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drawing+xml" PartName="/xl/drawings/drawing1.xml"/>
  <Override ContentType="application/vnd.openxmlformats-officedocument.spreadsheetml.worksheet+xml" PartName="/xl/worksheets/sheet5.xml"/>
  <Override ContentType="application/vnd.openxmlformats-officedocument.drawing+xml" PartName="/xl/drawings/drawing2.xml"/>
  <Override ContentType="application/vnd.openxmlformats-officedocument.spreadsheetml.worksheet+xml" PartName="/xl/worksheets/sheet6.xml"/>
  <Override ContentType="application/vnd.openxmlformats-officedocument.drawing+xml" PartName="/xl/drawings/drawing3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openxmlformats-officedocument.drawingml.chart+xml" PartName="/xl/charts/chart15.xml"/>
  <Override ContentType="application/vnd.openxmlformats-officedocument.drawingml.chart+xml" PartName="/xl/charts/chart16.xml"/>
  <Override ContentType="application/vnd.openxmlformats-officedocument.drawingml.chart+xml" PartName="/xl/charts/chart17.xml"/>
  <Override ContentType="application/vnd.openxmlformats-officedocument.drawingml.chart+xml" PartName="/xl/charts/chart18.xml"/>
  <Override ContentType="application/vnd.openxmlformats-officedocument.drawingml.chart+xml" PartName="/xl/charts/chart1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output_report" sheetId="1" state="visible" r:id="rId1"/>
    <sheet xmlns:r="http://schemas.openxmlformats.org/officeDocument/2006/relationships" name="dice_report" sheetId="2" state="visible" r:id="rId2"/>
    <sheet xmlns:r="http://schemas.openxmlformats.org/officeDocument/2006/relationships" name="summary" sheetId="3" state="visible" r:id="rId3"/>
    <sheet xmlns:r="http://schemas.openxmlformats.org/officeDocument/2006/relationships" name="graphs.nedc_h" sheetId="4" state="visible" r:id="rId4"/>
    <sheet xmlns:r="http://schemas.openxmlformats.org/officeDocument/2006/relationships" name="graphs.nedc_l" sheetId="5" state="visible" r:id="rId5"/>
    <sheet xmlns:r="http://schemas.openxmlformats.org/officeDocument/2006/relationships" name="graphs.wltp_h" sheetId="6" state="visible" r:id="rId6"/>
    <sheet xmlns:r="http://schemas.openxmlformats.org/officeDocument/2006/relationships" name="output.prediction.nedc_h.pa" sheetId="7" state="visible" r:id="rId7"/>
    <sheet xmlns:r="http://schemas.openxmlformats.org/officeDocument/2006/relationships" name="output.prediction.nedc_h.ts" sheetId="8" state="visible" r:id="rId8"/>
    <sheet xmlns:r="http://schemas.openxmlformats.org/officeDocument/2006/relationships" name="output.prediction.nedc_l.pa" sheetId="9" state="visible" r:id="rId9"/>
    <sheet xmlns:r="http://schemas.openxmlformats.org/officeDocument/2006/relationships" name="output.prediction.nedc_l.ts" sheetId="10" state="visible" r:id="rId10"/>
    <sheet xmlns:r="http://schemas.openxmlformats.org/officeDocument/2006/relationships" name="output.prediction.wltp_h.pa" sheetId="11" state="visible" r:id="rId11"/>
    <sheet xmlns:r="http://schemas.openxmlformats.org/officeDocument/2006/relationships" name="output.prediction.wltp_h.ts" sheetId="12" state="visible" r:id="rId12"/>
    <sheet xmlns:r="http://schemas.openxmlformats.org/officeDocument/2006/relationships" name="output.calibration.wltp_h.pa" sheetId="13" state="visible" r:id="rId13"/>
    <sheet xmlns:r="http://schemas.openxmlformats.org/officeDocument/2006/relationships" name="output.calibration.wltp_h.ts" sheetId="14" state="visible" r:id="rId14"/>
    <sheet xmlns:r="http://schemas.openxmlformats.org/officeDocument/2006/relationships" name="output.prediction.wltp_l.pa" sheetId="15" state="visible" r:id="rId15"/>
    <sheet xmlns:r="http://schemas.openxmlformats.org/officeDocument/2006/relationships" name="output.prediction.wltp_l.ts" sheetId="16" state="visible" r:id="rId16"/>
    <sheet xmlns:r="http://schemas.openxmlformats.org/officeDocument/2006/relationships" name="output.calibration.wltp_l.pa" sheetId="17" state="visible" r:id="rId17"/>
    <sheet xmlns:r="http://schemas.openxmlformats.org/officeDocument/2006/relationships" name="output.calibration.wltp_l.ts" sheetId="18" state="visible" r:id="rId18"/>
    <sheet xmlns:r="http://schemas.openxmlformats.org/officeDocument/2006/relationships" name="output.precondition.wltp_p.pa" sheetId="19" state="visible" r:id="rId19"/>
    <sheet xmlns:r="http://schemas.openxmlformats.org/officeDocument/2006/relationships" name="data.calibration.model_scores" sheetId="20" state="visible" r:id="rId20"/>
    <sheet xmlns:r="http://schemas.openxmlformats.org/officeDocument/2006/relationships" name="proc_info" sheetId="21" state="visible" r:id="rId21"/>
    <sheet xmlns:r="http://schemas.openxmlformats.org/officeDocument/2006/relationships" name="xlref" sheetId="22" state="visible" r:id="rId22"/>
  </sheets>
  <definedNames>
    <definedName localSheetId="2" name="_info_CO2MPAS_version_Value">summary!$B$2:$B$2</definedName>
    <definedName localSheetId="2" name="_info_Simulation_started_Value">summary!$B$3:$B$3</definedName>
    <definedName localSheetId="2" name="_info_Time_elapsed_Value">summary!$B$4:$B$4</definedName>
    <definedName localSheetId="2" name="_info_input_version_Value">summary!$B$5:$B$5</definedName>
    <definedName localSheetId="2" name="_info_output_folder_Value">summary!$B$6:$B$6</definedName>
    <definedName localSheetId="2" name="_info_overwrite_cache_Value">summary!$B$7:$B$7</definedName>
    <definedName localSheetId="2" name="_info_run_base_Value">summary!$B$8:$B$8</definedName>
    <definedName localSheetId="2" name="_info_run_plan_Value">summary!$B$9:$B$9</definedName>
    <definedName localSheetId="2" name="_info_timestamp_Value">summary!$B$10:$B$10</definedName>
    <definedName localSheetId="2" name="_info_type_approval_mode_Value">summary!$B$11:$B$11</definedName>
    <definedName localSheetId="2" name="_results_nedc_h_prediction_target_declared_co2_emission_declared_value__CO2g_km_">summary!$D$18:$D$18</definedName>
    <definedName localSheetId="2" name="_results_nedc_h_prediction_target_co2_emission_low__CO2g_km_">summary!$E$18:$E$18</definedName>
    <definedName localSheetId="2" name="_results_nedc_h_prediction_target_co2_emission_medium__CO2g_km_">summary!$F$18:$F$18</definedName>
    <definedName localSheetId="2" name="_results_nedc_h_prediction_target_co2_emission_high__CO2g_km_">summary!$G$18:$G$18</definedName>
    <definedName localSheetId="2" name="_results_nedc_h_prediction_target_co2_emission_extra_high__CO2g_km_">summary!$H$18:$H$18</definedName>
    <definedName localSheetId="2" name="_results_nedc_h_prediction_target_co2_emission_UDC__CO2g_km_">summary!$I$18:$I$18</definedName>
    <definedName localSheetId="2" name="_results_nedc_h_prediction_target_co2_emission_EUDC__CO2g_km_">summary!$J$18:$J$18</definedName>
    <definedName localSheetId="2" name="_results_nedc_h_prediction_target_co2_emission_value__CO2g_km_">summary!$K$18:$K$18</definedName>
    <definedName localSheetId="2" name="_results_nedc_h_prediction_target_vehicle_engine_capacity__cm3_">summary!$L$18:$L$18</definedName>
    <definedName localSheetId="2" name="_results_nedc_h_prediction_target_vehicle_engine_is_turbo__">summary!$M$18:$M$18</definedName>
    <definedName localSheetId="2" name="_results_nedc_h_prediction_target_vehicle_f0__N_">summary!$N$18:$N$18</definedName>
    <definedName localSheetId="2" name="_results_nedc_h_prediction_target_vehicle_f1__N__km_h__">summary!$O$18:$O$18</definedName>
    <definedName localSheetId="2" name="_results_nedc_h_prediction_target_vehicle_f2__N__km_h__2_">summary!$P$18:$P$18</definedName>
    <definedName localSheetId="2" name="_results_nedc_h_prediction_target_vehicle_fuel_type__">summary!$Q$18:$Q$18</definedName>
    <definedName localSheetId="2" name="_results_nedc_h_prediction_target_vehicle_gear_box_type__">summary!$R$18:$R$18</definedName>
    <definedName localSheetId="2" name="_results_nedc_h_prediction_target_vehicle_has_start_stop__">summary!$S$18:$S$18</definedName>
    <definedName localSheetId="2" name="_results_nedc_h_prediction_target_vehicle_ki_factor____">summary!$T$18:$T$18</definedName>
    <definedName localSheetId="2" name="_results_nedc_h_prediction_target_vehicle_r_dynamic__m_">summary!$U$18:$U$18</definedName>
    <definedName localSheetId="2" name="_results_nedc_h_prediction_target_vehicle_mass__kg_">summary!$V$18:$V$18</definedName>
    <definedName localSheetId="2" name="_results_nedc_h_prediction_output_declared_co2_emission_declared_value__CO2g_km_">summary!$D$19:$D$19</definedName>
    <definedName localSheetId="2" name="_results_nedc_h_prediction_output_co2_emission_low__CO2g_km_">summary!$E$19:$E$19</definedName>
    <definedName localSheetId="2" name="_results_nedc_h_prediction_output_co2_emission_medium__CO2g_km_">summary!$F$19:$F$19</definedName>
    <definedName localSheetId="2" name="_results_nedc_h_prediction_output_co2_emission_high__CO2g_km_">summary!$G$19:$G$19</definedName>
    <definedName localSheetId="2" name="_results_nedc_h_prediction_output_co2_emission_extra_high__CO2g_km_">summary!$H$19:$H$19</definedName>
    <definedName localSheetId="2" name="_results_nedc_h_prediction_output_co2_emission_UDC__CO2g_km_">summary!$I$19:$I$19</definedName>
    <definedName localSheetId="2" name="_results_nedc_h_prediction_output_co2_emission_EUDC__CO2g_km_">summary!$J$19:$J$19</definedName>
    <definedName localSheetId="2" name="_results_nedc_h_prediction_output_co2_emission_value__CO2g_km_">summary!$K$19:$K$19</definedName>
    <definedName localSheetId="2" name="_results_nedc_h_prediction_output_vehicle_engine_capacity__cm3_">summary!$L$19:$L$19</definedName>
    <definedName localSheetId="2" name="_results_nedc_h_prediction_output_vehicle_engine_is_turbo__">summary!$M$19:$M$19</definedName>
    <definedName localSheetId="2" name="_results_nedc_h_prediction_output_vehicle_f0__N_">summary!$N$19:$N$19</definedName>
    <definedName localSheetId="2" name="_results_nedc_h_prediction_output_vehicle_f1__N__km_h__">summary!$O$19:$O$19</definedName>
    <definedName localSheetId="2" name="_results_nedc_h_prediction_output_vehicle_f2__N__km_h__2_">summary!$P$19:$P$19</definedName>
    <definedName localSheetId="2" name="_results_nedc_h_prediction_output_vehicle_fuel_type__">summary!$Q$19:$Q$19</definedName>
    <definedName localSheetId="2" name="_results_nedc_h_prediction_output_vehicle_gear_box_type__">summary!$R$19:$R$19</definedName>
    <definedName localSheetId="2" name="_results_nedc_h_prediction_output_vehicle_has_start_stop__">summary!$S$19:$S$19</definedName>
    <definedName localSheetId="2" name="_results_nedc_h_prediction_output_vehicle_ki_factor____">summary!$T$19:$T$19</definedName>
    <definedName localSheetId="2" name="_results_nedc_h_prediction_output_vehicle_r_dynamic__m_">summary!$U$19:$U$19</definedName>
    <definedName localSheetId="2" name="_results_nedc_h_prediction_output_vehicle_mass__kg_">summary!$V$19:$V$19</definedName>
    <definedName localSheetId="2" name="_results_nedc_h_prediction_input_declared_co2_emission_declared_value__CO2g_km_">summary!$D$20:$D$20</definedName>
    <definedName localSheetId="2" name="_results_nedc_h_prediction_input_co2_emission_low__CO2g_km_">summary!$E$20:$E$20</definedName>
    <definedName localSheetId="2" name="_results_nedc_h_prediction_input_co2_emission_medium__CO2g_km_">summary!$F$20:$F$20</definedName>
    <definedName localSheetId="2" name="_results_nedc_h_prediction_input_co2_emission_high__CO2g_km_">summary!$G$20:$G$20</definedName>
    <definedName localSheetId="2" name="_results_nedc_h_prediction_input_co2_emission_extra_high__CO2g_km_">summary!$H$20:$H$20</definedName>
    <definedName localSheetId="2" name="_results_nedc_h_prediction_input_co2_emission_UDC__CO2g_km_">summary!$I$20:$I$20</definedName>
    <definedName localSheetId="2" name="_results_nedc_h_prediction_input_co2_emission_EUDC__CO2g_km_">summary!$J$20:$J$20</definedName>
    <definedName localSheetId="2" name="_results_nedc_h_prediction_input_co2_emission_value__CO2g_km_">summary!$K$20:$K$20</definedName>
    <definedName localSheetId="2" name="_results_nedc_h_prediction_input_vehicle_engine_capacity__cm3_">summary!$L$20:$L$20</definedName>
    <definedName localSheetId="2" name="_results_nedc_h_prediction_input_vehicle_engine_is_turbo__">summary!$M$20:$M$20</definedName>
    <definedName localSheetId="2" name="_results_nedc_h_prediction_input_vehicle_f0__N_">summary!$N$20:$N$20</definedName>
    <definedName localSheetId="2" name="_results_nedc_h_prediction_input_vehicle_f1__N__km_h__">summary!$O$20:$O$20</definedName>
    <definedName localSheetId="2" name="_results_nedc_h_prediction_input_vehicle_f2__N__km_h__2_">summary!$P$20:$P$20</definedName>
    <definedName localSheetId="2" name="_results_nedc_h_prediction_input_vehicle_fuel_type__">summary!$Q$20:$Q$20</definedName>
    <definedName localSheetId="2" name="_results_nedc_h_prediction_input_vehicle_gear_box_type__">summary!$R$20:$R$20</definedName>
    <definedName localSheetId="2" name="_results_nedc_h_prediction_input_vehicle_has_start_stop__">summary!$S$20:$S$20</definedName>
    <definedName localSheetId="2" name="_results_nedc_h_prediction_input_vehicle_ki_factor____">summary!$T$20:$T$20</definedName>
    <definedName localSheetId="2" name="_results_nedc_h_prediction_input_vehicle_r_dynamic__m_">summary!$U$20:$U$20</definedName>
    <definedName localSheetId="2" name="_results_nedc_h_prediction_input_vehicle_mass__kg_">summary!$V$20:$V$20</definedName>
    <definedName localSheetId="2" name="_results_nedc_l_prediction_output_declared_co2_emission_declared_value__CO2g_km_">summary!$D$21:$D$21</definedName>
    <definedName localSheetId="2" name="_results_nedc_l_prediction_output_co2_emission_low__CO2g_km_">summary!$E$21:$E$21</definedName>
    <definedName localSheetId="2" name="_results_nedc_l_prediction_output_co2_emission_medium__CO2g_km_">summary!$F$21:$F$21</definedName>
    <definedName localSheetId="2" name="_results_nedc_l_prediction_output_co2_emission_high__CO2g_km_">summary!$G$21:$G$21</definedName>
    <definedName localSheetId="2" name="_results_nedc_l_prediction_output_co2_emission_extra_high__CO2g_km_">summary!$H$21:$H$21</definedName>
    <definedName localSheetId="2" name="_results_nedc_l_prediction_output_co2_emission_UDC__CO2g_km_">summary!$I$21:$I$21</definedName>
    <definedName localSheetId="2" name="_results_nedc_l_prediction_output_co2_emission_EUDC__CO2g_km_">summary!$J$21:$J$21</definedName>
    <definedName localSheetId="2" name="_results_nedc_l_prediction_output_co2_emission_value__CO2g_km_">summary!$K$21:$K$21</definedName>
    <definedName localSheetId="2" name="_results_nedc_l_prediction_output_vehicle_engine_capacity__cm3_">summary!$L$21:$L$21</definedName>
    <definedName localSheetId="2" name="_results_nedc_l_prediction_output_vehicle_engine_is_turbo__">summary!$M$21:$M$21</definedName>
    <definedName localSheetId="2" name="_results_nedc_l_prediction_output_vehicle_f0__N_">summary!$N$21:$N$21</definedName>
    <definedName localSheetId="2" name="_results_nedc_l_prediction_output_vehicle_f1__N__km_h__">summary!$O$21:$O$21</definedName>
    <definedName localSheetId="2" name="_results_nedc_l_prediction_output_vehicle_f2__N__km_h__2_">summary!$P$21:$P$21</definedName>
    <definedName localSheetId="2" name="_results_nedc_l_prediction_output_vehicle_fuel_type__">summary!$Q$21:$Q$21</definedName>
    <definedName localSheetId="2" name="_results_nedc_l_prediction_output_vehicle_gear_box_type__">summary!$R$21:$R$21</definedName>
    <definedName localSheetId="2" name="_results_nedc_l_prediction_output_vehicle_has_start_stop__">summary!$S$21:$S$21</definedName>
    <definedName localSheetId="2" name="_results_nedc_l_prediction_output_vehicle_ki_factor____">summary!$T$21:$T$21</definedName>
    <definedName localSheetId="2" name="_results_nedc_l_prediction_output_vehicle_r_dynamic__m_">summary!$U$21:$U$21</definedName>
    <definedName localSheetId="2" name="_results_nedc_l_prediction_output_vehicle_mass__kg_">summary!$V$21:$V$21</definedName>
    <definedName localSheetId="2" name="_results_nedc_l_prediction_input_declared_co2_emission_declared_value__CO2g_km_">summary!$D$22:$D$22</definedName>
    <definedName localSheetId="2" name="_results_nedc_l_prediction_input_co2_emission_low__CO2g_km_">summary!$E$22:$E$22</definedName>
    <definedName localSheetId="2" name="_results_nedc_l_prediction_input_co2_emission_medium__CO2g_km_">summary!$F$22:$F$22</definedName>
    <definedName localSheetId="2" name="_results_nedc_l_prediction_input_co2_emission_high__CO2g_km_">summary!$G$22:$G$22</definedName>
    <definedName localSheetId="2" name="_results_nedc_l_prediction_input_co2_emission_extra_high__CO2g_km_">summary!$H$22:$H$22</definedName>
    <definedName localSheetId="2" name="_results_nedc_l_prediction_input_co2_emission_UDC__CO2g_km_">summary!$I$22:$I$22</definedName>
    <definedName localSheetId="2" name="_results_nedc_l_prediction_input_co2_emission_EUDC__CO2g_km_">summary!$J$22:$J$22</definedName>
    <definedName localSheetId="2" name="_results_nedc_l_prediction_input_co2_emission_value__CO2g_km_">summary!$K$22:$K$22</definedName>
    <definedName localSheetId="2" name="_results_nedc_l_prediction_input_vehicle_engine_capacity__cm3_">summary!$L$22:$L$22</definedName>
    <definedName localSheetId="2" name="_results_nedc_l_prediction_input_vehicle_engine_is_turbo__">summary!$M$22:$M$22</definedName>
    <definedName localSheetId="2" name="_results_nedc_l_prediction_input_vehicle_f0__N_">summary!$N$22:$N$22</definedName>
    <definedName localSheetId="2" name="_results_nedc_l_prediction_input_vehicle_f1__N__km_h__">summary!$O$22:$O$22</definedName>
    <definedName localSheetId="2" name="_results_nedc_l_prediction_input_vehicle_f2__N__km_h__2_">summary!$P$22:$P$22</definedName>
    <definedName localSheetId="2" name="_results_nedc_l_prediction_input_vehicle_fuel_type__">summary!$Q$22:$Q$22</definedName>
    <definedName localSheetId="2" name="_results_nedc_l_prediction_input_vehicle_gear_box_type__">summary!$R$22:$R$22</definedName>
    <definedName localSheetId="2" name="_results_nedc_l_prediction_input_vehicle_has_start_stop__">summary!$S$22:$S$22</definedName>
    <definedName localSheetId="2" name="_results_nedc_l_prediction_input_vehicle_ki_factor____">summary!$T$22:$T$22</definedName>
    <definedName localSheetId="2" name="_results_nedc_l_prediction_input_vehicle_r_dynamic__m_">summary!$U$22:$U$22</definedName>
    <definedName localSheetId="2" name="_results_nedc_l_prediction_input_vehicle_mass__kg_">summary!$V$22:$V$22</definedName>
    <definedName localSheetId="2" name="_results_wltp_h_prediction_target_declared_co2_emission_declared_value__CO2g_km_">summary!$D$23:$D$23</definedName>
    <definedName localSheetId="2" name="_results_wltp_h_prediction_target_co2_emission_low__CO2g_km_">summary!$E$23:$E$23</definedName>
    <definedName localSheetId="2" name="_results_wltp_h_prediction_target_co2_emission_medium__CO2g_km_">summary!$F$23:$F$23</definedName>
    <definedName localSheetId="2" name="_results_wltp_h_prediction_target_co2_emission_high__CO2g_km_">summary!$G$23:$G$23</definedName>
    <definedName localSheetId="2" name="_results_wltp_h_prediction_target_co2_emission_extra_high__CO2g_km_">summary!$H$23:$H$23</definedName>
    <definedName localSheetId="2" name="_results_wltp_h_prediction_target_co2_emission_UDC__CO2g_km_">summary!$I$23:$I$23</definedName>
    <definedName localSheetId="2" name="_results_wltp_h_prediction_target_co2_emission_EUDC__CO2g_km_">summary!$J$23:$J$23</definedName>
    <definedName localSheetId="2" name="_results_wltp_h_prediction_target_co2_emission_value__CO2g_km_">summary!$K$23:$K$23</definedName>
    <definedName localSheetId="2" name="_results_wltp_h_prediction_target_vehicle_engine_capacity__cm3_">summary!$L$23:$L$23</definedName>
    <definedName localSheetId="2" name="_results_wltp_h_prediction_target_vehicle_engine_is_turbo__">summary!$M$23:$M$23</definedName>
    <definedName localSheetId="2" name="_results_wltp_h_prediction_target_vehicle_f0__N_">summary!$N$23:$N$23</definedName>
    <definedName localSheetId="2" name="_results_wltp_h_prediction_target_vehicle_f1__N__km_h__">summary!$O$23:$O$23</definedName>
    <definedName localSheetId="2" name="_results_wltp_h_prediction_target_vehicle_f2__N__km_h__2_">summary!$P$23:$P$23</definedName>
    <definedName localSheetId="2" name="_results_wltp_h_prediction_target_vehicle_fuel_type__">summary!$Q$23:$Q$23</definedName>
    <definedName localSheetId="2" name="_results_wltp_h_prediction_target_vehicle_gear_box_type__">summary!$R$23:$R$23</definedName>
    <definedName localSheetId="2" name="_results_wltp_h_prediction_target_vehicle_has_start_stop__">summary!$S$23:$S$23</definedName>
    <definedName localSheetId="2" name="_results_wltp_h_prediction_target_vehicle_ki_factor____">summary!$T$23:$T$23</definedName>
    <definedName localSheetId="2" name="_results_wltp_h_prediction_target_vehicle_r_dynamic__m_">summary!$U$23:$U$23</definedName>
    <definedName localSheetId="2" name="_results_wltp_h_prediction_target_vehicle_mass__kg_">summary!$V$23:$V$23</definedName>
    <definedName localSheetId="2" name="_results_wltp_h_prediction_output_declared_co2_emission_declared_value__CO2g_km_">summary!$D$24:$D$24</definedName>
    <definedName localSheetId="2" name="_results_wltp_h_prediction_output_co2_emission_low__CO2g_km_">summary!$E$24:$E$24</definedName>
    <definedName localSheetId="2" name="_results_wltp_h_prediction_output_co2_emission_medium__CO2g_km_">summary!$F$24:$F$24</definedName>
    <definedName localSheetId="2" name="_results_wltp_h_prediction_output_co2_emission_high__CO2g_km_">summary!$G$24:$G$24</definedName>
    <definedName localSheetId="2" name="_results_wltp_h_prediction_output_co2_emission_extra_high__CO2g_km_">summary!$H$24:$H$24</definedName>
    <definedName localSheetId="2" name="_results_wltp_h_prediction_output_co2_emission_UDC__CO2g_km_">summary!$I$24:$I$24</definedName>
    <definedName localSheetId="2" name="_results_wltp_h_prediction_output_co2_emission_EUDC__CO2g_km_">summary!$J$24:$J$24</definedName>
    <definedName localSheetId="2" name="_results_wltp_h_prediction_output_co2_emission_value__CO2g_km_">summary!$K$24:$K$24</definedName>
    <definedName localSheetId="2" name="_results_wltp_h_prediction_output_vehicle_engine_capacity__cm3_">summary!$L$24:$L$24</definedName>
    <definedName localSheetId="2" name="_results_wltp_h_prediction_output_vehicle_engine_is_turbo__">summary!$M$24:$M$24</definedName>
    <definedName localSheetId="2" name="_results_wltp_h_prediction_output_vehicle_f0__N_">summary!$N$24:$N$24</definedName>
    <definedName localSheetId="2" name="_results_wltp_h_prediction_output_vehicle_f1__N__km_h__">summary!$O$24:$O$24</definedName>
    <definedName localSheetId="2" name="_results_wltp_h_prediction_output_vehicle_f2__N__km_h__2_">summary!$P$24:$P$24</definedName>
    <definedName localSheetId="2" name="_results_wltp_h_prediction_output_vehicle_fuel_type__">summary!$Q$24:$Q$24</definedName>
    <definedName localSheetId="2" name="_results_wltp_h_prediction_output_vehicle_gear_box_type__">summary!$R$24:$R$24</definedName>
    <definedName localSheetId="2" name="_results_wltp_h_prediction_output_vehicle_has_start_stop__">summary!$S$24:$S$24</definedName>
    <definedName localSheetId="2" name="_results_wltp_h_prediction_output_vehicle_ki_factor____">summary!$T$24:$T$24</definedName>
    <definedName localSheetId="2" name="_results_wltp_h_prediction_output_vehicle_r_dynamic__m_">summary!$U$24:$U$24</definedName>
    <definedName localSheetId="2" name="_results_wltp_h_prediction_output_vehicle_mass__kg_">summary!$V$24:$V$24</definedName>
    <definedName localSheetId="2" name="_results_wltp_h_calibration_output_declared_co2_emission_declared_value__CO2g_km_">summary!$D$25:$D$25</definedName>
    <definedName localSheetId="2" name="_results_wltp_h_calibration_output_co2_emission_low__CO2g_km_">summary!$E$25:$E$25</definedName>
    <definedName localSheetId="2" name="_results_wltp_h_calibration_output_co2_emission_medium__CO2g_km_">summary!$F$25:$F$25</definedName>
    <definedName localSheetId="2" name="_results_wltp_h_calibration_output_co2_emission_high__CO2g_km_">summary!$G$25:$G$25</definedName>
    <definedName localSheetId="2" name="_results_wltp_h_calibration_output_co2_emission_extra_high__CO2g_km_">summary!$H$25:$H$25</definedName>
    <definedName localSheetId="2" name="_results_wltp_h_calibration_output_co2_emission_UDC__CO2g_km_">summary!$I$25:$I$25</definedName>
    <definedName localSheetId="2" name="_results_wltp_h_calibration_output_co2_emission_EUDC__CO2g_km_">summary!$J$25:$J$25</definedName>
    <definedName localSheetId="2" name="_results_wltp_h_calibration_output_co2_emission_value__CO2g_km_">summary!$K$25:$K$25</definedName>
    <definedName localSheetId="2" name="_results_wltp_h_calibration_output_vehicle_engine_capacity__cm3_">summary!$L$25:$L$25</definedName>
    <definedName localSheetId="2" name="_results_wltp_h_calibration_output_vehicle_engine_is_turbo__">summary!$M$25:$M$25</definedName>
    <definedName localSheetId="2" name="_results_wltp_h_calibration_output_vehicle_f0__N_">summary!$N$25:$N$25</definedName>
    <definedName localSheetId="2" name="_results_wltp_h_calibration_output_vehicle_f1__N__km_h__">summary!$O$25:$O$25</definedName>
    <definedName localSheetId="2" name="_results_wltp_h_calibration_output_vehicle_f2__N__km_h__2_">summary!$P$25:$P$25</definedName>
    <definedName localSheetId="2" name="_results_wltp_h_calibration_output_vehicle_fuel_type__">summary!$Q$25:$Q$25</definedName>
    <definedName localSheetId="2" name="_results_wltp_h_calibration_output_vehicle_gear_box_type__">summary!$R$25:$R$25</definedName>
    <definedName localSheetId="2" name="_results_wltp_h_calibration_output_vehicle_has_start_stop__">summary!$S$25:$S$25</definedName>
    <definedName localSheetId="2" name="_results_wltp_h_calibration_output_vehicle_ki_factor____">summary!$T$25:$T$25</definedName>
    <definedName localSheetId="2" name="_results_wltp_h_calibration_output_vehicle_r_dynamic__m_">summary!$U$25:$U$25</definedName>
    <definedName localSheetId="2" name="_results_wltp_h_calibration_output_vehicle_mass__kg_">summary!$V$25:$V$25</definedName>
    <definedName localSheetId="2" name="_results_wltp_h_calibration_input_declared_co2_emission_declared_value__CO2g_km_">summary!$D$26:$D$26</definedName>
    <definedName localSheetId="2" name="_results_wltp_h_calibration_input_co2_emission_low__CO2g_km_">summary!$E$26:$E$26</definedName>
    <definedName localSheetId="2" name="_results_wltp_h_calibration_input_co2_emission_medium__CO2g_km_">summary!$F$26:$F$26</definedName>
    <definedName localSheetId="2" name="_results_wltp_h_calibration_input_co2_emission_high__CO2g_km_">summary!$G$26:$G$26</definedName>
    <definedName localSheetId="2" name="_results_wltp_h_calibration_input_co2_emission_extra_high__CO2g_km_">summary!$H$26:$H$26</definedName>
    <definedName localSheetId="2" name="_results_wltp_h_calibration_input_co2_emission_UDC__CO2g_km_">summary!$I$26:$I$26</definedName>
    <definedName localSheetId="2" name="_results_wltp_h_calibration_input_co2_emission_EUDC__CO2g_km_">summary!$J$26:$J$26</definedName>
    <definedName localSheetId="2" name="_results_wltp_h_calibration_input_co2_emission_value__CO2g_km_">summary!$K$26:$K$26</definedName>
    <definedName localSheetId="2" name="_results_wltp_h_calibration_input_vehicle_engine_capacity__cm3_">summary!$L$26:$L$26</definedName>
    <definedName localSheetId="2" name="_results_wltp_h_calibration_input_vehicle_engine_is_turbo__">summary!$M$26:$M$26</definedName>
    <definedName localSheetId="2" name="_results_wltp_h_calibration_input_vehicle_f0__N_">summary!$N$26:$N$26</definedName>
    <definedName localSheetId="2" name="_results_wltp_h_calibration_input_vehicle_f1__N__km_h__">summary!$O$26:$O$26</definedName>
    <definedName localSheetId="2" name="_results_wltp_h_calibration_input_vehicle_f2__N__km_h__2_">summary!$P$26:$P$26</definedName>
    <definedName localSheetId="2" name="_results_wltp_h_calibration_input_vehicle_fuel_type__">summary!$Q$26:$Q$26</definedName>
    <definedName localSheetId="2" name="_results_wltp_h_calibration_input_vehicle_gear_box_type__">summary!$R$26:$R$26</definedName>
    <definedName localSheetId="2" name="_results_wltp_h_calibration_input_vehicle_has_start_stop__">summary!$S$26:$S$26</definedName>
    <definedName localSheetId="2" name="_results_wltp_h_calibration_input_vehicle_ki_factor____">summary!$T$26:$T$26</definedName>
    <definedName localSheetId="2" name="_results_wltp_h_calibration_input_vehicle_r_dynamic__m_">summary!$U$26:$U$26</definedName>
    <definedName localSheetId="2" name="_results_wltp_h_calibration_input_vehicle_mass__kg_">summary!$V$26:$V$26</definedName>
    <definedName localSheetId="2" name="_results_wltp_l_prediction_output_declared_co2_emission_declared_value__CO2g_km_">summary!$D$27:$D$27</definedName>
    <definedName localSheetId="2" name="_results_wltp_l_prediction_output_co2_emission_low__CO2g_km_">summary!$E$27:$E$27</definedName>
    <definedName localSheetId="2" name="_results_wltp_l_prediction_output_co2_emission_medium__CO2g_km_">summary!$F$27:$F$27</definedName>
    <definedName localSheetId="2" name="_results_wltp_l_prediction_output_co2_emission_high__CO2g_km_">summary!$G$27:$G$27</definedName>
    <definedName localSheetId="2" name="_results_wltp_l_prediction_output_co2_emission_extra_high__CO2g_km_">summary!$H$27:$H$27</definedName>
    <definedName localSheetId="2" name="_results_wltp_l_prediction_output_co2_emission_UDC__CO2g_km_">summary!$I$27:$I$27</definedName>
    <definedName localSheetId="2" name="_results_wltp_l_prediction_output_co2_emission_EUDC__CO2g_km_">summary!$J$27:$J$27</definedName>
    <definedName localSheetId="2" name="_results_wltp_l_prediction_output_co2_emission_value__CO2g_km_">summary!$K$27:$K$27</definedName>
    <definedName localSheetId="2" name="_results_wltp_l_prediction_output_vehicle_engine_capacity__cm3_">summary!$L$27:$L$27</definedName>
    <definedName localSheetId="2" name="_results_wltp_l_prediction_output_vehicle_engine_is_turbo__">summary!$M$27:$M$27</definedName>
    <definedName localSheetId="2" name="_results_wltp_l_prediction_output_vehicle_f0__N_">summary!$N$27:$N$27</definedName>
    <definedName localSheetId="2" name="_results_wltp_l_prediction_output_vehicle_f1__N__km_h__">summary!$O$27:$O$27</definedName>
    <definedName localSheetId="2" name="_results_wltp_l_prediction_output_vehicle_f2__N__km_h__2_">summary!$P$27:$P$27</definedName>
    <definedName localSheetId="2" name="_results_wltp_l_prediction_output_vehicle_fuel_type__">summary!$Q$27:$Q$27</definedName>
    <definedName localSheetId="2" name="_results_wltp_l_prediction_output_vehicle_gear_box_type__">summary!$R$27:$R$27</definedName>
    <definedName localSheetId="2" name="_results_wltp_l_prediction_output_vehicle_has_start_stop__">summary!$S$27:$S$27</definedName>
    <definedName localSheetId="2" name="_results_wltp_l_prediction_output_vehicle_ki_factor____">summary!$T$27:$T$27</definedName>
    <definedName localSheetId="2" name="_results_wltp_l_prediction_output_vehicle_r_dynamic__m_">summary!$U$27:$U$27</definedName>
    <definedName localSheetId="2" name="_results_wltp_l_prediction_output_vehicle_mass__kg_">summary!$V$27:$V$27</definedName>
    <definedName localSheetId="2" name="_results_wltp_l_calibration_output_declared_co2_emission_declared_value__CO2g_km_">summary!$D$28:$D$28</definedName>
    <definedName localSheetId="2" name="_results_wltp_l_calibration_output_co2_emission_low__CO2g_km_">summary!$E$28:$E$28</definedName>
    <definedName localSheetId="2" name="_results_wltp_l_calibration_output_co2_emission_medium__CO2g_km_">summary!$F$28:$F$28</definedName>
    <definedName localSheetId="2" name="_results_wltp_l_calibration_output_co2_emission_high__CO2g_km_">summary!$G$28:$G$28</definedName>
    <definedName localSheetId="2" name="_results_wltp_l_calibration_output_co2_emission_extra_high__CO2g_km_">summary!$H$28:$H$28</definedName>
    <definedName localSheetId="2" name="_results_wltp_l_calibration_output_co2_emission_UDC__CO2g_km_">summary!$I$28:$I$28</definedName>
    <definedName localSheetId="2" name="_results_wltp_l_calibration_output_co2_emission_EUDC__CO2g_km_">summary!$J$28:$J$28</definedName>
    <definedName localSheetId="2" name="_results_wltp_l_calibration_output_co2_emission_value__CO2g_km_">summary!$K$28:$K$28</definedName>
    <definedName localSheetId="2" name="_results_wltp_l_calibration_output_vehicle_engine_capacity__cm3_">summary!$L$28:$L$28</definedName>
    <definedName localSheetId="2" name="_results_wltp_l_calibration_output_vehicle_engine_is_turbo__">summary!$M$28:$M$28</definedName>
    <definedName localSheetId="2" name="_results_wltp_l_calibration_output_vehicle_f0__N_">summary!$N$28:$N$28</definedName>
    <definedName localSheetId="2" name="_results_wltp_l_calibration_output_vehicle_f1__N__km_h__">summary!$O$28:$O$28</definedName>
    <definedName localSheetId="2" name="_results_wltp_l_calibration_output_vehicle_f2__N__km_h__2_">summary!$P$28:$P$28</definedName>
    <definedName localSheetId="2" name="_results_wltp_l_calibration_output_vehicle_fuel_type__">summary!$Q$28:$Q$28</definedName>
    <definedName localSheetId="2" name="_results_wltp_l_calibration_output_vehicle_gear_box_type__">summary!$R$28:$R$28</definedName>
    <definedName localSheetId="2" name="_results_wltp_l_calibration_output_vehicle_has_start_stop__">summary!$S$28:$S$28</definedName>
    <definedName localSheetId="2" name="_results_wltp_l_calibration_output_vehicle_ki_factor____">summary!$T$28:$T$28</definedName>
    <definedName localSheetId="2" name="_results_wltp_l_calibration_output_vehicle_r_dynamic__m_">summary!$U$28:$U$28</definedName>
    <definedName localSheetId="2" name="_results_wltp_l_calibration_output_vehicle_mass__kg_">summary!$V$28:$V$28</definedName>
    <definedName localSheetId="2" name="_results_wltp_l_calibration_input_declared_co2_emission_declared_value__CO2g_km_">summary!$D$29:$D$29</definedName>
    <definedName localSheetId="2" name="_results_wltp_l_calibration_input_co2_emission_low__CO2g_km_">summary!$E$29:$E$29</definedName>
    <definedName localSheetId="2" name="_results_wltp_l_calibration_input_co2_emission_medium__CO2g_km_">summary!$F$29:$F$29</definedName>
    <definedName localSheetId="2" name="_results_wltp_l_calibration_input_co2_emission_high__CO2g_km_">summary!$G$29:$G$29</definedName>
    <definedName localSheetId="2" name="_results_wltp_l_calibration_input_co2_emission_extra_high__CO2g_km_">summary!$H$29:$H$29</definedName>
    <definedName localSheetId="2" name="_results_wltp_l_calibration_input_co2_emission_UDC__CO2g_km_">summary!$I$29:$I$29</definedName>
    <definedName localSheetId="2" name="_results_wltp_l_calibration_input_co2_emission_EUDC__CO2g_km_">summary!$J$29:$J$29</definedName>
    <definedName localSheetId="2" name="_results_wltp_l_calibration_input_co2_emission_value__CO2g_km_">summary!$K$29:$K$29</definedName>
    <definedName localSheetId="2" name="_results_wltp_l_calibration_input_vehicle_engine_capacity__cm3_">summary!$L$29:$L$29</definedName>
    <definedName localSheetId="2" name="_results_wltp_l_calibration_input_vehicle_engine_is_turbo__">summary!$M$29:$M$29</definedName>
    <definedName localSheetId="2" name="_results_wltp_l_calibration_input_vehicle_f0__N_">summary!$N$29:$N$29</definedName>
    <definedName localSheetId="2" name="_results_wltp_l_calibration_input_vehicle_f1__N__km_h__">summary!$O$29:$O$29</definedName>
    <definedName localSheetId="2" name="_results_wltp_l_calibration_input_vehicle_f2__N__km_h__2_">summary!$P$29:$P$29</definedName>
    <definedName localSheetId="2" name="_results_wltp_l_calibration_input_vehicle_fuel_type__">summary!$Q$29:$Q$29</definedName>
    <definedName localSheetId="2" name="_results_wltp_l_calibration_input_vehicle_gear_box_type__">summary!$R$29:$R$29</definedName>
    <definedName localSheetId="2" name="_results_wltp_l_calibration_input_vehicle_has_start_stop__">summary!$S$29:$S$29</definedName>
    <definedName localSheetId="2" name="_results_wltp_l_calibration_input_vehicle_ki_factor____">summary!$T$29:$T$29</definedName>
    <definedName localSheetId="2" name="_results_wltp_l_calibration_input_vehicle_r_dynamic__m_">summary!$U$29:$U$29</definedName>
    <definedName localSheetId="2" name="_results_wltp_l_calibration_input_vehicle_mass__kg_">summary!$V$29:$V$29</definedName>
    <definedName localSheetId="2" name="_results_wltp_p_precondition_output_declared_co2_emission_declared_value__CO2g_km_">summary!$D$30:$D$30</definedName>
    <definedName localSheetId="2" name="_results_wltp_p_precondition_output_co2_emission_low__CO2g_km_">summary!$E$30:$E$30</definedName>
    <definedName localSheetId="2" name="_results_wltp_p_precondition_output_co2_emission_medium__CO2g_km_">summary!$F$30:$F$30</definedName>
    <definedName localSheetId="2" name="_results_wltp_p_precondition_output_co2_emission_high__CO2g_km_">summary!$G$30:$G$30</definedName>
    <definedName localSheetId="2" name="_results_wltp_p_precondition_output_co2_emission_extra_high__CO2g_km_">summary!$H$30:$H$30</definedName>
    <definedName localSheetId="2" name="_results_wltp_p_precondition_output_co2_emission_UDC__CO2g_km_">summary!$I$30:$I$30</definedName>
    <definedName localSheetId="2" name="_results_wltp_p_precondition_output_co2_emission_EUDC__CO2g_km_">summary!$J$30:$J$30</definedName>
    <definedName localSheetId="2" name="_results_wltp_p_precondition_output_co2_emission_value__CO2g_km_">summary!$K$30:$K$30</definedName>
    <definedName localSheetId="2" name="_results_wltp_p_precondition_output_vehicle_engine_capacity__cm3_">summary!$L$30:$L$30</definedName>
    <definedName localSheetId="2" name="_results_wltp_p_precondition_output_vehicle_engine_is_turbo__">summary!$M$30:$M$30</definedName>
    <definedName localSheetId="2" name="_results_wltp_p_precondition_output_vehicle_f0__N_">summary!$N$30:$N$30</definedName>
    <definedName localSheetId="2" name="_results_wltp_p_precondition_output_vehicle_f1__N__km_h__">summary!$O$30:$O$30</definedName>
    <definedName localSheetId="2" name="_results_wltp_p_precondition_output_vehicle_f2__N__km_h__2_">summary!$P$30:$P$30</definedName>
    <definedName localSheetId="2" name="_results_wltp_p_precondition_output_vehicle_fuel_type__">summary!$Q$30:$Q$30</definedName>
    <definedName localSheetId="2" name="_results_wltp_p_precondition_output_vehicle_gear_box_type__">summary!$R$30:$R$30</definedName>
    <definedName localSheetId="2" name="_results_wltp_p_precondition_output_vehicle_has_start_stop__">summary!$S$30:$S$30</definedName>
    <definedName localSheetId="2" name="_results_wltp_p_precondition_output_vehicle_ki_factor____">summary!$T$30:$T$30</definedName>
    <definedName localSheetId="2" name="_results_wltp_p_precondition_output_vehicle_r_dynamic__m_">summary!$U$30:$U$30</definedName>
    <definedName localSheetId="2" name="_results_wltp_p_precondition_output_vehicle_mass__kg_">summary!$V$30:$V$30</definedName>
    <definedName localSheetId="2" name="_selection_alternator_model_prediction_nedc_h_from">summary!$B$37:$B$37</definedName>
    <definedName localSheetId="2" name="_selection_alternator_model_prediction_nedc_h_status">summary!$C$37:$C$37</definedName>
    <definedName localSheetId="2" name="_selection_alternator_model_prediction_nedc_l_from">summary!$D$37:$D$37</definedName>
    <definedName localSheetId="2" name="_selection_alternator_model_prediction_nedc_l_status">summary!$E$37:$E$37</definedName>
    <definedName localSheetId="2" name="_selection_alternator_model_prediction_wltp_h_from">summary!$F$37:$F$37</definedName>
    <definedName localSheetId="2" name="_selection_alternator_model_prediction_wltp_h_status">summary!$G$37:$G$37</definedName>
    <definedName localSheetId="2" name="_selection_alternator_model_prediction_wltp_l_from">summary!$H$37:$H$37</definedName>
    <definedName localSheetId="2" name="_selection_alternator_model_prediction_wltp_l_status">summary!$I$37:$I$37</definedName>
    <definedName localSheetId="2" name="_selection_alternator_model_calibration_wltp_h_from">summary!$J$37:$J$37</definedName>
    <definedName localSheetId="2" name="_selection_alternator_model_calibration_wltp_h_status">summary!$K$37:$K$37</definedName>
    <definedName localSheetId="2" name="_selection_alternator_model_calibration_wltp_l_from">summary!$L$37:$L$37</definedName>
    <definedName localSheetId="2" name="_selection_alternator_model_calibration_wltp_l_status">summary!$M$37:$M$37</definedName>
    <definedName localSheetId="2" name="_selection_clutch_torque_converter_model_prediction_nedc_h_from">summary!$B$38:$B$38</definedName>
    <definedName localSheetId="2" name="_selection_clutch_torque_converter_model_prediction_nedc_h_status">summary!$C$38:$C$38</definedName>
    <definedName localSheetId="2" name="_selection_clutch_torque_converter_model_prediction_nedc_l_from">summary!$D$38:$D$38</definedName>
    <definedName localSheetId="2" name="_selection_clutch_torque_converter_model_prediction_nedc_l_status">summary!$E$38:$E$38</definedName>
    <definedName localSheetId="2" name="_selection_clutch_torque_converter_model_prediction_wltp_h_from">summary!$F$38:$F$38</definedName>
    <definedName localSheetId="2" name="_selection_clutch_torque_converter_model_prediction_wltp_h_status">summary!$G$38:$G$38</definedName>
    <definedName localSheetId="2" name="_selection_clutch_torque_converter_model_prediction_wltp_l_from">summary!$H$38:$H$38</definedName>
    <definedName localSheetId="2" name="_selection_clutch_torque_converter_model_prediction_wltp_l_status">summary!$I$38:$I$38</definedName>
    <definedName localSheetId="2" name="_selection_clutch_torque_converter_model_calibration_wltp_h_from">summary!$J$38:$J$38</definedName>
    <definedName localSheetId="2" name="_selection_clutch_torque_converter_model_calibration_wltp_h_status">summary!$K$38:$K$38</definedName>
    <definedName localSheetId="2" name="_selection_clutch_torque_converter_model_calibration_wltp_l_from">summary!$L$38:$L$38</definedName>
    <definedName localSheetId="2" name="_selection_clutch_torque_converter_model_calibration_wltp_l_status">summary!$M$38:$M$38</definedName>
    <definedName localSheetId="2" name="_selection_co2_params_prediction_nedc_h_from">summary!$B$39:$B$39</definedName>
    <definedName localSheetId="2" name="_selection_co2_params_prediction_nedc_h_status">summary!$C$39:$C$39</definedName>
    <definedName localSheetId="2" name="_selection_co2_params_prediction_nedc_l_from">summary!$D$39:$D$39</definedName>
    <definedName localSheetId="2" name="_selection_co2_params_prediction_nedc_l_status">summary!$E$39:$E$39</definedName>
    <definedName localSheetId="2" name="_selection_co2_params_prediction_wltp_h_from">summary!$F$39:$F$39</definedName>
    <definedName localSheetId="2" name="_selection_co2_params_prediction_wltp_h_status">summary!$G$39:$G$39</definedName>
    <definedName localSheetId="2" name="_selection_co2_params_prediction_wltp_l_from">summary!$H$39:$H$39</definedName>
    <definedName localSheetId="2" name="_selection_co2_params_prediction_wltp_l_status">summary!$I$39:$I$39</definedName>
    <definedName localSheetId="2" name="_selection_co2_params_calibration_wltp_h_from">summary!$J$39:$J$39</definedName>
    <definedName localSheetId="2" name="_selection_co2_params_calibration_wltp_h_status">summary!$K$39:$K$39</definedName>
    <definedName localSheetId="2" name="_selection_co2_params_calibration_wltp_l_from">summary!$L$39:$L$39</definedName>
    <definedName localSheetId="2" name="_selection_co2_params_calibration_wltp_l_status">summary!$M$39:$M$39</definedName>
    <definedName localSheetId="2" name="_selection_engine_cold_start_speed_model_prediction_nedc_h_from">summary!$B$40:$B$40</definedName>
    <definedName localSheetId="2" name="_selection_engine_cold_start_speed_model_prediction_nedc_h_status">summary!$C$40:$C$40</definedName>
    <definedName localSheetId="2" name="_selection_engine_cold_start_speed_model_prediction_nedc_l_from">summary!$D$40:$D$40</definedName>
    <definedName localSheetId="2" name="_selection_engine_cold_start_speed_model_prediction_nedc_l_status">summary!$E$40:$E$40</definedName>
    <definedName localSheetId="2" name="_selection_engine_cold_start_speed_model_prediction_wltp_h_from">summary!$F$40:$F$40</definedName>
    <definedName localSheetId="2" name="_selection_engine_cold_start_speed_model_prediction_wltp_h_status">summary!$G$40:$G$40</definedName>
    <definedName localSheetId="2" name="_selection_engine_cold_start_speed_model_prediction_wltp_l_from">summary!$H$40:$H$40</definedName>
    <definedName localSheetId="2" name="_selection_engine_cold_start_speed_model_prediction_wltp_l_status">summary!$I$40:$I$40</definedName>
    <definedName localSheetId="2" name="_selection_engine_cold_start_speed_model_calibration_wltp_h_from">summary!$J$40:$J$40</definedName>
    <definedName localSheetId="2" name="_selection_engine_cold_start_speed_model_calibration_wltp_h_status">summary!$K$40:$K$40</definedName>
    <definedName localSheetId="2" name="_selection_engine_cold_start_speed_model_calibration_wltp_l_from">summary!$L$40:$L$40</definedName>
    <definedName localSheetId="2" name="_selection_engine_cold_start_speed_model_calibration_wltp_l_status">summary!$M$40:$M$40</definedName>
    <definedName localSheetId="2" name="_selection_engine_coolant_temperature_model_prediction_nedc_h_from">summary!$B$41:$B$41</definedName>
    <definedName localSheetId="2" name="_selection_engine_coolant_temperature_model_prediction_nedc_h_status">summary!$C$41:$C$41</definedName>
    <definedName localSheetId="2" name="_selection_engine_coolant_temperature_model_prediction_nedc_l_from">summary!$D$41:$D$41</definedName>
    <definedName localSheetId="2" name="_selection_engine_coolant_temperature_model_prediction_nedc_l_status">summary!$E$41:$E$41</definedName>
    <definedName localSheetId="2" name="_selection_engine_coolant_temperature_model_prediction_wltp_h_from">summary!$F$41:$F$41</definedName>
    <definedName localSheetId="2" name="_selection_engine_coolant_temperature_model_prediction_wltp_h_status">summary!$G$41:$G$41</definedName>
    <definedName localSheetId="2" name="_selection_engine_coolant_temperature_model_prediction_wltp_l_from">summary!$H$41:$H$41</definedName>
    <definedName localSheetId="2" name="_selection_engine_coolant_temperature_model_prediction_wltp_l_status">summary!$I$41:$I$41</definedName>
    <definedName localSheetId="2" name="_selection_engine_coolant_temperature_model_calibration_wltp_h_from">summary!$J$41:$J$41</definedName>
    <definedName localSheetId="2" name="_selection_engine_coolant_temperature_model_calibration_wltp_h_status">summary!$K$41:$K$41</definedName>
    <definedName localSheetId="2" name="_selection_engine_coolant_temperature_model_calibration_wltp_l_from">summary!$L$41:$L$41</definedName>
    <definedName localSheetId="2" name="_selection_engine_coolant_temperature_model_calibration_wltp_l_status">summary!$M$41:$M$41</definedName>
    <definedName localSheetId="2" name="_selection_engine_speed_model_prediction_nedc_h_from">summary!$B$42:$B$42</definedName>
    <definedName localSheetId="2" name="_selection_engine_speed_model_prediction_nedc_h_status">summary!$C$42:$C$42</definedName>
    <definedName localSheetId="2" name="_selection_engine_speed_model_prediction_nedc_l_from">summary!$D$42:$D$42</definedName>
    <definedName localSheetId="2" name="_selection_engine_speed_model_prediction_nedc_l_status">summary!$E$42:$E$42</definedName>
    <definedName localSheetId="2" name="_selection_engine_speed_model_prediction_wltp_h_from">summary!$F$42:$F$42</definedName>
    <definedName localSheetId="2" name="_selection_engine_speed_model_prediction_wltp_h_status">summary!$G$42:$G$42</definedName>
    <definedName localSheetId="2" name="_selection_engine_speed_model_prediction_wltp_l_from">summary!$H$42:$H$42</definedName>
    <definedName localSheetId="2" name="_selection_engine_speed_model_prediction_wltp_l_status">summary!$I$42:$I$42</definedName>
    <definedName localSheetId="2" name="_selection_engine_speed_model_calibration_wltp_h_from">summary!$J$42:$J$42</definedName>
    <definedName localSheetId="2" name="_selection_engine_speed_model_calibration_wltp_h_status">summary!$K$42:$K$42</definedName>
    <definedName localSheetId="2" name="_selection_engine_speed_model_calibration_wltp_l_from">summary!$L$42:$L$42</definedName>
    <definedName localSheetId="2" name="_selection_engine_speed_model_calibration_wltp_l_status">summary!$M$42:$M$42</definedName>
    <definedName localSheetId="2" name="_selection_start_stop_model_prediction_nedc_h_from">summary!$B$43:$B$43</definedName>
    <definedName localSheetId="2" name="_selection_start_stop_model_prediction_nedc_h_status">summary!$C$43:$C$43</definedName>
    <definedName localSheetId="2" name="_selection_start_stop_model_prediction_nedc_l_from">summary!$D$43:$D$43</definedName>
    <definedName localSheetId="2" name="_selection_start_stop_model_prediction_nedc_l_status">summary!$E$43:$E$43</definedName>
    <definedName localSheetId="2" name="_selection_start_stop_model_prediction_wltp_h_from">summary!$F$43:$F$43</definedName>
    <definedName localSheetId="2" name="_selection_start_stop_model_prediction_wltp_h_status">summary!$G$43:$G$43</definedName>
    <definedName localSheetId="2" name="_selection_start_stop_model_prediction_wltp_l_from">summary!$H$43:$H$43</definedName>
    <definedName localSheetId="2" name="_selection_start_stop_model_prediction_wltp_l_status">summary!$I$43:$I$43</definedName>
    <definedName localSheetId="2" name="_selection_start_stop_model_calibration_wltp_h_from">summary!$J$43:$J$43</definedName>
    <definedName localSheetId="2" name="_selection_start_stop_model_calibration_wltp_h_status">summary!$K$43:$K$43</definedName>
    <definedName localSheetId="2" name="_selection_start_stop_model_calibration_wltp_l_from">summary!$L$43:$L$43</definedName>
    <definedName localSheetId="2" name="_selection_start_stop_model_calibration_wltp_l_status">summary!$M$43:$M$43</definedName>
    <definedName localSheetId="2" name="_comparison_co2_emission_value_prediction_nedc_h_mean_absolute_error">summary!$B$50:$B$50</definedName>
    <definedName localSheetId="2" name="_comparison_co2_emission_value_prediction_nedc_h_prediction_target_ratio">summary!$C$50:$C$50</definedName>
    <definedName localSheetId="2" name="_comparison_co2_emission_value_prediction_wltp_h_mean_absolute_error">summary!$D$50:$D$50</definedName>
    <definedName localSheetId="2" name="_comparison_co2_emission_value_prediction_wltp_h_prediction_target_ratio">summary!$E$50:$E$50</definedName>
    <definedName localSheetId="2" name="_comparison_declared_co2_emission_value_prediction_nedc_h_mean_absolute_error">summary!$B$51:$B$51</definedName>
    <definedName localSheetId="2" name="_comparison_declared_co2_emission_value_prediction_nedc_h_prediction_target_ratio">summary!$C$51:$C$51</definedName>
    <definedName localSheetId="2" name="_comparison_declared_co2_emission_value_prediction_wltp_h_mean_absolute_error">summary!$D$51:$D$51</definedName>
    <definedName localSheetId="2" name="_comparison_declared_co2_emission_value_prediction_wltp_h_prediction_target_ratio">summary!$E$51:$E$51</definedName>
    <definedName localSheetId="6" name="_input_cycle_name">output.prediction.nedc_h.pa!$C$2:$C$2</definedName>
    <definedName localSheetId="6" name="_input_active_cylinder_ratios">output.prediction.nedc_h.pa!$C$3:$C$3</definedName>
    <definedName localSheetId="6" name="_air_density">output.prediction.nedc_h.pa!$C$4:$C$4</definedName>
    <definedName localSheetId="6" name="_input_alternator_efficiency">output.prediction.nedc_h.pa!$C$5:$C$5</definedName>
    <definedName localSheetId="6" name="_alternator_initialization_time">output.prediction.nedc_h.pa!$C$6:$C$6</definedName>
    <definedName localSheetId="6" name="_input_alternator_nominal_power">output.prediction.nedc_h.pa!$C$7:$C$7</definedName>
    <definedName localSheetId="6" name="_input_alternator_nominal_voltage">output.prediction.nedc_h.pa!$C$8:$C$8</definedName>
    <definedName localSheetId="6" name="_alternator_off_threshold">output.prediction.nedc_h.pa!$C$9:$C$9</definedName>
    <definedName localSheetId="6" name="_alternator_start_window_width">output.prediction.nedc_h.pa!$C$10:$C$10</definedName>
    <definedName localSheetId="6" name="_angle_slope">output.prediction.nedc_h.pa!$C$11:$C$11</definedName>
    <definedName localSheetId="6" name="_auxiliaries_power_loss">output.prediction.nedc_h.pa!$C$12:$C$12</definedName>
    <definedName localSheetId="6" name="_auxiliaries_torque_loss">output.prediction.nedc_h.pa!$C$13:$C$13</definedName>
    <definedName localSheetId="6" name="_input_battery_capacity">output.prediction.nedc_h.pa!$C$14:$C$14</definedName>
    <definedName localSheetId="6" name="_calibration_status">output.prediction.nedc_h.pa!$C$15:$C$15</definedName>
    <definedName localSheetId="6" name="_calibration_tc_speed_threshold">output.prediction.nedc_h.pa!$C$16:$C$16</definedName>
    <definedName localSheetId="6" name="_change_gear_window_width">output.prediction.nedc_h.pa!$C$17:$C$17</definedName>
    <definedName localSheetId="6" name="_clutch_window">output.prediction.nedc_h.pa!$C$18:$C$18</definedName>
    <definedName localSheetId="6" name="_co2_params_calibrated">output.prediction.nedc_h.pa!$C$19:$C$19</definedName>
    <definedName localSheetId="6" name="_correct_f0">output.prediction.nedc_h.pa!$C$20:$C$20</definedName>
    <definedName localSheetId="6" name="_input_cycle_type">output.prediction.nedc_h.pa!$C$21:$C$21</definedName>
    <definedName localSheetId="6" name="_delta_time_engine_starter">output.prediction.nedc_h.pa!$C$22:$C$22</definedName>
    <definedName localSheetId="6" name="_electric_load">output.prediction.nedc_h.pa!$C$23:$C$23</definedName>
    <definedName localSheetId="6" name="_enable_phases_willans">output.prediction.nedc_h.pa!$C$24:$C$24</definedName>
    <definedName localSheetId="6" name="_enable_willans">output.prediction.nedc_h.pa!$C$25:$C$25</definedName>
    <definedName localSheetId="6" name="_input_engine_capacity">output.prediction.nedc_h.pa!$C$26:$C$26</definedName>
    <definedName localSheetId="6" name="_input_engine_fuel_lower_heating_value">output.prediction.nedc_h.pa!$C$27:$C$27</definedName>
    <definedName localSheetId="6" name="_input_engine_has_cylinder_deactivation">output.prediction.nedc_h.pa!$C$28:$C$28</definedName>
    <definedName localSheetId="6" name="_input_engine_has_variable_valve_actuation">output.prediction.nedc_h.pa!$C$29:$C$29</definedName>
    <definedName localSheetId="6" name="_input_engine_idle_fuel_consumption">output.prediction.nedc_h.pa!$C$30:$C$30</definedName>
    <definedName localSheetId="6" name="_input_engine_is_turbo">output.prediction.nedc_h.pa!$C$31:$C$31</definedName>
    <definedName localSheetId="6" name="_input_engine_stroke">output.prediction.nedc_h.pa!$C$32:$C$32</definedName>
    <definedName localSheetId="6" name="_input_f0">output.prediction.nedc_h.pa!$C$33:$C$33</definedName>
    <definedName localSheetId="6" name="_input_f1">output.prediction.nedc_h.pa!$C$34:$C$34</definedName>
    <definedName localSheetId="6" name="_input_f2">output.prediction.nedc_h.pa!$C$35:$C$35</definedName>
    <definedName localSheetId="6" name="_final_drive_efficiency">output.prediction.nedc_h.pa!$C$36:$C$36</definedName>
    <definedName localSheetId="6" name="_input_final_drive_ratio">output.prediction.nedc_h.pa!$C$37:$C$37</definedName>
    <definedName localSheetId="6" name="_input_fuel_carbon_content_percentage">output.prediction.nedc_h.pa!$C$38:$C$38</definedName>
    <definedName localSheetId="6" name="_input_fuel_saving_at_strategy">output.prediction.nedc_h.pa!$C$39:$C$39</definedName>
    <definedName localSheetId="6" name="_input_fuel_type">output.prediction.nedc_h.pa!$C$40:$C$40</definedName>
    <definedName localSheetId="6" name="_input_full_load_powers">output.prediction.nedc_h.pa!$C$41:$C$41</definedName>
    <definedName localSheetId="6" name="_input_full_load_speeds">output.prediction.nedc_h.pa!$C$42:$C$42</definedName>
    <definedName localSheetId="6" name="_input_gear_box_ratios">output.prediction.nedc_h.pa!$C$43:$C$43</definedName>
    <definedName localSheetId="6" name="_gear_box_temperature_references">output.prediction.nedc_h.pa!$C$44:$C$44</definedName>
    <definedName localSheetId="6" name="_input_gear_box_type">output.prediction.nedc_h.pa!$C$45:$C$45</definedName>
    <definedName localSheetId="6" name="_input_has_energy_recuperation">output.prediction.nedc_h.pa!$C$46:$C$46</definedName>
    <definedName localSheetId="6" name="_input_has_exhausted_gas_recirculation">output.prediction.nedc_h.pa!$C$47:$C$47</definedName>
    <definedName localSheetId="6" name="_input_has_gear_box_thermal_management">output.prediction.nedc_h.pa!$C$48:$C$48</definedName>
    <definedName localSheetId="6" name="_input_has_lean_burn">output.prediction.nedc_h.pa!$C$49:$C$49</definedName>
    <definedName localSheetId="6" name="_input_has_periodically_regenerating_systems">output.prediction.nedc_h.pa!$C$50:$C$50</definedName>
    <definedName localSheetId="6" name="_input_has_selective_catalytic_reduction">output.prediction.nedc_h.pa!$C$51:$C$51</definedName>
    <definedName localSheetId="6" name="_input_has_start_stop">output.prediction.nedc_h.pa!$C$52:$C$52</definedName>
    <definedName localSheetId="6" name="_input_has_torque_converter">output.prediction.nedc_h.pa!$C$53:$C$53</definedName>
    <definedName localSheetId="6" name="_input_idle_engine_speed_median">output.prediction.nedc_h.pa!$C$54:$C$54</definedName>
    <definedName localSheetId="6" name="_idle_engine_speed_std">output.prediction.nedc_h.pa!$C$55:$C$55</definedName>
    <definedName localSheetId="6" name="_input_ignition_type">output.prediction.nedc_h.pa!$C$56:$C$56</definedName>
    <definedName localSheetId="6" name="_initial_friction_params">output.prediction.nedc_h.pa!$C$57:$C$57</definedName>
    <definedName localSheetId="6" name="_is_cycle_hot">output.prediction.nedc_h.pa!$C$58:$C$58</definedName>
    <definedName localSheetId="6" name="_is_hybrid">output.prediction.nedc_h.pa!$C$59:$C$59</definedName>
    <definedName localSheetId="6" name="_k1">output.prediction.nedc_h.pa!$C$60:$C$60</definedName>
    <definedName localSheetId="6" name="_k2">output.prediction.nedc_h.pa!$C$61:$C$61</definedName>
    <definedName localSheetId="6" name="_input_ki_factor">output.prediction.nedc_h.pa!$C$62:$C$62</definedName>
    <definedName localSheetId="6" name="_lock_up_tc_limits">output.prediction.nedc_h.pa!$C$63:$C$63</definedName>
    <definedName localSheetId="6" name="_max_battery_charging_current">output.prediction.nedc_h.pa!$C$64:$C$64</definedName>
    <definedName localSheetId="6" name="_max_engine_coolant_temperature">output.prediction.nedc_h.pa!$C$65:$C$65</definedName>
    <definedName localSheetId="6" name="_max_velocity_full_load_correction">output.prediction.nedc_h.pa!$C$66:$C$66</definedName>
    <definedName localSheetId="6" name="_min_engine_on_speed">output.prediction.nedc_h.pa!$C$67:$C$67</definedName>
    <definedName localSheetId="6" name="_min_time_engine_on_after_start">output.prediction.nedc_h.pa!$C$68:$C$68</definedName>
    <definedName localSheetId="6" name="_input_n_wheel_drive">output.prediction.nedc_h.pa!$C$69:$C$69</definedName>
    <definedName localSheetId="6" name="_plateau_acceleration">output.prediction.nedc_h.pa!$C$70:$C$70</definedName>
    <definedName localSheetId="6" name="_start_demand">output.prediction.nedc_h.pa!$C$71:$C$71</definedName>
    <definedName localSheetId="6" name="_input_start_stop_activation_time">output.prediction.nedc_h.pa!$C$72:$C$72</definedName>
    <definedName localSheetId="6" name="_stop_velocity">output.prediction.nedc_h.pa!$C$73:$C$73</definedName>
    <definedName localSheetId="6" name="_time_cold_hot_transition">output.prediction.nedc_h.pa!$C$74:$C$74</definedName>
    <definedName localSheetId="6" name="_time_sample_frequency">output.prediction.nedc_h.pa!$C$75:$C$75</definedName>
    <definedName localSheetId="6" name="_input_tyre_code">output.prediction.nedc_h.pa!$C$76:$C$76</definedName>
    <definedName localSheetId="6" name="_tyre_dynamic_rolling_coefficient">output.prediction.nedc_h.pa!$C$77:$C$77</definedName>
    <definedName localSheetId="6" name="_use_basic_start_stop">output.prediction.nedc_h.pa!$C$78:$C$78</definedName>
    <definedName localSheetId="6" name="_use_dt_gear_shifting">output.prediction.nedc_h.pa!$C$79:$C$79</definedName>
    <definedName localSheetId="6" name="_input_vehicle_mass">output.prediction.nedc_h.pa!$C$80:$C$80</definedName>
    <definedName localSheetId="6" name="_initial_temperature">output.prediction.nedc_h.pa!$C$81:$C$81</definedName>
    <definedName localSheetId="6" name="_correct_start_stop_with_gears">output.prediction.nedc_h.pa!$C$82:$C$82</definedName>
    <definedName localSheetId="6" name="_engine_max_speed">output.prediction.nedc_h.pa!$C$83:$C$83</definedName>
    <definedName localSheetId="6" name="_engine_moment_inertia">output.prediction.nedc_h.pa!$C$84:$C$84</definedName>
    <definedName localSheetId="6" name="_engine_thermostat_temperature">output.prediction.nedc_h.pa!$C$85:$C$85</definedName>
    <definedName localSheetId="6" name="_engine_type">output.prediction.nedc_h.pa!$C$86:$C$86</definedName>
    <definedName localSheetId="6" name="_fuel_carbon_content">output.prediction.nedc_h.pa!$C$87:$C$87</definedName>
    <definedName localSheetId="6" name="_idle_engine_speed">output.prediction.nedc_h.pa!$C$88:$C$88</definedName>
    <definedName localSheetId="6" name="_initial_state_of_charge">output.prediction.nedc_h.pa!$C$89:$C$89</definedName>
    <definedName localSheetId="6" name="_n_dyno_axes">output.prediction.nedc_h.pa!$C$90:$C$90</definedName>
    <definedName localSheetId="6" name="_n_gears">output.prediction.nedc_h.pa!$C$91:$C$91</definedName>
    <definedName localSheetId="6" name="_road_loads">output.prediction.nedc_h.pa!$C$92:$C$92</definedName>
    <definedName localSheetId="6" name="_state_of_charge_balance">output.prediction.nedc_h.pa!$C$93:$C$93</definedName>
    <definedName localSheetId="6" name="_state_of_charge_balance_window">output.prediction.nedc_h.pa!$C$94:$C$94</definedName>
    <definedName localSheetId="6" name="_engine_max_power">output.prediction.nedc_h.pa!$C$95:$C$95</definedName>
    <definedName localSheetId="6" name="_engine_max_speed_at_max_power">output.prediction.nedc_h.pa!$C$96:$C$96</definedName>
    <definedName localSheetId="6" name="_inertial_factor">output.prediction.nedc_h.pa!$C$97:$C$97</definedName>
    <definedName localSheetId="6" name="_r_wheels">output.prediction.nedc_h.pa!$C$98:$C$98</definedName>
    <definedName localSheetId="6" name="_initial_engine_temperature">output.prediction.nedc_h.pa!$C$99:$C$99</definedName>
    <definedName localSheetId="6" name="_engine_mass">output.prediction.nedc_h.pa!$C$100:$C$100</definedName>
    <definedName localSheetId="6" name="_engine_max_torque">output.prediction.nedc_h.pa!$C$101:$C$101</definedName>
    <definedName localSheetId="6" name="_r_dynamic">output.prediction.nedc_h.pa!$C$102:$C$102</definedName>
    <definedName localSheetId="6" name="_after_treatment_temperature_threshold">output.prediction.nedc_h.pa!$C$103:$C$103</definedName>
    <definedName localSheetId="6" name="_engine_heat_capacity">output.prediction.nedc_h.pa!$C$104:$C$104</definedName>
    <definedName localSheetId="6" name="_equivalent_gear_box_heat_capacity">output.prediction.nedc_h.pa!$C$105:$C$105</definedName>
    <definedName localSheetId="6" name="_speed_velocity_ratios">output.prediction.nedc_h.pa!$C$106:$C$106</definedName>
    <definedName localSheetId="6" name="_k5">output.prediction.nedc_h.pa!$C$107:$C$107</definedName>
    <definedName localSheetId="6" name="_max_gear">output.prediction.nedc_h.pa!$C$108:$C$108</definedName>
    <definedName localSheetId="6" name="_velocity_speed_ratios">output.prediction.nedc_h.pa!$C$109:$C$109</definedName>
    <definedName localSheetId="6" name="_phases_integration_times">output.prediction.nedc_h.pa!$C$110:$C$110</definedName>
    <definedName localSheetId="6" name="_engine_thermostat_temperature_window">output.prediction.nedc_h.pa!$C$111:$C$111</definedName>
    <definedName localSheetId="6" name="_optimal_efficiency">output.prediction.nedc_h.pa!$C$112:$C$112</definedName>
    <definedName localSheetId="6" name="_has_sufficient_power">output.prediction.nedc_h.pa!$C$113:$C$113</definedName>
    <definedName localSheetId="6" name="_phases_co2_emissions">output.prediction.nedc_h.pa!$C$114:$C$114</definedName>
    <definedName localSheetId="6" name="_co2_emission_value">output.prediction.nedc_h.pa!$C$115:$C$115</definedName>
    <definedName localSheetId="6" name="_target_declared_co2_emission_value">output.prediction.nedc_h.pa!$C$116:$C$116</definedName>
    <definedName localSheetId="6" name="_declared_co2_emission_value">output.prediction.nedc_h.pa!$C$117:$C$117</definedName>
    <definedName localSheetId="6" name="_extended_phases_integration_times">output.prediction.nedc_h.pa!$C$118:$C$118</definedName>
    <definedName localSheetId="6" name="_extended_phases_co2_emissions">output.prediction.nedc_h.pa!$C$119:$C$119</definedName>
    <definedName localSheetId="7" name="_times">output.prediction.nedc_h.ts!$A$3:$A$1183</definedName>
    <definedName localSheetId="7" name="_angle_slopes">output.prediction.nedc_h.ts!$B$3:$B$1183</definedName>
    <definedName localSheetId="7" name="_auxiliaries_torque_losses">output.prediction.nedc_h.ts!$C$3:$C$1183</definedName>
    <definedName localSheetId="7" name="_velocities">output.prediction.nedc_h.ts!$D$3:$D$1183</definedName>
    <definedName localSheetId="7" name="_gears">output.prediction.nedc_h.ts!$E$3:$E$1183</definedName>
    <definedName localSheetId="7" name="_accelerations">output.prediction.nedc_h.ts!$F$3:$F$1183</definedName>
    <definedName localSheetId="7" name="_climbing_force">output.prediction.nedc_h.ts!$G$3:$G$1183</definedName>
    <definedName localSheetId="7" name="_wheel_speeds">output.prediction.nedc_h.ts!$H$3:$H$1183</definedName>
    <definedName localSheetId="7" name="_gear_shifts">output.prediction.nedc_h.ts!$I$3:$I$1183</definedName>
    <definedName localSheetId="7" name="_final_drive_speeds_in">output.prediction.nedc_h.ts!$J$3:$J$1183</definedName>
    <definedName localSheetId="7" name="_gear_box_speeds_in">output.prediction.nedc_h.ts!$K$3:$K$1183</definedName>
    <definedName localSheetId="7" name="_clutch_tc_speeds_delta">output.prediction.nedc_h.ts!$L$3:$L$1183</definedName>
    <definedName localSheetId="7" name="_motive_powers">output.prediction.nedc_h.ts!$M$3:$M$1183</definedName>
    <definedName localSheetId="7" name="_wheel_powers">output.prediction.nedc_h.ts!$N$3:$N$1183</definedName>
    <definedName localSheetId="7" name="_wheel_torques">output.prediction.nedc_h.ts!$O$3:$O$1183</definedName>
    <definedName localSheetId="7" name="_final_drive_torques_in">output.prediction.nedc_h.ts!$P$3:$P$1183</definedName>
    <definedName localSheetId="7" name="_final_drive_powers_in">output.prediction.nedc_h.ts!$Q$3:$Q$1183</definedName>
    <definedName localSheetId="7" name="_gear_box_efficiencies">output.prediction.nedc_h.ts!$R$3:$R$1183</definedName>
    <definedName localSheetId="7" name="_gear_box_temperatures">output.prediction.nedc_h.ts!$S$3:$S$1183</definedName>
    <definedName localSheetId="7" name="_gear_box_torques_in">output.prediction.nedc_h.ts!$T$3:$T$1183</definedName>
    <definedName localSheetId="7" name="_gear_box_powers_in">output.prediction.nedc_h.ts!$U$3:$U$1183</definedName>
    <definedName localSheetId="7" name="_gear_box_torque_losses">output.prediction.nedc_h.ts!$V$3:$V$1183</definedName>
    <definedName localSheetId="7" name="_alternator_currents">output.prediction.nedc_h.ts!$W$3:$W$1183</definedName>
    <definedName localSheetId="7" name="_alternator_statuses">output.prediction.nedc_h.ts!$X$3:$X$1183</definedName>
    <definedName localSheetId="7" name="_battery_currents">output.prediction.nedc_h.ts!$Y$3:$Y$1183</definedName>
    <definedName localSheetId="7" name="_engine_coolant_temperatures">output.prediction.nedc_h.ts!$Z$3:$Z$1183</definedName>
    <definedName localSheetId="7" name="_engine_speeds_out_hot">output.prediction.nedc_h.ts!$AA$3:$AA$1183</definedName>
    <definedName localSheetId="7" name="_engine_starts">output.prediction.nedc_h.ts!$AB$3:$AB$1183</definedName>
    <definedName localSheetId="7" name="_on_engine">output.prediction.nedc_h.ts!$AC$3:$AC$1183</definedName>
    <definedName localSheetId="7" name="_state_of_charges">output.prediction.nedc_h.ts!$AD$3:$AD$1183</definedName>
    <definedName localSheetId="7" name="_alternator_powers_demand">output.prediction.nedc_h.ts!$AE$3:$AE$1183</definedName>
    <definedName localSheetId="7" name="_cold_start_speeds_delta">output.prediction.nedc_h.ts!$AF$3:$AF$1183</definedName>
    <definedName localSheetId="7" name="_engine_temperature_derivatives">output.prediction.nedc_h.ts!$AG$3:$AG$1183</definedName>
    <definedName localSheetId="7" name="_on_idle">output.prediction.nedc_h.ts!$AH$3:$AH$1183</definedName>
    <definedName localSheetId="7" name="_cold_start_speeds_phases">output.prediction.nedc_h.ts!$AI$3:$AI$1183</definedName>
    <definedName localSheetId="7" name="_engine_speeds_out">output.prediction.nedc_h.ts!$AJ$3:$AJ$1183</definedName>
    <definedName localSheetId="7" name="_auxiliaries_power_losses">output.prediction.nedc_h.ts!$AK$3:$AK$1183</definedName>
    <definedName localSheetId="7" name="_clutch_tc_powers">output.prediction.nedc_h.ts!$AL$3:$AL$1183</definedName>
    <definedName localSheetId="7" name="_brake_powers">output.prediction.nedc_h.ts!$AM$3:$AM$1183</definedName>
    <definedName localSheetId="7" name="_engine_powers_out">output.prediction.nedc_h.ts!$AN$3:$AN$1183</definedName>
    <definedName localSheetId="7" name="_missing_powers">output.prediction.nedc_h.ts!$AO$3:$AO$1183</definedName>
    <definedName localSheetId="7" name="_active_cylinders">output.prediction.nedc_h.ts!$AP$3:$AP$1183</definedName>
    <definedName localSheetId="7" name="_active_exhausted_gas_recirculations">output.prediction.nedc_h.ts!$AQ$3:$AQ$1183</definedName>
    <definedName localSheetId="7" name="_active_lean_burns">output.prediction.nedc_h.ts!$AR$3:$AR$1183</definedName>
    <definedName localSheetId="7" name="_active_variable_valves">output.prediction.nedc_h.ts!$AS$3:$AS$1183</definedName>
    <definedName localSheetId="7" name="_co2_emissions">output.prediction.nedc_h.ts!$AT$3:$AT$1183</definedName>
    <definedName localSheetId="7" name="_fuel_consumptions">output.prediction.nedc_h.ts!$AU$3:$AU$1183</definedName>
    <definedName localSheetId="7" name="_identified_co2_emissions">output.prediction.nedc_h.ts!$AV$3:$AV$1183</definedName>
    <definedName localSheetId="8" name="_input_cycle_name">output.prediction.nedc_l.pa!$C$2:$C$2</definedName>
    <definedName localSheetId="8" name="_input_active_cylinder_ratios">output.prediction.nedc_l.pa!$C$3:$C$3</definedName>
    <definedName localSheetId="8" name="_air_density">output.prediction.nedc_l.pa!$C$4:$C$4</definedName>
    <definedName localSheetId="8" name="_input_alternator_efficiency">output.prediction.nedc_l.pa!$C$5:$C$5</definedName>
    <definedName localSheetId="8" name="_input_alternator_nominal_power">output.prediction.nedc_l.pa!$C$6:$C$6</definedName>
    <definedName localSheetId="8" name="_input_alternator_nominal_voltage">output.prediction.nedc_l.pa!$C$7:$C$7</definedName>
    <definedName localSheetId="8" name="_alternator_off_threshold">output.prediction.nedc_l.pa!$C$8:$C$8</definedName>
    <definedName localSheetId="8" name="_alternator_start_window_width">output.prediction.nedc_l.pa!$C$9:$C$9</definedName>
    <definedName localSheetId="8" name="_angle_slope">output.prediction.nedc_l.pa!$C$10:$C$10</definedName>
    <definedName localSheetId="8" name="_auxiliaries_power_loss">output.prediction.nedc_l.pa!$C$11:$C$11</definedName>
    <definedName localSheetId="8" name="_auxiliaries_torque_loss">output.prediction.nedc_l.pa!$C$12:$C$12</definedName>
    <definedName localSheetId="8" name="_input_battery_capacity">output.prediction.nedc_l.pa!$C$13:$C$13</definedName>
    <definedName localSheetId="8" name="_calibration_tc_speed_threshold">output.prediction.nedc_l.pa!$C$14:$C$14</definedName>
    <definedName localSheetId="8" name="_change_gear_window_width">output.prediction.nedc_l.pa!$C$15:$C$15</definedName>
    <definedName localSheetId="8" name="_correct_f0">output.prediction.nedc_l.pa!$C$16:$C$16</definedName>
    <definedName localSheetId="8" name="_input_cycle_type">output.prediction.nedc_l.pa!$C$17:$C$17</definedName>
    <definedName localSheetId="8" name="_delta_time_engine_starter">output.prediction.nedc_l.pa!$C$18:$C$18</definedName>
    <definedName localSheetId="8" name="_enable_phases_willans">output.prediction.nedc_l.pa!$C$19:$C$19</definedName>
    <definedName localSheetId="8" name="_enable_willans">output.prediction.nedc_l.pa!$C$20:$C$20</definedName>
    <definedName localSheetId="8" name="_input_engine_capacity">output.prediction.nedc_l.pa!$C$21:$C$21</definedName>
    <definedName localSheetId="8" name="_input_engine_fuel_lower_heating_value">output.prediction.nedc_l.pa!$C$22:$C$22</definedName>
    <definedName localSheetId="8" name="_input_engine_has_cylinder_deactivation">output.prediction.nedc_l.pa!$C$23:$C$23</definedName>
    <definedName localSheetId="8" name="_input_engine_has_variable_valve_actuation">output.prediction.nedc_l.pa!$C$24:$C$24</definedName>
    <definedName localSheetId="8" name="_input_engine_idle_fuel_consumption">output.prediction.nedc_l.pa!$C$25:$C$25</definedName>
    <definedName localSheetId="8" name="_input_engine_is_turbo">output.prediction.nedc_l.pa!$C$26:$C$26</definedName>
    <definedName localSheetId="8" name="_input_engine_stroke">output.prediction.nedc_l.pa!$C$27:$C$27</definedName>
    <definedName localSheetId="8" name="_final_drive_efficiency">output.prediction.nedc_l.pa!$C$28:$C$28</definedName>
    <definedName localSheetId="8" name="_input_final_drive_ratio">output.prediction.nedc_l.pa!$C$29:$C$29</definedName>
    <definedName localSheetId="8" name="_input_fuel_carbon_content_percentage">output.prediction.nedc_l.pa!$C$30:$C$30</definedName>
    <definedName localSheetId="8" name="_input_fuel_saving_at_strategy">output.prediction.nedc_l.pa!$C$31:$C$31</definedName>
    <definedName localSheetId="8" name="_input_fuel_type">output.prediction.nedc_l.pa!$C$32:$C$32</definedName>
    <definedName localSheetId="8" name="_input_full_load_powers">output.prediction.nedc_l.pa!$C$33:$C$33</definedName>
    <definedName localSheetId="8" name="_input_full_load_speeds">output.prediction.nedc_l.pa!$C$34:$C$34</definedName>
    <definedName localSheetId="8" name="_input_gear_box_ratios">output.prediction.nedc_l.pa!$C$35:$C$35</definedName>
    <definedName localSheetId="8" name="_gear_box_temperature_references">output.prediction.nedc_l.pa!$C$36:$C$36</definedName>
    <definedName localSheetId="8" name="_input_gear_box_type">output.prediction.nedc_l.pa!$C$37:$C$37</definedName>
    <definedName localSheetId="8" name="_input_has_energy_recuperation">output.prediction.nedc_l.pa!$C$38:$C$38</definedName>
    <definedName localSheetId="8" name="_input_has_exhausted_gas_recirculation">output.prediction.nedc_l.pa!$C$39:$C$39</definedName>
    <definedName localSheetId="8" name="_input_has_gear_box_thermal_management">output.prediction.nedc_l.pa!$C$40:$C$40</definedName>
    <definedName localSheetId="8" name="_input_has_lean_burn">output.prediction.nedc_l.pa!$C$41:$C$41</definedName>
    <definedName localSheetId="8" name="_input_has_periodically_regenerating_systems">output.prediction.nedc_l.pa!$C$42:$C$42</definedName>
    <definedName localSheetId="8" name="_input_has_selective_catalytic_reduction">output.prediction.nedc_l.pa!$C$43:$C$43</definedName>
    <definedName localSheetId="8" name="_input_has_start_stop">output.prediction.nedc_l.pa!$C$44:$C$44</definedName>
    <definedName localSheetId="8" name="_input_has_torque_converter">output.prediction.nedc_l.pa!$C$45:$C$45</definedName>
    <definedName localSheetId="8" name="_input_idle_engine_speed_median">output.prediction.nedc_l.pa!$C$46:$C$46</definedName>
    <definedName localSheetId="8" name="_idle_engine_speed_std">output.prediction.nedc_l.pa!$C$47:$C$47</definedName>
    <definedName localSheetId="8" name="_input_ignition_type">output.prediction.nedc_l.pa!$C$48:$C$48</definedName>
    <definedName localSheetId="8" name="_is_cycle_hot">output.prediction.nedc_l.pa!$C$49:$C$49</definedName>
    <definedName localSheetId="8" name="_is_hybrid">output.prediction.nedc_l.pa!$C$50:$C$50</definedName>
    <definedName localSheetId="8" name="_k1">output.prediction.nedc_l.pa!$C$51:$C$51</definedName>
    <definedName localSheetId="8" name="_k2">output.prediction.nedc_l.pa!$C$52:$C$52</definedName>
    <definedName localSheetId="8" name="_input_ki_factor">output.prediction.nedc_l.pa!$C$53:$C$53</definedName>
    <definedName localSheetId="8" name="_lock_up_tc_limits">output.prediction.nedc_l.pa!$C$54:$C$54</definedName>
    <definedName localSheetId="8" name="_max_velocity_full_load_correction">output.prediction.nedc_l.pa!$C$55:$C$55</definedName>
    <definedName localSheetId="8" name="_min_engine_on_speed">output.prediction.nedc_l.pa!$C$56:$C$56</definedName>
    <definedName localSheetId="8" name="_min_time_engine_on_after_start">output.prediction.nedc_l.pa!$C$57:$C$57</definedName>
    <definedName localSheetId="8" name="_n_wheel_drive">output.prediction.nedc_l.pa!$C$58:$C$58</definedName>
    <definedName localSheetId="8" name="_plateau_acceleration">output.prediction.nedc_l.pa!$C$59:$C$59</definedName>
    <definedName localSheetId="8" name="_input_start_stop_activation_time">output.prediction.nedc_l.pa!$C$60:$C$60</definedName>
    <definedName localSheetId="8" name="_stop_velocity">output.prediction.nedc_l.pa!$C$61:$C$61</definedName>
    <definedName localSheetId="8" name="_time_cold_hot_transition">output.prediction.nedc_l.pa!$C$62:$C$62</definedName>
    <definedName localSheetId="8" name="_time_sample_frequency">output.prediction.nedc_l.pa!$C$63:$C$63</definedName>
    <definedName localSheetId="8" name="_input_tyre_code">output.prediction.nedc_l.pa!$C$64:$C$64</definedName>
    <definedName localSheetId="8" name="_tyre_dynamic_rolling_coefficient">output.prediction.nedc_l.pa!$C$65:$C$65</definedName>
    <definedName localSheetId="8" name="_use_dt_gear_shifting">output.prediction.nedc_l.pa!$C$66:$C$66</definedName>
    <definedName localSheetId="8" name="_initial_temperature">output.prediction.nedc_l.pa!$C$67:$C$67</definedName>
    <definedName localSheetId="8" name="_correct_start_stop_with_gears">output.prediction.nedc_l.pa!$C$68:$C$68</definedName>
    <definedName localSheetId="8" name="_engine_max_speed">output.prediction.nedc_l.pa!$C$69:$C$69</definedName>
    <definedName localSheetId="8" name="_engine_moment_inertia">output.prediction.nedc_l.pa!$C$70:$C$70</definedName>
    <definedName localSheetId="8" name="_engine_type">output.prediction.nedc_l.pa!$C$71:$C$71</definedName>
    <definedName localSheetId="8" name="_fuel_carbon_content">output.prediction.nedc_l.pa!$C$72:$C$72</definedName>
    <definedName localSheetId="8" name="_idle_engine_speed">output.prediction.nedc_l.pa!$C$73:$C$73</definedName>
    <definedName localSheetId="8" name="_initial_state_of_charge">output.prediction.nedc_l.pa!$C$74:$C$74</definedName>
    <definedName localSheetId="8" name="_n_dyno_axes">output.prediction.nedc_l.pa!$C$75:$C$75</definedName>
    <definedName localSheetId="8" name="_n_gears">output.prediction.nedc_l.pa!$C$76:$C$76</definedName>
    <definedName localSheetId="8" name="_use_basic_start_stop">output.prediction.nedc_l.pa!$C$77:$C$77</definedName>
    <definedName localSheetId="8" name="_engine_max_power">output.prediction.nedc_l.pa!$C$78:$C$78</definedName>
    <definedName localSheetId="8" name="_engine_max_speed_at_max_power">output.prediction.nedc_l.pa!$C$79:$C$79</definedName>
    <definedName localSheetId="8" name="_inertial_factor">output.prediction.nedc_l.pa!$C$80:$C$80</definedName>
    <definedName localSheetId="8" name="_r_wheels">output.prediction.nedc_l.pa!$C$81:$C$81</definedName>
    <definedName localSheetId="8" name="_initial_engine_temperature">output.prediction.nedc_l.pa!$C$82:$C$82</definedName>
    <definedName localSheetId="8" name="_engine_mass">output.prediction.nedc_l.pa!$C$83:$C$83</definedName>
    <definedName localSheetId="8" name="_engine_max_torque">output.prediction.nedc_l.pa!$C$84:$C$84</definedName>
    <definedName localSheetId="8" name="_r_dynamic">output.prediction.nedc_l.pa!$C$85:$C$85</definedName>
    <definedName localSheetId="8" name="_engine_heat_capacity">output.prediction.nedc_l.pa!$C$86:$C$86</definedName>
    <definedName localSheetId="8" name="_equivalent_gear_box_heat_capacity">output.prediction.nedc_l.pa!$C$87:$C$87</definedName>
    <definedName localSheetId="8" name="_speed_velocity_ratios">output.prediction.nedc_l.pa!$C$88:$C$88</definedName>
    <definedName localSheetId="8" name="_k5">output.prediction.nedc_l.pa!$C$89:$C$89</definedName>
    <definedName localSheetId="8" name="_max_gear">output.prediction.nedc_l.pa!$C$90:$C$90</definedName>
    <definedName localSheetId="8" name="_velocity_speed_ratios">output.prediction.nedc_l.pa!$C$91:$C$91</definedName>
    <definedName localSheetId="8" name="_phases_integration_times">output.prediction.nedc_l.pa!$C$92:$C$92</definedName>
    <definedName localSheetId="8" name="_start_demand">output.prediction.nedc_l.pa!$C$93:$C$93</definedName>
    <definedName localSheetId="9" name="_times">output.prediction.nedc_l.ts!$A$3:$A$1183</definedName>
    <definedName localSheetId="9" name="_angle_slopes">output.prediction.nedc_l.ts!$B$3:$B$1183</definedName>
    <definedName localSheetId="9" name="_auxiliaries_torque_losses">output.prediction.nedc_l.ts!$C$3:$C$1183</definedName>
    <definedName localSheetId="9" name="_velocities">output.prediction.nedc_l.ts!$D$3:$D$1183</definedName>
    <definedName localSheetId="9" name="_gears">output.prediction.nedc_l.ts!$E$3:$E$1183</definedName>
    <definedName localSheetId="9" name="_accelerations">output.prediction.nedc_l.ts!$F$3:$F$1183</definedName>
    <definedName localSheetId="9" name="_wheel_speeds">output.prediction.nedc_l.ts!$G$3:$G$1183</definedName>
    <definedName localSheetId="9" name="_gear_shifts">output.prediction.nedc_l.ts!$H$3:$H$1183</definedName>
    <definedName localSheetId="9" name="_final_drive_speeds_in">output.prediction.nedc_l.ts!$I$3:$I$1183</definedName>
    <definedName localSheetId="9" name="_gear_box_speeds_in">output.prediction.nedc_l.ts!$J$3:$J$1183</definedName>
    <definedName localSheetId="10" name="_cycle_name">output.prediction.wltp_h.pa!$C$2:$C$2</definedName>
    <definedName localSheetId="10" name="_active_cylinder_ratios">output.prediction.wltp_h.pa!$C$3:$C$3</definedName>
    <definedName localSheetId="10" name="_air_density">output.prediction.wltp_h.pa!$C$4:$C$4</definedName>
    <definedName localSheetId="10" name="_alternator_efficiency">output.prediction.wltp_h.pa!$C$5:$C$5</definedName>
    <definedName localSheetId="10" name="_alternator_initialization_time">output.prediction.wltp_h.pa!$C$6:$C$6</definedName>
    <definedName localSheetId="10" name="_alternator_nominal_power">output.prediction.wltp_h.pa!$C$7:$C$7</definedName>
    <definedName localSheetId="10" name="_alternator_nominal_voltage">output.prediction.wltp_h.pa!$C$8:$C$8</definedName>
    <definedName localSheetId="10" name="_alternator_off_threshold">output.prediction.wltp_h.pa!$C$9:$C$9</definedName>
    <definedName localSheetId="10" name="_alternator_start_window_width">output.prediction.wltp_h.pa!$C$10:$C$10</definedName>
    <definedName localSheetId="10" name="_angle_slope">output.prediction.wltp_h.pa!$C$11:$C$11</definedName>
    <definedName localSheetId="10" name="_auxiliaries_power_loss">output.prediction.wltp_h.pa!$C$12:$C$12</definedName>
    <definedName localSheetId="10" name="_auxiliaries_torque_loss">output.prediction.wltp_h.pa!$C$13:$C$13</definedName>
    <definedName localSheetId="10" name="_battery_capacity">output.prediction.wltp_h.pa!$C$14:$C$14</definedName>
    <definedName localSheetId="10" name="_calibration_status">output.prediction.wltp_h.pa!$C$15:$C$15</definedName>
    <definedName localSheetId="10" name="_calibration_tc_speed_threshold">output.prediction.wltp_h.pa!$C$16:$C$16</definedName>
    <definedName localSheetId="10" name="_change_gear_window_width">output.prediction.wltp_h.pa!$C$17:$C$17</definedName>
    <definedName localSheetId="10" name="_clutch_window">output.prediction.wltp_h.pa!$C$18:$C$18</definedName>
    <definedName localSheetId="10" name="_co2_params_calibrated">output.prediction.wltp_h.pa!$C$19:$C$19</definedName>
    <definedName localSheetId="10" name="_correct_f0">output.prediction.wltp_h.pa!$C$20:$C$20</definedName>
    <definedName localSheetId="10" name="_cycle_type">output.prediction.wltp_h.pa!$C$21:$C$21</definedName>
    <definedName localSheetId="10" name="_delta_time_engine_starter">output.prediction.wltp_h.pa!$C$22:$C$22</definedName>
    <definedName localSheetId="10" name="_electric_load">output.prediction.wltp_h.pa!$C$23:$C$23</definedName>
    <definedName localSheetId="10" name="_enable_phases_willans">output.prediction.wltp_h.pa!$C$24:$C$24</definedName>
    <definedName localSheetId="10" name="_enable_willans">output.prediction.wltp_h.pa!$C$25:$C$25</definedName>
    <definedName localSheetId="10" name="_engine_capacity">output.prediction.wltp_h.pa!$C$26:$C$26</definedName>
    <definedName localSheetId="10" name="_engine_fuel_lower_heating_value">output.prediction.wltp_h.pa!$C$27:$C$27</definedName>
    <definedName localSheetId="10" name="_engine_has_cylinder_deactivation">output.prediction.wltp_h.pa!$C$28:$C$28</definedName>
    <definedName localSheetId="10" name="_engine_has_variable_valve_actuation">output.prediction.wltp_h.pa!$C$29:$C$29</definedName>
    <definedName localSheetId="10" name="_engine_idle_fuel_consumption">output.prediction.wltp_h.pa!$C$30:$C$30</definedName>
    <definedName localSheetId="10" name="_engine_is_turbo">output.prediction.wltp_h.pa!$C$31:$C$31</definedName>
    <definedName localSheetId="10" name="_engine_max_power">output.prediction.wltp_h.pa!$C$32:$C$32</definedName>
    <definedName localSheetId="10" name="_engine_max_speed_at_max_power">output.prediction.wltp_h.pa!$C$33:$C$33</definedName>
    <definedName localSheetId="10" name="_engine_stroke">output.prediction.wltp_h.pa!$C$34:$C$34</definedName>
    <definedName localSheetId="10" name="_engine_thermostat_temperature">output.prediction.wltp_h.pa!$C$35:$C$35</definedName>
    <definedName localSheetId="10" name="_engine_type">output.prediction.wltp_h.pa!$C$36:$C$36</definedName>
    <definedName localSheetId="10" name="_f0">output.prediction.wltp_h.pa!$C$37:$C$37</definedName>
    <definedName localSheetId="10" name="_f1">output.prediction.wltp_h.pa!$C$38:$C$38</definedName>
    <definedName localSheetId="10" name="_f2">output.prediction.wltp_h.pa!$C$39:$C$39</definedName>
    <definedName localSheetId="10" name="_final_drive_efficiency">output.prediction.wltp_h.pa!$C$40:$C$40</definedName>
    <definedName localSheetId="10" name="_final_drive_ratio">output.prediction.wltp_h.pa!$C$41:$C$41</definedName>
    <definedName localSheetId="10" name="_fuel_carbon_content_percentage">output.prediction.wltp_h.pa!$C$42:$C$42</definedName>
    <definedName localSheetId="10" name="_fuel_saving_at_strategy">output.prediction.wltp_h.pa!$C$43:$C$43</definedName>
    <definedName localSheetId="10" name="_fuel_type">output.prediction.wltp_h.pa!$C$44:$C$44</definedName>
    <definedName localSheetId="10" name="_full_load_powers">output.prediction.wltp_h.pa!$C$45:$C$45</definedName>
    <definedName localSheetId="10" name="_full_load_speeds">output.prediction.wltp_h.pa!$C$46:$C$46</definedName>
    <definedName localSheetId="10" name="_gear_box_ratios">output.prediction.wltp_h.pa!$C$47:$C$47</definedName>
    <definedName localSheetId="10" name="_gear_box_temperature_references">output.prediction.wltp_h.pa!$C$48:$C$48</definedName>
    <definedName localSheetId="10" name="_gear_box_type">output.prediction.wltp_h.pa!$C$49:$C$49</definedName>
    <definedName localSheetId="10" name="_has_energy_recuperation">output.prediction.wltp_h.pa!$C$50:$C$50</definedName>
    <definedName localSheetId="10" name="_has_exhausted_gas_recirculation">output.prediction.wltp_h.pa!$C$51:$C$51</definedName>
    <definedName localSheetId="10" name="_has_gear_box_thermal_management">output.prediction.wltp_h.pa!$C$52:$C$52</definedName>
    <definedName localSheetId="10" name="_has_lean_burn">output.prediction.wltp_h.pa!$C$53:$C$53</definedName>
    <definedName localSheetId="10" name="_has_periodically_regenerating_systems">output.prediction.wltp_h.pa!$C$54:$C$54</definedName>
    <definedName localSheetId="10" name="_has_selective_catalytic_reduction">output.prediction.wltp_h.pa!$C$55:$C$55</definedName>
    <definedName localSheetId="10" name="_has_start_stop">output.prediction.wltp_h.pa!$C$56:$C$56</definedName>
    <definedName localSheetId="10" name="_has_torque_converter">output.prediction.wltp_h.pa!$C$57:$C$57</definedName>
    <definedName localSheetId="10" name="_idle_engine_speed_median">output.prediction.wltp_h.pa!$C$58:$C$58</definedName>
    <definedName localSheetId="10" name="_idle_engine_speed_std">output.prediction.wltp_h.pa!$C$59:$C$59</definedName>
    <definedName localSheetId="10" name="_ignition_type">output.prediction.wltp_h.pa!$C$60:$C$60</definedName>
    <definedName localSheetId="10" name="_initial_friction_params">output.prediction.wltp_h.pa!$C$61:$C$61</definedName>
    <definedName localSheetId="10" name="_is_cycle_hot">output.prediction.wltp_h.pa!$C$62:$C$62</definedName>
    <definedName localSheetId="10" name="_is_hybrid">output.prediction.wltp_h.pa!$C$63:$C$63</definedName>
    <definedName localSheetId="10" name="_k1">output.prediction.wltp_h.pa!$C$64:$C$64</definedName>
    <definedName localSheetId="10" name="_k2">output.prediction.wltp_h.pa!$C$65:$C$65</definedName>
    <definedName localSheetId="10" name="_ki_factor">output.prediction.wltp_h.pa!$C$66:$C$66</definedName>
    <definedName localSheetId="10" name="_lock_up_tc_limits">output.prediction.wltp_h.pa!$C$67:$C$67</definedName>
    <definedName localSheetId="10" name="_max_battery_charging_current">output.prediction.wltp_h.pa!$C$68:$C$68</definedName>
    <definedName localSheetId="10" name="_max_engine_coolant_temperature">output.prediction.wltp_h.pa!$C$69:$C$69</definedName>
    <definedName localSheetId="10" name="_max_velocity_full_load_correction">output.prediction.wltp_h.pa!$C$70:$C$70</definedName>
    <definedName localSheetId="10" name="_min_engine_on_speed">output.prediction.wltp_h.pa!$C$71:$C$71</definedName>
    <definedName localSheetId="10" name="_min_time_engine_on_after_start">output.prediction.wltp_h.pa!$C$72:$C$72</definedName>
    <definedName localSheetId="10" name="_n_wheel_drive">output.prediction.wltp_h.pa!$C$73:$C$73</definedName>
    <definedName localSheetId="10" name="_plateau_acceleration">output.prediction.wltp_h.pa!$C$74:$C$74</definedName>
    <definedName localSheetId="10" name="_start_demand">output.prediction.wltp_h.pa!$C$75:$C$75</definedName>
    <definedName localSheetId="10" name="_start_stop_activation_time">output.prediction.wltp_h.pa!$C$76:$C$76</definedName>
    <definedName localSheetId="10" name="_stop_velocity">output.prediction.wltp_h.pa!$C$77:$C$77</definedName>
    <definedName localSheetId="10" name="_time_cold_hot_transition">output.prediction.wltp_h.pa!$C$78:$C$78</definedName>
    <definedName localSheetId="10" name="_time_sample_frequency">output.prediction.wltp_h.pa!$C$79:$C$79</definedName>
    <definedName localSheetId="10" name="_tyre_code">output.prediction.wltp_h.pa!$C$80:$C$80</definedName>
    <definedName localSheetId="10" name="_tyre_dynamic_rolling_coefficient">output.prediction.wltp_h.pa!$C$81:$C$81</definedName>
    <definedName localSheetId="10" name="_use_basic_start_stop">output.prediction.wltp_h.pa!$C$82:$C$82</definedName>
    <definedName localSheetId="10" name="_use_dt_gear_shifting">output.prediction.wltp_h.pa!$C$83:$C$83</definedName>
    <definedName localSheetId="10" name="_vehicle_mass">output.prediction.wltp_h.pa!$C$84:$C$84</definedName>
    <definedName localSheetId="10" name="_initial_temperature">output.prediction.wltp_h.pa!$C$85:$C$85</definedName>
    <definedName localSheetId="10" name="_correct_start_stop_with_gears">output.prediction.wltp_h.pa!$C$86:$C$86</definedName>
    <definedName localSheetId="10" name="_engine_mass">output.prediction.wltp_h.pa!$C$87:$C$87</definedName>
    <definedName localSheetId="10" name="_engine_max_speed">output.prediction.wltp_h.pa!$C$88:$C$88</definedName>
    <definedName localSheetId="10" name="_engine_max_torque">output.prediction.wltp_h.pa!$C$89:$C$89</definedName>
    <definedName localSheetId="10" name="_engine_moment_inertia">output.prediction.wltp_h.pa!$C$90:$C$90</definedName>
    <definedName localSheetId="10" name="_fuel_carbon_content">output.prediction.wltp_h.pa!$C$91:$C$91</definedName>
    <definedName localSheetId="10" name="_idle_engine_speed">output.prediction.wltp_h.pa!$C$92:$C$92</definedName>
    <definedName localSheetId="10" name="_initial_state_of_charge">output.prediction.wltp_h.pa!$C$93:$C$93</definedName>
    <definedName localSheetId="10" name="_n_dyno_axes">output.prediction.wltp_h.pa!$C$94:$C$94</definedName>
    <definedName localSheetId="10" name="_n_gears">output.prediction.wltp_h.pa!$C$95:$C$95</definedName>
    <definedName localSheetId="10" name="_road_loads">output.prediction.wltp_h.pa!$C$96:$C$96</definedName>
    <definedName localSheetId="10" name="_state_of_charge_balance">output.prediction.wltp_h.pa!$C$97:$C$97</definedName>
    <definedName localSheetId="10" name="_state_of_charge_balance_window">output.prediction.wltp_h.pa!$C$98:$C$98</definedName>
    <definedName localSheetId="10" name="_engine_heat_capacity">output.prediction.wltp_h.pa!$C$99:$C$99</definedName>
    <definedName localSheetId="10" name="_equivalent_gear_box_heat_capacity">output.prediction.wltp_h.pa!$C$100:$C$100</definedName>
    <definedName localSheetId="10" name="_inertial_factor">output.prediction.wltp_h.pa!$C$101:$C$101</definedName>
    <definedName localSheetId="10" name="_r_wheels">output.prediction.wltp_h.pa!$C$102:$C$102</definedName>
    <definedName localSheetId="10" name="_initial_engine_temperature">output.prediction.wltp_h.pa!$C$103:$C$103</definedName>
    <definedName localSheetId="10" name="_r_dynamic">output.prediction.wltp_h.pa!$C$104:$C$104</definedName>
    <definedName localSheetId="10" name="_after_treatment_temperature_threshold">output.prediction.wltp_h.pa!$C$105:$C$105</definedName>
    <definedName localSheetId="10" name="_speed_velocity_ratios">output.prediction.wltp_h.pa!$C$106:$C$106</definedName>
    <definedName localSheetId="10" name="_k5">output.prediction.wltp_h.pa!$C$107:$C$107</definedName>
    <definedName localSheetId="10" name="_max_gear">output.prediction.wltp_h.pa!$C$108:$C$108</definedName>
    <definedName localSheetId="10" name="_velocity_speed_ratios">output.prediction.wltp_h.pa!$C$109:$C$109</definedName>
    <definedName localSheetId="10" name="_phases_integration_times">output.prediction.wltp_h.pa!$C$110:$C$110</definedName>
    <definedName localSheetId="10" name="_engine_thermostat_temperature_window">output.prediction.wltp_h.pa!$C$111:$C$111</definedName>
    <definedName localSheetId="10" name="_optimal_efficiency">output.prediction.wltp_h.pa!$C$112:$C$112</definedName>
    <definedName localSheetId="10" name="_has_sufficient_power">output.prediction.wltp_h.pa!$C$113:$C$113</definedName>
    <definedName localSheetId="10" name="_phases_co2_emissions">output.prediction.wltp_h.pa!$C$114:$C$114</definedName>
    <definedName localSheetId="10" name="_target_co2_emission_value">output.prediction.wltp_h.pa!$C$115:$C$115</definedName>
    <definedName localSheetId="10" name="_co2_emission_value">output.prediction.wltp_h.pa!$C$116:$C$116</definedName>
    <definedName localSheetId="10" name="_declared_co2_emission_value">output.prediction.wltp_h.pa!$C$117:$C$117</definedName>
    <definedName localSheetId="10" name="_extended_phases_integration_times">output.prediction.wltp_h.pa!$C$118:$C$118</definedName>
    <definedName localSheetId="10" name="_extended_phases_co2_emissions">output.prediction.wltp_h.pa!$C$119:$C$119</definedName>
    <definedName localSheetId="11" name="_times">output.prediction.wltp_h.ts!$A$3:$A$1803</definedName>
    <definedName localSheetId="11" name="_angle_slopes">output.prediction.wltp_h.ts!$B$3:$B$1803</definedName>
    <definedName localSheetId="11" name="_auxiliaries_torque_losses">output.prediction.wltp_h.ts!$C$3:$C$1803</definedName>
    <definedName localSheetId="11" name="_climbing_force">output.prediction.wltp_h.ts!$D$3:$D$1803</definedName>
    <definedName localSheetId="11" name="_velocities">output.prediction.wltp_h.ts!$E$3:$E$1803</definedName>
    <definedName localSheetId="11" name="_accelerations">output.prediction.wltp_h.ts!$F$3:$F$1803</definedName>
    <definedName localSheetId="11" name="_wheel_speeds">output.prediction.wltp_h.ts!$G$3:$G$1803</definedName>
    <definedName localSheetId="11" name="_final_drive_speeds_in">output.prediction.wltp_h.ts!$H$3:$H$1803</definedName>
    <definedName localSheetId="11" name="_motive_powers">output.prediction.wltp_h.ts!$I$3:$I$1803</definedName>
    <definedName localSheetId="11" name="_wheel_powers">output.prediction.wltp_h.ts!$J$3:$J$1803</definedName>
    <definedName localSheetId="11" name="_wheel_torques">output.prediction.wltp_h.ts!$K$3:$K$1803</definedName>
    <definedName localSheetId="11" name="_gears">output.prediction.wltp_h.ts!$L$3:$L$1803</definedName>
    <definedName localSheetId="11" name="_final_drive_torques_in">output.prediction.wltp_h.ts!$M$3:$M$1803</definedName>
    <definedName localSheetId="11" name="_gear_box_speeds_in">output.prediction.wltp_h.ts!$N$3:$N$1803</definedName>
    <definedName localSheetId="11" name="_gear_shifts">output.prediction.wltp_h.ts!$O$3:$O$1803</definedName>
    <definedName localSheetId="11" name="_final_drive_powers_in">output.prediction.wltp_h.ts!$P$3:$P$1803</definedName>
    <definedName localSheetId="11" name="_clutch_tc_speeds_delta">output.prediction.wltp_h.ts!$Q$3:$Q$1803</definedName>
    <definedName localSheetId="11" name="_gear_box_efficiencies">output.prediction.wltp_h.ts!$R$3:$R$1803</definedName>
    <definedName localSheetId="11" name="_gear_box_temperatures">output.prediction.wltp_h.ts!$S$3:$S$1803</definedName>
    <definedName localSheetId="11" name="_gear_box_torques_in">output.prediction.wltp_h.ts!$T$3:$T$1803</definedName>
    <definedName localSheetId="11" name="_gear_box_powers_in">output.prediction.wltp_h.ts!$U$3:$U$1803</definedName>
    <definedName localSheetId="11" name="_gear_box_torque_losses">output.prediction.wltp_h.ts!$V$3:$V$1803</definedName>
    <definedName localSheetId="11" name="_alternator_currents">output.prediction.wltp_h.ts!$W$3:$W$1803</definedName>
    <definedName localSheetId="11" name="_alternator_statuses">output.prediction.wltp_h.ts!$X$3:$X$1803</definedName>
    <definedName localSheetId="11" name="_battery_currents">output.prediction.wltp_h.ts!$Y$3:$Y$1803</definedName>
    <definedName localSheetId="11" name="_engine_coolant_temperatures">output.prediction.wltp_h.ts!$Z$3:$Z$1803</definedName>
    <definedName localSheetId="11" name="_engine_speeds_out_hot">output.prediction.wltp_h.ts!$AA$3:$AA$1803</definedName>
    <definedName localSheetId="11" name="_engine_starts">output.prediction.wltp_h.ts!$AB$3:$AB$1803</definedName>
    <definedName localSheetId="11" name="_on_engine">output.prediction.wltp_h.ts!$AC$3:$AC$1803</definedName>
    <definedName localSheetId="11" name="_state_of_charges">output.prediction.wltp_h.ts!$AD$3:$AD$1803</definedName>
    <definedName localSheetId="11" name="_alternator_powers_demand">output.prediction.wltp_h.ts!$AE$3:$AE$1803</definedName>
    <definedName localSheetId="11" name="_cold_start_speeds_delta">output.prediction.wltp_h.ts!$AF$3:$AF$1803</definedName>
    <definedName localSheetId="11" name="_engine_temperature_derivatives">output.prediction.wltp_h.ts!$AG$3:$AG$1803</definedName>
    <definedName localSheetId="11" name="_on_idle">output.prediction.wltp_h.ts!$AH$3:$AH$1803</definedName>
    <definedName localSheetId="11" name="_cold_start_speeds_phases">output.prediction.wltp_h.ts!$AI$3:$AI$1803</definedName>
    <definedName localSheetId="11" name="_engine_speeds_out">output.prediction.wltp_h.ts!$AJ$3:$AJ$1803</definedName>
    <definedName localSheetId="11" name="_auxiliaries_power_losses">output.prediction.wltp_h.ts!$AK$3:$AK$1803</definedName>
    <definedName localSheetId="11" name="_clutch_tc_powers">output.prediction.wltp_h.ts!$AL$3:$AL$1803</definedName>
    <definedName localSheetId="11" name="_brake_powers">output.prediction.wltp_h.ts!$AM$3:$AM$1803</definedName>
    <definedName localSheetId="11" name="_engine_powers_out">output.prediction.wltp_h.ts!$AN$3:$AN$1803</definedName>
    <definedName localSheetId="11" name="_missing_powers">output.prediction.wltp_h.ts!$AO$3:$AO$1803</definedName>
    <definedName localSheetId="11" name="_active_cylinders">output.prediction.wltp_h.ts!$AP$3:$AP$1803</definedName>
    <definedName localSheetId="11" name="_active_exhausted_gas_recirculations">output.prediction.wltp_h.ts!$AQ$3:$AQ$1803</definedName>
    <definedName localSheetId="11" name="_active_lean_burns">output.prediction.wltp_h.ts!$AR$3:$AR$1803</definedName>
    <definedName localSheetId="11" name="_active_variable_valves">output.prediction.wltp_h.ts!$AS$3:$AS$1803</definedName>
    <definedName localSheetId="11" name="_co2_emissions">output.prediction.wltp_h.ts!$AT$3:$AT$1803</definedName>
    <definedName localSheetId="11" name="_fuel_consumptions">output.prediction.wltp_h.ts!$AU$3:$AU$1803</definedName>
    <definedName localSheetId="11" name="_identified_co2_emissions">output.prediction.wltp_h.ts!$AV$3:$AV$1803</definedName>
    <definedName localSheetId="12" name="_input_cycle_name">output.calibration.wltp_h.pa!$C$2:$C$2</definedName>
    <definedName localSheetId="12" name="_input_active_cylinder_ratios">output.calibration.wltp_h.pa!$C$3:$C$3</definedName>
    <definedName localSheetId="12" name="_air_density">output.calibration.wltp_h.pa!$C$4:$C$4</definedName>
    <definedName localSheetId="12" name="_input_alternator_efficiency">output.calibration.wltp_h.pa!$C$5:$C$5</definedName>
    <definedName localSheetId="12" name="_input_alternator_nominal_power">output.calibration.wltp_h.pa!$C$6:$C$6</definedName>
    <definedName localSheetId="12" name="_input_alternator_nominal_voltage">output.calibration.wltp_h.pa!$C$7:$C$7</definedName>
    <definedName localSheetId="12" name="_alternator_off_threshold">output.calibration.wltp_h.pa!$C$8:$C$8</definedName>
    <definedName localSheetId="12" name="_alternator_start_window_width">output.calibration.wltp_h.pa!$C$9:$C$9</definedName>
    <definedName localSheetId="12" name="_angle_slope">output.calibration.wltp_h.pa!$C$10:$C$10</definedName>
    <definedName localSheetId="12" name="_auxiliaries_power_loss">output.calibration.wltp_h.pa!$C$11:$C$11</definedName>
    <definedName localSheetId="12" name="_auxiliaries_torque_loss">output.calibration.wltp_h.pa!$C$12:$C$12</definedName>
    <definedName localSheetId="12" name="_input_battery_capacity">output.calibration.wltp_h.pa!$C$13:$C$13</definedName>
    <definedName localSheetId="12" name="_calibration_tc_speed_threshold">output.calibration.wltp_h.pa!$C$14:$C$14</definedName>
    <definedName localSheetId="12" name="_change_gear_window_width">output.calibration.wltp_h.pa!$C$15:$C$15</definedName>
    <definedName localSheetId="12" name="_input_co2_emission_extra_high">output.calibration.wltp_h.pa!$C$16:$C$16</definedName>
    <definedName localSheetId="12" name="_input_co2_emission_high">output.calibration.wltp_h.pa!$C$17:$C$17</definedName>
    <definedName localSheetId="12" name="_input_co2_emission_low">output.calibration.wltp_h.pa!$C$18:$C$18</definedName>
    <definedName localSheetId="12" name="_input_co2_emission_medium">output.calibration.wltp_h.pa!$C$19:$C$19</definedName>
    <definedName localSheetId="12" name="_correct_f0">output.calibration.wltp_h.pa!$C$20:$C$20</definedName>
    <definedName localSheetId="12" name="_input_cycle_type">output.calibration.wltp_h.pa!$C$21:$C$21</definedName>
    <definedName localSheetId="12" name="_delta_time_engine_starter">output.calibration.wltp_h.pa!$C$22:$C$22</definedName>
    <definedName localSheetId="12" name="_enable_phases_willans">output.calibration.wltp_h.pa!$C$23:$C$23</definedName>
    <definedName localSheetId="12" name="_enable_willans">output.calibration.wltp_h.pa!$C$24:$C$24</definedName>
    <definedName localSheetId="12" name="_input_engine_capacity">output.calibration.wltp_h.pa!$C$25:$C$25</definedName>
    <definedName localSheetId="12" name="_input_engine_fuel_lower_heating_value">output.calibration.wltp_h.pa!$C$26:$C$26</definedName>
    <definedName localSheetId="12" name="_input_engine_has_cylinder_deactivation">output.calibration.wltp_h.pa!$C$27:$C$27</definedName>
    <definedName localSheetId="12" name="_input_engine_has_variable_valve_actuation">output.calibration.wltp_h.pa!$C$28:$C$28</definedName>
    <definedName localSheetId="12" name="_input_engine_idle_fuel_consumption">output.calibration.wltp_h.pa!$C$29:$C$29</definedName>
    <definedName localSheetId="12" name="_input_engine_is_turbo">output.calibration.wltp_h.pa!$C$30:$C$30</definedName>
    <definedName localSheetId="12" name="_input_engine_stroke">output.calibration.wltp_h.pa!$C$31:$C$31</definedName>
    <definedName localSheetId="12" name="_input_f0">output.calibration.wltp_h.pa!$C$32:$C$32</definedName>
    <definedName localSheetId="12" name="_input_f1">output.calibration.wltp_h.pa!$C$33:$C$33</definedName>
    <definedName localSheetId="12" name="_input_f2">output.calibration.wltp_h.pa!$C$34:$C$34</definedName>
    <definedName localSheetId="12" name="_final_drive_efficiency">output.calibration.wltp_h.pa!$C$35:$C$35</definedName>
    <definedName localSheetId="12" name="_input_final_drive_ratio">output.calibration.wltp_h.pa!$C$36:$C$36</definedName>
    <definedName localSheetId="12" name="_input_fuel_carbon_content_percentage">output.calibration.wltp_h.pa!$C$37:$C$37</definedName>
    <definedName localSheetId="12" name="_input_fuel_saving_at_strategy">output.calibration.wltp_h.pa!$C$38:$C$38</definedName>
    <definedName localSheetId="12" name="_input_fuel_type">output.calibration.wltp_h.pa!$C$39:$C$39</definedName>
    <definedName localSheetId="12" name="_input_full_load_powers">output.calibration.wltp_h.pa!$C$40:$C$40</definedName>
    <definedName localSheetId="12" name="_input_full_load_speeds">output.calibration.wltp_h.pa!$C$41:$C$41</definedName>
    <definedName localSheetId="12" name="_input_gear_box_ratios">output.calibration.wltp_h.pa!$C$42:$C$42</definedName>
    <definedName localSheetId="12" name="_gear_box_temperature_references">output.calibration.wltp_h.pa!$C$43:$C$43</definedName>
    <definedName localSheetId="12" name="_input_gear_box_type">output.calibration.wltp_h.pa!$C$44:$C$44</definedName>
    <definedName localSheetId="12" name="_input_has_energy_recuperation">output.calibration.wltp_h.pa!$C$45:$C$45</definedName>
    <definedName localSheetId="12" name="_input_has_exhausted_gas_recirculation">output.calibration.wltp_h.pa!$C$46:$C$46</definedName>
    <definedName localSheetId="12" name="_input_has_gear_box_thermal_management">output.calibration.wltp_h.pa!$C$47:$C$47</definedName>
    <definedName localSheetId="12" name="_input_has_lean_burn">output.calibration.wltp_h.pa!$C$48:$C$48</definedName>
    <definedName localSheetId="12" name="_input_has_periodically_regenerating_systems">output.calibration.wltp_h.pa!$C$49:$C$49</definedName>
    <definedName localSheetId="12" name="_input_has_selective_catalytic_reduction">output.calibration.wltp_h.pa!$C$50:$C$50</definedName>
    <definedName localSheetId="12" name="_input_has_start_stop">output.calibration.wltp_h.pa!$C$51:$C$51</definedName>
    <definedName localSheetId="12" name="_input_has_torque_converter">output.calibration.wltp_h.pa!$C$52:$C$52</definedName>
    <definedName localSheetId="12" name="_input_idle_engine_speed_median">output.calibration.wltp_h.pa!$C$53:$C$53</definedName>
    <definedName localSheetId="12" name="_input_ignition_type">output.calibration.wltp_h.pa!$C$54:$C$54</definedName>
    <definedName localSheetId="12" name="_input_initial_temperature">output.calibration.wltp_h.pa!$C$55:$C$55</definedName>
    <definedName localSheetId="12" name="_is_cycle_hot">output.calibration.wltp_h.pa!$C$56:$C$56</definedName>
    <definedName localSheetId="12" name="_is_hybrid">output.calibration.wltp_h.pa!$C$57:$C$57</definedName>
    <definedName localSheetId="12" name="_k1">output.calibration.wltp_h.pa!$C$58:$C$58</definedName>
    <definedName localSheetId="12" name="_k2">output.calibration.wltp_h.pa!$C$59:$C$59</definedName>
    <definedName localSheetId="12" name="_input_ki_factor">output.calibration.wltp_h.pa!$C$60:$C$60</definedName>
    <definedName localSheetId="12" name="_lock_up_tc_limits">output.calibration.wltp_h.pa!$C$61:$C$61</definedName>
    <definedName localSheetId="12" name="_max_velocity_full_load_correction">output.calibration.wltp_h.pa!$C$62:$C$62</definedName>
    <definedName localSheetId="12" name="_min_engine_on_speed">output.calibration.wltp_h.pa!$C$63:$C$63</definedName>
    <definedName localSheetId="12" name="_min_time_engine_on_after_start">output.calibration.wltp_h.pa!$C$64:$C$64</definedName>
    <definedName localSheetId="12" name="_input_n_dyno_axes">output.calibration.wltp_h.pa!$C$65:$C$65</definedName>
    <definedName localSheetId="12" name="_input_n_wheel_drive">output.calibration.wltp_h.pa!$C$66:$C$66</definedName>
    <definedName localSheetId="12" name="_plateau_acceleration">output.calibration.wltp_h.pa!$C$67:$C$67</definedName>
    <definedName localSheetId="12" name="_input_start_stop_activation_time">output.calibration.wltp_h.pa!$C$68:$C$68</definedName>
    <definedName localSheetId="12" name="_stop_velocity">output.calibration.wltp_h.pa!$C$69:$C$69</definedName>
    <definedName localSheetId="12" name="_time_cold_hot_transition">output.calibration.wltp_h.pa!$C$70:$C$70</definedName>
    <definedName localSheetId="12" name="_time_sample_frequency">output.calibration.wltp_h.pa!$C$71:$C$71</definedName>
    <definedName localSheetId="12" name="_input_tyre_code">output.calibration.wltp_h.pa!$C$72:$C$72</definedName>
    <definedName localSheetId="12" name="_use_dt_gear_shifting">output.calibration.wltp_h.pa!$C$73:$C$73</definedName>
    <definedName localSheetId="12" name="_input_vehicle_mass">output.calibration.wltp_h.pa!$C$74:$C$74</definedName>
    <definedName localSheetId="12" name="_correct_start_stop_with_gears">output.calibration.wltp_h.pa!$C$75:$C$75</definedName>
    <definedName localSheetId="12" name="_engine_max_speed">output.calibration.wltp_h.pa!$C$76:$C$76</definedName>
    <definedName localSheetId="12" name="_engine_moment_inertia">output.calibration.wltp_h.pa!$C$77:$C$77</definedName>
    <definedName localSheetId="12" name="_engine_type">output.calibration.wltp_h.pa!$C$78:$C$78</definedName>
    <definedName localSheetId="12" name="_fuel_carbon_content">output.calibration.wltp_h.pa!$C$79:$C$79</definedName>
    <definedName localSheetId="12" name="_inertial_factor">output.calibration.wltp_h.pa!$C$80:$C$80</definedName>
    <definedName localSheetId="12" name="_initial_engine_temperature">output.calibration.wltp_h.pa!$C$81:$C$81</definedName>
    <definedName localSheetId="12" name="_initial_state_of_charge">output.calibration.wltp_h.pa!$C$82:$C$82</definedName>
    <definedName localSheetId="12" name="_max_battery_charging_current">output.calibration.wltp_h.pa!$C$83:$C$83</definedName>
    <definedName localSheetId="12" name="_max_engine_coolant_temperature">output.calibration.wltp_h.pa!$C$84:$C$84</definedName>
    <definedName localSheetId="12" name="_n_gears">output.calibration.wltp_h.pa!$C$85:$C$85</definedName>
    <definedName localSheetId="12" name="_phases_co2_emissions">output.calibration.wltp_h.pa!$C$86:$C$86</definedName>
    <definedName localSheetId="12" name="_road_loads">output.calibration.wltp_h.pa!$C$87:$C$87</definedName>
    <definedName localSheetId="12" name="_use_basic_start_stop">output.calibration.wltp_h.pa!$C$88:$C$88</definedName>
    <definedName localSheetId="12" name="_idle_engine_speed_std">output.calibration.wltp_h.pa!$C$89:$C$89</definedName>
    <definedName localSheetId="12" name="_r_wheels">output.calibration.wltp_h.pa!$C$90:$C$90</definedName>
    <definedName localSheetId="12" name="_idle_engine_speed">output.calibration.wltp_h.pa!$C$91:$C$91</definedName>
    <definedName localSheetId="12" name="_engine_max_power">output.calibration.wltp_h.pa!$C$92:$C$92</definedName>
    <definedName localSheetId="12" name="_engine_max_speed_at_max_power">output.calibration.wltp_h.pa!$C$93:$C$93</definedName>
    <definedName localSheetId="12" name="_k5">output.calibration.wltp_h.pa!$C$94:$C$94</definedName>
    <definedName localSheetId="12" name="_engine_mass">output.calibration.wltp_h.pa!$C$95:$C$95</definedName>
    <definedName localSheetId="12" name="_engine_max_torque">output.calibration.wltp_h.pa!$C$96:$C$96</definedName>
    <definedName localSheetId="12" name="_engine_heat_capacity">output.calibration.wltp_h.pa!$C$97:$C$97</definedName>
    <definedName localSheetId="12" name="_equivalent_gear_box_heat_capacity">output.calibration.wltp_h.pa!$C$98:$C$98</definedName>
    <definedName localSheetId="12" name="_phases_integration_times">output.calibration.wltp_h.pa!$C$99:$C$99</definedName>
    <definedName localSheetId="12" name="_co2_emission_value">output.calibration.wltp_h.pa!$C$100:$C$100</definedName>
    <definedName localSheetId="12" name="_declared_co2_emission_value">output.calibration.wltp_h.pa!$C$101:$C$101</definedName>
    <definedName localSheetId="12" name="_r_dynamic">output.calibration.wltp_h.pa!$C$102:$C$102</definedName>
    <definedName localSheetId="12" name="_speed_velocity_ratios">output.calibration.wltp_h.pa!$C$103:$C$103</definedName>
    <definedName localSheetId="12" name="_tyre_dynamic_rolling_coefficient">output.calibration.wltp_h.pa!$C$104:$C$104</definedName>
    <definedName localSheetId="12" name="_max_gear">output.calibration.wltp_h.pa!$C$105:$C$105</definedName>
    <definedName localSheetId="12" name="_velocity_speed_ratios">output.calibration.wltp_h.pa!$C$106:$C$106</definedName>
    <definedName localSheetId="12" name="_engine_thermostat_temperature">output.calibration.wltp_h.pa!$C$107:$C$107</definedName>
    <definedName localSheetId="12" name="_after_treatment_temperature_threshold">output.calibration.wltp_h.pa!$C$108:$C$108</definedName>
    <definedName localSheetId="12" name="_engine_thermostat_temperature_window">output.calibration.wltp_h.pa!$C$109:$C$109</definedName>
    <definedName localSheetId="12" name="_co2_params_initial_guess">output.calibration.wltp_h.pa!$C$110:$C$110</definedName>
    <definedName localSheetId="12" name="_initial_friction_params">output.calibration.wltp_h.pa!$C$111:$C$111</definedName>
    <definedName localSheetId="12" name="_clutch_window">output.calibration.wltp_h.pa!$C$112:$C$112</definedName>
    <definedName localSheetId="12" name="_extended_phases_integration_times">output.calibration.wltp_h.pa!$C$113:$C$113</definedName>
    <definedName localSheetId="12" name="_extended_phases_co2_emissions">output.calibration.wltp_h.pa!$C$114:$C$114</definedName>
    <definedName localSheetId="12" name="_electric_load">output.calibration.wltp_h.pa!$C$115:$C$115</definedName>
    <definedName localSheetId="12" name="_start_demand">output.calibration.wltp_h.pa!$C$116:$C$116</definedName>
    <definedName localSheetId="12" name="_alternator_initialization_time">output.calibration.wltp_h.pa!$C$117:$C$117</definedName>
    <definedName localSheetId="12" name="_has_sufficient_power">output.calibration.wltp_h.pa!$C$118:$C$118</definedName>
    <definedName localSheetId="12" name="_state_of_charge_balance">output.calibration.wltp_h.pa!$C$119:$C$119</definedName>
    <definedName localSheetId="12" name="_state_of_charge_balance_window">output.calibration.wltp_h.pa!$C$120:$C$120</definedName>
    <definedName localSheetId="12" name="_calibration_status">output.calibration.wltp_h.pa!$C$121:$C$121</definedName>
    <definedName localSheetId="12" name="_co2_params_calibrated">output.calibration.wltp_h.pa!$C$122:$C$122</definedName>
    <definedName localSheetId="12" name="_optimal_efficiency">output.calibration.wltp_h.pa!$C$123:$C$123</definedName>
    <definedName localSheetId="13" name="_input_alternator_currents">output.calibration.wltp_h.ts!$A$3:$A$1803</definedName>
    <definedName localSheetId="13" name="_input_battery_currents">output.calibration.wltp_h.ts!$B$3:$B$1803</definedName>
    <definedName localSheetId="13" name="_input_co2_normalization_references">output.calibration.wltp_h.ts!$C$3:$C$1803</definedName>
    <definedName localSheetId="13" name="_input_engine_coolant_temperatures">output.calibration.wltp_h.ts!$D$3:$D$1803</definedName>
    <definedName localSheetId="13" name="_input_engine_speeds_out">output.calibration.wltp_h.ts!$E$3:$E$1803</definedName>
    <definedName localSheetId="13" name="_times">output.calibration.wltp_h.ts!$F$3:$F$1803</definedName>
    <definedName localSheetId="13" name="_input_velocities">output.calibration.wltp_h.ts!$G$3:$G$1803</definedName>
    <definedName localSheetId="13" name="_accelerations">output.calibration.wltp_h.ts!$H$3:$H$1803</definedName>
    <definedName localSheetId="13" name="_alternator_powers_demand">output.calibration.wltp_h.ts!$I$3:$I$1803</definedName>
    <definedName localSheetId="13" name="_angle_slopes">output.calibration.wltp_h.ts!$J$3:$J$1803</definedName>
    <definedName localSheetId="13" name="_auxiliaries_torque_losses">output.calibration.wltp_h.ts!$K$3:$K$1803</definedName>
    <definedName localSheetId="13" name="_engine_temperature_derivatives">output.calibration.wltp_h.ts!$L$3:$L$1803</definedName>
    <definedName localSheetId="13" name="_climbing_force">output.calibration.wltp_h.ts!$M$3:$M$1803</definedName>
    <definedName localSheetId="13" name="_state_of_charges">output.calibration.wltp_h.ts!$N$3:$N$1803</definedName>
    <definedName localSheetId="13" name="_motive_powers">output.calibration.wltp_h.ts!$O$3:$O$1803</definedName>
    <definedName localSheetId="13" name="_on_engine">output.calibration.wltp_h.ts!$P$3:$P$1803</definedName>
    <definedName localSheetId="13" name="_auxiliaries_power_losses">output.calibration.wltp_h.ts!$Q$3:$Q$1803</definedName>
    <definedName localSheetId="13" name="_engine_starts">output.calibration.wltp_h.ts!$R$3:$R$1803</definedName>
    <definedName localSheetId="13" name="_wheel_powers">output.calibration.wltp_h.ts!$S$3:$S$1803</definedName>
    <definedName localSheetId="13" name="_wheel_speeds">output.calibration.wltp_h.ts!$T$3:$T$1803</definedName>
    <definedName localSheetId="13" name="_final_drive_speeds_in">output.calibration.wltp_h.ts!$U$3:$U$1803</definedName>
    <definedName localSheetId="13" name="_wheel_torques">output.calibration.wltp_h.ts!$V$3:$V$1803</definedName>
    <definedName localSheetId="13" name="_gears">output.calibration.wltp_h.ts!$W$3:$W$1803</definedName>
    <definedName localSheetId="13" name="_gear_box_speeds_in">output.calibration.wltp_h.ts!$X$3:$X$1803</definedName>
    <definedName localSheetId="13" name="_gear_shifts">output.calibration.wltp_h.ts!$Y$3:$Y$1803</definedName>
    <definedName localSheetId="13" name="_engine_speeds_out_hot">output.calibration.wltp_h.ts!$Z$3:$Z$1803</definedName>
    <definedName localSheetId="13" name="_on_idle">output.calibration.wltp_h.ts!$AA$3:$AA$1803</definedName>
    <definedName localSheetId="13" name="_final_drive_torques_in">output.calibration.wltp_h.ts!$AB$3:$AB$1803</definedName>
    <definedName localSheetId="13" name="_final_drive_powers_in">output.calibration.wltp_h.ts!$AC$3:$AC$1803</definedName>
    <definedName localSheetId="13" name="_cold_start_speeds_phases">output.calibration.wltp_h.ts!$AD$3:$AD$1803</definedName>
    <definedName localSheetId="13" name="_cold_start_speeds_delta">output.calibration.wltp_h.ts!$AE$3:$AE$1803</definedName>
    <definedName localSheetId="13" name="_clutch_tc_speeds_delta">output.calibration.wltp_h.ts!$AF$3:$AF$1803</definedName>
    <definedName localSheetId="13" name="_gear_box_efficiencies">output.calibration.wltp_h.ts!$AG$3:$AG$1803</definedName>
    <definedName localSheetId="13" name="_gear_box_temperatures">output.calibration.wltp_h.ts!$AH$3:$AH$1803</definedName>
    <definedName localSheetId="13" name="_gear_box_torques_in">output.calibration.wltp_h.ts!$AI$3:$AI$1803</definedName>
    <definedName localSheetId="13" name="_gear_box_powers_in">output.calibration.wltp_h.ts!$AJ$3:$AJ$1803</definedName>
    <definedName localSheetId="13" name="_gear_box_torque_losses">output.calibration.wltp_h.ts!$AK$3:$AK$1803</definedName>
    <definedName localSheetId="13" name="_clutch_tc_powers">output.calibration.wltp_h.ts!$AL$3:$AL$1803</definedName>
    <definedName localSheetId="13" name="_alternator_statuses">output.calibration.wltp_h.ts!$AM$3:$AM$1803</definedName>
    <definedName localSheetId="13" name="_brake_powers">output.calibration.wltp_h.ts!$AN$3:$AN$1803</definedName>
    <definedName localSheetId="13" name="_engine_powers_out">output.calibration.wltp_h.ts!$AO$3:$AO$1803</definedName>
    <definedName localSheetId="13" name="_missing_powers">output.calibration.wltp_h.ts!$AP$3:$AP$1803</definedName>
    <definedName localSheetId="13" name="_identified_co2_emissions">output.calibration.wltp_h.ts!$AQ$3:$AQ$1803</definedName>
    <definedName localSheetId="13" name="_active_cylinders">output.calibration.wltp_h.ts!$AR$3:$AR$1803</definedName>
    <definedName localSheetId="13" name="_active_exhausted_gas_recirculations">output.calibration.wltp_h.ts!$AS$3:$AS$1803</definedName>
    <definedName localSheetId="13" name="_active_lean_burns">output.calibration.wltp_h.ts!$AT$3:$AT$1803</definedName>
    <definedName localSheetId="13" name="_active_variable_valves">output.calibration.wltp_h.ts!$AU$3:$AU$1803</definedName>
    <definedName localSheetId="13" name="_co2_emissions">output.calibration.wltp_h.ts!$AV$3:$AV$1803</definedName>
    <definedName localSheetId="13" name="_fuel_consumptions">output.calibration.wltp_h.ts!$AW$3:$AW$1803</definedName>
    <definedName localSheetId="14" name="_cycle_name">output.prediction.wltp_l.pa!$C$2:$C$2</definedName>
    <definedName localSheetId="14" name="_active_cylinder_ratios">output.prediction.wltp_l.pa!$C$3:$C$3</definedName>
    <definedName localSheetId="14" name="_air_density">output.prediction.wltp_l.pa!$C$4:$C$4</definedName>
    <definedName localSheetId="14" name="_alternator_efficiency">output.prediction.wltp_l.pa!$C$5:$C$5</definedName>
    <definedName localSheetId="14" name="_alternator_nominal_voltage">output.prediction.wltp_l.pa!$C$6:$C$6</definedName>
    <definedName localSheetId="14" name="_alternator_off_threshold">output.prediction.wltp_l.pa!$C$7:$C$7</definedName>
    <definedName localSheetId="14" name="_alternator_start_window_width">output.prediction.wltp_l.pa!$C$8:$C$8</definedName>
    <definedName localSheetId="14" name="_angle_slope">output.prediction.wltp_l.pa!$C$9:$C$9</definedName>
    <definedName localSheetId="14" name="_auxiliaries_power_loss">output.prediction.wltp_l.pa!$C$10:$C$10</definedName>
    <definedName localSheetId="14" name="_auxiliaries_torque_loss">output.prediction.wltp_l.pa!$C$11:$C$11</definedName>
    <definedName localSheetId="14" name="_battery_capacity">output.prediction.wltp_l.pa!$C$12:$C$12</definedName>
    <definedName localSheetId="14" name="_calibration_tc_speed_threshold">output.prediction.wltp_l.pa!$C$13:$C$13</definedName>
    <definedName localSheetId="14" name="_change_gear_window_width">output.prediction.wltp_l.pa!$C$14:$C$14</definedName>
    <definedName localSheetId="14" name="_correct_f0">output.prediction.wltp_l.pa!$C$15:$C$15</definedName>
    <definedName localSheetId="14" name="_cycle_type">output.prediction.wltp_l.pa!$C$16:$C$16</definedName>
    <definedName localSheetId="14" name="_delta_time_engine_starter">output.prediction.wltp_l.pa!$C$17:$C$17</definedName>
    <definedName localSheetId="14" name="_enable_phases_willans">output.prediction.wltp_l.pa!$C$18:$C$18</definedName>
    <definedName localSheetId="14" name="_enable_willans">output.prediction.wltp_l.pa!$C$19:$C$19</definedName>
    <definedName localSheetId="14" name="_engine_capacity">output.prediction.wltp_l.pa!$C$20:$C$20</definedName>
    <definedName localSheetId="14" name="_engine_fuel_lower_heating_value">output.prediction.wltp_l.pa!$C$21:$C$21</definedName>
    <definedName localSheetId="14" name="_engine_has_cylinder_deactivation">output.prediction.wltp_l.pa!$C$22:$C$22</definedName>
    <definedName localSheetId="14" name="_engine_has_variable_valve_actuation">output.prediction.wltp_l.pa!$C$23:$C$23</definedName>
    <definedName localSheetId="14" name="_engine_idle_fuel_consumption">output.prediction.wltp_l.pa!$C$24:$C$24</definedName>
    <definedName localSheetId="14" name="_engine_is_turbo">output.prediction.wltp_l.pa!$C$25:$C$25</definedName>
    <definedName localSheetId="14" name="_engine_max_power">output.prediction.wltp_l.pa!$C$26:$C$26</definedName>
    <definedName localSheetId="14" name="_engine_max_speed_at_max_power">output.prediction.wltp_l.pa!$C$27:$C$27</definedName>
    <definedName localSheetId="14" name="_engine_stroke">output.prediction.wltp_l.pa!$C$28:$C$28</definedName>
    <definedName localSheetId="14" name="_engine_type">output.prediction.wltp_l.pa!$C$29:$C$29</definedName>
    <definedName localSheetId="14" name="_final_drive_efficiency">output.prediction.wltp_l.pa!$C$30:$C$30</definedName>
    <definedName localSheetId="14" name="_final_drive_ratio">output.prediction.wltp_l.pa!$C$31:$C$31</definedName>
    <definedName localSheetId="14" name="_fuel_carbon_content_percentage">output.prediction.wltp_l.pa!$C$32:$C$32</definedName>
    <definedName localSheetId="14" name="_fuel_saving_at_strategy">output.prediction.wltp_l.pa!$C$33:$C$33</definedName>
    <definedName localSheetId="14" name="_fuel_type">output.prediction.wltp_l.pa!$C$34:$C$34</definedName>
    <definedName localSheetId="14" name="_full_load_powers">output.prediction.wltp_l.pa!$C$35:$C$35</definedName>
    <definedName localSheetId="14" name="_full_load_speeds">output.prediction.wltp_l.pa!$C$36:$C$36</definedName>
    <definedName localSheetId="14" name="_gear_box_ratios">output.prediction.wltp_l.pa!$C$37:$C$37</definedName>
    <definedName localSheetId="14" name="_gear_box_temperature_references">output.prediction.wltp_l.pa!$C$38:$C$38</definedName>
    <definedName localSheetId="14" name="_gear_box_type">output.prediction.wltp_l.pa!$C$39:$C$39</definedName>
    <definedName localSheetId="14" name="_has_energy_recuperation">output.prediction.wltp_l.pa!$C$40:$C$40</definedName>
    <definedName localSheetId="14" name="_has_exhausted_gas_recirculation">output.prediction.wltp_l.pa!$C$41:$C$41</definedName>
    <definedName localSheetId="14" name="_has_gear_box_thermal_management">output.prediction.wltp_l.pa!$C$42:$C$42</definedName>
    <definedName localSheetId="14" name="_has_lean_burn">output.prediction.wltp_l.pa!$C$43:$C$43</definedName>
    <definedName localSheetId="14" name="_has_periodically_regenerating_systems">output.prediction.wltp_l.pa!$C$44:$C$44</definedName>
    <definedName localSheetId="14" name="_has_selective_catalytic_reduction">output.prediction.wltp_l.pa!$C$45:$C$45</definedName>
    <definedName localSheetId="14" name="_has_start_stop">output.prediction.wltp_l.pa!$C$46:$C$46</definedName>
    <definedName localSheetId="14" name="_has_torque_converter">output.prediction.wltp_l.pa!$C$47:$C$47</definedName>
    <definedName localSheetId="14" name="_idle_engine_speed_median">output.prediction.wltp_l.pa!$C$48:$C$48</definedName>
    <definedName localSheetId="14" name="_idle_engine_speed_std">output.prediction.wltp_l.pa!$C$49:$C$49</definedName>
    <definedName localSheetId="14" name="_ignition_type">output.prediction.wltp_l.pa!$C$50:$C$50</definedName>
    <definedName localSheetId="14" name="_is_cycle_hot">output.prediction.wltp_l.pa!$C$51:$C$51</definedName>
    <definedName localSheetId="14" name="_is_hybrid">output.prediction.wltp_l.pa!$C$52:$C$52</definedName>
    <definedName localSheetId="14" name="_k1">output.prediction.wltp_l.pa!$C$53:$C$53</definedName>
    <definedName localSheetId="14" name="_k2">output.prediction.wltp_l.pa!$C$54:$C$54</definedName>
    <definedName localSheetId="14" name="_ki_factor">output.prediction.wltp_l.pa!$C$55:$C$55</definedName>
    <definedName localSheetId="14" name="_lock_up_tc_limits">output.prediction.wltp_l.pa!$C$56:$C$56</definedName>
    <definedName localSheetId="14" name="_max_velocity_full_load_correction">output.prediction.wltp_l.pa!$C$57:$C$57</definedName>
    <definedName localSheetId="14" name="_min_engine_on_speed">output.prediction.wltp_l.pa!$C$58:$C$58</definedName>
    <definedName localSheetId="14" name="_min_time_engine_on_after_start">output.prediction.wltp_l.pa!$C$59:$C$59</definedName>
    <definedName localSheetId="14" name="_n_wheel_drive">output.prediction.wltp_l.pa!$C$60:$C$60</definedName>
    <definedName localSheetId="14" name="_plateau_acceleration">output.prediction.wltp_l.pa!$C$61:$C$61</definedName>
    <definedName localSheetId="14" name="_start_stop_activation_time">output.prediction.wltp_l.pa!$C$62:$C$62</definedName>
    <definedName localSheetId="14" name="_stop_velocity">output.prediction.wltp_l.pa!$C$63:$C$63</definedName>
    <definedName localSheetId="14" name="_time_cold_hot_transition">output.prediction.wltp_l.pa!$C$64:$C$64</definedName>
    <definedName localSheetId="14" name="_time_sample_frequency">output.prediction.wltp_l.pa!$C$65:$C$65</definedName>
    <definedName localSheetId="14" name="_tyre_code">output.prediction.wltp_l.pa!$C$66:$C$66</definedName>
    <definedName localSheetId="14" name="_tyre_dynamic_rolling_coefficient">output.prediction.wltp_l.pa!$C$67:$C$67</definedName>
    <definedName localSheetId="14" name="_use_dt_gear_shifting">output.prediction.wltp_l.pa!$C$68:$C$68</definedName>
    <definedName localSheetId="14" name="_initial_temperature">output.prediction.wltp_l.pa!$C$69:$C$69</definedName>
    <definedName localSheetId="14" name="_correct_start_stop_with_gears">output.prediction.wltp_l.pa!$C$70:$C$70</definedName>
    <definedName localSheetId="14" name="_engine_mass">output.prediction.wltp_l.pa!$C$71:$C$71</definedName>
    <definedName localSheetId="14" name="_engine_max_speed">output.prediction.wltp_l.pa!$C$72:$C$72</definedName>
    <definedName localSheetId="14" name="_engine_max_torque">output.prediction.wltp_l.pa!$C$73:$C$73</definedName>
    <definedName localSheetId="14" name="_engine_moment_inertia">output.prediction.wltp_l.pa!$C$74:$C$74</definedName>
    <definedName localSheetId="14" name="_fuel_carbon_content">output.prediction.wltp_l.pa!$C$75:$C$75</definedName>
    <definedName localSheetId="14" name="_idle_engine_speed">output.prediction.wltp_l.pa!$C$76:$C$76</definedName>
    <definedName localSheetId="14" name="_initial_state_of_charge">output.prediction.wltp_l.pa!$C$77:$C$77</definedName>
    <definedName localSheetId="14" name="_n_dyno_axes">output.prediction.wltp_l.pa!$C$78:$C$78</definedName>
    <definedName localSheetId="14" name="_n_gears">output.prediction.wltp_l.pa!$C$79:$C$79</definedName>
    <definedName localSheetId="14" name="_use_basic_start_stop">output.prediction.wltp_l.pa!$C$80:$C$80</definedName>
    <definedName localSheetId="14" name="_engine_heat_capacity">output.prediction.wltp_l.pa!$C$81:$C$81</definedName>
    <definedName localSheetId="14" name="_equivalent_gear_box_heat_capacity">output.prediction.wltp_l.pa!$C$82:$C$82</definedName>
    <definedName localSheetId="14" name="_inertial_factor">output.prediction.wltp_l.pa!$C$83:$C$83</definedName>
    <definedName localSheetId="14" name="_r_wheels">output.prediction.wltp_l.pa!$C$84:$C$84</definedName>
    <definedName localSheetId="14" name="_initial_engine_temperature">output.prediction.wltp_l.pa!$C$85:$C$85</definedName>
    <definedName localSheetId="14" name="_r_dynamic">output.prediction.wltp_l.pa!$C$86:$C$86</definedName>
    <definedName localSheetId="14" name="_speed_velocity_ratios">output.prediction.wltp_l.pa!$C$87:$C$87</definedName>
    <definedName localSheetId="14" name="_k5">output.prediction.wltp_l.pa!$C$88:$C$88</definedName>
    <definedName localSheetId="14" name="_max_gear">output.prediction.wltp_l.pa!$C$89:$C$89</definedName>
    <definedName localSheetId="14" name="_velocity_speed_ratios">output.prediction.wltp_l.pa!$C$90:$C$90</definedName>
    <definedName localSheetId="14" name="_phases_integration_times">output.prediction.wltp_l.pa!$C$91:$C$91</definedName>
    <definedName localSheetId="14" name="_start_demand">output.prediction.wltp_l.pa!$C$92:$C$92</definedName>
    <definedName localSheetId="15" name="_times">output.prediction.wltp_l.ts!$A$3:$A$1803</definedName>
    <definedName localSheetId="15" name="_angle_slopes">output.prediction.wltp_l.ts!$B$3:$B$1803</definedName>
    <definedName localSheetId="15" name="_auxiliaries_torque_losses">output.prediction.wltp_l.ts!$C$3:$C$1803</definedName>
    <definedName localSheetId="16" name="_input_cycle_name">output.calibration.wltp_l.pa!$C$2:$C$2</definedName>
    <definedName localSheetId="16" name="_input_active_cylinder_ratios">output.calibration.wltp_l.pa!$C$3:$C$3</definedName>
    <definedName localSheetId="16" name="_air_density">output.calibration.wltp_l.pa!$C$4:$C$4</definedName>
    <definedName localSheetId="16" name="_input_alternator_efficiency">output.calibration.wltp_l.pa!$C$5:$C$5</definedName>
    <definedName localSheetId="16" name="_input_alternator_nominal_power">output.calibration.wltp_l.pa!$C$6:$C$6</definedName>
    <definedName localSheetId="16" name="_input_alternator_nominal_voltage">output.calibration.wltp_l.pa!$C$7:$C$7</definedName>
    <definedName localSheetId="16" name="_alternator_off_threshold">output.calibration.wltp_l.pa!$C$8:$C$8</definedName>
    <definedName localSheetId="16" name="_alternator_start_window_width">output.calibration.wltp_l.pa!$C$9:$C$9</definedName>
    <definedName localSheetId="16" name="_angle_slope">output.calibration.wltp_l.pa!$C$10:$C$10</definedName>
    <definedName localSheetId="16" name="_auxiliaries_power_loss">output.calibration.wltp_l.pa!$C$11:$C$11</definedName>
    <definedName localSheetId="16" name="_auxiliaries_torque_loss">output.calibration.wltp_l.pa!$C$12:$C$12</definedName>
    <definedName localSheetId="16" name="_input_battery_capacity">output.calibration.wltp_l.pa!$C$13:$C$13</definedName>
    <definedName localSheetId="16" name="_calibration_tc_speed_threshold">output.calibration.wltp_l.pa!$C$14:$C$14</definedName>
    <definedName localSheetId="16" name="_change_gear_window_width">output.calibration.wltp_l.pa!$C$15:$C$15</definedName>
    <definedName localSheetId="16" name="_correct_f0">output.calibration.wltp_l.pa!$C$16:$C$16</definedName>
    <definedName localSheetId="16" name="_input_cycle_type">output.calibration.wltp_l.pa!$C$17:$C$17</definedName>
    <definedName localSheetId="16" name="_delta_time_engine_starter">output.calibration.wltp_l.pa!$C$18:$C$18</definedName>
    <definedName localSheetId="16" name="_enable_phases_willans">output.calibration.wltp_l.pa!$C$19:$C$19</definedName>
    <definedName localSheetId="16" name="_enable_willans">output.calibration.wltp_l.pa!$C$20:$C$20</definedName>
    <definedName localSheetId="16" name="_input_engine_capacity">output.calibration.wltp_l.pa!$C$21:$C$21</definedName>
    <definedName localSheetId="16" name="_input_engine_fuel_lower_heating_value">output.calibration.wltp_l.pa!$C$22:$C$22</definedName>
    <definedName localSheetId="16" name="_input_engine_has_cylinder_deactivation">output.calibration.wltp_l.pa!$C$23:$C$23</definedName>
    <definedName localSheetId="16" name="_input_engine_has_variable_valve_actuation">output.calibration.wltp_l.pa!$C$24:$C$24</definedName>
    <definedName localSheetId="16" name="_input_engine_idle_fuel_consumption">output.calibration.wltp_l.pa!$C$25:$C$25</definedName>
    <definedName localSheetId="16" name="_input_engine_is_turbo">output.calibration.wltp_l.pa!$C$26:$C$26</definedName>
    <definedName localSheetId="16" name="_input_engine_stroke">output.calibration.wltp_l.pa!$C$27:$C$27</definedName>
    <definedName localSheetId="16" name="_final_drive_efficiency">output.calibration.wltp_l.pa!$C$28:$C$28</definedName>
    <definedName localSheetId="16" name="_input_final_drive_ratio">output.calibration.wltp_l.pa!$C$29:$C$29</definedName>
    <definedName localSheetId="16" name="_input_fuel_carbon_content_percentage">output.calibration.wltp_l.pa!$C$30:$C$30</definedName>
    <definedName localSheetId="16" name="_input_fuel_saving_at_strategy">output.calibration.wltp_l.pa!$C$31:$C$31</definedName>
    <definedName localSheetId="16" name="_input_fuel_type">output.calibration.wltp_l.pa!$C$32:$C$32</definedName>
    <definedName localSheetId="16" name="_input_full_load_powers">output.calibration.wltp_l.pa!$C$33:$C$33</definedName>
    <definedName localSheetId="16" name="_input_full_load_speeds">output.calibration.wltp_l.pa!$C$34:$C$34</definedName>
    <definedName localSheetId="16" name="_input_gear_box_ratios">output.calibration.wltp_l.pa!$C$35:$C$35</definedName>
    <definedName localSheetId="16" name="_gear_box_temperature_references">output.calibration.wltp_l.pa!$C$36:$C$36</definedName>
    <definedName localSheetId="16" name="_input_gear_box_type">output.calibration.wltp_l.pa!$C$37:$C$37</definedName>
    <definedName localSheetId="16" name="_input_has_energy_recuperation">output.calibration.wltp_l.pa!$C$38:$C$38</definedName>
    <definedName localSheetId="16" name="_input_has_exhausted_gas_recirculation">output.calibration.wltp_l.pa!$C$39:$C$39</definedName>
    <definedName localSheetId="16" name="_input_has_gear_box_thermal_management">output.calibration.wltp_l.pa!$C$40:$C$40</definedName>
    <definedName localSheetId="16" name="_input_has_lean_burn">output.calibration.wltp_l.pa!$C$41:$C$41</definedName>
    <definedName localSheetId="16" name="_input_has_periodically_regenerating_systems">output.calibration.wltp_l.pa!$C$42:$C$42</definedName>
    <definedName localSheetId="16" name="_input_has_selective_catalytic_reduction">output.calibration.wltp_l.pa!$C$43:$C$43</definedName>
    <definedName localSheetId="16" name="_input_has_start_stop">output.calibration.wltp_l.pa!$C$44:$C$44</definedName>
    <definedName localSheetId="16" name="_input_has_torque_converter">output.calibration.wltp_l.pa!$C$45:$C$45</definedName>
    <definedName localSheetId="16" name="_input_idle_engine_speed_median">output.calibration.wltp_l.pa!$C$46:$C$46</definedName>
    <definedName localSheetId="16" name="_input_ignition_type">output.calibration.wltp_l.pa!$C$47:$C$47</definedName>
    <definedName localSheetId="16" name="_is_cycle_hot">output.calibration.wltp_l.pa!$C$48:$C$48</definedName>
    <definedName localSheetId="16" name="_is_hybrid">output.calibration.wltp_l.pa!$C$49:$C$49</definedName>
    <definedName localSheetId="16" name="_k1">output.calibration.wltp_l.pa!$C$50:$C$50</definedName>
    <definedName localSheetId="16" name="_k2">output.calibration.wltp_l.pa!$C$51:$C$51</definedName>
    <definedName localSheetId="16" name="_input_ki_factor">output.calibration.wltp_l.pa!$C$52:$C$52</definedName>
    <definedName localSheetId="16" name="_lock_up_tc_limits">output.calibration.wltp_l.pa!$C$53:$C$53</definedName>
    <definedName localSheetId="16" name="_max_velocity_full_load_correction">output.calibration.wltp_l.pa!$C$54:$C$54</definedName>
    <definedName localSheetId="16" name="_min_engine_on_speed">output.calibration.wltp_l.pa!$C$55:$C$55</definedName>
    <definedName localSheetId="16" name="_min_time_engine_on_after_start">output.calibration.wltp_l.pa!$C$56:$C$56</definedName>
    <definedName localSheetId="16" name="_n_wheel_drive">output.calibration.wltp_l.pa!$C$57:$C$57</definedName>
    <definedName localSheetId="16" name="_plateau_acceleration">output.calibration.wltp_l.pa!$C$58:$C$58</definedName>
    <definedName localSheetId="16" name="_input_start_stop_activation_time">output.calibration.wltp_l.pa!$C$59:$C$59</definedName>
    <definedName localSheetId="16" name="_stop_velocity">output.calibration.wltp_l.pa!$C$60:$C$60</definedName>
    <definedName localSheetId="16" name="_time_cold_hot_transition">output.calibration.wltp_l.pa!$C$61:$C$61</definedName>
    <definedName localSheetId="16" name="_time_sample_frequency">output.calibration.wltp_l.pa!$C$62:$C$62</definedName>
    <definedName localSheetId="16" name="_input_tyre_code">output.calibration.wltp_l.pa!$C$63:$C$63</definedName>
    <definedName localSheetId="16" name="_use_dt_gear_shifting">output.calibration.wltp_l.pa!$C$64:$C$64</definedName>
    <definedName localSheetId="16" name="_initial_temperature">output.calibration.wltp_l.pa!$C$65:$C$65</definedName>
    <definedName localSheetId="16" name="_correct_start_stop_with_gears">output.calibration.wltp_l.pa!$C$66:$C$66</definedName>
    <definedName localSheetId="16" name="_engine_max_speed">output.calibration.wltp_l.pa!$C$67:$C$67</definedName>
    <definedName localSheetId="16" name="_engine_moment_inertia">output.calibration.wltp_l.pa!$C$68:$C$68</definedName>
    <definedName localSheetId="16" name="_engine_type">output.calibration.wltp_l.pa!$C$69:$C$69</definedName>
    <definedName localSheetId="16" name="_fuel_carbon_content">output.calibration.wltp_l.pa!$C$70:$C$70</definedName>
    <definedName localSheetId="16" name="_initial_state_of_charge">output.calibration.wltp_l.pa!$C$71:$C$71</definedName>
    <definedName localSheetId="16" name="_n_dyno_axes">output.calibration.wltp_l.pa!$C$72:$C$72</definedName>
    <definedName localSheetId="16" name="_n_gears">output.calibration.wltp_l.pa!$C$73:$C$73</definedName>
    <definedName localSheetId="16" name="_use_basic_start_stop">output.calibration.wltp_l.pa!$C$74:$C$74</definedName>
    <definedName localSheetId="16" name="_inertial_factor">output.calibration.wltp_l.pa!$C$75:$C$75</definedName>
    <definedName localSheetId="16" name="_r_wheels">output.calibration.wltp_l.pa!$C$76:$C$76</definedName>
    <definedName localSheetId="16" name="_initial_engine_temperature">output.calibration.wltp_l.pa!$C$77:$C$77</definedName>
    <definedName localSheetId="16" name="_k5">output.calibration.wltp_l.pa!$C$78:$C$78</definedName>
    <definedName localSheetId="16" name="_phases_integration_times">output.calibration.wltp_l.pa!$C$79:$C$79</definedName>
    <definedName localSheetId="16" name="_idle_engine_speed_std">output.calibration.wltp_l.pa!$C$80:$C$80</definedName>
    <definedName localSheetId="16" name="_idle_engine_speed">output.calibration.wltp_l.pa!$C$81:$C$81</definedName>
    <definedName localSheetId="16" name="_engine_max_power">output.calibration.wltp_l.pa!$C$82:$C$82</definedName>
    <definedName localSheetId="16" name="_engine_max_speed_at_max_power">output.calibration.wltp_l.pa!$C$83:$C$83</definedName>
    <definedName localSheetId="16" name="_engine_mass">output.calibration.wltp_l.pa!$C$84:$C$84</definedName>
    <definedName localSheetId="16" name="_engine_max_torque">output.calibration.wltp_l.pa!$C$85:$C$85</definedName>
    <definedName localSheetId="16" name="_engine_heat_capacity">output.calibration.wltp_l.pa!$C$86:$C$86</definedName>
    <definedName localSheetId="16" name="_equivalent_gear_box_heat_capacity">output.calibration.wltp_l.pa!$C$87:$C$87</definedName>
    <definedName localSheetId="16" name="_tyre_dynamic_rolling_coefficient">output.calibration.wltp_l.pa!$C$88:$C$88</definedName>
    <definedName localSheetId="16" name="_r_dynamic">output.calibration.wltp_l.pa!$C$89:$C$89</definedName>
    <definedName localSheetId="16" name="_speed_velocity_ratios">output.calibration.wltp_l.pa!$C$90:$C$90</definedName>
    <definedName localSheetId="16" name="_max_gear">output.calibration.wltp_l.pa!$C$91:$C$91</definedName>
    <definedName localSheetId="16" name="_velocity_speed_ratios">output.calibration.wltp_l.pa!$C$92:$C$92</definedName>
    <definedName localSheetId="16" name="_start_demand">output.calibration.wltp_l.pa!$C$93:$C$93</definedName>
    <definedName localSheetId="17" name="_times">output.calibration.wltp_l.ts!$A$3:$A$1803</definedName>
    <definedName localSheetId="17" name="_angle_slopes">output.calibration.wltp_l.ts!$B$3:$B$1803</definedName>
    <definedName localSheetId="17" name="_auxiliaries_torque_losses">output.calibration.wltp_l.ts!$C$3:$C$1803</definedName>
    <definedName localSheetId="18" name="_active_cylinder_ratios">output.precondition.wltp_p.pa!$C$2:$C$2</definedName>
    <definedName localSheetId="18" name="_air_density">output.precondition.wltp_p.pa!$C$3:$C$3</definedName>
    <definedName localSheetId="18" name="_alternator_efficiency">output.precondition.wltp_p.pa!$C$4:$C$4</definedName>
    <definedName localSheetId="18" name="_alternator_off_threshold">output.precondition.wltp_p.pa!$C$5:$C$5</definedName>
    <definedName localSheetId="18" name="_alternator_start_window_width">output.precondition.wltp_p.pa!$C$6:$C$6</definedName>
    <definedName localSheetId="18" name="_angle_slope">output.precondition.wltp_p.pa!$C$7:$C$7</definedName>
    <definedName localSheetId="18" name="_auxiliaries_power_loss">output.precondition.wltp_p.pa!$C$8:$C$8</definedName>
    <definedName localSheetId="18" name="_auxiliaries_torque_loss">output.precondition.wltp_p.pa!$C$9:$C$9</definedName>
    <definedName localSheetId="18" name="_calibration_tc_speed_threshold">output.precondition.wltp_p.pa!$C$10:$C$10</definedName>
    <definedName localSheetId="18" name="_change_gear_window_width">output.precondition.wltp_p.pa!$C$11:$C$11</definedName>
    <definedName localSheetId="18" name="_correct_f0">output.precondition.wltp_p.pa!$C$12:$C$12</definedName>
    <definedName localSheetId="18" name="_delta_time_engine_starter">output.precondition.wltp_p.pa!$C$13:$C$13</definedName>
    <definedName localSheetId="18" name="_enable_phases_willans">output.precondition.wltp_p.pa!$C$14:$C$14</definedName>
    <definedName localSheetId="18" name="_enable_willans">output.precondition.wltp_p.pa!$C$15:$C$15</definedName>
    <definedName localSheetId="18" name="_engine_has_cylinder_deactivation">output.precondition.wltp_p.pa!$C$16:$C$16</definedName>
    <definedName localSheetId="18" name="_engine_has_variable_valve_actuation">output.precondition.wltp_p.pa!$C$17:$C$17</definedName>
    <definedName localSheetId="18" name="_engine_is_turbo">output.precondition.wltp_p.pa!$C$18:$C$18</definedName>
    <definedName localSheetId="18" name="_final_drive_efficiency">output.precondition.wltp_p.pa!$C$19:$C$19</definedName>
    <definedName localSheetId="18" name="_final_drive_ratio">output.precondition.wltp_p.pa!$C$20:$C$20</definedName>
    <definedName localSheetId="18" name="_fuel_saving_at_strategy">output.precondition.wltp_p.pa!$C$21:$C$21</definedName>
    <definedName localSheetId="18" name="_gear_box_temperature_references">output.precondition.wltp_p.pa!$C$22:$C$22</definedName>
    <definedName localSheetId="18" name="_has_energy_recuperation">output.precondition.wltp_p.pa!$C$23:$C$23</definedName>
    <definedName localSheetId="18" name="_has_gear_box_thermal_management">output.precondition.wltp_p.pa!$C$24:$C$24</definedName>
    <definedName localSheetId="18" name="_has_lean_burn">output.precondition.wltp_p.pa!$C$25:$C$25</definedName>
    <definedName localSheetId="18" name="_has_periodically_regenerating_systems">output.precondition.wltp_p.pa!$C$26:$C$26</definedName>
    <definedName localSheetId="18" name="_has_selective_catalytic_reduction">output.precondition.wltp_p.pa!$C$27:$C$27</definedName>
    <definedName localSheetId="18" name="_has_start_stop">output.precondition.wltp_p.pa!$C$28:$C$28</definedName>
    <definedName localSheetId="18" name="_is_cycle_hot">output.precondition.wltp_p.pa!$C$29:$C$29</definedName>
    <definedName localSheetId="18" name="_is_hybrid">output.precondition.wltp_p.pa!$C$30:$C$30</definedName>
    <definedName localSheetId="18" name="_k1">output.precondition.wltp_p.pa!$C$31:$C$31</definedName>
    <definedName localSheetId="18" name="_k2">output.precondition.wltp_p.pa!$C$32:$C$32</definedName>
    <definedName localSheetId="18" name="_lock_up_tc_limits">output.precondition.wltp_p.pa!$C$33:$C$33</definedName>
    <definedName localSheetId="18" name="_max_velocity_full_load_correction">output.precondition.wltp_p.pa!$C$34:$C$34</definedName>
    <definedName localSheetId="18" name="_min_engine_on_speed">output.precondition.wltp_p.pa!$C$35:$C$35</definedName>
    <definedName localSheetId="18" name="_min_time_engine_on_after_start">output.precondition.wltp_p.pa!$C$36:$C$36</definedName>
    <definedName localSheetId="18" name="_n_wheel_drive">output.precondition.wltp_p.pa!$C$37:$C$37</definedName>
    <definedName localSheetId="18" name="_plateau_acceleration">output.precondition.wltp_p.pa!$C$38:$C$38</definedName>
    <definedName localSheetId="18" name="_start_stop_activation_time">output.precondition.wltp_p.pa!$C$39:$C$39</definedName>
    <definedName localSheetId="18" name="_stop_velocity">output.precondition.wltp_p.pa!$C$40:$C$40</definedName>
    <definedName localSheetId="18" name="_time_cold_hot_transition">output.precondition.wltp_p.pa!$C$41:$C$41</definedName>
    <definedName localSheetId="18" name="_time_sample_frequency">output.precondition.wltp_p.pa!$C$42:$C$42</definedName>
    <definedName localSheetId="18" name="_use_dt_gear_shifting">output.precondition.wltp_p.pa!$C$43:$C$43</definedName>
    <definedName localSheetId="18" name="_ki_factor">output.precondition.wltp_p.pa!$C$44:$C$44</definedName>
    <definedName localSheetId="18" name="_use_basic_start_stop">output.precondition.wltp_p.pa!$C$45:$C$45</definedName>
    <definedName localSheetId="18" name="_k5">output.precondition.wltp_p.pa!$C$46:$C$46</definedName>
    <definedName localSheetId="18" name="_idle_engine_speed_std">output.precondition.wltp_p.pa!$C$47:$C$47</definedName>
    <definedName localSheetId="18" name="_tyre_dynamic_rolling_coefficient">output.precondition.wltp_p.pa!$C$48:$C$48</definedName>
    <definedName localSheetId="19" name="_model_selections_alternator_model_prediction_nedc_h_from">data.calibration.model_scores!$B$5:$B$5</definedName>
    <definedName localSheetId="19" name="_model_selections_alternator_model_prediction_nedc_h_status">data.calibration.model_scores!$C$5:$C$5</definedName>
    <definedName localSheetId="19" name="_model_selections_alternator_model_prediction_nedc_l_from">data.calibration.model_scores!$D$5:$D$5</definedName>
    <definedName localSheetId="19" name="_model_selections_alternator_model_prediction_nedc_l_status">data.calibration.model_scores!$E$5:$E$5</definedName>
    <definedName localSheetId="19" name="_model_selections_alternator_model_prediction_wltp_h_from">data.calibration.model_scores!$F$5:$F$5</definedName>
    <definedName localSheetId="19" name="_model_selections_alternator_model_prediction_wltp_h_status">data.calibration.model_scores!$G$5:$G$5</definedName>
    <definedName localSheetId="19" name="_model_selections_alternator_model_prediction_wltp_l_from">data.calibration.model_scores!$H$5:$H$5</definedName>
    <definedName localSheetId="19" name="_model_selections_alternator_model_prediction_wltp_l_status">data.calibration.model_scores!$I$5:$I$5</definedName>
    <definedName localSheetId="19" name="_model_selections_alternator_model_calibration_wltp_h_from">data.calibration.model_scores!$J$5:$J$5</definedName>
    <definedName localSheetId="19" name="_model_selections_alternator_model_calibration_wltp_h_status">data.calibration.model_scores!$K$5:$K$5</definedName>
    <definedName localSheetId="19" name="_model_selections_alternator_model_calibration_wltp_l_from">data.calibration.model_scores!$L$5:$L$5</definedName>
    <definedName localSheetId="19" name="_model_selections_alternator_model_calibration_wltp_l_status">data.calibration.model_scores!$M$5:$M$5</definedName>
    <definedName localSheetId="19" name="_model_selections_clutch_torque_converter_model_prediction_nedc_h_from">data.calibration.model_scores!$B$6:$B$6</definedName>
    <definedName localSheetId="19" name="_model_selections_clutch_torque_converter_model_prediction_nedc_h_status">data.calibration.model_scores!$C$6:$C$6</definedName>
    <definedName localSheetId="19" name="_model_selections_clutch_torque_converter_model_prediction_nedc_l_from">data.calibration.model_scores!$D$6:$D$6</definedName>
    <definedName localSheetId="19" name="_model_selections_clutch_torque_converter_model_prediction_nedc_l_status">data.calibration.model_scores!$E$6:$E$6</definedName>
    <definedName localSheetId="19" name="_model_selections_clutch_torque_converter_model_prediction_wltp_h_from">data.calibration.model_scores!$F$6:$F$6</definedName>
    <definedName localSheetId="19" name="_model_selections_clutch_torque_converter_model_prediction_wltp_h_status">data.calibration.model_scores!$G$6:$G$6</definedName>
    <definedName localSheetId="19" name="_model_selections_clutch_torque_converter_model_prediction_wltp_l_from">data.calibration.model_scores!$H$6:$H$6</definedName>
    <definedName localSheetId="19" name="_model_selections_clutch_torque_converter_model_prediction_wltp_l_status">data.calibration.model_scores!$I$6:$I$6</definedName>
    <definedName localSheetId="19" name="_model_selections_clutch_torque_converter_model_calibration_wltp_h_from">data.calibration.model_scores!$J$6:$J$6</definedName>
    <definedName localSheetId="19" name="_model_selections_clutch_torque_converter_model_calibration_wltp_h_status">data.calibration.model_scores!$K$6:$K$6</definedName>
    <definedName localSheetId="19" name="_model_selections_clutch_torque_converter_model_calibration_wltp_l_from">data.calibration.model_scores!$L$6:$L$6</definedName>
    <definedName localSheetId="19" name="_model_selections_clutch_torque_converter_model_calibration_wltp_l_status">data.calibration.model_scores!$M$6:$M$6</definedName>
    <definedName localSheetId="19" name="_model_selections_co2_params_prediction_nedc_h_from">data.calibration.model_scores!$B$7:$B$7</definedName>
    <definedName localSheetId="19" name="_model_selections_co2_params_prediction_nedc_h_status">data.calibration.model_scores!$C$7:$C$7</definedName>
    <definedName localSheetId="19" name="_model_selections_co2_params_prediction_nedc_l_from">data.calibration.model_scores!$D$7:$D$7</definedName>
    <definedName localSheetId="19" name="_model_selections_co2_params_prediction_nedc_l_status">data.calibration.model_scores!$E$7:$E$7</definedName>
    <definedName localSheetId="19" name="_model_selections_co2_params_prediction_wltp_h_from">data.calibration.model_scores!$F$7:$F$7</definedName>
    <definedName localSheetId="19" name="_model_selections_co2_params_prediction_wltp_h_status">data.calibration.model_scores!$G$7:$G$7</definedName>
    <definedName localSheetId="19" name="_model_selections_co2_params_prediction_wltp_l_from">data.calibration.model_scores!$H$7:$H$7</definedName>
    <definedName localSheetId="19" name="_model_selections_co2_params_prediction_wltp_l_status">data.calibration.model_scores!$I$7:$I$7</definedName>
    <definedName localSheetId="19" name="_model_selections_co2_params_calibration_wltp_h_from">data.calibration.model_scores!$J$7:$J$7</definedName>
    <definedName localSheetId="19" name="_model_selections_co2_params_calibration_wltp_h_status">data.calibration.model_scores!$K$7:$K$7</definedName>
    <definedName localSheetId="19" name="_model_selections_co2_params_calibration_wltp_l_from">data.calibration.model_scores!$L$7:$L$7</definedName>
    <definedName localSheetId="19" name="_model_selections_co2_params_calibration_wltp_l_status">data.calibration.model_scores!$M$7:$M$7</definedName>
    <definedName localSheetId="19" name="_model_selections_engine_cold_start_speed_model_prediction_nedc_h_from">data.calibration.model_scores!$B$8:$B$8</definedName>
    <definedName localSheetId="19" name="_model_selections_engine_cold_start_speed_model_prediction_nedc_h_status">data.calibration.model_scores!$C$8:$C$8</definedName>
    <definedName localSheetId="19" name="_model_selections_engine_cold_start_speed_model_prediction_nedc_l_from">data.calibration.model_scores!$D$8:$D$8</definedName>
    <definedName localSheetId="19" name="_model_selections_engine_cold_start_speed_model_prediction_nedc_l_status">data.calibration.model_scores!$E$8:$E$8</definedName>
    <definedName localSheetId="19" name="_model_selections_engine_cold_start_speed_model_prediction_wltp_h_from">data.calibration.model_scores!$F$8:$F$8</definedName>
    <definedName localSheetId="19" name="_model_selections_engine_cold_start_speed_model_prediction_wltp_h_status">data.calibration.model_scores!$G$8:$G$8</definedName>
    <definedName localSheetId="19" name="_model_selections_engine_cold_start_speed_model_prediction_wltp_l_from">data.calibration.model_scores!$H$8:$H$8</definedName>
    <definedName localSheetId="19" name="_model_selections_engine_cold_start_speed_model_prediction_wltp_l_status">data.calibration.model_scores!$I$8:$I$8</definedName>
    <definedName localSheetId="19" name="_model_selections_engine_cold_start_speed_model_calibration_wltp_h_from">data.calibration.model_scores!$J$8:$J$8</definedName>
    <definedName localSheetId="19" name="_model_selections_engine_cold_start_speed_model_calibration_wltp_h_status">data.calibration.model_scores!$K$8:$K$8</definedName>
    <definedName localSheetId="19" name="_model_selections_engine_cold_start_speed_model_calibration_wltp_l_from">data.calibration.model_scores!$L$8:$L$8</definedName>
    <definedName localSheetId="19" name="_model_selections_engine_cold_start_speed_model_calibration_wltp_l_status">data.calibration.model_scores!$M$8:$M$8</definedName>
    <definedName localSheetId="19" name="_model_selections_engine_coolant_temperature_model_prediction_nedc_h_from">data.calibration.model_scores!$B$9:$B$9</definedName>
    <definedName localSheetId="19" name="_model_selections_engine_coolant_temperature_model_prediction_nedc_h_status">data.calibration.model_scores!$C$9:$C$9</definedName>
    <definedName localSheetId="19" name="_model_selections_engine_coolant_temperature_model_prediction_nedc_l_from">data.calibration.model_scores!$D$9:$D$9</definedName>
    <definedName localSheetId="19" name="_model_selections_engine_coolant_temperature_model_prediction_nedc_l_status">data.calibration.model_scores!$E$9:$E$9</definedName>
    <definedName localSheetId="19" name="_model_selections_engine_coolant_temperature_model_prediction_wltp_h_from">data.calibration.model_scores!$F$9:$F$9</definedName>
    <definedName localSheetId="19" name="_model_selections_engine_coolant_temperature_model_prediction_wltp_h_status">data.calibration.model_scores!$G$9:$G$9</definedName>
    <definedName localSheetId="19" name="_model_selections_engine_coolant_temperature_model_prediction_wltp_l_from">data.calibration.model_scores!$H$9:$H$9</definedName>
    <definedName localSheetId="19" name="_model_selections_engine_coolant_temperature_model_prediction_wltp_l_status">data.calibration.model_scores!$I$9:$I$9</definedName>
    <definedName localSheetId="19" name="_model_selections_engine_coolant_temperature_model_calibration_wltp_h_from">data.calibration.model_scores!$J$9:$J$9</definedName>
    <definedName localSheetId="19" name="_model_selections_engine_coolant_temperature_model_calibration_wltp_h_status">data.calibration.model_scores!$K$9:$K$9</definedName>
    <definedName localSheetId="19" name="_model_selections_engine_coolant_temperature_model_calibration_wltp_l_from">data.calibration.model_scores!$L$9:$L$9</definedName>
    <definedName localSheetId="19" name="_model_selections_engine_coolant_temperature_model_calibration_wltp_l_status">data.calibration.model_scores!$M$9:$M$9</definedName>
    <definedName localSheetId="19" name="_model_selections_engine_speed_model_prediction_nedc_h_from">data.calibration.model_scores!$B$10:$B$10</definedName>
    <definedName localSheetId="19" name="_model_selections_engine_speed_model_prediction_nedc_h_status">data.calibration.model_scores!$C$10:$C$10</definedName>
    <definedName localSheetId="19" name="_model_selections_engine_speed_model_prediction_nedc_l_from">data.calibration.model_scores!$D$10:$D$10</definedName>
    <definedName localSheetId="19" name="_model_selections_engine_speed_model_prediction_nedc_l_status">data.calibration.model_scores!$E$10:$E$10</definedName>
    <definedName localSheetId="19" name="_model_selections_engine_speed_model_prediction_wltp_h_from">data.calibration.model_scores!$F$10:$F$10</definedName>
    <definedName localSheetId="19" name="_model_selections_engine_speed_model_prediction_wltp_h_status">data.calibration.model_scores!$G$10:$G$10</definedName>
    <definedName localSheetId="19" name="_model_selections_engine_speed_model_prediction_wltp_l_from">data.calibration.model_scores!$H$10:$H$10</definedName>
    <definedName localSheetId="19" name="_model_selections_engine_speed_model_prediction_wltp_l_status">data.calibration.model_scores!$I$10:$I$10</definedName>
    <definedName localSheetId="19" name="_model_selections_engine_speed_model_calibration_wltp_h_from">data.calibration.model_scores!$J$10:$J$10</definedName>
    <definedName localSheetId="19" name="_model_selections_engine_speed_model_calibration_wltp_h_status">data.calibration.model_scores!$K$10:$K$10</definedName>
    <definedName localSheetId="19" name="_model_selections_engine_speed_model_calibration_wltp_l_from">data.calibration.model_scores!$L$10:$L$10</definedName>
    <definedName localSheetId="19" name="_model_selections_engine_speed_model_calibration_wltp_l_status">data.calibration.model_scores!$M$10:$M$10</definedName>
    <definedName localSheetId="19" name="_model_selections_start_stop_model_prediction_nedc_h_from">data.calibration.model_scores!$B$11:$B$11</definedName>
    <definedName localSheetId="19" name="_model_selections_start_stop_model_prediction_nedc_h_status">data.calibration.model_scores!$C$11:$C$11</definedName>
    <definedName localSheetId="19" name="_model_selections_start_stop_model_prediction_nedc_l_from">data.calibration.model_scores!$D$11:$D$11</definedName>
    <definedName localSheetId="19" name="_model_selections_start_stop_model_prediction_nedc_l_status">data.calibration.model_scores!$E$11:$E$11</definedName>
    <definedName localSheetId="19" name="_model_selections_start_stop_model_prediction_wltp_h_from">data.calibration.model_scores!$F$11:$F$11</definedName>
    <definedName localSheetId="19" name="_model_selections_start_stop_model_prediction_wltp_h_status">data.calibration.model_scores!$G$11:$G$11</definedName>
    <definedName localSheetId="19" name="_model_selections_start_stop_model_prediction_wltp_l_from">data.calibration.model_scores!$H$11:$H$11</definedName>
    <definedName localSheetId="19" name="_model_selections_start_stop_model_prediction_wltp_l_status">data.calibration.model_scores!$I$11:$I$11</definedName>
    <definedName localSheetId="19" name="_model_selections_start_stop_model_calibration_wltp_h_from">data.calibration.model_scores!$J$11:$J$11</definedName>
    <definedName localSheetId="19" name="_model_selections_start_stop_model_calibration_wltp_h_status">data.calibration.model_scores!$K$11:$K$11</definedName>
    <definedName localSheetId="19" name="_model_selections_start_stop_model_calibration_wltp_l_from">data.calibration.model_scores!$L$11:$L$11</definedName>
    <definedName localSheetId="19" name="_model_selections_start_stop_model_calibration_wltp_l_status">data.calibration.model_scores!$M$11:$M$11</definedName>
    <definedName localSheetId="19" name="_score_by_model_alternator_model_wltp_h_models">data.calibration.model_scores!$B$17:$B$17</definedName>
    <definedName localSheetId="19" name="_score_by_model_alternator_model_wltp_h_n">data.calibration.model_scores!$C$17:$C$17</definedName>
    <definedName localSheetId="19" name="_score_by_model_alternator_model_wltp_h_score">data.calibration.model_scores!$D$17:$D$17</definedName>
    <definedName localSheetId="19" name="_score_by_model_alternator_model_wltp_h_success">data.calibration.model_scores!$E$17:$E$17</definedName>
    <definedName localSheetId="19" name="_score_by_model_alternator_model_wltp_l_models">data.calibration.model_scores!$F$17:$F$17</definedName>
    <definedName localSheetId="19" name="_score_by_model_alternator_model_wltp_l_n">data.calibration.model_scores!$G$17:$G$17</definedName>
    <definedName localSheetId="19" name="_score_by_model_alternator_model_wltp_l_score">data.calibration.model_scores!$H$17:$H$17</definedName>
    <definedName localSheetId="19" name="_score_by_model_alternator_model_wltp_l_success">data.calibration.model_scores!$I$17:$I$17</definedName>
    <definedName localSheetId="19" name="_score_by_model_clutch_torque_converter_model_wltp_h_models">data.calibration.model_scores!$B$18:$B$18</definedName>
    <definedName localSheetId="19" name="_score_by_model_clutch_torque_converter_model_wltp_h_n">data.calibration.model_scores!$C$18:$C$18</definedName>
    <definedName localSheetId="19" name="_score_by_model_clutch_torque_converter_model_wltp_h_score">data.calibration.model_scores!$D$18:$D$18</definedName>
    <definedName localSheetId="19" name="_score_by_model_clutch_torque_converter_model_wltp_h_success">data.calibration.model_scores!$E$18:$E$18</definedName>
    <definedName localSheetId="19" name="_score_by_model_clutch_torque_converter_model_wltp_l_models">data.calibration.model_scores!$F$18:$F$18</definedName>
    <definedName localSheetId="19" name="_score_by_model_clutch_torque_converter_model_wltp_l_n">data.calibration.model_scores!$G$18:$G$18</definedName>
    <definedName localSheetId="19" name="_score_by_model_clutch_torque_converter_model_wltp_l_score">data.calibration.model_scores!$H$18:$H$18</definedName>
    <definedName localSheetId="19" name="_score_by_model_clutch_torque_converter_model_wltp_l_success">data.calibration.model_scores!$I$18:$I$18</definedName>
    <definedName localSheetId="19" name="_score_by_model_co2_params_wltp_h_models">data.calibration.model_scores!$B$19:$B$19</definedName>
    <definedName localSheetId="19" name="_score_by_model_co2_params_wltp_h_n">data.calibration.model_scores!$C$19:$C$19</definedName>
    <definedName localSheetId="19" name="_score_by_model_co2_params_wltp_h_score">data.calibration.model_scores!$D$19:$D$19</definedName>
    <definedName localSheetId="19" name="_score_by_model_co2_params_wltp_h_success">data.calibration.model_scores!$E$19:$E$19</definedName>
    <definedName localSheetId="19" name="_score_by_model_co2_params_wltp_l_models">data.calibration.model_scores!$F$19:$F$19</definedName>
    <definedName localSheetId="19" name="_score_by_model_co2_params_wltp_l_n">data.calibration.model_scores!$G$19:$G$19</definedName>
    <definedName localSheetId="19" name="_score_by_model_co2_params_wltp_l_score">data.calibration.model_scores!$H$19:$H$19</definedName>
    <definedName localSheetId="19" name="_score_by_model_co2_params_wltp_l_success">data.calibration.model_scores!$I$19:$I$19</definedName>
    <definedName localSheetId="19" name="_score_by_model_engine_cold_start_speed_model_wltp_h_models">data.calibration.model_scores!$B$20:$B$20</definedName>
    <definedName localSheetId="19" name="_score_by_model_engine_cold_start_speed_model_wltp_h_n">data.calibration.model_scores!$C$20:$C$20</definedName>
    <definedName localSheetId="19" name="_score_by_model_engine_cold_start_speed_model_wltp_h_score">data.calibration.model_scores!$D$20:$D$20</definedName>
    <definedName localSheetId="19" name="_score_by_model_engine_cold_start_speed_model_wltp_h_success">data.calibration.model_scores!$E$20:$E$20</definedName>
    <definedName localSheetId="19" name="_score_by_model_engine_cold_start_speed_model_wltp_l_models">data.calibration.model_scores!$F$20:$F$20</definedName>
    <definedName localSheetId="19" name="_score_by_model_engine_cold_start_speed_model_wltp_l_n">data.calibration.model_scores!$G$20:$G$20</definedName>
    <definedName localSheetId="19" name="_score_by_model_engine_cold_start_speed_model_wltp_l_score">data.calibration.model_scores!$H$20:$H$20</definedName>
    <definedName localSheetId="19" name="_score_by_model_engine_cold_start_speed_model_wltp_l_success">data.calibration.model_scores!$I$20:$I$20</definedName>
    <definedName localSheetId="19" name="_score_by_model_engine_coolant_temperature_model_wltp_h_models">data.calibration.model_scores!$B$21:$B$21</definedName>
    <definedName localSheetId="19" name="_score_by_model_engine_coolant_temperature_model_wltp_h_n">data.calibration.model_scores!$C$21:$C$21</definedName>
    <definedName localSheetId="19" name="_score_by_model_engine_coolant_temperature_model_wltp_h_score">data.calibration.model_scores!$D$21:$D$21</definedName>
    <definedName localSheetId="19" name="_score_by_model_engine_coolant_temperature_model_wltp_h_success">data.calibration.model_scores!$E$21:$E$21</definedName>
    <definedName localSheetId="19" name="_score_by_model_engine_coolant_temperature_model_wltp_l_models">data.calibration.model_scores!$F$21:$F$21</definedName>
    <definedName localSheetId="19" name="_score_by_model_engine_coolant_temperature_model_wltp_l_n">data.calibration.model_scores!$G$21:$G$21</definedName>
    <definedName localSheetId="19" name="_score_by_model_engine_coolant_temperature_model_wltp_l_score">data.calibration.model_scores!$H$21:$H$21</definedName>
    <definedName localSheetId="19" name="_score_by_model_engine_coolant_temperature_model_wltp_l_success">data.calibration.model_scores!$I$21:$I$21</definedName>
    <definedName localSheetId="19" name="_score_by_model_engine_speed_model_wltp_h_models">data.calibration.model_scores!$B$22:$B$22</definedName>
    <definedName localSheetId="19" name="_score_by_model_engine_speed_model_wltp_h_n">data.calibration.model_scores!$C$22:$C$22</definedName>
    <definedName localSheetId="19" name="_score_by_model_engine_speed_model_wltp_h_score">data.calibration.model_scores!$D$22:$D$22</definedName>
    <definedName localSheetId="19" name="_score_by_model_engine_speed_model_wltp_h_success">data.calibration.model_scores!$E$22:$E$22</definedName>
    <definedName localSheetId="19" name="_score_by_model_engine_speed_model_wltp_l_models">data.calibration.model_scores!$F$22:$F$22</definedName>
    <definedName localSheetId="19" name="_score_by_model_engine_speed_model_wltp_l_n">data.calibration.model_scores!$G$22:$G$22</definedName>
    <definedName localSheetId="19" name="_score_by_model_engine_speed_model_wltp_l_score">data.calibration.model_scores!$H$22:$H$22</definedName>
    <definedName localSheetId="19" name="_score_by_model_engine_speed_model_wltp_l_success">data.calibration.model_scores!$I$22:$I$22</definedName>
    <definedName localSheetId="19" name="_score_by_model_start_stop_model_wltp_h_models">data.calibration.model_scores!$B$23:$B$23</definedName>
    <definedName localSheetId="19" name="_score_by_model_start_stop_model_wltp_h_n">data.calibration.model_scores!$C$23:$C$23</definedName>
    <definedName localSheetId="19" name="_score_by_model_start_stop_model_wltp_h_score">data.calibration.model_scores!$D$23:$D$23</definedName>
    <definedName localSheetId="19" name="_score_by_model_start_stop_model_wltp_h_success">data.calibration.model_scores!$E$23:$E$23</definedName>
    <definedName localSheetId="19" name="_score_by_model_start_stop_model_wltp_l_models">data.calibration.model_scores!$F$23:$F$23</definedName>
    <definedName localSheetId="19" name="_score_by_model_start_stop_model_wltp_l_n">data.calibration.model_scores!$G$23:$G$23</definedName>
    <definedName localSheetId="19" name="_score_by_model_start_stop_model_wltp_l_score">data.calibration.model_scores!$H$23:$H$23</definedName>
    <definedName localSheetId="19" name="_score_by_model_start_stop_model_wltp_l_success">data.calibration.model_scores!$I$23:$I$23</definedName>
    <definedName localSheetId="19" name="_scores_alternator_model_alternator_currents_wltp_h_wltp_h_score">data.calibration.model_scores!$C$30:$C$30</definedName>
    <definedName localSheetId="19" name="_scores_alternator_model_alternator_currents_wltp_h_wltp_h_up_limit">data.calibration.model_scores!$D$30:$D$30</definedName>
    <definedName localSheetId="19" name="_scores_alternator_model_alternator_currents_wltp_l_wltp_h_score">data.calibration.model_scores!$E$30:$E$30</definedName>
    <definedName localSheetId="19" name="_scores_alternator_model_alternator_currents_wltp_l_wltp_h_up_limit">data.calibration.model_scores!$F$30:$F$30</definedName>
    <definedName localSheetId="19" name="_scores_alternator_model_alternator_statuses_wltp_h_wltp_h_score">data.calibration.model_scores!$C$31:$C$31</definedName>
    <definedName localSheetId="19" name="_scores_alternator_model_alternator_statuses_wltp_h_wltp_h_up_limit">data.calibration.model_scores!$D$31:$D$31</definedName>
    <definedName localSheetId="19" name="_scores_alternator_model_alternator_statuses_wltp_l_wltp_h_score">data.calibration.model_scores!$E$31:$E$31</definedName>
    <definedName localSheetId="19" name="_scores_alternator_model_alternator_statuses_wltp_l_wltp_h_up_limit">data.calibration.model_scores!$F$31:$F$31</definedName>
    <definedName localSheetId="19" name="_scores_alternator_model_battery_currents_wltp_h_wltp_h_score">data.calibration.model_scores!$C$32:$C$32</definedName>
    <definedName localSheetId="19" name="_scores_alternator_model_battery_currents_wltp_h_wltp_h_up_limit">data.calibration.model_scores!$D$32:$D$32</definedName>
    <definedName localSheetId="19" name="_scores_alternator_model_battery_currents_wltp_l_wltp_h_score">data.calibration.model_scores!$E$32:$E$32</definedName>
    <definedName localSheetId="19" name="_scores_alternator_model_battery_currents_wltp_l_wltp_h_up_limit">data.calibration.model_scores!$F$32:$F$32</definedName>
    <definedName localSheetId="19" name="_scores_alternator_model_state_of_charges_wltp_h_wltp_h_score">data.calibration.model_scores!$C$33:$C$33</definedName>
    <definedName localSheetId="19" name="_scores_alternator_model_state_of_charges_wltp_h_wltp_h_up_limit">data.calibration.model_scores!$D$33:$D$33</definedName>
    <definedName localSheetId="19" name="_scores_alternator_model_state_of_charges_wltp_l_wltp_h_score">data.calibration.model_scores!$E$33:$E$33</definedName>
    <definedName localSheetId="19" name="_scores_alternator_model_state_of_charges_wltp_l_wltp_h_up_limit">data.calibration.model_scores!$F$33:$F$33</definedName>
    <definedName localSheetId="19" name="_scores_clutch_torque_converter_model_engine_speeds_out_wltp_h_wltp_h_score">data.calibration.model_scores!$C$34:$C$34</definedName>
    <definedName localSheetId="19" name="_scores_clutch_torque_converter_model_engine_speeds_out_wltp_h_wltp_h_up_limit">data.calibration.model_scores!$D$34:$D$34</definedName>
    <definedName localSheetId="19" name="_scores_clutch_torque_converter_model_engine_speeds_out_wltp_l_wltp_h_score">data.calibration.model_scores!$E$34:$E$34</definedName>
    <definedName localSheetId="19" name="_scores_clutch_torque_converter_model_engine_speeds_out_wltp_l_wltp_h_up_limit">data.calibration.model_scores!$F$34:$F$34</definedName>
    <definedName localSheetId="19" name="_scores_co2_params_calibration_status_wltp_h_wltp_h_score">data.calibration.model_scores!$C$35:$C$35</definedName>
    <definedName localSheetId="19" name="_scores_co2_params_calibration_status_wltp_h_wltp_h_up_limit">data.calibration.model_scores!$D$35:$D$35</definedName>
    <definedName localSheetId="19" name="_scores_co2_params_calibration_status_wltp_l_wltp_h_score">data.calibration.model_scores!$E$35:$E$35</definedName>
    <definedName localSheetId="19" name="_scores_co2_params_calibration_status_wltp_l_wltp_h_up_limit">data.calibration.model_scores!$F$35:$F$35</definedName>
    <definedName localSheetId="19" name="_scores_co2_params_identified_co2_emissions_wltp_h_wltp_h_score">data.calibration.model_scores!$C$36:$C$36</definedName>
    <definedName localSheetId="19" name="_scores_co2_params_identified_co2_emissions_wltp_h_wltp_h_up_limit">data.calibration.model_scores!$D$36:$D$36</definedName>
    <definedName localSheetId="19" name="_scores_co2_params_identified_co2_emissions_wltp_l_wltp_h_score">data.calibration.model_scores!$E$36:$E$36</definedName>
    <definedName localSheetId="19" name="_scores_co2_params_identified_co2_emissions_wltp_l_wltp_h_up_limit">data.calibration.model_scores!$F$36:$F$36</definedName>
    <definedName localSheetId="19" name="_scores_engine_cold_start_speed_model_engine_speeds_out_wltp_h_wltp_h_score">data.calibration.model_scores!$C$37:$C$37</definedName>
    <definedName localSheetId="19" name="_scores_engine_cold_start_speed_model_engine_speeds_out_wltp_h_wltp_h_up_limit">data.calibration.model_scores!$D$37:$D$37</definedName>
    <definedName localSheetId="19" name="_scores_engine_cold_start_speed_model_engine_speeds_out_wltp_l_wltp_h_score">data.calibration.model_scores!$E$37:$E$37</definedName>
    <definedName localSheetId="19" name="_scores_engine_cold_start_speed_model_engine_speeds_out_wltp_l_wltp_h_up_limit">data.calibration.model_scores!$F$37:$F$37</definedName>
    <definedName localSheetId="19" name="_scores_engine_coolant_temperature_model_engine_coolant_temperatures_wltp_h_wltp_h_score">data.calibration.model_scores!$C$38:$C$38</definedName>
    <definedName localSheetId="19" name="_scores_engine_coolant_temperature_model_engine_coolant_temperatures_wltp_h_wltp_h_up_limit">data.calibration.model_scores!$D$38:$D$38</definedName>
    <definedName localSheetId="19" name="_scores_engine_coolant_temperature_model_engine_coolant_temperatures_wltp_l_wltp_h_score">data.calibration.model_scores!$E$38:$E$38</definedName>
    <definedName localSheetId="19" name="_scores_engine_coolant_temperature_model_engine_coolant_temperatures_wltp_l_wltp_h_up_limit">data.calibration.model_scores!$F$38:$F$38</definedName>
    <definedName localSheetId="19" name="_scores_engine_speed_model_engine_speeds_out_wltp_h_wltp_h_score">data.calibration.model_scores!$C$39:$C$39</definedName>
    <definedName localSheetId="19" name="_scores_engine_speed_model_engine_speeds_out_wltp_h_wltp_h_up_limit">data.calibration.model_scores!$D$39:$D$39</definedName>
    <definedName localSheetId="19" name="_scores_engine_speed_model_engine_speeds_out_wltp_l_wltp_h_score">data.calibration.model_scores!$E$39:$E$39</definedName>
    <definedName localSheetId="19" name="_scores_engine_speed_model_engine_speeds_out_wltp_l_wltp_h_up_limit">data.calibration.model_scores!$F$39:$F$39</definedName>
    <definedName localSheetId="19" name="_scores_start_stop_model_engine_starts_wltp_h_wltp_h_score">data.calibration.model_scores!$C$40:$C$40</definedName>
    <definedName localSheetId="19" name="_scores_start_stop_model_engine_starts_wltp_h_wltp_h_up_limit">data.calibration.model_scores!$D$40:$D$40</definedName>
    <definedName localSheetId="19" name="_scores_start_stop_model_engine_starts_wltp_l_wltp_h_score">data.calibration.model_scores!$E$40:$E$40</definedName>
    <definedName localSheetId="19" name="_scores_start_stop_model_engine_starts_wltp_l_wltp_h_up_limit">data.calibration.model_scores!$F$40:$F$40</definedName>
    <definedName localSheetId="19" name="_scores_start_stop_model_on_engine_wltp_h_wltp_h_score">data.calibration.model_scores!$C$41:$C$41</definedName>
    <definedName localSheetId="19" name="_scores_start_stop_model_on_engine_wltp_h_wltp_h_up_limit">data.calibration.model_scores!$D$41:$D$41</definedName>
    <definedName localSheetId="19" name="_scores_start_stop_model_on_engine_wltp_l_wltp_h_score">data.calibration.model_scores!$E$41:$E$41</definedName>
    <definedName localSheetId="19" name="_scores_start_stop_model_on_engine_wltp_l_wltp_h_up_limit">data.calibration.model_scores!$F$41:$F$41</definedName>
    <definedName localSheetId="19" name="_param_selections_alternator_current_model_prediction_nedc_h">data.calibration.model_scores!$B$47:$B$47</definedName>
    <definedName localSheetId="19" name="_param_selections_alternator_current_model_prediction_nedc_l">data.calibration.model_scores!$C$47:$C$47</definedName>
    <definedName localSheetId="19" name="_param_selections_alternator_current_model_prediction_wltp_h">data.calibration.model_scores!$D$47:$D$47</definedName>
    <definedName localSheetId="19" name="_param_selections_alternator_current_model_prediction_wltp_l">data.calibration.model_scores!$E$47:$E$47</definedName>
    <definedName localSheetId="19" name="_param_selections_alternator_current_model_calibration_wltp_h">data.calibration.model_scores!$F$47:$F$47</definedName>
    <definedName localSheetId="19" name="_param_selections_alternator_current_model_calibration_wltp_l">data.calibration.model_scores!$G$47:$G$47</definedName>
    <definedName localSheetId="19" name="_param_selections_alternator_efficiency_prediction_nedc_h">data.calibration.model_scores!$B$48:$B$48</definedName>
    <definedName localSheetId="19" name="_param_selections_alternator_efficiency_prediction_nedc_l">data.calibration.model_scores!$C$48:$C$48</definedName>
    <definedName localSheetId="19" name="_param_selections_alternator_efficiency_prediction_wltp_h">data.calibration.model_scores!$D$48:$D$48</definedName>
    <definedName localSheetId="19" name="_param_selections_alternator_efficiency_prediction_wltp_l">data.calibration.model_scores!$E$48:$E$48</definedName>
    <definedName localSheetId="19" name="_param_selections_alternator_efficiency_calibration_wltp_h">data.calibration.model_scores!$F$48:$F$48</definedName>
    <definedName localSheetId="19" name="_param_selections_alternator_efficiency_calibration_wltp_l">data.calibration.model_scores!$G$48:$G$48</definedName>
    <definedName localSheetId="19" name="_param_selections_alternator_initialization_time_prediction_nedc_h">data.calibration.model_scores!$B$49:$B$49</definedName>
    <definedName localSheetId="19" name="_param_selections_alternator_initialization_time_prediction_nedc_l">data.calibration.model_scores!$C$49:$C$49</definedName>
    <definedName localSheetId="19" name="_param_selections_alternator_initialization_time_prediction_wltp_h">data.calibration.model_scores!$D$49:$D$49</definedName>
    <definedName localSheetId="19" name="_param_selections_alternator_initialization_time_prediction_wltp_l">data.calibration.model_scores!$E$49:$E$49</definedName>
    <definedName localSheetId="19" name="_param_selections_alternator_initialization_time_calibration_wltp_h">data.calibration.model_scores!$F$49:$F$49</definedName>
    <definedName localSheetId="19" name="_param_selections_alternator_initialization_time_calibration_wltp_l">data.calibration.model_scores!$G$49:$G$49</definedName>
    <definedName localSheetId="19" name="_param_selections_alternator_nominal_power_prediction_nedc_h">data.calibration.model_scores!$B$50:$B$50</definedName>
    <definedName localSheetId="19" name="_param_selections_alternator_nominal_power_prediction_nedc_l">data.calibration.model_scores!$C$50:$C$50</definedName>
    <definedName localSheetId="19" name="_param_selections_alternator_nominal_power_prediction_wltp_h">data.calibration.model_scores!$D$50:$D$50</definedName>
    <definedName localSheetId="19" name="_param_selections_alternator_nominal_power_prediction_wltp_l">data.calibration.model_scores!$E$50:$E$50</definedName>
    <definedName localSheetId="19" name="_param_selections_alternator_nominal_power_calibration_wltp_h">data.calibration.model_scores!$F$50:$F$50</definedName>
    <definedName localSheetId="19" name="_param_selections_alternator_nominal_power_calibration_wltp_l">data.calibration.model_scores!$G$50:$G$50</definedName>
    <definedName localSheetId="19" name="_param_selections_alternator_nominal_voltage_prediction_nedc_h">data.calibration.model_scores!$B$51:$B$51</definedName>
    <definedName localSheetId="19" name="_param_selections_alternator_nominal_voltage_prediction_nedc_l">data.calibration.model_scores!$C$51:$C$51</definedName>
    <definedName localSheetId="19" name="_param_selections_alternator_nominal_voltage_prediction_wltp_h">data.calibration.model_scores!$D$51:$D$51</definedName>
    <definedName localSheetId="19" name="_param_selections_alternator_nominal_voltage_prediction_wltp_l">data.calibration.model_scores!$E$51:$E$51</definedName>
    <definedName localSheetId="19" name="_param_selections_alternator_nominal_voltage_calibration_wltp_h">data.calibration.model_scores!$F$51:$F$51</definedName>
    <definedName localSheetId="19" name="_param_selections_alternator_nominal_voltage_calibration_wltp_l">data.calibration.model_scores!$G$51:$G$51</definedName>
    <definedName localSheetId="19" name="_param_selections_alternator_status_model_prediction_nedc_h">data.calibration.model_scores!$B$52:$B$52</definedName>
    <definedName localSheetId="19" name="_param_selections_alternator_status_model_prediction_nedc_l">data.calibration.model_scores!$C$52:$C$52</definedName>
    <definedName localSheetId="19" name="_param_selections_alternator_status_model_prediction_wltp_h">data.calibration.model_scores!$D$52:$D$52</definedName>
    <definedName localSheetId="19" name="_param_selections_alternator_status_model_prediction_wltp_l">data.calibration.model_scores!$E$52:$E$52</definedName>
    <definedName localSheetId="19" name="_param_selections_alternator_status_model_calibration_wltp_h">data.calibration.model_scores!$F$52:$F$52</definedName>
    <definedName localSheetId="19" name="_param_selections_alternator_status_model_calibration_wltp_l">data.calibration.model_scores!$G$52:$G$52</definedName>
    <definedName localSheetId="19" name="_param_selections_calibration_status_prediction_nedc_h">data.calibration.model_scores!$B$53:$B$53</definedName>
    <definedName localSheetId="19" name="_param_selections_calibration_status_prediction_nedc_l">data.calibration.model_scores!$C$53:$C$53</definedName>
    <definedName localSheetId="19" name="_param_selections_calibration_status_prediction_wltp_h">data.calibration.model_scores!$D$53:$D$53</definedName>
    <definedName localSheetId="19" name="_param_selections_calibration_status_prediction_wltp_l">data.calibration.model_scores!$E$53:$E$53</definedName>
    <definedName localSheetId="19" name="_param_selections_calibration_status_calibration_wltp_h">data.calibration.model_scores!$F$53:$F$53</definedName>
    <definedName localSheetId="19" name="_param_selections_calibration_status_calibration_wltp_l">data.calibration.model_scores!$G$53:$G$53</definedName>
    <definedName localSheetId="19" name="_param_selections_clutch_model_prediction_nedc_h">data.calibration.model_scores!$B$54:$B$54</definedName>
    <definedName localSheetId="19" name="_param_selections_clutch_model_prediction_nedc_l">data.calibration.model_scores!$C$54:$C$54</definedName>
    <definedName localSheetId="19" name="_param_selections_clutch_model_prediction_wltp_h">data.calibration.model_scores!$D$54:$D$54</definedName>
    <definedName localSheetId="19" name="_param_selections_clutch_model_prediction_wltp_l">data.calibration.model_scores!$E$54:$E$54</definedName>
    <definedName localSheetId="19" name="_param_selections_clutch_model_calibration_wltp_h">data.calibration.model_scores!$F$54:$F$54</definedName>
    <definedName localSheetId="19" name="_param_selections_clutch_model_calibration_wltp_l">data.calibration.model_scores!$G$54:$G$54</definedName>
    <definedName localSheetId="19" name="_param_selections_clutch_window_prediction_nedc_h">data.calibration.model_scores!$B$55:$B$55</definedName>
    <definedName localSheetId="19" name="_param_selections_clutch_window_prediction_nedc_l">data.calibration.model_scores!$C$55:$C$55</definedName>
    <definedName localSheetId="19" name="_param_selections_clutch_window_prediction_wltp_h">data.calibration.model_scores!$D$55:$D$55</definedName>
    <definedName localSheetId="19" name="_param_selections_clutch_window_prediction_wltp_l">data.calibration.model_scores!$E$55:$E$55</definedName>
    <definedName localSheetId="19" name="_param_selections_clutch_window_calibration_wltp_h">data.calibration.model_scores!$F$55:$F$55</definedName>
    <definedName localSheetId="19" name="_param_selections_clutch_window_calibration_wltp_l">data.calibration.model_scores!$G$55:$G$55</definedName>
    <definedName localSheetId="19" name="_param_selections_co2_params_calibrated_prediction_nedc_h">data.calibration.model_scores!$B$56:$B$56</definedName>
    <definedName localSheetId="19" name="_param_selections_co2_params_calibrated_prediction_nedc_l">data.calibration.model_scores!$C$56:$C$56</definedName>
    <definedName localSheetId="19" name="_param_selections_co2_params_calibrated_prediction_wltp_h">data.calibration.model_scores!$D$56:$D$56</definedName>
    <definedName localSheetId="19" name="_param_selections_co2_params_calibrated_prediction_wltp_l">data.calibration.model_scores!$E$56:$E$56</definedName>
    <definedName localSheetId="19" name="_param_selections_co2_params_calibrated_calibration_wltp_h">data.calibration.model_scores!$F$56:$F$56</definedName>
    <definedName localSheetId="19" name="_param_selections_co2_params_calibrated_calibration_wltp_l">data.calibration.model_scores!$G$56:$G$56</definedName>
    <definedName localSheetId="19" name="_param_selections_cold_start_speed_model_prediction_nedc_h">data.calibration.model_scores!$B$57:$B$57</definedName>
    <definedName localSheetId="19" name="_param_selections_cold_start_speed_model_prediction_nedc_l">data.calibration.model_scores!$C$57:$C$57</definedName>
    <definedName localSheetId="19" name="_param_selections_cold_start_speed_model_prediction_wltp_h">data.calibration.model_scores!$D$57:$D$57</definedName>
    <definedName localSheetId="19" name="_param_selections_cold_start_speed_model_prediction_wltp_l">data.calibration.model_scores!$E$57:$E$57</definedName>
    <definedName localSheetId="19" name="_param_selections_cold_start_speed_model_calibration_wltp_h">data.calibration.model_scores!$F$57:$F$57</definedName>
    <definedName localSheetId="19" name="_param_selections_cold_start_speed_model_calibration_wltp_l">data.calibration.model_scores!$G$57:$G$57</definedName>
    <definedName localSheetId="19" name="_param_selections_electric_load_prediction_nedc_h">data.calibration.model_scores!$B$58:$B$58</definedName>
    <definedName localSheetId="19" name="_param_selections_electric_load_prediction_nedc_l">data.calibration.model_scores!$C$58:$C$58</definedName>
    <definedName localSheetId="19" name="_param_selections_electric_load_prediction_wltp_h">data.calibration.model_scores!$D$58:$D$58</definedName>
    <definedName localSheetId="19" name="_param_selections_electric_load_prediction_wltp_l">data.calibration.model_scores!$E$58:$E$58</definedName>
    <definedName localSheetId="19" name="_param_selections_electric_load_calibration_wltp_h">data.calibration.model_scores!$F$58:$F$58</definedName>
    <definedName localSheetId="19" name="_param_selections_electric_load_calibration_wltp_l">data.calibration.model_scores!$G$58:$G$58</definedName>
    <definedName localSheetId="19" name="_param_selections_engine_idle_fuel_consumption_prediction_nedc_h">data.calibration.model_scores!$B$59:$B$59</definedName>
    <definedName localSheetId="19" name="_param_selections_engine_idle_fuel_consumption_prediction_nedc_l">data.calibration.model_scores!$C$59:$C$59</definedName>
    <definedName localSheetId="19" name="_param_selections_engine_idle_fuel_consumption_prediction_wltp_h">data.calibration.model_scores!$D$59:$D$59</definedName>
    <definedName localSheetId="19" name="_param_selections_engine_idle_fuel_consumption_prediction_wltp_l">data.calibration.model_scores!$E$59:$E$59</definedName>
    <definedName localSheetId="19" name="_param_selections_engine_idle_fuel_consumption_calibration_wltp_h">data.calibration.model_scores!$F$59:$F$59</definedName>
    <definedName localSheetId="19" name="_param_selections_engine_idle_fuel_consumption_calibration_wltp_l">data.calibration.model_scores!$G$59:$G$59</definedName>
    <definedName localSheetId="19" name="_param_selections_engine_temperature_regression_model_prediction_nedc_h">data.calibration.model_scores!$B$60:$B$60</definedName>
    <definedName localSheetId="19" name="_param_selections_engine_temperature_regression_model_prediction_nedc_l">data.calibration.model_scores!$C$60:$C$60</definedName>
    <definedName localSheetId="19" name="_param_selections_engine_temperature_regression_model_prediction_wltp_h">data.calibration.model_scores!$D$60:$D$60</definedName>
    <definedName localSheetId="19" name="_param_selections_engine_temperature_regression_model_prediction_wltp_l">data.calibration.model_scores!$E$60:$E$60</definedName>
    <definedName localSheetId="19" name="_param_selections_engine_temperature_regression_model_calibration_wltp_h">data.calibration.model_scores!$F$60:$F$60</definedName>
    <definedName localSheetId="19" name="_param_selections_engine_temperature_regression_model_calibration_wltp_l">data.calibration.model_scores!$G$60:$G$60</definedName>
    <definedName localSheetId="19" name="_param_selections_final_drive_ratio_prediction_nedc_h">data.calibration.model_scores!$B$61:$B$61</definedName>
    <definedName localSheetId="19" name="_param_selections_final_drive_ratio_prediction_nedc_l">data.calibration.model_scores!$C$61:$C$61</definedName>
    <definedName localSheetId="19" name="_param_selections_final_drive_ratio_prediction_wltp_h">data.calibration.model_scores!$D$61:$D$61</definedName>
    <definedName localSheetId="19" name="_param_selections_final_drive_ratio_prediction_wltp_l">data.calibration.model_scores!$E$61:$E$61</definedName>
    <definedName localSheetId="19" name="_param_selections_final_drive_ratio_calibration_wltp_h">data.calibration.model_scores!$F$61:$F$61</definedName>
    <definedName localSheetId="19" name="_param_selections_final_drive_ratio_calibration_wltp_l">data.calibration.model_scores!$G$61:$G$61</definedName>
    <definedName localSheetId="19" name="_param_selections_gear_box_ratios_prediction_nedc_h">data.calibration.model_scores!$B$62:$B$62</definedName>
    <definedName localSheetId="19" name="_param_selections_gear_box_ratios_prediction_nedc_l">data.calibration.model_scores!$C$62:$C$62</definedName>
    <definedName localSheetId="19" name="_param_selections_gear_box_ratios_prediction_wltp_h">data.calibration.model_scores!$D$62:$D$62</definedName>
    <definedName localSheetId="19" name="_param_selections_gear_box_ratios_prediction_wltp_l">data.calibration.model_scores!$E$62:$E$62</definedName>
    <definedName localSheetId="19" name="_param_selections_gear_box_ratios_calibration_wltp_h">data.calibration.model_scores!$F$62:$F$62</definedName>
    <definedName localSheetId="19" name="_param_selections_gear_box_ratios_calibration_wltp_l">data.calibration.model_scores!$G$62:$G$62</definedName>
    <definedName localSheetId="19" name="_param_selections_idle_engine_speed_median_prediction_nedc_h">data.calibration.model_scores!$B$63:$B$63</definedName>
    <definedName localSheetId="19" name="_param_selections_idle_engine_speed_median_prediction_nedc_l">data.calibration.model_scores!$C$63:$C$63</definedName>
    <definedName localSheetId="19" name="_param_selections_idle_engine_speed_median_prediction_wltp_h">data.calibration.model_scores!$D$63:$D$63</definedName>
    <definedName localSheetId="19" name="_param_selections_idle_engine_speed_median_prediction_wltp_l">data.calibration.model_scores!$E$63:$E$63</definedName>
    <definedName localSheetId="19" name="_param_selections_idle_engine_speed_median_calibration_wltp_h">data.calibration.model_scores!$F$63:$F$63</definedName>
    <definedName localSheetId="19" name="_param_selections_idle_engine_speed_median_calibration_wltp_l">data.calibration.model_scores!$G$63:$G$63</definedName>
    <definedName localSheetId="19" name="_param_selections_idle_engine_speed_std_prediction_nedc_h">data.calibration.model_scores!$B$64:$B$64</definedName>
    <definedName localSheetId="19" name="_param_selections_idle_engine_speed_std_prediction_nedc_l">data.calibration.model_scores!$C$64:$C$64</definedName>
    <definedName localSheetId="19" name="_param_selections_idle_engine_speed_std_prediction_wltp_h">data.calibration.model_scores!$D$64:$D$64</definedName>
    <definedName localSheetId="19" name="_param_selections_idle_engine_speed_std_prediction_wltp_l">data.calibration.model_scores!$E$64:$E$64</definedName>
    <definedName localSheetId="19" name="_param_selections_idle_engine_speed_std_calibration_wltp_h">data.calibration.model_scores!$F$64:$F$64</definedName>
    <definedName localSheetId="19" name="_param_selections_idle_engine_speed_std_calibration_wltp_l">data.calibration.model_scores!$G$64:$G$64</definedName>
    <definedName localSheetId="19" name="_param_selections_initial_friction_params_prediction_nedc_h">data.calibration.model_scores!$B$65:$B$65</definedName>
    <definedName localSheetId="19" name="_param_selections_initial_friction_params_prediction_nedc_l">data.calibration.model_scores!$C$65:$C$65</definedName>
    <definedName localSheetId="19" name="_param_selections_initial_friction_params_prediction_wltp_h">data.calibration.model_scores!$D$65:$D$65</definedName>
    <definedName localSheetId="19" name="_param_selections_initial_friction_params_prediction_wltp_l">data.calibration.model_scores!$E$65:$E$65</definedName>
    <definedName localSheetId="19" name="_param_selections_initial_friction_params_calibration_wltp_h">data.calibration.model_scores!$F$65:$F$65</definedName>
    <definedName localSheetId="19" name="_param_selections_initial_friction_params_calibration_wltp_l">data.calibration.model_scores!$G$65:$G$65</definedName>
    <definedName localSheetId="19" name="_param_selections_max_battery_charging_current_prediction_nedc_h">data.calibration.model_scores!$B$66:$B$66</definedName>
    <definedName localSheetId="19" name="_param_selections_max_battery_charging_current_prediction_nedc_l">data.calibration.model_scores!$C$66:$C$66</definedName>
    <definedName localSheetId="19" name="_param_selections_max_battery_charging_current_prediction_wltp_h">data.calibration.model_scores!$D$66:$D$66</definedName>
    <definedName localSheetId="19" name="_param_selections_max_battery_charging_current_prediction_wltp_l">data.calibration.model_scores!$E$66:$E$66</definedName>
    <definedName localSheetId="19" name="_param_selections_max_battery_charging_current_calibration_wltp_h">data.calibration.model_scores!$F$66:$F$66</definedName>
    <definedName localSheetId="19" name="_param_selections_max_battery_charging_current_calibration_wltp_l">data.calibration.model_scores!$G$66:$G$66</definedName>
    <definedName localSheetId="19" name="_param_selections_max_engine_coolant_temperature_prediction_nedc_h">data.calibration.model_scores!$B$67:$B$67</definedName>
    <definedName localSheetId="19" name="_param_selections_max_engine_coolant_temperature_prediction_nedc_l">data.calibration.model_scores!$C$67:$C$67</definedName>
    <definedName localSheetId="19" name="_param_selections_max_engine_coolant_temperature_prediction_wltp_h">data.calibration.model_scores!$D$67:$D$67</definedName>
    <definedName localSheetId="19" name="_param_selections_max_engine_coolant_temperature_prediction_wltp_l">data.calibration.model_scores!$E$67:$E$67</definedName>
    <definedName localSheetId="19" name="_param_selections_max_engine_coolant_temperature_calibration_wltp_h">data.calibration.model_scores!$F$67:$F$67</definedName>
    <definedName localSheetId="19" name="_param_selections_max_engine_coolant_temperature_calibration_wltp_l">data.calibration.model_scores!$G$67:$G$67</definedName>
    <definedName localSheetId="19" name="_param_selections_start_demand_prediction_nedc_h">data.calibration.model_scores!$B$68:$B$68</definedName>
    <definedName localSheetId="19" name="_param_selections_start_demand_prediction_nedc_l">data.calibration.model_scores!$C$68:$C$68</definedName>
    <definedName localSheetId="19" name="_param_selections_start_demand_prediction_wltp_h">data.calibration.model_scores!$D$68:$D$68</definedName>
    <definedName localSheetId="19" name="_param_selections_start_demand_prediction_wltp_l">data.calibration.model_scores!$E$68:$E$68</definedName>
    <definedName localSheetId="19" name="_param_selections_start_demand_calibration_wltp_h">data.calibration.model_scores!$F$68:$F$68</definedName>
    <definedName localSheetId="19" name="_param_selections_start_demand_calibration_wltp_l">data.calibration.model_scores!$G$68:$G$68</definedName>
    <definedName localSheetId="19" name="_param_selections_start_stop_model_prediction_nedc_h">data.calibration.model_scores!$B$69:$B$69</definedName>
    <definedName localSheetId="19" name="_param_selections_start_stop_model_prediction_nedc_l">data.calibration.model_scores!$C$69:$C$69</definedName>
    <definedName localSheetId="19" name="_param_selections_start_stop_model_prediction_wltp_h">data.calibration.model_scores!$D$69:$D$69</definedName>
    <definedName localSheetId="19" name="_param_selections_start_stop_model_prediction_wltp_l">data.calibration.model_scores!$E$69:$E$69</definedName>
    <definedName localSheetId="19" name="_param_selections_start_stop_model_calibration_wltp_h">data.calibration.model_scores!$F$69:$F$69</definedName>
    <definedName localSheetId="19" name="_param_selections_start_stop_model_calibration_wltp_l">data.calibration.model_scores!$G$69:$G$69</definedName>
    <definedName localSheetId="19" name="_param_selections_tyre_dynamic_rolling_coefficient_prediction_nedc_h">data.calibration.model_scores!$B$70:$B$70</definedName>
    <definedName localSheetId="19" name="_param_selections_tyre_dynamic_rolling_coefficient_prediction_nedc_l">data.calibration.model_scores!$C$70:$C$70</definedName>
    <definedName localSheetId="19" name="_param_selections_tyre_dynamic_rolling_coefficient_prediction_wltp_h">data.calibration.model_scores!$D$70:$D$70</definedName>
    <definedName localSheetId="19" name="_param_selections_tyre_dynamic_rolling_coefficient_prediction_wltp_l">data.calibration.model_scores!$E$70:$E$70</definedName>
    <definedName localSheetId="19" name="_param_selections_tyre_dynamic_rolling_coefficient_calibration_wltp_h">data.calibration.model_scores!$F$70:$F$70</definedName>
    <definedName localSheetId="19" name="_param_selections_tyre_dynamic_rolling_coefficient_calibration_wltp_l">data.calibration.model_scores!$G$70:$G$70</definedName>
    <definedName localSheetId="19" name="_param_selections_use_basic_start_stop_prediction_nedc_h">data.calibration.model_scores!$B$71:$B$71</definedName>
    <definedName localSheetId="19" name="_param_selections_use_basic_start_stop_prediction_nedc_l">data.calibration.model_scores!$C$71:$C$71</definedName>
    <definedName localSheetId="19" name="_param_selections_use_basic_start_stop_prediction_wltp_h">data.calibration.model_scores!$D$71:$D$71</definedName>
    <definedName localSheetId="19" name="_param_selections_use_basic_start_stop_prediction_wltp_l">data.calibration.model_scores!$E$71:$E$71</definedName>
    <definedName localSheetId="19" name="_param_selections_use_basic_start_stop_calibration_wltp_h">data.calibration.model_scores!$F$71:$F$71</definedName>
    <definedName localSheetId="19" name="_param_selections_use_basic_start_stop_calibration_wltp_l">data.calibration.model_scores!$G$71:$G$71</definedName>
    <definedName localSheetId="19" name="_models_uuid_nedc_h_uuid">data.calibration.model_scores!$B$75:$B$75</definedName>
    <definedName localSheetId="19" name="_models_uuid_nedc_l_uuid">data.calibration.model_scores!$B$76:$B$76</definedName>
    <definedName localSheetId="19" name="_models_uuid_wltp_h_uuid">data.calibration.model_scores!$B$77:$B$77</definedName>
    <definedName localSheetId="19" name="_models_uuid_wltp_l_uuid">data.calibration.model_scores!$B$78:$B$78</definedName>
  </definedNames>
  <calcPr calcId="124519" fullCalcOnLoad="1"/>
</workbook>
</file>

<file path=xl/sharedStrings.xml><?xml version="1.0" encoding="utf-8"?>
<sst xmlns="http://schemas.openxmlformats.org/spreadsheetml/2006/main" uniqueCount="2285">
  <si>
    <t>Vehicle Family ID</t>
  </si>
  <si>
    <t>CO2MPAS version</t>
  </si>
  <si>
    <t>Date/Time</t>
  </si>
  <si>
    <t>Type approval mode</t>
  </si>
  <si>
    <t>NEDC Average Specific CO2 Emissions*</t>
  </si>
  <si>
    <t>Vehicle H</t>
  </si>
  <si>
    <t>Vehicle L</t>
  </si>
  <si>
    <t>units</t>
  </si>
  <si>
    <t xml:space="preserve">NEDC CO2 declared value </t>
  </si>
  <si>
    <t>g/km</t>
  </si>
  <si>
    <t xml:space="preserve">NEDC CO2MPAS simulated </t>
  </si>
  <si>
    <t xml:space="preserve">CO2MPAS deviation </t>
  </si>
  <si>
    <t>%</t>
  </si>
  <si>
    <t>*Ki factor - corrected</t>
  </si>
  <si>
    <t>NEDC CO2MPAS CO2 Emissions</t>
  </si>
  <si>
    <t>CO2MPAS simulated NEDC</t>
  </si>
  <si>
    <t>CO2MPAS simulated UDC</t>
  </si>
  <si>
    <t>CO2MPAS simulated EUDC</t>
  </si>
  <si>
    <t>NEDC Inputs</t>
  </si>
  <si>
    <t xml:space="preserve">F0 </t>
  </si>
  <si>
    <t>N</t>
  </si>
  <si>
    <t xml:space="preserve">F1 </t>
  </si>
  <si>
    <t>N/km/h</t>
  </si>
  <si>
    <t xml:space="preserve">F2 </t>
  </si>
  <si>
    <t>N/(km/h)2</t>
  </si>
  <si>
    <t>Inertia</t>
  </si>
  <si>
    <t>kg</t>
  </si>
  <si>
    <t>WLTP Inputs</t>
  </si>
  <si>
    <t>Test Mass</t>
  </si>
  <si>
    <t>CO2 emission phase Low</t>
  </si>
  <si>
    <t>CO2 emission phase Medium</t>
  </si>
  <si>
    <t>CO2 emission phase High</t>
  </si>
  <si>
    <t>CO2 emission phase Extra-High</t>
  </si>
  <si>
    <t>Fuel Type</t>
  </si>
  <si>
    <t>-</t>
  </si>
  <si>
    <t>Engine Capacity</t>
  </si>
  <si>
    <t>cc</t>
  </si>
  <si>
    <t>Gearbox type</t>
  </si>
  <si>
    <t>Turbo engine</t>
  </si>
  <si>
    <t>alternator_model score</t>
  </si>
  <si>
    <t>A</t>
  </si>
  <si>
    <t>at_model score</t>
  </si>
  <si>
    <t>clutch_torque_converter_model score</t>
  </si>
  <si>
    <t>RPM</t>
  </si>
  <si>
    <t>co2_params score</t>
  </si>
  <si>
    <t>CO2g/s</t>
  </si>
  <si>
    <t>engine_cold_start_speed_model score</t>
  </si>
  <si>
    <t>engine_coolant_temperature_model score</t>
  </si>
  <si>
    <t>°C</t>
  </si>
  <si>
    <t>engine_speed_model score</t>
  </si>
  <si>
    <t>start_stop_model score</t>
  </si>
  <si>
    <t>Parameter</t>
  </si>
  <si>
    <t>Value</t>
  </si>
  <si>
    <t>1.4.2</t>
  </si>
  <si>
    <t>Simulation started</t>
  </si>
  <si>
    <t>2016/12/13-17:22:54</t>
  </si>
  <si>
    <t>Time elapsed</t>
  </si>
  <si>
    <t>15.193 sec</t>
  </si>
  <si>
    <t>input_version</t>
  </si>
  <si>
    <t>2.2.5</t>
  </si>
  <si>
    <t>output_folder</t>
  </si>
  <si>
    <t>C:/Users/komnodi/Desktop/13-12-16_Presentation_inputs_outputs/outputs/</t>
  </si>
  <si>
    <t>overwrite_cache</t>
  </si>
  <si>
    <t>True</t>
  </si>
  <si>
    <t>run_base</t>
  </si>
  <si>
    <t>run_plan</t>
  </si>
  <si>
    <t>False</t>
  </si>
  <si>
    <t>timestamp</t>
  </si>
  <si>
    <t>20161213_172249</t>
  </si>
  <si>
    <t>type_approval_mode</t>
  </si>
  <si>
    <t>declared_co2_emission</t>
  </si>
  <si>
    <t>co2_emission</t>
  </si>
  <si>
    <t>vehicle</t>
  </si>
  <si>
    <t>declared_value</t>
  </si>
  <si>
    <t>low</t>
  </si>
  <si>
    <t>medium</t>
  </si>
  <si>
    <t>high</t>
  </si>
  <si>
    <t>extra_high</t>
  </si>
  <si>
    <t>UDC</t>
  </si>
  <si>
    <t>EUDC</t>
  </si>
  <si>
    <t>value</t>
  </si>
  <si>
    <t>engine_capacity</t>
  </si>
  <si>
    <t>engine_is_turbo</t>
  </si>
  <si>
    <t>f0</t>
  </si>
  <si>
    <t>f1</t>
  </si>
  <si>
    <t>f2</t>
  </si>
  <si>
    <t>fuel_type</t>
  </si>
  <si>
    <t>gear_box_type</t>
  </si>
  <si>
    <t>has_start_stop</t>
  </si>
  <si>
    <t>ki_factor</t>
  </si>
  <si>
    <t>r_dynamic</t>
  </si>
  <si>
    <t>mass</t>
  </si>
  <si>
    <t>[CO2g/km]</t>
  </si>
  <si>
    <t>[cm3]</t>
  </si>
  <si>
    <t xml:space="preserve"> </t>
  </si>
  <si>
    <t>[N]</t>
  </si>
  <si>
    <t>[N/(km/h)]</t>
  </si>
  <si>
    <t>[N/(km/h)^2]</t>
  </si>
  <si>
    <t>[-]</t>
  </si>
  <si>
    <t>[m]</t>
  </si>
  <si>
    <t>[kg]</t>
  </si>
  <si>
    <t>cycle</t>
  </si>
  <si>
    <t>stage</t>
  </si>
  <si>
    <t>usage</t>
  </si>
  <si>
    <t>nedc_h</t>
  </si>
  <si>
    <t>prediction</t>
  </si>
  <si>
    <t>target</t>
  </si>
  <si>
    <t>output</t>
  </si>
  <si>
    <t>diesel</t>
  </si>
  <si>
    <t>manual</t>
  </si>
  <si>
    <t>input</t>
  </si>
  <si>
    <t>nedc_l</t>
  </si>
  <si>
    <t>wltp_h</t>
  </si>
  <si>
    <t>calibration</t>
  </si>
  <si>
    <t>wltp_l</t>
  </si>
  <si>
    <t>wltp_p</t>
  </si>
  <si>
    <t>precondition</t>
  </si>
  <si>
    <t>from</t>
  </si>
  <si>
    <t>status</t>
  </si>
  <si>
    <t>model_id</t>
  </si>
  <si>
    <t>alternator_model</t>
  </si>
  <si>
    <t>clutch_torque_converter_model</t>
  </si>
  <si>
    <t>co2_params</t>
  </si>
  <si>
    <t>engine_cold_start_speed_model</t>
  </si>
  <si>
    <t>engine_coolant_temperature_model</t>
  </si>
  <si>
    <t>engine_speed_model</t>
  </si>
  <si>
    <t>start_stop_model</t>
  </si>
  <si>
    <t>mean_absolute_error</t>
  </si>
  <si>
    <t>prediction_target_ratio</t>
  </si>
  <si>
    <t>param_id</t>
  </si>
  <si>
    <t>co2_emission_value</t>
  </si>
  <si>
    <t>declared_co2_emission_value</t>
  </si>
  <si>
    <t>Model Name</t>
  </si>
  <si>
    <t>Cycle name</t>
  </si>
  <si>
    <t>input.cycle_name</t>
  </si>
  <si>
    <t>NEDC_H</t>
  </si>
  <si>
    <t>Active cylinder ratios [-].</t>
  </si>
  <si>
    <t>input.active_cylinder_ratios</t>
  </si>
  <si>
    <t>(1.0,)</t>
  </si>
  <si>
    <t>Air density [kg/m3].</t>
  </si>
  <si>
    <t>air_density</t>
  </si>
  <si>
    <t>1.2</t>
  </si>
  <si>
    <t>Alternator efficiency [-].</t>
  </si>
  <si>
    <t>input.alternator_efficiency</t>
  </si>
  <si>
    <t>0.67</t>
  </si>
  <si>
    <t>Alternator initialization time [s].</t>
  </si>
  <si>
    <t>alternator_initialization_time</t>
  </si>
  <si>
    <t>0.0</t>
  </si>
  <si>
    <t>Alternator nominal power [kW].</t>
  </si>
  <si>
    <t>input.alternator_nominal_power</t>
  </si>
  <si>
    <t>1.8</t>
  </si>
  <si>
    <t>Alternator nominal voltage [V].</t>
  </si>
  <si>
    <t>input.alternator_nominal_voltage</t>
  </si>
  <si>
    <t>13.9987404893626</t>
  </si>
  <si>
    <t>Alternator off threshold [A].</t>
  </si>
  <si>
    <t>alternator_off_threshold</t>
  </si>
  <si>
    <t>-1.0</t>
  </si>
  <si>
    <t>Alternator start window width [s].</t>
  </si>
  <si>
    <t>alternator_start_window_width</t>
  </si>
  <si>
    <t>4.0</t>
  </si>
  <si>
    <t>Angle slope [rad].</t>
  </si>
  <si>
    <t>angle_slope</t>
  </si>
  <si>
    <t>Auxiliaries power loss [kW].</t>
  </si>
  <si>
    <t>auxiliaries_power_loss</t>
  </si>
  <si>
    <t>Auxiliaries torque loss [N*m].</t>
  </si>
  <si>
    <t>auxiliaries_torque_loss</t>
  </si>
  <si>
    <t>Battery capacity [Ah].</t>
  </si>
  <si>
    <t>input.battery_capacity</t>
  </si>
  <si>
    <t>80.0</t>
  </si>
  <si>
    <t>Calibration status.</t>
  </si>
  <si>
    <t>calibration_status</t>
  </si>
  <si>
    <t>[(True, "Parameters(None, OrderedDict([('a', Parameter(name='a', vary=True, max=inf, min=-inf, expr=None, value=0.391197)), ('a2', Parameter(name='a2', vary=True, max=inf, min=-inf, expr=None, value=-0.0012)), ('b', Parameter(name='b', vary=True, max=inf, min=-inf, expr=None, value=0.028604)), ('b2', Parameter(name='b2', vary=False, max=inf, min=-inf, expr=None, value=0)), ('c', Parameter(name='c', vary=True, max=inf, min=-inf, expr=None, value=-0.00196)), ('l', Parameter(name='l', vary=True, max=inf, min=-inf, expr=None, value=-1.55291)), ('l2', Parameter(name='l2', vary=True, max=inf, min=-inf, expr=None, value=-0.0076)), ('t0', Parameter(name='t0', vary=True, max=inf, min=-inf, expr=None, value=4.5)), ('t1', Parameter(name='t1', vary=True, max=inf, min=-inf, expr=None, value=3.5)), ('trg', Parameter(name='trg', vary=False, max=inf, min=-inf, expr=None, value=87.4900604284))]))"), (True, "Parameters(None, OrderedDict([('a', Parameter(name='a', vary=True, max=inf, min=-inf, expr=None, value=0.327722331713)), ('a2', Parameter(name='a2', vary=True, max=inf, min=-inf, expr=None, value=-0.00102219391376)), ('b', Parameter(name='b', vary=True, max=inf, min=-inf, expr=None, value=0.033571087324)), ('b2', Parameter(name='b2', vary=False, max=inf, min=-inf, expr=None, value=0)), ('c', Parameter(name='c', vary=True, max=inf, min=-inf, expr=None, value=-0.00210896649929)), ('l', Parameter(name='l', vary=True, max=inf, min=-inf, expr=None, value=-1.54528692309)), ('l2', Parameter(name='l2', vary=True, max=inf, min=-inf, expr=None, value=-0.00890178799167)), ('t0', Parameter(name='t0', vary=True, max=inf, min=-inf, expr=None, value=0.0)), ('t1', Parameter(name='t1', vary=True, max=inf, min=-inf, expr=None, value=0.0)), ('trg', Parameter(name='trg', vary=False, max=inf, min=-inf, expr=None, value=87.4900604284))]))"), (True, "Parameters(None, OrderedDict([('a', Parameter(name='a', vary=True, max=inf, min=-inf, expr=None, value=0.327722331713)), ('a2', Parameter(name='a2', vary=True, max=inf, min=-inf, expr=None, value=-0.00102219391376)), ('b', Parameter(name='b', vary=True, max=inf, min=-inf, expr=None, value=0.033571087324)), ('b2', Parameter(name='b2', vary=False, max=inf, min=-inf, expr=None, value=0)), ('c', Parameter(name='c', vary=True, max=inf, min=-inf, expr=None, value=-0.00210896649929)), ('l', Parameter(name='l', vary=True, max=inf, min=-inf, expr=None, value=-1.54528692309)), ('l2', Parameter(name='l2', vary=True, max=inf, min=-inf, expr=None, value=-0.00890178799167)), ('t0', Parameter(name='t0', vary=True, max=inf, min=-inf, expr=None, value=-8.32880088491)), ('t1', Parameter(name='t1', vary=True, max=inf, min=-inf, expr=None, value=-21.4309094612)), ('trg', Parameter(name='trg', vary=False, max=inf, min=-inf, expr=None, value=87.4900604284))]))"), (True, "Parameters(None, OrderedDict([('a', Parameter(name='a', vary=True, max=inf, min=-inf, expr=None, value=0.330549296866)), ('a2', Parameter(name='a2', vary=True, max=inf, min=-inf, expr=None, value=-0.0010192191758)), ('b', Parameter(name='b', vary=True, max=inf, min=-inf, expr=None, value=0.0329741850188)), ('b2', Parameter(name='b2', vary=False, max=inf, min=-inf, expr=None, value=0)), ('c', Parameter(name='c', vary=True, max=inf, min=-inf, expr=None, value=-0.00210526782916)), ('l', Parameter(name='l', vary=True, max=inf, min=-inf, expr=None, value=-1.50543353143)), ('l2', Parameter(name='l2', vary=True, max=inf, min=-inf, expr=None, value=-0.00919764345527)), ('t0', Parameter(name='t0', vary=True, max=inf, min=-inf, expr=None, value=-8.15582976169)), ('t1', Parameter(name='t1', vary=True, max=inf, min=-inf, expr=None, value=-22.0759959805)), ('trg', Parameter(name='trg', vary=False, max=inf, min=-inf, expr=None, value=87.4900604284))]))")]</t>
  </si>
  <si>
    <t>Calibration tc speed threshold [RPM].</t>
  </si>
  <si>
    <t>calibration_tc_speed_threshold</t>
  </si>
  <si>
    <t>100.0</t>
  </si>
  <si>
    <t>Change gear window width [s].</t>
  </si>
  <si>
    <t>change_gear_window_width</t>
  </si>
  <si>
    <t>Clutching time window [s].</t>
  </si>
  <si>
    <t>clutch_window</t>
  </si>
  <si>
    <t>(0.0, 1.0)</t>
  </si>
  <si>
    <t>Co2 params calibrated.</t>
  </si>
  <si>
    <t>co2_params_calibrated</t>
  </si>
  <si>
    <t>Parameters(None, OrderedDict([('a', Parameter(name='a', vary=True, max=inf, min=-inf, expr=None, value=0.330549296866)), ('a2', Parameter(name='a2', vary=True, max=inf, min=-inf, expr=None, value=-0.0010192191758)), ('b', Parameter(name='b', vary=True, max=inf, min=-inf, expr=None, value=0.0329741850188)), ('b2', Parameter(name='b2', vary=False, max=inf, min=-inf, expr=None, value=0)), ('c', Parameter(name='c', vary=True, max=inf, min=-inf, expr=None, value=-0.00210526782916)), ('l', Parameter(name='l', vary=True, max=inf, min=-inf, expr=None, value=-1.50543353143)), ('l2', Parameter(name='l2', vary=True, max=inf, min=-inf, expr=None, value=-0.00919764345527)), ('t0', Parameter(name='t0', vary=True, max=inf, min=-inf, expr=None, value=-8.15582976169)), ('t1', Parameter(name='t1', vary=True, max=inf, min=-inf, expr=None, value=-22.0759959805)), ('trg', Parameter(name='trg', vary=False, max=inf, min=-inf, expr=None, value=87.4900604284))]))</t>
  </si>
  <si>
    <t>Correct f0.</t>
  </si>
  <si>
    <t>correct_f0</t>
  </si>
  <si>
    <t>Cycle type.</t>
  </si>
  <si>
    <t>input.cycle_type</t>
  </si>
  <si>
    <t>NEDC</t>
  </si>
  <si>
    <t>Delta time engine starter [s].</t>
  </si>
  <si>
    <t>delta_time_engine_starter</t>
  </si>
  <si>
    <t>1.0</t>
  </si>
  <si>
    <t>Electric load [kW].</t>
  </si>
  <si>
    <t>electric_load</t>
  </si>
  <si>
    <t>(-0.29997016669452276, -0.29997016669452276)</t>
  </si>
  <si>
    <t>Enable phases willans.</t>
  </si>
  <si>
    <t>enable_phases_willans</t>
  </si>
  <si>
    <t>Enable willans.</t>
  </si>
  <si>
    <t>enable_willans</t>
  </si>
  <si>
    <t>Engine capacity [cm3].</t>
  </si>
  <si>
    <t>input.engine_capacity</t>
  </si>
  <si>
    <t>1248.0</t>
  </si>
  <si>
    <t>Engine fuel lower heating value [kJ/kg].</t>
  </si>
  <si>
    <t>input.engine_fuel_lower_heating_value</t>
  </si>
  <si>
    <t>44000.0</t>
  </si>
  <si>
    <t>Engine has cylinder deactivation.</t>
  </si>
  <si>
    <t>input.engine_has_cylinder_deactivation</t>
  </si>
  <si>
    <t>Engine has variable valve actuation [-].</t>
  </si>
  <si>
    <t>input.engine_has_variable_valve_actuation</t>
  </si>
  <si>
    <t>Engine idle fuel consumption [g/s].</t>
  </si>
  <si>
    <t>input.engine_idle_fuel_consumption</t>
  </si>
  <si>
    <t>0.08</t>
  </si>
  <si>
    <t>Engine is turbo.</t>
  </si>
  <si>
    <t>input.engine_is_turbo</t>
  </si>
  <si>
    <t>Engine stroke [mm].</t>
  </si>
  <si>
    <t>input.engine_stroke</t>
  </si>
  <si>
    <t>82.0</t>
  </si>
  <si>
    <t>F0 [N].</t>
  </si>
  <si>
    <t>input.f0</t>
  </si>
  <si>
    <t>63.36</t>
  </si>
  <si>
    <t>F1 [N/(km/h)].</t>
  </si>
  <si>
    <t>input.f1</t>
  </si>
  <si>
    <t>0.26568</t>
  </si>
  <si>
    <t>F2 [N/(km/h)^2].</t>
  </si>
  <si>
    <t>input.f2</t>
  </si>
  <si>
    <t>0.027711</t>
  </si>
  <si>
    <t>Final drive efficiency [-].</t>
  </si>
  <si>
    <t>final_drive_efficiency</t>
  </si>
  <si>
    <t>Final drive ratio [-].</t>
  </si>
  <si>
    <t>input.final_drive_ratio</t>
  </si>
  <si>
    <t>3.944</t>
  </si>
  <si>
    <t>Fuel carbon content [%].</t>
  </si>
  <si>
    <t>input.fuel_carbon_content_percentage</t>
  </si>
  <si>
    <t>86.75</t>
  </si>
  <si>
    <t>Fuel saving at strategy.</t>
  </si>
  <si>
    <t>input.fuel_saving_at_strategy</t>
  </si>
  <si>
    <t>Fuel type.</t>
  </si>
  <si>
    <t>input.fuel_type</t>
  </si>
  <si>
    <t>Full load powers [kW].</t>
  </si>
  <si>
    <t>input.full_load_powers</t>
  </si>
  <si>
    <t>[4.93948658830621, 5.8532444846293, 6.76700238095238, 7.68076027727547, 8.59451817359855, 9.55596405364677, 10.7664471820374, 12.0246182941531, 13.2827894062688, 14.5409605183846, 15.9497625712895, 18.0364038577456, 20.273676084991, 22.5109483122363, 24.7482205394816, 26.957971837927, 28.6264782033066, 30.2674636398863, 31.908449076466, 33.5501979800871, 35.2060508861473, 36.4431020656559, 37.4545445298372, 38.436263562387, 39.4179825949367, 40.4105841088237, 41.4487884016476, 42.4978751758087, 43.5469619499699, 44.596048724131, 45.5677525443965, 46.5057322182037, 47.4911163351416, 48.4765004520796, 49.4618845690175, 50.4453045766294, 51.4094406017681, 52.3716125175809, 53.3337844333936, 54.2722704296909, 55.1883735197292, 56.1595644966848, 57.1439014466546, 58.1282383966245, 59.1125753465943, 60.0941936900125, 61.0576879897529, 62.0170540350999, 62.9242631103074, 63.7934116937914, 64.6492209811286, 65.2435365662818, 65.8280571127185, 66.4134234478602, 66.9987897830018, 67.5040344198699, 67.6524657447538, 67.7687881888265, 67.9027153326354, 68.0366424764443, 68.1891820592133, 68.4389199343295, 68.7072702484058, 68.9756205624821, 69.2392490862319, 69.49, 69.1391089754266, 68.5963256638431, 67.9831818470226, 67.3700380302021, 66.795248505392]</t>
  </si>
  <si>
    <t>Full load speeds [RPM].</t>
  </si>
  <si>
    <t>input.full_load_speeds</t>
  </si>
  <si>
    <t>[750.0, 800.0, 850.0, 900.0, 950.0, 1000.0, 1050.0, 1100.0, 1150.0, 1200.0, 1250.0, 1300.0, 1350.0, 1400.0, 1450.0, 1500.0, 1550.0, 1600.0, 1650.0, 1700.0, 1750.0, 1800.0, 1850.0, 1900.0, 1950.0, 2000.0, 2050.0, 2100.0, 2150.0, 2200.0, 2250.0, 2300.0, 2350.0, 2400.0, 2450.0, 2500.0, 2550.0, 2600.0, 2650.0, 2700.0, 2750.0, 2800.0, 2850.0, 2900.0, 2950.0, 3000.0, 3050.0, 3100.0, 3150.0, 3200.0, 3250.0, 3300.0, 3350.0, 3400.0, 3450.0, 3500.0, 3550.0, 3600.0, 3650.0, 3700.0, 3750.0, 3800.0, 3850.0, 3900.0, 3950.0, 4000.0, 4050.0, 4100.0, 4150.0, 4200.0, 4250.0]</t>
  </si>
  <si>
    <t>Gear box ratios [-].</t>
  </si>
  <si>
    <t>input.gear_box_ratios</t>
  </si>
  <si>
    <t>{1: 3.727, 2: 2.136, 3: 1.323, 4: 0.892, 5: 0.674}</t>
  </si>
  <si>
    <t>Gear box temperature references [°C].</t>
  </si>
  <si>
    <t>gear_box_temperature_references</t>
  </si>
  <si>
    <t>(40.0, 80.0)</t>
  </si>
  <si>
    <t>Gear box type.</t>
  </si>
  <si>
    <t>input.gear_box_type</t>
  </si>
  <si>
    <t>Has energy recuperation.</t>
  </si>
  <si>
    <t>input.has_energy_recuperation</t>
  </si>
  <si>
    <t>Has exhausted gas recirculation.</t>
  </si>
  <si>
    <t>input.has_exhausted_gas_recirculation</t>
  </si>
  <si>
    <t>Has gear box thermal management.</t>
  </si>
  <si>
    <t>input.has_gear_box_thermal_management</t>
  </si>
  <si>
    <t>Has lean burn.</t>
  </si>
  <si>
    <t>input.has_lean_burn</t>
  </si>
  <si>
    <t>Has periodically regenerating systems [-].</t>
  </si>
  <si>
    <t>input.has_periodically_regenerating_systems</t>
  </si>
  <si>
    <t>Has selective catalytic reduction.</t>
  </si>
  <si>
    <t>input.has_selective_catalytic_reduction</t>
  </si>
  <si>
    <t>Has start stop.</t>
  </si>
  <si>
    <t>input.has_start_stop</t>
  </si>
  <si>
    <t>Has torque converter [-].</t>
  </si>
  <si>
    <t>input.has_torque_converter</t>
  </si>
  <si>
    <t>Idle engine speed [RPM].</t>
  </si>
  <si>
    <t>input.idle_engine_speed_median</t>
  </si>
  <si>
    <t>750.0</t>
  </si>
  <si>
    <t>Idle engine speed std [RPM].</t>
  </si>
  <si>
    <t>idle_engine_speed_std</t>
  </si>
  <si>
    <t>Ignition type.</t>
  </si>
  <si>
    <t>input.ignition_type</t>
  </si>
  <si>
    <t>compression</t>
  </si>
  <si>
    <t>Initial friction params [-].</t>
  </si>
  <si>
    <t>initial_friction_params</t>
  </si>
  <si>
    <t>[-1.55291, -0.0076]</t>
  </si>
  <si>
    <t>Is an hot cycle?</t>
  </si>
  <si>
    <t>is_cycle_hot</t>
  </si>
  <si>
    <t>Is the vehicle hybrid?</t>
  </si>
  <si>
    <t>is_hybrid</t>
  </si>
  <si>
    <t>K1 [-].</t>
  </si>
  <si>
    <t>k1</t>
  </si>
  <si>
    <t>1</t>
  </si>
  <si>
    <t>K2 [-].</t>
  </si>
  <si>
    <t>k2</t>
  </si>
  <si>
    <t>2</t>
  </si>
  <si>
    <t>Ki factor [-].</t>
  </si>
  <si>
    <t>input.ki_factor</t>
  </si>
  <si>
    <t>Lock up tc limits [km/h, m/s].</t>
  </si>
  <si>
    <t>lock_up_tc_limits</t>
  </si>
  <si>
    <t>(48.0, 0.3)</t>
  </si>
  <si>
    <t>Max battery charging current [A].</t>
  </si>
  <si>
    <t>max_battery_charging_current</t>
  </si>
  <si>
    <t>79.92879735</t>
  </si>
  <si>
    <t>Max engine coolant temperature [°C].</t>
  </si>
  <si>
    <t>max_engine_coolant_temperature</t>
  </si>
  <si>
    <t>105.922478704</t>
  </si>
  <si>
    <t>Max velocity full load correction.</t>
  </si>
  <si>
    <t>max_velocity_full_load_correction</t>
  </si>
  <si>
    <t>Min engine on speed [RPM].</t>
  </si>
  <si>
    <t>min_engine_on_speed</t>
  </si>
  <si>
    <t>10.0</t>
  </si>
  <si>
    <t>Min time engine on after start [s].</t>
  </si>
  <si>
    <t>min_time_engine_on_after_start</t>
  </si>
  <si>
    <t>N wheel drive [-].</t>
  </si>
  <si>
    <t>input.n_wheel_drive</t>
  </si>
  <si>
    <t>Plateau acceleration [m/s2].</t>
  </si>
  <si>
    <t>plateau_acceleration</t>
  </si>
  <si>
    <t>0.100000119209</t>
  </si>
  <si>
    <t>Start demand [kJ].</t>
  </si>
  <si>
    <t>start_demand</t>
  </si>
  <si>
    <t>2.63408133554</t>
  </si>
  <si>
    <t>Start stop activation time [s].</t>
  </si>
  <si>
    <t>input.start_stop_activation_time</t>
  </si>
  <si>
    <t>60.0</t>
  </si>
  <si>
    <t>Stop velocity [km/h].</t>
  </si>
  <si>
    <t>stop_velocity</t>
  </si>
  <si>
    <t>1.00000011921</t>
  </si>
  <si>
    <t>Time cold hot transition [s].</t>
  </si>
  <si>
    <t>time_cold_hot_transition</t>
  </si>
  <si>
    <t>300.0</t>
  </si>
  <si>
    <t>Time frequency [1/s].</t>
  </si>
  <si>
    <t>time_sample_frequency</t>
  </si>
  <si>
    <t>Tyre code (e.g.,P225/70R14).</t>
  </si>
  <si>
    <t>input.tyre_code</t>
  </si>
  <si>
    <t>235/40R18</t>
  </si>
  <si>
    <t>Dynamic rolling coefficient [-].</t>
  </si>
  <si>
    <t>tyre_dynamic_rolling_coefficient</t>
  </si>
  <si>
    <t>0.998140111541</t>
  </si>
  <si>
    <t>Use basic start stop.</t>
  </si>
  <si>
    <t>use_basic_start_stop</t>
  </si>
  <si>
    <t>Use dt gear shifting.</t>
  </si>
  <si>
    <t>use_dt_gear_shifting</t>
  </si>
  <si>
    <t>Vehicle mass [kg].</t>
  </si>
  <si>
    <t>input.vehicle_mass</t>
  </si>
  <si>
    <t>1360.0</t>
  </si>
  <si>
    <t>Initial engine temperature [°C].</t>
  </si>
  <si>
    <t>initial_temperature</t>
  </si>
  <si>
    <t>25.0</t>
  </si>
  <si>
    <t>Correct start stop with gears.</t>
  </si>
  <si>
    <t>correct_start_stop_with_gears</t>
  </si>
  <si>
    <t>Engine max speed [RPM].</t>
  </si>
  <si>
    <t>engine_max_speed</t>
  </si>
  <si>
    <t>4250.0</t>
  </si>
  <si>
    <t>Engine moment inertia [kg*m2].</t>
  </si>
  <si>
    <t>engine_moment_inertia</t>
  </si>
  <si>
    <t>0.3496</t>
  </si>
  <si>
    <t>Engine normalization temperature [°C].</t>
  </si>
  <si>
    <t>engine_thermostat_temperature</t>
  </si>
  <si>
    <t>87.4900604284</t>
  </si>
  <si>
    <t>Engine type.</t>
  </si>
  <si>
    <t>engine_type</t>
  </si>
  <si>
    <t>Fuel carbon content [CO2g/g].</t>
  </si>
  <si>
    <t>fuel_carbon_content</t>
  </si>
  <si>
    <t>3.1808333333333336</t>
  </si>
  <si>
    <t>idle_engine_speed</t>
  </si>
  <si>
    <t>(750.0, 100.0)</t>
  </si>
  <si>
    <t>Initial state of charge [%].</t>
  </si>
  <si>
    <t>initial_state_of_charge</t>
  </si>
  <si>
    <t>99.0</t>
  </si>
  <si>
    <t>N dyno axes [-].</t>
  </si>
  <si>
    <t>n_dyno_axes</t>
  </si>
  <si>
    <t>Number of gears [-].</t>
  </si>
  <si>
    <t>n_gears</t>
  </si>
  <si>
    <t>5.0</t>
  </si>
  <si>
    <t>Road loads [N, N/(km/h), N/(km/h)^2].</t>
  </si>
  <si>
    <t>road_loads</t>
  </si>
  <si>
    <t>(63.36, 0.26568, 0.027711)</t>
  </si>
  <si>
    <t>State of charge balance [%].</t>
  </si>
  <si>
    <t>state_of_charge_balance</t>
  </si>
  <si>
    <t>90.02031087142208</t>
  </si>
  <si>
    <t>State of charge balance window [%].</t>
  </si>
  <si>
    <t>state_of_charge_balance_window</t>
  </si>
  <si>
    <t>2.0104818328467076</t>
  </si>
  <si>
    <t>Maximum power [kW].</t>
  </si>
  <si>
    <t>engine_max_power</t>
  </si>
  <si>
    <t>69.49</t>
  </si>
  <si>
    <t>Rated engine speed [RPM].</t>
  </si>
  <si>
    <t>engine_max_speed_at_max_power</t>
  </si>
  <si>
    <t>4000.0</t>
  </si>
  <si>
    <t>Inertial factor [%].</t>
  </si>
  <si>
    <t>inertial_factor</t>
  </si>
  <si>
    <t>1.5</t>
  </si>
  <si>
    <t>R wheels [m].</t>
  </si>
  <si>
    <t>r_wheels</t>
  </si>
  <si>
    <t>0.3226</t>
  </si>
  <si>
    <t>Engine initial temperature [°C]</t>
  </si>
  <si>
    <t>initial_engine_temperature</t>
  </si>
  <si>
    <t>Engine mass [kg].</t>
  </si>
  <si>
    <t>engine_mass</t>
  </si>
  <si>
    <t>98.1655312</t>
  </si>
  <si>
    <t>Engine nominal power [kW].</t>
  </si>
  <si>
    <t>engine_max_torque</t>
  </si>
  <si>
    <t>182.4846704250208</t>
  </si>
  <si>
    <t>R dynamic [m].</t>
  </si>
  <si>
    <t>0.32199999998305967</t>
  </si>
  <si>
    <t>After treatment temperature threshold [°C].</t>
  </si>
  <si>
    <t>after_treatment_temperature_threshold</t>
  </si>
  <si>
    <t>[33.387927574275544, 35.14686079905784]</t>
  </si>
  <si>
    <t>Engine heat capacity [kg*J/K].</t>
  </si>
  <si>
    <t>engine_heat_capacity</t>
  </si>
  <si>
    <t>52020.2709556</t>
  </si>
  <si>
    <t>Equivalent gear box heat capacity [kg*J/K].</t>
  </si>
  <si>
    <t>equivalent_gear_box_heat_capacity</t>
  </si>
  <si>
    <t>29236.1493296</t>
  </si>
  <si>
    <t>Speed velocity ratios [h*RPM/km].</t>
  </si>
  <si>
    <t>speed_velocity_ratios</t>
  </si>
  <si>
    <t>{0: 10000.0, 1: 121.0902870214523, 2: 69.39867267985568, 3: 42.98429024131511, 4: 28.98109364720565, 5: 21.898270311902028}</t>
  </si>
  <si>
    <t>K5 [-].</t>
  </si>
  <si>
    <t>k5</t>
  </si>
  <si>
    <t>Max gear [-].</t>
  </si>
  <si>
    <t>max_gear</t>
  </si>
  <si>
    <t>5</t>
  </si>
  <si>
    <t>Velocity speed ratios [km/(h*RPM)].</t>
  </si>
  <si>
    <t>velocity_speed_ratios</t>
  </si>
  <si>
    <t>{0: 0.0, 1: 0.008258300682884998, 2: 0.014409497493030145, 3: 0.02326431341278336, 4: 0.03450525408644887, 5: 0.04566570718859404}</t>
  </si>
  <si>
    <t>Phases integration times [s].</t>
  </si>
  <si>
    <t>phases_integration_times</t>
  </si>
  <si>
    <t>((0.0, 780.0), (780.0, 1180.0))</t>
  </si>
  <si>
    <t>Engine thermostat temperature window [°C].</t>
  </si>
  <si>
    <t>engine_thermostat_temperature_window</t>
  </si>
  <si>
    <t>(56.74914446437635, 118.23097639232915)</t>
  </si>
  <si>
    <t>Optimal efficiency.</t>
  </si>
  <si>
    <t>optimal_efficiency</t>
  </si>
  <si>
    <t>{'efficiency': [0.2522073100872784,
                0.28083531660630306,
                0.3054146092429523,
                0.325954640616598,
                0.3424703816795664,
                0.3549812843115939,
                0.3635100636328004,
                0.36808145742972714,
                0.3687210898751011,
                0.3654545207638307],
 'engine_bmep': [9.692920924959221,
                 10.82161951274853,
                 11.861108184309854,
                 12.821400933225913,
                 13.706641397792279,
                 14.515301399564198,
                 15.240599442873968,
                 15.871069412912936,
                 16.39120543013497,
                 16.78211816252559],
 'mean_piston_speeds': [0.0,
                        0.929635719643824,
                        1.859271439287648,
                        2.788907158931472,
                        3.718542878575296,
                        4.64817859821912,
                        5.577814317862944,
                        6.507450037506768,
                        7.437085757150592,
                        8.366721476794416]}</t>
  </si>
  <si>
    <t>Has sufficient power.</t>
  </si>
  <si>
    <t>has_sufficient_power</t>
  </si>
  <si>
    <t>Phases co2 emissions [CO2g/km].</t>
  </si>
  <si>
    <t>phases_co2_emissions</t>
  </si>
  <si>
    <t>(145.8588630714199, 93.389004521074767)</t>
  </si>
  <si>
    <t>Co2 emission value [CO2g/km].</t>
  </si>
  <si>
    <t>112.76907846745615</t>
  </si>
  <si>
    <t>Declared co2 emission value [CO2g/km].</t>
  </si>
  <si>
    <t>target.declared_co2_emission_value</t>
  </si>
  <si>
    <t>113.440285590541</t>
  </si>
  <si>
    <t>Extended phases integration times [s].</t>
  </si>
  <si>
    <t>extended_phases_integration_times</t>
  </si>
  <si>
    <t>Extended phases co2 emissions [CO2g/km].</t>
  </si>
  <si>
    <t>extended_phases_co2_emissions</t>
  </si>
  <si>
    <t>Time vector [s].</t>
  </si>
  <si>
    <t>Angle slope vector [rad].</t>
  </si>
  <si>
    <t>Auxiliaries torque losses [N*m].</t>
  </si>
  <si>
    <t>Velocity vector [km/h].</t>
  </si>
  <si>
    <t>Gear vector [-].</t>
  </si>
  <si>
    <t>Acceleration vector [m/s2].</t>
  </si>
  <si>
    <t>Vehicle climbing resistance [N].</t>
  </si>
  <si>
    <t>Wheel speeds [RPM].</t>
  </si>
  <si>
    <t>Gear shifts [-].</t>
  </si>
  <si>
    <t>Wheel speed vector [RPM].</t>
  </si>
  <si>
    <t>Gear box speeds in [RPM].</t>
  </si>
  <si>
    <t>Delta engine speed [RPM].</t>
  </si>
  <si>
    <t>Motive power [kW].</t>
  </si>
  <si>
    <t>Wheel powers [kW].</t>
  </si>
  <si>
    <t>Wheel torques [N*m].</t>
  </si>
  <si>
    <t>Final drive torques in [N*m].</t>
  </si>
  <si>
    <t>Final drive powers in [kW].</t>
  </si>
  <si>
    <t>Gear box efficiencies [-].</t>
  </si>
  <si>
    <t>Temperature vector [°C].</t>
  </si>
  <si>
    <t>Torque required vector [N*m].</t>
  </si>
  <si>
    <t>Gear box powers in [kW].</t>
  </si>
  <si>
    <t>Gear box torque losses [N*m].</t>
  </si>
  <si>
    <t>Alternator current vector [A].</t>
  </si>
  <si>
    <t>Alternator statuses [-].</t>
  </si>
  <si>
    <t>Battery currents [A].</t>
  </si>
  <si>
    <t>Engine coolant temperatures [°C].</t>
  </si>
  <si>
    <t>Engine speeds out hot [RPM].</t>
  </si>
  <si>
    <t>Engine starts [-].</t>
  </si>
  <si>
    <t>On engine [-].</t>
  </si>
  <si>
    <t>State of charges [%].</t>
  </si>
  <si>
    <t>Alternator powers demand [kW].</t>
  </si>
  <si>
    <t>Cold start speeds delta [RPM].</t>
  </si>
  <si>
    <t>Engine temperature derivatives [°C/s].</t>
  </si>
  <si>
    <t>On idle [-].</t>
  </si>
  <si>
    <t>Cold start speeds phases [-].</t>
  </si>
  <si>
    <t>Engine speed [RPM].</t>
  </si>
  <si>
    <t>Auxiliaries power losses [N*m].</t>
  </si>
  <si>
    <t>Clutch tc powers [kW].</t>
  </si>
  <si>
    <t>Brake powers.</t>
  </si>
  <si>
    <t>Engine power vector [kW].</t>
  </si>
  <si>
    <t>Missing powers [kW].</t>
  </si>
  <si>
    <t>Active cylinders.</t>
  </si>
  <si>
    <t>Active exhausted gas recirculations.</t>
  </si>
  <si>
    <t>Active lean burns.</t>
  </si>
  <si>
    <t>Active variable valves.</t>
  </si>
  <si>
    <t>Co2 emissions [CO2g/s].</t>
  </si>
  <si>
    <t>Fuel consumptions [g/s].</t>
  </si>
  <si>
    <t>Identified co2 emissions [CO2g/s].</t>
  </si>
  <si>
    <t>times</t>
  </si>
  <si>
    <t>angle_slopes</t>
  </si>
  <si>
    <t>auxiliaries_torque_losses</t>
  </si>
  <si>
    <t>velocities</t>
  </si>
  <si>
    <t>gears</t>
  </si>
  <si>
    <t>accelerations</t>
  </si>
  <si>
    <t>climbing_force</t>
  </si>
  <si>
    <t>wheel_speeds</t>
  </si>
  <si>
    <t>gear_shifts</t>
  </si>
  <si>
    <t>final_drive_speeds_in</t>
  </si>
  <si>
    <t>gear_box_speeds_in</t>
  </si>
  <si>
    <t>clutch_tc_speeds_delta</t>
  </si>
  <si>
    <t>motive_powers</t>
  </si>
  <si>
    <t>wheel_powers</t>
  </si>
  <si>
    <t>wheel_torques</t>
  </si>
  <si>
    <t>final_drive_torques_in</t>
  </si>
  <si>
    <t>final_drive_powers_in</t>
  </si>
  <si>
    <t>gear_box_efficiencies</t>
  </si>
  <si>
    <t>gear_box_temperatures</t>
  </si>
  <si>
    <t>gear_box_torques_in</t>
  </si>
  <si>
    <t>gear_box_powers_in</t>
  </si>
  <si>
    <t>gear_box_torque_losses</t>
  </si>
  <si>
    <t>alternator_currents</t>
  </si>
  <si>
    <t>alternator_statuses</t>
  </si>
  <si>
    <t>battery_currents</t>
  </si>
  <si>
    <t>engine_coolant_temperatures</t>
  </si>
  <si>
    <t>engine_speeds_out_hot</t>
  </si>
  <si>
    <t>engine_starts</t>
  </si>
  <si>
    <t>on_engine</t>
  </si>
  <si>
    <t>state_of_charges</t>
  </si>
  <si>
    <t>alternator_powers_demand</t>
  </si>
  <si>
    <t>cold_start_speeds_delta</t>
  </si>
  <si>
    <t>engine_temperature_derivatives</t>
  </si>
  <si>
    <t>on_idle</t>
  </si>
  <si>
    <t>cold_start_speeds_phases</t>
  </si>
  <si>
    <t>engine_speeds_out</t>
  </si>
  <si>
    <t>auxiliaries_power_losses</t>
  </si>
  <si>
    <t>clutch_tc_powers</t>
  </si>
  <si>
    <t>brake_powers</t>
  </si>
  <si>
    <t>engine_powers_out</t>
  </si>
  <si>
    <t>missing_powers</t>
  </si>
  <si>
    <t>active_cylinders</t>
  </si>
  <si>
    <t>active_exhausted_gas_recirculations</t>
  </si>
  <si>
    <t>active_lean_burns</t>
  </si>
  <si>
    <t>active_variable_valves</t>
  </si>
  <si>
    <t>co2_emissions</t>
  </si>
  <si>
    <t>fuel_consumptions</t>
  </si>
  <si>
    <t>identified_co2_emissions</t>
  </si>
  <si>
    <t>NEDC_L</t>
  </si>
  <si>
    <t>n_wheel_drive</t>
  </si>
  <si>
    <t>0.9713375796178343</t>
  </si>
  <si>
    <t>0.31335350318471333</t>
  </si>
  <si>
    <t>{0: 10000.0, 1: 124.43158293294127, 2: 71.31361984029047, 3: 44.17037408647204, 4: 29.78078131907261, 5: 22.502518620016748}</t>
  </si>
  <si>
    <t>{0: 0.0, 1: 0.008036544874133125, 2: 0.014022566828602132, 3: 0.022639609029398457, 4: 0.03357870262992618, 5: 0.044439469949397854}</t>
  </si>
  <si>
    <t>1.6093347474910633</t>
  </si>
  <si>
    <t>cycle_name</t>
  </si>
  <si>
    <t>WLTP_H</t>
  </si>
  <si>
    <t>active_cylinder_ratios</t>
  </si>
  <si>
    <t>alternator_efficiency</t>
  </si>
  <si>
    <t>alternator_nominal_power</t>
  </si>
  <si>
    <t>alternator_nominal_voltage</t>
  </si>
  <si>
    <t>battery_capacity</t>
  </si>
  <si>
    <t>cycle_type</t>
  </si>
  <si>
    <t>WLTP</t>
  </si>
  <si>
    <t>engine_fuel_lower_heating_value</t>
  </si>
  <si>
    <t>engine_has_cylinder_deactivation</t>
  </si>
  <si>
    <t>engine_has_variable_valve_actuation</t>
  </si>
  <si>
    <t>engine_idle_fuel_consumption</t>
  </si>
  <si>
    <t>engine_stroke</t>
  </si>
  <si>
    <t>145.17</t>
  </si>
  <si>
    <t>0.029655</t>
  </si>
  <si>
    <t>final_drive_ratio</t>
  </si>
  <si>
    <t>fuel_carbon_content_percentage</t>
  </si>
  <si>
    <t>fuel_saving_at_strategy</t>
  </si>
  <si>
    <t>full_load_powers</t>
  </si>
  <si>
    <t>full_load_speeds</t>
  </si>
  <si>
    <t>gear_box_ratios</t>
  </si>
  <si>
    <t>has_energy_recuperation</t>
  </si>
  <si>
    <t>has_exhausted_gas_recirculation</t>
  </si>
  <si>
    <t>has_gear_box_thermal_management</t>
  </si>
  <si>
    <t>has_lean_burn</t>
  </si>
  <si>
    <t>has_periodically_regenerating_systems</t>
  </si>
  <si>
    <t>has_selective_catalytic_reduction</t>
  </si>
  <si>
    <t>has_torque_converter</t>
  </si>
  <si>
    <t>idle_engine_speed_median</t>
  </si>
  <si>
    <t>ignition_type</t>
  </si>
  <si>
    <t>start_stop_activation_time</t>
  </si>
  <si>
    <t>30.0</t>
  </si>
  <si>
    <t>tyre_code</t>
  </si>
  <si>
    <t>vehicle_mass</t>
  </si>
  <si>
    <t>1650.0</t>
  </si>
  <si>
    <t>23.0</t>
  </si>
  <si>
    <t>90.0</t>
  </si>
  <si>
    <t>(145.17, 0.26568, 0.029655)</t>
  </si>
  <si>
    <t>3.0</t>
  </si>
  <si>
    <t>[31.71487303085848, 33.61359832945809]</t>
  </si>
  <si>
    <t>((0.0, 590.0), (590.0, 1023.0), (1023.0, 1478.0), (1478.0, 1800.0))</t>
  </si>
  <si>
    <t>(62.145900307640375, 112.83422054906512)</t>
  </si>
  <si>
    <t>{'efficiency': [0.2522073100872784,
                0.28474592429132345,
                0.3119439360070319,
                0.33381760259469984,
                0.3503922741487094,
                0.3617001683480278,
                0.36777789431112917,
                0.3686641013590748,
                0.36439750786792974,
                0.3550154251774918],
 'engine_bmep': [9.692920924959221,
                 10.981511471055498,
                 12.15464163537853,
                 13.225498581748033,
                 14.197129959802616,
                 15.06301087977451,
                 15.808045881334689,
                 16.40981456632512,
                 16.839881349258725,
                 17.065034785041657],
 'mean_piston_speeds': [0.0,
                        1.0678571304542415,
                        2.135714260908483,
                        3.2035713913627246,
                        4.271428521816966,
                        5.339285652271207,
                        6.407142782725449,
                        7.4749999131796905,
                        8.542857043633932,
                        9.610714174088173]}</t>
  </si>
  <si>
    <t>(161.51842441724494, 129.65527786096331, 113.64284548705197, 138.10098474691222)</t>
  </si>
  <si>
    <t>target.co2_emission_value</t>
  </si>
  <si>
    <t>132.04226991638203</t>
  </si>
  <si>
    <t>131.9606245737256</t>
  </si>
  <si>
    <t>Co2 emission extra high [CO2g/km].</t>
  </si>
  <si>
    <t>input.co2_emission_extra_high</t>
  </si>
  <si>
    <t>137.981164856553</t>
  </si>
  <si>
    <t>Co2 emission high [CO2g/km].</t>
  </si>
  <si>
    <t>input.co2_emission_high</t>
  </si>
  <si>
    <t>113.696470629992</t>
  </si>
  <si>
    <t>Co2 emission low [CO2g/km].</t>
  </si>
  <si>
    <t>input.co2_emission_low</t>
  </si>
  <si>
    <t>164.666618189095</t>
  </si>
  <si>
    <t>Co2 emission medium [CO2g/km].</t>
  </si>
  <si>
    <t>input.co2_emission_medium</t>
  </si>
  <si>
    <t>128.193474522736</t>
  </si>
  <si>
    <t>input.initial_temperature</t>
  </si>
  <si>
    <t>input.n_dyno_axes</t>
  </si>
  <si>
    <t>23.10103021966015</t>
  </si>
  <si>
    <t>(164.666618189095, 128.193474522736, 113.696470629992, 137.981164856553)</t>
  </si>
  <si>
    <t>[31.799281645658382, 33.69077109240539]</t>
  </si>
  <si>
    <t>(62.071843877524003, 112.90827697918149)</t>
  </si>
  <si>
    <t>Co2 params initial guess.</t>
  </si>
  <si>
    <t>co2_params_initial_guess</t>
  </si>
  <si>
    <t>Parameters(None, OrderedDict([('a', Parameter(name='a', vary=True, max=inf, min=-inf, expr=None, value=0.391197)), ('a2', Parameter(name='a2', vary=True, max=inf, min=-inf, expr=None, value=-0.0012)), ('b', Parameter(name='b', vary=True, max=inf, min=-inf, expr=None, value=0.028604)), ('b2', Parameter(name='b2', vary=False, max=inf, min=-inf, expr=None, value=0)), ('c', Parameter(name='c', vary=True, max=inf, min=-inf, expr=None, value=-0.00196)), ('l', Parameter(name='l', vary=True, max=inf, min=-inf, expr=None, value=-1.55291)), ('l2', Parameter(name='l2', vary=True, max=inf, min=-inf, expr=None, value=-0.0076)), ('t0', Parameter(name='t0', vary=True, max=inf, min=-inf, expr=None, value=4.5)), ('t1', Parameter(name='t1', vary=True, max=inf, min=-inf, expr=None, value=3.5)), ('trg', Parameter(name='trg', vary=False, max=inf, min=-inf, expr=None, value=87.4900604284))]))</t>
  </si>
  <si>
    <t>((0.0, 119.0), (119.0, 142.0), (142.0, 478.5), (478.5, 590.0), (590.0, 1023.0), (1023.0, 1478.0), (1478.0, 1800.0))</t>
  </si>
  <si>
    <t>(113.1064063749705, 563.30428482762522, 158.57339811488552, 393.6709440183335, 128.19347452273601, 113.69647062999201, 137.98116485655299)</t>
  </si>
  <si>
    <t>{'efficiency': [0.2522073100872784,
                0.2847294998516042,
                0.3119169520428787,
                0.3337858891864013,
                0.35036160882993195,
                0.3616762650411484,
                0.3677663990675284,
                0.3686705938175407,
                0.3644275067147007,
                0.35507439583986267],
 'engine_bmep': [9.692920924959221,
                 10.980836279410639,
                 12.153409077311593,
                 13.223813170893516,
                 14.195104752703715,
                 15.060787093248623,
                 15.805809147404247,
                 16.407807441243158,
                 16.838412292367988,
                 17.06448417669364],
 'mean_piston_speeds': [0.0,
                        1.0672699133469683,
                        2.1345398266939366,
                        3.201809740040905,
                        4.269079653387873,
                        5.3363495667348415,
                        6.40361948008181,
                        7.470889393428778,
                        8.538159306775746,
                        9.605429220122714]}</t>
  </si>
  <si>
    <t>Co2 normalization references [-].</t>
  </si>
  <si>
    <t>input.alternator_currents</t>
  </si>
  <si>
    <t>input.battery_currents</t>
  </si>
  <si>
    <t>input.co2_normalization_references</t>
  </si>
  <si>
    <t>input.engine_coolant_temperatures</t>
  </si>
  <si>
    <t>input.engine_speeds_out</t>
  </si>
  <si>
    <t>input.velocities</t>
  </si>
  <si>
    <t>WLTP_L</t>
  </si>
  <si>
    <t>models</t>
  </si>
  <si>
    <t>n</t>
  </si>
  <si>
    <t>score</t>
  </si>
  <si>
    <t>success</t>
  </si>
  <si>
    <t>('alternator_current_model', 'alternator_efficiency', 'alternator_initialization_time', 'alternator_nominal_power', 'alternator_nominal_voltage', 'alternator_status_model', 'electric_load', 'max_battery_charging_current', 'start_demand')</t>
  </si>
  <si>
    <t>('clutch_model', 'clutch_window')</t>
  </si>
  <si>
    <t>('calibration_status', 'co2_params_calibrated', 'engine_idle_fuel_consumption', 'initial_friction_params')</t>
  </si>
  <si>
    <t>('cold_start_speed_model',)</t>
  </si>
  <si>
    <t>('engine_temperature_regression_model', 'max_engine_coolant_temperature')</t>
  </si>
  <si>
    <t>('final_drive_ratio', 'gear_box_ratios', 'idle_engine_speed_median', 'idle_engine_speed_std', 'tyre_dynamic_rolling_coefficient')</t>
  </si>
  <si>
    <t>('start_stop_model', 'use_basic_start_stop')</t>
  </si>
  <si>
    <t>up_limit</t>
  </si>
  <si>
    <t>[True, True, True, True]</t>
  </si>
  <si>
    <t>alternator_current_model</t>
  </si>
  <si>
    <t>alternator_status_model</t>
  </si>
  <si>
    <t>clutch_model</t>
  </si>
  <si>
    <t>cold_start_speed_model</t>
  </si>
  <si>
    <t>engine_temperature_regression_model</t>
  </si>
  <si>
    <t>uuid</t>
  </si>
  <si>
    <t>gAN9cQAoWBgAAABhbHRlcm5hdG9yX2N1cnJlbnRfbW9kZWxxAWNjbzJtcGFzLm1vZGVsLnBoeXNp
Y2FsLmVsZWN0cmljcwpBbHRlcm5hdG9yQ3VycmVudE1vZGVsCnECKYFxA31xBChYCQAAAGluaXRf
bWFza3EFY2RpbGwuZGlsbApfZ2V0X2F0dHIKcQZjZGlsbC5kaWxsCl9pbXBvcnRfbW9kdWxlCnEH
WBUAAABudW1weS5jb3JlLm11bHRpYXJyYXlxCIVxCVJxClgMAAAAX3JlY29uc3RydWN0cQuGcQxS
cQ1jbnVtcHkKbmRhcnJheQpxDksAhXEPQwFicRCHcRFScRIoSwFLA4VxE2NudW1weQpkdHlwZQpx
FFgCAAAAaThxFUsASwGHcRZScRcoSwNYAQAAADxxGE5OTkr/////Sv////9LAHRxGWKJQxgBAAAA
AAAAAAMAAAAAAAAABAAAAAAAAABxGnRxG2JYBQAAAG1vZGVscRxjZGlsbC5kaWxsCl9sb2FkX3R5
cGUKcR1YCgAAAE1ldGhvZFR5cGVxHoVxH1JxIGNkaWxsLmRpbGwKX2NyZWF0ZV9mdW5jdGlvbgpx
IShoHVgIAAAAQ29kZVR5cGVxIoVxI1JxJChLAksASwJLBktDQyt0AAB8AQBkAQB0AQBkAgBkAwCD
AQJ9AQB8AABqAgB8AQCDAQBqAwCDAABTcSUoWBUBAABQcmVkaWN0IHJlZ3Jlc3Npb24gdGFyZ2V0
IGZvciBYLgoKICAgICAgICBQYXJhbWV0ZXJzCiAgICAgICAgLS0tLS0tLS0tLQogICAgICAgIFgg
OiBhcnJheS1saWtlIG9mIHNoYXBlID0gW25fc2FtcGxlcywgbl9mZWF0dXJlc10KICAgICAgICAg
ICAgVGhlIGlucHV0IHNhbXBsZXMuCgogICAgICAgIFJldHVybnMKICAgICAgICAtLS0tLS0tCiAg
ICAgICAgeSA6IGFycmF5IG9mIHNoYXBlID0gW25fc2FtcGxlc10KICAgICAgICAgICAgVGhlIHBy
ZWRpY3RlZCB2YWx1ZXMuCiAgICAgICAgcSZYBQAAAGR0eXBlcSdYBQAAAG9yZGVycShYAQAAAENx
KXRxKihYCwAAAGNoZWNrX2FycmF5cStYBQAAAERUWVBFcSxYEgAAAF9kZWNpc2lvbl9mdW5jdGlv
bnEtWAUAAAByYXZlbHEudHEvWAQAAABzZWxmcTBYAQAAAFhxMYZxMlidAAAAYzpcd29ya1xjbzJt
cGFzX2FsbGlub25lLTY0Yml0LXYxLjQuMVxjbzJtcGFzX2FsbGlub25lLTY0Yml0LXYxLjQuMVxh
cHBzXHdpbnB5dGhvblxweXRob24tMy41LjIuYW1kNjRcbGliXHNpdGUtcGFja2FnZXNcc2tsZWFy
blxlbnNlbWJsZVxncmFkaWVudF9ib29zdGluZy5weXEzWAcAAABwcmVkaWN0cTRNLAdDBAANGAFx
NSkpdHE2UnE3Y3NrbGVhcm4uZW5zZW1ibGUuZ3JhZGllbnRfYm9vc3RpbmcKX19kaWN0X18KaDRO
Tn1xOHRxOVJxOmNza2xlYXJuLmVuc2VtYmxlLmdyYWRpZW50X2Jvb3N0aW5nCkdyYWRpZW50Qm9v
c3RpbmdSZWdyZXNzb3IKcTspgXE8fXE9KFgMAAAAbWF4X2ZlYXR1cmVzcT5OWAcAAABwcmVzb3J0
cT9YBAAAAGF1dG9xQFgNAAAAbGVhcm5pbmdfcmF0ZXFBRz+5mZmZmZmaWAQAAABsb3NzcUJYBQAA
AGh1YmVycUNYEgAAAG1pbl9pbXB1cml0eV9zcGxpdHFERz561/KavK9IWAkAAABtYXhfZGVwdGhx
RUsCWBAAAABfc2tsZWFybl92ZXJzaW9ucUZYBAAAADAuMThxR1gMAAAAbl9lc3RpbWF0b3JzcUhL
iVgJAAAAY3JpdGVyaW9ucUlYDAAAAGZyaWVkbWFuX21zZXFKWBAAAABtaW5fc2FtcGxlc19sZWFm
cUtLAVgEAAAAaW5pdHFMTlgFAAAAaW5pdF9xTWNza2xlYXJuLmVuc2VtYmxlLmdyYWRpZW50X2Jv
b3N0aW5nClF1YW50aWxlRXN0aW1hdG9yCnFOKYFxT31xUChYBQAAAGFscGhhcVFHP+AAAAAAAABY
CAAAAHF1YW50aWxlcVJoBmgKWAYAAABzY2FsYXJxU4ZxVFJxVWgUWAIAAABmOHFWSwBLAYdxV1Jx
WChLA2gYTk5OSv////9K/////0sAdHFZYkMIoY59f7lXWcBxWoZxW1JxXGhGaEd1YlgRAAAAbWlu
X3NhbXBsZXNfc3BsaXRxXUsCWAcAAAB2ZXJib3NlcV5LAFgNAAAAbWF4X2ZlYXR1cmVzX3FfSwNY
GAAAAG1pbl93ZWlnaHRfZnJhY3Rpb25fbGVhZnFgRwAAAAAAAAAAWAoAAAB3YXJtX3N0YXJ0cWGJ
WAkAAABzdWJzYW1wbGVxYkc/8AAAAAAAAFgLAAAAZXN0aW1hdG9yc19xY2gNaA5LAIVxZGgQh3Fl
UnFmKEsBS4lLAYZxZ2gUWAIAAABPOHFoSwBLAYdxaVJxaihLA1gBAAAAfHFrTk5OSv////9K////
/0s/dHFsYoldcW0oY3NrbGVhcm4udHJlZS50cmVlCkRlY2lzaW9uVHJlZVJlZ3Jlc3NvcgpxbimB
cW99cXAoaD5OaD9oQGhGaEdoRUsCWAoAAABuX291dHB1dHNfcXFLAVgIAAAAc3BsaXR0ZXJxclgE
AAAAYmVzdHFzWA4AAABtYXhfbGVhZl9ub2Rlc3F0TlgMAAAAY2xhc3Nfd2VpZ2h0cXVOaEloSmhL
SwFYDAAAAHJhbmRvbV9zdGF0ZXF2Y251bXB5LnJhbmRvbQpfX1JhbmRvbVN0YXRlX2N0b3IKcXcp
UnF4KFgHAAAATVQxOTkzN3F5aA1oDksAhXF6aBCHcXtScXwoSwFNcAKFcX1oFFgCAAAAdTRxfksA
SwGHcX9ScYAoSwNoGE5OTkr/////Sv////9LAHRxgWKJQsAJAAASDaGRA+wuQVQl9296kX2hDOCu
QXUzv+jXWFYoRsRIfLhi/T4Cyj3jYRBFgXmXbBBY7r+gwv2QzP9fxWIi3b7RD95fOVwfqT4VKt3i
AZVOVKgtI3neHgxjfZ6PQoiKwJgY0FC9ZLOIKV44Co8CzPjtZBDtIZwajpxxXicIAH6z/t0ppxFY
y3zMq4rIE4QZxHHHoTt0L90EJHKah9cU2pddVDxJPckqF1oyesKPEwD7+mDZlLjyBT0ZLktWJ7vV
Fq8h9X2ECImRFrI1E0QB/Y+V3cCzWuPw9TSMNPQONMhgkkPKKfENABR0kWErU1Z2ZI5kSrU3UgGa
C1G4MFV9MY1/9ZsDXItmjl2bxBryt4W4e5hdJTENvVAyaNLOv+/xezWDTxQxasINPMsgHrtenguL
Z3AO233qEStDR3Dd5CtcnhNYdY1zhl5aT32uW4EFblOMQFtWxM2XvcWxaXgNLXnDFNp4Psgfb7j/
HvPcY8YY4x88pu49JsA/nD0ICYw6zCeRhl0zH9DwYZARh9kEK6bh6XP7K/RaDYtORFDzGShyXiAr
PeqZAVo+jmq6TWgBxIkvcfRGMxwbID5/C2dmxuAI+YxSJzmBIYxFwxAL+ovVbOOjwX4fVPOERwQs
57wIkznTRQOpv4kGGQDrCFsribt5uWyfo/0BCNPVnZFBQaaaiZBuYaCpehZ6Rvl8o2PTjo+Xyy4D
xSsquE3eW1NNBRt/nXoMHkXlf1slCVV1wjNmy0x4T/EfRinRK78VM3IrOlV/iJn1GMAXpv9pRZOr
DP9hOh2ximPbOnnNeGIQiDXCnDHWzkTl/attpm/5gO+MBBBtSpSuknwTFwqN9OGV+t++0VZz4ih7
fpaPe5Xi/iEv07nAYmuGLLHmTH5GXt34WhVudV72Yl6J8UwN3w7PewtmDVOr14I4XcojSTihGLKW
AbNxSZEDsN/5Vi712Oe865u7nY8Ru1emG9kgp5PGYdmVTYsg+K6qGK+m85K9yi/BUmtxL53irC13
qw6AbwLJAqqsfPzPqsaFQkStwWPO5L9zwSdN8/n1dIrnraXQITZHopVLJBgZfUPeW/2Azgv6qiee
i/dgPA5tlpkCNA7JHagd7H3dmdbTB84NDw6b0LXmMNyD+w9tez2eIeHXFBFvqJBYVV1XAnQSBTAo
bUAeKUmokwCcFvNgLa9Q/A9dIRY+rxTsNSRKcWWiCvlbqbCB1wB1a7VAVb3jddbZAk/fcMFkdHn5
lS8fBvdgWSIhYb3HV8T8xcX59+Yqs8JT04mEg1J+Qm0L9adRrhejx+jFg7iWQGm6jRAXfKOq5SH4
6C86ciAD3YRg8OgH3le3T/ot/w6Rlnr4QpDYMLNcUUgvIxt9VMokPOVmOj/9qlaBB6s4sZGb8iU9
Mgt0TX7hFZtZ/PLJpioU92x1IcyGRsUdlTboBYbEHjEjUrcX9V234YG18yXeMeg4RxNHUZpFrv00
dYeBAa6wbPxDODg8i8LUfWVuhFHocUd3Ll9PGpkcxYetDJS8gIG8LydpyF6M6yOjF4IFAN2O3ikO
oiT/464ITdjYn6qGNsryVD37XAJoba05RYbUXXsE1V25pgKF2ke/eStfk5Gtj7AbCT/+3hgdl3A/
E7sDpLx+RW0Cod00oaim8fR7EFQ2wS46iueXVn9RgHENlj38L3a6Wa/zitCcUrExvIA0fUMjBikS
tXdoOJrAda0wTX3tyqQpCG5wSYN8evEpLb5nxkequkDw0t+596rMJK4+CNNSYl3S7Ii7qqtvwqne
fVMYWc3jw2xDFe75ifwPFzPsC6+sydl2lMyH6JDcLLIGQ+4Uz/DxVVGAVhRLFXzHCtEQnCi8+Jgr
8C75Ill4xZOhjDzkJCjMETfDILbAF8WRuRAU5I3nkCqyrfQ7LybYmXtYU+6iUtZGQASRz6iqh+Id
aFyuXHspbos+4+ofOhrXsRmdFjd+G89+Lum0qQeh4jH8KGFxIWwQ9IkegMRjOoiJ1LPHELwZbytQ
BQrrxXHoCv8ml5556EiK4l/od656HA1xlhE11yTGkyfN+CauDEwCZ+mvwoXKG97KrehK4QJyKv5n
j9BYzLepki17wVE6dE0eLXoxD37/Fc7mbOhbMNVspHHFoAWzLpihRxSVVDZ7N3WCWqnby7LpZSVG
v+hzj8m9Stt/jBq2dGvUKxa4iK+2QP7WuxsZ5qgjgu9AT2nrfyW3B1UOOlPSnZ04PqXY7bWUiBa/
Sxz28pbST5xsJzOOZobugbWksuMk7dpdkAaWCm3/C2YHuQ1HO74CQidY6TFs//qn03BlUmaV3aPS
V5udvWHvWRvPOLMX2S+8Qvzh4YT3WHbGlayJGKTNYCWYMdqLXGFVmofmRTN3AMOXjiYytcdy1wqn
8LK6TE1AhKRJQXkTwGV9nh/+OuWNGvFzrrug3vChNRux5L4CKz0cIUUdbRZr7b6Qro81asvjETjc
4aJq6UhFvvdj1QpSWL+LjmNfxf+pMbUXYZUpe4hzOaPPsxXzfgUex+vBG7oBpdVyiH0h1WbFcc8c
nrGmBoZuuBRzkJZrGQwRMoIzNRTx5pmRPkluZWqYUVjzcb/clZ5E4pIDAw4Rs3a+lkqmVDhBizuj
cL8Jn6tvfLzZI+QgNQOzwstMdcVRjAm+AHQgPFSK56KRLflcqJJfLF6jggJdh3MBAlwRI3snaX2a
8/J+vBjmzH4RMITI1ZyAYZ04CtEs9LGJjVovZeaI0J2MPKFDwaq11z4FF3yhC7EAojnVzYFWgxN2
ipHPuNVjdJhpwB0yxVIfojgAPj7lIzWlIWGvOFBoDWmR1XRIrTY1WE1r5kXhb5fFMFG1ECp4BWDp
Iqpj9r8NaqLJwu7gjVZzEyDD46TyAbeY3AVecPWATZy2+/VmbsfeZ6bMv7p44/PhKaG+Czd5+Kpe
RO9CFSP5hmJ0BNcAbl4s0OYXuvpjp0FnB0byddD5p/W5BYg2PxoWmYr/tTLsdYeAVQPzKuhb/6PW
A2e4CaHo/Ef2YZhvQBIzCaAIjSK3Hcci+Lj901n1k10gYjCbz33R/vTzqnodyj7Z9mzB7iRuvq3y
RIio8bFm1q7sS8XztKYShoLsKi+dzNJGmrMrheneItvEJlfPaA4WUnNpk8PmpbAbUXZSsT7NvSNw
VoEkLee38MF40W9k1RIAMHRpuTfqALQFa7NSeuWJLs+P7+6DDcknxyOWoZHavKn+Hp6IKfMKYTQr
9qPGLh32yt2bXqgZ7a0FmH88tbNR0Y91oGawFJgwaUJTs1n2fC1+28q6iLvgsL7evA1WPOx96PbH
chSH8OJyHM/aDlZgFa7H1i3WVurhndK2BWRxgnRxg2JLiUsARwAAAAAAAAAAdHGEYlgFAAAAdHJl
ZV9xhWNza2xlYXJuLnRyZWUuX3RyZWUKVHJlZQpxhksDaA1oDksAhXGHaBCHcYhScYkoSwFLAYVx
imgXiUMIAQAAAAAAAABxi3RxjGJLAYdxjVJxjn1xjyhYCgAAAG5vZGVfY291bnRxkEsHWAYAAAB2
YWx1ZXNxkWgNaA5LAIVxkmgQh3GTUnGUKEsBSwdLAUsBh3GVaFiJQzjR+GS4d/41QNtbQySreTpA
1UYkoK/FKUCj1eM8FAhFQDABs8wflA5AqmB9Rd7uA0BpQHOM6sBSQHGWdHGXYmhFSwJYBQAAAG5v
ZGVzcZhoDWgOSwCFcZloEIdxmlJxmyhLAUsHhXGcaBRYAwAAAFY1NnGdSwBLAYdxnlJxnyhLA2hr
TihYCgAAAGxlZnRfY2hpbGRxoFgLAAAAcmlnaHRfY2hpbGRxoVgHAAAAZmVhdHVyZXGiWAkAAAB0
aHJlc2hvbGRxo1gIAAAAaW1wdXJpdHlxpFgOAAAAbl9ub2RlX3NhbXBsZXNxpVgXAAAAd2VpZ2h0
ZWRfbl9ub2RlX3NhbXBsZXNxpnRxp31xqChooGgXSwCGcalopWgXSyiGcapooWgXSwiGcatopGhY
SyCGcaxoo2hYSxiGca1opmhYSzCGca5oomgXSxCGca91SzhLAUsQdHGwYolCiAEAAAEAAAAAAAAA
BAAAAAAAAAABAAAAAAAAAAAAAAB+6xBAFifYlKWCjUAnAgAAAAAAAAAAAAAAOIFAAgAAAAAAAAAD
AAAAAAAAAAIAAAAAAAAAAAAAAOGG379dm/Q1b56PQLoBAAAAAAAAAAAAAACge0D/////////////
/////////v////////8AAAAAAAAAwIb5mab9UXtA7AAAAAAAAAAAAAAAAIBtQP//////////////
///////+/////////wAAAAAAAADANUolRP8Ak0DOAAAAAAAAAAAAAAAAwGlABQAAAAAAAAAGAAAA
AAAAAAAAAAAAAAAAAAAAQGbBVkC0q/alSjFwQG0AAAAAAAAAAAAAAABAW0D/////////////////
/////v////////8AAAAAAAAAwO3nlXeXu2RAawAAAAAAAAAAAAAAAMBaQP//////////////////
///+/////////wAAAAAAAADAACO9exbPVEACAAAAAAAAAAAAAAAAAABAcbF0cbJidWJoXUsCaERH
PnrX8pq8r0hYCwAAAG5fZmVhdHVyZXNfcbNLA2hfSwNYCAAAAGNsYXNzZXNfcbROaGBHAAAAAAAA
AABYCgAAAG5fY2xhc3Nlc19xtWhVaBdDCAEAAAAAAAAAcbaGcbdScbh1YmhuKYFxuX1xuihoPk5o
P2hAaEZoR2hFSwJocUsBaHJoc2h0Tmh1TmhJaEpoS0sBaHZoeGiFaIZLA2gNaA5LAIVxu2gQh3G8
UnG9KEsBSwGFcb5oF4lDCAEAAAAAAAAAcb90ccBiSwGHccFSccJ9ccMoaJBLB2iRaA1oDksAhXHE
aBCHccVSccYoSwFLB0sBSwGHccdoWIlDOJl8B33gyTNAL5mq4zGnOEB2fL5BUd0kQCyvdNEjc0RA
EwVXj03HE0D6cr6soQAHQLTx5cu3kE1Acch0ccliaEVLAmiYaA1oDksAhXHKaBCHcctSccwoSwFL
B4VxzWifiUKIAQAAAQAAAAAAAAAEAAAAAAAAAAIAAAAAAAAAAAAAYJGjuL8WQ5Oky+GLQCcCAAAA
AAAAAAAAAAA4gUACAAAAAAAAAAMAAAAAAAAAAQAAAAAAAAAAAAAAPc0UwGkNcLmjN45AnwEAAAAA
AAAAAAAAAPB5QP/////////////////////+/////////wAAAAAAAADAmTQ7Ydv9eUDdAAAAAAAA
AAAAAAAAoGtA//////////////////////7/////////AAAAAAAAAMDYRlSisDeRQMIAAAAAAAAA
AAAAAABAaEAFAAAAAAAAAAYAAAAAAAAAAAAAAAAAAAAAAACAmMBWQOuq5YooOndAiAAAAAAAAAAA
AAAAAABhQP/////////////////////+/////////wAAAAAAAADAjCMWOZBGcECDAAAAAAAAAAAA
AAAAYGBA//////////////////////7/////////AAAAAAAAAMAQc35QJrFtQAUAAAAAAAAAAAAA
AAAAFEBxznRxz2J1YmhdSwJoREc+etfymryvSGizSwNoX0sDaLROaGBHAAAAAAAAAABotWhVaBdD
CAEAAAAAAAAAcdCGcdFScdJ1YmhuKYFx031x1ChoPk5oP2hAaEZoR2hFSwJocUsBaHJoc2h0Tmh1
TmhJaEpoS0sBaHZoeGiFaIZLA2gNaA5LAIVx1WgQh3HWUnHXKEsBSwGFcdhoF4lDCAEAAAAAAAAA
cdl0cdpiSwGHcdtScdx9cd0oaJBLB2iRaA1oDksAhXHeaBCHcd9SceAoSwFLB0sBSwGHceFoWIlD
OPAkEfE8zzFAkKnM2A9yNkDI/r7/qvcjQMGTmU5G90NAgoO7qPZFFECu5A4ci2YCQPr1HVpOFUJA
ceJ0ceNiaEVLAmiYaA1oDksAhXHkaBCHceVSceYoSwFLB4Vx52ifiUKIAQAAAQAAAAAAAAAEAAAA
AAAAAAIAAAAAAAAAAAAAgI2xwb9tVF6PO0OKQCcCAAAAAAAAAAAAAAA4gUACAAAAAAAAAAMAAAAA
AAAAAgAAAAAAAAAAAAAA4Ybfv9F+qInjrYxAlAEAAAAAAAAAAAAAAEB5QP//////////////////
///+/////////wAAAAAAAADAwwh6kfRnekDsAAAAAAAAAAAAAAAAgG1A////////////////////
//7/////////AAAAAAAAAMCmwbS66gmRQKgAAAAAAAAAAAAAAAAAZUAFAAAAAAAAAAYAAAAAAAAA
AAAAAAAAAAAAAAAA5btWQLZzN9BzZ3lAkwAAAAAAAAAAAAAAAGBiQP/////////////////////+
/////////wAAAAAAAADAUtDm45xIcECHAAAAAAAAAAAAAAAA4GBA//////////////////////7/
////////AAAAAAAAAMBYphr1vBiPQAwAAAAAAAAAAAAAAAAAKEBx6HRx6WJ1YmhdSwJoREc+etfy
mryvSGizSwNoX0sDaLROaGBHAAAAAAAAAABotWhVaBdDCAEAAAAAAAAAceqGcetScex1YmhuKYFx
7X1x7ihoPk5oP2hAaEZoR2hFSwJocUsBaHJoc2h0Tmh1TmhJaEpoS0sBaHZoeGiFaIZLA2gNaA5L
AIVx72gQh3HwUnHxKEsBSwGFcfJoF4lDCAEAAAAAAAAAcfN0cfRiSwGHcfVScfZ9cfcoaJBLB2iR
aA1oDksAhXH4aBCHcflScfooSwFLB0sBSwGHcftoWIlDON6XHB5KAzBAVGSGPrl9FUDosDPzGQv+
P0zZI2eB9SBANmaf1ajCNEBG9Juqif8+QPW82kIOHxJAcfx0cf1iaEVLAmiYaA1oDksAhXH+aBCH
cf9ScgABAAAoSwFLB4VyAQEAAGifiUKIAQAAAQAAAAAAAAAEAAAAAAAAAAEAAAAAAAAAAAAA4EGK
IMCFdhqn8MCIQCcCAAAAAAAAAAAAAAA4gUACAAAAAAAAAAMAAAAAAAAAAQAAAAAAAAAAAACAmFIs
wGCPCwrPkXJAqgAAAAAAAAAAAAAAAEBlQP/////////////////////+/////////wAAAAAAAADA
jW+OZvfTZkBQAAAAAAAAAAAAAAAAAFRA//////////////////////7/////////AAAAAAAAAMDY
fjpS8KV3QFoAAAAAAAAAAAAAAACAVkAFAAAAAAAAAAYAAAAAAAAAAgAAAAAAAAAAAACAjbHBv4oZ
RXR1X41AfQEAAAAAAAAAAAAAANB3QP/////////////////////+/////////wAAAAAAAADAodbu
2efVj0DqAAAAAAAAAAAAAAAAQG1A//////////////////////7/////////AAAAAAAAAMCLuG/v
LB94QJMAAAAAAAAAAAAAAABgYkByAgEAAHRyAwEAAGJ1YmhdSwJoREc+etfymryvSGizSwNoX0sD
aLROaGBHAAAAAAAAAABotWhVaBdDCAEAAAAAAAAAcgQBAACGcgUBAABScgYBAAB1YmhuKYFyBwEA
AH1yCAEAAChoPk5oP2hAaEZoR2hFSwJocUsBaHJoc2h0Tmh1TmhJaEpoS0sBaHZoeGiFaIZLA2gN
aA5LAIVyCQEAAGgQh3IKAQAAUnILAQAAKEsBSwGFcgwBAABoF4lDCAEAAAAAAAAAcg0BAAB0cg4B
AABiSwGHcg8BAABSchABAAB9chEBAAAoaJBLB2iRaA1oDksAhXISAQAAaBCHchMBAABSchQBAAAo
SwFLB0sBSwGHchUBAABoWIlDOMKbZQRlzSxAoPdYLMfkFEAoH0jB/Qn7PyIxJxWl+h9AxHgL2Yft
MkDQeePxtdM8QGsWWar2IxBAchYBAAB0chcBAABiaEVLAmiYaA1oDksAhXIYAQAAaBCHchkBAABS
choBAAAoSwFLB4VyGwEAAGifiUKIAQAAAQAAAAAAAAAEAAAAAAAAAAEAAAAAAAAAAAAAwD5NHcC2
dvO/E7eHQCcCAAAAAAAAAAAAAAA4gUACAAAAAAAAAAMAAAAAAAAAAQAAAAAAAAAAAACAmFIswAkk
/W0Kc3NAtgAAAAAAAAAAAAAAAMBmQP/////////////////////+/////////wAAAAAAAADAgW+O
ZvfTZkBQAAAAAAAAAAAAAAAAAFRA//////////////////////7/////////AAAAAAAAAMD6pCo7
2qh4QGYAAAAAAAAAAAAAAACAWUAFAAAAAAAAAAYAAAAAAAAAAgAAAAAAAAAAAACAjbHBv1z3vdJN
rYxAcQEAAAAAAAAAAAAAABB3QP/////////////////////+/////////wAAAAAAAADAFJpsmZYW
kEDeAAAAAAAAAAAAAAAAwGtA//////////////////////7/////////AAAAAAAAAMCQ37U6Vst3
QJMAAAAAAAAAAAAAAABgYkByHAEAAHRyHQEAAGJ1YmhdSwJoREc+etfymryvSGizSwNoX0sDaLRO
aGBHAAAAAAAAAABotWhVaBdDCAEAAAAAAAAAch4BAACGch8BAABSciABAAB1YmhuKYFyIQEAAH1y
IgEAAChoPk5oP2hAaEZoR2hFSwJocUsBaHJoc2h0Tmh1TmhJaEpoS0sBaHZoeGiFaIZLA2gNaA5L
AIVyIwEAAGgQh3IkAQAAUnIlAQAAKEsBSwGFciYBAABoF4lDCAEAAAAAAAAAcicBAAB0cigBAABi
SwGHcikBAABScioBAAB9cisBAAAoaJBLB2iRaA1oDksAhXIsAQAAaBCHci0BAABSci4BAAAoSwFL
B0sBSwGHci8BAABoWIlDOAdeRVWr5ilAYYCo30PRL0B29D7rrBkaQJGYPyd5pjpAbHTo/52O7j9Q
9xuOEDa8v7wD2II1kExAcjABAAB0cjEBAABiaEVLAmiYaA1oDksAhXIyAQAAaBCHcjMBAABScjQB
AAAoSwFLB4VyNQEAAGifiUKIAQAAAQAAAAAAAAAEAAAAAAAAAAEAAAAAAAAAAAAAAH7rEECUgHD0
Y9OGQCcCAAAAAAAAAAAAAAA4gUACAAAAAAAAAAMAAAAAAAAAAgAAAAAAAAAAAAAA4Ybfv+Jlluqq
k4lAugEAAAAAAAAAAAAAAKB7QP/////////////////////+/////////wAAAAAAAADAJy8bGV+o
eEDsAAAAAAAAAAAAAAAAgG1A//////////////////////7/////////AAAAAAAAAMDvEEEbgwSR
QM4AAAAAAAAAAAAAAADAaUAFAAAAAAAAAAYAAAAAAAAAAAAAAAAAAAAAAABAZsFWQOhw9+/jQWhA
bQAAAAAAAAAAAAAAAEBbQP/////////////////////+/////////wAAAAAAAADAoy68OaQBYUBr
AAAAAAAAAAAAAAAAwFpA//////////////////////7/////////AAAAAAAAAMAgGb17Fs9UQAIA
AAAAAAAAAAAAAAAAAEByNgEAAHRyNwEAAGJ1YmhdSwJoREc+etfymryvSGizSwNoX0sDaLROaGBH
AAAAAAAAAABotWhVaBdDCAEAAAAAAAAAcjgBAACGcjkBAABScjoBAAB1YmhuKYFyOwEAAH1yPAEA
AChoPk5oP2hAaEZoR2hFSwJocUsBaHJoc2h0Tmh1TmhJaEpoS0sBaHZoeGiFaIZLA2gNaA5LAIVy
PQEAAGgQh3I+AQAAUnI/AQAAKEsBSwGFckABAABoF4lDCAEAAAAAAAAAckEBAAB0ckIBAABiSwGH
ckMBAABSckQBAAB9ckUBAAAoaJBLB2iRaA1oDksAhXJGAQAAaBCHckcBAABSckgBAAAoSwFLB0sB
SwGHckkBAABoWIlDODxyNQ+xSSdARF/eQ2sCD0AIKohAYmkMQILidagJe01AKdPrSKcTL0A0quN/
QWI4QEYB8x12kQhAckoBAAB0cksBAABiaEVLAmiYaA1oDksAhXJMAQAAaBCHck0BAABSck4BAAAo
SwFLB4VyTwEAAGifiUKIAQAAAQAAAAAAAAAEAAAAAAAAAAIAAAAAAAAAAAAAwK8l5L+8fi6R8gOG
QCcCAAAAAAAAAAAAAAA4gUACAAAAAAAAAAMAAAAAAAAAAAAAAAAAAAAAAACAY9pWQGRj3Ea/+HNA
uAAAAAAAAAAAAAAAAABnQP/////////////////////+/////////wAAAAAAAADA9kPgvO8Jc0C3
AAAAAAAAAAAAAAAA4GZA//////////////////////7/////////AAAAAAAAAMAAAAAAAIDIPQEA
AAAAAAAAAAAAAAAA8D8FAAAAAAAAAAYAAAAAAAAAAgAAAAAAAAAAAAAg83bDv50d8ySWoIpAbwEA
AAAAAAAAAAAAAPB2QP/////////////////////+/////////wAAAAAAAADAKWptO+Raj0DXAAAA
AAAAAAAAAAAA4GpA//////////////////////7/////////AAAAAAAAAMCzso+diFp3QJgAAAAA
AAAAAAAAAAAAY0ByUAEAAHRyUQEAAGJ1YmhdSwJoREc+etfymryvSGizSwNoX0sDaLROaGBHAAAA
AAAAAABotWhVaBdDCAEAAAAAAAAAclIBAACGclMBAABSclQBAAB1YmhuKYFyVQEAAH1yVgEAACho
Pk5oP2hAaEZoR2hFSwJocUsBaHJoc2h0Tmh1TmhJaEpoS0sBaHZoeGiFaIZLA2gNaA5LAIVyVwEA
AGgQh3JYAQAAUnJZAQAAKEsBSwGFcloBAABoF4lDCAEAAAAAAAAAclsBAAB0clwBAABiSwGHcl0B
AABScl4BAAB9cl8BAAAoaJBLB2iRaA1oDksAhXJgAQAAaBCHcmEBAABScmIBAAAoSwFLB0sBSwGH
cmMBAABoWIlDOO+7nGVn7yRAdLEN54NjEEDgaAJPIi/fPxT648PyTRhAHfDZ8Ld3LUBFfpX4Ub46
QD4nxGbe+A9AcmQBAAB0cmUBAABiaEVLAmiYaA1oDksAhXJmAQAAaBCHcmcBAABScmgBAAAoSwFL
B4VyaQEAAGifiUKIAQAAAQAAAAAAAAAEAAAAAAAAAAEAAAAAAAAAAAAAAD3NFMCLuRnV6lGFQCcC
AAAAAAAAAAAAAAA4gUACAAAAAAAAAAMAAAAAAAAAAQAAAAAAAAAAAACAmFIswNp6k+uIpHdA3QAA
AAAAAAAAAAAAAKBrQP/////////////////////+/////////wAAAAAAAADAkGGKMFzeZkBQAAAA
AAAAAAAAAAAAAFRA//////////////////////7/////////AAAAAAAAAMCGGWIRXdh9QI0AAAAA
AAAAAAAAAACgYUAFAAAAAAAAAAYAAAAAAAAAAQAAAAAAAAAAAACAd1XbvyTg17BbQ4pASgEAAAAA
AAAAAAAAAKB0QP/////////////////////+/////////wAAAAAAAADA1K78zFimjkCcAAAAAAAA
AAAAAAAAgGNA//////////////////////7/////////AAAAAAAAAMBYEEhDwn59QK4AAAAAAAAA
AAAAAADAZUByagEAAHRyawEAAGJ1YmhdSwJoREc+etfymryvSGizSwNoX0sDaLROaGBHAAAAAAAA
AABotWhVaBdDCAEAAAAAAAAAcmwBAACGcm0BAABScm4BAAB1YmhuKYFybwEAAH1ycAEAAChoPk5o
P2hAaEZoR2hFSwJocUsBaHJoc2h0Tmh1TmhJaEpoS0sBaHZoeGiFaIZLA2gNaA5LAIVycQEAAGgQ
h3JyAQAAUnJzAQAAKEsBSwGFcnQBAABoF4lDCAEAAAAAAAAAcnUBAAB0cnYBAABiSwGHcncBAABS
cngBAAB9cnkBAAAoaJBLB2iRaA1oDksAhXJ6AQAAaBCHcnsBAABScnwBAAAoSwFLB0sBSwGHcn0B
AABoWIlDOEy41BI41iJAMrMBrjd/DUDgkegT0hDcP9QfTQ2ixxVAM06vPGODKkA9i4YssBE4QAbT
QI8lgQxAcn4BAAB0cn8BAABiaEVLAmiYaA1oDksAhXKAAQAAaBCHcoEBAABScoIBAAAoSwFLB4Vy
gwEAAGifiUKIAQAAAQAAAAAAAAAEAAAAAAAAAAEAAAAAAAAAAAAAAD3NFMDcJygai6uEQCcCAAAA
AAAAAAAAAAA4gUACAAAAAAAAAAMAAAAAAAAAAQAAAAAAAAAAAACAmFIswPIcgYR4g3dA3QAAAAAA
AAAAAAAAAKBrQP/////////////////////+/////////wAAAAAAAADAh2GKMFzeZkBQAAAAAAAA
AAAAAAAAAFRA//////////////////////7/////////AAAAAAAAAMCf5zpPzcd9QI0AAAAAAAAA
AAAAAACgYUAFAAAAAAAAAAYAAAAAAAAAAQAAAAAAAAAAAACAd1Xbvw3L3RTTfYlASgEAAAAAAAAA
AAAAAKB0QP/////////////////////+/////////wAAAAAAAADAZd7XLbOwjkCcAAAAAAAAAAAA
AAAAgGNA//////////////////////7/////////AAAAAAAAAMCTSk9vdVp9QK4AAAAAAAAAAAAA
AADAZUByhAEAAHRyhQEAAGJ1YmhdSwJoREc+etfymryvSGizSwNoX0sDaLROaGBHAAAAAAAAAABo
tWhVaBdDCAEAAAAAAAAAcoYBAACGcocBAABScogBAAB1YmhuKYFyiQEAAH1yigEAAChoPk5oP2hA
aEZoR2hFSwJocUsBaHJoc2h0Tmh1TmhJaEpoS0sBaHZoeGiFaIZLA2gNaA5LAIVyiwEAAGgQh3KM
AQAAUnKNAQAAKEsBSwGFco4BAABoF4lDCAEAAAAAAAAAco8BAAB0cpABAABiSwGHcpEBAABScpIB
AAB9cpMBAAAoaJBLB2iRaA1oDksAhXKUAQAAaBCHcpUBAABScpYBAAAoSwFLB0sBSwGHcpcBAABo
WIlDONg1hsD08CBAVWJOunVKJUAIN3VuseUQQJyS/WDqdjNAIOzxiEtL1r8bHcywtDQCwK9bCMyy
WjtAcpgBAAB0cpkBAABiaEVLAmiYaA1oDksAhXKaAQAAaBCHcpsBAABScpwBAAAoSwFLB4VynQEA
AGifiUKIAQAAAQAAAAAAAAAEAAAAAAAAAAEAAAAAAAAAAAAAAH7rEECCL1vb9R6EQCcCAAAAAAAA
AAAAAAA4gUACAAAAAAAAAAMAAAAAAAAAAgAAAAAAAAAAAAAgVe/cv/K6J9xIAIdAugEAAAAAAAAA
AAAAAKB7QP/////////////////////+/////////wAAAAAAAADAKzFzEtgsekAAAQAAAAAAAAAA
AAAAAHBA//////////////////////7/////////AAAAAAAAAMBkwpWgmkCQQLoAAAAAAAAAAAAA
AABAZ0AFAAAAAAAAAAYAAAAAAAAAAAAAAAAAAAAAAACAlb1WQLAntPjJpWVAbQAAAAAAAAAAAAAA
AEBbQP/////////////////////+/////////wAAAAAAAADAhgTpINbyUUBmAAAAAAAAAAAAAAAA
gFlA//////////////////////7/////////AAAAAAAAAMD/Wep/ZvOJQAcAAAAAAAAAAAAAAAAA
HEByngEAAHRynwEAAGJ1YmhdSwJoREc+etfymryvSGizSwNoX0sDaLROaGBHAAAAAAAAAABotWhV
aBdDCAEAAAAAAAAAcqABAACGcqEBAABScqIBAAB1YmhuKYFyowEAAH1ypAEAAChoPk5oP2hAaEZo
R2hFSwJocUsBaHJoc2h0Tmh1TmhJaEpoS0sBaHZoeGiFaIZLA2gNaA5LAIVypQEAAGgQh3KmAQAA
UnKnAQAAKEsBSwGFcqgBAABoF4lDCAEAAAAAAAAAcqkBAAB0cqoBAABiSwGHcqsBAABScqwBAAB9
cq0BAAAoaJBLB2iRaA1oDksAhXKuAQAAaBCHcq8BAABScrABAAAoSwFLB0sBSwGHcrEBAABoWIlD
OMWDKv4dhB5AI03yUQXbI0B8pBhqKycQQN3pa3ZmVjRAqGSVFH2p4z8WgfUUax7rv1RpHlUS0UdA
crIBAAB0crMBAABiaEVLAmiYaA1oDksAhXK0AQAAaBCHcrUBAABScrYBAAAoSwFLB4VytwEAAGif
iUKIAQAAAQAAAAAAAAAEAAAAAAAAAAIAAAAAAAAAAAAAYJGjuL9DBPom3LGDQCcCAAAAAAAAAAAA
AAA4gUACAAAAAAAAAAMAAAAAAAAAAgAAAAAAAAAAAAAAqaHbv8jzd+lBnoZAnwEAAAAAAAAAAAAA
APB5QP/////////////////////+/////////wAAAAAAAADA8yzEQH5PekAKAQAAAAAAAAAAAAAA
oHBA//////////////////////7/////////AAAAAAAAAMAZBCVyUB2RQJUAAAAAAAAAAAAAAACg
YkAFAAAAAAAAAAYAAAAAAAAAAAAAAAAAAAAAAABAZsFWQDyMlhUHd3FAiAAAAAAAAAAAAAAAAABh
QP/////////////////////+/////////wAAAAAAAADAHvslJJALa0CEAAAAAAAAAAAAAAAAgGBA
//////////////////////7/////////AAAAAAAAAMBg5WO6G89UQAQAAAAAAAAAAAAAAAAAEEBy
uAEAAHRyuQEAAGJ1YmhdSwJoREc+etfymryvSGizSwNoX0sDaLROaGBHAAAAAAAAAABotWhVaBdD
CAEAAAAAAAAAcroBAACGcrsBAABScrwBAAB1YmhuKYFyvQEAAH1yvgEAAChoPk5oP2hAaEZoR2hF
SwJocUsBaHJoc2h0Tmh1TmhJaEpoS0sBaHZoeGiFaIZLA2gNaA5LAIVyvwEAAGgQh3LAAQAAUnLB
AQAAKEsBSwGFcsIBAABoF4lDCAEAAAAAAAAAcsMBAAB0csQBAABiSwGHcsUBAABScsYBAAB9cscB
AAAoaJBLB2iRaA1oDksAhXLIAQAAaBCHcskBAABScsoBAAAoSwFLB0sBSwGHcssBAABoWIlDOJ9C
dSV4ahtAVBYhx8neA0DIi6iuYdkGQErVr/4mjDXAHEHf5IgQJEB2wSGHIIEzQOI4lE/dGgFAcswB
AAB0cs0BAABiaEVLAmiYaA1oDksAhXLOAQAAaBCHcs8BAABSctABAAAoSwFLB4Vy0QEAAGifiUKI
AQAAAQAAAAAAAAAEAAAAAAAAAAEAAAAAAAAAAAAA4JY/E8Adv4BcLCqDQCcCAAAAAAAAAAAAAAA4
gUACAAAAAAAAAAMAAAAAAAAAAQAAAAAAAAAAAADAnPwTwNT32P6m+nhA6AAAAAAAAAAAAAAAAABt
QP/////////////////////+/////////wAAAAAAAADAuYsyZeW6eEDkAAAAAAAAAAAAAAAAgGxA
//////////////////////7/////////AAAAAAAAAMAA1z80FJVDQAQAAAAAAAAAAAAAAAAAEEAF
AAAAAAAAAAYAAAAAAAAAAQAAAAAAAAAAAACAd1XbvzoYz9oJRYdAPwEAAAAAAAAAAAAAAPBzQP//
///////////////////+/////////wAAAAAAAADAfIbFEBrIjUCRAAAAAAAAAAAAAAAAIGJA////
//////////////////7/////////AAAAAAAAAMCLBuCYajp7QK4AAAAAAAAAAAAAAADAZUBy0gEA
AHRy0wEAAGJ1YmhdSwJoREc+etfymryvSGizSwNoX0sDaLROaGBHAAAAAAAAAABotWhVaBdDCAEA
AAAAAAAActQBAACGctUBAABSctYBAAB1YmhuKYFy1wEAAH1y2AEAAChoPk5oP2hAaEZoR2hFSwJo
cUsBaHJoc2h0Tmh1TmhJaEpoS0sBaHZoeGiFaIZLA2gNaA5LAIVy2QEAAGgQh3LaAQAAUnLbAQAA
KEsBSwGFctwBAABoF4lDCAEAAAAAAAAAct0BAAB0ct4BAABiSwGHct8BAABScuABAAB9cuEBAAAo
aJBLB2iRaA1oDksAhXLiAQAAaBCHcuMBAABScuQBAAAoSwFLB0sBSwGHcuUBAABoWIlDOOYUKj46
shhAqEYvFPv+D0C+E2rHinMaQF7j2mDp+vu/ZT9ty7TDJ0BIFLtNfV0SQDSD96vxLj5AcuYBAAB0
cucBAABiaEVLAmiYaA1oDksAhXLoAQAAaBCHcukBAABScuoBAAAoSwFLB4Vy6wEAAGifiUKIAQAA
AQAAAAAAAAAEAAAAAAAAAAAAAAAAAAAAAAAAgBG4VkBZmlU6jNCCQCcCAAAAAAAAAAAAAAA4gUAC
AAAAAAAAAAMAAAAAAAAAAQAAAAAAAAAAAADAHSfgP0iPsfyifYJAjwEAAAAAAAAAAAAAAPB4QP//
///////////////////+/////////wAAAAAAAADAlfFCAZBHh0AQAQAAAAAAAAAAAAAAAHFA////
//////////////////7/////////AAAAAAAAAMDY78VENvlqQH8AAAAAAAAAAAAAAADAX0AFAAAA
AAAAAAYAAAAAAAAAAQAAAAAAAAAAAACAJL0HwOojdGE4QoJAmAAAAAAAAAAAAAAAAABjQP//////
///////////////+/////////wAAAAAAAADAFrVTysB4eEBtAAAAAAAAAAAAAAAAQFtA////////
//////////////7/////////AAAAAAAAAMA+j71RIe6CQCsAAAAAAAAAAAAAAACARUBy7AEAAHRy
7QEAAGJ1YmhdSwJoREc+etfymryvSGizSwNoX0sDaLROaGBHAAAAAAAAAABotWhVaBdDCAEAAAAA
AAAAcu4BAACGcu8BAABScvABAAB1YmhuKYFy8QEAAH1y8gEAAChoPk5oP2hAaEZoR2hFSwJocUsB
aHJoc2h0Tmh1TmhJaEpoS0sBaHZoeGiFaIZLA2gNaA5LAIVy8wEAAGgQh3L0AQAAUnL1AQAAKEsB
SwGFcvYBAABoF4lDCAEAAAAAAAAAcvcBAAB0cvgBAABiSwGHcvkBAABScvoBAAB9cvsBAAAoaJBL
B2iRaA1oDksAhXL8AQAAaBCHcv0BAABScv4BAAAoSwFLB0sBSwGHcv8BAABoWIlDOJNOmp12MBZA
iEbtFnwn5T/QwO/y6V7XPwiXrHAYIEhAe9d3RAv9H0COvNZNY9sRQFdfsCn74zZAcgACAAB0cgEC
AABiaEVLAmiYaA1oDksAhXICAgAAaBCHcgMCAABScgQCAAAoSwFLB4VyBQIAAGifiUKIAQAAAQAA
AAAAAAAEAAAAAAAAAAIAAAAAAAAAAAAAwK8l5L/3eYS3AWeCQCcCAAAAAAAAAAAAAAA4gUACAAAA
AAAAAAMAAAAAAAAAAAAAAAAAAAAAAACAY9pWQKaOF2sYM3NAuAAAAAAAAAAAAAAAAABnQP//////
///////////////+/////////wAAAAAAAADAKHcjxduGckC3AAAAAAAAAAAAAAAA4GZA////////
//////////////7/////////AAAAAAAAAMAAAAAAAKDrvQEAAAAAAAAAAAAAAAAA8D8FAAAAAAAA
AAYAAAAAAAAAAAAAAAAAAAAAAAAAbbhWQORcFU4IQYZAbwEAAAAAAAAAAAAAAPB2QP//////////
///////////+/////////wAAAAAAAADAwxdA8cnVhEApAQAAAAAAAAAAAAAAkHJA////////////
//////////7/////////AAAAAAAAAMCoopHomMGDQEYAAAAAAAAAAAAAAACAUUByBgIAAHRyBwIA
AGJ1YmhdSwJoREc+etfymryvSGizSwNoX0sDaLROaGBHAAAAAAAAAABotWhVaBdDCAEAAAAAAAAA
cggCAACGcgkCAABScgoCAAB1YmhuKYFyCwIAAH1yDAIAAChoPk5oP2hAaEZoR2hFSwJocUsBaHJo
c2h0Tmh1TmhJaEpoS0sBaHZoeGiFaIZLA2gNaA5LAIVyDQIAAGgQh3IOAgAAUnIPAgAAKEsBSwGF
chACAABoF4lDCAEAAAAAAAAAchECAAB0chICAABiSwGHchMCAABSchQCAAB9chUCAAAoaJBLB2iR
aA1oDksAhXIWAgAAaBCHchcCAABSchgCAAAoSwFLB0sBSwGHchkCAABoWIlDOMR1GEKM/RNAJHSB
yiCCGkCMZTCnIuT0P8jnvTkQEylA9+e1TnzC+b8MYrzsbuoCwC7i8DJcqkJAchoCAAB0chsCAABi
aEVLAmiYaA1oDksAhXIcAgAAaBCHch0CAABSch4CAAAoSwFLB4VyHwIAAGifiUKIAQAAAQAAAAAA
AAAEAAAAAAAAAAEAAAAAAAAAAAAAAH7rEEBlgxnUNByCQCcCAAAAAAAAAAAAAAA4gUACAAAAAAAA
AAMAAAAAAAAAAQAAAAAAAAAAAADglj8TwL8RmcZdFIVAugEAAAAAAAAAAAAAAKB7QP//////////
///////////+/////////wAAAAAAAADA8L7kaTCmeEDoAAAAAAAAAAAAAAAAAG1A////////////
//////////7/////////AAAAAAAAAMBueqw7K72MQNIAAAAAAAAAAAAAAABAakAFAAAAAAAAAAYA
AAAAAAAAAAAAAAAAAAAAAABAZsFWQE8ci4A5eWFAbQAAAAAAAAAAAAAAAEBbQP//////////////
///////+/////////wAAAAAAAADAV7yOSTD+W0BrAAAAAAAAAAAAAAAAwFpA////////////////
//////7/////////AAAAAAAAAMBgI717Fs9UQAIAAAAAAAAAAAAAAAAAAEByIAIAAHRyIQIAAGJ1
YmhdSwJoREc+etfymryvSGizSwNoX0sDaLROaGBHAAAAAAAAAABotWhVaBdDCAEAAAAAAAAAciIC
AACGciMCAABSciQCAAB1YmhuKYFyJQIAAH1yJgIAAChoPk5oP2hAaEZoR2hFSwJocUsBaHJoc2h0
Tmh1TmhJaEpoS0sBaHZoeGiFaIZLA2gNaA5LAIVyJwIAAGgQh3IoAgAAUnIpAgAAKEsBSwGFcioC
AABoF4lDCAEAAAAAAAAAcisCAAB0ciwCAABiSwGHci0CAABSci4CAAB9ci8CAAAoaJBLB2iRaA1o
DksAhXIwAgAAaBCHcjECAABScjICAAAoSwFLB0sBSwGHcjMCAABoWIlDOKRQYDMo9hFALFqxi6bi
GEAYidIsiR/8P3rdIYU2GSxAdIF7WHBU6b88RJxNo5v+v4JuKHZ+bUFAcjQCAAB0cjUCAABiaEVL
AmiYaA1oDksAhXI2AgAAaBCHcjcCAABScjgCAAAoSwFLB4VyOQIAAGifiUKIAQAAAQAAAAAAAAAE
AAAAAAAAAAIAAAAAAAAAAAAAYJGjuL+BrQXio9aBQCcCAAAAAAAAAAAAAAA4gUACAAAAAAAAAAMA
AAAAAAAAAgAAAAAAAAAAAAAAqaHbv8FXfSUr34RAnwEAAAAAAAAAAAAAAPB5QP//////////////
///////+/////////wAAAAAAAADAF1z0AnMoeUAKAQAAAAAAAAAAAAAAoHBA////////////////
//////7/////////AAAAAAAAAMDfifpJKViQQJUAAAAAAAAAAAAAAACgYkAFAAAAAAAAAAYAAAAA
AAAAAAAAAAAAAAAAAABAZsFWQJfCMOMCs21AiAAAAAAAAAAAAAAAAABhQP//////////////////
///+/////////wAAAAAAAADA35opRp5RaUCEAAAAAAAAAAAAAAAAgGBA////////////////////
//7/////////AAAAAAAAAMBQ3OzGTTRVQAQAAAAAAAAAAAAAAAAAEEByOgIAAHRyOwIAAGJ1Ymhd
SwJoREc+etfymryvSGizSwNoX0sDaLROaGBHAAAAAAAAAABotWhVaBdDCAEAAAAAAAAAcjwCAACG
cj0CAABScj4CAAB1YmhuKYFyPwIAAH1yQAIAAChoPk5oP2hAaEZoR2hFSwJocUsBaHJoc2h0Tmh1
TmhJaEpoS0sBaHZoeGiFaIZLA2gNaA5LAIVyQQIAAGgQh3JCAgAAUnJDAgAAKEsBSwGFckQCAABo
F4lDCAEAAAAAAAAAckUCAAB0ckYCAABiSwGHckcCAABSckgCAAB9ckkCAAAoaJBLB2iRaA1oDksA
hXJKAgAAaBCHcksCAABSckwCAAAoSwFLB0sBSwGHck0CAABoWIlDOExcSsh2IhBAJx2r5AfVFkBg
cQAgDPn4P9seZOlxEitAMj/iWm4t4r/yojI4JJZKQLVAs52n6PO/ck4CAAB0ck8CAABiaEVLAmiY
aA1oDksAhXJQAgAAaBCHclECAABSclICAAAoSwFLB4VyUwIAAGifiUKIAQAAAQAAAAAAAAAEAAAA
AAAAAAIAAAAAAAAAAAAAgI2xwb+hlO4vcIaBQCcCAAAAAAAAAAAAAAA4gUACAAAAAAAAAAMAAAAA
AAAAAgAAAAAAAAAAAAAAqaHbv47thT7BYYRAlAEAAAAAAAAAAAAAAEB5QP//////////////////
///+/////////wAAAAAAAADAYx1DKA4MeUAKAQAAAAAAAAAAAAAAoHBA////////////////////
//7/////////AAAAAAAAAMCpfpG/cU+QQIoAAAAAAAAAAAAAAABAYUAFAAAAAAAAAAYAAAAAAAAA
AAAAAAAAAAAAAABgJUJWQBqXHyQIi3FAkwAAAAAAAAAAAAAAAGBiQP/////////////////////+
/////////wAAAAAAAADAWB1yIjekdUACAAAAAAAAAAAAAAAAAABA//////////////////////7/
////////AAAAAAAAAMAWW68/ZBxvQJEAAAAAAAAAAAAAAAAgYkByVAIAAHRyVQIAAGJ1YmhdSwJo
REc+etfymryvSGizSwNoX0sDaLROaGBHAAAAAAAAAABotWhVaBdDCAEAAAAAAAAAclYCAACGclcC
AABSclgCAAB1YmhuKYFyWQIAAH1yWgIAAChoPk5oP2hAaEZoR2hFSwJocUsBaHJoc2h0Tmh1TmhJ
aEpoS0sBaHZoeGiFaIZLA2gNaA5LAIVyWwIAAGgQh3JcAgAAUnJdAgAAKEsBSwGFcl4CAABoF4lD
CAEAAAAAAAAAcl8CAAB0cmACAABiSwGHcmECAABScmICAAB9cmMCAAAoaJBLB2iRaA1oDksAhXJk
AgAAaBCHcmUCAABScmYCAAAoSwFLB0sBSwGHcmcCAABoWIlDONAT69xhGA1Atmj/0reU/z86whdD
U08YQACKChj2e7S/poVV1UlqIEAYMByDyZ3pvyleNDMjLDJAcmgCAAB0cmkCAABiaEVLAmiYaA1o
DksAhXJqAgAAaBCHcmsCAABScmwCAAAoSwFLB4VybQIAAGifiUKIAQAAAQAAAAAAAAAEAAAAAAAA
AAAAAAAAAAAAAAAAAG24VkD4am8t+kyBQCcCAAAAAAAAAAAAAAA4gUACAAAAAAAAAAMAAAAAAAAA
AAAAAAAAAAAAAACAdltWQPxus3iBloFAlAEAAAAAAAAAAAAAAEB5QP/////////////////////+
/////////wAAAAAAAADAZ5zwqSrphECFAAAAAAAAAAAAAAAAoGBA//////////////////////7/
////////AAAAAAAAAMD3rs5iZyB/QA8BAAAAAAAAAAAAAADwcEAFAAAAAAAAAAYAAAAAAAAAAgAA
AAAAAAAAAADAryXkv+UC4ynqPX9AkwAAAAAAAAAAAAAAAGBiQP/////////////////////+////
/////wAAAAAAAADAZDL/DOQob0BNAAAAAAAAAAAAAAAAQFNA//////////////////////7/////
////AAAAAAAAAMA0B1uFlmCCQEYAAAAAAAAAAAAAAACAUUBybgIAAHRybwIAAGJ1YmhdSwJoREc+
etfymryvSGizSwNoX0sDaLROaGBHAAAAAAAAAABotWhVaBdDCAEAAAAAAAAAcnACAACGcnECAABS
cnICAAB1YmhuKYFycwIAAH1ydAIAAChoPk5oP2hAaEZoR2hFSwJocUsBaHJoc2h0Tmh1TmhJaEpo
S0sBaHZoeGiFaIZLA2gNaA5LAIVydQIAAGgQh3J2AgAAUnJ3AgAAKEsBSwGFcngCAABoF4lDCAEA
AAAAAAAAcnkCAAB0cnoCAABiSwGHcnsCAABScnwCAAB9cn0CAAAoaJBLB2iRaA1oDksAhXJ+AgAA
aBCHcn8CAABScoACAAAoSwFLB0sBSwGHcoECAABoWIlDOO2nALteJQpA8Gny8b4ZE0BQ1njLdGXZ
P3N2sZ0LDCVApN9JIte077/+Kx88x3g/QPf6r39J9ADAcoICAAB0coMCAABiaEVLAmiYaA1oDksA
hXKEAgAAaBCHcoUCAABScoYCAAAoSwFLB4VyhwIAAGifiUKIAQAAAQAAAAAAAAAEAAAAAAAAAAEA
AAAAAAAAAAAAwB0n4D8efzTLog2BQCcCAAAAAAAAAAAAAAA4gUACAAAAAAAAAAMAAAAAAAAAAQAA
AAAAAAAAAADglj8TwNAa9srE6oNAlwEAAAAAAAAAAAAAAHB5QP/////////////////////+////
/////wAAAAAAAADAQ6tFDHU4eEDoAAAAAAAAAAAAAAAAAG1A//////////////////////7/////
////AAAAAAAAAMBC4B0P2X6MQK8AAAAAAAAAAAAAAADgZUAFAAAAAAAAAAYAAAAAAAAAAAAAAAAA
AAAAAACAcEJWQJCvMbkcYnBAkAAAAAAAAAAAAAAAAABiQP/////////////////////+////////
/wAAAAAAAADAzsDeMkjsj0AFAAAAAAAAAAAAAAAAABRA//////////////////////7/////////
AAAAAAAAAMBgz0zzTABpQIsAAAAAAAAAAAAAAABgYUByiAIAAHRyiQIAAGJ1YmhdSwJoREc+etfy
mryvSGizSwNoX0sDaLROaGBHAAAAAAAAAABotWhVaBdDCAEAAAAAAAAAcooCAACGcosCAABScowC
AAB1YmhuKYFyjQIAAH1yjgIAAChoPk5oP2hAaEZoR2hFSwJocUsBaHJoc2h0Tmh1TmhJaEpoS0sB
aHZoeGiFaIZLA2gNaA5LAIVyjwIAAGgQh3KQAgAAUnKRAgAAKEsBSwGFcpICAABoF4lDCAEAAAAA
AAAAcpMCAAB0cpQCAABiSwGHcpUCAABScpYCAAB9cpcCAAAoaJBLB2iRaA1oDksAhXKYAgAAaBCH
cpkCAABScpoCAAAoSwFLB0sBSwGHcpsCAABoWIlDOPyQBrrgkgdA9AS1ovf26z/k8EqBAFYEQAUE
JmJAYx3Ao2Lg7c21F0AsWh3BCwH1v4r5gdDeqCpAcpwCAAB0cp0CAABiaEVLAmiYaA1oDksAhXKe
AgAAaBCHcp8CAABScqACAAAoSwFLB4VyoQIAAGifiUKIAQAAAQAAAAAAAAAEAAAAAAAAAAAAAAAA
AAAAAAAAgJOlVkBgoZGySN6AQCcCAAAAAAAAAAAAAAA4gUACAAAAAAAAAAMAAAAAAAAAAAAAAAAA
AAAAAAAAl4FWQCkk2YPIm4JARQEAAAAAAAAAAAAAAFB0QP/////////////////////+////////
/wAAAAAAAADAbEPtnLL3hEANAQAAAAAAAAAAAAAA0HBA//////////////////////7/////////
AAAAAAAAAMClSgL7g+ZiQDgAAAAAAAAAAAAAAAAATEAFAAAAAAAAAAYAAAAAAAAAAgAAAAAAAAAA
AADAryXkvwVmT3Y9yntA4gAAAAAAAAAAAAAAAEBsQP/////////////////////+/////////wAA
AAAAAADAnc58jgG0a0ByAAAAAAAAAAAAAAAAgFxA//////////////////////7/////////AAAA
AAAAAMAHjN0qv5+BQHAAAAAAAAAAAAAAAAAAXEByogIAAHRyowIAAGJ1YmhdSwJoREc+etfymryv
SGizSwNoX0sDaLROaGBHAAAAAAAAAABotWhVaBdDCAEAAAAAAAAAcqQCAACGcqUCAABScqYCAAB1
YmhuKYFypwIAAH1yqAIAAChoPk5oP2hAaEZoR2hFSwJocUsBaHJoc2h0Tmh1TmhJaEpoS0sBaHZo
eGiFaIZLA2gNaA5LAIVyqQIAAGgQh3KqAgAAUnKrAgAAKEsBSwGFcqwCAABoF4lDCAEAAAAAAAAA
cq0CAAB0cq4CAABiSwGHcq8CAABScrACAAB9crECAAAoaJBLB2iRaA1oDksAhXKyAgAAaBCHcrMC
AABScrQCAAAoSwFLB0sBSwGHcrUCAABoWIlDOBQ01OBRKgVAu/kpdjEs9D8cOuJki/oIQNaC8ciR
dgDAkc11WN8XGkBwN2o9LIz1P/C3XA418DNAcrYCAAB0crcCAABiaEVLAmiYaA1oDksAhXK4AgAA
aBCHcrkCAABScroCAAAoSwFLB4VyuwIAAGifiUKIAQAAAQAAAAAAAAAEAAAAAAAAAAAAAAAAAAAA
AAAAIKa4VkALH38TeJ+AQCcCAAAAAAAAAAAAAAA4gUACAAAAAAAAAAMAAAAAAAAAAQAAAAAAAAAA
AACAd1Xbvyb0Rl5LGIFAlgEAAAAAAAAAAAAAAGB5QP/////////////////////+/////////wAA
AAAAAADAjBm4mtd6hUD8AAAAAAAAAAAAAAAAgG9A//////////////////////7/////////AAAA
AAAAAMB3owQMtcJyQJoAAAAAAAAAAAAAAABAY0AFAAAAAAAAAAYAAAAAAAAAAQAAAAAAAAAAAACA
JL0HwL3OGwvRU31AkQAAAAAAAAAAAAAAACBiQP/////////////////////+/////////wAAAAAA
AADAtVdYe3y0dUBpAAAAAAAAAAAAAAAAQFpA//////////////////////7/////////AAAAAAAA
AMAA2CBQ4OaAQCgAAAAAAAAAAAAAAAAAREByvAIAAHRyvQIAAGJ1YmhdSwJoREc+etfymryvSGiz
SwNoX0sDaLROaGBHAAAAAAAAAABotWhVaBdDCAEAAAAAAAAAcr4CAACGcr8CAABScsACAAB1Ymhu
KYFywQIAAH1ywgIAAChoPk5oP2hAaEZoR2hFSwJocUsBaHJoc2h0Tmh1TmhJaEpoS0sBaHZoeGiF
aIZLA2gNaA5LAIVywwIAAGgQh3LEAgAAUnLFAgAAKEsBSwGFcsYCAABoF4lDCAEAAAAAAAAAcscC
AAB0csgCAABiSwGHcskCAABScsoCAAB9cssCAAAoaJBLB2iRaA1oDksAhXLMAgAAaBCHcs0CAABS
cs4CAAAoSwFLB0sBSwGHcs8CAABoWIlDOEZyItSJDANAVpe1XKydC0CAEMLV6tu1v3asvH2Osh1A
yeI+zHJh/799MZ70NhsEwH03dqr6TTlActACAAB0ctECAABiaEVLAmiYaA1oDksAhXLSAgAAaBCH
ctMCAABSctQCAAAoSwFLB4Vy1QIAAGifiUKIAQAAAQAAAAAAAAAEAAAAAAAAAAEAAAAAAAAAAAAA
AH7rEEAEajRjNmyAQCcCAAAAAAAAAAAAAAA4gUACAAAAAAAAAAMAAAAAAAAAAgAAAAAAAAAAAAAA
4Ybfvx+E8UbSYINAugEAAAAAAAAAAAAAAKB7QP/////////////////////+/////////wAAAAAA
AADAW7/++YtkdUDsAAAAAAAAAAAAAAAAgG1A//////////////////////7/////////AAAAAAAA
AMDj53ZEh2uMQM4AAAAAAAAAAAAAAADAaUAFAAAAAAAAAAYAAAAAAAAAAAAAAAAAAAAAAABAZsFW
QCRGzVqZoF1AbQAAAAAAAAAAAAAAAEBbQP/////////////////////+/////////wAAAAAAAADA
JQLVK9ZAWkBrAAAAAAAAAAAAAAAAwFpA//////////////////////7/////////AAAAAAAAAMAA
I717Fs9UQAIAAAAAAAAAAAAAAAAAAEBy1gIAAHRy1wIAAGJ1YmhdSwJoREc+etfymryvSGizSwNo
X0sDaLROaGBHAAAAAAAAAABotWhVaBdDCAEAAAAAAAAActgCAACGctkCAABSctoCAAB1YmhuKYFy
2wIAAH1y3AIAAChoPk5oP2hAaEZoR2hFSwJocUsBaHJoc2h0Tmh1TmhJaEpoS0sBaHZoeGiFaIZL
A2gNaA5LAIVy3QIAAGgQh3LeAgAAUnLfAgAAKEsBSwGFcuACAABoF4lDCAEAAAAAAAAAcuECAAB0
cuICAABiSwGHcuMCAABScuQCAAB9cuUCAAAoaJBLB2iRaA1oDksAhXLmAgAAaBCHcucCAABScugC
AAAoSwFLB0sBSwGHcukCAABoWIlDOOnDOQx5IQFAhQ/d4TKh8D/owlGqEwMDQKqs9rQhiQPAynqU
g4a9GEDAKa7lifPgv78hpeIkCi1AcuoCAAB0cusCAABiaEVLAmiYaA1oDksAhXLsAgAAaBCHcu0C
AABScu4CAAAoSwFLB4Vy7wIAAGifiUKIAQAAAQAAAAAAAAAEAAAAAAAAAAAAAAAAAAAAAAAAQFi7
VkBBAemlHEuAQCcCAAAAAAAAAAAAAAA4gUACAAAAAAAAAAMAAAAAAAAAAQAAAAAAAAAAAADAHSfg
P0II9PKCzYBAsQEAAAAAAAAAAAAAABB7QP/////////////////////+/////////wAAAAAAAADA
v2gitvdmhUAuAQAAAAAAAAAAAAAA4HJA//////////////////////7/////////AAAAAAAAAMBU
YVeF+rBmQIMAAAAAAAAAAAAAAABgYEAFAAAAAAAAAAYAAAAAAAAAAgAAAAAAAAAAAABAoj3kv4P1
ladLjHtAdgAAAAAAAAAAAAAAAIBdQP/////////////////////+/////////wAAAAAAAADA0faF
Q2D+cEBBAAAAAAAAAAAAAAAAQFBA//////////////////////7/////////AAAAAAAAAMD0pqlz
EGaAQDUAAAAAAAAAAAAAAACASkBy8AIAAHRy8QIAAGJ1YmhdSwJoREc+etfymryvSGizSwNoX0sD
aLROaGBHAAAAAAAAAABotWhVaBdDCAEAAAAAAAAAcvICAACGcvMCAABScvQCAAB1YmhuKYFy9QIA
AH1y9gIAAChoPk5oP2hAaEZoR2hFSwJocUsBaHJoc2h0Tmh1TmhJaEpoS0sBaHZoeGiFaIZLA2gN
aA5LAIVy9wIAAGgQh3L4AgAAUnL5AgAAKEsBSwGFcvoCAABoF4lDCAEAAAAAAAAAcvsCAAB0cvwC
AABiSwGHcv0CAABScv4CAAB9cv8CAAAoaJBLB2iRaA1oDksAhXIAAwAAaBCHcgEDAABScgIDAAAo
SwFLB0sBSwGHcgMDAABoWIlDOFiqV0rz+P4/VdjOonbG3L8ASUCv0S+yP8wif/WTfSfA9Sx4bCJE
DEBK9eoCVT8gQNwIz8Oa2uG/cgQDAAB0cgUDAABiaEVLAmiYaA1oDksAhXIGAwAAaBCHcgcDAABS
cggDAAAoSwFLB4VyCQMAAGifiUKIAQAAAQAAAAAAAAAEAAAAAAAAAAEAAAAAAAAAAAAAAD3NFMCc
nBniDiyAQCcCAAAAAAAAAAAAAAA4gUACAAAAAAAAAAMAAAAAAAAAAQAAAAAAAAAAAADAxO8XwO4a
lYmBenZA3QAAAAAAAAAAAAAAAKBrQP/////////////////////+/////////wAAAAAAAADAxJIg
rIPTdkDRAAAAAAAAAAAAAAAAIGpA//////////////////////7/////////AAAAAAAAAMAWQSKI
YPZfQAwAAAAAAAAAAAAAAAAAKEAFAAAAAAAAAAYAAAAAAAAAAQAAAAAAAAAAAACAd1XbvzuetJ/a
RoNASgEAAAAAAAAAAAAAAKB0QP/////////////////////+/////////wAAAAAAAADAjhbg1DVc
i0CcAAAAAAAAAAAAAAAAgGNA//////////////////////7/////////AAAAAAAAAMDd+NCX9OR1
QK4AAAAAAAAAAAAAAADAZUByCgMAAHRyCwMAAGJ1YmhdSwJoREc+etfymryvSGizSwNoX0sDaLRO
aGBHAAAAAAAAAABotWhVaBdDCAEAAAAAAAAAcgwDAACGcg0DAABScg4DAAB1YmhuKYFyDwMAAH1y
EAMAAChoPk5oP2hAaEZoR2hFSwJocUsBaHJoc2h0Tmh1TmhJaEpoS0sBaHZoeGiFaIZLA2gNaA5L
AIVyEQMAAGgQh3ISAwAAUnITAwAAKEsBSwGFchQDAABoF4lDCAEAAAAAAAAAchUDAAB0chYDAABi
SwGHchcDAABSchgDAAB9chkDAAAoaJBLB2iRaA1oDksAhXIaAwAAaBCHchsDAABSchwDAAAoSwFL
B0sBSwGHch0DAABoWIlDOMmMw6t19/s/MONhM3BRvj9ClvCnwEsOQJqkmvRWIgTASINMsmNdEEA4
KQ4yFbf4v+Px7jxiuiNAch4DAAB0ch8DAABiaEVLAmiYaA1oDksAhXIgAwAAaBCHciEDAABSciID
AAAoSwFLB4VyIwMAAGifiUKIAQAAAQAAAAAAAAAEAA</t>
  </si>
  <si>
    <t xml:space="preserve">gAN9cQAoWA8AAABnZWFyX2JveF9yYXRpb3NxAX1xAihLAUdADdDlYEGJN0sCR0ABFocrAgxKSwNH
P/UrAgxJul5LBEc/7ItDlYEGJUsFRz/lkWhysCDFdVgYAAAAaWRsZV9lbmdpbmVfc3BlZWRfbWVk
aWFucQNHQIdwAAAAAABYEQAAAGZpbmFsX2RyaXZlX3JhdGlvcQRHQA+NT987ZFpYIAAAAHR5cmVf
ZHluYW1pY19yb2xsaW5nX2NvZWZmaWNpZW50cQVHP+8VMow6s1xYFQAAAGlkbGVfZW5naW5lX3Nw
ZWVkX3N0ZHEGR0BZAAAAAAAAdS4=
</t>
  </si>
  <si>
    <t>version</t>
  </si>
  <si>
    <t>duration</t>
  </si>
  <si>
    <t>nodes L0</t>
  </si>
  <si>
    <t>nodes L1</t>
  </si>
  <si>
    <t>nodes L2</t>
  </si>
  <si>
    <t>nodes L3</t>
  </si>
  <si>
    <t>nodes L4</t>
  </si>
  <si>
    <t>nodes L5</t>
  </si>
  <si>
    <t>Babel</t>
  </si>
  <si>
    <t>('2.3.4',)</t>
  </si>
  <si>
    <t>('co2mpas.batch.run_base:run_base', 'co2mpas.batch.run_base:CO2MPAS model', 'config.selector.all')</t>
  </si>
  <si>
    <t>Bottleneck</t>
  </si>
  <si>
    <t>('1.2.0',)</t>
  </si>
  <si>
    <t>('co2mpas.batch.run_base:run_base', 'co2mpas.batch.run_base:CO2MPAS model', 'input.calibration.wltp_h')</t>
  </si>
  <si>
    <t>CommonMark</t>
  </si>
  <si>
    <t>('0.5.4',)</t>
  </si>
  <si>
    <t>('co2mpas.batch.run_base:run_base', 'co2mpas.batch.run_base:CO2MPAS model', 'input.calibration.wltp_l')</t>
  </si>
  <si>
    <t>Cython</t>
  </si>
  <si>
    <t>('0.25.1',)</t>
  </si>
  <si>
    <t>('co2mpas.batch.run_base:run_base', 'co2mpas.batch.run_base:CO2MPAS model', 'input.precondition.wltp_p')</t>
  </si>
  <si>
    <t>Flask</t>
  </si>
  <si>
    <t>('0.11.1',)</t>
  </si>
  <si>
    <t>('co2mpas.batch.run_base:run_base', 'co2mpas.batch.run_base:CO2MPAS model', 'input.prediction.models')</t>
  </si>
  <si>
    <t>Flask-Cors</t>
  </si>
  <si>
    <t>('2.1.2',)</t>
  </si>
  <si>
    <t>('co2mpas.batch.run_base:run_base', 'co2mpas.batch.run_base:CO2MPAS model', 'input.prediction.nedc_h')</t>
  </si>
  <si>
    <t>GitPython</t>
  </si>
  <si>
    <t>('2.1.0',)</t>
  </si>
  <si>
    <t>('co2mpas.batch.run_base:run_base', 'co2mpas.batch.run_base:CO2MPAS model', 'input.prediction.nedc_l')</t>
  </si>
  <si>
    <t>HeapDict</t>
  </si>
  <si>
    <t>('1.0.0',)</t>
  </si>
  <si>
    <t>('co2mpas.batch.run_base:run_base', 'co2mpas.batch.run_base:CO2MPAS model', 'input.prediction.wltp_h')</t>
  </si>
  <si>
    <t>Jinja2</t>
  </si>
  <si>
    <t>('2.8',)</t>
  </si>
  <si>
    <t>('co2mpas.batch.run_base:run_base', 'co2mpas.batch.run_base:CO2MPAS model', 'input.prediction.wltp_l')</t>
  </si>
  <si>
    <t>Keras</t>
  </si>
  <si>
    <t>('1.1.1',)</t>
  </si>
  <si>
    <t>('co2mpas.batch.run_base:run_base', 'co2mpas.batch.run_base:CO2MPAS model', 'calculate_precondition_output')</t>
  </si>
  <si>
    <t>Markdown</t>
  </si>
  <si>
    <t>('2.6.7',)</t>
  </si>
  <si>
    <t>('active_cylinder_ratios',)</t>
  </si>
  <si>
    <t>MarkupSafe</t>
  </si>
  <si>
    <t>('0.23',)</t>
  </si>
  <si>
    <t>('engine_model', 'active_cylinder_ratios')</t>
  </si>
  <si>
    <t>Pillow</t>
  </si>
  <si>
    <t>('3.4.2',)</t>
  </si>
  <si>
    <t>('engine_model', 'CO2_emission_model', 'active_cylinder_ratios')</t>
  </si>
  <si>
    <t>PuLP</t>
  </si>
  <si>
    <t>('1.6.1',)</t>
  </si>
  <si>
    <t>('air_density',)</t>
  </si>
  <si>
    <t>PyAudio</t>
  </si>
  <si>
    <t>('0.2.9',)</t>
  </si>
  <si>
    <t>('vehicle_model', 'air_density')</t>
  </si>
  <si>
    <t>PyMeta3</t>
  </si>
  <si>
    <t>('0.5.1',)</t>
  </si>
  <si>
    <t>('alternator_efficiency',)</t>
  </si>
  <si>
    <t>PyOpenGL</t>
  </si>
  <si>
    <t>('3.1.1',)</t>
  </si>
  <si>
    <t>('electric_model', 'alternator_efficiency')</t>
  </si>
  <si>
    <t>PyQt4</t>
  </si>
  <si>
    <t>('4.11.4',)</t>
  </si>
  <si>
    <t>('alternator_off_threshold',)</t>
  </si>
  <si>
    <t>PyQtdesignerplugins</t>
  </si>
  <si>
    <t>('1.1',)</t>
  </si>
  <si>
    <t>('electric_model', 'alternator_off_threshold')</t>
  </si>
  <si>
    <t>PyQwt</t>
  </si>
  <si>
    <t>('5.2.1',)</t>
  </si>
  <si>
    <t>('alternator_start_window_width',)</t>
  </si>
  <si>
    <t>PyYAML</t>
  </si>
  <si>
    <t>('3.12',)</t>
  </si>
  <si>
    <t>('electric_model', 'alternator_start_window_width')</t>
  </si>
  <si>
    <t>Pygments</t>
  </si>
  <si>
    <t>('2.1.3',)</t>
  </si>
  <si>
    <t>('angle_slope',)</t>
  </si>
  <si>
    <t>PythonQwt</t>
  </si>
  <si>
    <t>('0.5.5',)</t>
  </si>
  <si>
    <t>('vehicle_model', 'angle_slope')</t>
  </si>
  <si>
    <t>QtAwesome</t>
  </si>
  <si>
    <t>('0.3.3',)</t>
  </si>
  <si>
    <t>('auxiliaries_power_loss',)</t>
  </si>
  <si>
    <t>QtPy</t>
  </si>
  <si>
    <t>('1.1.2',)</t>
  </si>
  <si>
    <t>('engine_model', 'auxiliaries_power_loss')</t>
  </si>
  <si>
    <t>Rx</t>
  </si>
  <si>
    <t>('1.5.3',)</t>
  </si>
  <si>
    <t>('auxiliaries_torque_loss',)</t>
  </si>
  <si>
    <t>SQLAlchemy</t>
  </si>
  <si>
    <t>('1.1.3',)</t>
  </si>
  <si>
    <t>('engine_model', 'auxiliaries_torque_loss')</t>
  </si>
  <si>
    <t>Sphinx</t>
  </si>
  <si>
    <t>('1.4.8',)</t>
  </si>
  <si>
    <t>('calibration_tc_speed_threshold',)</t>
  </si>
  <si>
    <t>ViTables</t>
  </si>
  <si>
    <t>('2.1',)</t>
  </si>
  <si>
    <t>('clutch_torque_converter_model', 'calibration_tc_speed_threshold')</t>
  </si>
  <si>
    <t>Werkzeug</t>
  </si>
  <si>
    <t>('0.11.11',)</t>
  </si>
  <si>
    <t>('change_gear_window_width',)</t>
  </si>
  <si>
    <t>XlsxWriter</t>
  </si>
  <si>
    <t>('0.9.3',)</t>
  </si>
  <si>
    <t>('wheels_model', 'change_gear_window_width')</t>
  </si>
  <si>
    <t>adodbapi</t>
  </si>
  <si>
    <t>('2.6.0.7',)</t>
  </si>
  <si>
    <t>('gear_box_model', 'change_gear_window_width')</t>
  </si>
  <si>
    <t>alabaster</t>
  </si>
  <si>
    <t>('0.7.9',)</t>
  </si>
  <si>
    <t>('co2_params',)</t>
  </si>
  <si>
    <t>algopy</t>
  </si>
  <si>
    <t>('0.5.3',)</t>
  </si>
  <si>
    <t>('engine_model', 'co2_params')</t>
  </si>
  <si>
    <t>altair</t>
  </si>
  <si>
    <t>('1.1.0.dev0',)</t>
  </si>
  <si>
    <t>('correct_f0',)</t>
  </si>
  <si>
    <t>args</t>
  </si>
  <si>
    <t>('0.1.0',)</t>
  </si>
  <si>
    <t>('vehicle_model', 'correct_f0')</t>
  </si>
  <si>
    <t>asteval</t>
  </si>
  <si>
    <t>('0.9.8',)</t>
  </si>
  <si>
    <t>('delta_time_engine_starter',)</t>
  </si>
  <si>
    <t>astroML</t>
  </si>
  <si>
    <t>('0.3',)</t>
  </si>
  <si>
    <t>('electric_model', 'delta_time_engine_starter')</t>
  </si>
  <si>
    <t>astroid</t>
  </si>
  <si>
    <t>('enable_phases_willans',)</t>
  </si>
  <si>
    <t>backports-abc</t>
  </si>
  <si>
    <t>('0.4',)</t>
  </si>
  <si>
    <t>('engine_model', 'enable_phases_willans')</t>
  </si>
  <si>
    <t>baresql</t>
  </si>
  <si>
    <t>('0.7.4',)</t>
  </si>
  <si>
    <t>('engine_model', 'CO2_emission_model', 'enable_phases_willans')</t>
  </si>
  <si>
    <t>bcolz</t>
  </si>
  <si>
    <t>('1.1.0',)</t>
  </si>
  <si>
    <t>('enable_willans',)</t>
  </si>
  <si>
    <t>beautifulsoup4</t>
  </si>
  <si>
    <t>('4.5.1',)</t>
  </si>
  <si>
    <t>('engine_model', 'enable_willans')</t>
  </si>
  <si>
    <t>blaze</t>
  </si>
  <si>
    <t>('0.10.1',)</t>
  </si>
  <si>
    <t>('engine_model', 'CO2_emission_model', 'enable_willans')</t>
  </si>
  <si>
    <t>blosc</t>
  </si>
  <si>
    <t>('1.4.4',)</t>
  </si>
  <si>
    <t>('engine_has_cylinder_deactivation',)</t>
  </si>
  <si>
    <t>bloscpack</t>
  </si>
  <si>
    <t>('0.11.0',)</t>
  </si>
  <si>
    <t>('engine_model', 'engine_has_cylinder_deactivation')</t>
  </si>
  <si>
    <t>bokeh</t>
  </si>
  <si>
    <t>('0.12.3',)</t>
  </si>
  <si>
    <t>('engine_model', 'CO2_emission_model', 'engine_has_cylinder_deactivation')</t>
  </si>
  <si>
    <t>boltons</t>
  </si>
  <si>
    <t>('16.5.1',)</t>
  </si>
  <si>
    <t>('engine_has_variable_valve_actuation',)</t>
  </si>
  <si>
    <t>bqplot</t>
  </si>
  <si>
    <t>('0.8.4',)</t>
  </si>
  <si>
    <t>('engine_model', 'engine_has_variable_valve_actuation')</t>
  </si>
  <si>
    <t>brewer2mpl</t>
  </si>
  <si>
    <t>('1.4.1',)</t>
  </si>
  <si>
    <t>('engine_model', 'CO2_emission_model', 'engine_has_variable_valve_actuation')</t>
  </si>
  <si>
    <t>certifi</t>
  </si>
  <si>
    <t>('2016.9.26',)</t>
  </si>
  <si>
    <t>('engine_is_turbo',)</t>
  </si>
  <si>
    <t>cffi</t>
  </si>
  <si>
    <t>('1.8.3',)</t>
  </si>
  <si>
    <t>('engine_model', 'engine_is_turbo')</t>
  </si>
  <si>
    <t>click</t>
  </si>
  <si>
    <t>('6.6',)</t>
  </si>
  <si>
    <t>('final_drive_efficiency',)</t>
  </si>
  <si>
    <t>clint</t>
  </si>
  <si>
    <t>('final_drive_model', 'final_drive_efficiency')</t>
  </si>
  <si>
    <t>cloudpickle</t>
  </si>
  <si>
    <t>('0.2.1',)</t>
  </si>
  <si>
    <t>('final_drive_ratio',)</t>
  </si>
  <si>
    <t>clrmagic</t>
  </si>
  <si>
    <t>('0.0.1a2',)</t>
  </si>
  <si>
    <t>('wheels_model', 'final_drive_ratio')</t>
  </si>
  <si>
    <t>co2mpas</t>
  </si>
  <si>
    <t>('1.4.2',)</t>
  </si>
  <si>
    <t>('final_drive_model', 'final_drive_ratio')</t>
  </si>
  <si>
    <t>colorama</t>
  </si>
  <si>
    <t>('0.3.7',)</t>
  </si>
  <si>
    <t>('gear_box_model', 'final_drive_ratio')</t>
  </si>
  <si>
    <t>cvxopt</t>
  </si>
  <si>
    <t>('1.1.7',)</t>
  </si>
  <si>
    <t>('fuel_saving_at_strategy',)</t>
  </si>
  <si>
    <t>cx-Freeze</t>
  </si>
  <si>
    <t>('4.3.4',)</t>
  </si>
  <si>
    <t>('gear_box_model', 'fuel_saving_at_strategy')</t>
  </si>
  <si>
    <t>cycler</t>
  </si>
  <si>
    <t>('0.10.0',)</t>
  </si>
  <si>
    <t>('gear_box_temperature_references',)</t>
  </si>
  <si>
    <t>cytoolz</t>
  </si>
  <si>
    <t>('0.8.0',)</t>
  </si>
  <si>
    <t>('gear_box_model', 'gear_box_temperature_references')</t>
  </si>
  <si>
    <t>dask</t>
  </si>
  <si>
    <t>('0.12.0',)</t>
  </si>
  <si>
    <t>('has_energy_recuperation',)</t>
  </si>
  <si>
    <t>datashape</t>
  </si>
  <si>
    <t>('0.5.2',)</t>
  </si>
  <si>
    <t>('electric_model', 'has_energy_recuperation')</t>
  </si>
  <si>
    <t>db.py</t>
  </si>
  <si>
    <t>('has_gear_box_thermal_management',)</t>
  </si>
  <si>
    <t>ddt</t>
  </si>
  <si>
    <t>('gear_box_model', 'has_gear_box_thermal_management')</t>
  </si>
  <si>
    <t>decorator</t>
  </si>
  <si>
    <t>('4.0.10',)</t>
  </si>
  <si>
    <t>('has_lean_burn',)</t>
  </si>
  <si>
    <t>dill</t>
  </si>
  <si>
    <t>('0.2.5',)</t>
  </si>
  <si>
    <t>('engine_model', 'has_lean_burn')</t>
  </si>
  <si>
    <t>distributed</t>
  </si>
  <si>
    <t>('1.14.0',)</t>
  </si>
  <si>
    <t>('engine_model', 'CO2_emission_model', 'has_lean_burn')</t>
  </si>
  <si>
    <t>docopt</t>
  </si>
  <si>
    <t>('0.6.2',)</t>
  </si>
  <si>
    <t>('has_periodically_regenerating_systems',)</t>
  </si>
  <si>
    <t>docrepr</t>
  </si>
  <si>
    <t>('engine_model', 'has_periodically_regenerating_systems')</t>
  </si>
  <si>
    <t>docutils</t>
  </si>
  <si>
    <t>('0.12',)</t>
  </si>
  <si>
    <t>('engine_model', 'CO2_emission_model', 'has_periodically_regenerating_systems')</t>
  </si>
  <si>
    <t>doit</t>
  </si>
  <si>
    <t>('0.29.0',)</t>
  </si>
  <si>
    <t>('has_selective_catalytic_reduction',)</t>
  </si>
  <si>
    <t>easygui</t>
  </si>
  <si>
    <t>('0.97.4',)</t>
  </si>
  <si>
    <t>('engine_model', 'has_selective_catalytic_reduction')</t>
  </si>
  <si>
    <t>emcee</t>
  </si>
  <si>
    <t>('2.2.1',)</t>
  </si>
  <si>
    <t>('engine_model', 'CO2_emission_model', 'has_selective_catalytic_reduction')</t>
  </si>
  <si>
    <t>entrypoints</t>
  </si>
  <si>
    <t>('0.2.2',)</t>
  </si>
  <si>
    <t>('has_start_stop',)</t>
  </si>
  <si>
    <t>et-xmlfile</t>
  </si>
  <si>
    <t>('1.0.1',)</t>
  </si>
  <si>
    <t>('engine_model', 'has_start_stop')</t>
  </si>
  <si>
    <t>fasteners</t>
  </si>
  <si>
    <t>('0.14.1',)</t>
  </si>
  <si>
    <t>('engine_model', 'start_stop', 'has_start_stop')</t>
  </si>
  <si>
    <t>formlayout</t>
  </si>
  <si>
    <t>('is_cycle_hot',)</t>
  </si>
  <si>
    <t>future</t>
  </si>
  <si>
    <t>('0.16.0',)</t>
  </si>
  <si>
    <t>('engine_model', 'is_cycle_hot')</t>
  </si>
  <si>
    <t>geopy</t>
  </si>
  <si>
    <t>('1.11.0',)</t>
  </si>
  <si>
    <t>('engine_model', 'CO2_emission_model', 'is_cycle_hot')</t>
  </si>
  <si>
    <t>ggplot</t>
  </si>
  <si>
    <t>('0.11.5',)</t>
  </si>
  <si>
    <t>('is_hybrid',)</t>
  </si>
  <si>
    <t>gitdb2</t>
  </si>
  <si>
    <t>('2.0.0',)</t>
  </si>
  <si>
    <t>('engine_model', 'is_hybrid')</t>
  </si>
  <si>
    <t>graphviz</t>
  </si>
  <si>
    <t>('engine_model', 'start_stop', 'is_hybrid')</t>
  </si>
  <si>
    <t>greenlet</t>
  </si>
  <si>
    <t>('0.4.10',)</t>
  </si>
  <si>
    <t>('k1',)</t>
  </si>
  <si>
    <t>guidata</t>
  </si>
  <si>
    <t>('1.7.6',)</t>
  </si>
  <si>
    <t>('cycle_model', 'k1')</t>
  </si>
  <si>
    <t>guiqwt</t>
  </si>
  <si>
    <t>('3.0.3',)</t>
  </si>
  <si>
    <t>('k2',)</t>
  </si>
  <si>
    <t>h5py</t>
  </si>
  <si>
    <t>('2.6.0',)</t>
  </si>
  <si>
    <t>('cycle_model', 'k2')</t>
  </si>
  <si>
    <t>holoviews</t>
  </si>
  <si>
    <t>('1.6.2',)</t>
  </si>
  <si>
    <t>('lock_up_tc_limits',)</t>
  </si>
  <si>
    <t>html5lib</t>
  </si>
  <si>
    <t>('0.999999999',)</t>
  </si>
  <si>
    <t>('clutch_torque_converter_model', 'lock_up_tc_limits')</t>
  </si>
  <si>
    <t>husl</t>
  </si>
  <si>
    <t>('4.0.3',)</t>
  </si>
  <si>
    <t>('max_velocity_full_load_correction',)</t>
  </si>
  <si>
    <t>idlex</t>
  </si>
  <si>
    <t>('1.13',)</t>
  </si>
  <si>
    <t>('gear_box_model', 'max_velocity_full_load_correction')</t>
  </si>
  <si>
    <t>imagesize</t>
  </si>
  <si>
    <t>('0.7.1',)</t>
  </si>
  <si>
    <t>('min_engine_on_speed',)</t>
  </si>
  <si>
    <t>ipykernel</t>
  </si>
  <si>
    <t>('4.5.0',)</t>
  </si>
  <si>
    <t>('gear_box_model', 'min_engine_on_speed')</t>
  </si>
  <si>
    <t>ipyleaflet</t>
  </si>
  <si>
    <t>('engine_model', 'min_engine_on_speed')</t>
  </si>
  <si>
    <t>ipyparallel</t>
  </si>
  <si>
    <t>('5.2.0',)</t>
  </si>
  <si>
    <t>('engine_model', 'CO2_emission_model', 'min_engine_on_speed')</t>
  </si>
  <si>
    <t>ipython</t>
  </si>
  <si>
    <t>('5.1.0',)</t>
  </si>
  <si>
    <t>('min_time_engine_on_after_start',)</t>
  </si>
  <si>
    <t>ipython-genutils</t>
  </si>
  <si>
    <t>('engine_model', 'min_time_engine_on_after_start')</t>
  </si>
  <si>
    <t>ipython-sql</t>
  </si>
  <si>
    <t>('0.3.8',)</t>
  </si>
  <si>
    <t>('engine_model', 'start_stop', 'min_time_engine_on_after_start')</t>
  </si>
  <si>
    <t>ipywidgets</t>
  </si>
  <si>
    <t>('5.2.2',)</t>
  </si>
  <si>
    <t>('n_wheel_drive',)</t>
  </si>
  <si>
    <t>isort</t>
  </si>
  <si>
    <t>('4.2.5',)</t>
  </si>
  <si>
    <t>('final_drive_model', 'n_wheel_drive')</t>
  </si>
  <si>
    <t>itsdangerous</t>
  </si>
  <si>
    <t>('0.24',)</t>
  </si>
  <si>
    <t>('plateau_acceleration',)</t>
  </si>
  <si>
    <t>jdcal</t>
  </si>
  <si>
    <t>('1.3',)</t>
  </si>
  <si>
    <t>('wheels_model', 'plateau_acceleration')</t>
  </si>
  <si>
    <t>jedi</t>
  </si>
  <si>
    <t>('0.9.0',)</t>
  </si>
  <si>
    <t>('gear_box_model', 'plateau_acceleration')</t>
  </si>
  <si>
    <t>jmespath</t>
  </si>
  <si>
    <t>('engine_model', 'plateau_acceleration')</t>
  </si>
  <si>
    <t>joblib</t>
  </si>
  <si>
    <t>('0.10.3',)</t>
  </si>
  <si>
    <t>('start_stop_activation_time',)</t>
  </si>
  <si>
    <t>jsonschema</t>
  </si>
  <si>
    <t>('2.5.1',)</t>
  </si>
  <si>
    <t>('engine_model', 'start_stop_activation_time')</t>
  </si>
  <si>
    <t>julia</t>
  </si>
  <si>
    <t>('0.1.1',)</t>
  </si>
  <si>
    <t>('engine_model', 'start_stop', 'start_stop_activation_time')</t>
  </si>
  <si>
    <t>jupyter</t>
  </si>
  <si>
    <t>('stop_velocity',)</t>
  </si>
  <si>
    <t>jupyter-client</t>
  </si>
  <si>
    <t>('4.4.0',)</t>
  </si>
  <si>
    <t>('wheels_model', 'stop_velocity')</t>
  </si>
  <si>
    <t>jupyter-console</t>
  </si>
  <si>
    <t>('5.0.0',)</t>
  </si>
  <si>
    <t>('gear_box_model', 'stop_velocity')</t>
  </si>
  <si>
    <t>jupyter-core</t>
  </si>
  <si>
    <t>('4.2.0',)</t>
  </si>
  <si>
    <t>('clutch_torque_converter_model', 'stop_velocity')</t>
  </si>
  <si>
    <t>keyring</t>
  </si>
  <si>
    <t>('10.0.2',)</t>
  </si>
  <si>
    <t>('electric_model', 'stop_velocity')</t>
  </si>
  <si>
    <t>lazy-object-proxy</t>
  </si>
  <si>
    <t>('1.2.2',)</t>
  </si>
  <si>
    <t>('engine_model', 'stop_velocity')</t>
  </si>
  <si>
    <t>llvmlite</t>
  </si>
  <si>
    <t>('0.14.0',)</t>
  </si>
  <si>
    <t>('engine_model', 'CO2_emission_model', 'stop_velocity')</t>
  </si>
  <si>
    <t>lmfit</t>
  </si>
  <si>
    <t>('0.9.5',)</t>
  </si>
  <si>
    <t>('time_cold_hot_transition',)</t>
  </si>
  <si>
    <t>locket</t>
  </si>
  <si>
    <t>('0.2.0',)</t>
  </si>
  <si>
    <t>('gear_box_model', 'time_cold_hot_transition')</t>
  </si>
  <si>
    <t>lxml</t>
  </si>
  <si>
    <t>('3.6.4',)</t>
  </si>
  <si>
    <t>('time_sample_frequency',)</t>
  </si>
  <si>
    <t>matplotlib</t>
  </si>
  <si>
    <t>('cycle_model', 'time_sample_frequency')</t>
  </si>
  <si>
    <t>mccabe</t>
  </si>
  <si>
    <t>('use_dt_gear_shifting',)</t>
  </si>
  <si>
    <t>mistune</t>
  </si>
  <si>
    <t>('0.7.3',)</t>
  </si>
  <si>
    <t>('gear_box_model', 'use_dt_gear_shifting')</t>
  </si>
  <si>
    <t>mkl-service</t>
  </si>
  <si>
    <t>('wltp_base_model',)</t>
  </si>
  <si>
    <t>monotonic</t>
  </si>
  <si>
    <t>('1.2',)</t>
  </si>
  <si>
    <t>('cycle_model', 'wltp_base_model')</t>
  </si>
  <si>
    <t>mpld3</t>
  </si>
  <si>
    <t>('0.2',)</t>
  </si>
  <si>
    <t>('engine_model', 'CO2_emission_model', 'idle_fuel_consumption_initial_guess')</t>
  </si>
  <si>
    <t>mpmath</t>
  </si>
  <si>
    <t>('0.19',)</t>
  </si>
  <si>
    <t>('clutch_torque_converter_model', 'max_clutch_window_width')</t>
  </si>
  <si>
    <t>msgpack-python</t>
  </si>
  <si>
    <t>('0.4.7',)</t>
  </si>
  <si>
    <t>('engine_model', 'CO2_emission_model', 'co2_params')</t>
  </si>
  <si>
    <t>multipledispatch</t>
  </si>
  <si>
    <t>('0.4.9',)</t>
  </si>
  <si>
    <t>('engine_model', 'CO2_emission_model', 'co2mpas.model.physical.engine.co2_emission:default_ki_factor')</t>
  </si>
  <si>
    <t>mysql-connector-python</t>
  </si>
  <si>
    <t>('2.0.4',)</t>
  </si>
  <si>
    <t>('engine_model', 'start_stop', 'co2mpas.model.physical.engine.start_stop:default_use_basic_start_stop_model')</t>
  </si>
  <si>
    <t>nbconvert</t>
  </si>
  <si>
    <t>('engine_model', 'CO2_emission_model', 'co2mpas.model.physical.engine.co2_emission:define_co2_params_calibrated')</t>
  </si>
  <si>
    <t>nbconvert-reportlab</t>
  </si>
  <si>
    <t>('0.1',)</t>
  </si>
  <si>
    <t>('engine_model', 'CO2_emission_model', 'ki_factor')</t>
  </si>
  <si>
    <t>nbformat</t>
  </si>
  <si>
    <t>('4.1.0',)</t>
  </si>
  <si>
    <t>('engine_model', 'start_stop', 'use_basic_start_stop')</t>
  </si>
  <si>
    <t>nbsphinx</t>
  </si>
  <si>
    <t>('0.2.10',)</t>
  </si>
  <si>
    <t>('engine_model', 'ki_factor')</t>
  </si>
  <si>
    <t>netCDF4</t>
  </si>
  <si>
    <t>('1.2.4',)</t>
  </si>
  <si>
    <t>('ki_factor',)</t>
  </si>
  <si>
    <t>networkx</t>
  </si>
  <si>
    <t>('1.11',)</t>
  </si>
  <si>
    <t>('engine_model', 'use_basic_start_stop')</t>
  </si>
  <si>
    <t>nose</t>
  </si>
  <si>
    <t>('1.3.7',)</t>
  </si>
  <si>
    <t>('use_basic_start_stop',)</t>
  </si>
  <si>
    <t>notebook</t>
  </si>
  <si>
    <t>('4.2.3',)</t>
  </si>
  <si>
    <t>('k5',)</t>
  </si>
  <si>
    <t>numba</t>
  </si>
  <si>
    <t>('cycle_model', 'k5')</t>
  </si>
  <si>
    <t>numdifftools</t>
  </si>
  <si>
    <t>('0.9.17',)</t>
  </si>
  <si>
    <t>('idle_engine_speed_std',)</t>
  </si>
  <si>
    <t>numexpr</t>
  </si>
  <si>
    <t>('2.6.1',)</t>
  </si>
  <si>
    <t>('engine_model', 'idle_engine_speed_std')</t>
  </si>
  <si>
    <t>numpy</t>
  </si>
  <si>
    <t>('1.11.2+mkl',)</t>
  </si>
  <si>
    <t>('tyre_dynamic_rolling_coefficient',)</t>
  </si>
  <si>
    <t>numpydoc</t>
  </si>
  <si>
    <t>('0.6.0',)</t>
  </si>
  <si>
    <t>('wheels_model', 'tyre_dynamic_rolling_coefficient')</t>
  </si>
  <si>
    <t>oct2py</t>
  </si>
  <si>
    <t>('3.5.9',)</t>
  </si>
  <si>
    <t>('co2mpas.batch.run_base:run_base', 'co2mpas.batch.run_base:CO2MPAS model', 'output.precondition.wltp_p')</t>
  </si>
  <si>
    <t>odo</t>
  </si>
  <si>
    <t>('0.5.0',)</t>
  </si>
  <si>
    <t>('co2mpas.batch.run_base:run_base', 'co2mpas.batch.run_base:CO2MPAS model', 'co2mpas.model:select_calibration_data')</t>
  </si>
  <si>
    <t>openpyxl</t>
  </si>
  <si>
    <t>('2.4.0',)</t>
  </si>
  <si>
    <t>('co2mpas.batch.run_base:run_base', 'co2mpas.batch.run_base:CO2MPAS model', 'co2mpas.model:select_calibration_data&lt;0&gt;')</t>
  </si>
  <si>
    <t>pandalone</t>
  </si>
  <si>
    <t>('co2mpas.batch.run_base:run_base', 'co2mpas.batch.run_base:CO2MPAS model', 'data.calibration.wltp_h')</t>
  </si>
  <si>
    <t>pandas</t>
  </si>
  <si>
    <t>('0.19.1',)</t>
  </si>
  <si>
    <t>('co2mpas.batch.run_base:run_base', 'co2mpas.batch.run_base:CO2MPAS model', 'data.calibration.wltp_l')</t>
  </si>
  <si>
    <t>pandas-datareader</t>
  </si>
  <si>
    <t>('co2mpas.batch.run_base:run_base', 'co2mpas.batch.run_base:CO2MPAS model', 'calibrate_with_wltp_h')</t>
  </si>
  <si>
    <t>param</t>
  </si>
  <si>
    <t>partd</t>
  </si>
  <si>
    <t>('0.3.6',)</t>
  </si>
  <si>
    <t>patsy</t>
  </si>
  <si>
    <t>('0.4.1',)</t>
  </si>
  <si>
    <t>pdfrw</t>
  </si>
  <si>
    <t>pep8</t>
  </si>
  <si>
    <t>('1.7.0',)</t>
  </si>
  <si>
    <t>pg8000</t>
  </si>
  <si>
    <t>('1.10.5',)</t>
  </si>
  <si>
    <t>('alternator_currents',)</t>
  </si>
  <si>
    <t>pickleshare</t>
  </si>
  <si>
    <t>('electric_model', 'alternator_currents')</t>
  </si>
  <si>
    <t>pip</t>
  </si>
  <si>
    <t>('9.0.1',)</t>
  </si>
  <si>
    <t>pkginfo</t>
  </si>
  <si>
    <t>('1.3.2',)</t>
  </si>
  <si>
    <t>prettytable</t>
  </si>
  <si>
    <t>('0.7.2',)</t>
  </si>
  <si>
    <t>('alternator_nominal_power',)</t>
  </si>
  <si>
    <t>prompt-toolkit</t>
  </si>
  <si>
    <t>('1.0.8',)</t>
  </si>
  <si>
    <t>('electric_model', 'alternator_nominal_power')</t>
  </si>
  <si>
    <t>psutil</t>
  </si>
  <si>
    <t>('4.4.2',)</t>
  </si>
  <si>
    <t>('alternator_nominal_voltage',)</t>
  </si>
  <si>
    <t>ptpython</t>
  </si>
  <si>
    <t>('0.36',)</t>
  </si>
  <si>
    <t>('electric_model', 'alternator_nominal_voltage')</t>
  </si>
  <si>
    <t>py</t>
  </si>
  <si>
    <t>('1.4.31',)</t>
  </si>
  <si>
    <t>pybars3</t>
  </si>
  <si>
    <t>('0.9.2',)</t>
  </si>
  <si>
    <t>pycodestyle</t>
  </si>
  <si>
    <t>pycparser</t>
  </si>
  <si>
    <t>('2.17',)</t>
  </si>
  <si>
    <t>pyflakes</t>
  </si>
  <si>
    <t>('1.3.0',)</t>
  </si>
  <si>
    <t>pyflux</t>
  </si>
  <si>
    <t>('0.4.0',)</t>
  </si>
  <si>
    <t>pykalman</t>
  </si>
  <si>
    <t>pylint</t>
  </si>
  <si>
    <t>('1.6.4',)</t>
  </si>
  <si>
    <t>pymc</t>
  </si>
  <si>
    <t>('2.3.6',)</t>
  </si>
  <si>
    <t>pymc3</t>
  </si>
  <si>
    <t>('3.0rc2',)</t>
  </si>
  <si>
    <t>pymongo</t>
  </si>
  <si>
    <t>('3.3.0',)</t>
  </si>
  <si>
    <t>('battery_capacity',)</t>
  </si>
  <si>
    <t>pyodbc</t>
  </si>
  <si>
    <t>('3.0.10',)</t>
  </si>
  <si>
    <t>('electric_model', 'battery_capacity')</t>
  </si>
  <si>
    <t>pypandoc</t>
  </si>
  <si>
    <t>('battery_currents',)</t>
  </si>
  <si>
    <t>pyparsing</t>
  </si>
  <si>
    <t>('2.1.10',)</t>
  </si>
  <si>
    <t>('electric_model', 'battery_currents')</t>
  </si>
  <si>
    <t>pyqtgraph</t>
  </si>
  <si>
    <t>('0.9.10',)</t>
  </si>
  <si>
    <t>pyreadline</t>
  </si>
  <si>
    <t>pyserial</t>
  </si>
  <si>
    <t>pystache</t>
  </si>
  <si>
    <t>pytest</t>
  </si>
  <si>
    <t>python-dateutil</t>
  </si>
  <si>
    <t>('2.5.3',)</t>
  </si>
  <si>
    <t>('co2_emission_extra_high',)</t>
  </si>
  <si>
    <t>python-gnupg</t>
  </si>
  <si>
    <t>('0.3.9',)</t>
  </si>
  <si>
    <t>('engine_model', 'co2_emission_extra_high')</t>
  </si>
  <si>
    <t>python-hdf4</t>
  </si>
  <si>
    <t>('0.9',)</t>
  </si>
  <si>
    <t>('engine_model', 'CO2_emission_model', 'co2_emission_extra_high')</t>
  </si>
  <si>
    <t>pythonnet</t>
  </si>
  <si>
    <t>('2.2.0.dev1',)</t>
  </si>
  <si>
    <t>('co2_emission_high',)</t>
  </si>
  <si>
    <t>pytz</t>
  </si>
  <si>
    <t>('2016.7',)</t>
  </si>
  <si>
    <t>('engine_model', 'co2_emission_high')</t>
  </si>
  <si>
    <t>pywin32</t>
  </si>
  <si>
    <t>('220.1',)</t>
  </si>
  <si>
    <t>('engine_model', 'CO2_emission_model', 'co2_emission_high')</t>
  </si>
  <si>
    <t>pywin32-ctypes</t>
  </si>
  <si>
    <t>('0.0.1',)</t>
  </si>
  <si>
    <t>('co2_emission_low',)</t>
  </si>
  <si>
    <t>pyzmq</t>
  </si>
  <si>
    <t>('15.4.0',)</t>
  </si>
  <si>
    <t>('engine_model', 'co2_emission_low')</t>
  </si>
  <si>
    <t>qtconsole</t>
  </si>
  <si>
    <t>('4.2.1',)</t>
  </si>
  <si>
    <t>('engine_model', 'CO2_emission_model', 'co2_emission_low')</t>
  </si>
  <si>
    <t>recommonmark</t>
  </si>
  <si>
    <t>('co2_emission_medium',)</t>
  </si>
  <si>
    <t>redis</t>
  </si>
  <si>
    <t>('2.10.5',)</t>
  </si>
  <si>
    <t>('engine_model', 'co2_emission_medium')</t>
  </si>
  <si>
    <t>regex</t>
  </si>
  <si>
    <t>('2016.10.22',)</t>
  </si>
  <si>
    <t>('engine_model', 'CO2_emission_model', 'co2_emission_medium')</t>
  </si>
  <si>
    <t>reportlab</t>
  </si>
  <si>
    <t>('co2_normalization_references',)</t>
  </si>
  <si>
    <t>requests</t>
  </si>
  <si>
    <t>('2.11.1',)</t>
  </si>
  <si>
    <t>('engine_model', 'co2_normalization_references')</t>
  </si>
  <si>
    <t>requests-file</t>
  </si>
  <si>
    <t>('1.4',)</t>
  </si>
  <si>
    <t>('engine_model', 'CO2_emission_model', 'co2_normalization_references')</t>
  </si>
  <si>
    <t>requests-toolbelt</t>
  </si>
  <si>
    <t>('0.7.0',)</t>
  </si>
  <si>
    <t>rope-py3k</t>
  </si>
  <si>
    <t>('0.9.4.post1',)</t>
  </si>
  <si>
    <t>rpy2</t>
  </si>
  <si>
    <t>('2.8.3',)</t>
  </si>
  <si>
    <t>s3fs</t>
  </si>
  <si>
    <t>('0.0.7',)</t>
  </si>
  <si>
    <t>schema</t>
  </si>
  <si>
    <t>('0.6.5',)</t>
  </si>
  <si>
    <t>('cycle_type',)</t>
  </si>
  <si>
    <t>scikit-image</t>
  </si>
  <si>
    <t>('cycle_model', 'cycle_type')</t>
  </si>
  <si>
    <t>scikit-learn</t>
  </si>
  <si>
    <t>('0.18',)</t>
  </si>
  <si>
    <t>('vehicle_model', 'cycle_type')</t>
  </si>
  <si>
    <t>scikit-neuralnetwork</t>
  </si>
  <si>
    <t>('0.7',)</t>
  </si>
  <si>
    <t>('gear_box_model', 'cycle_type')</t>
  </si>
  <si>
    <t>scikit-optimize</t>
  </si>
  <si>
    <t>('electric_model', 'cycle_type')</t>
  </si>
  <si>
    <t>scilab2py</t>
  </si>
  <si>
    <t>('0.6',)</t>
  </si>
  <si>
    <t>scipy</t>
  </si>
  <si>
    <t>('0.18.1',)</t>
  </si>
  <si>
    <t>seaborn</t>
  </si>
  <si>
    <t>('0.8.dev0',)</t>
  </si>
  <si>
    <t>setuptools</t>
  </si>
  <si>
    <t>('30.2.0',)</t>
  </si>
  <si>
    <t>setuptools-git</t>
  </si>
  <si>
    <t>simplegeneric</t>
  </si>
  <si>
    <t>('0.8.1',)</t>
  </si>
  <si>
    <t>simplejson</t>
  </si>
  <si>
    <t>('3.10.0',)</t>
  </si>
  <si>
    <t>six</t>
  </si>
  <si>
    <t>('1.10.0',)</t>
  </si>
  <si>
    <t>smmap2</t>
  </si>
  <si>
    <t>('2.0.1',)</t>
  </si>
  <si>
    <t>('engine_capacity',)</t>
  </si>
  <si>
    <t>snowballstemmer</t>
  </si>
  <si>
    <t>('1.2.1',)</t>
  </si>
  <si>
    <t>('engine_model', 'engine_capacity')</t>
  </si>
  <si>
    <t>sphinx-rtd-theme</t>
  </si>
  <si>
    <t>('0.1.9',)</t>
  </si>
  <si>
    <t>('engine_model', 'CO2_emission_model', 'engine_capacity')</t>
  </si>
  <si>
    <t>sphinxcontrib-fancybox</t>
  </si>
  <si>
    <t>('0.3.5',)</t>
  </si>
  <si>
    <t>('engine_coolant_temperatures',)</t>
  </si>
  <si>
    <t>spyder</t>
  </si>
  <si>
    <t>('3.1.0.dev0',)</t>
  </si>
  <si>
    <t>('gear_box_model', 'engine_coolant_temperatures')</t>
  </si>
  <si>
    <t>sqlite-bro</t>
  </si>
  <si>
    <t>('0.8.11',)</t>
  </si>
  <si>
    <t>('engine_model', 'engine_coolant_temperatures')</t>
  </si>
  <si>
    <t>sqlparse</t>
  </si>
  <si>
    <t>('engine_model', 'thermal', 'engine_coolant_temperatures')</t>
  </si>
  <si>
    <t>statsmodels</t>
  </si>
  <si>
    <t>('0.8.0rc1',)</t>
  </si>
  <si>
    <t>('engine_model', 'start_stop', 'engine_coolant_temperatures')</t>
  </si>
  <si>
    <t>sympy</t>
  </si>
  <si>
    <t>('1.0',)</t>
  </si>
  <si>
    <t>('engine_model', 'co2mpas.model.physical.engine.cold_start.cold_start:cold_start', 'engine_coolant_temperatures')</t>
  </si>
  <si>
    <t>tables</t>
  </si>
  <si>
    <t>('engine_model', 'CO2_emission_model', 'engine_coolant_temperatures')</t>
  </si>
  <si>
    <t>tblib</t>
  </si>
  <si>
    <t>('engine_fuel_lower_heating_value',)</t>
  </si>
  <si>
    <t>toolz</t>
  </si>
  <si>
    <t>('engine_model', 'engine_fuel_lower_heating_value')</t>
  </si>
  <si>
    <t>tornado</t>
  </si>
  <si>
    <t>('engine_model', 'CO2_emission_model', 'engine_fuel_lower_heating_value')</t>
  </si>
  <si>
    <t>tqdm</t>
  </si>
  <si>
    <t>('4.8.4',)</t>
  </si>
  <si>
    <t>traitlets</t>
  </si>
  <si>
    <t>('4.3.1',)</t>
  </si>
  <si>
    <t>traittypes</t>
  </si>
  <si>
    <t>('0.0.6',)</t>
  </si>
  <si>
    <t>transitions</t>
  </si>
  <si>
    <t>('0.4.2',)</t>
  </si>
  <si>
    <t>twine</t>
  </si>
  <si>
    <t>('1.8.1',)</t>
  </si>
  <si>
    <t>twitter</t>
  </si>
  <si>
    <t>('1.17.1',)</t>
  </si>
  <si>
    <t>vega</t>
  </si>
  <si>
    <t>('0.4.4',)</t>
  </si>
  <si>
    <t>('engine_idle_fuel_consumption',)</t>
  </si>
  <si>
    <t>virtualenv</t>
  </si>
  <si>
    <t>('15.1.0',)</t>
  </si>
  <si>
    <t>('engine_model', 'engine_idle_fuel_consumption')</t>
  </si>
  <si>
    <t>wcwidth</t>
  </si>
  <si>
    <t>('0.1.7',)</t>
  </si>
  <si>
    <t>('engine_model', 'CO2_emission_model', 'engine_idle_fuel_consumption')</t>
  </si>
  <si>
    <t>webencodings</t>
  </si>
  <si>
    <t>('0.5',)</t>
  </si>
  <si>
    <t>wheel</t>
  </si>
  <si>
    <t>widgetsnbextension</t>
  </si>
  <si>
    <t>('1.2.6',)</t>
  </si>
  <si>
    <t>('engine_speeds_out',)</t>
  </si>
  <si>
    <t>win-unicode-console</t>
  </si>
  <si>
    <t>('wheels_model', 'engine_speeds_out')</t>
  </si>
  <si>
    <t>winpython</t>
  </si>
  <si>
    <t>('1.7.20161101',)</t>
  </si>
  <si>
    <t>('gear_box_model', 'engine_speeds_out')</t>
  </si>
  <si>
    <t>wltp</t>
  </si>
  <si>
    <t>('0.0.9a4',)</t>
  </si>
  <si>
    <t>('clutch_torque_converter_model', 'engine_speeds_out')</t>
  </si>
  <si>
    <t>wordcloud</t>
  </si>
  <si>
    <t>('engine_model', 'engine_speeds_out')</t>
  </si>
  <si>
    <t>wrapt</t>
  </si>
  <si>
    <t>('1.10.8',)</t>
  </si>
  <si>
    <t>('engine_model', 'start_stop', 'engine_speeds_out')</t>
  </si>
  <si>
    <t>xarray</t>
  </si>
  <si>
    <t>('0.8.2',)</t>
  </si>
  <si>
    <t>('engine_model', 'co2mpas.model.physical.engine.cold_start.cold_start:cold_start', 'engine_speeds_out')</t>
  </si>
  <si>
    <t>xlrd</t>
  </si>
  <si>
    <t>('engine_model', 'CO2_emission_model', 'engine_speeds_out')</t>
  </si>
  <si>
    <t>xlwings</t>
  </si>
  <si>
    <t>('0.2.3',)</t>
  </si>
  <si>
    <t>('engine_stroke',)</t>
  </si>
  <si>
    <t>zarr</t>
  </si>
  <si>
    <t>('engine_model', 'engine_stroke')</t>
  </si>
  <si>
    <t>zict</t>
  </si>
  <si>
    <t>('engine_model', 'CO2_emission_model', 'engine_stroke')</t>
  </si>
  <si>
    <t>('f0',)</t>
  </si>
  <si>
    <t>('vehicle_model', 'f0')</t>
  </si>
  <si>
    <t>('f1',)</t>
  </si>
  <si>
    <t>('vehicle_model', 'f1')</t>
  </si>
  <si>
    <t>('f2',)</t>
  </si>
  <si>
    <t>('vehicle_model', 'f2')</t>
  </si>
  <si>
    <t>('fuel_carbon_content_percentage',)</t>
  </si>
  <si>
    <t>('engine_model', 'fuel_carbon_content_percentage')</t>
  </si>
  <si>
    <t>('engine_model', 'CO2_emission_model', 'fuel_carbon_content_percentage')</t>
  </si>
  <si>
    <t>('fuel_type',)</t>
  </si>
  <si>
    <t>('engine_model', 'fuel_type')</t>
  </si>
  <si>
    <t>('engine_model', 'CO2_emission_model', 'fuel_type')</t>
  </si>
  <si>
    <t>('full_load_powers',)</t>
  </si>
  <si>
    <t>('engine_model', 'full_load_powers')</t>
  </si>
  <si>
    <t>('full_load_speeds',)</t>
  </si>
  <si>
    <t>('engine_model', 'full_load_speeds')</t>
  </si>
  <si>
    <t>('gear_box_ratios',)</t>
  </si>
  <si>
    <t>('wheels_model', 'gear_box_ratios')</t>
  </si>
  <si>
    <t>('gear_box_model', 'gear_box_ratios')</t>
  </si>
  <si>
    <t>('gear_box_type',)</t>
  </si>
  <si>
    <t>('cycle_model', 'gear_box_type')</t>
  </si>
  <si>
    <t>('cycle_model', 'co2mpas.model.physical.cycle.WLTP.wltp_cycle:WLTP cycle model', 'gear_box_type')</t>
  </si>
  <si>
    <t>('gear_box_model', 'gear_box_type')</t>
  </si>
  <si>
    <t>('gear_box_model', 'co2mpas.model.physical.gear_box.mechanical.mechanical:mechanical model', 'change_gear_window_width')</t>
  </si>
  <si>
    <t>('gear_box_model', 'co2mpas.model.physical.gear_box.mechanical.mechanical:mechanical model', 'engine_speeds_out')</t>
  </si>
  <si>
    <t>('gear_box_model', 'co2mpas.model.physical.gear_box.mechanical.mechanical:mechanical model', 'final_drive_ratio')</t>
  </si>
  <si>
    <t>('gear_box_model', 'co2mpas.model.physical.gear_box.mechanical.mechanical:mechanical model', 'gear_box_ratios')</t>
  </si>
  <si>
    <t>('clutch_torque_converter_model', 'gear_box_type')</t>
  </si>
  <si>
    <t>('engine_model', 'gear_box_type')</t>
  </si>
  <si>
    <t>('engine_model', 'start_stop', 'gear_box_type')</t>
  </si>
  <si>
    <t>('has_exhausted_gas_recirculation',)</t>
  </si>
  <si>
    <t>('engine_model', 'has_exhausted_gas_recirculation')</t>
  </si>
  <si>
    <t>('engine_model', 'CO2_emission_model', 'has_exhausted_gas_recirculation')</t>
  </si>
  <si>
    <t>('has_torque_converter',)</t>
  </si>
  <si>
    <t>('gear_box_model', 'has_torque_converter')</t>
  </si>
  <si>
    <t>('clutch_torque_converter_model', 'has_torque_converter')</t>
  </si>
  <si>
    <t>('clutch_torque_converter_model', 'clutch', 'engine_speeds_out')</t>
  </si>
  <si>
    <t>('idle_engine_speed_median',)</t>
  </si>
  <si>
    <t>('engine_model', 'idle_engine_speed_median')</t>
  </si>
  <si>
    <t>('ignition_type',)</t>
  </si>
  <si>
    <t>('engine_model', 'ignition_type')</t>
  </si>
  <si>
    <t>('initial_temperature',)</t>
  </si>
  <si>
    <t>('n_dyno_axes',)</t>
  </si>
  <si>
    <t>('vehicle_model', 'n_dyno_axes')</t>
  </si>
  <si>
    <t>('final_drive_model', 'n_dyno_axes')</t>
  </si>
  <si>
    <t>('gear_box_model', 'co2mpas.model.physical.gear_box.mechanical.mechanical:mechanical model', 'plateau_acceleration')</t>
  </si>
  <si>
    <t>('gear_box_model', 'co2mpas.model.physical.gear_box.mechanical.mechanical:mechanical model', 'stop_velocity')</t>
  </si>
  <si>
    <t>('cycle_model', 'co2mpas.model.physical.cycle.WLTP.wltp_cycle:WLTP cycle model', 'time_sample_frequency')</t>
  </si>
  <si>
    <t>('times',)</t>
  </si>
  <si>
    <t>('cycle_model', 'times')</t>
  </si>
  <si>
    <t>('cycle_model', 'co2mpas.model.physical.cycle.WLTP.wltp_cycle:WLTP cycle model', 'times')</t>
  </si>
  <si>
    <t>('cycle_model', 'co2mpas.model.physical.cycle.WLTP.wltp_cycle:WLTP cycle model', 'co2mpas.model.physical.cycle.WLTP.calculate_wltp_velocities:WLTP velocities model', 'times')</t>
  </si>
  <si>
    <t>('vehicle_model', 'times')</t>
  </si>
  <si>
    <t>('wheels_model', 'times')</t>
  </si>
  <si>
    <t>('gear_box_model', 'times')</t>
  </si>
  <si>
    <t>('gear_box_model', 'co2mpas.model.physical.gear_box.mechanical.mechanical:mechanical model', 'times')</t>
  </si>
  <si>
    <t>('clutch_torque_converter_model', 'times')</t>
  </si>
  <si>
    <t>('clutch_torque_converter_model', 'clutch', 'times')</t>
  </si>
  <si>
    <t>('electric_model', 'times')</t>
  </si>
  <si>
    <t>('engine_model', 'times')</t>
  </si>
  <si>
    <t>('engine_model', 'thermal', 'times')</t>
  </si>
  <si>
    <t>('engine_model', 'start_stop', 'times')</t>
  </si>
  <si>
    <t>('engine_model', 'CO2_emission_model', 'times')</t>
  </si>
  <si>
    <t>('tyre_code',)</t>
  </si>
  <si>
    <t>('wheels_model', 'tyre_code')</t>
  </si>
  <si>
    <t>('vehicle_mass',)</t>
  </si>
  <si>
    <t>('cycle_model', 'vehicle_mass')</t>
  </si>
  <si>
    <t>('cycle_model', 'co2mpas.model.physical.cycle.WLTP.wltp_cycle:WLTP cycle model', 'vehicle_mass')</t>
  </si>
  <si>
    <t>('cycle_model', 'co2mpas.model.physical.cycle.WLTP.wltp_cycle:WLTP cycle model', 'co2mpas.model.physical.cycle.WLTP.calculate_wltp_velocities:WLTP velocities model', 'vehicle_mass')</t>
  </si>
  <si>
    <t>('vehicle_model', 'vehicle_mass')</t>
  </si>
  <si>
    <t>('gear_box_model', 'vehicle_mass')</t>
  </si>
  <si>
    <t>('velocities',)</t>
  </si>
  <si>
    <t>('cycle_model', 'velocities')</t>
  </si>
  <si>
    <t>('cycle_model', 'co2mpas.model.physical.cycle.WLTP.wltp_cycle:WLTP cycle model', 'velocities')</t>
  </si>
  <si>
    <t>('cycle_model', 'co2mpas.model.physical.cycle.WLTP.wltp_cycle:WLTP cycle model', 'co2mpas.model.physical.cycle.WLTP.calculate_wltp_velocities:WLTP velocities model', 'velocities')</t>
  </si>
  <si>
    <t>('vehicle_model', 'velocities')</t>
  </si>
  <si>
    <t>('wheels_model', 'velocities')</t>
  </si>
  <si>
    <t>('gear_box_model', 'velocities')</t>
  </si>
  <si>
    <t>('gear_box_model', 'co2mpas.model.physical.gear_box.mechanical.mechanical:mechanical model', 'velocities')</t>
  </si>
  <si>
    <t>('clutch_torque_converter_model', 'velocities')</t>
  </si>
  <si>
    <t>('electric_model', 'velocities')</t>
  </si>
  <si>
    <t>('engine_model', 'velocities')</t>
  </si>
  <si>
    <t>('engine_model', 'start_stop', 'velocities')</t>
  </si>
  <si>
    <t>('engine_model', 'CO2_emission_model', 'velocities')</t>
  </si>
  <si>
    <t>('cycle_model', 'co2mpas.model.physical.cycle.WLTP.wltp_cycle:WLTP cycle model', 'wltp_base_model')</t>
  </si>
  <si>
    <t>('cycle_model', 'co2mpas.model.physical.cycle.WLTP.wltp_cycle:WLTP cycle model', sink)</t>
  </si>
  <si>
    <t>('gear_box_model', 'co2mpas.model.physical.gear_box.mechanical.mechanical:mechanical model', sink)</t>
  </si>
  <si>
    <t>('clutch_torque_converter_model', 'clutch', sink)</t>
  </si>
  <si>
    <t>('cycle_model', 'co2mpas.model.physical.cycle.WLTP.wltp_cycle:WLTP cycle model', 'initial_temperature')</t>
  </si>
  <si>
    <t>('cycle_model', 'initial_temperature')</t>
  </si>
  <si>
    <t>('clutch_torque_converter_model', 'clutch', 'max_clutch_window_width')</t>
  </si>
  <si>
    <t>('clutch_torque_converter_model', 'clutch', start)</t>
  </si>
  <si>
    <t>('cycle_model', 'builtins:len')</t>
  </si>
  <si>
    <t>('clutch_torque_converter_model', 'co2mpas.model.physical.clutch_tc:default_has_torque_converter')</t>
  </si>
  <si>
    <t>('cycle_model', 'co2mpas.model.physical.cycle.WLTP.wltp_cycle:WLTP cycle model', 'co2mpas.model.physical.cycle.WLTP:define_wltp_base_model')</t>
  </si>
  <si>
    <t>('electric_model', 'co2mpas.model.physical.electrics:calculate_alternator_powers_demand')</t>
  </si>
  <si>
    <t>('electric_model', 'co2mpas.model.physical.electrics:calculate_max_alternator_current')</t>
  </si>
  <si>
    <t>('electric_model', 'co2mpas.model.physical.electrics:default_initial_state_of_charge')</t>
  </si>
  <si>
    <t>('electric_model', 'co2mpas.model.physical.electrics:identify_max_battery_charging_current')</t>
  </si>
  <si>
    <t>('engine_model', 'CO2_emission_model', 'co2mpas.model.physical.engine.co2_emission:calculate_fuel_carbon_content')</t>
  </si>
  <si>
    <t>('engine_model', 'CO2_emission_model', 'co2mpas.model.physical.engine.co2_emission:default_engine_has_exhausted_gas_recirculation')</t>
  </si>
  <si>
    <t>('engine_model', 'start_stop', 'co2mpas.model.physical.engine.start_stop:default_correct_start_stop_with_gears')</t>
  </si>
  <si>
    <t>('engine_model', 'thermal', 'co2mpas.model.physical.engine.thermal:calculate_engine_temperature_derivatives')</t>
  </si>
  <si>
    <t>('engine_model', 'thermal', 'co2mpas.model.physical.engine.thermal:identify_initial_engine_temperature')</t>
  </si>
  <si>
    <t>('engine_model', 'thermal', 'co2mpas.model.physical.engine.thermal:identify_max_engine_coolant_temperature')</t>
  </si>
  <si>
    <t>('engine_model', 'co2mpas.model.physical.engine:calculate_auxiliaries_torque_losses')</t>
  </si>
  <si>
    <t>('engine_model', 'co2mpas.model.physical.engine:calculate_engine_moment_inertia')</t>
  </si>
  <si>
    <t>('engine_model', 'co2mpas.model.physical.engine:calculate_engine_type')</t>
  </si>
  <si>
    <t>('engine_model', 'co2mpas.model.physical.engine:calculate_mean_piston_speeds')</t>
  </si>
  <si>
    <t>('engine_model', 'co2mpas.model.physical.engine:define_full_bmep_curve')</t>
  </si>
  <si>
    <t>('engine_model', 'co2mpas.model.physical.engine:define_idle_model_detector')</t>
  </si>
  <si>
    <t>('engine_model', 'co2mpas.model.physical.engine:identify_engine_max_speed')</t>
  </si>
  <si>
    <t>('gear_box_model', 'co2mpas.model.physical.gear_box.mechanical.mechanical:mechanical model', 'co2mpas.model.physical.gear_box.mechanical:identify_n_gears')</t>
  </si>
  <si>
    <t>('gear_box_model', 'co2mpas.model.physical.gear_box:get_gear_box_efficiency_constants')</t>
  </si>
  <si>
    <t>('vehicle_model', 'co2mpas.model.physical.vehicle:calculate_accelerations')</t>
  </si>
  <si>
    <t>('vehicle_model', 'co2mpas.model.physical.vehicle:calculate_aerodynamic_resistances')</t>
  </si>
  <si>
    <t>('vehicle_model', 'co2mpas.model.physical.vehicle:calculate_angle_slopes')</t>
  </si>
  <si>
    <t>('vehicle_model', 'co2mpas.model.physical.vehicle:calculate_velocity_resistances')</t>
  </si>
  <si>
    <t>('vehicle_model', 'co2mpas.model.physical.vehicle:select_default_n_dyno_axes')</t>
  </si>
  <si>
    <t>('vehicle_model', 'co2mpas.model.physical.vehicle:select_inertial_factor')</t>
  </si>
  <si>
    <t>('wheels_model', 'co2mpas.model.physical.wheels:calculate_tyre_dimensions')</t>
  </si>
  <si>
    <t>('vehicle_model', 'grouping')</t>
  </si>
  <si>
    <t>('engine_model', 'CO2_emission_model', 'merge_wltp_phases_co2_emission')</t>
  </si>
  <si>
    <t>('vehicle_model', 'accelerations')</t>
  </si>
  <si>
    <t>('vehicle_model', 'aerodynamic_resistances')</t>
  </si>
  <si>
    <t>('electric_model', 'alternator_powers_demand')</t>
  </si>
  <si>
    <t>('vehicle_model', 'angle_slopes')</t>
  </si>
  <si>
    <t>('engine_model', 'auxiliaries_torque_losses')</t>
  </si>
  <si>
    <t>('cycle_model', 'co2mpas.model.physical.cycle.WLTP.wltp_cycle:WLTP cycle model', 'base_model')</t>
  </si>
  <si>
    <t>('engine_model', 'start_stop', 'correct_start_stop_with_gears')</t>
  </si>
  <si>
    <t>('engine_model', 'engine_max_speed')</t>
  </si>
  <si>
    <t>('engine_model', 'CO2_emission_model', 'engine_max_speed')</t>
  </si>
  <si>
    <t>('engine_model', 'engine_moment_inertia')</t>
  </si>
  <si>
    <t>('engine_model', 'thermal', 'engine_temperature_derivatives')</t>
  </si>
  <si>
    <t>('engine_model', 'engine_type')</t>
  </si>
  <si>
    <t>('engine_model', 'CO2_emission_model', 'engine_type')</t>
  </si>
  <si>
    <t>('engine_model', 'CO2_emission_model', 'fuel_carbon_content')</t>
  </si>
  <si>
    <t>('engine_model', 'full_bmep_curve')</t>
  </si>
  <si>
    <t>('engine_model', 'CO2_emission_model', 'full_bmep_curve')</t>
  </si>
  <si>
    <t>('gear_box_model', 'gear_box_efficiency_constants')</t>
  </si>
  <si>
    <t>('engine_model', 'idle_model_detector')</t>
  </si>
  <si>
    <t>('vehicle_model', 'inertial_factor')</t>
  </si>
  <si>
    <t>('engine_model', 'thermal', 'initial_engine_temperature')</t>
  </si>
  <si>
    <t>('electric_model', 'initial_state_of_charge')</t>
  </si>
  <si>
    <t>('electric_model', 'max_alternator_current')</t>
  </si>
  <si>
    <t>('electric_model', 'max_battery_charging_current')</t>
  </si>
  <si>
    <t>('engine_model', 'thermal', 'max_engine_coolant_temperature')</t>
  </si>
  <si>
    <t>('engine_model', 'mean_piston_speeds')</t>
  </si>
  <si>
    <t>('engine_model', 'CO2_emission_model', 'mean_piston_speeds')</t>
  </si>
  <si>
    <t>('gear_box_model', 'co2mpas.model.physical.gear_box.mechanical.mechanical:mechanical model', 'n_gears')</t>
  </si>
  <si>
    <t>('engine_model', 'CO2_emission_model', 'phases_co2_emissions')</t>
  </si>
  <si>
    <t>('vehicle_model', 'road_loads')</t>
  </si>
  <si>
    <t>('cycle_model', 'time_length')</t>
  </si>
  <si>
    <t>('wheels_model', 'tyre_dimensions')</t>
  </si>
  <si>
    <t>('vehicle_model', 'velocity_resistances')</t>
  </si>
  <si>
    <t>('engine_model', 'co2mpas.model.physical.engine:default_ignition_type_v1')</t>
  </si>
  <si>
    <t>('accelerations',)</t>
  </si>
  <si>
    <t>('cycle_model', 'accelerations')</t>
  </si>
  <si>
    <t>('cycle_model', 'co2mpas.model.physical.cycle.WLTP.wltp_cycle:WLTP cycle model', 'accelerations')</t>
  </si>
  <si>
    <t>('wheels_model', 'accelerations')</t>
  </si>
  <si>
    <t>('gear_box_model', 'accelerations')</t>
  </si>
  <si>
    <t>('gear_box_model', 'co2mpas.model.physical.gear_box.mechanical.mechanical:mechanical model', 'accelerations')</t>
  </si>
  <si>
    <t>('clutch_torque_converter_model', 'accelerations')</t>
  </si>
  <si>
    <t>('clutch_torque_converter_model', 'clutch', 'accelerations')</t>
  </si>
  <si>
    <t>('electric_model', 'accelerations')</t>
  </si>
  <si>
    <t>('engine_model', 'accelerations')</t>
  </si>
  <si>
    <t>('engine_model', 'thermal', 'accelerations')</t>
  </si>
  <si>
    <t>('engine_model', 'start_stop', 'accelerations')</t>
  </si>
  <si>
    <t>('engine_model', 'CO2_emission_model', 'accelerations')</t>
  </si>
  <si>
    <t>('alternator_powers_demand',)</t>
  </si>
  <si>
    <t>('engine_model', 'alternator_powers_demand')</t>
  </si>
  <si>
    <t>('angle_slopes',)</t>
  </si>
  <si>
    <t>('engine_model', 'angle_slopes')</t>
  </si>
  <si>
    <t>('engine_model', 'CO2_emission_model', 'angle_slopes')</t>
  </si>
  <si>
    <t>('auxiliaries_torque_losses',)</t>
  </si>
  <si>
    <t>('engine_model', 'correct_start_stop_with_gears')</t>
  </si>
  <si>
    <t>('correct_start_stop_with_gears',)</t>
  </si>
  <si>
    <t>('engine_max_speed',)</t>
  </si>
  <si>
    <t>('engine_moment_inertia',)</t>
  </si>
  <si>
    <t>('electric_model', 'engine_moment_inertia')</t>
  </si>
  <si>
    <t>('engine_model', 'engine_temperature_derivatives')</t>
  </si>
  <si>
    <t>('engine_temperature_derivatives',)</t>
  </si>
  <si>
    <t>('engine_type',)</t>
  </si>
  <si>
    <t>('engine_model', 'fuel_carbon_content')</t>
  </si>
  <si>
    <t>('fuel_carbon_content',)</t>
  </si>
  <si>
    <t>('inertial_factor',)</t>
  </si>
  <si>
    <t>('cycle_model', 'inertial_factor')</t>
  </si>
  <si>
    <t>('cycle_model', 'co2mpas.model.physical.cycle.WLTP.wltp_cycle:WLTP cycle model', 'inertial_factor')</t>
  </si>
  <si>
    <t>('engine_model', 'initial_engine_temperature')</t>
  </si>
  <si>
    <t>('engine_model', 'CO2_emission_model', 'initial_engine_temperature')</t>
  </si>
  <si>
    <t>('initial_engine_temperature',)</t>
  </si>
  <si>
    <t>('gear_box_model', 'initial_gear_box_temperature')</t>
  </si>
  <si>
    <t>('initial_state_of_charge',)</t>
  </si>
  <si>
    <t>('max_battery_charging_current',)</t>
  </si>
  <si>
    <t>('engine_model', 'max_engine_coolant_temperature')</t>
  </si>
  <si>
    <t>('max_engine_coolant_temperature',)</t>
  </si>
  <si>
    <t>('gear_box_model', 'n_gears')</t>
  </si>
  <si>
    <t>('n_gears',)</t>
  </si>
  <si>
    <t>('engine_model', 'phases_co2_emissions')</t>
  </si>
  <si>
    <t>('phases_co2_emissions',)</t>
  </si>
  <si>
    <t>('road_loads',)</t>
  </si>
  <si>
    <t>('cycle_model', 'road_loads')</t>
  </si>
  <si>
    <t>('cycle_model', 'co2mpas.model.physical.cycle.WLTP.wltp_cycle:WLTP cycle model', 'road_loads')</t>
  </si>
  <si>
    <t>('gear_box_model', 'road_loads')</t>
  </si>
  <si>
    <t>('clutch_torque_converter_model', 'clutch', 'co2mpas.model.physical.clutch_tc.clutch:default_clutch_k_factor_curve')</t>
  </si>
  <si>
    <t>('cycle_model', 'co2mpas.model.physical.cycle:cycle_times')</t>
  </si>
  <si>
    <t>('electric_model', 'co2mpas.model.physical.electrics:calculate_state_of_charges')</t>
  </si>
  <si>
    <t>('engine_model', 'CO2_emission_model', 'co2mpas.model.physical.engine.co2_emission:calculate_fuel_carbon_content_percentage')</t>
  </si>
  <si>
    <t>('engine_model', 'CO2_emission_model', 'co2mpas.model.physical.engine.co2_emission:define_fmep_model')</t>
  </si>
  <si>
    <t>('engine_model', 'co2mpas.model.physical.engine:default_ignition_type')</t>
  </si>
  <si>
    <t>('engine_model', 'co2mpas.model.physical.engine:identify_idle_engine_speed_median')</t>
  </si>
  <si>
    <t>('engine_model', 'co2mpas.model.physical.engine:identify_idle_engine_speed_std')</t>
  </si>
  <si>
    <t>('vehicle_model', 'co2mpas.model.physical.vehicle:calculate_climbing_force')</t>
  </si>
  <si>
    <t>('vehicle_model', 'co2mpas.model.physical.vehicle:calculate_rolling_resistance')</t>
  </si>
  <si>
    <t>('vehicle_model', 'co2mpas.model.physical.vehicle:calculate_rotational_inertia_forces')</t>
  </si>
  <si>
    <t>('wheels_model', 'co2mpas.model.physical.wheels:calculate_r_wheels')</t>
  </si>
  <si>
    <t>('wheels_model', 'co2mpas.model.physical.wheels:define_tyre_code')</t>
  </si>
  <si>
    <t>('electric_model', 'identify_alternator_nominal_power')</t>
  </si>
  <si>
    <t>('vehicle_model', 'splitting')</t>
  </si>
  <si>
    <t>('vehicle_model', 'climbing_force')</t>
  </si>
  <si>
    <t>('engine_model', 'CO2_emission_model', 'fmep_model')</t>
  </si>
  <si>
    <t>('clutch_torque_converter_model', 'clutch', 'k_factor_curve')</t>
  </si>
  <si>
    <t>('wheels_model', 'r_wheels')</t>
  </si>
  <si>
    <t>('vehicle_model', 'rolling_resistance')</t>
  </si>
  <si>
    <t>('vehicle_model', 'rotational_inertia_forces')</t>
  </si>
  <si>
    <t>('electric_model', 'state_of_charges')</t>
  </si>
  <si>
    <t>('climbing_force',)</t>
  </si>
  <si>
    <t>('cycle_model', 'climbing_force')</t>
  </si>
  <si>
    <t>('cycle_model', 'co2mpas.model.physical.cycle.WLTP.wltp_cycle:WLTP cycle model', 'climbing_force')</t>
  </si>
  <si>
    <t>('clutch_torque_converter_model', 'k_factor_curve')</t>
  </si>
  <si>
    <t>('r_wheels',)</t>
  </si>
  <si>
    <t>('state_of_charges',)</t>
  </si>
  <si>
    <t>('engine_model', 'state_of_charges')</t>
  </si>
  <si>
    <t>('engine_model', 'start_stop', 'state_of_charges')</t>
  </si>
  <si>
    <t>('engine_model', 'co2mpas.dispatcher.utils.dsp:bypass')</t>
  </si>
  <si>
    <t>('vehicle_model', 'co2mpas.model.physical.vehicle:calculate_motive_forces')</t>
  </si>
  <si>
    <t>('cycle_model', 'co2mpas.model.physical.cycle.WLTP.wltp_cycle:WLTP cycle model', 'max_time')</t>
  </si>
  <si>
    <t>('cycle_model', 'max_time')</t>
  </si>
  <si>
    <t>('engine_model', 'idle_engine_speed')</t>
  </si>
  <si>
    <t>('engine_model', 'thermal', 'idle_engine_speed')</t>
  </si>
  <si>
    <t>('engine_model', 'start_stop', 'idle_engine_speed')</t>
  </si>
  <si>
    <t>('engine_model', 'co2mpas.model.physical.engine.cold_start.cold_start:cold_start', 'idle_engine_speed')</t>
  </si>
  <si>
    <t>('engine_model', 'CO2_emission_model', 'idle_engine_speed')</t>
  </si>
  <si>
    <t>('vehicle_model', 'motive_forces')</t>
  </si>
  <si>
    <t>('cycle_model', 'co2mpas.model.physical.cycle:calculate_time_length')</t>
  </si>
  <si>
    <t>('idle_engine_speed',)</t>
  </si>
  <si>
    <t>('cycle_model', 'idle_engine_speed')</t>
  </si>
  <si>
    <t>('cycle_model', 'co2mpas.model.physical.cycle.WLTP.wltp_cycle:WLTP cycle model', 'idle_engine_speed')</t>
  </si>
  <si>
    <t>('wheels_model', 'idle_engine_speed')</t>
  </si>
  <si>
    <t>('gear_box_model', 'idle_engine_speed')</t>
  </si>
  <si>
    <t>('gear_box_model', 'co2mpas.model.physical.gear_box.mechanical.mechanical:mechanical model', 'idle_engine_speed')</t>
  </si>
  <si>
    <t>('electric_model', 'idle_engine_speed')</t>
  </si>
  <si>
    <t>('engine_model', 'co2mpas.dispatcher.utils.dsp:bypass&lt;0&gt;')</t>
  </si>
  <si>
    <t>('engine_model', 'CO2_emission_model', 'co2mpas.model.physical.engine.co2_emission:define_idle_fuel_consumption_model')</t>
  </si>
  <si>
    <t>('engine_model', 'start_stop', 'co2mpas.model.physical.engine.start_stop:identify_on_engine')</t>
  </si>
  <si>
    <t>('engine_model', 'co2mpas.model.physical.engine:calculate_full_load')</t>
  </si>
  <si>
    <t>('vehicle_model', 'co2mpas.model.physical.vehicle:calculate_motive_powers')</t>
  </si>
  <si>
    <t>('engine_model', 'engine_max_power')</t>
  </si>
  <si>
    <t>('engine_model', 'engine_max_speed_at_max_power')</t>
  </si>
  <si>
    <t>('engine_model', 'full_load_curve')</t>
  </si>
  <si>
    <t>('engine_model', 'CO2_emission_model', 'idle_fuel_consumption_model')</t>
  </si>
  <si>
    <t>('vehicle_model', 'motive_powers')</t>
  </si>
  <si>
    <t>('engine_model', 'start_stop', 'on_engine')</t>
  </si>
  <si>
    <t>('engine_max_power',)</t>
  </si>
  <si>
    <t>('cycle_model', 'engine_max_power')</t>
  </si>
  <si>
    <t>('cycle_model', 'co2mpas.model.physical.cycle.WLTP.wltp_cycle:WLTP cycle model', 'engine_max_power')</t>
  </si>
  <si>
    <t>('gear_box_model', 'engine_max_power')</t>
  </si>
  <si>
    <t>('engine_max_speed_at_max_power',)</t>
  </si>
  <si>
    <t>('cycle_model', 'engine_max_speed_at_max_power')</t>
  </si>
  <si>
    <t>('cycle_model', 'co2mpas.model.physical.cycle.WLTP.wltp_cycle:WLTP cycle model', 'engine_max_speed_at_max_power')</t>
  </si>
  <si>
    <t>('gear_box_model', 'engine_max_speed_at_max_power')</t>
  </si>
  <si>
    <t>('full_load_curve',)</t>
  </si>
  <si>
    <t>('cycle_model', 'full_load_curve')</t>
  </si>
  <si>
    <t>('cycle_model', 'co2mpas.model.physical.cycle.WLTP.wltp_cycle:WLTP cycle model', 'full_load_curve')</t>
  </si>
  <si>
    <t>('gear_box_model', 'full_load_curve')</t>
  </si>
  <si>
    <t>('motive_powers',)</t>
  </si>
  <si>
    <t>('cycle_model', 'motive_powers')</t>
  </si>
  <si>
    <t>('cycle_model', 'co2mpas.model.physical.cycle.WLTP.wltp_cycle:WLTP cycle model', 'motive_powers')</t>
  </si>
  <si>
    <t>('wheels_model', 'motive_powers')</t>
  </si>
  <si>
    <t>('gear_box_model', 'motive_powers')</t>
  </si>
  <si>
    <t>('engine_model', 'motive_powers')</t>
  </si>
  <si>
    <t>('engine_model', 'CO2_emission_model', 'motive_powers')</t>
  </si>
  <si>
    <t>('engine_model', 'on_engine')</t>
  </si>
  <si>
    <t>('engine_model', 'thermal', 'on_engine')</t>
  </si>
  <si>
    <t>('engine_model', 'co2mpas.model.physical.engine.cold_start.cold_start:cold_start', 'on_engine')</t>
  </si>
  <si>
    <t>('engine_model', 'CO2_emission_model', 'on_engine')</t>
  </si>
  <si>
    <t>('on_engine',)</t>
  </si>
  <si>
    <t>('gear_box_model', 'on_engine')</t>
  </si>
  <si>
    <t>('electric_model', 'on_engine')</t>
  </si>
  <si>
    <t>('wheels_model', 'co2mpas.dispatcher.utils.dsp:bypass')</t>
  </si>
  <si>
    <t>('electric_model', 'co2mpas.model.physical.electrics:identify_alternator_current_threshold')</t>
  </si>
  <si>
    <t>('engine_model', 'start_stop', 'co2mpas.model.physical.engine.start_stop:calibrate_start_stop_model')</t>
  </si>
  <si>
    <t>('engine_model', 'start_stop', 'co2mpas.model.physical.engine.start_stop:identify_engine_starts')</t>
  </si>
  <si>
    <t>('engine_model', 'co2mpas.model.physical.engine:calculate_auxiliaries_power_losses')</t>
  </si>
  <si>
    <t>('engine_model', 'co2mpas.model.physical.engine:calculate_engine_mass')</t>
  </si>
  <si>
    <t>('engine_model', 'co2mpas.model.physical.engine:calculate_engine_max_torque')</t>
  </si>
  <si>
    <t>('engine_model', 'co2mpas.model.physical.engine:calculate_full_load_speeds_and_powers')</t>
  </si>
  <si>
    <t>('engine_model', 'co2mpas.model.physical.engine:calculate_max_available_engine_powers_out')</t>
  </si>
  <si>
    <t>('electric_model', 'alternator_current_threshold')</t>
  </si>
  <si>
    <t>('engine_model', 'auxiliaries_power_losses')</t>
  </si>
  <si>
    <t>('engine_model', 'engine_mass')</t>
  </si>
  <si>
    <t>('engine_model', 'engine_max_torque')</t>
  </si>
  <si>
    <t>('engine_model', 'start_stop', 'engine_starts')</t>
  </si>
  <si>
    <t>('engine_model', 'max_available_engine_powers_out')</t>
  </si>
  <si>
    <t>('engine_model', 'start_stop', 'start_stop_model')</t>
  </si>
  <si>
    <t>('wheels_model', 'wheel_powers')</t>
  </si>
  <si>
    <t>('auxiliaries_power_losses',)</t>
  </si>
  <si>
    <t>('engine_mass',)</t>
  </si>
  <si>
    <t>('gear_box_model', 'engine_mass')</t>
  </si>
  <si>
    <t>('engine_max_torque',)</t>
  </si>
  <si>
    <t>('gear_box_model', 'engine_max_torque')</t>
  </si>
  <si>
    <t>('engine_model', 'engine_starts')</t>
  </si>
  <si>
    <t>('engine_starts',)</t>
  </si>
  <si>
    <t>('electric_model', 'engine_starts')</t>
  </si>
  <si>
    <t>('engine_model', 'start_stop_model')</t>
  </si>
  <si>
    <t>('start_stop_model',)</t>
  </si>
  <si>
    <t>('wheel_powers',)</t>
  </si>
  <si>
    <t>('final_drive_model', 'final_drive_powers_out')</t>
  </si>
  <si>
    <t>('cycle_model', 'co2mpas.model.physical.cycle:select_phases_integration_times')</t>
  </si>
  <si>
    <t>('electric_model', 'co2mpas.model.physical.electrics:identify_alternator_starts_windows')</t>
  </si>
  <si>
    <t>('engine_model', 'co2mpas.model.physical.engine:calculate_engine_heat_capacity')</t>
  </si>
  <si>
    <t>('engine_model', 'co2mpas.model.physical.engine:calculate_engine_max_torque&lt;0&gt;')</t>
  </si>
  <si>
    <t>('gear_box_model', 'co2mpas.model.physical.gear_box:calculate_equivalent_gear_box_heat_capacity')</t>
  </si>
  <si>
    <t>('gear_box_model', 'co2mpas.model.physical.gear_box:calculate_gear_box_efficiency_parameters_cold_hot')</t>
  </si>
  <si>
    <t>('engine_model', 'engine_heat_capacity')</t>
  </si>
  <si>
    <t>('gear_box_model', 'equivalent_gear_box_heat_capacity')</t>
  </si>
  <si>
    <t>('gear_box_model', 'gear_box_efficiency_parameters_cold_hot')</t>
  </si>
  <si>
    <t>('cycle_model', 'phases_integration_times')</t>
  </si>
  <si>
    <t>('electric_model', 'starts_windows')</t>
  </si>
  <si>
    <t>('engine_heat_capacity',)</t>
  </si>
  <si>
    <t>('equivalent_gear_box_heat_capacity',)</t>
  </si>
  <si>
    <t>('phases_integration_times',)</t>
  </si>
  <si>
    <t>('engine_model', 'phases_integration_times')</t>
  </si>
  <si>
    <t>('engine_model', 'CO2_emission_model', 'phases_integration_times')</t>
  </si>
  <si>
    <t>('engine_model', 'CO2_emission_model', 'co2mpas.model.physical.engine.co2_emission:calculate_phases_distances')</t>
  </si>
  <si>
    <t>('engine_model', 'CO2_emission_model', 'phases_distances')</t>
  </si>
  <si>
    <t>('engine_model', 'CO2_emission_model', 'co2mpas.model.physical.engine.co2_emission:calculate_co2_emission')</t>
  </si>
  <si>
    <t>('engine_model', 'CO2_emission_model', 'co2mpas.model.physical.engine.co2_emission:calculate_cumulative_co2_v1')</t>
  </si>
  <si>
    <t>('engine_model', 'CO2_emission_model', 'co2_emission_value')</t>
  </si>
  <si>
    <t>('engine_model', 'CO2_emission_model', 'cumulative_co2_emissions')</t>
  </si>
  <si>
    <t>('engine_model', 'co2_emission_value')</t>
  </si>
  <si>
    <t>('co2_emission_value',)</t>
  </si>
  <si>
    <t>('engine_model', 'CO2_emission_model', 'co2mpas.model.physical.engine.co2_emission:calculate_declared_co2_emission')</t>
  </si>
  <si>
    <t>('engine_model', 'CO2_emission_model', 'declared_co2_emission_value')</t>
  </si>
  <si>
    <t>('wheels_model', 'co2mpas.model.physical.wheels:identify_r_dynamic_v2')</t>
  </si>
  <si>
    <t>('engine_model', 'declared_co2_emission_value')</t>
  </si>
  <si>
    <t>('declared_co2_emission_value',)</t>
  </si>
  <si>
    <t>('wheels_model', 'r_dynamic')</t>
  </si>
  <si>
    <t>('r_dynamic',)</t>
  </si>
  <si>
    <t>('gear_box_model', 'r_dynamic')</t>
  </si>
  <si>
    <t>('gear_box_model', 'co2mpas.model.physical.gear_box.mechanical.mechanical:mechanical model', 'r_dynamic')</t>
  </si>
  <si>
    <t>('gear_box_model', 'co2mpas.model.physical.gear_box.mechanical.mechanical:mechanical model', 'co2mpas.model.physical.gear_box.mechanical:calculate_speed_velocity_ratios')</t>
  </si>
  <si>
    <t>('wheels_model', 'co2mpas.model.physical.wheels:calculate_wheel_speeds')</t>
  </si>
  <si>
    <t>('wheels_model', 'co2mpas.model.physical.wheels:identify_tyre_dynamic_rolling_coefficient')</t>
  </si>
  <si>
    <t>('gear_box_model', 'co2mpas.model.physical.gear_box.mechanical.mechanical:mechanical model', 'speed_velocity_ratios')</t>
  </si>
  <si>
    <t>('wheels_model', 'wheel_speeds')</t>
  </si>
  <si>
    <t>('engine_model', 'co2mpas.model.physical.engine:get_full_load')</t>
  </si>
  <si>
    <t>('gear_box_model', 'speed_velocity_ratios')</t>
  </si>
  <si>
    <t>('speed_velocity_ratios',)</t>
  </si>
  <si>
    <t>('cycle_model', 'speed_velocity_ratios')</t>
  </si>
  <si>
    <t>('cycle_model', 'co2mpas.model.physical.cycle.WLTP.wltp_cycle:WLTP cycle model', 'speed_velocity_ratios')</t>
  </si>
  <si>
    <t>('wheel_speeds',)</t>
  </si>
  <si>
    <t>('final_drive_model', 'final_drive_speeds_out')</t>
  </si>
  <si>
    <t>('final_drive_model', 'co2mpas.model.physical.final_drive:calculate_final_drive_speeds_in')</t>
  </si>
  <si>
    <t>('gear_box_model', 'co2mpas.model.physical.gear_box.mechanical.mechanical:mechanical model', 'co2mpas.model.physical.gear_box.mechanical:calculate_velocity_speed_ratios')</t>
  </si>
  <si>
    <t>('gear_box_model', 'co2mpas.model.physical.gear_box.mechanical.mechanical:mechanical model', 'co2mpas.model.physical.gear_box.mechanical:identify_max_gear')</t>
  </si>
  <si>
    <t>('wheels_model', 'co2mpas.model.physical.wheels:calculate_r_dynamic')</t>
  </si>
  <si>
    <t>('wheels_model', 'co2mpas.model.physical.wheels:calculate_wheel_torques')</t>
  </si>
  <si>
    <t>('final_drive_model', 'final_drive_speeds_in')</t>
  </si>
  <si>
    <t>('gear_box_model', 'co2mpas.model.physical.gear_box.mechanical.mechanical:mechanical model', 'max_gear')</t>
  </si>
  <si>
    <t>('gear_box_model', 'co2mpas.model.physical.gear_box.mechanical.mechanical:mechanical model', 'velocity_speed_ratios')</t>
  </si>
  <si>
    <t>('wheels_model', 'wheel_torques')</t>
  </si>
  <si>
    <t>('final_drive_speeds_in',)</t>
  </si>
  <si>
    <t>('gear_box_model', 'gear_box_speeds_out')</t>
  </si>
  <si>
    <t>('gear_box_model', 'co2mpas.model.physical.gear_box.mechanical.mechanical:mechanical model', 'gear_box_speeds_out')</t>
  </si>
  <si>
    <t>('gear_box_model', 'max_gear')</t>
  </si>
  <si>
    <t>('max_gear',)</t>
  </si>
  <si>
    <t>('cycle_model', 'max_gear')</t>
  </si>
  <si>
    <t>('gear_box_model', 'velocity_speed_ratios')</t>
  </si>
  <si>
    <t>('velocity_speed_ratios',)</t>
  </si>
  <si>
    <t>('wheel_torques',)</t>
  </si>
  <si>
    <t>('final_drive_model', 'final_drive_torques_out')</t>
  </si>
  <si>
    <t>('gear_box_model', 'co2mpas.model.physical.gear_box.mechanical.mechanical:mechanical model', 'co2mpas.model.physical.gear_box.mechanical:calculate_gear_box_ratios')</t>
  </si>
  <si>
    <t>('gear_box_model', 'co2mpas.model.physical.gear_box.mechanical.mechanical:mechanical model', 'co2mpas.model.physical.gear_box.mechanical:identify_gears')</t>
  </si>
  <si>
    <t>('gear_box_model', 'co2mpas.model.physical.gear_box.mechanical.mechanical:mechanical model', 'gears')</t>
  </si>
  <si>
    <t>('gear_box_model', 'gears')</t>
  </si>
  <si>
    <t>('gears',)</t>
  </si>
  <si>
    <t>('cycle_model', 'gears')</t>
  </si>
  <si>
    <t>('clutch_torque_converter_model', 'gears')</t>
  </si>
  <si>
    <t>('engine_model', 'gears')</t>
  </si>
  <si>
    <t>('gear_box_model', 'co2mpas.model.physical.gear_box.mechanical.mechanical:mechanical model', 'co2mpas.model.physical.gear_box.mechanical:calculate_gear_box_speeds_in_v1')</t>
  </si>
  <si>
    <t>('gear_box_model', 'co2mpas.model.physical.gear_box:calculate_gear_shifts')</t>
  </si>
  <si>
    <t>('gear_box_model', 'co2mpas.model.physical.gear_box.mechanical.mechanical:mechanical model', 'gear_box_speeds_in')</t>
  </si>
  <si>
    <t>('gear_box_model', 'gear_shifts')</t>
  </si>
  <si>
    <t>('gear_box_model', 'gear_box_speeds_in')</t>
  </si>
  <si>
    <t>('gear_box_speeds_in',)</t>
  </si>
  <si>
    <t>('clutch_torque_converter_model', 'gear_box_speeds_in')</t>
  </si>
  <si>
    <t>('engine_model', 'gear_box_speeds_in')</t>
  </si>
  <si>
    <t>('gear_shifts',)</t>
  </si>
  <si>
    <t>('clutch_torque_converter_model', 'gear_shifts')</t>
  </si>
  <si>
    <t>('clutch_torque_converter_model', 'clutch', 'gear_shifts')</t>
  </si>
  <si>
    <t>('engine_model', 'co2mpas.model.physical.engine:calculate_engine_speeds_out_hot')</t>
  </si>
  <si>
    <t>('engine_model', 'engine_speeds_out_hot')</t>
  </si>
  <si>
    <t>('engine_model', 'thermal', 'engine_speeds_out_hot')</t>
  </si>
  <si>
    <t>('engine_model', 'co2mpas.model.physical.engine.cold_start.cold_start:cold_start', 'engine_speeds_out_hot')</t>
  </si>
  <si>
    <t>('final_drive_model', 'co2mpas.model.physical.final_drive:calculate_final_drive_torque_losses_v1')</t>
  </si>
  <si>
    <t>('engine_speeds_out_hot',)</t>
  </si>
  <si>
    <t>('clutch_torque_converter_model', 'engine_speeds_out_hot')</t>
  </si>
  <si>
    <t>('clutch_torque_converter_model', 'clutch', 'engine_speeds_out_hot')</t>
  </si>
  <si>
    <t>('final_drive_model', 'final_drive_torque_losses')</t>
  </si>
  <si>
    <t>('engine_model', 'co2mpas.model.physical.engine:identify_on_idle')</t>
  </si>
  <si>
    <t>('engine_model', 'on_idle')</t>
  </si>
  <si>
    <t>('engine_model', 'co2mpas.model.physical.engine.cold_start.cold_start:cold_start', 'on_idle')</t>
  </si>
  <si>
    <t>('final_drive_model', 'co2mpas.model.physical.final_drive:calculate_final_drive_torques_in')</t>
  </si>
  <si>
    <t>('on_idle',)</t>
  </si>
  <si>
    <t>('final_drive_model', 'final_drive_torques_in')</t>
  </si>
  <si>
    <t>('final_drive_torques_in',)</t>
  </si>
  <si>
    <t>('final_drive_model', 'co2mpas.model.physical.final_drive:calculate_final_drive_efficiencies')</t>
  </si>
  <si>
    <t>('final_drive_model', 'final_drive_efficiencies')</t>
  </si>
  <si>
    <t>('final_drive_model', 'co2mpas.model.physical.final_drive:calculate_final_drive_powers_in')</t>
  </si>
  <si>
    <t>('final_drive_model', 'final_drive_powers_in')</t>
  </si>
  <si>
    <t>('final_drive_powers_in',)</t>
  </si>
  <si>
    <t>('engine_model', 'final_drive_powers_in')</t>
  </si>
  <si>
    <t>('engine_model', 'thermal', 'final_drive_powers_in')</t>
  </si>
  <si>
    <t>('gear_box_model', 'gear_box_powers_out')</t>
  </si>
  <si>
    <t>('engine_model', 'thermal', 'co2mpas.model.physical.engine.thermal:calibrate_engine_temperature_regression_model')</t>
  </si>
  <si>
    <t>('gear_box_model', 'co2mpas.model.physical.gear_box:calculate_gear_box_torques')</t>
  </si>
  <si>
    <t>('engine_model', 'thermal', 'engine_temperature_regression_model')</t>
  </si>
  <si>
    <t>('gear_box_model', 'gear_box_torques')</t>
  </si>
  <si>
    <t>('engine_model', 'engine_temperature_regression_model')</t>
  </si>
  <si>
    <t>('engine_temperature_regression_model',)</t>
  </si>
  <si>
    <t>('engine_model', 'thermal', 'co2mpas.model.physical.engine.thermal:identify_engine_thermostat_temperature')</t>
  </si>
  <si>
    <t>('engine_model', 'thermal', 'co2mpas.model.physical.engine.thermal:predict_engine_coolant_temperatures')</t>
  </si>
  <si>
    <t>('engine_model', 'thermal', 'engine_thermostat_temperature')</t>
  </si>
  <si>
    <t>('engine_model', 'engine_thermostat_temperature')</t>
  </si>
  <si>
    <t>('engine_model', 'co2mpas.model.physical.engine.cold_start.cold_start:cold_start', 'engine_thermostat_temperature')</t>
  </si>
  <si>
    <t>('engine_model', 'CO2_emission_model', 'engine_thermostat_temperature')</t>
  </si>
  <si>
    <t>('engine_thermostat_temperature',)</t>
  </si>
  <si>
    <t>('gear_box_model', 'engine_thermostat_temperature')</t>
  </si>
  <si>
    <t>('engine_model', 'CO2_emission_model', 'co2mpas.model.physical.engine.co2_emission:calculate_after_treatment_temperature_threshold')</t>
  </si>
  <si>
    <t>('engine_model', 'co2mpas.model.physical.engine.cold_start.cold_start:cold_start', 'co2mpas.model.physical.engine.cold_start:identify_cold_start_speeds_phases')</t>
  </si>
  <si>
    <t>('engine_model', 'thermal', 'co2mpas.model.physical.engine.thermal:identify_engine_thermostat_temperature_window')</t>
  </si>
  <si>
    <t>('gear_box_model', 'co2mpas.model.physical.gear_box:define_gear_box_loss_model')</t>
  </si>
  <si>
    <t>('engine_model', 'CO2_emission_model', 'after_treatment_temperature_threshold')</t>
  </si>
  <si>
    <t>('engine_model', 'co2mpas.model.physical.engine.cold_start.cold_start:cold_start', 'cold_start_speeds_phases')</t>
  </si>
  <si>
    <t>('engine_model', 'thermal', 'engine_thermostat_temperature_window')</t>
  </si>
  <si>
    <t>('gear_box_model', 'gear_box_loss_model')</t>
  </si>
  <si>
    <t>('engine_model', 'after_treatment_temperature_threshold')</t>
  </si>
  <si>
    <t>('after_treatment_temperature_threshold',)</t>
  </si>
  <si>
    <t>('engine_model', 'cold_start_speeds_phases')</t>
  </si>
  <si>
    <t>('cold_start_speeds_phases',)</t>
  </si>
  <si>
    <t>('engine_model', 'engine_thermostat_temperature_window')</t>
  </si>
  <si>
    <t>('engine_model', 'CO2_emission_model', 'engine_thermostat_temperature_window')</t>
  </si>
  <si>
    <t>('engine_thermostat_temperature_window',)</t>
  </si>
  <si>
    <t>('engine_model', 'CO2_emission_model', 'co2mpas.model.physical.engine.co2_emission:calculate_extended_integration_times')</t>
  </si>
  <si>
    <t>('engine_model', 'CO2_emission_model', 'co2mpas.model.physical.engine.co2_emission:define_initial_co2_emission_model_params_guess')</t>
  </si>
  <si>
    <t>('engine_model', 'CO2_emission_model', 'co2mpas.model.physical.engine.co2_emission:define_tau_function')</t>
  </si>
  <si>
    <t>('engine_model', 'co2mpas.model.physical.engine.cold_start.cold_start:cold_start', 'co2mpas.model.physical.engine.cold_start:identify_cold_start_speeds_delta')</t>
  </si>
  <si>
    <t>('engine_model', 'CO2_emission_model', 'co2_params_initial_guess')</t>
  </si>
  <si>
    <t>('engine_model', 'co2mpas.model.physical.engine.cold_start.cold_start:cold_start', 'cold_start_speeds_delta')</t>
  </si>
  <si>
    <t>('engine_model', 'CO2_emission_model', 'extended_integration_times')</t>
  </si>
  <si>
    <t>('engine_model', 'CO2_emission_model', 'initial_friction_params')</t>
  </si>
  <si>
    <t>('engine_model', 'CO2_emission_model', 'tau_function')</t>
  </si>
  <si>
    <t>('engine_model', 'co2_params_initial_guess')</t>
  </si>
  <si>
    <t>('co2_params_initial_guess',)</t>
  </si>
  <si>
    <t>('engine_model', 'cold_start_speeds_delta')</t>
  </si>
  <si>
    <t>('cold_start_speeds_delta',)</t>
  </si>
  <si>
    <t>('clutch_torque_converter_model', 'cold_start_speeds_delta')</t>
  </si>
  <si>
    <t>('clutch_torque_converter_model', 'clutch', 'cold_start_speeds_delta')</t>
  </si>
  <si>
    <t>('engine_model', 'initial_friction_params')</t>
  </si>
  <si>
    <t>('initial_friction_params',)</t>
  </si>
  <si>
    <t>('clutch_torque_converter_model', 'clutch', 'co2mpas.model.physical.clutch_tc.clutch:identify_clutch_window')</t>
  </si>
  <si>
    <t>('engine_model', 'CO2_emission_model', 'co2mpas.model.physical.engine.co2_emission:calculate_extended_cumulative_co2_emissions')</t>
  </si>
  <si>
    <t>('engine_model', 'co2mpas.model.physical.engine.cold_start.cold_start:cold_start', 'co2mpas.model.physical.engine.cold_start:calibrate_cold_start_speed_model')</t>
  </si>
  <si>
    <t>('engine_model', 'co2mpas.model.physical.engine:calculate_min_available_engine_powers_out')</t>
  </si>
  <si>
    <t>('clutch_torque_converter_model', 'clutch', 'clutch_window')</t>
  </si>
  <si>
    <t>('engine_model', 'co2mpas.model.physical.engine.cold_start.cold_start:cold_start', 'cold_start_speed_model')</t>
  </si>
  <si>
    <t>('engine_model', 'CO2_emission_model', 'extended_cumulative_co2_emissions')</t>
  </si>
  <si>
    <t>('engine_model', 'CO2_emission_model', 'extended_phases_integration_times')</t>
  </si>
  <si>
    <t>('engine_model', 'min_available_engine_powers_out')</t>
  </si>
  <si>
    <t>('clutch_torque_converter_model', 'clutch_window')</t>
  </si>
  <si>
    <t>('clutch_window',)</t>
  </si>
  <si>
    <t>('engine_model', 'cold_start_speed_model')</t>
  </si>
  <si>
    <t>('engine_model', 'extended_phases_integration_times')</t>
  </si>
  <si>
    <t>('extended_phases_integration_times',)</t>
  </si>
  <si>
    <t>('clutch_torque_converter_model', 'clutch', 'co2mpas.model.physical.clutch_tc.clutch:calculate_clutch_phases')</t>
  </si>
  <si>
    <t>('engine_model', 'CO2_emission_model', 'co2mpas.model.physical.engine.co2_emission:calculate_phases_distances&lt;0&gt;')</t>
  </si>
  <si>
    <t>('clutch_torque_converter_model', 'clutch', 'clutch_phases')</t>
  </si>
  <si>
    <t>('engine_model', 'CO2_emission_model', 'extended_phases_distances')</t>
  </si>
  <si>
    <t>('clutch_torque_converter_model', 'clutch', 'co2mpas.model.physical.clutch_tc.clutch:identify_clutch_speeds_delta')</t>
  </si>
  <si>
    <t>('engine_model', 'CO2_emission_model', 'co2mpas.model.physical.engine.co2_emission:calculate_phases_co2_emissions')</t>
  </si>
  <si>
    <t>('clutch_torque_converter_model', 'clutch', 'clutch_speeds_delta')</t>
  </si>
  <si>
    <t>('engine_model', 'CO2_emission_model', 'extended_phases_co2_emissions')</t>
  </si>
  <si>
    <t>('clutch_torque_converter_model', 'clutch_tc_speeds_delta')</t>
  </si>
  <si>
    <t>('clutch_tc_speeds_delta',)</t>
  </si>
  <si>
    <t>('engine_model', 'clutch_tc_speeds_delta')</t>
  </si>
  <si>
    <t>('engine_model', 'extended_phases_co2_emissions')</t>
  </si>
  <si>
    <t>('extended_phases_co2_emissions',)</t>
  </si>
  <si>
    <t>('clutch_torque_converter_model', 'clutch', 'co2mpas.model.physical.clutch_tc.clutch:calculate_clutch_speed_threshold')</t>
  </si>
  <si>
    <t>('clutch_torque_converter_model', 'clutch', 'co2mpas.model.physical.clutch_tc.clutch:calibrate_clutch_prediction_model')</t>
  </si>
  <si>
    <t>('engine_model', 'co2mpas.model.physical.engine:calculate_engine_speeds_out')</t>
  </si>
  <si>
    <t>('gear_box_model', 'co2mpas.model.physical.gear_box:define_gear_box_loss_model&lt;0&gt;')</t>
  </si>
  <si>
    <t>('clutch_torque_converter_model', 'clutch', 'clutch_model')</t>
  </si>
  <si>
    <t>('clutch_torque_converter_model', 'clutch_model')</t>
  </si>
  <si>
    <t>('clutch_model',)</t>
  </si>
  <si>
    <t>('gear_box_model', 'co2mpas.model.physical.gear_box:calculate_gear_box_efficiencies_torques_temperatures')</t>
  </si>
  <si>
    <t>('gear_box_model', 'gear_box_efficiencies')</t>
  </si>
  <si>
    <t>('gear_box_model', 'gear_box_temperatures')</t>
  </si>
  <si>
    <t>('gear_box_model', 'gear_box_torques_in')</t>
  </si>
  <si>
    <t>('gear_box_efficiencies',)</t>
  </si>
  <si>
    <t>('gear_box_temperatures',)</t>
  </si>
  <si>
    <t>('gear_box_torques_in',)</t>
  </si>
  <si>
    <t>('gear_box_model', 'co2mpas.model.physical.gear_box:calculate_gear_box_efficiencies_v2')</t>
  </si>
  <si>
    <t>('gear_box_model', 'co2mpas.model.physical.gear_box:calculate_gear_box_powers_in')</t>
  </si>
  <si>
    <t>('gear_box_model', 'co2mpas.model.physical.gear_box:calculate_gear_box_torques_in')</t>
  </si>
  <si>
    <t>('gear_box_model', 'co2mpas.model.physical.gear_box:calculate_torques_losses')</t>
  </si>
  <si>
    <t>('gear_box_model', 'gear_box_powers_in')</t>
  </si>
  <si>
    <t>('gear_box_model', 'gear_box_torque_losses')</t>
  </si>
  <si>
    <t>('gear_box_model', 'gear_box_torques_in&lt;0&gt;')</t>
  </si>
  <si>
    <t>('gear_box_powers_in',)</t>
  </si>
  <si>
    <t>('clutch_torque_converter_model', 'gear_box_powers_in')</t>
  </si>
  <si>
    <t>('electric_model', 'gear_box_powers_in')</t>
  </si>
  <si>
    <t>('gear_box_torque_losses',)</t>
  </si>
  <si>
    <t>('clutch_torque_converter_model', 'co2mpas.model.physical.clutch_tc:calculate_clutch_tc_powers')</t>
  </si>
  <si>
    <t>('electric_model', 'co2mpas.model.physical.electrics:identify_electric_loads')</t>
  </si>
  <si>
    <t>('gear_box_model', 'co2mpas.model.physical.gear_box:correct_gear_box_torques_in')</t>
  </si>
  <si>
    <t>('clutch_torque_converter_model', 'clutch_tc_powers')</t>
  </si>
  <si>
    <t>('electric_model', 'electric_load')</t>
  </si>
  <si>
    <t>('electric_model', 'start_demand')</t>
  </si>
  <si>
    <t>('electric_model', 'co2mpas.model.physical.electrics:identify_charging_statuses_and_alternator_initialization_time')</t>
  </si>
  <si>
    <t>('clutch_tc_powers',)</t>
  </si>
  <si>
    <t>('engine_model', 'clutch_tc_powers')</t>
  </si>
  <si>
    <t>('electric_load',)</t>
  </si>
  <si>
    <t>('start_demand',)</t>
  </si>
  <si>
    <t>('electric_model', 'alternator_initialization_time')</t>
  </si>
  <si>
    <t>('electric_model', 'alternator_statuses')</t>
  </si>
  <si>
    <t>('engine_model', 'co2mpas.model.physical.engine:calculate_uncorrected_engine_powers_out')</t>
  </si>
  <si>
    <t>('alternator_initialization_time',)</t>
  </si>
  <si>
    <t>('alternator_statuses',)</t>
  </si>
  <si>
    <t>('engine_model', 'uncorrected_engine_powers_out')</t>
  </si>
  <si>
    <t>('electric_model', 'co2mpas.model.physical.electrics:calibrate_alternator_current_model')</t>
  </si>
  <si>
    <t>('electric_model', 'co2mpas.model.physical.electrics:identify_alternator_initialization_time')</t>
  </si>
  <si>
    <t>('electric_model', 'co2mpas.model.physical.electrics:identify_charging_statuses')</t>
  </si>
  <si>
    <t>('electric_model', 'alternator_current_model')</t>
  </si>
  <si>
    <t>('engine_model', 'co2mpas.model.physical.engine:correct_engine_powers_out')</t>
  </si>
  <si>
    <t>('alternator_current_model',)</t>
  </si>
  <si>
    <t>('engine_model', 'brake_powers')</t>
  </si>
  <si>
    <t>('engine_model', 'engine_powers_out')</t>
  </si>
  <si>
    <t>('engine_model', 'CO2_emission_model', 'engine_powers_out')</t>
  </si>
  <si>
    <t>('engine_model', 'missing_powers')</t>
  </si>
  <si>
    <t>('engine_model', 'CO2_emission_model', 'missing_powers')</t>
  </si>
  <si>
    <t>('brake_powers',)</t>
  </si>
  <si>
    <t>('engine_powers_out',)</t>
  </si>
  <si>
    <t>('missing_powers',)</t>
  </si>
  <si>
    <t>('engine_model', 'CO2_emission_model', 'co2mpas.model.physical.engine.co2_emission:calculate_brake_mean_effective_pressures')</t>
  </si>
  <si>
    <t>('engine_model', 'co2mpas.model.physical.engine:check_vehicle_has_sufficient_power')</t>
  </si>
  <si>
    <t>('engine_model', 'CO2_emission_model', 'brake_mean_effective_pressures')</t>
  </si>
  <si>
    <t>('engine_model', 'has_sufficient_power')</t>
  </si>
  <si>
    <t>('has_sufficient_power',)</t>
  </si>
  <si>
    <t>('engine_model', 'CO2_emission_model', 'co2mpas.model.physical.engine.co2_emission:define_co2_emissions_model')</t>
  </si>
  <si>
    <t>('engine_model', 'CO2_emission_model', 'co2_emissions_model')</t>
  </si>
  <si>
    <t>('engine_model', 'co2_emissions_model')</t>
  </si>
  <si>
    <t>('co2_emissions_model',)</t>
  </si>
  <si>
    <t>('engine_model', 'CO2_emission_model', 'co2mpas.model.physical.engine.co2_emission:define_co2_error_function_on_phases')</t>
  </si>
  <si>
    <t>('engine_model', 'CO2_emission_model', 'co2_error_function_on_phases')</t>
  </si>
  <si>
    <t>('engine_model', 'co2_error_function_on_phases')</t>
  </si>
  <si>
    <t>('co2_error_function_on_phases',)</t>
  </si>
  <si>
    <t>('electric_model', 'co2mpas.model.physical.electrics:calibrate_alternator_status_model')</t>
  </si>
  <si>
    <t>('electric_model', 'alternator_status_model')</t>
  </si>
  <si>
    <t>('alternator_status_model',)</t>
  </si>
  <si>
    <t>('electric_model', 'co2mpas.model.physical.electrics:define_electrics_model')</t>
  </si>
  <si>
    <t>('electric_model', 'co2mpas.model.physical.electrics:identify_state_of_charge_balance_and_window')</t>
  </si>
  <si>
    <t>('electric_model', 'electrics_model')</t>
  </si>
  <si>
    <t>('electric_model', 'state_of_charge_balance')</t>
  </si>
  <si>
    <t>('electric_model', 'state_of_charge_balance_window')</t>
  </si>
  <si>
    <t>('electrics_model',)</t>
  </si>
  <si>
    <t>('state_of_charge_balance',)</t>
  </si>
  <si>
    <t>('state_of_charge_balance_window',)</t>
  </si>
  <si>
    <t>('engine_model', 'CO2_emission_model', 'co2mpas.model.physical.engine.co2_emission:identify_co2_emissions')</t>
  </si>
  <si>
    <t>('engine_model', 'CO2_emission_model', 'identified_co2_emissions')</t>
  </si>
  <si>
    <t>('engine_model', 'identified_co2_emissions')</t>
  </si>
  <si>
    <t>('identified_co2_emissions',)</t>
  </si>
  <si>
    <t>('engine_model', 'CO2_emission_model', 'co2mpas.model.physical.engine.co2_emission:define_co2_error_function_on_emissions')</t>
  </si>
  <si>
    <t>('engine_model', 'CO2_emission_model', 'co2_error_function_on_emissions')</t>
  </si>
  <si>
    <t>('engine_model', 'co2_error_function_on_emissions')</t>
  </si>
  <si>
    <t>('co2_error_function_on_emissions',)</t>
  </si>
  <si>
    <t>('engine_model', 'CO2_emission_model', 'co2mpas.model.physical.engine.co2_emission:calibrate_co2_params')</t>
  </si>
  <si>
    <t>('engine_model', 'CO2_emission_model', 'calibration_status')</t>
  </si>
  <si>
    <t>('engine_model', 'CO2_emission_model', 'co2_params_calibrated')</t>
  </si>
  <si>
    <t>('engine_model', 'calibration_status')</t>
  </si>
  <si>
    <t>('calibration_status',)</t>
  </si>
  <si>
    <t>('engine_model', 'co2_params_calibrated')</t>
  </si>
  <si>
    <t>('co2_params_calibrated',)</t>
  </si>
  <si>
    <t>('engine_model', 'CO2_emission_model', 'co2mpas.model.physical.engine.co2_emission:calculate_engine_idle_fuel_consumption')</t>
  </si>
  <si>
    <t>('engine_model', 'CO2_emission_model', 'co2mpas.model.physical.engine.co2_emission:calculate_optimal_efficiency')</t>
  </si>
  <si>
    <t>('engine_model', 'CO2_emission_model', 'co2mpas.model.physical.engine.co2_emission:calculate_phases_willans_factors')</t>
  </si>
  <si>
    <t>('engine_model', 'CO2_emission_model', 'co2mpas.model.physical.engine.co2_emission:calculate_willans_factors')</t>
  </si>
  <si>
    <t>('engine_model', 'CO2_emission_model', 'co2mpas.model.physical.engine.co2_emission:predict_co2_emissions')</t>
  </si>
  <si>
    <t>('engine_model', 'CO2_emission_model', 'active_cylinders')</t>
  </si>
  <si>
    <t>('engine_model', 'CO2_emission_model', 'active_exhausted_gas_recirculations')</t>
  </si>
  <si>
    <t>('engine_model', 'CO2_emission_model', 'active_lean_burns')</t>
  </si>
  <si>
    <t>('engine_model', 'CO2_emission_model', 'active_variable_valves')</t>
  </si>
  <si>
    <t>('engine_model', 'CO2_emission_model', 'co2_emissions')</t>
  </si>
  <si>
    <t>('engine_model', 'CO2_emission_model', 'optimal_efficiency')</t>
  </si>
  <si>
    <t>('engine_model', 'active_cylinders')</t>
  </si>
  <si>
    <t>('active_cylinders',)</t>
  </si>
  <si>
    <t>('engine_model', 'active_exhausted_gas_recirculations')</t>
  </si>
  <si>
    <t>('active_exhausted_gas_recirculations',)</t>
  </si>
  <si>
    <t>('engine_model', 'active_lean_burns')</t>
  </si>
  <si>
    <t>('active_lean_burns',)</t>
  </si>
  <si>
    <t>('engine_model', 'active_variable_valves')</t>
  </si>
  <si>
    <t>('active_variable_valves',)</t>
  </si>
  <si>
    <t>('engine_model', 'co2_emissions')</t>
  </si>
  <si>
    <t>('co2_emissions',)</t>
  </si>
  <si>
    <t>('engine_model', 'optimal_efficiency')</t>
  </si>
  <si>
    <t>('optimal_efficiency',)</t>
  </si>
  <si>
    <t>('engine_model', 'CO2_emission_model', 'calculate_phases_co2_emissions')</t>
  </si>
  <si>
    <t>('engine_model', 'CO2_emission_model', 'co2mpas.dispatcher.utils.dsp:bypass&lt;0&gt;')</t>
  </si>
  <si>
    <t>('engine_model', 'CO2_emission_model', 'co2mpas.model.physical.engine.co2_emission:calculate_fuel_consumptions')</t>
  </si>
  <si>
    <t>('engine_model', 'CO2_emission_model', 'fuel_consumptions')</t>
  </si>
  <si>
    <t>('engine_model', 'fuel_consumptions')</t>
  </si>
  <si>
    <t>('fuel_consumptions',)</t>
  </si>
  <si>
    <t>('engine_model', 'CO2_emission_model', 'co2mpas.model.physical.engine.co2_emission:calibrate_co2_params_v1')</t>
  </si>
  <si>
    <t>('co2mpas.model.physical:predict_vehicle_electrics_and_engine_behavior',)</t>
  </si>
  <si>
    <t>('gear_box_model', 'co2mpas.model.physical.gear_box:calculate_gear_box_efficiencies_torques_temperatures&lt;0&gt;')</t>
  </si>
  <si>
    <t>('gear_box_model', 'co2mpas.dispatcher.utils.dsp:bypass')</t>
  </si>
  <si>
    <t>('engine_model', 'CO2_emission_model', 'co2mpas.dispatcher.utils.dsp:bypass')</t>
  </si>
  <si>
    <t>('co2mpas.batch.run_base:run_base', 'co2mpas.batch.run_base:CO2MPAS model', 'calibrate_with_wltp_l')</t>
  </si>
  <si>
    <t>('cycle_model', 'co2mpas.model.physical.cycle.WLTP.wltp_cycle:WLTP cycle model', 'co2mpas.model.physical.cycle.WLTP.calculate_wltp_velocities:WLTP velocities model', 'base_model')</t>
  </si>
  <si>
    <t>('cycle_model', 'co2mpas.model.physical.cycle.WLTP.wltp_cycle:WLTP cycle model', 'co2mpas.model.physical.cycle.WLTP.calculate_wltp_velocities:WLTP velocities model', 'downscale_factor_threshold')</t>
  </si>
  <si>
    <t>('cycle_model', 'co2mpas.model.physical.cycle.WLTP.wltp_cycle:WLTP cycle model', 'co2mpas.model.physical.cycle.WLTP.calculate_wltp_velocities:WLTP velocities model', 'co2mpas.model.physical.cycle.WLTP:get_dfl')</t>
  </si>
  <si>
    <t>('cycle_model', 'co2mpas.model.physical.cycle.WLTP.wltp_cycle:WLTP cycle model', 'co2mpas.model.physical.cycle.WLTP.calculate_wltp_velocities:WLTP velocities model', 'driver_mass')</t>
  </si>
  <si>
    <t>('cycle_model', 'co2mpas.model.physical.cycle.WLTP.wltp_cycle:WLTP cycle model', 'co2mpas.model.physical.cycle.WLTP.calculate_wltp_velocities:WLTP velocities model', 'resistance_coeffs_regression_curves')</t>
  </si>
  <si>
    <t>('cycle_model', 'co2mpas.model.physical.cycle.WLTP.wltp_cycle:WLTP cycle model', 'co2mpas.model.physical.cycle.WLTP.calculate_wltp_velocities:WLTP velocities model', 'wltc_data')</t>
  </si>
  <si>
    <t>('cycle_model', 'co2mpas.model.physical.cycle.WLTP.wltp_cycle:WLTP cycle model', 'co2mpas.model.physical.cycle.WLTP.calculate_wltp_velocities:WLTP velocities model', 'inertial_factor')</t>
  </si>
  <si>
    <t>('cycle_model', 'co2mpas.model.physical.cycle.WLTP.wltp_cycle:WLTP cycle model', 'co2mpas.model.physical.cycle.WLTP.calculate_wltp_velocities:WLTP velocities model', 'engine_max_power')</t>
  </si>
  <si>
    <t>('cycle_model', 'co2mpas.model.physical.cycle.WLTP.wltp_cycle:WLTP cycle model', 'co2mpas.model.physical.cycle.WLTP.calculate_wltp_velocities:WLTP velocities model', 'engine_max_speed_at_max_power')</t>
  </si>
  <si>
    <t>('cycle_model', 'co2mpas.model.physical.cycle.WLTP.wltp_cycle:WLTP cycle model', 'co2mpas.model.physical.cycle.WLTP.calculate_wltp_velocities:WLTP velocities model', 'speed_velocity_ratios')</t>
  </si>
  <si>
    <t>('cycle_model', 'co2mpas.model.physical.cycle.WLTP.wltp_cycle:WLTP cycle model', 'co2mpas.model.physical.cycle.WLTP.calculate_wltp_velocities:WLTP velocities model', 'co2mpas.model.physical.cycle.WLTP:calculate_max_speed_velocity_ratio')</t>
  </si>
  <si>
    <t>('cycle_model', 'co2mpas.model.physical.cycle.WLTP.wltp_cycle:WLTP cycle model', 'co2mpas.model.physical.cycle.WLTP.calculate_wltp_velocities:WLTP velocities model', 'max_speed_velocity_ratio')</t>
  </si>
  <si>
    <t>('wheels_model', 'velocity_speed_ratios')</t>
  </si>
  <si>
    <t>('cycle_model', 'co2mpas.model.physical.cycle.WLTP.wltp_cycle:WLTP cycle model', 'co2mpas.model.physical.cycle.WLTP.calculate_wltp_velocities:WLTP velocities model', 'co2mpas.model.physical.cycle.WLTP:calculate_max_velocity')</t>
  </si>
  <si>
    <t>('wheels_model', 'co2mpas.model.physical.wheels:identify_r_dynamic')</t>
  </si>
  <si>
    <t>('cycle_model', 'co2mpas.model.physical.cycle.WLTP.wltp_cycle:WLTP cycle model', 'co2mpas.model.physical.cycle.WLTP.calculate_wltp_velocities:WLTP velocities model', 'max_velocity')</t>
  </si>
  <si>
    <t>('wheels_model', 'co2mpas.model.physical.wheels:default_tyre_code')</t>
  </si>
  <si>
    <t>('electric_model', 'co2mpas.model.physical.electrics:calculate_engine_start_demand')</t>
  </si>
  <si>
    <t>('co2mpas.batch.run_base:run_base', 'co2mpas.batch.run_base:CO2MPAS model', 'output.calibration.wltp_h')</t>
  </si>
  <si>
    <t>('co2mpas.batch.run_base:run_base', 'co2mpas.batch.run_base:CO2MPAS model', 'output.calibration.wltp_l')</t>
  </si>
  <si>
    <t>('co2mpas.batch.run_base:run_base', 'co2mpas.batch.run_base:CO2MPAS model', 'co2mpas.model:select_prediction_data')</t>
  </si>
  <si>
    <t>('co2mpas.batch.run_base:run_base', 'co2mpas.batch.run_base:CO2MPAS model', 'co2mpas.model:select_prediction_data&lt;0&gt;')</t>
  </si>
  <si>
    <t>('co2mpas.batch.run_base:run_base', 'co2mpas.batch.run_base:CO2MPAS model', 'extract_calibrated_models')</t>
  </si>
  <si>
    <t>('default_models',)</t>
  </si>
  <si>
    <t>('selector_settings',)</t>
  </si>
  <si>
    <t>('wltp_h',)</t>
  </si>
  <si>
    <t>('wltp_l',)</t>
  </si>
  <si>
    <t>('co2mpas.dispatcher.utils.dsp:map_list',)</t>
  </si>
  <si>
    <t>('co2mpas.model.selector:split_selector_settings',)</t>
  </si>
  <si>
    <t>('CO2MPAS_results',)</t>
  </si>
  <si>
    <t>('selector_settings/alternator_model',)</t>
  </si>
  <si>
    <t>('selector_settings/at_model',)</t>
  </si>
  <si>
    <t>('selector_settings/clutch_torque_converter_model',)</t>
  </si>
  <si>
    <t>('selector_settings/co2_params',)</t>
  </si>
  <si>
    <t>('selector_settings/engine_cold_start_speed_model',)</t>
  </si>
  <si>
    <t>('selector_settings/engine_coolant_temperature_model',)</t>
  </si>
  <si>
    <t>('selector_settings/engine_speed_model',)</t>
  </si>
  <si>
    <t>('selector_settings/start_stop_model',)</t>
  </si>
  <si>
    <t>('alternator_model selector',)</t>
  </si>
  <si>
    <t>('best_model_settings',)</t>
  </si>
  <si>
    <t>('co2mpas.model.selector:define_selector_settings',)</t>
  </si>
  <si>
    <t>('error_settings',)</t>
  </si>
  <si>
    <t>('co2mpas.model.selector._errors:AM-wltp_h errors',)</t>
  </si>
  <si>
    <t>('data_in',)</t>
  </si>
  <si>
    <t>('models',)</t>
  </si>
  <si>
    <t>('select_models',)</t>
  </si>
  <si>
    <t>('calibrated_models',)</t>
  </si>
  <si>
    <t>('co2mpas.dispatcher.utils.dsp:map_list&lt;0&gt;',)</t>
  </si>
  <si>
    <t>('input/wltp_h',)</t>
  </si>
  <si>
    <t>('input/wltp_l',)</t>
  </si>
  <si>
    <t>('co2mpas.model.selector._error:AM-wltp_h error vs wltp_h',)</t>
  </si>
  <si>
    <t>('data',)</t>
  </si>
  <si>
    <t>('dn_limit',)</t>
  </si>
  <si>
    <t>('inputs',)</t>
  </si>
  <si>
    <t>('inputs_map',)</t>
  </si>
  <si>
    <t>('metrics',)</t>
  </si>
  <si>
    <t>('metrics_inputs',)</t>
  </si>
  <si>
    <t>('outputs',)</t>
  </si>
  <si>
    <t>('targets',)</t>
  </si>
  <si>
    <t>('up_limit',)</t>
  </si>
  <si>
    <t>('select_inputs',)</t>
  </si>
  <si>
    <t>('select_metrics_inputs',)</t>
  </si>
  <si>
    <t>('select_targets',)</t>
  </si>
  <si>
    <t>('inputs&lt;0&gt;',)</t>
  </si>
  <si>
    <t>('metrics_args',)</t>
  </si>
  <si>
    <t>('references',)</t>
  </si>
  <si>
    <t>('select_inputs&lt;0&gt;',)</t>
  </si>
  <si>
    <t>('inputs&lt;1&gt;',)</t>
  </si>
  <si>
    <t>('co2mpas.dispatcher.utils.dsp:combine_dicts',)</t>
  </si>
  <si>
    <t>('prediction_inputs',)</t>
  </si>
  <si>
    <t>('co2mpas.model.selector.define_sub_model:Electrics',)</t>
  </si>
  <si>
    <t>('co2mpas.model.physical.electrics:calculate_max_alternator_current',)</t>
  </si>
  <si>
    <t>('max_alternator_current',)</t>
  </si>
  <si>
    <t>('co2mpas.model.physical.electrics:define_electrics_model',)</t>
  </si>
  <si>
    <t>('co2mpas.model.physical.electrics:predict_vehicle_electrics',)</t>
  </si>
  <si>
    <t>('results',)</t>
  </si>
  <si>
    <t>('select_outputs',)</t>
  </si>
  <si>
    <t>('predictions',)</t>
  </si>
  <si>
    <t>('co2mpas.model.selector:make_metrics',)</t>
  </si>
  <si>
    <t>('errors',)</t>
  </si>
  <si>
    <t>('co2mpas.model.selector:check_limits',)</t>
  </si>
  <si>
    <t>('status',)</t>
  </si>
  <si>
    <t>('co2mpas.model.selector._error:AM-wltp_h error vs wltp_l',)</t>
  </si>
  <si>
    <t>('error/wltp_h',)</t>
  </si>
  <si>
    <t>('error/wltp_l',)</t>
  </si>
  <si>
    <t>('co2mpas.model.selector._errors:AM-wltp_l errors',)</t>
  </si>
  <si>
    <t>('co2mpas.model.selector._error:AM-wltp_l error vs wltp_h',)</t>
  </si>
  <si>
    <t>('co2mpas.model.selector._error:AM-wltp_l error vs wltp_l',)</t>
  </si>
  <si>
    <t>('sort_models',)</t>
  </si>
  <si>
    <t>('rank',)</t>
  </si>
  <si>
    <t>('get_best_model',)</t>
  </si>
  <si>
    <t>('model',)</t>
  </si>
  <si>
    <t>('at_model selector',)</t>
  </si>
  <si>
    <t>('co2mpas.model.selector.&lt;lambda&gt;:Automatic gear model',)</t>
  </si>
  <si>
    <t>(start,)</t>
  </si>
  <si>
    <t>('co2mpas.model.physical.gear_box.at_gear:default_specific_gear_shifting',)</t>
  </si>
  <si>
    <t>('co2mpas.model.physical.gear_box.at_gear:define_gear_filter',)</t>
  </si>
  <si>
    <t>('gear_filter',)</t>
  </si>
  <si>
    <t>('specific_gear_shifting',)</t>
  </si>
  <si>
    <t>('cmv_model', 'accelerations')</t>
  </si>
  <si>
    <t>('cmv_ch_model', 'accelerations')</t>
  </si>
  <si>
    <t>('gspv_model', 'accelerations')</t>
  </si>
  <si>
    <t>('gspv_ch_model', 'accelerations')</t>
  </si>
  <si>
    <t>('cmv_model', 'cycle_type')</t>
  </si>
  <si>
    <t>('cmv_ch_model', 'cycle_type')</t>
  </si>
  <si>
    <t>('gspv_model', 'cycle_type')</t>
  </si>
  <si>
    <t>('gspv_ch_model', 'cycle_type')</t>
  </si>
  <si>
    <t>('cmv_model', 'engine_speeds_out')</t>
  </si>
  <si>
    <t>('cmv_ch_model', 'engine_speeds_out')</t>
  </si>
  <si>
    <t>('cmv_model', 'gear_filter')</t>
  </si>
  <si>
    <t>('cmv_ch_model', 'gear_filter')</t>
  </si>
  <si>
    <t>('gspv_model', 'gear_filter')</t>
  </si>
  <si>
    <t>('gspv_ch_model', 'gear_filter')</t>
  </si>
  <si>
    <t>('gspv_model', 'motive_powers')</t>
  </si>
  <si>
    <t>('gspv_ch_model', 'motive_powers')</t>
  </si>
  <si>
    <t>('cmv_model', 'stop_velocity')</t>
  </si>
  <si>
    <t>('cmv_ch_model', 'stop_velocity')</t>
  </si>
  <si>
    <t>('gspv_model', 'stop_velocity')</t>
  </si>
  <si>
    <t>('gspv_ch_model', 'stop_velocity')</t>
  </si>
  <si>
    <t>('cmv_ch_model', 'time_cold_hot_transition')</t>
  </si>
  <si>
    <t>('gspv_ch_model', 'time_cold_hot_transition')</t>
  </si>
  <si>
    <t>('cmv_model', 'times')</t>
  </si>
  <si>
    <t>('cmv_ch_model', 'times')</t>
  </si>
  <si>
    <t>('gspv_model', 'times')</t>
  </si>
  <si>
    <t>('gspv_ch_model', 'times')</t>
  </si>
  <si>
    <t>('cmv_model', 'velocities')</t>
  </si>
  <si>
    <t>('cmv_ch_model', 'velocities')</t>
  </si>
  <si>
    <t>('gspv_model', 'velocities')</t>
  </si>
  <si>
    <t>('gspv_ch_model', 'velocities')</t>
  </si>
  <si>
    <t>('cmv_model', 'velocity_speed_ratios')</t>
  </si>
  <si>
    <t>('cmv_ch_model', 'velocity_speed_ratios')</t>
  </si>
  <si>
    <t>('gspv_model', 'velocity_speed_ratios')</t>
  </si>
  <si>
    <t>('gspv_ch_model', 'velocity_speed_ratios')</t>
  </si>
  <si>
    <t>('cmv_model', sink)</t>
  </si>
  <si>
    <t>('cmv_ch_model', sink)</t>
  </si>
  <si>
    <t>('gspv_model', sink)</t>
  </si>
  <si>
    <t>('gspv_ch_model', sink)</t>
  </si>
  <si>
    <t>('co2mpas.model.physical.gear_box.at_gear:correct_gear_v2',)</t>
  </si>
  <si>
    <t>('correct_gear',)</t>
  </si>
  <si>
    <t>('cmv_model', 'correct_gear')</t>
  </si>
  <si>
    <t>('cmv_ch_model', 'correct_gear')</t>
  </si>
  <si>
    <t>('gspv_model', 'correct_gear')</t>
  </si>
  <si>
    <t>('gspv_ch_model', 'correct_gear')</t>
  </si>
  <si>
    <t>('co2mpas.model.physical.gear_box.at_gear:correct_gear_v3',)</t>
  </si>
  <si>
    <t>('clutch_torque_converter_model selector',)</t>
  </si>
  <si>
    <t>('co2mpas.model.selector._errors:CTCM-wltp_h errors',)</t>
  </si>
  <si>
    <t>('co2mpas.model.selector._error:CTCM-wltp_h error vs wltp_h',)</t>
  </si>
  <si>
    <t>('co2mpas.model.selector.&lt;lambda&gt;:Clutch and torque-converter',)</t>
  </si>
  <si>
    <t>('clutch', 'accelerations')</t>
  </si>
  <si>
    <t>('clutch', 'clutch_model')</t>
  </si>
  <si>
    <t>('clutch', 'clutch_window')</t>
  </si>
  <si>
    <t>('clutch', 'engine_speeds_out_hot')</t>
  </si>
  <si>
    <t>('clutch', 'gear_shifts')</t>
  </si>
  <si>
    <t>('max_clutch_window_width',)</t>
  </si>
  <si>
    <t>('clutch', 'max_clutch_window_width')</t>
  </si>
  <si>
    <t>('clutch', 'times')</t>
  </si>
  <si>
    <t>('clutch', sink)</t>
  </si>
  <si>
    <t>('clutch', start)</t>
  </si>
  <si>
    <t>('clutch', 'co2mpas.model.physical.clutch_tc.clutch:calculate_clutch_phases')</t>
  </si>
  <si>
    <t>('co2mpas.model.physical.clutch_tc:default_has_torque_converter',)</t>
  </si>
  <si>
    <t>('clutch', 'clutch_phases')</t>
  </si>
  <si>
    <t>('clutch', 'co2mpas.model.physical.clutch_tc.clutch:default_clutch_k_factor_curve')</t>
  </si>
  <si>
    <t>('clutch', 'co2mpas.model.physical.clutch_tc.clutch:predict_clutch_speeds_delta')</t>
  </si>
  <si>
    <t>('clutch', 'clutch_speeds_delta')</t>
  </si>
  <si>
    <t>('clutch', 'k_factor_curve')</t>
  </si>
  <si>
    <t>('k_factor_curve',)</t>
  </si>
  <si>
    <t>('co2mpas.model.physical.engine:calculate_engine_speeds_out',)</t>
  </si>
  <si>
    <t>('co2mpas.model.selector._error:CTCM-wltp_h error vs wltp_l',)</t>
  </si>
  <si>
    <t>('co2mpas.model.selector._errors:CTCM-wltp_l errors',)</t>
  </si>
  <si>
    <t>('co2mpas.model.selector._error:CTCM-wltp_l error vs wltp_h',)</t>
  </si>
  <si>
    <t>('co2mpas.model.selector._error:CTCM-wltp_l error vs wltp_l',)</t>
  </si>
  <si>
    <t>('co2_params selector',)</t>
  </si>
  <si>
    <t>('co2mpas.model.selector._errors:CP-wltp_h errors',)</t>
  </si>
  <si>
    <t>('co2mpas.model.selector._error:CP-wltp_h error vs wltp_h',)</t>
  </si>
  <si>
    <t>('co2mpas.model.selector.define_sub_model:Engine CO2 emission sub model',)</t>
  </si>
  <si>
    <t>('co2mpas.model.physical.engine.co2_emission:define_co2_params_calibrated',)</t>
  </si>
  <si>
    <t>('co2mpas.model.physical.engine.co2_emission:predict_co2_emissions',)</t>
  </si>
  <si>
    <t>('co2mpas.model.selector._error:CP-wltp_h error vs wltp_l',)</t>
  </si>
  <si>
    <t>('co2mpas.model.selector._errors:CP-wltp_l errors',)</t>
  </si>
  <si>
    <t>('co2mpas.model.selector._error:CP-wltp_l error vs wltp_h',)</t>
  </si>
  <si>
    <t>('co2mpas.model.selector._error:CP-wltp_l error vs wltp_l',)</t>
  </si>
  <si>
    <t>('co2mpas.model.selector:sort_models',)</t>
  </si>
  <si>
    <t>('rank&lt;0&gt;',)</t>
  </si>
  <si>
    <t>('co2mpas.model.selector.co2_params:calibrate_co2_params_all',)</t>
  </si>
  <si>
    <t>('ALL',)</t>
  </si>
  <si>
    <t>('co2mpas.model.selector._errors:CP-ALL errors',)</t>
  </si>
  <si>
    <t>('co2mpas.model.selector._error:CP-ALL error vs wltp_h',)</t>
  </si>
  <si>
    <t>('co2mpas.model.selector._error:CP-ALL error vs wltp_l',)</t>
  </si>
  <si>
    <t>('error/ALL',)</t>
  </si>
  <si>
    <t>('co2mpas.model.selector.co2_params:co2_sort_models',)</t>
  </si>
  <si>
    <t>('engine_cold_start_speed_model selector',)</t>
  </si>
  <si>
    <t>('co2mpas.model.selector._errors:ECSSM-wltp_h errors',)</t>
  </si>
  <si>
    <t>('co2mpas.model.selector._error:ECSSM-wltp_h error vs wltp_h',)</t>
  </si>
  <si>
    <t>('co2mpas.model.selector.define_sub_model:cold_start',)</t>
  </si>
  <si>
    <t>('co2mpas.model.physical.engine.cold_start:calculate_cold_start_speeds_delta',)</t>
  </si>
  <si>
    <t>('co2mpas.model.selector._error:ECSSM-wltp_h error vs wltp_l',)</t>
  </si>
  <si>
    <t>('co2mpas.model.selector._errors:ECSSM-wltp_l errors',)</t>
  </si>
  <si>
    <t>('co2mpas.model.selector._error:ECSSM-wltp_l error vs wltp_h',)</t>
  </si>
  <si>
    <t>('co2mpas.model.selector._error:ECSSM-wltp_l error vs wltp_l',)</t>
  </si>
  <si>
    <t>('engine_coolant_temperature_model selector',)</t>
  </si>
  <si>
    <t>('co2mpas.model.selector._errors:ECTM-wltp_h errors',)</t>
  </si>
  <si>
    <t>('co2mpas.model.selector._error:ECTM-wltp_h error vs wltp_h',)</t>
  </si>
  <si>
    <t>('co2mpas.model.selector.define_sub_model:thermal',)</t>
  </si>
  <si>
    <t>('co2mpas.model.physical.engine.thermal:predict_engine_coolant_temperatures',)</t>
  </si>
  <si>
    <t>('co2mpas.model.selector._error:ECTM-wltp_h error vs wltp_l',)</t>
  </si>
  <si>
    <t>('co2mpas.model.selector._errors:ECTM-wltp_l errors',)</t>
  </si>
  <si>
    <t>('co2mpas.model.selector._error:ECTM-wltp_l error vs wltp_h',)</t>
  </si>
  <si>
    <t>('co2mpas.model.selector._error:ECTM-wltp_l error vs wltp_l',)</t>
  </si>
  <si>
    <t>('engine_speed_model selector',)</t>
  </si>
  <si>
    <t>('co2mpas.model.selector._errors:ESM-wltp_h errors',)</t>
  </si>
  <si>
    <t>('co2mpas.model.selector._error:ESM-wltp_h error vs wltp_h',)</t>
  </si>
  <si>
    <t>('co2mpas.model.selector.define_sub_model:CO2MPAS physical model',)</t>
  </si>
  <si>
    <t>('co2mpas.model.selector._error:ESM-wltp_h error vs wltp_l',)</t>
  </si>
  <si>
    <t>('co2mpas.model.selector._errors:ESM-wltp_l errors',)</t>
  </si>
  <si>
    <t>('co2mpas.model.selector._error:ESM-wltp_l error vs wltp_h',)</t>
  </si>
  <si>
    <t>('co2mpas.model.selector._error:ESM-wltp_l error vs wltp_l',)</t>
  </si>
  <si>
    <t>('start_stop_model selector',)</t>
  </si>
  <si>
    <t>('co2mpas.model.selector._errors:SSM-wltp_h errors',)</t>
  </si>
  <si>
    <t>('co2mpas.model.selector._error:SSM-wltp_h error vs wltp_h',)</t>
  </si>
  <si>
    <t>('co2mpas.model.selector.define_sub_model:start_stop',)</t>
  </si>
  <si>
    <t>('co2mpas.model.physical.engine.start_stop:predict_engine_start_stop',)</t>
  </si>
  <si>
    <t>('co2mpas.model.selector._error:SSM-wltp_h error vs wltp_l',)</t>
  </si>
  <si>
    <t>('co2mpas.model.selector._errors:SSM-wltp_l errors',)</t>
  </si>
  <si>
    <t>('co2mpas.model.selector._error:SSM-wltp_l error vs wltp_h',)</t>
  </si>
  <si>
    <t>('co2mpas.model.selector._error:SSM-wltp_l error vs wltp_l',)</t>
  </si>
  <si>
    <t>('scores',)</t>
  </si>
  <si>
    <t>('co2mpas.model.selector:split_prediction_models',)</t>
  </si>
  <si>
    <t>('models_nedc_h',)</t>
  </si>
  <si>
    <t>('models_nedc_l',)</t>
  </si>
  <si>
    <t>('models_wltp_h',)</t>
  </si>
  <si>
    <t>('models_wltp_l',)</t>
  </si>
  <si>
    <t>('selections',)</t>
  </si>
  <si>
    <t>('co2mpas.batch.run_base:run_base', 'co2mpas.batch.run_base:CO2MPAS model', 'data.calibration.model_scores')</t>
  </si>
  <si>
    <t>('co2mpas.batch.run_base:run_base', 'co2mpas.batch.run_base:CO2MPAS model', 'data.prediction.models_nedc_h')</t>
  </si>
  <si>
    <t>('co2mpas.batch.run_base:run_base', 'co2mpas.batch.run_base:CO2MPAS model', 'data.prediction.models_nedc_l')</t>
  </si>
  <si>
    <t>('co2mpas.batch.run_base:run_base', 'co2mpas.batch.run_base:CO2MPAS model', 'data.prediction.models_wltp_h')</t>
  </si>
  <si>
    <t>('co2mpas.batch.run_base:run_base', 'co2mpas.batch.run_base:CO2MPAS model', 'data.prediction.models_wltp_l')</t>
  </si>
  <si>
    <t>('co2mpas.batch.run_base:run_base', 'co2mpas.batch.run_base:CO2MPAS model', 'data.prediction.wltp_h')</t>
  </si>
  <si>
    <t>('co2mpas.batch.run_base:run_base', 'co2mpas.batch.run_base:CO2MPAS model', 'data.prediction.wltp_l')</t>
  </si>
  <si>
    <t>('co2mpas.batch.run_base:run_base', 'co2mpas.batch.run_base:CO2MPAS model', 'predict_nedc_h')</t>
  </si>
  <si>
    <t>('cycle_model', 'co2mpas.model.physical.cycle.NEDC.nedc_cycle:NEDC cycle model', 'gear_box_type')</t>
  </si>
  <si>
    <t>('cycle_model', 'co2mpas.model.physical.cycle.NEDC.nedc_cycle:NEDC cycle model', 'k1')</t>
  </si>
  <si>
    <t>('cycle_model', 'co2mpas.model.physical.cycle.NEDC.nedc_cycle:NEDC cycle model', 'k2')</t>
  </si>
  <si>
    <t>('cycle_model', 'co2mpas.model.physical.cycle.NEDC.nedc_cycle:NEDC cycle model', 'time_sample_frequency')</t>
  </si>
  <si>
    <t>('cycle_model', 'co2mpas.model.physical.cycle.NEDC.nedc_cycle:NEDC cycle model', sink)</t>
  </si>
  <si>
    <t>('cycle_model', 'co2mpas.model.physical.cycle.NEDC.nedc_cycle:NEDC cycle model', 'initial_temperature')</t>
  </si>
  <si>
    <t>('electric_model', 'co2mpas.model.physical.electrics:define_alternator_status_model')</t>
  </si>
  <si>
    <t>('cycle_model', 'co2mpas.model.physical.cycle.NEDC.nedc_cycle:NEDC cycle model', 'max_time')</t>
  </si>
  <si>
    <t>('cycle_model', 'co2mpas.model.physical.cycle.NEDC.nedc_cycle:NEDC cycle model', 'times')</t>
  </si>
  <si>
    <t>('cycle_model', 'co2mpas.model.physical.cycle.NEDC.nedc_cycle:NEDC cycle model', 'k5')</t>
  </si>
  <si>
    <t>('cycle_model', 'co2mpas.model.physical.cycle.NEDC.nedc_cycle:NEDC cycle model', 'co2mpas.model.physical.cycle.NEDC:nedc_velocities')</t>
  </si>
  <si>
    <t>('cycle_model', 'co2mpas.model.physical.cycle.NEDC.nedc_cycle:NEDC cycle model', 'max_gear')</t>
  </si>
  <si>
    <t>('cycle_model', 'co2mpas.model.physical.cycle.NEDC.nedc_cycle:NEDC cycle model', 'velocities')</t>
  </si>
  <si>
    <t>('cycle_model', 'co2mpas.model.physical.cycle.NEDC.nedc_cycle:NEDC cycle model', 'nedc_gears')</t>
  </si>
  <si>
    <t>('cycle_model', 'co2mpas.model.physical.cycle.NEDC.nedc_cycle:NEDC cycle model', 'set_max_gear_as_default_k5')</t>
  </si>
  <si>
    <t>('cycle_model', 'co2mpas.model.physical.cycle.NEDC.nedc_cycle:NEDC cycle model', 'gears')</t>
  </si>
  <si>
    <t>('wheels_model', 'gears')</t>
  </si>
  <si>
    <t>('engine_model', 'start_stop', 'gears')</t>
  </si>
  <si>
    <t>('clutch_torque_converter_model', 'clutch', 'co2mpas.model.physical.clutch_tc.clutch:predict_clutch_speeds_delta')</t>
  </si>
  <si>
    <t>('electric_model', 'co2mpas.model.physical.electrics:predict_vehicle_electrics')</t>
  </si>
  <si>
    <t>('engine_model', 'co2mpas.model.physical.engine.cold_start.cold_start:cold_start', 'co2mpas.model.physical.engine.cold_start:calculate_cold_start_speeds_delta')</t>
  </si>
  <si>
    <t>('co2mpas.batch.run_base:run_base', 'co2mpas.batch.run_base:CO2MPAS model', 'predict_nedc_l')</t>
  </si>
  <si>
    <t>('co2mpas.batch.run_base:run_base', 'co2mpas.batch.run_base:CO2MPAS model', 'predict_wltp_h')</t>
  </si>
  <si>
    <t>('cycle_model', 'co2mpas.model.physical.cycle.WLTP.wltp_cycle:WLTP cycle model', 'co2mpas.model.physical.cycle.WLTP.calculate_wltp_velocities:WLTP velocities model', 'road_loads')</t>
  </si>
  <si>
    <t>('cycle_model', 'co2mpas.model.physical.cycle.WLTP.wltp_cycle:WLTP cycle model', 'co2mpas.model.physical.cycle.WLTP.calculate_wltp_velocities:WLTP velocities model', 'co2mpas.model.physical.cycle.WLTP:calculate_unladen_mass')</t>
  </si>
  <si>
    <t>('cycle_model', 'co2mpas.model.physical.cycle.WLTP.wltp_cycle:WLTP cycle model', 'co2mpas.model.physical.cycle.WLTP.calculate_wltp_velocities:WLTP velocities model', 'unladen_mass')</t>
  </si>
  <si>
    <t>('cycle_model', 'co2mpas.model.physical.cycle.WLTP.wltp_cycle:WLTP cycle model', 'co2mpas.model.physical.cycle.WLTP.calculate_wltp_velocities:WLTP velocities model', 'co2mpas.model.physical.cycle.WLTP:calculate_wltp_class')</t>
  </si>
  <si>
    <t>('cycle_model', 'co2mpas.model.physical.cycle.WLTP.wltp_cycle:WLTP cycle model', 'co2mpas.model.physical.cycle.WLTP.calculate_wltp_velocities:WLTP velocities model', 'climbing_force')</t>
  </si>
  <si>
    <t>('cycle_model', 'co2mpas.model.physical.cycle.WLTP.wltp_cycle:WLTP cycle model', 'co2mpas.model.physical.cycle.WLTP.calculate_wltp_velocities:WLTP velocities model', 'wltp_class')</t>
  </si>
  <si>
    <t>('cycle_model', 'co2mpas.model.physical.cycle.WLTP.wltp_cycle:WLTP cycle model', 'co2mpas.model.physical.cycle.WLTP.calculate_wltp_velocities:WLTP velocities model', 'co2mpas.model.physical.cycle.WLTP:get_class_data')</t>
  </si>
  <si>
    <t>('cycle_model', 'co2mpas.model.physical.cycle.WLTP.wltp_cycle:WLTP cycle model', 'co2mpas.model.physical.cycle.WLTP.calculate_wltp_velocities:WLTP velocities model', 'class_data')</t>
  </si>
  <si>
    <t>('cycle_model', 'co2mpas.model.physical.cycle.WLTP.wltp_cycle:WLTP cycle model', 'co2mpas.model.physical.cycle.WLTP.calculate_wltp_velocities:WLTP velocities model', 'co2mpas.model.physical.cycle.WLTP:get_downscale_phases')</t>
  </si>
  <si>
    <t>('cycle_model', 'co2mpas.model.physical.cycle.WLTP.wltp_cycle:WLTP cycle model', 'co2mpas.model.physical.cycle.WLTP.calculate_wltp_velocities:WLTP velocities model', 'downscale_phases')</t>
  </si>
  <si>
    <t>('cycle_model', 'co2mpas.model.physical.cycle.WLTP.wltp_cycle:WLTP cycle model', 'co2mpas.model.physical.cycle.WLTP.calculate_wltp_velocities:WLTP velocities model', 'wltp.experiment:calc_default_resistance_coeffs')</t>
  </si>
  <si>
    <t>('cycle_model', 'co2mpas.model.physical.cycle.WLTP.wltp_cycle:WLTP cycle model', 'co2mpas.model.physical.cycle.WLTP.calculate_wltp_velocities:WLTP velocities model', 'co2mpas.model.physical.cycle.WLTP:get_class_velocities')</t>
  </si>
  <si>
    <t>('cycle_model', 'co2mpas.model.physical.cycle.WLTP.wltp_cycle:WLTP cycle model', 'co2mpas.model.physical.cycle.WLTP.calculate_wltp_velocities:WLTP velocities model', 'class_velocities')</t>
  </si>
  <si>
    <t>('cycle_model', 'co2mpas.model.physical.cycle.WLTP.wltp_cycle:WLTP cycle model', 'co2mpas.model.physical.cycle.WLTP.calculate_wltp_velocities:WLTP velocities model', 'co2mpas.model.physical.cycle.WLTP.calculate_wltp_velocities:calculate_class_powers')</t>
  </si>
  <si>
    <t>('co2mpas.model.physical.vehicle:calculate_accelerations',)</t>
  </si>
  <si>
    <t>('co2mpas.model.physical.vehicle:calculate_angle_slopes',)</t>
  </si>
  <si>
    <t>('splitting',)</t>
  </si>
  <si>
    <t>('co2mpas.model.physical.vehicle:calculate_aerodynamic_resistances',)</t>
  </si>
  <si>
    <t>('co2mpas.model.physical.vehicle:calculate_rolling_resistance',)</t>
  </si>
  <si>
    <t>('co2mpas.model.physical.vehicle:calculate_rotational_inertia_forces',)</t>
  </si>
  <si>
    <t>('co2mpas.model.physical.vehicle:calculate_velocity_resistances',)</t>
  </si>
  <si>
    <t>('aerodynamic_resistances',)</t>
  </si>
  <si>
    <t>('rolling_resistance',)</t>
  </si>
  <si>
    <t>('rotational_inertia_forces',)</t>
  </si>
  <si>
    <t>('velocity_resistances',)</t>
  </si>
  <si>
    <t>('co2mpas.model.physical.vehicle:calculate_motive_forces',)</t>
  </si>
  <si>
    <t>('motive_forces',)</t>
  </si>
  <si>
    <t>('co2mpas.model.physical.vehicle:calculate_motive_powers',)</t>
  </si>
  <si>
    <t>('cycle_model', 'co2mpas.model.physical.cycle.WLTP.wltp_cycle:WLTP cycle model', 'co2mpas.model.physical.cycle.WLTP.calculate_wltp_velocities:WLTP velocities model', 'class_powers')</t>
  </si>
  <si>
    <t>('cycle_model', 'co2mpas.model.physical.cycle.WLTP.wltp_cycle:WLTP cycle model', 'co2mpas.model.physical.cycle.WLTP.calculate_wltp_velocities:WLTP velocities model', 'co2mpas.model.physical.cycle.WLTP:calculate_downscale_factor')</t>
  </si>
  <si>
    <t>('cycle_model', 'co2mpas.model.physical.cycle.WLTP.wltp_cycle:WLTP cycle model', 'co2mpas.model.physical.cycle.WLTP.calculate_wltp_velocities:WLTP velocities model', 'downscale_factor')</t>
  </si>
  <si>
    <t>('cycle_model', 'co2mpas.model.physical.cycle.WLTP.wltp_cycle:WLTP cycle model', 'co2mpas.model.physical.cycle.WLTP.calculate_wltp_velocities:WLTP velocities model', 'co2mpas.model.physical.cycle.WLTP:wltp_velocities')</t>
  </si>
  <si>
    <t>('cycle_model', 'co2mpas.model.physical.cycle.WLTP.wltp_cycle:WLTP cycle model', 'co2mpas.model.physical.cycle.WLTP:wltp_gears')</t>
  </si>
  <si>
    <t>('cycle_model', 'co2mpas.model.physical.cycle.WLTP.wltp_cycle:WLTP cycle model', 'gears')</t>
  </si>
  <si>
    <t>('co2mpas.batch.run_base:run_base', 'co2mpas.batch.run_base:CO2MPAS model', 'predict_wltp_l')</t>
  </si>
  <si>
    <t>('co2mpas.batch.run_base:run_base', 'co2mpas.batch.run_base:CO2MPAS model', 'output.prediction.nedc_h')</t>
  </si>
  <si>
    <t>('co2mpas.batch.run_base:run_base', 'co2mpas.batch.run_base:CO2MPAS model', 'output.prediction.nedc_l')</t>
  </si>
  <si>
    <t>('co2mpas.batch.run_base:run_base', 'co2mpas.batch.run_base:CO2MPAS model', 'output.prediction.wltp_h')</t>
  </si>
  <si>
    <t>('co2mpas.batch.run_base:run_base', 'co2mpas.batch.run_base:CO2MPAS model', 'output.prediction.wltp_l')</t>
  </si>
  <si>
    <t>data.calibration.model_scores.model_selections</t>
  </si>
  <si>
    <t>#data.calibration.model_scores!B5(L):..(DR):LURD:["df", {"header": [0, 1, 2], "index_col": [0], "skiprows": [4]}]</t>
  </si>
  <si>
    <t>data.calibration.model_scores.models_uuid</t>
  </si>
  <si>
    <t>#data.calibration.model_scores!B75(L):..(DR):LURD:["df", {"header": [0], "index_col": [0]}]</t>
  </si>
  <si>
    <t>data.calibration.model_scores.param_selections</t>
  </si>
  <si>
    <t>#data.calibration.model_scores!B47(L):..(DR):LURD:["df", {"header": [0, 1], "index_col": [0], "skiprows": [3]}]</t>
  </si>
  <si>
    <t>data.calibration.model_scores.score_by_model</t>
  </si>
  <si>
    <t>#data.calibration.model_scores!B17(L):..(DR):LURD:["df", {"header": [0, 1], "index_col": [0], "skiprows": [3]}]</t>
  </si>
  <si>
    <t>data.calibration.model_scores.scores</t>
  </si>
  <si>
    <t>#data.calibration.model_scores!C30(L):..(DR):LURD:["df", {"header": [0, 1, 2], "index_col": [0, 1], "skiprows": [4]}]</t>
  </si>
  <si>
    <t>output.calibration.wltp_h.pa</t>
  </si>
  <si>
    <t>#output.calibration.wltp_h.pa!C2(L):..(DR):LURD:["df", {"header": [0], "index_col": [0, 1]}]</t>
  </si>
  <si>
    <t>output.calibration.wltp_h.ts</t>
  </si>
  <si>
    <t>#output.calibration.wltp_h.ts!A3(L):..(DR):LURD:["df", {"header": [0, 1]}]</t>
  </si>
  <si>
    <t>output.calibration.wltp_l.pa</t>
  </si>
  <si>
    <t>#output.calibration.wltp_l.pa!C2(L):..(DR):LURD:["df", {"header": [0], "index_col": [0, 1]}]</t>
  </si>
  <si>
    <t>output.calibration.wltp_l.ts</t>
  </si>
  <si>
    <t>#output.calibration.wltp_l.ts!A3(L):..(DR):LURD:["df", {"header": [0, 1]}]</t>
  </si>
  <si>
    <t>output.precondition.wltp_p.pa</t>
  </si>
  <si>
    <t>#output.precondition.wltp_p.pa!C2(L):..(DR):LURD:["df", {"header": [0], "index_col": [0, 1]}]</t>
  </si>
  <si>
    <t>output.prediction.nedc_h.pa</t>
  </si>
  <si>
    <t>#output.prediction.nedc_h.pa!C2(L):..(DR):LURD:["df", {"header": [0], "index_col": [0, 1]}]</t>
  </si>
  <si>
    <t>output.prediction.nedc_h.ts</t>
  </si>
  <si>
    <t>#output.prediction.nedc_h.ts!A3(L):..(DR):LURD:["df", {"header": [0, 1]}]</t>
  </si>
  <si>
    <t>output.prediction.nedc_l.pa</t>
  </si>
  <si>
    <t>#output.prediction.nedc_l.pa!C2(L):..(DR):LURD:["df", {"header": [0], "index_col": [0, 1]}]</t>
  </si>
  <si>
    <t>output.prediction.nedc_l.ts</t>
  </si>
  <si>
    <t>#output.prediction.nedc_l.ts!A3(L):..(DR):LURD:["df", {"header": [0, 1]}]</t>
  </si>
  <si>
    <t>output.prediction.wltp_h.pa</t>
  </si>
  <si>
    <t>#output.prediction.wltp_h.pa!C2(L):..(DR):LURD:["df", {"header": [0], "index_col": [0, 1]}]</t>
  </si>
  <si>
    <t>output.prediction.wltp_h.ts</t>
  </si>
  <si>
    <t>#output.prediction.wltp_h.ts!A3(L):..(DR):LURD:["df", {"header": [0, 1]}]</t>
  </si>
  <si>
    <t>output.prediction.wltp_l.pa</t>
  </si>
  <si>
    <t>#output.prediction.wltp_l.pa!C2(L):..(DR):LURD:["df", {"header": [0], "index_col": [0, 1]}]</t>
  </si>
  <si>
    <t>output.prediction.wltp_l.ts</t>
  </si>
  <si>
    <t>#output.prediction.wltp_l.ts!A3(L):..(DR):LURD:["df", {"header": [0, 1]}]</t>
  </si>
  <si>
    <t>proc_info.info</t>
  </si>
  <si>
    <t>#proc_info!B2(L):..(DR):LURD:["df", {"header": [0], "index_col": [0]}]</t>
  </si>
  <si>
    <t>proc_info.packages</t>
  </si>
  <si>
    <t>#proc_info!F2(L):..(DR):LURD:["df", {"header": [0], "index_col": [0]}]</t>
  </si>
  <si>
    <t>proc_info.pipe</t>
  </si>
  <si>
    <t>#proc_info!J2(L):..(DR):LURD:["df", {"header": [0], "index_col": [0]}]</t>
  </si>
  <si>
    <t>summary.comparison</t>
  </si>
  <si>
    <t>#summary!B50(L):..(DR):LURD:["df", {"header": [0, 1, 2], "index_col": [0], "skiprows": [4]}]</t>
  </si>
  <si>
    <t>summary.info</t>
  </si>
  <si>
    <t>#summary!B2(L):..(DR):LURD:["df", {"header": [0], "index_col": [0]}]</t>
  </si>
  <si>
    <t>summary.results</t>
  </si>
  <si>
    <t>#summary!D18(L):..(DR):LURD:["df", {"header": [0, 1, 2], "index_col": [0, 1, 2], "skiprows": [4]}]</t>
  </si>
  <si>
    <t>summary.selection</t>
  </si>
  <si>
    <t>#summary!B37(L):..(DR):LURD:["df", {"header": [0, 1, 2], "index_col": [0], "skiprows": [4]}]</t>
  </si>
</sst>
</file>

<file path=xl/styles.xml><?xml version="1.0" encoding="utf-8"?>
<styleSheet xmlns="http://schemas.openxmlformats.org/spreadsheetml/2006/main">
  <numFmts count="3">
    <numFmt formatCode="0.0000" numFmtId="164"/>
    <numFmt formatCode="0.0" numFmtId="165"/>
    <numFmt formatCode="[hh]:mm:ss" numFmtId="166"/>
  </numFmts>
  <fonts count="11">
    <font>
      <name val="Calibri"/>
      <family val="2"/>
      <color theme="1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i val="1"/>
      <sz val="11"/>
      <scheme val="minor"/>
    </font>
    <font>
      <name val="Calibri"/>
      <family val="2"/>
      <b val="1"/>
      <i val="1"/>
      <color theme="1"/>
      <sz val="11"/>
      <scheme val="minor"/>
    </font>
    <font>
      <name val="Calibri (Body)"/>
      <color theme="1"/>
      <sz val="11"/>
      <vertAlign val="subscript"/>
    </font>
    <font>
      <name val="Calibri"/>
      <family val="2"/>
      <color theme="1"/>
      <sz val="9"/>
      <scheme val="minor"/>
    </font>
    <font>
      <name val="Calibri"/>
      <family val="2"/>
      <b val="1"/>
      <color theme="1"/>
      <sz val="11"/>
      <vertAlign val="subscript"/>
      <scheme val="minor"/>
    </font>
    <font>
      <name val="Calibri"/>
      <family val="2"/>
      <b val="1"/>
      <i val="1"/>
      <color rgb="FF7F7F7F"/>
      <sz val="11"/>
      <scheme val="minor"/>
    </font>
    <font>
      <name val="Calibri"/>
      <family val="2"/>
      <color theme="1"/>
      <sz val="11"/>
      <vertAlign val="superscript"/>
      <scheme val="minor"/>
    </font>
    <font>
      <b val="1"/>
    </font>
  </fonts>
  <fills count="7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0" tint="-0.1499984740745262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2">
    <xf borderId="0" fillId="0" fontId="0" numFmtId="0"/>
    <xf borderId="0" fillId="0" fontId="0" numFmtId="0"/>
  </cellStyleXfs>
  <cellXfs count="56">
    <xf borderId="0" fillId="0" fontId="0" numFmtId="0" pivotButton="0" quotePrefix="0" xfId="0"/>
    <xf applyAlignment="1" applyProtection="1" borderId="1" fillId="2" fontId="2" numFmtId="0" pivotButton="0" quotePrefix="0" xfId="0">
      <alignment horizontal="center" vertical="center"/>
      <protection hidden="1" locked="1"/>
    </xf>
    <xf applyAlignment="1" applyProtection="1" borderId="1" fillId="3" fontId="1" numFmtId="0" pivotButton="0" quotePrefix="0" xfId="1">
      <alignment horizontal="center" vertical="center"/>
      <protection hidden="1" locked="1"/>
    </xf>
    <xf applyAlignment="1" applyProtection="1" borderId="0" fillId="0" fontId="2" numFmtId="0" pivotButton="0" quotePrefix="0" xfId="0">
      <alignment horizontal="center" vertical="center"/>
      <protection hidden="1" locked="1"/>
    </xf>
    <xf applyAlignment="1" applyProtection="1" borderId="0" fillId="0" fontId="2" numFmtId="0" pivotButton="0" quotePrefix="0" xfId="0">
      <alignment vertical="center"/>
      <protection hidden="1" locked="1"/>
    </xf>
    <xf applyAlignment="1" applyProtection="1" borderId="0" fillId="0" fontId="0" numFmtId="0" pivotButton="0" quotePrefix="0" xfId="0">
      <alignment vertical="center"/>
      <protection hidden="1" locked="1"/>
    </xf>
    <xf applyAlignment="1" applyProtection="1" borderId="1" fillId="3" fontId="3" numFmtId="0" pivotButton="0" quotePrefix="0" xfId="1">
      <alignment horizontal="center" vertical="center"/>
      <protection hidden="1" locked="1"/>
    </xf>
    <xf applyAlignment="1" applyProtection="1" borderId="0" fillId="0" fontId="0" numFmtId="0" pivotButton="0" quotePrefix="0" xfId="0">
      <alignment vertical="center"/>
      <protection hidden="1" locked="1"/>
    </xf>
    <xf applyAlignment="1" applyProtection="1" borderId="0" fillId="0" fontId="2" numFmtId="0" pivotButton="0" quotePrefix="0" xfId="0">
      <alignment horizontal="center" vertical="center"/>
      <protection hidden="1" locked="1"/>
    </xf>
    <xf applyAlignment="1" applyProtection="1" borderId="2" fillId="4" fontId="2" numFmtId="0" pivotButton="0" quotePrefix="0" xfId="0">
      <alignment horizontal="center" vertical="center"/>
      <protection hidden="1" locked="1"/>
    </xf>
    <xf applyAlignment="1" applyProtection="1" borderId="3" fillId="4" fontId="2" numFmtId="0" pivotButton="0" quotePrefix="0" xfId="0">
      <alignment horizontal="center" vertical="center"/>
      <protection hidden="1" locked="1"/>
    </xf>
    <xf applyAlignment="1" applyProtection="1" borderId="0" fillId="0" fontId="0" numFmtId="0" pivotButton="0" quotePrefix="0" xfId="0">
      <alignment horizontal="left" vertical="center"/>
      <protection hidden="1" locked="1"/>
    </xf>
    <xf applyAlignment="1" applyProtection="1" borderId="4" fillId="0" fontId="2" numFmtId="0" pivotButton="0" quotePrefix="0" xfId="0">
      <alignment horizontal="left" vertical="center"/>
      <protection hidden="1" locked="1"/>
    </xf>
    <xf applyAlignment="1" applyProtection="1" borderId="5" fillId="0" fontId="1" numFmtId="2" pivotButton="0" quotePrefix="0" xfId="1">
      <alignment horizontal="center" vertical="center"/>
      <protection hidden="1" locked="1"/>
    </xf>
    <xf applyAlignment="1" applyProtection="1" borderId="6" fillId="0" fontId="1" numFmtId="2" pivotButton="0" quotePrefix="0" xfId="1">
      <alignment horizontal="center" vertical="center"/>
      <protection hidden="1" locked="1"/>
    </xf>
    <xf applyAlignment="1" applyProtection="1" borderId="7" fillId="0" fontId="2" numFmtId="0" pivotButton="0" quotePrefix="0" xfId="0">
      <alignment horizontal="left" vertical="center"/>
      <protection hidden="1" locked="1"/>
    </xf>
    <xf applyAlignment="1" applyProtection="1" borderId="1" fillId="0" fontId="1" numFmtId="2" pivotButton="0" quotePrefix="0" xfId="1">
      <alignment horizontal="center" vertical="center"/>
      <protection hidden="1" locked="1"/>
    </xf>
    <xf applyAlignment="1" applyProtection="1" borderId="8" fillId="0" fontId="1" numFmtId="2" pivotButton="0" quotePrefix="0" xfId="1">
      <alignment horizontal="center" vertical="center"/>
      <protection hidden="1" locked="1"/>
    </xf>
    <xf applyAlignment="1" applyProtection="1" borderId="9" fillId="0" fontId="2" numFmtId="0" pivotButton="0" quotePrefix="0" xfId="0">
      <alignment horizontal="left" vertical="center"/>
      <protection hidden="1" locked="1"/>
    </xf>
    <xf applyAlignment="1" applyProtection="1" borderId="10" fillId="0" fontId="1" numFmtId="2" pivotButton="0" quotePrefix="0" xfId="1">
      <alignment horizontal="center" vertical="center"/>
      <protection hidden="1" locked="1"/>
    </xf>
    <xf applyAlignment="1" applyProtection="1" borderId="11" fillId="0" fontId="1" numFmtId="2" pivotButton="0" quotePrefix="0" xfId="1">
      <alignment horizontal="center" vertical="center"/>
      <protection hidden="1" locked="1"/>
    </xf>
    <xf applyAlignment="1" applyProtection="1" borderId="1" fillId="5" fontId="4" numFmtId="2" pivotButton="0" quotePrefix="0" xfId="1">
      <alignment horizontal="center" vertical="center"/>
      <protection hidden="1" locked="1"/>
    </xf>
    <xf applyAlignment="1" applyProtection="1" borderId="8" fillId="5" fontId="4" numFmtId="2" pivotButton="0" quotePrefix="0" xfId="1">
      <alignment horizontal="center" vertical="center"/>
      <protection hidden="1" locked="1"/>
    </xf>
    <xf applyAlignment="1" applyProtection="1" borderId="10" fillId="5" fontId="4" numFmtId="2" pivotButton="0" quotePrefix="0" xfId="1">
      <alignment horizontal="center" vertical="center"/>
      <protection hidden="1" locked="1"/>
    </xf>
    <xf applyAlignment="1" applyProtection="1" borderId="11" fillId="5" fontId="4" numFmtId="2" pivotButton="0" quotePrefix="0" xfId="1">
      <alignment horizontal="center" vertical="center"/>
      <protection hidden="1" locked="1"/>
    </xf>
    <xf applyAlignment="1" applyProtection="1" borderId="12" fillId="0" fontId="2" numFmtId="0" pivotButton="0" quotePrefix="0" xfId="0">
      <alignment horizontal="left" vertical="center"/>
      <protection hidden="1" locked="1"/>
    </xf>
    <xf applyAlignment="1" applyProtection="1" borderId="13" fillId="5" fontId="3" numFmtId="2" pivotButton="0" quotePrefix="0" xfId="1">
      <alignment horizontal="center" vertical="center"/>
      <protection hidden="1" locked="1"/>
    </xf>
    <xf applyAlignment="1" applyProtection="1" borderId="14" fillId="5" fontId="3" numFmtId="2" pivotButton="0" quotePrefix="0" xfId="1">
      <alignment horizontal="center" vertical="center"/>
      <protection hidden="1" locked="1"/>
    </xf>
    <xf applyAlignment="1" applyProtection="1" borderId="0" fillId="0" fontId="6" numFmtId="0" pivotButton="0" quotePrefix="0" xfId="0">
      <alignment horizontal="center" vertical="top"/>
      <protection hidden="1" locked="1"/>
    </xf>
    <xf applyAlignment="1" applyProtection="1" borderId="12" fillId="4" fontId="2" numFmtId="0" pivotButton="0" quotePrefix="0" xfId="0">
      <alignment horizontal="center" vertical="center"/>
      <protection hidden="1" locked="1"/>
    </xf>
    <xf applyAlignment="1" applyProtection="1" borderId="13" fillId="4" fontId="2" numFmtId="0" pivotButton="0" quotePrefix="0" xfId="0">
      <alignment horizontal="center" vertical="center"/>
      <protection hidden="1" locked="1"/>
    </xf>
    <xf applyAlignment="1" applyProtection="1" borderId="14" fillId="4" fontId="2" numFmtId="0" pivotButton="0" quotePrefix="0" xfId="0">
      <alignment horizontal="center" vertical="center"/>
      <protection hidden="1" locked="1"/>
    </xf>
    <xf applyAlignment="1" applyProtection="1" borderId="15" fillId="0" fontId="2" numFmtId="0" pivotButton="0" quotePrefix="0" xfId="0">
      <alignment horizontal="left" vertical="center"/>
      <protection hidden="1" locked="1"/>
    </xf>
    <xf applyAlignment="1" applyProtection="1" borderId="16" fillId="0" fontId="1" numFmtId="2" pivotButton="0" quotePrefix="0" xfId="1">
      <alignment horizontal="center" vertical="center"/>
      <protection hidden="1" locked="1"/>
    </xf>
    <xf applyAlignment="1" applyProtection="1" borderId="17" fillId="0" fontId="1" numFmtId="2" pivotButton="0" quotePrefix="0" xfId="1">
      <alignment horizontal="center" vertical="center"/>
      <protection hidden="1" locked="1"/>
    </xf>
    <xf applyAlignment="1" applyProtection="1" borderId="1" fillId="0" fontId="1" numFmtId="2" pivotButton="0" quotePrefix="0" xfId="1">
      <alignment horizontal="center" vertical="center"/>
      <protection hidden="1" locked="1"/>
    </xf>
    <xf applyAlignment="1" applyProtection="1" borderId="8" fillId="0" fontId="1" numFmtId="2" pivotButton="0" quotePrefix="0" xfId="1">
      <alignment horizontal="center" vertical="center"/>
      <protection hidden="1" locked="1"/>
    </xf>
    <xf applyAlignment="1" applyProtection="1" borderId="10" fillId="5" fontId="3" numFmtId="2" pivotButton="0" quotePrefix="0" xfId="1">
      <alignment horizontal="center" vertical="center"/>
      <protection hidden="1" locked="1"/>
    </xf>
    <xf applyAlignment="1" applyProtection="1" borderId="11" fillId="5" fontId="3" numFmtId="2" pivotButton="0" quotePrefix="0" xfId="1">
      <alignment horizontal="center" vertical="center"/>
      <protection hidden="1" locked="1"/>
    </xf>
    <xf applyAlignment="1" applyProtection="1" borderId="0" fillId="0" fontId="6" numFmtId="0" pivotButton="0" quotePrefix="0" xfId="0">
      <alignment horizontal="left" vertical="top"/>
      <protection hidden="1" locked="1"/>
    </xf>
    <xf applyAlignment="1" applyProtection="1" borderId="0" fillId="0" fontId="8" numFmtId="0" pivotButton="0" quotePrefix="0" xfId="1">
      <alignment horizontal="right" vertical="center"/>
      <protection hidden="1" locked="1"/>
    </xf>
    <xf applyAlignment="1" applyProtection="1" borderId="0" fillId="0" fontId="8" numFmtId="0" pivotButton="0" quotePrefix="0" xfId="1">
      <alignment vertical="center"/>
      <protection hidden="1" locked="1"/>
    </xf>
    <xf applyAlignment="1" applyProtection="1" borderId="0" fillId="0" fontId="2" numFmtId="0" pivotButton="0" quotePrefix="0" xfId="0">
      <alignment horizontal="right" vertical="center"/>
      <protection hidden="1" locked="1"/>
    </xf>
    <xf applyAlignment="1" applyProtection="1" borderId="0" fillId="0" fontId="1" numFmtId="0" pivotButton="0" quotePrefix="0" xfId="1">
      <alignment vertical="center"/>
      <protection hidden="1" locked="1"/>
    </xf>
    <xf applyAlignment="1" applyProtection="1" borderId="16" fillId="0" fontId="1" numFmtId="2" pivotButton="0" quotePrefix="0" xfId="1">
      <alignment horizontal="center" vertical="center"/>
      <protection hidden="1" locked="1"/>
    </xf>
    <xf applyAlignment="1" applyProtection="1" borderId="17" fillId="0" fontId="1" numFmtId="2" pivotButton="0" quotePrefix="0" xfId="1">
      <alignment horizontal="center" vertical="center"/>
      <protection hidden="1" locked="1"/>
    </xf>
    <xf applyAlignment="1" applyProtection="1" borderId="10" fillId="0" fontId="1" numFmtId="2" pivotButton="0" quotePrefix="0" xfId="1">
      <alignment horizontal="center" vertical="center"/>
      <protection hidden="1" locked="1"/>
    </xf>
    <xf applyAlignment="1" applyProtection="1" borderId="11" fillId="0" fontId="1" numFmtId="2" pivotButton="0" quotePrefix="0" xfId="1">
      <alignment horizontal="center" vertical="center"/>
      <protection hidden="1" locked="1"/>
    </xf>
    <xf applyAlignment="1" applyProtection="1" borderId="1" fillId="6" fontId="2" numFmtId="0" pivotButton="0" quotePrefix="0" xfId="0">
      <alignment horizontal="center" vertical="center"/>
      <protection hidden="1" locked="1"/>
    </xf>
    <xf applyAlignment="1" applyProtection="1" borderId="1" fillId="0" fontId="2" numFmtId="0" pivotButton="0" quotePrefix="0" xfId="0">
      <alignment horizontal="left" vertical="center"/>
      <protection hidden="1" locked="1"/>
    </xf>
    <xf applyAlignment="1" applyProtection="1" borderId="1" fillId="0" fontId="2" numFmtId="0" pivotButton="0" quotePrefix="0" xfId="0">
      <alignment horizontal="left" vertical="center"/>
      <protection hidden="1" locked="1"/>
    </xf>
    <xf applyAlignment="1" applyProtection="1" borderId="1" fillId="0" fontId="1" numFmtId="164" pivotButton="0" quotePrefix="0" xfId="1">
      <alignment horizontal="center" vertical="center"/>
      <protection hidden="1" locked="1"/>
    </xf>
    <xf applyAlignment="1" applyProtection="1" borderId="1" fillId="0" fontId="1" numFmtId="165" pivotButton="0" quotePrefix="0" xfId="1">
      <alignment horizontal="center" vertical="center"/>
      <protection hidden="1" locked="1"/>
    </xf>
    <xf applyAlignment="1" applyProtection="1" borderId="0" fillId="0" fontId="0" numFmtId="0" pivotButton="0" quotePrefix="0" xfId="0">
      <alignment vertical="center"/>
      <protection hidden="1" locked="1"/>
    </xf>
    <xf applyAlignment="1" borderId="18" fillId="0" fontId="10" numFmtId="0" pivotButton="0" quotePrefix="0" xfId="0">
      <alignment horizontal="center" vertical="top"/>
    </xf>
    <xf borderId="0" fillId="0" fontId="0" numFmtId="166" pivotButton="0" quotePrefix="0" xfId="0"/>
  </cellXfs>
  <cellStyles count="2">
    <cellStyle builtinId="0" name="Normal" xfId="0"/>
    <cellStyle builtinId="53" name="Explanatory Text" xfId="1"/>
  </cellStyles>
  <dxfs count="4"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</dxf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sharedStrings.xml" Type="http://schemas.openxmlformats.org/officeDocument/2006/relationships/sharedStrings"/><Relationship Id="rId24" Target="styles.xml" Type="http://schemas.openxmlformats.org/officeDocument/2006/relationships/styles"/><Relationship Id="rId25" Target="theme/theme1.xml" Type="http://schemas.openxmlformats.org/officeDocument/2006/relationships/theme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Generator current [A]</a:t>
            </a:r>
          </a:p>
        </rich>
      </tx>
    </title>
    <plotArea>
      <scatterChart>
        <ser>
          <idx val="0"/>
          <order val="0"/>
          <tx>
            <v>output.prediction.nedc_h.ts/alternator_currents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output.prediction.nedc_h.ts!$W$3:$W$1183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Generator current [A]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Battery current [A]</a:t>
            </a:r>
          </a:p>
        </rich>
      </tx>
    </title>
    <plotArea>
      <scatterChart>
        <ser>
          <idx val="0"/>
          <order val="0"/>
          <tx>
            <v>output.prediction.nedc_h.ts/battery_currents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output.prediction.nedc_h.ts!$Y$3:$Y$1183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Battery current [A]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temperature [°C]</a:t>
            </a:r>
          </a:p>
        </rich>
      </tx>
    </title>
    <plotArea>
      <scatterChart>
        <ser>
          <idx val="0"/>
          <order val="0"/>
          <tx>
            <v>output.prediction.nedc_h.ts/engine_coolant_temperatures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output.prediction.nedc_h.ts!$Z$3:$Z$1183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temperature [°C]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power [kW]</a:t>
            </a:r>
          </a:p>
        </rich>
      </tx>
    </title>
    <plotArea>
      <scatterChart>
        <ser>
          <idx val="0"/>
          <order val="0"/>
          <tx>
            <v>output.prediction.nedc_h.ts/engine_powers_out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output.prediction.nedc_h.ts!$AN$3:$AN$1183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power [kW]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speed [RPM]</a:t>
            </a:r>
          </a:p>
        </rich>
      </tx>
    </title>
    <plotArea>
      <scatterChart>
        <ser>
          <idx val="0"/>
          <order val="0"/>
          <tx>
            <v>output.prediction.nedc_h.ts/engine_speeds_out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output.prediction.nedc_h.ts!$AJ$3:$AJ$1183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speed [RPM]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Fuel consumption</a:t>
            </a:r>
          </a:p>
        </rich>
      </tx>
    </title>
    <plotArea>
      <scatterChart>
        <ser>
          <idx val="0"/>
          <order val="0"/>
          <tx>
            <v>output.prediction.nedc_h.ts/fuel_consumptions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output.prediction.nedc_h.ts!$AU$3:$AU$1183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Fuel consumption [g/s]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Gear box temperature [°C]</a:t>
            </a:r>
          </a:p>
        </rich>
      </tx>
    </title>
    <plotArea>
      <scatterChart>
        <ser>
          <idx val="0"/>
          <order val="0"/>
          <tx>
            <v>output.prediction.nedc_h.ts/gear_box_temperatures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output.prediction.nedc_h.ts!$S$3:$S$1183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Gear box temperature [°C]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State of charge [%]</a:t>
            </a:r>
          </a:p>
        </rich>
      </tx>
    </title>
    <plotArea>
      <scatterChart>
        <ser>
          <idx val="0"/>
          <order val="0"/>
          <tx>
            <v>output.prediction.nedc_h.ts/state_of_charges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output.prediction.nedc_h.ts!$AD$3:$AD$1183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State of charge [%]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Velocity [km/h]</a:t>
            </a:r>
          </a:p>
        </rich>
      </tx>
    </title>
    <plotArea>
      <scatterChart>
        <ser>
          <idx val="0"/>
          <order val="0"/>
          <tx>
            <v>output.prediction.nedc_h.ts/velocities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output.prediction.nedc_h.ts!$D$3:$D$1183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Velocity [km/h]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Velocity [km/h]</a:t>
            </a:r>
          </a:p>
        </rich>
      </tx>
    </title>
    <plotArea>
      <scatterChart>
        <ser>
          <idx val="0"/>
          <order val="0"/>
          <tx>
            <v>output.prediction.nedc_l.ts/velocities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output.prediction.nedc_l.ts!$A$3:$A$1183</f>
            </numRef>
          </xVal>
          <yVal>
            <numRef>
              <f>output.prediction.nedc_l.ts!$D$3:$D$1183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Velocity [km/h]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Generator current [A]</a:t>
            </a:r>
          </a:p>
        </rich>
      </tx>
    </title>
    <plotArea>
      <scatterChart>
        <ser>
          <idx val="0"/>
          <order val="0"/>
          <tx>
            <v>output.calibration.wltp_h.ts/input.alternator_currents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output.calibration.wltp_h.ts!$A$3:$A$1803</f>
            </numRef>
          </yVal>
        </ser>
        <ser>
          <idx val="1"/>
          <order val="1"/>
          <tx>
            <v>output.prediction.wltp_h.ts/alternator_currents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output.prediction.wltp_h.ts!$W$3:$W$1803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Generator current [A]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Battery current [A]</a:t>
            </a:r>
          </a:p>
        </rich>
      </tx>
    </title>
    <plotArea>
      <scatterChart>
        <ser>
          <idx val="0"/>
          <order val="0"/>
          <tx>
            <v>output.calibration.wltp_h.ts/input.battery_currents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output.calibration.wltp_h.ts!$B$3:$B$1803</f>
            </numRef>
          </yVal>
        </ser>
        <ser>
          <idx val="1"/>
          <order val="1"/>
          <tx>
            <v>output.prediction.wltp_h.ts/battery_currents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output.prediction.wltp_h.ts!$Y$3:$Y$1803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Battery current [A]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temperature [°C]</a:t>
            </a:r>
          </a:p>
        </rich>
      </tx>
    </title>
    <plotArea>
      <scatterChart>
        <ser>
          <idx val="0"/>
          <order val="0"/>
          <tx>
            <v>output.calibration.wltp_h.ts/input.engine_coolant_temperatures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output.calibration.wltp_h.ts!$D$3:$D$1803</f>
            </numRef>
          </yVal>
        </ser>
        <ser>
          <idx val="1"/>
          <order val="1"/>
          <tx>
            <v>output.prediction.wltp_h.ts/engine_coolant_temperatures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output.prediction.wltp_h.ts!$Z$3:$Z$1803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temperature [°C]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power [kW]</a:t>
            </a:r>
          </a:p>
        </rich>
      </tx>
    </title>
    <plotArea>
      <scatterChart>
        <ser>
          <idx val="0"/>
          <order val="0"/>
          <tx>
            <v>output.calibration.wltp_h.ts/engine_powers_out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output.calibration.wltp_h.ts!$AO$3:$AO$1803</f>
            </numRef>
          </yVal>
        </ser>
        <ser>
          <idx val="1"/>
          <order val="1"/>
          <tx>
            <v>output.prediction.wltp_h.ts/engine_powers_out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output.prediction.wltp_h.ts!$AN$3:$AN$1803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power [kW]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speed [RPM]</a:t>
            </a:r>
          </a:p>
        </rich>
      </tx>
    </title>
    <plotArea>
      <scatterChart>
        <ser>
          <idx val="0"/>
          <order val="0"/>
          <tx>
            <v>output.calibration.wltp_h.ts/input.engine_speeds_out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output.calibration.wltp_h.ts!$E$3:$E$1803</f>
            </numRef>
          </yVal>
        </ser>
        <ser>
          <idx val="1"/>
          <order val="1"/>
          <tx>
            <v>output.prediction.wltp_h.ts/engine_speeds_out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output.prediction.wltp_h.ts!$AJ$3:$AJ$1803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speed [RPM]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Fuel consumption</a:t>
            </a:r>
          </a:p>
        </rich>
      </tx>
    </title>
    <plotArea>
      <scatterChart>
        <ser>
          <idx val="0"/>
          <order val="0"/>
          <tx>
            <v>output.calibration.wltp_h.ts/fuel_consumptions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output.calibration.wltp_h.ts!$AW$3:$AW$1803</f>
            </numRef>
          </yVal>
        </ser>
        <ser>
          <idx val="1"/>
          <order val="1"/>
          <tx>
            <v>output.prediction.wltp_h.ts/fuel_consumptions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output.prediction.wltp_h.ts!$AU$3:$AU$1803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Fuel consumption [g/s]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Gear box temperature [°C]</a:t>
            </a:r>
          </a:p>
        </rich>
      </tx>
    </title>
    <plotArea>
      <scatterChart>
        <ser>
          <idx val="0"/>
          <order val="0"/>
          <tx>
            <v>output.calibration.wltp_h.ts/gear_box_temperatures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output.calibration.wltp_h.ts!$AH$3:$AH$1803</f>
            </numRef>
          </yVal>
        </ser>
        <ser>
          <idx val="1"/>
          <order val="1"/>
          <tx>
            <v>output.prediction.wltp_h.ts/gear_box_temperatures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output.prediction.wltp_h.ts!$S$3:$S$1803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Gear box temperature [°C]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State of charge [%]</a:t>
            </a:r>
          </a:p>
        </rich>
      </tx>
    </title>
    <plotArea>
      <scatterChart>
        <ser>
          <idx val="0"/>
          <order val="0"/>
          <tx>
            <v>output.calibration.wltp_h.ts/state_of_charges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output.calibration.wltp_h.ts!$N$3:$N$1803</f>
            </numRef>
          </yVal>
        </ser>
        <ser>
          <idx val="1"/>
          <order val="1"/>
          <tx>
            <v>output.prediction.wltp_h.ts/state_of_charges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output.prediction.wltp_h.ts!$AD$3:$AD$1803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State of charge [%]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Velocity [km/h]</a:t>
            </a:r>
          </a:p>
        </rich>
      </tx>
    </title>
    <plotArea>
      <scatterChart>
        <ser>
          <idx val="0"/>
          <order val="0"/>
          <tx>
            <v>output.calibration.wltp_h.ts/input.velocities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output.calibration.wltp_h.ts!$G$3:$G$1803</f>
            </numRef>
          </yVal>
        </ser>
        <ser>
          <idx val="1"/>
          <order val="1"/>
          <tx>
            <v>output.prediction.wltp_h.ts/velocities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output.prediction.wltp_h.ts!$E$3:$E$1803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Velocity [km/h]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/><Relationship Id="rId2" Target="/xl/charts/chart2.xml" Type="http://schemas.openxmlformats.org/officeDocument/2006/relationships/chart"/><Relationship Id="rId3" Target="/xl/charts/chart3.xml" Type="http://schemas.openxmlformats.org/officeDocument/2006/relationships/chart"/><Relationship Id="rId4" Target="/xl/charts/chart4.xml" Type="http://schemas.openxmlformats.org/officeDocument/2006/relationships/chart"/><Relationship Id="rId5" Target="/xl/charts/chart5.xml" Type="http://schemas.openxmlformats.org/officeDocument/2006/relationships/chart"/><Relationship Id="rId6" Target="/xl/charts/chart6.xml" Type="http://schemas.openxmlformats.org/officeDocument/2006/relationships/chart"/><Relationship Id="rId7" Target="/xl/charts/chart7.xml" Type="http://schemas.openxmlformats.org/officeDocument/2006/relationships/chart"/><Relationship Id="rId8" Target="/xl/charts/chart8.xml" Type="http://schemas.openxmlformats.org/officeDocument/2006/relationships/chart"/><Relationship Id="rId9" Target="/xl/charts/chart9.xml" Type="http://schemas.openxmlformats.org/officeDocument/2006/relationships/chart"/></Relationships>
</file>

<file path=xl/drawings/_rels/drawing2.xml.rels><Relationships xmlns="http://schemas.openxmlformats.org/package/2006/relationships"><Relationship Id="rId1" Target="/xl/charts/chart10.xml" Type="http://schemas.openxmlformats.org/officeDocument/2006/relationships/chart"/></Relationships>
</file>

<file path=xl/drawings/_rels/drawing3.xml.rels><Relationships xmlns="http://schemas.openxmlformats.org/package/2006/relationships"><Relationship Id="rId1" Target="/xl/charts/chart11.xml" Type="http://schemas.openxmlformats.org/officeDocument/2006/relationships/chart"/><Relationship Id="rId2" Target="/xl/charts/chart12.xml" Type="http://schemas.openxmlformats.org/officeDocument/2006/relationships/chart"/><Relationship Id="rId3" Target="/xl/charts/chart13.xml" Type="http://schemas.openxmlformats.org/officeDocument/2006/relationships/chart"/><Relationship Id="rId4" Target="/xl/charts/chart14.xml" Type="http://schemas.openxmlformats.org/officeDocument/2006/relationships/chart"/><Relationship Id="rId5" Target="/xl/charts/chart15.xml" Type="http://schemas.openxmlformats.org/officeDocument/2006/relationships/chart"/><Relationship Id="rId6" Target="/xl/charts/chart16.xml" Type="http://schemas.openxmlformats.org/officeDocument/2006/relationships/chart"/><Relationship Id="rId7" Target="/xl/charts/chart17.xml" Type="http://schemas.openxmlformats.org/officeDocument/2006/relationships/chart"/><Relationship Id="rId8" Target="/xl/charts/chart18.xml" Type="http://schemas.openxmlformats.org/officeDocument/2006/relationships/chart"/><Relationship Id="rId9" Target="/xl/charts/chart19.xml" Type="http://schemas.openxmlformats.org/officeDocument/2006/relationships/chart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4878000" cy="28584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0</col>
      <colOff>0</colOff>
      <row>15</row>
      <rowOff>0</rowOff>
    </from>
    <ext cx="4878000" cy="28584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0</col>
      <colOff>0</colOff>
      <row>30</row>
      <rowOff>0</rowOff>
    </from>
    <ext cx="4878000" cy="28584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8</col>
      <colOff>0</colOff>
      <row>0</row>
      <rowOff>0</rowOff>
    </from>
    <ext cx="4878000" cy="28584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8</col>
      <colOff>0</colOff>
      <row>15</row>
      <rowOff>0</rowOff>
    </from>
    <ext cx="4878000" cy="28584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8</col>
      <colOff>0</colOff>
      <row>30</row>
      <rowOff>0</rowOff>
    </from>
    <ext cx="4878000" cy="28584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16</col>
      <colOff>0</colOff>
      <row>0</row>
      <rowOff>0</rowOff>
    </from>
    <ext cx="4878000" cy="28584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16</col>
      <colOff>0</colOff>
      <row>15</row>
      <rowOff>0</rowOff>
    </from>
    <ext cx="4878000" cy="28584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16</col>
      <colOff>0</colOff>
      <row>30</row>
      <rowOff>0</rowOff>
    </from>
    <ext cx="4878000" cy="28584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4878000" cy="28584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4878000" cy="28584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0</col>
      <colOff>0</colOff>
      <row>15</row>
      <rowOff>0</rowOff>
    </from>
    <ext cx="4878000" cy="28584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0</col>
      <colOff>0</colOff>
      <row>30</row>
      <rowOff>0</rowOff>
    </from>
    <ext cx="4878000" cy="28584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8</col>
      <colOff>0</colOff>
      <row>0</row>
      <rowOff>0</rowOff>
    </from>
    <ext cx="4878000" cy="28584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8</col>
      <colOff>0</colOff>
      <row>15</row>
      <rowOff>0</rowOff>
    </from>
    <ext cx="4878000" cy="28584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8</col>
      <colOff>0</colOff>
      <row>30</row>
      <rowOff>0</rowOff>
    </from>
    <ext cx="4878000" cy="28584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16</col>
      <colOff>0</colOff>
      <row>0</row>
      <rowOff>0</rowOff>
    </from>
    <ext cx="4878000" cy="28584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16</col>
      <colOff>0</colOff>
      <row>15</row>
      <rowOff>0</rowOff>
    </from>
    <ext cx="4878000" cy="28584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16</col>
      <colOff>0</colOff>
      <row>30</row>
      <rowOff>0</rowOff>
    </from>
    <ext cx="4878000" cy="28584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_rels/sheet5.xml.rels><Relationships xmlns="http://schemas.openxmlformats.org/package/2006/relationships"><Relationship Id="rId1" Target="/xl/drawings/drawing2.xml" Type="http://schemas.openxmlformats.org/officeDocument/2006/relationships/drawing"/></Relationships>
</file>

<file path=xl/worksheets/_rels/sheet6.xml.rels><Relationships xmlns="http://schemas.openxmlformats.org/package/2006/relationships"><Relationship Id="rId1" Target="/xl/drawings/drawing3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43"/>
  <sheetViews>
    <sheetView showGridLines="0" showRowColHeaders="0" showRuler="0" tabSelected="1" view="pageLayout" workbookViewId="0">
      <selection activeCell="B1" sqref="B1"/>
    </sheetView>
  </sheetViews>
  <sheetFormatPr baseColWidth="8" customHeight="1" defaultColWidth="0" defaultRowHeight="15" outlineLevelCol="0" zeroHeight="1"/>
  <cols>
    <col bestFit="1" customWidth="1" max="1" min="1" style="53" width="35.42578125"/>
    <col customWidth="1" max="3" min="2" style="53" width="20.7109375"/>
    <col bestFit="1" customWidth="1" max="4" min="4" style="53" width="10.140625"/>
    <col customWidth="1" hidden="1" max="5" min="5" style="53" width="0.42578125"/>
    <col customWidth="1" hidden="1" max="16384" min="6" style="53" width="8.85546875"/>
  </cols>
  <sheetData>
    <row customHeight="1" ht="18.95" r="1" spans="1:17">
      <c r="A1" s="1" t="s">
        <v>0</v>
      </c>
      <c r="B1" s="2">
        <f>IFERROR(IF([0]!_info_vehicle_family_id_Value&lt;&gt;"",[0]!_info_vehicle_family_id_Value,""), "")</f>
        <v/>
      </c>
      <c r="C1" s="8" t="n"/>
      <c r="D1" s="4" t="n"/>
      <c r="E1" s="4" t="n"/>
      <c r="F1" s="4" t="n"/>
      <c r="G1" s="4" t="n"/>
      <c r="H1" s="4" t="n"/>
      <c r="I1" s="4" t="n"/>
      <c r="J1" s="4" t="n"/>
      <c r="K1" s="4" t="n"/>
      <c r="L1" s="4" t="n"/>
      <c r="M1" s="4" t="n"/>
      <c r="N1" s="4" t="n"/>
      <c r="O1" s="4" t="n"/>
      <c r="P1" s="4" t="n"/>
      <c r="Q1" s="4" t="n"/>
    </row>
    <row customHeight="1" ht="18.95" r="2" spans="1:17">
      <c r="A2" s="1" t="s">
        <v>1</v>
      </c>
      <c r="B2" s="2">
        <f>IFERROR(IF([0]!_info_CO2MPAS_version_Value&lt;&gt;"",[0]!_info_CO2MPAS_version_Value,""), "")</f>
        <v/>
      </c>
      <c r="C2" s="8" t="n"/>
      <c r="D2" s="8" t="n"/>
      <c r="E2" s="8" t="n"/>
      <c r="F2" s="8" t="n"/>
      <c r="G2" s="8" t="n"/>
      <c r="H2" s="8" t="n"/>
      <c r="I2" s="8" t="n"/>
      <c r="J2" s="8" t="n"/>
      <c r="K2" s="8" t="n"/>
      <c r="L2" s="8" t="n"/>
      <c r="M2" s="8" t="n"/>
      <c r="N2" s="8" t="n"/>
      <c r="O2" s="8" t="n"/>
      <c r="P2" s="8" t="n"/>
      <c r="Q2" s="8" t="n"/>
    </row>
    <row customHeight="1" ht="18.95" r="3" spans="1:17">
      <c r="A3" s="1" t="s">
        <v>2</v>
      </c>
      <c r="B3" s="2">
        <f>IFERROR(IF([0]!_info_Simulation_started_Value&lt;&gt;"",[0]!_info_Simulation_started_Value,""),"")</f>
        <v/>
      </c>
      <c r="C3" s="8" t="n"/>
      <c r="D3" s="8" t="n"/>
      <c r="E3" s="8" t="n"/>
      <c r="F3" s="8" t="n"/>
      <c r="G3" s="8" t="n"/>
      <c r="H3" s="8" t="n"/>
      <c r="I3" s="8" t="n"/>
      <c r="J3" s="8" t="n"/>
      <c r="K3" s="8" t="n"/>
      <c r="L3" s="8" t="n"/>
      <c r="M3" s="8" t="n"/>
      <c r="N3" s="8" t="n"/>
      <c r="O3" s="8" t="n"/>
      <c r="P3" s="8" t="n"/>
      <c r="Q3" s="8" t="n"/>
    </row>
    <row customHeight="1" ht="18.95" r="4" spans="1:17">
      <c r="A4" s="1" t="s">
        <v>3</v>
      </c>
      <c r="B4" s="6">
        <f>IFERROR(IF([0]!_info_type_approval_mode_Value&lt;&gt;"",[0]!_info_type_approval_mode_Value,""),"")</f>
        <v/>
      </c>
      <c r="C4" s="8" t="n"/>
      <c r="D4" s="53" t="n"/>
      <c r="E4" s="53" t="n"/>
      <c r="F4" s="53" t="n"/>
      <c r="G4" s="53" t="n"/>
      <c r="H4" s="53" t="n"/>
      <c r="I4" s="53" t="n"/>
      <c r="J4" s="53" t="n"/>
      <c r="K4" s="53" t="n"/>
      <c r="L4" s="53" t="n"/>
      <c r="M4" s="53" t="n"/>
      <c r="N4" s="53" t="n"/>
      <c r="O4" s="53" t="n"/>
      <c r="P4" s="53" t="n"/>
      <c r="Q4" s="53" t="n"/>
    </row>
    <row customHeight="1" ht="18.95" r="5" spans="1:17">
      <c r="A5" s="4" t="n"/>
      <c r="B5" s="4" t="n"/>
      <c r="C5" s="8" t="n"/>
      <c r="D5" s="53" t="n"/>
      <c r="E5" s="53" t="n"/>
      <c r="F5" s="53" t="n"/>
      <c r="G5" s="53" t="n"/>
      <c r="H5" s="53" t="n"/>
      <c r="I5" s="53" t="n"/>
      <c r="J5" s="53" t="n"/>
      <c r="K5" s="53" t="n"/>
      <c r="L5" s="53" t="n"/>
      <c r="M5" s="53" t="n"/>
      <c r="N5" s="53" t="n"/>
      <c r="O5" s="53" t="n"/>
      <c r="P5" s="53" t="n"/>
      <c r="Q5" s="53" t="n"/>
    </row>
    <row customHeight="1" ht="18.95" r="6" spans="1:17" thickBot="1">
      <c r="A6" s="4" t="n"/>
      <c r="B6" s="4" t="n"/>
      <c r="C6" s="8" t="n"/>
      <c r="D6" s="53" t="n"/>
      <c r="E6" s="53" t="n"/>
      <c r="F6" s="53" t="n"/>
      <c r="G6" s="53" t="n"/>
      <c r="H6" s="53" t="n"/>
      <c r="I6" s="53" t="n"/>
      <c r="J6" s="53" t="n"/>
      <c r="K6" s="53" t="n"/>
      <c r="L6" s="53" t="n"/>
      <c r="M6" s="53" t="n"/>
      <c r="N6" s="53" t="n"/>
      <c r="O6" s="53" t="n"/>
      <c r="P6" s="53" t="n"/>
      <c r="Q6" s="53" t="n"/>
    </row>
    <row customHeight="1" ht="18.95" r="7" spans="1:17" thickBot="1">
      <c r="A7" s="29" t="s">
        <v>4</v>
      </c>
      <c r="B7" s="30" t="s">
        <v>5</v>
      </c>
      <c r="C7" s="31" t="s">
        <v>6</v>
      </c>
      <c r="D7" s="11" t="s">
        <v>7</v>
      </c>
      <c r="E7" s="53" t="n"/>
      <c r="F7" s="53" t="n"/>
      <c r="G7" s="53" t="n"/>
      <c r="H7" s="53" t="n"/>
      <c r="I7" s="53" t="n"/>
      <c r="J7" s="53" t="n"/>
      <c r="K7" s="53" t="n"/>
      <c r="L7" s="53" t="n"/>
      <c r="M7" s="53" t="n"/>
      <c r="N7" s="53" t="n"/>
      <c r="O7" s="53" t="n"/>
      <c r="P7" s="53" t="n"/>
      <c r="Q7" s="53" t="n"/>
    </row>
    <row customHeight="1" ht="18.95" r="8" spans="1:17">
      <c r="A8" s="32" t="s">
        <v>8</v>
      </c>
      <c r="B8" s="44">
        <f>IFERROR(IF([0]!_results_nedc_h_prediction_target_declared_co2_emission_declared_value__CO2g_km_&lt;&gt;"",[0]!_results_nedc_h_prediction_target_declared_co2_emission_declared_value__CO2g_km_,""),"")</f>
        <v/>
      </c>
      <c r="C8" s="45">
        <f>IFERROR(IF([0]!_results_nedc_l_prediction_target_declared_co2_emission_declared_value__CO2g_km_&lt;&gt;"",[0]!_results_nedc_l_prediction_target_declared_co2_emission_declared_value__CO2g_km_,""),"")</f>
        <v/>
      </c>
      <c r="D8" s="53" t="s">
        <v>9</v>
      </c>
      <c r="E8" s="53" t="n"/>
      <c r="F8" s="53" t="n"/>
      <c r="G8" s="53" t="n"/>
      <c r="H8" s="53" t="n"/>
      <c r="I8" s="53" t="n"/>
      <c r="J8" s="53" t="n"/>
      <c r="K8" s="53" t="n"/>
      <c r="L8" s="53" t="n"/>
      <c r="M8" s="53" t="n"/>
      <c r="N8" s="53" t="n"/>
      <c r="O8" s="53" t="n"/>
      <c r="P8" s="53" t="n"/>
      <c r="Q8" s="53" t="n"/>
    </row>
    <row customHeight="1" ht="18.95" r="9" spans="1:17">
      <c r="A9" s="15" t="s">
        <v>10</v>
      </c>
      <c r="B9" s="35">
        <f>IFERROR(IF([0]!_results_nedc_h_prediction_output_declared_co2_emission_declared_value__CO2g_km_&lt;&gt;"",[0]!_results_nedc_h_prediction_output_declared_co2_emission_declared_value__CO2g_km_,""),"")</f>
        <v/>
      </c>
      <c r="C9" s="36">
        <f>IFERROR(IF([0]!_results_nedc_l_prediction_output_declared_co2_emission_declared_value__CO2g_km_&lt;&gt;"",[0]!_results_nedc_l_prediction_output_declared_co2_emission_declared_value__CO2g_km_,""),"")</f>
        <v/>
      </c>
      <c r="D9" s="53" t="s">
        <v>9</v>
      </c>
      <c r="E9" s="53" t="n"/>
      <c r="F9" s="53" t="n"/>
      <c r="G9" s="53" t="n"/>
      <c r="H9" s="53" t="n"/>
      <c r="I9" s="53" t="n"/>
      <c r="J9" s="53" t="n"/>
      <c r="K9" s="53" t="n"/>
      <c r="L9" s="53" t="n"/>
      <c r="M9" s="53" t="n"/>
      <c r="N9" s="53" t="n"/>
      <c r="O9" s="53" t="n"/>
      <c r="P9" s="53" t="n"/>
      <c r="Q9" s="53" t="n"/>
    </row>
    <row customHeight="1" ht="18.95" r="10" spans="1:17" thickBot="1">
      <c r="A10" s="18" t="s">
        <v>11</v>
      </c>
      <c r="B10" s="37">
        <f>IFERROR(IF([0]!_comparison_declared_co2_emission_value_prediction_nedc_h_prediction_target_ratio&lt;&gt;"",([0]!_comparison_declared_co2_emission_value_prediction_nedc_h_prediction_target_ratio-1)*100,""),"")</f>
        <v/>
      </c>
      <c r="C10" s="38">
        <f>IFERROR(IF([0]!_comparison_declared_co2_emission_value_prediction_nedc_l_prediction_target_ratio&lt;&gt;"",([0]!_comparison_declared_co2_emission_value_prediction_nedc_l_prediction_target_ratio-1)*100,""),"")</f>
        <v/>
      </c>
      <c r="D10" s="53" t="s">
        <v>12</v>
      </c>
      <c r="E10" s="53" t="n"/>
      <c r="F10" s="53" t="n"/>
      <c r="G10" s="53" t="n"/>
      <c r="H10" s="53" t="n"/>
      <c r="I10" s="53" t="n"/>
      <c r="J10" s="53" t="n"/>
      <c r="K10" s="53" t="n"/>
      <c r="L10" s="53" t="n"/>
      <c r="M10" s="53" t="n"/>
      <c r="N10" s="53" t="n"/>
      <c r="O10" s="53" t="n"/>
      <c r="P10" s="53" t="n"/>
      <c r="Q10" s="53" t="n"/>
    </row>
    <row customHeight="1" ht="18.95" r="11" spans="1:17">
      <c r="A11" s="39" t="s">
        <v>13</v>
      </c>
      <c r="B11" s="40" t="n"/>
      <c r="C11" s="41" t="n"/>
      <c r="D11" s="53" t="n"/>
      <c r="E11" s="53" t="n"/>
      <c r="F11" s="53" t="n"/>
      <c r="G11" s="53" t="n"/>
      <c r="H11" s="53" t="n"/>
      <c r="I11" s="53" t="n"/>
      <c r="J11" s="53" t="n"/>
      <c r="K11" s="53" t="n"/>
      <c r="L11" s="53" t="n"/>
      <c r="M11" s="53" t="n"/>
      <c r="N11" s="53" t="n"/>
      <c r="O11" s="53" t="n"/>
      <c r="P11" s="53" t="n"/>
      <c r="Q11" s="53" t="n"/>
    </row>
    <row customHeight="1" ht="18.95" r="12" spans="1:17" thickBot="1">
      <c r="A12" s="4" t="n"/>
      <c r="B12" s="42" t="n"/>
      <c r="C12" s="8" t="n"/>
      <c r="D12" s="53" t="n"/>
      <c r="E12" s="53" t="n"/>
      <c r="F12" s="53" t="n"/>
      <c r="G12" s="53" t="n"/>
      <c r="H12" s="43" t="n"/>
      <c r="I12" s="53" t="n"/>
      <c r="J12" s="53" t="n"/>
      <c r="K12" s="53" t="n"/>
      <c r="L12" s="53" t="n"/>
      <c r="M12" s="53" t="n"/>
      <c r="N12" s="53" t="n"/>
      <c r="O12" s="53" t="n"/>
      <c r="P12" s="53" t="n"/>
      <c r="Q12" s="53" t="n"/>
    </row>
    <row customHeight="1" ht="18.95" r="13" spans="1:17" thickBot="1">
      <c r="A13" s="29" t="s">
        <v>14</v>
      </c>
      <c r="B13" s="30" t="s">
        <v>5</v>
      </c>
      <c r="C13" s="31" t="s">
        <v>6</v>
      </c>
      <c r="D13" s="53" t="n"/>
      <c r="E13" s="53" t="n"/>
      <c r="F13" s="53" t="n"/>
      <c r="G13" s="53" t="n"/>
      <c r="H13" s="53" t="n"/>
      <c r="I13" s="53" t="n"/>
      <c r="J13" s="53" t="n"/>
      <c r="K13" s="53" t="n"/>
      <c r="L13" s="53" t="n"/>
      <c r="M13" s="53" t="n"/>
      <c r="N13" s="53" t="n"/>
      <c r="O13" s="53" t="n"/>
      <c r="P13" s="53" t="n"/>
      <c r="Q13" s="53" t="n"/>
    </row>
    <row customHeight="1" ht="18.95" r="14" spans="1:17">
      <c r="A14" s="32" t="s">
        <v>15</v>
      </c>
      <c r="B14" s="44">
        <f>IFERROR(IF([0]!_results_nedc_h_prediction_output_co2_emission_value__CO2g_km_&lt;&gt;"",[0]!_results_nedc_h_prediction_output_co2_emission_value__CO2g_km_,""),"")</f>
        <v/>
      </c>
      <c r="C14" s="45">
        <f>IFERROR(IF([0]!_results_nedc_l_prediction_output_co2_emission_value__CO2g_km_&lt;&gt;"",[0]!_results_nedc_l_prediction_output_co2_emission_value__CO2g_km_,""),"")</f>
        <v/>
      </c>
      <c r="D14" s="53" t="s">
        <v>9</v>
      </c>
      <c r="E14" s="53" t="n"/>
      <c r="F14" s="53" t="n"/>
      <c r="G14" s="53" t="n"/>
      <c r="H14" s="53" t="n"/>
      <c r="I14" s="53" t="n"/>
      <c r="J14" s="53" t="n"/>
      <c r="K14" s="53" t="n"/>
      <c r="L14" s="53" t="n"/>
      <c r="M14" s="53" t="n"/>
      <c r="N14" s="53" t="n"/>
      <c r="O14" s="53" t="n"/>
      <c r="P14" s="53" t="n"/>
      <c r="Q14" s="53" t="n"/>
    </row>
    <row customHeight="1" ht="18.95" r="15" spans="1:17">
      <c r="A15" s="15" t="s">
        <v>16</v>
      </c>
      <c r="B15" s="35">
        <f>IFERROR(IF([0]!_results_nedc_h_prediction_output_co2_emission_UDC__CO2g_km_&lt;&gt;"",[0]!_results_nedc_h_prediction_output_co2_emission_UDC__CO2g_km_,""),"")</f>
        <v/>
      </c>
      <c r="C15" s="36">
        <f>IFERROR(IF([0]!_results_nedc_l_prediction_output_co2_emission_UDC__CO2g_km_&lt;&gt;"",[0]!_results_nedc_l_prediction_output_co2_emission_UDC__CO2g_km_,""),"")</f>
        <v/>
      </c>
      <c r="D15" s="53" t="s">
        <v>9</v>
      </c>
      <c r="E15" s="53" t="n"/>
      <c r="F15" s="53" t="n"/>
      <c r="G15" s="53" t="n"/>
      <c r="H15" s="53" t="n"/>
      <c r="I15" s="53" t="n"/>
      <c r="J15" s="53" t="n"/>
      <c r="K15" s="53" t="n"/>
      <c r="L15" s="53" t="n"/>
      <c r="M15" s="53" t="n"/>
      <c r="N15" s="53" t="n"/>
      <c r="O15" s="53" t="n"/>
      <c r="P15" s="53" t="n"/>
      <c r="Q15" s="53" t="n"/>
    </row>
    <row customHeight="1" ht="18.95" r="16" spans="1:17" thickBot="1">
      <c r="A16" s="18" t="s">
        <v>17</v>
      </c>
      <c r="B16" s="46">
        <f>IFERROR(IF([0]!_results_nedc_h_prediction_output_co2_emission_EUDC__CO2g_km_&lt;&gt;"",[0]!_results_nedc_h_prediction_output_co2_emission_EUDC__CO2g_km_,""),"")</f>
        <v/>
      </c>
      <c r="C16" s="47">
        <f>IFERROR(IF([0]!_results_nedc_l_prediction_output_co2_emission_EUDC__CO2g_km_&lt;&gt;"",[0]!_results_nedc_l_prediction_output_co2_emission_EUDC__CO2g_km_,""),"")</f>
        <v/>
      </c>
      <c r="D16" s="53" t="s">
        <v>9</v>
      </c>
      <c r="E16" s="53" t="n"/>
      <c r="F16" s="53" t="n"/>
      <c r="G16" s="53" t="n"/>
      <c r="H16" s="53" t="n"/>
      <c r="I16" s="53" t="n"/>
      <c r="J16" s="53" t="n"/>
      <c r="K16" s="53" t="n"/>
      <c r="L16" s="53" t="n"/>
      <c r="M16" s="53" t="n"/>
      <c r="N16" s="53" t="n"/>
      <c r="O16" s="53" t="n"/>
      <c r="P16" s="53" t="n"/>
      <c r="Q16" s="53" t="n"/>
    </row>
    <row customHeight="1" ht="18.95" r="17" spans="1:17">
      <c r="A17" s="4" t="n"/>
      <c r="B17" s="42" t="n"/>
      <c r="C17" s="8" t="n"/>
      <c r="D17" s="53" t="n"/>
      <c r="E17" s="53" t="n"/>
      <c r="F17" s="53" t="n"/>
      <c r="G17" s="53" t="n"/>
      <c r="H17" s="53" t="n"/>
      <c r="I17" s="53" t="n"/>
      <c r="J17" s="53" t="n"/>
      <c r="K17" s="53" t="n"/>
      <c r="L17" s="53" t="n"/>
      <c r="M17" s="53" t="n"/>
      <c r="N17" s="53" t="n"/>
      <c r="O17" s="53" t="n"/>
      <c r="P17" s="53" t="n"/>
      <c r="Q17" s="53" t="n"/>
    </row>
    <row customHeight="1" ht="18.95" r="18" spans="1:17">
      <c r="A18" s="4" t="n"/>
      <c r="B18" s="42" t="n"/>
      <c r="C18" s="8" t="n"/>
      <c r="D18" s="53" t="n"/>
      <c r="E18" s="53" t="n"/>
      <c r="F18" s="53" t="n"/>
      <c r="G18" s="53" t="n"/>
      <c r="H18" s="53" t="n"/>
      <c r="I18" s="53" t="n"/>
      <c r="J18" s="53" t="n"/>
      <c r="K18" s="53" t="n"/>
      <c r="L18" s="53" t="n"/>
      <c r="M18" s="53" t="n"/>
      <c r="N18" s="53" t="n"/>
      <c r="O18" s="53" t="n"/>
      <c r="P18" s="53" t="n"/>
      <c r="Q18" s="53" t="n"/>
    </row>
    <row customHeight="1" ht="18.95" r="19" spans="1:17">
      <c r="A19" s="48" t="s">
        <v>18</v>
      </c>
      <c r="B19" s="48" t="s">
        <v>5</v>
      </c>
      <c r="C19" s="48" t="s">
        <v>6</v>
      </c>
      <c r="D19" s="53" t="n"/>
      <c r="E19" s="53" t="n"/>
      <c r="F19" s="53" t="n"/>
      <c r="G19" s="53" t="n"/>
      <c r="H19" s="53" t="n"/>
      <c r="I19" s="53" t="n"/>
      <c r="J19" s="53" t="n"/>
      <c r="K19" s="53" t="n"/>
      <c r="L19" s="53" t="n"/>
      <c r="M19" s="53" t="n"/>
      <c r="N19" s="53" t="n"/>
      <c r="O19" s="53" t="n"/>
      <c r="P19" s="53" t="n"/>
      <c r="Q19" s="53" t="n"/>
    </row>
    <row customHeight="1" ht="18.95" r="20" spans="1:17">
      <c r="A20" s="50" t="s">
        <v>19</v>
      </c>
      <c r="B20" s="35">
        <f>IFERROR(IF([0]!_results_nedc_h_prediction_output_vehicle_f0__N_&lt;&gt;"",[0]!_results_nedc_h_prediction_output_vehicle_f0__N_,""),"")</f>
        <v/>
      </c>
      <c r="C20" s="35">
        <f>IFERROR(IF([0]!_results_nedc_l_prediction_output_vehicle_f0__N_&lt;&gt;"",[0]!_results_nedc_l_prediction_output_vehicle_f0__N_,""),"")</f>
        <v/>
      </c>
      <c r="D20" s="53" t="s">
        <v>20</v>
      </c>
      <c r="E20" s="53" t="n"/>
      <c r="F20" s="53" t="n"/>
      <c r="G20" s="53" t="n"/>
      <c r="H20" s="53" t="n"/>
      <c r="I20" s="53" t="n"/>
      <c r="J20" s="53" t="n"/>
      <c r="K20" s="53" t="n"/>
      <c r="L20" s="53" t="n"/>
      <c r="M20" s="53" t="n"/>
      <c r="N20" s="53" t="n"/>
      <c r="O20" s="53" t="n"/>
      <c r="P20" s="53" t="n"/>
      <c r="Q20" s="53" t="n"/>
    </row>
    <row customHeight="1" ht="18.95" r="21" spans="1:17">
      <c r="A21" s="50" t="s">
        <v>21</v>
      </c>
      <c r="B21" s="51">
        <f>IFERROR(IF([0]!_results_nedc_h_prediction_output_vehicle_f1__N__km_h__&lt;&gt;"",[0]!_results_nedc_h_prediction_output_vehicle_f1__N__km_h__,""),"")</f>
        <v/>
      </c>
      <c r="C21" s="51">
        <f>IFERROR(IF([0]!_results_nedc_l_prediction_output_vehicle_f1__N__km_h__&lt;&gt;"",[0]!_results_nedc_l_prediction_output_vehicle_f1__N__km_h__,""),"")</f>
        <v/>
      </c>
      <c r="D21" s="53" t="s">
        <v>22</v>
      </c>
      <c r="E21" s="53" t="n"/>
      <c r="F21" s="53" t="n"/>
      <c r="G21" s="53" t="n"/>
      <c r="H21" s="53" t="n"/>
      <c r="I21" s="53" t="n"/>
      <c r="J21" s="53" t="n"/>
      <c r="K21" s="53" t="n"/>
      <c r="L21" s="53" t="n"/>
      <c r="M21" s="53" t="n"/>
      <c r="N21" s="53" t="n"/>
      <c r="O21" s="53" t="n"/>
      <c r="P21" s="53" t="n"/>
      <c r="Q21" s="53" t="n"/>
    </row>
    <row customHeight="1" ht="18.95" r="22" spans="1:17">
      <c r="A22" s="50" t="s">
        <v>23</v>
      </c>
      <c r="B22" s="51">
        <f>IFERROR(IF([0]!_results_nedc_h_prediction_output_vehicle_f2__N__km_h__2_&lt;&gt;"",[0]!_results_nedc_h_prediction_output_vehicle_f2__N__km_h__2_,""),"")</f>
        <v/>
      </c>
      <c r="C22" s="51">
        <f>IFERROR(IF([0]!_results_nedc_l_prediction_output_vehicle_f2__N__km_h__2_&lt;&gt;"",[0]!_results_nedc_l_prediction_output_vehicle_f2__N__km_h__2_,""),"")</f>
        <v/>
      </c>
      <c r="D22" s="53" t="s">
        <v>24</v>
      </c>
      <c r="E22" s="53" t="n"/>
      <c r="F22" s="53" t="n"/>
      <c r="G22" s="53" t="n"/>
      <c r="H22" s="53" t="n"/>
      <c r="I22" s="53" t="n"/>
      <c r="J22" s="53" t="n"/>
      <c r="K22" s="53" t="n"/>
      <c r="L22" s="53" t="n"/>
      <c r="M22" s="53" t="n"/>
      <c r="N22" s="53" t="n"/>
      <c r="O22" s="53" t="n"/>
      <c r="P22" s="53" t="n"/>
      <c r="Q22" s="53" t="n"/>
    </row>
    <row customHeight="1" ht="18.95" r="23" spans="1:17">
      <c r="A23" s="50" t="s">
        <v>25</v>
      </c>
      <c r="B23" s="52">
        <f>IFERROR(IF([0]!_results_nedc_h_prediction_output_vehicle_mass__kg_&lt;&gt;"",[0]!_results_nedc_h_prediction_output_vehicle_mass__kg_,""),"")</f>
        <v/>
      </c>
      <c r="C23" s="52">
        <f>IFERROR(IF([0]!_results_nedc_l_prediction_output_vehicle_mass__kg_&lt;&gt;"",[0]!_results_nedc_l_prediction_output_vehicle_mass__kg_,""),"")</f>
        <v/>
      </c>
      <c r="D23" s="53" t="s">
        <v>26</v>
      </c>
      <c r="E23" s="53" t="n"/>
      <c r="F23" s="53" t="n"/>
      <c r="G23" s="53" t="n"/>
      <c r="H23" s="53" t="n"/>
      <c r="I23" s="53" t="n"/>
      <c r="J23" s="53" t="n"/>
      <c r="K23" s="53" t="n"/>
      <c r="L23" s="53" t="n"/>
      <c r="M23" s="53" t="n"/>
      <c r="N23" s="53" t="n"/>
      <c r="O23" s="53" t="n"/>
      <c r="P23" s="53" t="n"/>
      <c r="Q23" s="53" t="n"/>
    </row>
    <row customHeight="1" ht="18.95" r="24" spans="1:17">
      <c r="A24" s="48" t="s">
        <v>27</v>
      </c>
      <c r="B24" s="48" t="s">
        <v>5</v>
      </c>
      <c r="C24" s="48" t="s">
        <v>6</v>
      </c>
      <c r="D24" s="53" t="n"/>
      <c r="E24" s="53" t="n"/>
      <c r="F24" s="53" t="n"/>
      <c r="G24" s="53" t="n"/>
      <c r="H24" s="53" t="n"/>
      <c r="I24" s="53" t="n"/>
      <c r="J24" s="53" t="n"/>
      <c r="K24" s="53" t="n"/>
      <c r="L24" s="53" t="n"/>
      <c r="M24" s="53" t="n"/>
      <c r="N24" s="53" t="n"/>
      <c r="O24" s="53" t="n"/>
      <c r="P24" s="53" t="n"/>
      <c r="Q24" s="53" t="n"/>
    </row>
    <row customHeight="1" ht="18.95" r="25" spans="1:17">
      <c r="A25" s="50" t="s">
        <v>19</v>
      </c>
      <c r="B25" s="35">
        <f>IFERROR(IF([0]!_results_wltp_h_calibration_output_vehicle_f0__N_&lt;&gt;"",[0]!_results_wltp_h_calibration_output_vehicle_f0__N_,""),"")</f>
        <v/>
      </c>
      <c r="C25" s="35">
        <f>IFERROR(IF([0]!_results_wltp_l_calibration_output_vehicle_f0__N_&lt;&gt;"",[0]!_results_wltp_l_calibration_output_vehicle_f0__N_,""),"")</f>
        <v/>
      </c>
      <c r="D25" s="53" t="s">
        <v>20</v>
      </c>
      <c r="E25" s="53" t="n"/>
      <c r="F25" s="53" t="n"/>
      <c r="G25" s="53" t="n"/>
      <c r="H25" s="53" t="n"/>
      <c r="I25" s="53" t="n"/>
      <c r="J25" s="53" t="n"/>
      <c r="K25" s="53" t="n"/>
      <c r="L25" s="53" t="n"/>
      <c r="M25" s="53" t="n"/>
      <c r="N25" s="53" t="n"/>
      <c r="O25" s="53" t="n"/>
      <c r="P25" s="53" t="n"/>
      <c r="Q25" s="53" t="n"/>
    </row>
    <row customHeight="1" ht="18.95" r="26" spans="1:17">
      <c r="A26" s="50" t="s">
        <v>21</v>
      </c>
      <c r="B26" s="51">
        <f>IFERROR(IF([0]!_results_wltp_h_calibration_output_vehicle_f1__N__km_h__&lt;&gt;"",[0]!_results_wltp_h_calibration_output_vehicle_f1__N__km_h__,""),"")</f>
        <v/>
      </c>
      <c r="C26" s="51">
        <f>IFERROR(IF([0]!_results_wltp_l_calibration_output_vehicle_f1__N__km_h__&lt;&gt;"",[0]!_results_wltp_l_calibration_output_vehicle_f1__N__km_h__,""),"")</f>
        <v/>
      </c>
      <c r="D26" s="53" t="s">
        <v>22</v>
      </c>
      <c r="E26" s="53" t="n"/>
      <c r="F26" s="53" t="n"/>
      <c r="G26" s="53" t="n"/>
      <c r="H26" s="53" t="n"/>
      <c r="I26" s="53" t="n"/>
      <c r="J26" s="53" t="n"/>
      <c r="K26" s="53" t="n"/>
      <c r="L26" s="53" t="n"/>
      <c r="M26" s="53" t="n"/>
      <c r="N26" s="53" t="n"/>
      <c r="O26" s="53" t="n"/>
      <c r="P26" s="53" t="n"/>
      <c r="Q26" s="53" t="n"/>
    </row>
    <row customHeight="1" ht="18.95" r="27" spans="1:17">
      <c r="A27" s="50" t="s">
        <v>23</v>
      </c>
      <c r="B27" s="51">
        <f>IFERROR(IF([0]!_results_wltp_h_calibration_output_vehicle_f2__N__km_h__2_&lt;&gt;"",[0]!_results_wltp_h_calibration_output_vehicle_f2__N__km_h__2_,""),"")</f>
        <v/>
      </c>
      <c r="C27" s="51">
        <f>IFERROR(IF([0]!_results_wltp_l_calibration_output_vehicle_f2__N__km_h__2_&lt;&gt;"",[0]!_results_wltp_l_calibration_output_vehicle_f2__N__km_h__2_,""),"")</f>
        <v/>
      </c>
      <c r="D27" s="53" t="s">
        <v>24</v>
      </c>
      <c r="E27" s="53" t="n"/>
      <c r="F27" s="53" t="n"/>
      <c r="G27" s="53" t="n"/>
      <c r="H27" s="53" t="n"/>
      <c r="I27" s="53" t="n"/>
      <c r="J27" s="53" t="n"/>
      <c r="K27" s="53" t="n"/>
      <c r="L27" s="53" t="n"/>
      <c r="M27" s="53" t="n"/>
      <c r="N27" s="53" t="n"/>
      <c r="O27" s="53" t="n"/>
      <c r="P27" s="53" t="n"/>
      <c r="Q27" s="53" t="n"/>
    </row>
    <row customHeight="1" ht="18.95" r="28" spans="1:17">
      <c r="A28" s="50" t="s">
        <v>28</v>
      </c>
      <c r="B28" s="52">
        <f>IFERROR(IF([0]!_results_wltp_h_calibration_output_vehicle_mass__kg_&lt;&gt;"",[0]!_results_wltp_h_calibration_output_vehicle_mass__kg_,""),"")</f>
        <v/>
      </c>
      <c r="C28" s="52">
        <f>IFERROR(IF([0]!_results_wltp_l_calibration_output_vehicle_mass__kg_&lt;&gt;"",[0]!_results_wltp_l_calibration_output_vehicle_mass__kg_,""),"")</f>
        <v/>
      </c>
      <c r="D28" s="53" t="s">
        <v>26</v>
      </c>
      <c r="E28" s="53" t="n"/>
      <c r="F28" s="53" t="n"/>
      <c r="G28" s="53" t="n"/>
      <c r="H28" s="53" t="n"/>
      <c r="I28" s="53" t="n"/>
      <c r="J28" s="53" t="n"/>
      <c r="K28" s="53" t="n"/>
      <c r="L28" s="53" t="n"/>
      <c r="M28" s="53" t="n"/>
      <c r="N28" s="53" t="n"/>
      <c r="O28" s="53" t="n"/>
      <c r="P28" s="53" t="n"/>
      <c r="Q28" s="53" t="n"/>
    </row>
    <row customHeight="1" ht="18.95" r="29" spans="1:17">
      <c r="A29" s="50" t="s">
        <v>29</v>
      </c>
      <c r="B29" s="35">
        <f>IFERROR(IF([0]!_results_wltp_h_calibration_output_co2_emission_low__CO2g_km_&lt;&gt;"",[0]!_results_wltp_h_calibration_output_co2_emission_low__CO2g_km_,""),"")</f>
        <v/>
      </c>
      <c r="C29" s="35">
        <f>IFERROR(IF([0]!_results_wltp_l_calibration_output_co2_emission_low__CO2g_km_&lt;&gt;"",[0]!_results_wltp_l_calibration_output_co2_emission_low__CO2g_km_,""),"")</f>
        <v/>
      </c>
      <c r="D29" s="53" t="s">
        <v>9</v>
      </c>
      <c r="E29" s="53" t="n"/>
      <c r="F29" s="53" t="n"/>
      <c r="G29" s="53" t="n"/>
      <c r="H29" s="53" t="n"/>
      <c r="I29" s="53" t="n"/>
      <c r="J29" s="53" t="n"/>
      <c r="K29" s="53" t="n"/>
      <c r="L29" s="53" t="n"/>
      <c r="M29" s="53" t="n"/>
      <c r="N29" s="53" t="n"/>
      <c r="O29" s="53" t="n"/>
      <c r="P29" s="53" t="n"/>
      <c r="Q29" s="53" t="n"/>
    </row>
    <row customHeight="1" ht="18.95" r="30" spans="1:17">
      <c r="A30" s="50" t="s">
        <v>30</v>
      </c>
      <c r="B30" s="35">
        <f>IFERROR(IF([0]!_results_wltp_h_calibration_output_co2_emission_medium__CO2g_km_&lt;&gt;"",[0]!_results_wltp_h_calibration_output_co2_emission_medium__CO2g_km_,""),"")</f>
        <v/>
      </c>
      <c r="C30" s="35">
        <f>IFERROR(IF([0]!_results_wltp_l_calibration_output_co2_emission_medium__CO2g_km_&lt;&gt;"",[0]!_results_wltp_l_calibration_output_co2_emission_medium__CO2g_km_,""),"")</f>
        <v/>
      </c>
      <c r="D30" s="53" t="s">
        <v>9</v>
      </c>
      <c r="E30" s="53" t="n"/>
      <c r="F30" s="53" t="n"/>
      <c r="G30" s="53" t="n"/>
      <c r="H30" s="53" t="n"/>
      <c r="I30" s="53" t="n"/>
      <c r="J30" s="53" t="n"/>
      <c r="K30" s="53" t="n"/>
      <c r="L30" s="53" t="n"/>
      <c r="M30" s="53" t="n"/>
      <c r="N30" s="53" t="n"/>
      <c r="O30" s="53" t="n"/>
      <c r="P30" s="53" t="n"/>
      <c r="Q30" s="53" t="n"/>
    </row>
    <row customHeight="1" ht="18.95" r="31" spans="1:17">
      <c r="A31" s="50" t="s">
        <v>31</v>
      </c>
      <c r="B31" s="35">
        <f>IFERROR(IF([0]!_results_wltp_h_calibration_output_co2_emission_high__CO2g_km_&lt;&gt;"",[0]!_results_wltp_h_calibration_output_co2_emission_high__CO2g_km_,""), "")</f>
        <v/>
      </c>
      <c r="C31" s="35">
        <f>IFERROR(IF([0]!_results_wltp_l_calibration_output_co2_emission_high__CO2g_km_&lt;&gt;"",[0]!_results_wltp_l_calibration_output_co2_emission_high__CO2g_km_,""),"")</f>
        <v/>
      </c>
      <c r="D31" s="53" t="s">
        <v>9</v>
      </c>
      <c r="E31" s="53" t="n"/>
      <c r="F31" s="53" t="n"/>
      <c r="G31" s="53" t="n"/>
      <c r="H31" s="53" t="n"/>
      <c r="I31" s="53" t="n"/>
      <c r="J31" s="53" t="n"/>
      <c r="K31" s="53" t="n"/>
      <c r="L31" s="53" t="n"/>
      <c r="M31" s="53" t="n"/>
      <c r="N31" s="53" t="n"/>
      <c r="O31" s="53" t="n"/>
      <c r="P31" s="53" t="n"/>
      <c r="Q31" s="53" t="n"/>
    </row>
    <row customHeight="1" ht="18.95" r="32" spans="1:17">
      <c r="A32" s="50" t="s">
        <v>32</v>
      </c>
      <c r="B32" s="35">
        <f>IFERROR(IF([0]!_results_wltp_h_calibration_output_co2_emission_extra_high__CO2g_km_&lt;&gt;"",[0]!_results_wltp_h_calibration_output_co2_emission_extra_high__CO2g_km_,""),"")</f>
        <v/>
      </c>
      <c r="C32" s="35">
        <f>IFERROR(IF([0]!_results_wltp_l_calibration_output_co2_emission_extra_high__CO2g_km_&lt;&gt;"",[0]!_results_wltp_l_calibration_output_co2_emission_extra_high__CO2g_km_,""),"")</f>
        <v/>
      </c>
      <c r="D32" s="53" t="s">
        <v>9</v>
      </c>
      <c r="E32" s="53" t="n"/>
      <c r="F32" s="53" t="n"/>
      <c r="G32" s="53" t="n"/>
      <c r="H32" s="53" t="n"/>
      <c r="I32" s="53" t="n"/>
      <c r="J32" s="53" t="n"/>
      <c r="K32" s="53" t="n"/>
      <c r="L32" s="53" t="n"/>
      <c r="M32" s="53" t="n"/>
      <c r="N32" s="53" t="n"/>
      <c r="O32" s="53" t="n"/>
      <c r="P32" s="53" t="n"/>
      <c r="Q32" s="53" t="n"/>
    </row>
    <row hidden="1" r="33" spans="1:17">
      <c r="A33" s="8" t="n"/>
      <c r="B33" s="4" t="n"/>
      <c r="C33" s="4" t="n"/>
      <c r="D33" s="4" t="n"/>
      <c r="E33" s="4" t="n"/>
      <c r="F33" s="4" t="n"/>
      <c r="G33" s="4" t="n"/>
      <c r="H33" s="4" t="n"/>
      <c r="I33" s="4" t="n"/>
      <c r="J33" s="4" t="n"/>
      <c r="K33" s="4" t="n"/>
      <c r="L33" s="4" t="n"/>
      <c r="M33" s="53" t="n"/>
      <c r="N33" s="53" t="n"/>
      <c r="O33" s="53" t="n"/>
      <c r="P33" s="53" t="n"/>
      <c r="Q33" s="53" t="n"/>
    </row>
    <row hidden="1" r="34" spans="1:17">
      <c r="A34" s="8" t="n"/>
      <c r="B34" s="4" t="n"/>
      <c r="C34" s="4" t="n"/>
      <c r="D34" s="4" t="n"/>
      <c r="E34" s="4" t="n"/>
      <c r="F34" s="4" t="n"/>
      <c r="G34" s="4" t="n"/>
      <c r="H34" s="4" t="n"/>
      <c r="I34" s="4" t="n"/>
      <c r="J34" s="4" t="n"/>
      <c r="K34" s="4" t="n"/>
      <c r="L34" s="4" t="n"/>
      <c r="M34" s="53" t="n"/>
      <c r="N34" s="53" t="n"/>
      <c r="O34" s="53" t="n"/>
      <c r="P34" s="53" t="n"/>
      <c r="Q34" s="53" t="n"/>
    </row>
    <row hidden="1" r="35" spans="1:17">
      <c r="A35" s="8" t="n"/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53" t="n"/>
      <c r="N35" s="53" t="n"/>
      <c r="O35" s="53" t="n"/>
      <c r="P35" s="53" t="n"/>
      <c r="Q35" s="53" t="n"/>
    </row>
    <row hidden="1" r="36" spans="1:17">
      <c r="A36" s="53" t="n"/>
      <c r="B36" s="53" t="n"/>
      <c r="C36" s="53" t="n"/>
      <c r="D36" s="53" t="n"/>
      <c r="E36" s="53" t="n"/>
      <c r="F36" s="53" t="n"/>
      <c r="G36" s="53" t="n"/>
      <c r="H36" s="53" t="n"/>
      <c r="I36" s="53" t="n"/>
      <c r="J36" s="53" t="n"/>
      <c r="K36" s="53" t="n"/>
      <c r="L36" s="53" t="n"/>
      <c r="M36" s="53" t="n"/>
      <c r="N36" s="53" t="n"/>
      <c r="O36" s="53" t="n"/>
      <c r="P36" s="53" t="n"/>
      <c r="Q36" s="53" t="n"/>
    </row>
    <row hidden="1" r="37" spans="1:17">
      <c r="A37" s="8" t="n"/>
      <c r="B37" s="53" t="n"/>
      <c r="C37" s="53" t="n"/>
      <c r="D37" s="53" t="n"/>
      <c r="E37" s="53" t="n"/>
      <c r="F37" s="53" t="n"/>
      <c r="G37" s="53" t="n"/>
      <c r="H37" s="53" t="n"/>
      <c r="I37" s="53" t="n"/>
      <c r="J37" s="53" t="n"/>
      <c r="K37" s="53" t="n"/>
      <c r="L37" s="53" t="n"/>
      <c r="M37" s="53" t="n"/>
      <c r="N37" s="53" t="n"/>
      <c r="O37" s="53" t="n"/>
      <c r="P37" s="53" t="n"/>
      <c r="Q37" s="53" t="n"/>
    </row>
    <row hidden="1" r="38" spans="1:17">
      <c r="A38" s="8" t="n"/>
      <c r="B38" s="53" t="n"/>
      <c r="C38" s="53" t="n"/>
      <c r="D38" s="53" t="n"/>
      <c r="E38" s="53" t="n"/>
      <c r="F38" s="53" t="n"/>
      <c r="G38" s="53" t="n"/>
      <c r="H38" s="53" t="n"/>
      <c r="I38" s="53" t="n"/>
      <c r="J38" s="53" t="n"/>
      <c r="K38" s="53" t="n"/>
      <c r="L38" s="53" t="n"/>
      <c r="M38" s="53" t="n"/>
      <c r="N38" s="53" t="n"/>
      <c r="O38" s="53" t="n"/>
      <c r="P38" s="53" t="n"/>
      <c r="Q38" s="53" t="n"/>
    </row>
    <row hidden="1" r="39" spans="1:17">
      <c r="A39" s="8" t="n"/>
      <c r="B39" s="53" t="n"/>
      <c r="C39" s="53" t="n"/>
      <c r="D39" s="53" t="n"/>
      <c r="E39" s="53" t="n"/>
      <c r="F39" s="53" t="n"/>
      <c r="G39" s="53" t="n"/>
      <c r="H39" s="53" t="n"/>
      <c r="I39" s="53" t="n"/>
      <c r="J39" s="53" t="n"/>
      <c r="K39" s="53" t="n"/>
      <c r="L39" s="53" t="n"/>
      <c r="M39" s="53" t="n"/>
      <c r="N39" s="53" t="n"/>
      <c r="O39" s="53" t="n"/>
      <c r="P39" s="53" t="n"/>
      <c r="Q39" s="53" t="n"/>
    </row>
    <row hidden="1" r="40" spans="1:17">
      <c r="A40" s="8" t="n"/>
      <c r="B40" s="53" t="n"/>
      <c r="C40" s="53" t="n"/>
      <c r="D40" s="53" t="n"/>
      <c r="E40" s="53" t="n"/>
      <c r="F40" s="53" t="n"/>
      <c r="G40" s="53" t="n"/>
      <c r="H40" s="53" t="n"/>
      <c r="I40" s="53" t="n"/>
      <c r="J40" s="53" t="n"/>
      <c r="K40" s="53" t="n"/>
      <c r="L40" s="53" t="n"/>
      <c r="M40" s="53" t="n"/>
      <c r="N40" s="53" t="n"/>
      <c r="O40" s="53" t="n"/>
      <c r="P40" s="53" t="n"/>
      <c r="Q40" s="53" t="n"/>
    </row>
    <row hidden="1" r="41" spans="1:17">
      <c r="A41" s="8" t="n"/>
      <c r="B41" s="53" t="n"/>
      <c r="C41" s="53" t="n"/>
      <c r="D41" s="53" t="n"/>
      <c r="E41" s="53" t="n"/>
      <c r="F41" s="53" t="n"/>
      <c r="G41" s="53" t="n"/>
      <c r="H41" s="53" t="n"/>
      <c r="I41" s="53" t="n"/>
      <c r="J41" s="53" t="n"/>
      <c r="K41" s="53" t="n"/>
      <c r="L41" s="53" t="n"/>
      <c r="M41" s="53" t="n"/>
      <c r="N41" s="53" t="n"/>
      <c r="O41" s="53" t="n"/>
      <c r="P41" s="53" t="n"/>
      <c r="Q41" s="53" t="n"/>
    </row>
    <row hidden="1" r="42" spans="1:17">
      <c r="A42" s="8" t="n"/>
      <c r="B42" s="53" t="n"/>
      <c r="C42" s="53" t="n"/>
      <c r="D42" s="53" t="n"/>
      <c r="E42" s="53" t="n"/>
      <c r="F42" s="53" t="n"/>
      <c r="G42" s="53" t="n"/>
      <c r="H42" s="53" t="n"/>
      <c r="I42" s="53" t="n"/>
      <c r="J42" s="53" t="n"/>
      <c r="K42" s="53" t="n"/>
      <c r="L42" s="53" t="n"/>
      <c r="M42" s="53" t="n"/>
      <c r="N42" s="53" t="n"/>
      <c r="O42" s="53" t="n"/>
      <c r="P42" s="53" t="n"/>
      <c r="Q42" s="53" t="n"/>
    </row>
    <row hidden="1" r="43" spans="1:17">
      <c r="A43" s="53" t="n"/>
      <c r="B43" s="53" t="n"/>
      <c r="C43" s="53" t="n"/>
      <c r="D43" s="53" t="n"/>
      <c r="E43" s="53" t="n"/>
      <c r="F43" s="53" t="n"/>
      <c r="G43" s="53" t="n"/>
      <c r="H43" s="53" t="n"/>
      <c r="I43" s="53" t="n"/>
      <c r="J43" s="53" t="n"/>
      <c r="K43" s="53" t="n"/>
      <c r="L43" s="53" t="n"/>
      <c r="M43" s="53" t="n"/>
      <c r="N43" s="53" t="n"/>
      <c r="O43" s="53" t="n"/>
      <c r="P43" s="53" t="n"/>
      <c r="Q43" s="53" t="n"/>
    </row>
  </sheetData>
  <conditionalFormatting sqref="B10:C10">
    <cfRule priority="3" type="colorScale">
      <colorScale>
        <cfvo type="num" val="-4"/>
        <cfvo type="num" val="0"/>
        <cfvo type="num" val="4"/>
        <color rgb="FFFFC000"/>
        <color rgb="FF00B050"/>
        <color rgb="FFFFC000"/>
      </colorScale>
    </cfRule>
  </conditionalFormatting>
  <conditionalFormatting sqref="B4">
    <cfRule dxfId="0" priority="1" type="expression">
      <formula>$B$4="False"</formula>
    </cfRule>
    <cfRule dxfId="1" priority="2" type="expression">
      <formula>$B$4="True"</formula>
    </cfRule>
  </conditionalFormatting>
  <pageMargins bottom="0.75" footer="0.3" header="0.3" left="0.25" right="0.25" top="0.75"/>
  <pageSetup orientation="portrait" paperSize="9"/>
  <headerFooter>
    <oddHeader>&amp;CCO2MPAS SUMMARY OUTPUT REPORT</oddHeader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1"/>
  <sheetViews>
    <sheetView showGridLines="0" showRowColHeaders="0" showRuler="0" view="pageLayout" workbookViewId="0">
      <selection activeCell="B1" sqref="B1"/>
    </sheetView>
  </sheetViews>
  <sheetFormatPr baseColWidth="8" customHeight="1" defaultColWidth="0" defaultRowHeight="0" outlineLevelCol="0" zeroHeight="1"/>
  <cols>
    <col customWidth="1" max="1" min="1" style="28" width="37.5703125"/>
    <col customWidth="1" max="3" min="2" style="28" width="20.7109375"/>
    <col bestFit="1" customWidth="1" max="4" min="4" style="28" width="10.140625"/>
    <col customWidth="1" hidden="1" max="5" min="5" style="28" width="0.42578125"/>
    <col customWidth="1" hidden="1" max="16384" min="6" style="28" width="8.85546875"/>
  </cols>
  <sheetData>
    <row customFormat="1" customHeight="1" ht="18.95" r="1" s="53" spans="1:17">
      <c r="A1" s="1" t="s">
        <v>0</v>
      </c>
      <c r="B1" s="2">
        <f>IFERROR(IF([0]!_info_vehicle_family_id_Value&lt;&gt;"",[0]!_info_vehicle_family_id_Value,""), "")</f>
        <v/>
      </c>
      <c r="C1" s="8" t="n"/>
      <c r="D1" s="4" t="n"/>
      <c r="E1" s="4" t="n"/>
      <c r="F1" s="4" t="n"/>
      <c r="G1" s="4" t="n"/>
      <c r="H1" s="4" t="n"/>
      <c r="I1" s="4" t="n"/>
      <c r="J1" s="4" t="n"/>
      <c r="K1" s="4" t="n"/>
      <c r="L1" s="4" t="n"/>
      <c r="M1" s="4" t="n"/>
      <c r="N1" s="4" t="n"/>
      <c r="O1" s="4" t="n"/>
      <c r="P1" s="4" t="n"/>
      <c r="Q1" s="4" t="n"/>
    </row>
    <row customFormat="1" customHeight="1" ht="18.95" r="2" s="53" spans="1:17">
      <c r="A2" s="1" t="s">
        <v>1</v>
      </c>
      <c r="B2" s="2">
        <f>IFERROR(IF([0]!_info_CO2MPAS_version_Value&lt;&gt;"",[0]!_info_CO2MPAS_version_Value,""), "")</f>
        <v/>
      </c>
      <c r="C2" s="8" t="n"/>
      <c r="D2" s="8" t="n"/>
      <c r="E2" s="8" t="n"/>
      <c r="F2" s="8" t="n"/>
      <c r="G2" s="8" t="n"/>
      <c r="H2" s="8" t="n"/>
      <c r="I2" s="8" t="n"/>
      <c r="J2" s="8" t="n"/>
      <c r="K2" s="8" t="n"/>
      <c r="L2" s="8" t="n"/>
      <c r="M2" s="8" t="n"/>
      <c r="N2" s="8" t="n"/>
      <c r="O2" s="8" t="n"/>
      <c r="P2" s="8" t="n"/>
      <c r="Q2" s="8" t="n"/>
    </row>
    <row customFormat="1" customHeight="1" ht="18.95" r="3" s="53" spans="1:17">
      <c r="A3" s="1" t="s">
        <v>2</v>
      </c>
      <c r="B3" s="2">
        <f>IFERROR(IF([0]!_info_Simulation_started_Value&lt;&gt;"",[0]!_info_Simulation_started_Value,""),"")</f>
        <v/>
      </c>
      <c r="C3" s="8" t="n"/>
      <c r="D3" s="8" t="n"/>
      <c r="E3" s="8" t="n"/>
      <c r="F3" s="8" t="n"/>
      <c r="G3" s="8" t="n"/>
      <c r="H3" s="8" t="n"/>
      <c r="I3" s="8" t="n"/>
      <c r="J3" s="8" t="n"/>
      <c r="K3" s="8" t="n"/>
      <c r="L3" s="8" t="n"/>
      <c r="M3" s="8" t="n"/>
      <c r="N3" s="8" t="n"/>
      <c r="O3" s="8" t="n"/>
      <c r="P3" s="8" t="n"/>
      <c r="Q3" s="8" t="n"/>
    </row>
    <row customFormat="1" customHeight="1" ht="18.95" r="4" s="53" spans="1:17">
      <c r="A4" s="1" t="s">
        <v>3</v>
      </c>
      <c r="B4" s="6">
        <f>IFERROR(IF([0]!_info_type_approval_mode_Value&lt;&gt;"",[0]!_info_type_approval_mode_Value,""),"")</f>
        <v/>
      </c>
      <c r="C4" s="8" t="n"/>
      <c r="D4" s="53" t="n"/>
      <c r="E4" s="53" t="n"/>
      <c r="F4" s="53" t="n"/>
      <c r="G4" s="53" t="n"/>
      <c r="H4" s="53" t="n"/>
      <c r="I4" s="53" t="n"/>
      <c r="J4" s="53" t="n"/>
      <c r="K4" s="53" t="n"/>
      <c r="L4" s="53" t="n"/>
      <c r="M4" s="53" t="n"/>
      <c r="N4" s="53" t="n"/>
      <c r="O4" s="53" t="n"/>
      <c r="P4" s="53" t="n"/>
      <c r="Q4" s="53" t="n"/>
    </row>
    <row customFormat="1" customHeight="1" ht="18.95" r="5" s="53" spans="1:17">
      <c r="A5" s="4" t="n"/>
      <c r="B5" s="4" t="n"/>
      <c r="C5" s="8" t="n"/>
      <c r="D5" s="53" t="n"/>
      <c r="E5" s="53" t="n"/>
      <c r="F5" s="53" t="n"/>
      <c r="G5" s="53" t="n"/>
      <c r="H5" s="53" t="n"/>
      <c r="I5" s="53" t="n"/>
      <c r="J5" s="53" t="n"/>
      <c r="K5" s="53" t="n"/>
      <c r="L5" s="53" t="n"/>
      <c r="M5" s="53" t="n"/>
      <c r="N5" s="53" t="n"/>
      <c r="O5" s="53" t="n"/>
      <c r="P5" s="53" t="n"/>
      <c r="Q5" s="53" t="n"/>
    </row>
    <row customFormat="1" customHeight="1" ht="18.95" r="6" s="53" spans="1:17" thickBot="1">
      <c r="A6" s="4" t="n"/>
      <c r="B6" s="4" t="n"/>
      <c r="C6" s="8" t="n"/>
      <c r="D6" s="53" t="n"/>
      <c r="E6" s="53" t="n"/>
      <c r="F6" s="53" t="n"/>
      <c r="G6" s="53" t="n"/>
      <c r="H6" s="53" t="n"/>
      <c r="I6" s="53" t="n"/>
      <c r="J6" s="53" t="n"/>
      <c r="K6" s="53" t="n"/>
      <c r="L6" s="53" t="n"/>
      <c r="M6" s="53" t="n"/>
      <c r="N6" s="53" t="n"/>
      <c r="O6" s="53" t="n"/>
      <c r="P6" s="53" t="n"/>
      <c r="Q6" s="53" t="n"/>
    </row>
    <row customFormat="1" customHeight="1" ht="18.95" r="7" s="53" spans="1:17" thickBot="1">
      <c r="A7" s="8" t="n"/>
      <c r="B7" s="9" t="s">
        <v>5</v>
      </c>
      <c r="C7" s="10" t="s">
        <v>6</v>
      </c>
      <c r="D7" s="11" t="s">
        <v>7</v>
      </c>
      <c r="E7" s="53" t="n"/>
      <c r="F7" s="53" t="n"/>
      <c r="G7" s="53" t="n"/>
      <c r="H7" s="53" t="n"/>
      <c r="I7" s="53" t="n"/>
      <c r="J7" s="53" t="n"/>
      <c r="K7" s="53" t="n"/>
      <c r="L7" s="53" t="n"/>
      <c r="M7" s="53" t="n"/>
      <c r="N7" s="53" t="n"/>
      <c r="O7" s="53" t="n"/>
      <c r="P7" s="53" t="n"/>
      <c r="Q7" s="53" t="n"/>
    </row>
    <row customFormat="1" customHeight="1" ht="18.95" r="8" s="53" spans="1:17">
      <c r="A8" s="12" t="s">
        <v>33</v>
      </c>
      <c r="B8" s="13">
        <f>IFERROR(IF([0]!_results_nedc_h_prediction_output_vehicle_fuel_type__&lt;&gt;"",[0]!_results_nedc_h_prediction_output_vehicle_fuel_type__,""),"")</f>
        <v/>
      </c>
      <c r="C8" s="14">
        <f>IFERROR(IF([0]!_results_nedc_l_prediction_output_vehicle_fuel_type__&lt;&gt;"",[0]!_results_nedc_l_prediction_output_vehicle_fuel_type__,""),"")</f>
        <v/>
      </c>
      <c r="D8" s="53" t="s">
        <v>34</v>
      </c>
      <c r="E8" s="53" t="n"/>
      <c r="F8" s="53" t="n"/>
      <c r="G8" s="53" t="n"/>
      <c r="H8" s="53" t="n"/>
      <c r="I8" s="53" t="n"/>
      <c r="J8" s="53" t="n"/>
      <c r="K8" s="53" t="n"/>
      <c r="L8" s="53" t="n"/>
      <c r="M8" s="53" t="n"/>
      <c r="N8" s="53" t="n"/>
      <c r="O8" s="53" t="n"/>
      <c r="P8" s="53" t="n"/>
      <c r="Q8" s="53" t="n"/>
    </row>
    <row customFormat="1" customHeight="1" ht="18.95" r="9" s="53" spans="1:17">
      <c r="A9" s="15" t="s">
        <v>35</v>
      </c>
      <c r="B9" s="35">
        <f>IFERROR(IF([0]!_results_nedc_h_prediction_output_vehicle_engine_capacity__cm3_&lt;&gt;"",[0]!_results_nedc_h_prediction_output_vehicle_engine_capacity__cm3_,""),"")</f>
        <v/>
      </c>
      <c r="C9" s="36">
        <f>IFERROR(IF([0]!_results_nedc_l_prediction_output_vehicle_engine_capacity__cm3_&lt;&gt;"",[0]!_results_nedc_l_prediction_output_vehicle_engine_capacity__cm3_,""),"")</f>
        <v/>
      </c>
      <c r="D9" s="53" t="s">
        <v>36</v>
      </c>
      <c r="E9" s="53" t="n"/>
      <c r="F9" s="53" t="n"/>
      <c r="G9" s="53" t="n"/>
      <c r="H9" s="53" t="n"/>
      <c r="I9" s="53" t="n"/>
      <c r="J9" s="53" t="n"/>
      <c r="K9" s="53" t="n"/>
      <c r="L9" s="53" t="n"/>
      <c r="M9" s="53" t="n"/>
      <c r="N9" s="53" t="n"/>
      <c r="O9" s="53" t="n"/>
      <c r="P9" s="53" t="n"/>
      <c r="Q9" s="53" t="n"/>
    </row>
    <row customFormat="1" customHeight="1" ht="18.95" r="10" s="53" spans="1:17">
      <c r="A10" s="15" t="s">
        <v>37</v>
      </c>
      <c r="B10" s="35">
        <f>IFERROR(IF([0]!_results_nedc_h_prediction_output_vehicle_gear_box_type__&lt;&gt;"",[0]!_results_nedc_h_prediction_output_vehicle_gear_box_type__,""),"")</f>
        <v/>
      </c>
      <c r="C10" s="36">
        <f>IFERROR(IF([0]!_results_nedc_l_prediction_output_vehicle_gear_box_type__&lt;&gt;"",[0]!_results_nedc_l_prediction_output_vehicle_gear_box_type__,""),"")</f>
        <v/>
      </c>
      <c r="D10" s="53" t="s">
        <v>34</v>
      </c>
      <c r="E10" s="53" t="n"/>
      <c r="F10" s="53" t="n"/>
      <c r="G10" s="53" t="n"/>
      <c r="H10" s="53" t="n"/>
      <c r="I10" s="53" t="n"/>
      <c r="J10" s="53" t="n"/>
      <c r="K10" s="53" t="n"/>
      <c r="L10" s="53" t="n"/>
      <c r="M10" s="53" t="n"/>
      <c r="N10" s="53" t="n"/>
      <c r="O10" s="53" t="n"/>
      <c r="P10" s="53" t="n"/>
      <c r="Q10" s="53" t="n"/>
    </row>
    <row customFormat="1" customHeight="1" ht="18.95" r="11" s="53" spans="1:17" thickBot="1">
      <c r="A11" s="18" t="s">
        <v>38</v>
      </c>
      <c r="B11" s="46">
        <f>IFERROR(IF([0]!_results_nedc_h_prediction_output_vehicle_engine_is_turbo__&lt;&gt;"",[0]!_results_nedc_h_prediction_output_vehicle_engine_is_turbo__,""),"")</f>
        <v/>
      </c>
      <c r="C11" s="47">
        <f>IFERROR(IF([0]!_results_nedc_l_prediction_output_vehicle_engine_is_turbo__&lt;&gt;"",[0]!_results_nedc_l_prediction_output_vehicle_engine_is_turbo__,""),"")</f>
        <v/>
      </c>
      <c r="D11" s="53" t="s">
        <v>34</v>
      </c>
      <c r="E11" s="53" t="n"/>
      <c r="F11" s="53" t="n"/>
      <c r="G11" s="53" t="n"/>
      <c r="H11" s="53" t="n"/>
      <c r="I11" s="53" t="n"/>
      <c r="J11" s="53" t="n"/>
      <c r="K11" s="53" t="n"/>
      <c r="L11" s="53" t="n"/>
      <c r="M11" s="53" t="n"/>
      <c r="N11" s="53" t="n"/>
      <c r="O11" s="53" t="n"/>
      <c r="P11" s="53" t="n"/>
      <c r="Q11" s="53" t="n"/>
    </row>
    <row customFormat="1" customHeight="1" ht="18.95" r="12" s="53" spans="1:17">
      <c r="A12" s="15" t="s">
        <v>39</v>
      </c>
      <c r="B12" s="21">
        <f>IFERROR(IF([0]!_score_by_model_alternator_model_wltp_h_score&lt;&gt;"",[0]!_score_by_model_alternator_model_wltp_h_score,""),"")</f>
        <v/>
      </c>
      <c r="C12" s="22">
        <f>IFERROR(IF([0]!_score_by_model_alternator_model_wltp_l_score&lt;&gt;"",[0]!_score_by_model_alternator_model_wltp_l_score,""),"")</f>
        <v/>
      </c>
      <c r="D12" s="53" t="s">
        <v>40</v>
      </c>
      <c r="E12" s="53" t="n"/>
      <c r="F12" s="53" t="n"/>
      <c r="G12" s="53" t="n"/>
      <c r="H12" s="53" t="n"/>
      <c r="I12" s="53" t="n"/>
      <c r="J12" s="53" t="n"/>
      <c r="K12" s="53" t="n"/>
      <c r="L12" s="53" t="n"/>
      <c r="M12" s="53" t="n"/>
      <c r="N12" s="53" t="n"/>
      <c r="O12" s="53" t="n"/>
      <c r="P12" s="53" t="n"/>
      <c r="Q12" s="53" t="n"/>
    </row>
    <row customFormat="1" customHeight="1" ht="18.95" r="13" s="53" spans="1:17">
      <c r="A13" s="15" t="s">
        <v>41</v>
      </c>
      <c r="B13" s="21">
        <f>IFERROR(IF([0]!_score_by_model_at_model_wltp_h_score&lt;&gt;"",[0]!_score_by_model_at_model_wltp_h_score,""),"")</f>
        <v/>
      </c>
      <c r="C13" s="22">
        <f>IFERROR(IF([0]!_score_by_model_at_model_wltp_l_score&lt;&gt;"",[0]!_score_by_model_at_model_wltp_l_score,""),"")</f>
        <v/>
      </c>
      <c r="D13" s="53" t="s">
        <v>34</v>
      </c>
      <c r="E13" s="53" t="n"/>
      <c r="F13" s="53" t="n"/>
      <c r="G13" s="53" t="n"/>
      <c r="H13" s="53" t="n"/>
      <c r="I13" s="53" t="n"/>
      <c r="J13" s="53" t="n"/>
      <c r="K13" s="53" t="n"/>
      <c r="L13" s="53" t="n"/>
      <c r="M13" s="53" t="n"/>
      <c r="N13" s="53" t="n"/>
      <c r="O13" s="53" t="n"/>
      <c r="P13" s="53" t="n"/>
      <c r="Q13" s="53" t="n"/>
    </row>
    <row customFormat="1" customHeight="1" ht="18.95" r="14" s="53" spans="1:17">
      <c r="A14" s="15" t="s">
        <v>42</v>
      </c>
      <c r="B14" s="21">
        <f>IFERROR(IF([0]!_score_by_model_clutch_torque_converter_model_wltp_h_score&lt;&gt;"",[0]!_score_by_model_clutch_torque_converter_model_wltp_h_score,""),"")</f>
        <v/>
      </c>
      <c r="C14" s="22">
        <f>IFERROR(IF([0]!_score_by_model_clutch_torque_converter_model_wltp_l_score&lt;&gt;"",[0]!_score_by_model_clutch_torque_converter_model_wltp_l_score,""),"")</f>
        <v/>
      </c>
      <c r="D14" s="53" t="s">
        <v>43</v>
      </c>
      <c r="E14" s="53" t="n"/>
      <c r="F14" s="53" t="n"/>
      <c r="G14" s="53" t="n"/>
      <c r="H14" s="53" t="n"/>
      <c r="I14" s="53" t="n"/>
      <c r="J14" s="53" t="n"/>
      <c r="K14" s="53" t="n"/>
      <c r="L14" s="53" t="n"/>
      <c r="M14" s="53" t="n"/>
      <c r="N14" s="53" t="n"/>
      <c r="O14" s="53" t="n"/>
      <c r="P14" s="53" t="n"/>
      <c r="Q14" s="53" t="n"/>
    </row>
    <row customFormat="1" customHeight="1" ht="18.95" r="15" s="53" spans="1:17">
      <c r="A15" s="15" t="s">
        <v>44</v>
      </c>
      <c r="B15" s="21">
        <f>IFERROR(IF([0]!_score_by_model_co2_params_wltp_h_score&lt;&gt;"",[0]!_score_by_model_co2_params_wltp_h_score,""),"")</f>
        <v/>
      </c>
      <c r="C15" s="22">
        <f>IFERROR(IF([0]!_score_by_model_co2_params_wltp_l_score&lt;&gt;"",[0]!_score_by_model_co2_params_wltp_l_score,""),"")</f>
        <v/>
      </c>
      <c r="D15" s="53" t="s">
        <v>45</v>
      </c>
      <c r="E15" s="53" t="n"/>
      <c r="F15" s="53" t="n"/>
      <c r="G15" s="53" t="n"/>
      <c r="H15" s="53" t="n"/>
      <c r="I15" s="53" t="n"/>
      <c r="J15" s="53" t="n"/>
      <c r="K15" s="53" t="n"/>
      <c r="L15" s="53" t="n"/>
      <c r="M15" s="53" t="n"/>
      <c r="N15" s="53" t="n"/>
      <c r="O15" s="53" t="n"/>
      <c r="P15" s="53" t="n"/>
      <c r="Q15" s="53" t="n"/>
    </row>
    <row customFormat="1" customHeight="1" ht="18.95" r="16" s="53" spans="1:17">
      <c r="A16" s="15" t="s">
        <v>46</v>
      </c>
      <c r="B16" s="21">
        <f>IFERROR(IF([0]!_score_by_model_engine_cold_start_speed_model_wltp_h_score&lt;&gt;"",[0]!_score_by_model_engine_cold_start_speed_model_wltp_h_score,""),"")</f>
        <v/>
      </c>
      <c r="C16" s="22">
        <f>IFERROR(IF([0]!_score_by_model_engine_cold_start_speed_model_wltp_l_score&lt;&gt;"",[0]!_score_by_model_engine_cold_start_speed_model_wltp_l_score,""),"")</f>
        <v/>
      </c>
      <c r="D16" s="53" t="s">
        <v>43</v>
      </c>
      <c r="E16" s="53" t="n"/>
      <c r="F16" s="53" t="n"/>
      <c r="G16" s="53" t="n"/>
      <c r="H16" s="53" t="n"/>
      <c r="I16" s="53" t="n"/>
      <c r="J16" s="53" t="n"/>
      <c r="K16" s="53" t="n"/>
      <c r="L16" s="53" t="n"/>
      <c r="M16" s="53" t="n"/>
      <c r="N16" s="53" t="n"/>
      <c r="O16" s="53" t="n"/>
      <c r="P16" s="53" t="n"/>
      <c r="Q16" s="53" t="n"/>
    </row>
    <row customFormat="1" customHeight="1" ht="18.95" r="17" s="53" spans="1:17">
      <c r="A17" s="15" t="s">
        <v>47</v>
      </c>
      <c r="B17" s="21">
        <f>IFERROR(IF([0]!_score_by_model_engine_coolant_temperature_model_wltp_h_score&lt;&gt;"",[0]!_score_by_model_engine_coolant_temperature_model_wltp_h_score,""),"")</f>
        <v/>
      </c>
      <c r="C17" s="22">
        <f>IFERROR(IF([0]!_score_by_model_engine_coolant_temperature_model_wltp_l_score&lt;&gt;"",[0]!_score_by_model_engine_coolant_temperature_model_wltp_l_score,""),"")</f>
        <v/>
      </c>
      <c r="D17" s="53" t="s">
        <v>48</v>
      </c>
      <c r="E17" s="53" t="n"/>
      <c r="F17" s="53" t="n"/>
      <c r="G17" s="53" t="n"/>
      <c r="H17" s="53" t="n"/>
      <c r="I17" s="53" t="n"/>
      <c r="J17" s="53" t="n"/>
      <c r="K17" s="53" t="n"/>
      <c r="L17" s="53" t="n"/>
      <c r="M17" s="53" t="n"/>
      <c r="N17" s="53" t="n"/>
      <c r="O17" s="53" t="n"/>
      <c r="P17" s="53" t="n"/>
      <c r="Q17" s="53" t="n"/>
    </row>
    <row customFormat="1" customHeight="1" ht="18.95" r="18" s="53" spans="1:17">
      <c r="A18" s="15" t="s">
        <v>49</v>
      </c>
      <c r="B18" s="21">
        <f>IFERROR(IF([0]!_score_by_model_engine_speed_model_wltp_h_score&lt;&gt;"",[0]!_score_by_model_engine_speed_model_wltp_h_score,""),"")</f>
        <v/>
      </c>
      <c r="C18" s="22">
        <f>IFERROR(IF([0]!_score_by_model_engine_speed_model_wltp_l_score&lt;&gt;"",[0]!_score_by_model_engine_speed_model_wltp_l_score,""),"")</f>
        <v/>
      </c>
      <c r="D18" s="53" t="s">
        <v>43</v>
      </c>
      <c r="E18" s="53" t="n"/>
      <c r="F18" s="53" t="n"/>
      <c r="G18" s="53" t="n"/>
      <c r="H18" s="53" t="n"/>
      <c r="I18" s="53" t="n"/>
      <c r="J18" s="53" t="n"/>
      <c r="K18" s="53" t="n"/>
      <c r="L18" s="53" t="n"/>
      <c r="M18" s="53" t="n"/>
      <c r="N18" s="53" t="n"/>
      <c r="O18" s="53" t="n"/>
      <c r="P18" s="53" t="n"/>
      <c r="Q18" s="53" t="n"/>
    </row>
    <row customFormat="1" customHeight="1" ht="18.95" r="19" s="53" spans="1:17" thickBot="1">
      <c r="A19" s="18" t="s">
        <v>50</v>
      </c>
      <c r="B19" s="23">
        <f>IFERROR(IF([0]!_score_by_model_start_stop_model_wltp_h_score&lt;&gt;"",[0]!_score_by_model_start_stop_model_wltp_h_score,""),"")</f>
        <v/>
      </c>
      <c r="C19" s="24">
        <f>IFERROR(IF([0]!_score_by_model_start_stop_model_wltp_l_score&lt;&gt;"",[0]!_score_by_model_start_stop_model_wltp_l_score,""),"")</f>
        <v/>
      </c>
      <c r="D19" s="53" t="s">
        <v>34</v>
      </c>
      <c r="E19" s="53" t="n"/>
      <c r="F19" s="53" t="n"/>
      <c r="G19" s="53" t="n"/>
      <c r="H19" s="53" t="n"/>
      <c r="I19" s="53" t="n"/>
      <c r="J19" s="53" t="n"/>
      <c r="K19" s="53" t="n"/>
      <c r="L19" s="53" t="n"/>
      <c r="M19" s="53" t="n"/>
      <c r="N19" s="53" t="n"/>
      <c r="O19" s="53" t="n"/>
      <c r="P19" s="53" t="n"/>
      <c r="Q19" s="53" t="n"/>
    </row>
    <row customFormat="1" customHeight="1" ht="18.95" r="20" s="53" spans="1:17" thickBot="1">
      <c r="A20" s="25" t="s">
        <v>11</v>
      </c>
      <c r="B20" s="26">
        <f>IFERROR(IF([0]!_comparison_declared_co2_emission_value_prediction_nedc_h_prediction_target_ratio&lt;&gt;"",([0]!_comparison_declared_co2_emission_value_prediction_nedc_h_prediction_target_ratio-1)*100,""),"")</f>
        <v/>
      </c>
      <c r="C20" s="27">
        <f>IFERROR(IF([0]!_comparison_declared_co2_emission_value_prediction_nedc_l_prediction_target_ratio&lt;&gt;"",([0]!_comparison_declared_co2_emission_value_prediction_nedc_l_prediction_target_ratio-1)*100,""),"")</f>
        <v/>
      </c>
      <c r="D20" s="53" t="s">
        <v>12</v>
      </c>
      <c r="E20" s="53" t="n"/>
      <c r="F20" s="53" t="n"/>
      <c r="G20" s="53" t="n"/>
      <c r="H20" s="53" t="n"/>
      <c r="I20" s="53" t="n"/>
      <c r="J20" s="53" t="n"/>
      <c r="K20" s="53" t="n"/>
      <c r="L20" s="53" t="n"/>
      <c r="M20" s="53" t="n"/>
      <c r="N20" s="53" t="n"/>
      <c r="O20" s="53" t="n"/>
      <c r="P20" s="53" t="n"/>
      <c r="Q20" s="53" t="n"/>
    </row>
    <row customFormat="1" customHeight="1" hidden="1" ht="18.95" r="21" s="53" spans="1:17">
      <c r="E21" s="53" t="n"/>
      <c r="F21" s="53" t="n"/>
      <c r="G21" s="53" t="n"/>
      <c r="H21" s="53" t="n"/>
      <c r="I21" s="53" t="n"/>
      <c r="J21" s="53" t="n"/>
      <c r="K21" s="53" t="n"/>
      <c r="L21" s="53" t="n"/>
      <c r="M21" s="53" t="n"/>
      <c r="N21" s="53" t="n"/>
      <c r="O21" s="53" t="n"/>
      <c r="P21" s="53" t="n"/>
      <c r="Q21" s="53" t="n"/>
    </row>
    <row customHeight="1" hidden="1" ht="18.95" r="22" spans="1:17"/>
    <row customHeight="1" hidden="1" ht="18.95" r="23" spans="1:17"/>
    <row customHeight="1" hidden="1" ht="18.95" r="24" spans="1:17"/>
    <row customHeight="1" hidden="1" ht="18.95" r="25" spans="1:17"/>
    <row customHeight="1" hidden="1" ht="18.95" r="26" spans="1:17"/>
    <row customHeight="1" hidden="1" ht="18.95" r="27" spans="1:17"/>
    <row customHeight="1" hidden="1" ht="18.95" r="28" spans="1:17"/>
    <row customHeight="1" hidden="1" ht="18.95" r="29" spans="1:17"/>
    <row customHeight="1" hidden="1" ht="18.95" r="30" spans="1:17"/>
    <row customHeight="1" hidden="1" ht="18.95" r="31" spans="1:17"/>
    <row customHeight="1" hidden="1" ht="18.95" r="32" spans="1:17"/>
    <row customHeight="1" hidden="1" ht="18.95" r="33" spans="1:17"/>
    <row customHeight="1" hidden="1" ht="18.95" r="34" spans="1:17"/>
    <row customHeight="1" hidden="1" ht="18.95" r="35" spans="1:17"/>
    <row customHeight="1" hidden="1" ht="18.95" r="36" spans="1:17"/>
    <row customHeight="1" hidden="1" ht="18.95" r="37" spans="1:17"/>
    <row customHeight="1" hidden="1" ht="18.95" r="38" spans="1:17"/>
    <row customHeight="1" hidden="1" ht="18.95" r="39" spans="1:17"/>
    <row customHeight="1" hidden="1" ht="18.95" r="40" spans="1:17"/>
    <row customHeight="1" hidden="1" ht="18.95" r="41" spans="1:17"/>
    <row customHeight="1" hidden="1" ht="18.95" r="42" spans="1:17"/>
    <row customHeight="1" hidden="1" ht="18.95" r="43" spans="1:17"/>
    <row customHeight="1" hidden="1" ht="15" r="44" spans="1:17"/>
    <row customHeight="1" hidden="1" ht="15" r="45" spans="1:17"/>
    <row customHeight="1" hidden="1" ht="15" r="46" spans="1:17"/>
    <row customHeight="1" hidden="1" ht="15" r="47" spans="1:17"/>
    <row customHeight="1" hidden="1" ht="15" r="48" spans="1:17"/>
    <row customHeight="1" hidden="1" ht="15" r="49" spans="1:17"/>
    <row customHeight="1" hidden="1" ht="15" r="50" spans="1:17"/>
    <row customHeight="1" hidden="1" ht="15" r="51" spans="1:17"/>
    <row customHeight="1" hidden="1" ht="15" r="52" spans="1:17"/>
    <row customHeight="1" hidden="1" ht="15" r="53" spans="1:17"/>
    <row customHeight="1" hidden="1" ht="15" r="54" spans="1:17"/>
    <row customHeight="1" hidden="1" ht="15" r="55" spans="1:17"/>
    <row customHeight="1" hidden="1" ht="15" r="56" spans="1:17"/>
  </sheetData>
  <sheetProtection autoFilter="1" deleteColumns="1" deleteRows="1" formatCells="1" formatColumns="1" formatRows="1" insertColumns="1" insertHyperlinks="1" insertRows="1" objects="1" pivotTables="1" scenarios="1" selectLockedCells="0" selectUnlockedCells="0" sheet="1" sort="1"/>
  <conditionalFormatting sqref="B20:C20">
    <cfRule priority="11" type="colorScale">
      <colorScale>
        <cfvo type="num" val="-4"/>
        <cfvo type="num" val="0"/>
        <cfvo type="num" val="4"/>
        <color rgb="FFFFC000"/>
        <color rgb="FF00B050"/>
        <color rgb="FFFFC000"/>
      </colorScale>
    </cfRule>
  </conditionalFormatting>
  <conditionalFormatting sqref="B4">
    <cfRule dxfId="2" priority="9" type="expression">
      <formula>$B$4="False"</formula>
    </cfRule>
    <cfRule dxfId="3" priority="10" type="expression">
      <formula>$B$4="True"</formula>
    </cfRule>
  </conditionalFormatting>
  <conditionalFormatting sqref="B12:C12">
    <cfRule priority="8" type="colorScale">
      <colorScale>
        <cfvo type="num" val="0"/>
        <cfvo type="num" val="60"/>
        <color rgb="FF00B050"/>
        <color rgb="FFFFC000"/>
      </colorScale>
    </cfRule>
  </conditionalFormatting>
  <conditionalFormatting sqref="B13:C13">
    <cfRule priority="7" type="colorScale">
      <colorScale>
        <cfvo type="num" val="-1"/>
        <cfvo type="num" val="0"/>
        <color rgb="FF00B050"/>
        <color rgb="FFFFC000"/>
      </colorScale>
    </cfRule>
  </conditionalFormatting>
  <conditionalFormatting sqref="B14:C14">
    <cfRule priority="6" type="colorScale">
      <colorScale>
        <cfvo type="num" val="0"/>
        <cfvo type="num" val="100"/>
        <color rgb="FF00B050"/>
        <color rgb="FFFFC000"/>
      </colorScale>
    </cfRule>
  </conditionalFormatting>
  <conditionalFormatting sqref="B15:C15">
    <cfRule priority="5" type="colorScale">
      <colorScale>
        <cfvo type="num" val="0"/>
        <cfvo type="num" val="0.5"/>
        <color rgb="FF00B050"/>
        <color rgb="FFFFC000"/>
      </colorScale>
    </cfRule>
  </conditionalFormatting>
  <conditionalFormatting sqref="B16:C16">
    <cfRule priority="4" type="colorScale">
      <colorScale>
        <cfvo type="num" val="0"/>
        <cfvo type="num" val="100"/>
        <color rgb="FF00B050"/>
        <color rgb="FFFFC000"/>
      </colorScale>
    </cfRule>
  </conditionalFormatting>
  <conditionalFormatting sqref="B17:C17">
    <cfRule priority="3" type="colorScale">
      <colorScale>
        <cfvo type="num" val="0"/>
        <cfvo type="num" val="3"/>
        <color rgb="FF00B050"/>
        <color rgb="FFFFC000"/>
      </colorScale>
    </cfRule>
  </conditionalFormatting>
  <conditionalFormatting sqref="B18:C18">
    <cfRule priority="2" type="colorScale">
      <colorScale>
        <cfvo type="num" val="0"/>
        <cfvo type="num" val="40"/>
        <color rgb="FF00B050"/>
        <color rgb="FFFFC000"/>
      </colorScale>
    </cfRule>
  </conditionalFormatting>
  <conditionalFormatting sqref="B19:C19">
    <cfRule priority="1" type="colorScale">
      <colorScale>
        <cfvo type="num" val="-1"/>
        <cfvo type="num" val="-0.7"/>
        <color rgb="FF00B050"/>
        <color rgb="FFFFC000"/>
      </colorScale>
    </cfRule>
  </conditionalFormatting>
  <pageMargins bottom="0.75" footer="0.3" header="0.3" left="0.25" right="0.25" top="0.75"/>
  <pageSetup orientation="portrait" paperSize="9"/>
  <headerFooter>
    <oddHeader>&amp;CCO2MPAS DICE REPORT</oddHeader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51"/>
  <sheetViews>
    <sheetView workbookViewId="0">
      <selection activeCell="A1" sqref="A1"/>
    </sheetView>
  </sheetViews>
  <sheetFormatPr baseColWidth="8" defaultRowHeight="15"/>
  <sheetData>
    <row r="1" spans="1:22">
      <c r="A1" s="54" t="s">
        <v>51</v>
      </c>
      <c r="B1" s="54" t="s">
        <v>52</v>
      </c>
    </row>
    <row r="2" spans="1:22">
      <c r="A2" s="54" t="s">
        <v>1</v>
      </c>
      <c r="B2" t="s">
        <v>53</v>
      </c>
    </row>
    <row r="3" spans="1:22">
      <c r="A3" s="54" t="s">
        <v>54</v>
      </c>
      <c r="B3" t="s">
        <v>55</v>
      </c>
    </row>
    <row r="4" spans="1:22">
      <c r="A4" s="54" t="s">
        <v>56</v>
      </c>
      <c r="B4" t="s">
        <v>57</v>
      </c>
    </row>
    <row r="5" spans="1:22">
      <c r="A5" s="54" t="s">
        <v>58</v>
      </c>
      <c r="B5" t="s">
        <v>59</v>
      </c>
    </row>
    <row r="6" spans="1:22">
      <c r="A6" s="54" t="s">
        <v>60</v>
      </c>
      <c r="B6" t="s">
        <v>61</v>
      </c>
    </row>
    <row r="7" spans="1:22">
      <c r="A7" s="54" t="s">
        <v>62</v>
      </c>
      <c r="B7" t="s">
        <v>63</v>
      </c>
    </row>
    <row r="8" spans="1:22">
      <c r="A8" s="54" t="s">
        <v>64</v>
      </c>
      <c r="B8" t="s">
        <v>63</v>
      </c>
    </row>
    <row r="9" spans="1:22">
      <c r="A9" s="54" t="s">
        <v>65</v>
      </c>
      <c r="B9" t="s">
        <v>66</v>
      </c>
    </row>
    <row r="10" spans="1:22">
      <c r="A10" s="54" t="s">
        <v>67</v>
      </c>
      <c r="B10" t="s">
        <v>68</v>
      </c>
    </row>
    <row r="11" spans="1:22">
      <c r="A11" s="54" t="s">
        <v>69</v>
      </c>
      <c r="B11" t="s">
        <v>63</v>
      </c>
    </row>
    <row r="14" spans="1:22">
      <c r="C14" s="54" t="s"/>
      <c r="D14" s="54" t="s">
        <v>70</v>
      </c>
      <c r="E14" s="54" t="s">
        <v>71</v>
      </c>
      <c r="F14" s="54" t="n"/>
      <c r="G14" s="54" t="n"/>
      <c r="H14" s="54" t="n"/>
      <c r="I14" s="54" t="n"/>
      <c r="J14" s="54" t="n"/>
      <c r="K14" s="54" t="n"/>
      <c r="L14" s="54" t="s">
        <v>72</v>
      </c>
      <c r="M14" s="54" t="n"/>
      <c r="N14" s="54" t="n"/>
      <c r="O14" s="54" t="n"/>
      <c r="P14" s="54" t="n"/>
      <c r="Q14" s="54" t="n"/>
      <c r="R14" s="54" t="n"/>
      <c r="S14" s="54" t="n"/>
      <c r="T14" s="54" t="n"/>
      <c r="U14" s="54" t="n"/>
      <c r="V14" s="54" t="n"/>
    </row>
    <row r="15" spans="1:22">
      <c r="C15" s="54" t="s"/>
      <c r="D15" s="54" t="s">
        <v>73</v>
      </c>
      <c r="E15" s="54" t="s">
        <v>74</v>
      </c>
      <c r="F15" s="54" t="s">
        <v>75</v>
      </c>
      <c r="G15" s="54" t="s">
        <v>76</v>
      </c>
      <c r="H15" s="54" t="s">
        <v>77</v>
      </c>
      <c r="I15" s="54" t="s">
        <v>78</v>
      </c>
      <c r="J15" s="54" t="s">
        <v>79</v>
      </c>
      <c r="K15" s="54" t="s">
        <v>80</v>
      </c>
      <c r="L15" s="54" t="s">
        <v>81</v>
      </c>
      <c r="M15" s="54" t="s">
        <v>82</v>
      </c>
      <c r="N15" s="54" t="s">
        <v>83</v>
      </c>
      <c r="O15" s="54" t="s">
        <v>84</v>
      </c>
      <c r="P15" s="54" t="s">
        <v>85</v>
      </c>
      <c r="Q15" s="54" t="s">
        <v>86</v>
      </c>
      <c r="R15" s="54" t="s">
        <v>87</v>
      </c>
      <c r="S15" s="54" t="s">
        <v>88</v>
      </c>
      <c r="T15" s="54" t="s">
        <v>89</v>
      </c>
      <c r="U15" s="54" t="s">
        <v>90</v>
      </c>
      <c r="V15" s="54" t="s">
        <v>91</v>
      </c>
    </row>
    <row r="16" spans="1:22">
      <c r="C16" s="54" t="s"/>
      <c r="D16" s="54" t="s">
        <v>92</v>
      </c>
      <c r="E16" s="54" t="s">
        <v>92</v>
      </c>
      <c r="F16" s="54" t="s">
        <v>92</v>
      </c>
      <c r="G16" s="54" t="s">
        <v>92</v>
      </c>
      <c r="H16" s="54" t="s">
        <v>92</v>
      </c>
      <c r="I16" s="54" t="s">
        <v>92</v>
      </c>
      <c r="J16" s="54" t="s">
        <v>92</v>
      </c>
      <c r="K16" s="54" t="s">
        <v>92</v>
      </c>
      <c r="L16" s="54" t="s">
        <v>93</v>
      </c>
      <c r="M16" s="54" t="s">
        <v>94</v>
      </c>
      <c r="N16" s="54" t="s">
        <v>95</v>
      </c>
      <c r="O16" s="54" t="s">
        <v>96</v>
      </c>
      <c r="P16" s="54" t="s">
        <v>97</v>
      </c>
      <c r="Q16" s="54" t="s">
        <v>94</v>
      </c>
      <c r="R16" s="54" t="s">
        <v>94</v>
      </c>
      <c r="S16" s="54" t="s">
        <v>94</v>
      </c>
      <c r="T16" s="54" t="s">
        <v>98</v>
      </c>
      <c r="U16" s="54" t="s">
        <v>99</v>
      </c>
      <c r="V16" s="54" t="s">
        <v>100</v>
      </c>
    </row>
    <row r="17" spans="1:22">
      <c r="A17" s="54" t="s">
        <v>101</v>
      </c>
      <c r="B17" s="54" t="s">
        <v>102</v>
      </c>
      <c r="C17" s="54" t="s">
        <v>103</v>
      </c>
    </row>
    <row r="18" spans="1:22">
      <c r="A18" s="54" t="s">
        <v>104</v>
      </c>
      <c r="B18" s="54" t="s">
        <v>105</v>
      </c>
      <c r="C18" s="54" t="s">
        <v>106</v>
      </c>
      <c r="D18" t="n">
        <v>113.440285590541</v>
      </c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  <c r="S18" t="s"/>
      <c r="T18" t="s"/>
      <c r="U18" t="s"/>
      <c r="V18" t="s"/>
    </row>
    <row r="19" spans="1:22">
      <c r="A19" s="54" t="n"/>
      <c r="B19" s="54" t="n"/>
      <c r="C19" s="54" t="s">
        <v>107</v>
      </c>
      <c r="D19" t="n">
        <v>112.7690784674562</v>
      </c>
      <c r="E19" t="s"/>
      <c r="F19" t="s"/>
      <c r="G19" t="s"/>
      <c r="H19" t="s"/>
      <c r="I19" t="n">
        <v>145.8588630714199</v>
      </c>
      <c r="J19" t="n">
        <v>93.38900452107477</v>
      </c>
      <c r="K19" t="n">
        <v>112.7690784674562</v>
      </c>
      <c r="L19" t="n">
        <v>1248</v>
      </c>
      <c r="M19" t="b">
        <v>1</v>
      </c>
      <c r="N19" t="n">
        <v>63.36</v>
      </c>
      <c r="O19" t="n">
        <v>0.26568</v>
      </c>
      <c r="P19" t="n">
        <v>0.027711</v>
      </c>
      <c r="Q19" t="s">
        <v>108</v>
      </c>
      <c r="R19" t="s">
        <v>109</v>
      </c>
      <c r="S19" t="b">
        <v>1</v>
      </c>
      <c r="T19" t="n">
        <v>1</v>
      </c>
      <c r="U19" t="n">
        <v>0.3219999999830597</v>
      </c>
      <c r="V19" t="n">
        <v>1360</v>
      </c>
    </row>
    <row r="20" spans="1:22">
      <c r="A20" s="54" t="n"/>
      <c r="B20" s="54" t="n"/>
      <c r="C20" s="54" t="s">
        <v>110</v>
      </c>
      <c r="D20" t="s"/>
      <c r="E20" t="s"/>
      <c r="F20" t="s"/>
      <c r="G20" t="s"/>
      <c r="H20" t="s"/>
      <c r="I20" t="s"/>
      <c r="J20" t="s"/>
      <c r="K20" t="s"/>
      <c r="L20" t="n">
        <v>1248</v>
      </c>
      <c r="M20" t="b">
        <v>1</v>
      </c>
      <c r="N20" t="n">
        <v>63.36</v>
      </c>
      <c r="O20" t="n">
        <v>0.26568</v>
      </c>
      <c r="P20" t="n">
        <v>0.027711</v>
      </c>
      <c r="Q20" t="s">
        <v>108</v>
      </c>
      <c r="R20" t="s">
        <v>109</v>
      </c>
      <c r="S20" t="b">
        <v>1</v>
      </c>
      <c r="T20" t="n">
        <v>1</v>
      </c>
      <c r="U20" t="s"/>
      <c r="V20" t="n">
        <v>1360</v>
      </c>
    </row>
    <row r="21" spans="1:22">
      <c r="A21" s="54" t="s">
        <v>111</v>
      </c>
      <c r="B21" s="54" t="s">
        <v>105</v>
      </c>
      <c r="C21" s="54" t="s">
        <v>107</v>
      </c>
      <c r="D21" t="s"/>
      <c r="E21" t="s"/>
      <c r="F21" t="s"/>
      <c r="G21" t="s"/>
      <c r="H21" t="s"/>
      <c r="I21" t="s"/>
      <c r="J21" t="s"/>
      <c r="K21" t="s"/>
      <c r="L21" t="n">
        <v>1248</v>
      </c>
      <c r="M21" t="b">
        <v>1</v>
      </c>
      <c r="N21" t="s"/>
      <c r="O21" t="s"/>
      <c r="P21" t="s"/>
      <c r="Q21" t="s">
        <v>108</v>
      </c>
      <c r="R21" t="s">
        <v>109</v>
      </c>
      <c r="S21" t="b">
        <v>1</v>
      </c>
      <c r="T21" t="n">
        <v>1</v>
      </c>
      <c r="U21" t="n">
        <v>0.3133535031847133</v>
      </c>
      <c r="V21" t="s"/>
    </row>
    <row r="22" spans="1:22">
      <c r="A22" s="54" t="n"/>
      <c r="B22" s="54" t="n"/>
      <c r="C22" s="54" t="s">
        <v>110</v>
      </c>
      <c r="D22" t="s"/>
      <c r="E22" t="s"/>
      <c r="F22" t="s"/>
      <c r="G22" t="s"/>
      <c r="H22" t="s"/>
      <c r="I22" t="s"/>
      <c r="J22" t="s"/>
      <c r="K22" t="s"/>
      <c r="L22" t="n">
        <v>1248</v>
      </c>
      <c r="M22" t="b">
        <v>1</v>
      </c>
      <c r="N22" t="s"/>
      <c r="O22" t="s"/>
      <c r="P22" t="s"/>
      <c r="Q22" t="s">
        <v>108</v>
      </c>
      <c r="R22" t="s">
        <v>109</v>
      </c>
      <c r="S22" t="b">
        <v>1</v>
      </c>
      <c r="T22" t="n">
        <v>1</v>
      </c>
      <c r="U22" t="s"/>
      <c r="V22" t="s"/>
    </row>
    <row r="23" spans="1:22">
      <c r="A23" s="54" t="s">
        <v>112</v>
      </c>
      <c r="B23" s="54" t="s">
        <v>105</v>
      </c>
      <c r="C23" s="54" t="s">
        <v>106</v>
      </c>
      <c r="D23" t="s"/>
      <c r="E23" t="s"/>
      <c r="F23" t="s"/>
      <c r="G23" t="s"/>
      <c r="H23" t="s"/>
      <c r="I23" t="s"/>
      <c r="J23" t="s"/>
      <c r="K23" t="n">
        <v>132.042269916382</v>
      </c>
      <c r="L23" t="s"/>
      <c r="M23" t="s"/>
      <c r="N23" t="s"/>
      <c r="O23" t="s"/>
      <c r="P23" t="s"/>
      <c r="Q23" t="s"/>
      <c r="R23" t="s"/>
      <c r="S23" t="s"/>
      <c r="T23" t="s"/>
      <c r="U23" t="s"/>
      <c r="V23" t="s"/>
    </row>
    <row r="24" spans="1:22">
      <c r="A24" s="54" t="n"/>
      <c r="B24" s="54" t="n"/>
      <c r="C24" s="54" t="s">
        <v>107</v>
      </c>
      <c r="D24" t="n">
        <v>131.9606245737256</v>
      </c>
      <c r="E24" t="n">
        <v>161.5184244172449</v>
      </c>
      <c r="F24" t="n">
        <v>129.6552778609633</v>
      </c>
      <c r="G24" t="n">
        <v>113.642845487052</v>
      </c>
      <c r="H24" t="n">
        <v>138.1009847469122</v>
      </c>
      <c r="I24" t="s"/>
      <c r="J24" t="s"/>
      <c r="K24" t="n">
        <v>131.9606245737256</v>
      </c>
      <c r="L24" t="n">
        <v>1248</v>
      </c>
      <c r="M24" t="b">
        <v>1</v>
      </c>
      <c r="N24" t="n">
        <v>145.17</v>
      </c>
      <c r="O24" t="n">
        <v>0.26568</v>
      </c>
      <c r="P24" t="n">
        <v>0.029655</v>
      </c>
      <c r="Q24" t="s">
        <v>108</v>
      </c>
      <c r="R24" t="s">
        <v>109</v>
      </c>
      <c r="S24" t="b">
        <v>1</v>
      </c>
      <c r="T24" t="n">
        <v>1</v>
      </c>
      <c r="U24" t="n">
        <v>0.3219999999830597</v>
      </c>
      <c r="V24" t="n">
        <v>1650</v>
      </c>
    </row>
    <row r="25" spans="1:22">
      <c r="A25" s="54" t="n"/>
      <c r="B25" s="54" t="s">
        <v>113</v>
      </c>
      <c r="C25" s="54" t="s">
        <v>107</v>
      </c>
      <c r="D25" t="n">
        <v>132.042269916382</v>
      </c>
      <c r="E25" t="n">
        <v>164.666618189095</v>
      </c>
      <c r="F25" t="n">
        <v>128.193474522736</v>
      </c>
      <c r="G25" t="n">
        <v>113.696470629992</v>
      </c>
      <c r="H25" t="n">
        <v>137.981164856553</v>
      </c>
      <c r="I25" t="s"/>
      <c r="J25" t="s"/>
      <c r="K25" t="n">
        <v>132.042269916382</v>
      </c>
      <c r="L25" t="n">
        <v>1248</v>
      </c>
      <c r="M25" t="b">
        <v>1</v>
      </c>
      <c r="N25" t="n">
        <v>145.17</v>
      </c>
      <c r="O25" t="n">
        <v>0.26568</v>
      </c>
      <c r="P25" t="n">
        <v>0.029655</v>
      </c>
      <c r="Q25" t="s">
        <v>108</v>
      </c>
      <c r="R25" t="s">
        <v>109</v>
      </c>
      <c r="S25" t="b">
        <v>1</v>
      </c>
      <c r="T25" t="n">
        <v>1</v>
      </c>
      <c r="U25" t="n">
        <v>0.3219999999830597</v>
      </c>
      <c r="V25" t="n">
        <v>1650</v>
      </c>
    </row>
    <row r="26" spans="1:22">
      <c r="A26" s="54" t="n"/>
      <c r="B26" s="54" t="n"/>
      <c r="C26" s="54" t="s">
        <v>110</v>
      </c>
      <c r="D26" t="s"/>
      <c r="E26" t="n">
        <v>164.666618189095</v>
      </c>
      <c r="F26" t="n">
        <v>128.193474522736</v>
      </c>
      <c r="G26" t="n">
        <v>113.696470629992</v>
      </c>
      <c r="H26" t="n">
        <v>137.981164856553</v>
      </c>
      <c r="I26" t="s"/>
      <c r="J26" t="s"/>
      <c r="K26" t="s"/>
      <c r="L26" t="n">
        <v>1248</v>
      </c>
      <c r="M26" t="b">
        <v>1</v>
      </c>
      <c r="N26" t="n">
        <v>145.17</v>
      </c>
      <c r="O26" t="n">
        <v>0.26568</v>
      </c>
      <c r="P26" t="n">
        <v>0.029655</v>
      </c>
      <c r="Q26" t="s">
        <v>108</v>
      </c>
      <c r="R26" t="s">
        <v>109</v>
      </c>
      <c r="S26" t="b">
        <v>1</v>
      </c>
      <c r="T26" t="n">
        <v>1</v>
      </c>
      <c r="U26" t="s"/>
      <c r="V26" t="n">
        <v>1650</v>
      </c>
    </row>
    <row r="27" spans="1:22">
      <c r="A27" s="54" t="s">
        <v>114</v>
      </c>
      <c r="B27" s="54" t="s">
        <v>105</v>
      </c>
      <c r="C27" s="54" t="s">
        <v>107</v>
      </c>
      <c r="D27" t="s"/>
      <c r="E27" t="s"/>
      <c r="F27" t="s"/>
      <c r="G27" t="s"/>
      <c r="H27" t="s"/>
      <c r="I27" t="s"/>
      <c r="J27" t="s"/>
      <c r="K27" t="s"/>
      <c r="L27" t="n">
        <v>1248</v>
      </c>
      <c r="M27" t="b">
        <v>1</v>
      </c>
      <c r="N27" t="s"/>
      <c r="O27" t="s"/>
      <c r="P27" t="s"/>
      <c r="Q27" t="s">
        <v>108</v>
      </c>
      <c r="R27" t="s">
        <v>109</v>
      </c>
      <c r="S27" t="b">
        <v>1</v>
      </c>
      <c r="T27" t="n">
        <v>1</v>
      </c>
      <c r="U27" t="n">
        <v>0.3133535031847133</v>
      </c>
      <c r="V27" t="s"/>
    </row>
    <row r="28" spans="1:22">
      <c r="A28" s="54" t="n"/>
      <c r="B28" s="54" t="s">
        <v>113</v>
      </c>
      <c r="C28" s="54" t="s">
        <v>107</v>
      </c>
      <c r="D28" t="s"/>
      <c r="E28" t="s"/>
      <c r="F28" t="s"/>
      <c r="G28" t="s"/>
      <c r="H28" t="s"/>
      <c r="I28" t="s"/>
      <c r="J28" t="s"/>
      <c r="K28" t="s"/>
      <c r="L28" t="n">
        <v>1248</v>
      </c>
      <c r="M28" t="b">
        <v>1</v>
      </c>
      <c r="N28" t="s"/>
      <c r="O28" t="s"/>
      <c r="P28" t="s"/>
      <c r="Q28" t="s">
        <v>108</v>
      </c>
      <c r="R28" t="s">
        <v>109</v>
      </c>
      <c r="S28" t="b">
        <v>1</v>
      </c>
      <c r="T28" t="n">
        <v>1</v>
      </c>
      <c r="U28" t="n">
        <v>0.3133535031847133</v>
      </c>
      <c r="V28" t="s"/>
    </row>
    <row r="29" spans="1:22">
      <c r="A29" s="54" t="n"/>
      <c r="B29" s="54" t="n"/>
      <c r="C29" s="54" t="s">
        <v>110</v>
      </c>
      <c r="D29" t="s"/>
      <c r="E29" t="s"/>
      <c r="F29" t="s"/>
      <c r="G29" t="s"/>
      <c r="H29" t="s"/>
      <c r="I29" t="s"/>
      <c r="J29" t="s"/>
      <c r="K29" t="s"/>
      <c r="L29" t="n">
        <v>1248</v>
      </c>
      <c r="M29" t="b">
        <v>1</v>
      </c>
      <c r="N29" t="s"/>
      <c r="O29" t="s"/>
      <c r="P29" t="s"/>
      <c r="Q29" t="s">
        <v>108</v>
      </c>
      <c r="R29" t="s">
        <v>109</v>
      </c>
      <c r="S29" t="b">
        <v>1</v>
      </c>
      <c r="T29" t="n">
        <v>1</v>
      </c>
      <c r="U29" t="s"/>
      <c r="V29" t="s"/>
    </row>
    <row r="30" spans="1:22">
      <c r="A30" s="54" t="s">
        <v>115</v>
      </c>
      <c r="B30" s="54" t="s">
        <v>116</v>
      </c>
      <c r="C30" s="54" t="s">
        <v>107</v>
      </c>
      <c r="D30" t="s"/>
      <c r="E30" t="s"/>
      <c r="F30" t="s"/>
      <c r="G30" t="s"/>
      <c r="H30" t="s"/>
      <c r="I30" t="s"/>
      <c r="J30" t="s"/>
      <c r="K30" t="s"/>
      <c r="L30" t="s"/>
      <c r="M30" t="b">
        <v>1</v>
      </c>
      <c r="N30" t="s"/>
      <c r="O30" t="s"/>
      <c r="P30" t="s"/>
      <c r="Q30" t="s"/>
      <c r="R30" t="s"/>
      <c r="S30" t="b">
        <v>1</v>
      </c>
      <c r="T30" t="n">
        <v>1</v>
      </c>
      <c r="U30" t="s"/>
      <c r="V30" t="s"/>
    </row>
    <row r="33" spans="1:22">
      <c r="A33" s="54" t="s"/>
      <c r="B33" s="54" t="s">
        <v>105</v>
      </c>
      <c r="C33" s="54" t="n"/>
      <c r="D33" s="54" t="n"/>
      <c r="E33" s="54" t="n"/>
      <c r="F33" s="54" t="n"/>
      <c r="G33" s="54" t="n"/>
      <c r="H33" s="54" t="n"/>
      <c r="I33" s="54" t="n"/>
      <c r="J33" s="54" t="s">
        <v>113</v>
      </c>
      <c r="K33" s="54" t="n"/>
      <c r="L33" s="54" t="n"/>
      <c r="M33" s="54" t="n"/>
    </row>
    <row r="34" spans="1:22">
      <c r="A34" s="54" t="s"/>
      <c r="B34" s="54" t="s">
        <v>104</v>
      </c>
      <c r="C34" s="54" t="n"/>
      <c r="D34" s="54" t="s">
        <v>111</v>
      </c>
      <c r="E34" s="54" t="n"/>
      <c r="F34" s="54" t="s">
        <v>112</v>
      </c>
      <c r="G34" s="54" t="n"/>
      <c r="H34" s="54" t="s">
        <v>114</v>
      </c>
      <c r="I34" s="54" t="n"/>
      <c r="J34" s="54" t="s">
        <v>112</v>
      </c>
      <c r="K34" s="54" t="n"/>
      <c r="L34" s="54" t="s">
        <v>114</v>
      </c>
      <c r="M34" s="54" t="n"/>
    </row>
    <row r="35" spans="1:22">
      <c r="A35" s="54" t="s"/>
      <c r="B35" s="54" t="s">
        <v>117</v>
      </c>
      <c r="C35" s="54" t="s">
        <v>118</v>
      </c>
      <c r="D35" s="54" t="s">
        <v>117</v>
      </c>
      <c r="E35" s="54" t="s">
        <v>118</v>
      </c>
      <c r="F35" s="54" t="s">
        <v>117</v>
      </c>
      <c r="G35" s="54" t="s">
        <v>118</v>
      </c>
      <c r="H35" s="54" t="s">
        <v>117</v>
      </c>
      <c r="I35" s="54" t="s">
        <v>118</v>
      </c>
      <c r="J35" s="54" t="s">
        <v>117</v>
      </c>
      <c r="K35" s="54" t="s">
        <v>118</v>
      </c>
      <c r="L35" s="54" t="s">
        <v>117</v>
      </c>
      <c r="M35" s="54" t="s">
        <v>118</v>
      </c>
    </row>
    <row r="36" spans="1:22">
      <c r="A36" s="54" t="s">
        <v>119</v>
      </c>
    </row>
    <row r="37" spans="1:22">
      <c r="A37" s="54" t="s">
        <v>120</v>
      </c>
      <c r="B37" t="s">
        <v>112</v>
      </c>
      <c r="C37" t="b">
        <v>1</v>
      </c>
      <c r="D37" t="s"/>
      <c r="E37" t="s"/>
      <c r="F37" t="s">
        <v>112</v>
      </c>
      <c r="G37" t="b">
        <v>1</v>
      </c>
      <c r="H37" t="s"/>
      <c r="I37" t="s"/>
      <c r="J37" t="s">
        <v>112</v>
      </c>
      <c r="K37" t="b">
        <v>1</v>
      </c>
      <c r="L37" t="s"/>
      <c r="M37" t="s"/>
    </row>
    <row r="38" spans="1:22">
      <c r="A38" s="54" t="s">
        <v>121</v>
      </c>
      <c r="B38" t="s">
        <v>112</v>
      </c>
      <c r="C38" t="b">
        <v>1</v>
      </c>
      <c r="D38" t="s"/>
      <c r="E38" t="s"/>
      <c r="F38" t="s">
        <v>112</v>
      </c>
      <c r="G38" t="b">
        <v>1</v>
      </c>
      <c r="H38" t="s"/>
      <c r="I38" t="s"/>
      <c r="J38" t="s">
        <v>112</v>
      </c>
      <c r="K38" t="b">
        <v>1</v>
      </c>
      <c r="L38" t="s"/>
      <c r="M38" t="s"/>
    </row>
    <row r="39" spans="1:22">
      <c r="A39" s="54" t="s">
        <v>122</v>
      </c>
      <c r="B39" t="s">
        <v>112</v>
      </c>
      <c r="C39" t="b">
        <v>1</v>
      </c>
      <c r="D39" t="s"/>
      <c r="E39" t="s"/>
      <c r="F39" t="s">
        <v>112</v>
      </c>
      <c r="G39" t="b">
        <v>1</v>
      </c>
      <c r="H39" t="s"/>
      <c r="I39" t="s"/>
      <c r="J39" t="s">
        <v>112</v>
      </c>
      <c r="K39" t="b">
        <v>1</v>
      </c>
      <c r="L39" t="s"/>
      <c r="M39" t="s"/>
    </row>
    <row r="40" spans="1:22">
      <c r="A40" s="54" t="s">
        <v>123</v>
      </c>
      <c r="B40" t="s">
        <v>112</v>
      </c>
      <c r="C40" t="b">
        <v>1</v>
      </c>
      <c r="D40" t="s"/>
      <c r="E40" t="s"/>
      <c r="F40" t="s">
        <v>112</v>
      </c>
      <c r="G40" t="b">
        <v>1</v>
      </c>
      <c r="H40" t="s"/>
      <c r="I40" t="s"/>
      <c r="J40" t="s">
        <v>112</v>
      </c>
      <c r="K40" t="b">
        <v>1</v>
      </c>
      <c r="L40" t="s"/>
      <c r="M40" t="s"/>
    </row>
    <row r="41" spans="1:22">
      <c r="A41" s="54" t="s">
        <v>124</v>
      </c>
      <c r="B41" t="s">
        <v>112</v>
      </c>
      <c r="C41" t="b">
        <v>1</v>
      </c>
      <c r="D41" t="s"/>
      <c r="E41" t="s"/>
      <c r="F41" t="s">
        <v>112</v>
      </c>
      <c r="G41" t="b">
        <v>1</v>
      </c>
      <c r="H41" t="s"/>
      <c r="I41" t="s"/>
      <c r="J41" t="s">
        <v>112</v>
      </c>
      <c r="K41" t="b">
        <v>1</v>
      </c>
      <c r="L41" t="s"/>
      <c r="M41" t="s"/>
    </row>
    <row r="42" spans="1:22">
      <c r="A42" s="54" t="s">
        <v>125</v>
      </c>
      <c r="B42" t="s">
        <v>112</v>
      </c>
      <c r="C42" t="b">
        <v>1</v>
      </c>
      <c r="D42" t="s">
        <v>114</v>
      </c>
      <c r="E42" t="b">
        <v>0</v>
      </c>
      <c r="F42" t="s">
        <v>112</v>
      </c>
      <c r="G42" t="b">
        <v>1</v>
      </c>
      <c r="H42" t="s">
        <v>114</v>
      </c>
      <c r="I42" t="b">
        <v>0</v>
      </c>
      <c r="J42" t="s">
        <v>112</v>
      </c>
      <c r="K42" t="b">
        <v>1</v>
      </c>
      <c r="L42" t="s">
        <v>114</v>
      </c>
      <c r="M42" t="b">
        <v>0</v>
      </c>
    </row>
    <row r="43" spans="1:22">
      <c r="A43" s="54" t="s">
        <v>126</v>
      </c>
      <c r="B43" t="s">
        <v>112</v>
      </c>
      <c r="C43" t="b">
        <v>1</v>
      </c>
      <c r="D43" t="s"/>
      <c r="E43" t="s"/>
      <c r="F43" t="s">
        <v>112</v>
      </c>
      <c r="G43" t="b">
        <v>1</v>
      </c>
      <c r="H43" t="s"/>
      <c r="I43" t="s"/>
      <c r="J43" t="s">
        <v>112</v>
      </c>
      <c r="K43" t="b">
        <v>1</v>
      </c>
      <c r="L43" t="s"/>
      <c r="M43" t="s"/>
    </row>
    <row r="46" spans="1:22">
      <c r="A46" s="54" t="s"/>
      <c r="B46" s="54" t="s">
        <v>105</v>
      </c>
      <c r="C46" s="54" t="n"/>
      <c r="D46" s="54" t="n"/>
      <c r="E46" s="54" t="n"/>
    </row>
    <row r="47" spans="1:22">
      <c r="A47" s="54" t="s"/>
      <c r="B47" s="54" t="s">
        <v>104</v>
      </c>
      <c r="C47" s="54" t="n"/>
      <c r="D47" s="54" t="s">
        <v>112</v>
      </c>
      <c r="E47" s="54" t="n"/>
    </row>
    <row r="48" spans="1:22">
      <c r="A48" s="54" t="s"/>
      <c r="B48" s="54" t="s">
        <v>127</v>
      </c>
      <c r="C48" s="54" t="s">
        <v>128</v>
      </c>
      <c r="D48" s="54" t="s">
        <v>127</v>
      </c>
      <c r="E48" s="54" t="s">
        <v>128</v>
      </c>
    </row>
    <row r="49" spans="1:22">
      <c r="A49" s="54" t="s">
        <v>129</v>
      </c>
    </row>
    <row r="50" spans="1:22">
      <c r="A50" s="54" t="s">
        <v>130</v>
      </c>
      <c r="B50" t="s"/>
      <c r="C50" t="s"/>
      <c r="D50" t="n">
        <v>0.08164534265642942</v>
      </c>
      <c r="E50" t="n">
        <v>0.9993816726817243</v>
      </c>
    </row>
    <row r="51" spans="1:22">
      <c r="A51" s="54" t="s">
        <v>131</v>
      </c>
      <c r="B51" t="n">
        <v>0.6712071230848409</v>
      </c>
      <c r="C51" t="n">
        <v>0.9940831679011498</v>
      </c>
      <c r="D51" t="s"/>
      <c r="E51" t="s"/>
    </row>
  </sheetData>
  <mergeCells count="22">
    <mergeCell ref="E14:K14"/>
    <mergeCell ref="L14:V14"/>
    <mergeCell ref="A18:A20"/>
    <mergeCell ref="A27:A29"/>
    <mergeCell ref="A21:A22"/>
    <mergeCell ref="A23:A26"/>
    <mergeCell ref="B18:B20"/>
    <mergeCell ref="B21:B22"/>
    <mergeCell ref="B23:B24"/>
    <mergeCell ref="B25:B26"/>
    <mergeCell ref="B28:B29"/>
    <mergeCell ref="B33:I33"/>
    <mergeCell ref="J33:M33"/>
    <mergeCell ref="B34:C34"/>
    <mergeCell ref="D34:E34"/>
    <mergeCell ref="F34:G34"/>
    <mergeCell ref="H34:I34"/>
    <mergeCell ref="J34:K34"/>
    <mergeCell ref="L34:M34"/>
    <mergeCell ref="B46:E46"/>
    <mergeCell ref="B47:C47"/>
    <mergeCell ref="D47:E47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132</v>
      </c>
      <c r="C1" s="54" t="s">
        <v>52</v>
      </c>
    </row>
    <row r="2" spans="1:3">
      <c r="A2" s="54" t="s">
        <v>133</v>
      </c>
      <c r="B2" s="54" t="s">
        <v>134</v>
      </c>
      <c r="C2" t="s">
        <v>135</v>
      </c>
    </row>
    <row r="3" spans="1:3">
      <c r="A3" s="54" t="s">
        <v>136</v>
      </c>
      <c r="B3" s="54" t="s">
        <v>137</v>
      </c>
      <c r="C3" t="s">
        <v>138</v>
      </c>
    </row>
    <row r="4" spans="1:3">
      <c r="A4" s="54" t="s">
        <v>139</v>
      </c>
      <c r="B4" s="54" t="s">
        <v>140</v>
      </c>
      <c r="C4" t="s">
        <v>141</v>
      </c>
    </row>
    <row r="5" spans="1:3">
      <c r="A5" s="54" t="s">
        <v>142</v>
      </c>
      <c r="B5" s="54" t="s">
        <v>143</v>
      </c>
      <c r="C5" t="s">
        <v>144</v>
      </c>
    </row>
    <row r="6" spans="1:3">
      <c r="A6" s="54" t="s">
        <v>145</v>
      </c>
      <c r="B6" s="54" t="s">
        <v>146</v>
      </c>
      <c r="C6" t="s">
        <v>147</v>
      </c>
    </row>
    <row r="7" spans="1:3">
      <c r="A7" s="54" t="s">
        <v>148</v>
      </c>
      <c r="B7" s="54" t="s">
        <v>149</v>
      </c>
      <c r="C7" t="s">
        <v>150</v>
      </c>
    </row>
    <row r="8" spans="1:3">
      <c r="A8" s="54" t="s">
        <v>151</v>
      </c>
      <c r="B8" s="54" t="s">
        <v>152</v>
      </c>
      <c r="C8" t="s">
        <v>153</v>
      </c>
    </row>
    <row r="9" spans="1:3">
      <c r="A9" s="54" t="s">
        <v>154</v>
      </c>
      <c r="B9" s="54" t="s">
        <v>155</v>
      </c>
      <c r="C9" t="s">
        <v>156</v>
      </c>
    </row>
    <row r="10" spans="1:3">
      <c r="A10" s="54" t="s">
        <v>157</v>
      </c>
      <c r="B10" s="54" t="s">
        <v>158</v>
      </c>
      <c r="C10" t="s">
        <v>159</v>
      </c>
    </row>
    <row r="11" spans="1:3">
      <c r="A11" s="54" t="s">
        <v>160</v>
      </c>
      <c r="B11" s="54" t="s">
        <v>161</v>
      </c>
      <c r="C11" t="s">
        <v>147</v>
      </c>
    </row>
    <row r="12" spans="1:3">
      <c r="A12" s="54" t="s">
        <v>162</v>
      </c>
      <c r="B12" s="54" t="s">
        <v>163</v>
      </c>
      <c r="C12" t="s">
        <v>147</v>
      </c>
    </row>
    <row r="13" spans="1:3">
      <c r="A13" s="54" t="s">
        <v>164</v>
      </c>
      <c r="B13" s="54" t="s">
        <v>165</v>
      </c>
      <c r="C13" t="s">
        <v>147</v>
      </c>
    </row>
    <row r="14" spans="1:3">
      <c r="A14" s="54" t="s">
        <v>166</v>
      </c>
      <c r="B14" s="54" t="s">
        <v>167</v>
      </c>
      <c r="C14" t="s">
        <v>168</v>
      </c>
    </row>
    <row r="15" spans="1:3">
      <c r="A15" s="54" t="s">
        <v>169</v>
      </c>
      <c r="B15" s="54" t="s">
        <v>170</v>
      </c>
      <c r="C15" t="s">
        <v>171</v>
      </c>
    </row>
    <row r="16" spans="1:3">
      <c r="A16" s="54" t="s">
        <v>172</v>
      </c>
      <c r="B16" s="54" t="s">
        <v>173</v>
      </c>
      <c r="C16" t="s">
        <v>174</v>
      </c>
    </row>
    <row r="17" spans="1:3">
      <c r="A17" s="54" t="s">
        <v>175</v>
      </c>
      <c r="B17" s="54" t="s">
        <v>176</v>
      </c>
      <c r="C17" t="s">
        <v>159</v>
      </c>
    </row>
    <row r="18" spans="1:3">
      <c r="A18" s="54" t="s">
        <v>177</v>
      </c>
      <c r="B18" s="54" t="s">
        <v>178</v>
      </c>
      <c r="C18" t="s">
        <v>179</v>
      </c>
    </row>
    <row r="19" spans="1:3">
      <c r="A19" s="54" t="s">
        <v>180</v>
      </c>
      <c r="B19" s="54" t="s">
        <v>181</v>
      </c>
      <c r="C19" t="s">
        <v>182</v>
      </c>
    </row>
    <row r="20" spans="1:3">
      <c r="A20" s="54" t="s">
        <v>183</v>
      </c>
      <c r="B20" s="54" t="s">
        <v>184</v>
      </c>
      <c r="C20" t="s">
        <v>66</v>
      </c>
    </row>
    <row r="21" spans="1:3">
      <c r="A21" s="54" t="s">
        <v>185</v>
      </c>
      <c r="B21" s="54" t="s">
        <v>186</v>
      </c>
      <c r="C21" t="s">
        <v>187</v>
      </c>
    </row>
    <row r="22" spans="1:3">
      <c r="A22" s="54" t="s">
        <v>188</v>
      </c>
      <c r="B22" s="54" t="s">
        <v>189</v>
      </c>
      <c r="C22" t="s">
        <v>190</v>
      </c>
    </row>
    <row r="23" spans="1:3">
      <c r="A23" s="54" t="s">
        <v>191</v>
      </c>
      <c r="B23" s="54" t="s">
        <v>192</v>
      </c>
      <c r="C23" t="s">
        <v>193</v>
      </c>
    </row>
    <row r="24" spans="1:3">
      <c r="A24" s="54" t="s">
        <v>194</v>
      </c>
      <c r="B24" s="54" t="s">
        <v>195</v>
      </c>
      <c r="C24" t="s">
        <v>66</v>
      </c>
    </row>
    <row r="25" spans="1:3">
      <c r="A25" s="54" t="s">
        <v>196</v>
      </c>
      <c r="B25" s="54" t="s">
        <v>197</v>
      </c>
      <c r="C25" t="s">
        <v>66</v>
      </c>
    </row>
    <row r="26" spans="1:3">
      <c r="A26" s="54" t="s">
        <v>198</v>
      </c>
      <c r="B26" s="54" t="s">
        <v>199</v>
      </c>
      <c r="C26" t="s">
        <v>200</v>
      </c>
    </row>
    <row r="27" spans="1:3">
      <c r="A27" s="54" t="s">
        <v>201</v>
      </c>
      <c r="B27" s="54" t="s">
        <v>202</v>
      </c>
      <c r="C27" t="s">
        <v>203</v>
      </c>
    </row>
    <row r="28" spans="1:3">
      <c r="A28" s="54" t="s">
        <v>204</v>
      </c>
      <c r="B28" s="54" t="s">
        <v>205</v>
      </c>
      <c r="C28" t="s">
        <v>66</v>
      </c>
    </row>
    <row r="29" spans="1:3">
      <c r="A29" s="54" t="s">
        <v>206</v>
      </c>
      <c r="B29" s="54" t="s">
        <v>207</v>
      </c>
      <c r="C29" t="s">
        <v>66</v>
      </c>
    </row>
    <row r="30" spans="1:3">
      <c r="A30" s="54" t="s">
        <v>208</v>
      </c>
      <c r="B30" s="54" t="s">
        <v>209</v>
      </c>
      <c r="C30" t="s">
        <v>210</v>
      </c>
    </row>
    <row r="31" spans="1:3">
      <c r="A31" s="54" t="s">
        <v>211</v>
      </c>
      <c r="B31" s="54" t="s">
        <v>212</v>
      </c>
      <c r="C31" t="s">
        <v>63</v>
      </c>
    </row>
    <row r="32" spans="1:3">
      <c r="A32" s="54" t="s">
        <v>213</v>
      </c>
      <c r="B32" s="54" t="s">
        <v>214</v>
      </c>
      <c r="C32" t="s">
        <v>215</v>
      </c>
    </row>
    <row r="33" spans="1:3">
      <c r="A33" s="54" t="s">
        <v>216</v>
      </c>
      <c r="B33" s="54" t="s">
        <v>217</v>
      </c>
      <c r="C33" t="s">
        <v>218</v>
      </c>
    </row>
    <row r="34" spans="1:3">
      <c r="A34" s="54" t="s">
        <v>219</v>
      </c>
      <c r="B34" s="54" t="s">
        <v>220</v>
      </c>
      <c r="C34" t="s">
        <v>221</v>
      </c>
    </row>
    <row r="35" spans="1:3">
      <c r="A35" s="54" t="s">
        <v>222</v>
      </c>
      <c r="B35" s="54" t="s">
        <v>223</v>
      </c>
      <c r="C35" t="s">
        <v>224</v>
      </c>
    </row>
    <row r="36" spans="1:3">
      <c r="A36" s="54" t="s">
        <v>225</v>
      </c>
      <c r="B36" s="54" t="s">
        <v>226</v>
      </c>
      <c r="C36" t="s">
        <v>190</v>
      </c>
    </row>
    <row r="37" spans="1:3">
      <c r="A37" s="54" t="s">
        <v>227</v>
      </c>
      <c r="B37" s="54" t="s">
        <v>228</v>
      </c>
      <c r="C37" t="s">
        <v>229</v>
      </c>
    </row>
    <row r="38" spans="1:3">
      <c r="A38" s="54" t="s">
        <v>230</v>
      </c>
      <c r="B38" s="54" t="s">
        <v>231</v>
      </c>
      <c r="C38" t="s">
        <v>232</v>
      </c>
    </row>
    <row r="39" spans="1:3">
      <c r="A39" s="54" t="s">
        <v>233</v>
      </c>
      <c r="B39" s="54" t="s">
        <v>234</v>
      </c>
      <c r="C39" t="s">
        <v>63</v>
      </c>
    </row>
    <row r="40" spans="1:3">
      <c r="A40" s="54" t="s">
        <v>235</v>
      </c>
      <c r="B40" s="54" t="s">
        <v>236</v>
      </c>
      <c r="C40" t="s">
        <v>108</v>
      </c>
    </row>
    <row r="41" spans="1:3">
      <c r="A41" s="54" t="s">
        <v>237</v>
      </c>
      <c r="B41" s="54" t="s">
        <v>238</v>
      </c>
      <c r="C41" t="s">
        <v>239</v>
      </c>
    </row>
    <row r="42" spans="1:3">
      <c r="A42" s="54" t="s">
        <v>240</v>
      </c>
      <c r="B42" s="54" t="s">
        <v>241</v>
      </c>
      <c r="C42" t="s">
        <v>242</v>
      </c>
    </row>
    <row r="43" spans="1:3">
      <c r="A43" s="54" t="s">
        <v>243</v>
      </c>
      <c r="B43" s="54" t="s">
        <v>244</v>
      </c>
      <c r="C43" t="s">
        <v>245</v>
      </c>
    </row>
    <row r="44" spans="1:3">
      <c r="A44" s="54" t="s">
        <v>246</v>
      </c>
      <c r="B44" s="54" t="s">
        <v>247</v>
      </c>
      <c r="C44" t="s">
        <v>248</v>
      </c>
    </row>
    <row r="45" spans="1:3">
      <c r="A45" s="54" t="s">
        <v>249</v>
      </c>
      <c r="B45" s="54" t="s">
        <v>250</v>
      </c>
      <c r="C45" t="s">
        <v>109</v>
      </c>
    </row>
    <row r="46" spans="1:3">
      <c r="A46" s="54" t="s">
        <v>251</v>
      </c>
      <c r="B46" s="54" t="s">
        <v>252</v>
      </c>
      <c r="C46" t="s">
        <v>63</v>
      </c>
    </row>
    <row r="47" spans="1:3">
      <c r="A47" s="54" t="s">
        <v>253</v>
      </c>
      <c r="B47" s="54" t="s">
        <v>254</v>
      </c>
      <c r="C47" t="s">
        <v>66</v>
      </c>
    </row>
    <row r="48" spans="1:3">
      <c r="A48" s="54" t="s">
        <v>255</v>
      </c>
      <c r="B48" s="54" t="s">
        <v>256</v>
      </c>
      <c r="C48" t="s">
        <v>66</v>
      </c>
    </row>
    <row r="49" spans="1:3">
      <c r="A49" s="54" t="s">
        <v>257</v>
      </c>
      <c r="B49" s="54" t="s">
        <v>258</v>
      </c>
      <c r="C49" t="s">
        <v>66</v>
      </c>
    </row>
    <row r="50" spans="1:3">
      <c r="A50" s="54" t="s">
        <v>259</v>
      </c>
      <c r="B50" s="54" t="s">
        <v>260</v>
      </c>
      <c r="C50" t="s">
        <v>66</v>
      </c>
    </row>
    <row r="51" spans="1:3">
      <c r="A51" s="54" t="s">
        <v>261</v>
      </c>
      <c r="B51" s="54" t="s">
        <v>262</v>
      </c>
      <c r="C51" t="s">
        <v>66</v>
      </c>
    </row>
    <row r="52" spans="1:3">
      <c r="A52" s="54" t="s">
        <v>263</v>
      </c>
      <c r="B52" s="54" t="s">
        <v>264</v>
      </c>
      <c r="C52" t="s">
        <v>63</v>
      </c>
    </row>
    <row r="53" spans="1:3">
      <c r="A53" s="54" t="s">
        <v>265</v>
      </c>
      <c r="B53" s="54" t="s">
        <v>266</v>
      </c>
      <c r="C53" t="s">
        <v>66</v>
      </c>
    </row>
    <row r="54" spans="1:3">
      <c r="A54" s="54" t="s">
        <v>267</v>
      </c>
      <c r="B54" s="54" t="s">
        <v>268</v>
      </c>
      <c r="C54" t="s">
        <v>269</v>
      </c>
    </row>
    <row r="55" spans="1:3">
      <c r="A55" s="54" t="s">
        <v>270</v>
      </c>
      <c r="B55" s="54" t="s">
        <v>271</v>
      </c>
      <c r="C55" t="s">
        <v>174</v>
      </c>
    </row>
    <row r="56" spans="1:3">
      <c r="A56" s="54" t="s">
        <v>272</v>
      </c>
      <c r="B56" s="54" t="s">
        <v>273</v>
      </c>
      <c r="C56" t="s">
        <v>274</v>
      </c>
    </row>
    <row r="57" spans="1:3">
      <c r="A57" s="54" t="s">
        <v>275</v>
      </c>
      <c r="B57" s="54" t="s">
        <v>276</v>
      </c>
      <c r="C57" t="s">
        <v>277</v>
      </c>
    </row>
    <row r="58" spans="1:3">
      <c r="A58" s="54" t="s">
        <v>278</v>
      </c>
      <c r="B58" s="54" t="s">
        <v>279</v>
      </c>
      <c r="C58" t="s">
        <v>66</v>
      </c>
    </row>
    <row r="59" spans="1:3">
      <c r="A59" s="54" t="s">
        <v>280</v>
      </c>
      <c r="B59" s="54" t="s">
        <v>281</v>
      </c>
      <c r="C59" t="s">
        <v>66</v>
      </c>
    </row>
    <row r="60" spans="1:3">
      <c r="A60" s="54" t="s">
        <v>282</v>
      </c>
      <c r="B60" s="54" t="s">
        <v>283</v>
      </c>
      <c r="C60" t="s">
        <v>284</v>
      </c>
    </row>
    <row r="61" spans="1:3">
      <c r="A61" s="54" t="s">
        <v>285</v>
      </c>
      <c r="B61" s="54" t="s">
        <v>286</v>
      </c>
      <c r="C61" t="s">
        <v>287</v>
      </c>
    </row>
    <row r="62" spans="1:3">
      <c r="A62" s="54" t="s">
        <v>288</v>
      </c>
      <c r="B62" s="54" t="s">
        <v>289</v>
      </c>
      <c r="C62" t="s">
        <v>190</v>
      </c>
    </row>
    <row r="63" spans="1:3">
      <c r="A63" s="54" t="s">
        <v>290</v>
      </c>
      <c r="B63" s="54" t="s">
        <v>291</v>
      </c>
      <c r="C63" t="s">
        <v>292</v>
      </c>
    </row>
    <row r="64" spans="1:3">
      <c r="A64" s="54" t="s">
        <v>293</v>
      </c>
      <c r="B64" s="54" t="s">
        <v>294</v>
      </c>
      <c r="C64" t="s">
        <v>295</v>
      </c>
    </row>
    <row r="65" spans="1:3">
      <c r="A65" s="54" t="s">
        <v>296</v>
      </c>
      <c r="B65" s="54" t="s">
        <v>297</v>
      </c>
      <c r="C65" t="s">
        <v>298</v>
      </c>
    </row>
    <row r="66" spans="1:3">
      <c r="A66" s="54" t="s">
        <v>299</v>
      </c>
      <c r="B66" s="54" t="s">
        <v>300</v>
      </c>
      <c r="C66" t="s">
        <v>174</v>
      </c>
    </row>
    <row r="67" spans="1:3">
      <c r="A67" s="54" t="s">
        <v>301</v>
      </c>
      <c r="B67" s="54" t="s">
        <v>302</v>
      </c>
      <c r="C67" t="s">
        <v>303</v>
      </c>
    </row>
    <row r="68" spans="1:3">
      <c r="A68" s="54" t="s">
        <v>304</v>
      </c>
      <c r="B68" s="54" t="s">
        <v>305</v>
      </c>
      <c r="C68" t="s">
        <v>159</v>
      </c>
    </row>
    <row r="69" spans="1:3">
      <c r="A69" s="54" t="s">
        <v>306</v>
      </c>
      <c r="B69" s="54" t="s">
        <v>307</v>
      </c>
      <c r="C69" t="s">
        <v>287</v>
      </c>
    </row>
    <row r="70" spans="1:3">
      <c r="A70" s="54" t="s">
        <v>308</v>
      </c>
      <c r="B70" s="54" t="s">
        <v>309</v>
      </c>
      <c r="C70" t="s">
        <v>310</v>
      </c>
    </row>
    <row r="71" spans="1:3">
      <c r="A71" s="54" t="s">
        <v>311</v>
      </c>
      <c r="B71" s="54" t="s">
        <v>312</v>
      </c>
      <c r="C71" t="s">
        <v>313</v>
      </c>
    </row>
    <row r="72" spans="1:3">
      <c r="A72" s="54" t="s">
        <v>314</v>
      </c>
      <c r="B72" s="54" t="s">
        <v>315</v>
      </c>
      <c r="C72" t="s">
        <v>316</v>
      </c>
    </row>
    <row r="73" spans="1:3">
      <c r="A73" s="54" t="s">
        <v>317</v>
      </c>
      <c r="B73" s="54" t="s">
        <v>318</v>
      </c>
      <c r="C73" t="s">
        <v>319</v>
      </c>
    </row>
    <row r="74" spans="1:3">
      <c r="A74" s="54" t="s">
        <v>320</v>
      </c>
      <c r="B74" s="54" t="s">
        <v>321</v>
      </c>
      <c r="C74" t="s">
        <v>322</v>
      </c>
    </row>
    <row r="75" spans="1:3">
      <c r="A75" s="54" t="s">
        <v>323</v>
      </c>
      <c r="B75" s="54" t="s">
        <v>324</v>
      </c>
      <c r="C75" t="s">
        <v>190</v>
      </c>
    </row>
    <row r="76" spans="1:3">
      <c r="A76" s="54" t="s">
        <v>325</v>
      </c>
      <c r="B76" s="54" t="s">
        <v>326</v>
      </c>
      <c r="C76" t="s">
        <v>327</v>
      </c>
    </row>
    <row r="77" spans="1:3">
      <c r="A77" s="54" t="s">
        <v>328</v>
      </c>
      <c r="B77" s="54" t="s">
        <v>329</v>
      </c>
      <c r="C77" t="s">
        <v>330</v>
      </c>
    </row>
    <row r="78" spans="1:3">
      <c r="A78" s="54" t="s">
        <v>331</v>
      </c>
      <c r="B78" s="54" t="s">
        <v>332</v>
      </c>
      <c r="C78" t="s">
        <v>63</v>
      </c>
    </row>
    <row r="79" spans="1:3">
      <c r="A79" s="54" t="s">
        <v>333</v>
      </c>
      <c r="B79" s="54" t="s">
        <v>334</v>
      </c>
      <c r="C79" t="s">
        <v>66</v>
      </c>
    </row>
    <row r="80" spans="1:3">
      <c r="A80" s="54" t="s">
        <v>335</v>
      </c>
      <c r="B80" s="54" t="s">
        <v>336</v>
      </c>
      <c r="C80" t="s">
        <v>337</v>
      </c>
    </row>
    <row r="81" spans="1:3">
      <c r="A81" s="54" t="s">
        <v>338</v>
      </c>
      <c r="B81" s="54" t="s">
        <v>339</v>
      </c>
      <c r="C81" t="s">
        <v>340</v>
      </c>
    </row>
    <row r="82" spans="1:3">
      <c r="A82" s="54" t="s">
        <v>341</v>
      </c>
      <c r="B82" s="54" t="s">
        <v>342</v>
      </c>
      <c r="C82" t="s">
        <v>63</v>
      </c>
    </row>
    <row r="83" spans="1:3">
      <c r="A83" s="54" t="s">
        <v>343</v>
      </c>
      <c r="B83" s="54" t="s">
        <v>344</v>
      </c>
      <c r="C83" t="s">
        <v>345</v>
      </c>
    </row>
    <row r="84" spans="1:3">
      <c r="A84" s="54" t="s">
        <v>346</v>
      </c>
      <c r="B84" s="54" t="s">
        <v>347</v>
      </c>
      <c r="C84" t="s">
        <v>348</v>
      </c>
    </row>
    <row r="85" spans="1:3">
      <c r="A85" s="54" t="s">
        <v>349</v>
      </c>
      <c r="B85" s="54" t="s">
        <v>350</v>
      </c>
      <c r="C85" t="s">
        <v>351</v>
      </c>
    </row>
    <row r="86" spans="1:3">
      <c r="A86" s="54" t="s">
        <v>352</v>
      </c>
      <c r="B86" s="54" t="s">
        <v>353</v>
      </c>
      <c r="C86" t="s">
        <v>274</v>
      </c>
    </row>
    <row r="87" spans="1:3">
      <c r="A87" s="54" t="s">
        <v>354</v>
      </c>
      <c r="B87" s="54" t="s">
        <v>355</v>
      </c>
      <c r="C87" t="s">
        <v>356</v>
      </c>
    </row>
    <row r="88" spans="1:3">
      <c r="A88" s="54" t="s">
        <v>267</v>
      </c>
      <c r="B88" s="54" t="s">
        <v>357</v>
      </c>
      <c r="C88" t="s">
        <v>358</v>
      </c>
    </row>
    <row r="89" spans="1:3">
      <c r="A89" s="54" t="s">
        <v>359</v>
      </c>
      <c r="B89" s="54" t="s">
        <v>360</v>
      </c>
      <c r="C89" t="s">
        <v>361</v>
      </c>
    </row>
    <row r="90" spans="1:3">
      <c r="A90" s="54" t="s">
        <v>362</v>
      </c>
      <c r="B90" s="54" t="s">
        <v>363</v>
      </c>
      <c r="C90" t="s">
        <v>284</v>
      </c>
    </row>
    <row r="91" spans="1:3">
      <c r="A91" s="54" t="s">
        <v>364</v>
      </c>
      <c r="B91" s="54" t="s">
        <v>365</v>
      </c>
      <c r="C91" t="s">
        <v>366</v>
      </c>
    </row>
    <row r="92" spans="1:3">
      <c r="A92" s="54" t="s">
        <v>367</v>
      </c>
      <c r="B92" s="54" t="s">
        <v>368</v>
      </c>
      <c r="C92" t="s">
        <v>369</v>
      </c>
    </row>
    <row r="93" spans="1:3">
      <c r="A93" s="54" t="s">
        <v>370</v>
      </c>
      <c r="B93" s="54" t="s">
        <v>371</v>
      </c>
      <c r="C93" t="s">
        <v>372</v>
      </c>
    </row>
    <row r="94" spans="1:3">
      <c r="A94" s="54" t="s">
        <v>373</v>
      </c>
      <c r="B94" s="54" t="s">
        <v>374</v>
      </c>
      <c r="C94" t="s">
        <v>375</v>
      </c>
    </row>
    <row r="95" spans="1:3">
      <c r="A95" s="54" t="s">
        <v>376</v>
      </c>
      <c r="B95" s="54" t="s">
        <v>377</v>
      </c>
      <c r="C95" t="s">
        <v>378</v>
      </c>
    </row>
    <row r="96" spans="1:3">
      <c r="A96" s="54" t="s">
        <v>379</v>
      </c>
      <c r="B96" s="54" t="s">
        <v>380</v>
      </c>
      <c r="C96" t="s">
        <v>381</v>
      </c>
    </row>
    <row r="97" spans="1:3">
      <c r="A97" s="54" t="s">
        <v>382</v>
      </c>
      <c r="B97" s="54" t="s">
        <v>383</v>
      </c>
      <c r="C97" t="s">
        <v>384</v>
      </c>
    </row>
    <row r="98" spans="1:3">
      <c r="A98" s="54" t="s">
        <v>385</v>
      </c>
      <c r="B98" s="54" t="s">
        <v>386</v>
      </c>
      <c r="C98" t="s">
        <v>387</v>
      </c>
    </row>
    <row r="99" spans="1:3">
      <c r="A99" s="54" t="s">
        <v>388</v>
      </c>
      <c r="B99" s="54" t="s">
        <v>389</v>
      </c>
      <c r="C99" t="s">
        <v>340</v>
      </c>
    </row>
    <row r="100" spans="1:3">
      <c r="A100" s="54" t="s">
        <v>390</v>
      </c>
      <c r="B100" s="54" t="s">
        <v>391</v>
      </c>
      <c r="C100" t="s">
        <v>392</v>
      </c>
    </row>
    <row r="101" spans="1:3">
      <c r="A101" s="54" t="s">
        <v>393</v>
      </c>
      <c r="B101" s="54" t="s">
        <v>394</v>
      </c>
      <c r="C101" t="s">
        <v>395</v>
      </c>
    </row>
    <row r="102" spans="1:3">
      <c r="A102" s="54" t="s">
        <v>396</v>
      </c>
      <c r="B102" s="54" t="s">
        <v>90</v>
      </c>
      <c r="C102" t="s">
        <v>397</v>
      </c>
    </row>
    <row r="103" spans="1:3">
      <c r="A103" s="54" t="s">
        <v>398</v>
      </c>
      <c r="B103" s="54" t="s">
        <v>399</v>
      </c>
      <c r="C103" t="s">
        <v>400</v>
      </c>
    </row>
    <row r="104" spans="1:3">
      <c r="A104" s="54" t="s">
        <v>401</v>
      </c>
      <c r="B104" s="54" t="s">
        <v>402</v>
      </c>
      <c r="C104" t="s">
        <v>403</v>
      </c>
    </row>
    <row r="105" spans="1:3">
      <c r="A105" s="54" t="s">
        <v>404</v>
      </c>
      <c r="B105" s="54" t="s">
        <v>405</v>
      </c>
      <c r="C105" t="s">
        <v>406</v>
      </c>
    </row>
    <row r="106" spans="1:3">
      <c r="A106" s="54" t="s">
        <v>407</v>
      </c>
      <c r="B106" s="54" t="s">
        <v>408</v>
      </c>
      <c r="C106" t="s">
        <v>409</v>
      </c>
    </row>
    <row r="107" spans="1:3">
      <c r="A107" s="54" t="s">
        <v>410</v>
      </c>
      <c r="B107" s="54" t="s">
        <v>411</v>
      </c>
      <c r="C107" t="s">
        <v>287</v>
      </c>
    </row>
    <row r="108" spans="1:3">
      <c r="A108" s="54" t="s">
        <v>412</v>
      </c>
      <c r="B108" s="54" t="s">
        <v>413</v>
      </c>
      <c r="C108" t="s">
        <v>414</v>
      </c>
    </row>
    <row r="109" spans="1:3">
      <c r="A109" s="54" t="s">
        <v>415</v>
      </c>
      <c r="B109" s="54" t="s">
        <v>416</v>
      </c>
      <c r="C109" t="s">
        <v>417</v>
      </c>
    </row>
    <row r="110" spans="1:3">
      <c r="A110" s="54" t="s">
        <v>418</v>
      </c>
      <c r="B110" s="54" t="s">
        <v>419</v>
      </c>
      <c r="C110" t="s">
        <v>420</v>
      </c>
    </row>
    <row r="111" spans="1:3">
      <c r="A111" s="54" t="s">
        <v>421</v>
      </c>
      <c r="B111" s="54" t="s">
        <v>422</v>
      </c>
      <c r="C111" t="s">
        <v>423</v>
      </c>
    </row>
    <row r="112" spans="1:3">
      <c r="A112" s="54" t="s">
        <v>424</v>
      </c>
      <c r="B112" s="54" t="s">
        <v>425</v>
      </c>
      <c r="C112" t="s">
        <v>426</v>
      </c>
    </row>
    <row r="113" spans="1:3">
      <c r="A113" s="54" t="s">
        <v>427</v>
      </c>
      <c r="B113" s="54" t="s">
        <v>428</v>
      </c>
      <c r="C113" t="s">
        <v>63</v>
      </c>
    </row>
    <row r="114" spans="1:3">
      <c r="A114" s="54" t="s">
        <v>429</v>
      </c>
      <c r="B114" s="54" t="s">
        <v>430</v>
      </c>
      <c r="C114" t="s">
        <v>431</v>
      </c>
    </row>
    <row r="115" spans="1:3">
      <c r="A115" s="54" t="s">
        <v>432</v>
      </c>
      <c r="B115" s="54" t="s">
        <v>130</v>
      </c>
      <c r="C115" t="s">
        <v>433</v>
      </c>
    </row>
    <row r="116" spans="1:3">
      <c r="A116" s="54" t="s">
        <v>434</v>
      </c>
      <c r="B116" s="54" t="s">
        <v>435</v>
      </c>
      <c r="C116" t="s">
        <v>436</v>
      </c>
    </row>
    <row r="117" spans="1:3">
      <c r="A117" s="54" t="n"/>
      <c r="B117" s="54" t="s">
        <v>131</v>
      </c>
      <c r="C117" t="s">
        <v>433</v>
      </c>
    </row>
    <row r="118" spans="1:3">
      <c r="A118" s="54" t="s">
        <v>437</v>
      </c>
      <c r="B118" s="54" t="s">
        <v>438</v>
      </c>
      <c r="C118" t="s">
        <v>420</v>
      </c>
    </row>
    <row r="119" spans="1:3">
      <c r="A119" s="54" t="s">
        <v>439</v>
      </c>
      <c r="B119" s="54" t="s">
        <v>440</v>
      </c>
      <c r="C119" t="s">
        <v>431</v>
      </c>
    </row>
  </sheetData>
  <mergeCells count="1">
    <mergeCell ref="A116:A117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V1183"/>
  <sheetViews>
    <sheetView workbookViewId="0">
      <selection activeCell="A1" sqref="A1"/>
    </sheetView>
  </sheetViews>
  <sheetFormatPr baseColWidth="8" defaultRowHeight="15"/>
  <sheetData>
    <row r="1" spans="1:48">
      <c r="A1" t="s">
        <v>441</v>
      </c>
      <c r="B1" t="s">
        <v>442</v>
      </c>
      <c r="C1" t="s">
        <v>443</v>
      </c>
      <c r="D1" t="s">
        <v>444</v>
      </c>
      <c r="E1" t="s">
        <v>445</v>
      </c>
      <c r="F1" t="s">
        <v>446</v>
      </c>
      <c r="G1" t="s">
        <v>447</v>
      </c>
      <c r="H1" t="s">
        <v>448</v>
      </c>
      <c r="I1" t="s">
        <v>449</v>
      </c>
      <c r="J1" t="s">
        <v>450</v>
      </c>
      <c r="K1" t="s">
        <v>451</v>
      </c>
      <c r="L1" t="s">
        <v>452</v>
      </c>
      <c r="M1" t="s">
        <v>453</v>
      </c>
      <c r="N1" t="s">
        <v>454</v>
      </c>
      <c r="O1" t="s">
        <v>455</v>
      </c>
      <c r="P1" t="s">
        <v>456</v>
      </c>
      <c r="Q1" t="s">
        <v>457</v>
      </c>
      <c r="R1" t="s">
        <v>458</v>
      </c>
      <c r="S1" t="s">
        <v>459</v>
      </c>
      <c r="T1" t="s">
        <v>460</v>
      </c>
      <c r="U1" t="s">
        <v>461</v>
      </c>
      <c r="V1" t="s">
        <v>462</v>
      </c>
      <c r="W1" t="s">
        <v>463</v>
      </c>
      <c r="X1" t="s">
        <v>464</v>
      </c>
      <c r="Y1" t="s">
        <v>465</v>
      </c>
      <c r="Z1" t="s">
        <v>466</v>
      </c>
      <c r="AA1" t="s">
        <v>467</v>
      </c>
      <c r="AB1" t="s">
        <v>468</v>
      </c>
      <c r="AC1" t="s">
        <v>469</v>
      </c>
      <c r="AD1" t="s">
        <v>470</v>
      </c>
      <c r="AE1" t="s">
        <v>471</v>
      </c>
      <c r="AF1" t="s">
        <v>472</v>
      </c>
      <c r="AG1" t="s">
        <v>473</v>
      </c>
      <c r="AH1" t="s">
        <v>474</v>
      </c>
      <c r="AI1" t="s">
        <v>475</v>
      </c>
      <c r="AJ1" t="s">
        <v>476</v>
      </c>
      <c r="AK1" t="s">
        <v>477</v>
      </c>
      <c r="AL1" t="s">
        <v>478</v>
      </c>
      <c r="AM1" t="s">
        <v>479</v>
      </c>
      <c r="AN1" t="s">
        <v>480</v>
      </c>
      <c r="AO1" t="s">
        <v>481</v>
      </c>
      <c r="AP1" t="s">
        <v>482</v>
      </c>
      <c r="AQ1" t="s">
        <v>483</v>
      </c>
      <c r="AR1" t="s">
        <v>484</v>
      </c>
      <c r="AS1" t="s">
        <v>485</v>
      </c>
      <c r="AT1" t="s">
        <v>486</v>
      </c>
      <c r="AU1" t="s">
        <v>487</v>
      </c>
      <c r="AV1" t="s">
        <v>488</v>
      </c>
    </row>
    <row r="2" spans="1:48">
      <c r="A2" t="s">
        <v>489</v>
      </c>
      <c r="B2" t="s">
        <v>490</v>
      </c>
      <c r="C2" t="s">
        <v>491</v>
      </c>
      <c r="D2" t="s">
        <v>492</v>
      </c>
      <c r="E2" t="s">
        <v>493</v>
      </c>
      <c r="F2" t="s">
        <v>494</v>
      </c>
      <c r="G2" t="s">
        <v>495</v>
      </c>
      <c r="H2" t="s">
        <v>496</v>
      </c>
      <c r="I2" t="s">
        <v>497</v>
      </c>
      <c r="J2" t="s">
        <v>498</v>
      </c>
      <c r="K2" t="s">
        <v>499</v>
      </c>
      <c r="L2" t="s">
        <v>500</v>
      </c>
      <c r="M2" t="s">
        <v>501</v>
      </c>
      <c r="N2" t="s">
        <v>502</v>
      </c>
      <c r="O2" t="s">
        <v>503</v>
      </c>
      <c r="P2" t="s">
        <v>504</v>
      </c>
      <c r="Q2" t="s">
        <v>505</v>
      </c>
      <c r="R2" t="s">
        <v>506</v>
      </c>
      <c r="S2" t="s">
        <v>507</v>
      </c>
      <c r="T2" t="s">
        <v>508</v>
      </c>
      <c r="U2" t="s">
        <v>509</v>
      </c>
      <c r="V2" t="s">
        <v>510</v>
      </c>
      <c r="W2" t="s">
        <v>511</v>
      </c>
      <c r="X2" t="s">
        <v>512</v>
      </c>
      <c r="Y2" t="s">
        <v>513</v>
      </c>
      <c r="Z2" t="s">
        <v>514</v>
      </c>
      <c r="AA2" t="s">
        <v>515</v>
      </c>
      <c r="AB2" t="s">
        <v>516</v>
      </c>
      <c r="AC2" t="s">
        <v>517</v>
      </c>
      <c r="AD2" t="s">
        <v>518</v>
      </c>
      <c r="AE2" t="s">
        <v>519</v>
      </c>
      <c r="AF2" t="s">
        <v>520</v>
      </c>
      <c r="AG2" t="s">
        <v>521</v>
      </c>
      <c r="AH2" t="s">
        <v>522</v>
      </c>
      <c r="AI2" t="s">
        <v>523</v>
      </c>
      <c r="AJ2" t="s">
        <v>524</v>
      </c>
      <c r="AK2" t="s">
        <v>525</v>
      </c>
      <c r="AL2" t="s">
        <v>526</v>
      </c>
      <c r="AM2" t="s">
        <v>527</v>
      </c>
      <c r="AN2" t="s">
        <v>528</v>
      </c>
      <c r="AO2" t="s">
        <v>529</v>
      </c>
      <c r="AP2" t="s">
        <v>530</v>
      </c>
      <c r="AQ2" t="s">
        <v>531</v>
      </c>
      <c r="AR2" t="s">
        <v>532</v>
      </c>
      <c r="AS2" t="s">
        <v>533</v>
      </c>
      <c r="AT2" t="s">
        <v>534</v>
      </c>
      <c r="AU2" t="s">
        <v>535</v>
      </c>
      <c r="AV2" t="s">
        <v>536</v>
      </c>
    </row>
    <row r="3" spans="1:48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b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25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-21.42836828230832</v>
      </c>
      <c r="Z3" t="n">
        <v>25</v>
      </c>
      <c r="AA3" t="n">
        <v>750</v>
      </c>
      <c r="AB3" t="b">
        <v>0</v>
      </c>
      <c r="AC3" t="b">
        <v>1</v>
      </c>
      <c r="AD3" t="n">
        <v>99</v>
      </c>
      <c r="AE3" t="n">
        <v>-0</v>
      </c>
      <c r="AF3" t="n">
        <v>0</v>
      </c>
      <c r="AG3" t="n">
        <v>0.0375435362425745</v>
      </c>
      <c r="AH3" t="b">
        <v>1</v>
      </c>
      <c r="AI3" t="b">
        <v>1</v>
      </c>
      <c r="AJ3" t="n">
        <v>750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1</v>
      </c>
      <c r="AQ3" t="n">
        <v>0</v>
      </c>
      <c r="AR3" t="n">
        <v>0</v>
      </c>
      <c r="AS3" t="n">
        <v>0</v>
      </c>
      <c r="AT3" t="n">
        <v>0.05386803257163582</v>
      </c>
      <c r="AU3" t="n">
        <v>0.01693519493999554</v>
      </c>
      <c r="AV3" t="n">
        <v>0.05386803257163582</v>
      </c>
    </row>
    <row r="4" spans="1:48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b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25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-21.42836828230832</v>
      </c>
      <c r="Z4" t="n">
        <v>25.03694582719275</v>
      </c>
      <c r="AA4" t="n">
        <v>750</v>
      </c>
      <c r="AB4" t="b">
        <v>0</v>
      </c>
      <c r="AC4" t="b">
        <v>1</v>
      </c>
      <c r="AD4" t="n">
        <v>98.99255959434642</v>
      </c>
      <c r="AE4" t="n">
        <v>-0</v>
      </c>
      <c r="AF4" t="n">
        <v>0</v>
      </c>
      <c r="AG4" t="n">
        <v>0.03794454191046777</v>
      </c>
      <c r="AH4" t="b">
        <v>1</v>
      </c>
      <c r="AI4" t="b">
        <v>1</v>
      </c>
      <c r="AJ4" t="n">
        <v>750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</v>
      </c>
      <c r="AQ4" t="n">
        <v>0</v>
      </c>
      <c r="AR4" t="n">
        <v>0</v>
      </c>
      <c r="AS4" t="n">
        <v>0</v>
      </c>
      <c r="AT4" t="n">
        <v>0.05392252561337951</v>
      </c>
      <c r="AU4" t="n">
        <v>0.01695232662720865</v>
      </c>
      <c r="AV4" t="n">
        <v>0.05392252561337951</v>
      </c>
    </row>
    <row r="5" spans="1:48">
      <c r="A5" t="n">
        <v>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b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25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-21.42836828230832</v>
      </c>
      <c r="Z5" t="n">
        <v>25.07389165438551</v>
      </c>
      <c r="AA5" t="n">
        <v>750</v>
      </c>
      <c r="AB5" t="b">
        <v>0</v>
      </c>
      <c r="AC5" t="b">
        <v>1</v>
      </c>
      <c r="AD5" t="n">
        <v>98.98511918869283</v>
      </c>
      <c r="AE5" t="n">
        <v>-0</v>
      </c>
      <c r="AF5" t="n">
        <v>0</v>
      </c>
      <c r="AG5" t="n">
        <v>0.03870590622611497</v>
      </c>
      <c r="AH5" t="b">
        <v>1</v>
      </c>
      <c r="AI5" t="b">
        <v>1</v>
      </c>
      <c r="AJ5" t="n">
        <v>750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1</v>
      </c>
      <c r="AQ5" t="n">
        <v>0</v>
      </c>
      <c r="AR5" t="n">
        <v>0</v>
      </c>
      <c r="AS5" t="n">
        <v>0</v>
      </c>
      <c r="AT5" t="n">
        <v>0.05397706701542199</v>
      </c>
      <c r="AU5" t="n">
        <v>0.0169694735180787</v>
      </c>
      <c r="AV5" t="n">
        <v>0.05397706701542199</v>
      </c>
    </row>
    <row r="6" spans="1:48">
      <c r="A6" t="n">
        <v>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b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25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-21.42836828230832</v>
      </c>
      <c r="Z6" t="n">
        <v>25.11083748157826</v>
      </c>
      <c r="AA6" t="n">
        <v>750</v>
      </c>
      <c r="AB6" t="b">
        <v>0</v>
      </c>
      <c r="AC6" t="b">
        <v>1</v>
      </c>
      <c r="AD6" t="n">
        <v>98.97767878303925</v>
      </c>
      <c r="AE6" t="n">
        <v>-0</v>
      </c>
      <c r="AF6" t="n">
        <v>0</v>
      </c>
      <c r="AG6" t="n">
        <v>0.03740338864005288</v>
      </c>
      <c r="AH6" t="b">
        <v>1</v>
      </c>
      <c r="AI6" t="b">
        <v>1</v>
      </c>
      <c r="AJ6" t="n">
        <v>750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</v>
      </c>
      <c r="AQ6" t="n">
        <v>0</v>
      </c>
      <c r="AR6" t="n">
        <v>0</v>
      </c>
      <c r="AS6" t="n">
        <v>0</v>
      </c>
      <c r="AT6" t="n">
        <v>0.05403165681467883</v>
      </c>
      <c r="AU6" t="n">
        <v>0.01698663562421131</v>
      </c>
      <c r="AV6" t="n">
        <v>0.05403165681467883</v>
      </c>
    </row>
    <row r="7" spans="1:48">
      <c r="A7" t="n">
        <v>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b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-21.42836828230832</v>
      </c>
      <c r="Z7" t="n">
        <v>25.14778330877101</v>
      </c>
      <c r="AA7" t="n">
        <v>750</v>
      </c>
      <c r="AB7" t="b">
        <v>0</v>
      </c>
      <c r="AC7" t="b">
        <v>1</v>
      </c>
      <c r="AD7" t="n">
        <v>98.97023837738567</v>
      </c>
      <c r="AE7" t="n">
        <v>-0</v>
      </c>
      <c r="AF7" t="n">
        <v>0</v>
      </c>
      <c r="AG7" t="n">
        <v>0.03409470940266399</v>
      </c>
      <c r="AH7" t="b">
        <v>1</v>
      </c>
      <c r="AI7" t="b">
        <v>1</v>
      </c>
      <c r="AJ7" t="n">
        <v>750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1</v>
      </c>
      <c r="AQ7" t="n">
        <v>0</v>
      </c>
      <c r="AR7" t="n">
        <v>0</v>
      </c>
      <c r="AS7" t="n">
        <v>0</v>
      </c>
      <c r="AT7" t="n">
        <v>0.05408629504808934</v>
      </c>
      <c r="AU7" t="n">
        <v>0.0170038129572196</v>
      </c>
      <c r="AV7" t="n">
        <v>0.05408629504808934</v>
      </c>
    </row>
    <row r="8" spans="1:48">
      <c r="A8" t="n">
        <v>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b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25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-21.42836828230832</v>
      </c>
      <c r="Z8" t="n">
        <v>25.18472913596376</v>
      </c>
      <c r="AA8" t="n">
        <v>750</v>
      </c>
      <c r="AB8" t="b">
        <v>0</v>
      </c>
      <c r="AC8" t="b">
        <v>1</v>
      </c>
      <c r="AD8" t="n">
        <v>98.96279797173209</v>
      </c>
      <c r="AE8" t="n">
        <v>-0</v>
      </c>
      <c r="AF8" t="n">
        <v>0</v>
      </c>
      <c r="AG8" t="n">
        <v>0.03078716204855808</v>
      </c>
      <c r="AH8" t="b">
        <v>1</v>
      </c>
      <c r="AI8" t="b">
        <v>1</v>
      </c>
      <c r="AJ8" t="n">
        <v>750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1</v>
      </c>
      <c r="AQ8" t="n">
        <v>0</v>
      </c>
      <c r="AR8" t="n">
        <v>0</v>
      </c>
      <c r="AS8" t="n">
        <v>0</v>
      </c>
      <c r="AT8" t="n">
        <v>0.0541409817526163</v>
      </c>
      <c r="AU8" t="n">
        <v>0.01702100552872401</v>
      </c>
      <c r="AV8" t="n">
        <v>0.0541409817526163</v>
      </c>
    </row>
    <row r="9" spans="1:48">
      <c r="A9" t="n">
        <v>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b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25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-21.42836828230832</v>
      </c>
      <c r="Z9" t="n">
        <v>25.22167496315652</v>
      </c>
      <c r="AA9" t="n">
        <v>750</v>
      </c>
      <c r="AB9" t="b">
        <v>0</v>
      </c>
      <c r="AC9" t="b">
        <v>1</v>
      </c>
      <c r="AD9" t="n">
        <v>98.9553575660785</v>
      </c>
      <c r="AE9" t="n">
        <v>-0</v>
      </c>
      <c r="AF9" t="n">
        <v>0</v>
      </c>
      <c r="AG9" t="n">
        <v>0.02415629262284415</v>
      </c>
      <c r="AH9" t="b">
        <v>1</v>
      </c>
      <c r="AI9" t="b">
        <v>1</v>
      </c>
      <c r="AJ9" t="n">
        <v>750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1</v>
      </c>
      <c r="AQ9" t="n">
        <v>0</v>
      </c>
      <c r="AR9" t="n">
        <v>0</v>
      </c>
      <c r="AS9" t="n">
        <v>0</v>
      </c>
      <c r="AT9" t="n">
        <v>0.05419571696524596</v>
      </c>
      <c r="AU9" t="n">
        <v>0.01703821335035241</v>
      </c>
      <c r="AV9" t="n">
        <v>0.05419571696524596</v>
      </c>
    </row>
    <row r="10" spans="1:48">
      <c r="A10" t="n">
        <v>7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  <c r="H10" t="n">
        <v>0</v>
      </c>
      <c r="I10" t="b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25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-21.42836828230832</v>
      </c>
      <c r="Z10" t="n">
        <v>25.25862079034927</v>
      </c>
      <c r="AA10" t="n">
        <v>750</v>
      </c>
      <c r="AB10" t="b">
        <v>0</v>
      </c>
      <c r="AC10" t="b">
        <v>1</v>
      </c>
      <c r="AD10" t="n">
        <v>98.94791716042492</v>
      </c>
      <c r="AE10" t="n">
        <v>-0</v>
      </c>
      <c r="AF10" t="n">
        <v>0</v>
      </c>
      <c r="AG10" t="n">
        <v>0.02847782994698005</v>
      </c>
      <c r="AH10" t="b">
        <v>1</v>
      </c>
      <c r="AI10" t="b">
        <v>1</v>
      </c>
      <c r="AJ10" t="n">
        <v>750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0.05425050072298854</v>
      </c>
      <c r="AU10" t="n">
        <v>0.01705543643374017</v>
      </c>
      <c r="AV10" t="n">
        <v>0.05425050072298854</v>
      </c>
    </row>
    <row r="11" spans="1:48">
      <c r="A11" t="n">
        <v>8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b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25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-21.42836828230832</v>
      </c>
      <c r="Z11" t="n">
        <v>25.29556661754202</v>
      </c>
      <c r="AA11" t="n">
        <v>750</v>
      </c>
      <c r="AB11" t="b">
        <v>0</v>
      </c>
      <c r="AC11" t="b">
        <v>1</v>
      </c>
      <c r="AD11" t="n">
        <v>98.94047675477134</v>
      </c>
      <c r="AE11" t="n">
        <v>-0</v>
      </c>
      <c r="AF11" t="n">
        <v>0</v>
      </c>
      <c r="AG11" t="n">
        <v>0.04466923346557898</v>
      </c>
      <c r="AH11" t="b">
        <v>1</v>
      </c>
      <c r="AI11" t="b">
        <v>1</v>
      </c>
      <c r="AJ11" t="n">
        <v>750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0.05430533306287778</v>
      </c>
      <c r="AU11" t="n">
        <v>0.01707267479053008</v>
      </c>
      <c r="AV11" t="n">
        <v>0.05430533306287778</v>
      </c>
    </row>
    <row r="12" spans="1:48">
      <c r="A12" t="n">
        <v>9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b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25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-21.42836828230832</v>
      </c>
      <c r="Z12" t="n">
        <v>25.33251244473477</v>
      </c>
      <c r="AA12" t="n">
        <v>750</v>
      </c>
      <c r="AB12" t="b">
        <v>0</v>
      </c>
      <c r="AC12" t="b">
        <v>1</v>
      </c>
      <c r="AD12" t="n">
        <v>98.93303634911776</v>
      </c>
      <c r="AE12" t="n">
        <v>-0</v>
      </c>
      <c r="AF12" t="n">
        <v>0</v>
      </c>
      <c r="AG12" t="n">
        <v>0.06022236502351951</v>
      </c>
      <c r="AH12" t="b">
        <v>1</v>
      </c>
      <c r="AI12" t="b">
        <v>1</v>
      </c>
      <c r="AJ12" t="n">
        <v>750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0.05436021402197088</v>
      </c>
      <c r="AU12" t="n">
        <v>0.01708992843237229</v>
      </c>
      <c r="AV12" t="n">
        <v>0.05436021402197088</v>
      </c>
    </row>
    <row r="13" spans="1:48">
      <c r="A13" t="n">
        <v>10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b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25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-21.42836828230832</v>
      </c>
      <c r="Z13" t="n">
        <v>25.36945827192753</v>
      </c>
      <c r="AA13" t="n">
        <v>750</v>
      </c>
      <c r="AB13" t="b">
        <v>0</v>
      </c>
      <c r="AC13" t="b">
        <v>1</v>
      </c>
      <c r="AD13" t="n">
        <v>98.92559594346417</v>
      </c>
      <c r="AE13" t="n">
        <v>-0</v>
      </c>
      <c r="AF13" t="n">
        <v>0</v>
      </c>
      <c r="AG13" t="n">
        <v>0.09289730846580206</v>
      </c>
      <c r="AH13" t="b">
        <v>1</v>
      </c>
      <c r="AI13" t="b">
        <v>1</v>
      </c>
      <c r="AJ13" t="n">
        <v>750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0.05441514363734899</v>
      </c>
      <c r="AU13" t="n">
        <v>0.01710719737092449</v>
      </c>
      <c r="AV13" t="n">
        <v>0.05441514363734899</v>
      </c>
    </row>
    <row r="14" spans="1:48">
      <c r="A14" t="n">
        <v>11</v>
      </c>
      <c r="B14" t="n">
        <v>0</v>
      </c>
      <c r="C14" t="n">
        <v>0</v>
      </c>
      <c r="D14" t="n">
        <v>0</v>
      </c>
      <c r="E14" t="n">
        <v>1</v>
      </c>
      <c r="F14" t="n">
        <v>0.5181485053088855</v>
      </c>
      <c r="G14" t="n">
        <v>0</v>
      </c>
      <c r="H14" t="n">
        <v>0</v>
      </c>
      <c r="I14" t="b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25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-21.42836828230832</v>
      </c>
      <c r="Z14" t="n">
        <v>25.45716461300159</v>
      </c>
      <c r="AA14" t="n">
        <v>750</v>
      </c>
      <c r="AB14" t="b">
        <v>0</v>
      </c>
      <c r="AC14" t="b">
        <v>1</v>
      </c>
      <c r="AD14" t="n">
        <v>98.91815553781059</v>
      </c>
      <c r="AE14" t="n">
        <v>-0</v>
      </c>
      <c r="AF14" t="n">
        <v>0</v>
      </c>
      <c r="AG14" t="n">
        <v>0.1181579521320062</v>
      </c>
      <c r="AH14" t="b">
        <v>1</v>
      </c>
      <c r="AI14" t="b">
        <v>1</v>
      </c>
      <c r="AJ14" t="n">
        <v>750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0.05454573707619195</v>
      </c>
      <c r="AU14" t="n">
        <v>0.01714825373105327</v>
      </c>
      <c r="AV14" t="n">
        <v>0.05454573707619195</v>
      </c>
    </row>
    <row r="15" spans="1:48">
      <c r="A15" t="n">
        <v>12</v>
      </c>
      <c r="B15" t="n">
        <v>0</v>
      </c>
      <c r="C15" t="n">
        <v>0</v>
      </c>
      <c r="D15" t="n">
        <v>3.75</v>
      </c>
      <c r="E15" t="n">
        <v>1</v>
      </c>
      <c r="F15" t="n">
        <v>1.191243452327901</v>
      </c>
      <c r="G15" t="n">
        <v>0</v>
      </c>
      <c r="H15" t="n">
        <v>30.89187560176018</v>
      </c>
      <c r="I15" t="b">
        <v>0</v>
      </c>
      <c r="J15" t="n">
        <v>121.8375573733422</v>
      </c>
      <c r="K15" t="n">
        <v>454.0885763304462</v>
      </c>
      <c r="L15" t="n">
        <v>0</v>
      </c>
      <c r="M15" t="n">
        <v>1.78035254951139</v>
      </c>
      <c r="N15" t="n">
        <v>1.78035254951139</v>
      </c>
      <c r="O15" t="n">
        <v>550.3425800760075</v>
      </c>
      <c r="P15" t="n">
        <v>139.5391937312392</v>
      </c>
      <c r="Q15" t="n">
        <v>1.78035254951139</v>
      </c>
      <c r="R15" t="n">
        <v>0.9200536383342083</v>
      </c>
      <c r="S15" t="n">
        <v>25</v>
      </c>
      <c r="T15" t="n">
        <v>40.69337114490621</v>
      </c>
      <c r="U15" t="n">
        <v>1.935052996187032</v>
      </c>
      <c r="V15" t="n">
        <v>3.253286966950959</v>
      </c>
      <c r="W15" t="n">
        <v>0</v>
      </c>
      <c r="X15" t="n">
        <v>0</v>
      </c>
      <c r="Y15" t="n">
        <v>-21.42836828230832</v>
      </c>
      <c r="Z15" t="n">
        <v>25.58680009827031</v>
      </c>
      <c r="AA15" t="n">
        <v>750</v>
      </c>
      <c r="AB15" t="b">
        <v>0</v>
      </c>
      <c r="AC15" t="b">
        <v>1</v>
      </c>
      <c r="AD15" t="n">
        <v>98.91071513215701</v>
      </c>
      <c r="AE15" t="n">
        <v>-0</v>
      </c>
      <c r="AF15" t="n">
        <v>0</v>
      </c>
      <c r="AG15" t="n">
        <v>0.1229235569274448</v>
      </c>
      <c r="AH15" t="b">
        <v>0</v>
      </c>
      <c r="AI15" t="b">
        <v>0</v>
      </c>
      <c r="AJ15" t="n">
        <v>750</v>
      </c>
      <c r="AK15" t="n">
        <v>0</v>
      </c>
      <c r="AL15" t="n">
        <v>1.935052996187032</v>
      </c>
      <c r="AM15" t="n">
        <v>0</v>
      </c>
      <c r="AN15" t="n">
        <v>1.947043189360196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0.05473926598989267</v>
      </c>
      <c r="AU15" t="n">
        <v>0.01720909593604171</v>
      </c>
      <c r="AV15" t="n">
        <v>0.05473926598989267</v>
      </c>
    </row>
    <row r="16" spans="1:48">
      <c r="A16" t="n">
        <v>13</v>
      </c>
      <c r="B16" t="n">
        <v>0</v>
      </c>
      <c r="C16" t="n">
        <v>0</v>
      </c>
      <c r="D16" t="n">
        <v>7.5</v>
      </c>
      <c r="E16" t="n">
        <v>1</v>
      </c>
      <c r="F16" t="n">
        <v>0.9668776853795125</v>
      </c>
      <c r="G16" t="n">
        <v>0</v>
      </c>
      <c r="H16" t="n">
        <v>61.78375120352036</v>
      </c>
      <c r="I16" t="b">
        <v>0</v>
      </c>
      <c r="J16" t="n">
        <v>243.6751147466843</v>
      </c>
      <c r="K16" t="n">
        <v>908.1771526608924</v>
      </c>
      <c r="L16" t="n">
        <v>0</v>
      </c>
      <c r="M16" t="n">
        <v>2.919977709683081</v>
      </c>
      <c r="N16" t="n">
        <v>2.919977709683081</v>
      </c>
      <c r="O16" t="n">
        <v>451.3117547848737</v>
      </c>
      <c r="P16" t="n">
        <v>114.429958109755</v>
      </c>
      <c r="Q16" t="n">
        <v>2.919977709683081</v>
      </c>
      <c r="R16" t="n">
        <v>0.9055951390967586</v>
      </c>
      <c r="S16" t="n">
        <v>25.00486838082577</v>
      </c>
      <c r="T16" t="n">
        <v>33.90363497054211</v>
      </c>
      <c r="U16" t="n">
        <v>3.224374318744103</v>
      </c>
      <c r="V16" t="n">
        <v>3.2006679435083</v>
      </c>
      <c r="W16" t="n">
        <v>0</v>
      </c>
      <c r="X16" t="n">
        <v>0</v>
      </c>
      <c r="Y16" t="n">
        <v>-21.42836828230832</v>
      </c>
      <c r="Z16" t="n">
        <v>25.71998728575726</v>
      </c>
      <c r="AA16" t="n">
        <v>908.1771526608924</v>
      </c>
      <c r="AB16" t="b">
        <v>0</v>
      </c>
      <c r="AC16" t="b">
        <v>1</v>
      </c>
      <c r="AD16" t="n">
        <v>98.90327472650343</v>
      </c>
      <c r="AE16" t="n">
        <v>-0</v>
      </c>
      <c r="AF16" t="n">
        <v>0</v>
      </c>
      <c r="AG16" t="n">
        <v>0.1346127242623621</v>
      </c>
      <c r="AH16" t="b">
        <v>0</v>
      </c>
      <c r="AI16" t="b">
        <v>0</v>
      </c>
      <c r="AJ16" t="n">
        <v>908.1771526608924</v>
      </c>
      <c r="AK16" t="n">
        <v>0</v>
      </c>
      <c r="AL16" t="n">
        <v>3.224374318744103</v>
      </c>
      <c r="AM16" t="n">
        <v>0</v>
      </c>
      <c r="AN16" t="n">
        <v>3.404020741927095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0.6916107818362932</v>
      </c>
      <c r="AU16" t="n">
        <v>0.2174306885521488</v>
      </c>
      <c r="AV16" t="n">
        <v>0.6916107818362932</v>
      </c>
    </row>
    <row r="17" spans="1:48">
      <c r="A17" t="n">
        <v>14</v>
      </c>
      <c r="B17" t="n">
        <v>0</v>
      </c>
      <c r="C17" t="n">
        <v>0</v>
      </c>
      <c r="D17" t="n">
        <v>11.25</v>
      </c>
      <c r="E17" t="n">
        <v>1</v>
      </c>
      <c r="F17" t="n">
        <v>1.191245806154048</v>
      </c>
      <c r="G17" t="n">
        <v>0</v>
      </c>
      <c r="H17" t="n">
        <v>92.67562680528054</v>
      </c>
      <c r="I17" t="b">
        <v>0</v>
      </c>
      <c r="J17" t="n">
        <v>365.5126721200265</v>
      </c>
      <c r="K17" t="n">
        <v>1362.265728991339</v>
      </c>
      <c r="L17" t="n">
        <v>0</v>
      </c>
      <c r="M17" t="n">
        <v>5.357036825789213</v>
      </c>
      <c r="N17" t="n">
        <v>5.357036825789213</v>
      </c>
      <c r="O17" t="n">
        <v>551.9890745002805</v>
      </c>
      <c r="P17" t="n">
        <v>139.9566618915518</v>
      </c>
      <c r="Q17" t="n">
        <v>5.357036825789213</v>
      </c>
      <c r="R17" t="n">
        <v>0.9104216640678282</v>
      </c>
      <c r="S17" t="n">
        <v>25.01429712215607</v>
      </c>
      <c r="T17" t="n">
        <v>41.24692712047907</v>
      </c>
      <c r="U17" t="n">
        <v>5.884127143738644</v>
      </c>
      <c r="V17" t="n">
        <v>3.69483109376808</v>
      </c>
      <c r="W17" t="n">
        <v>0</v>
      </c>
      <c r="X17" t="n">
        <v>0</v>
      </c>
      <c r="Y17" t="n">
        <v>-21.42836828230832</v>
      </c>
      <c r="Z17" t="n">
        <v>25.93966054870549</v>
      </c>
      <c r="AA17" t="n">
        <v>1362.265728991339</v>
      </c>
      <c r="AB17" t="b">
        <v>0</v>
      </c>
      <c r="AC17" t="b">
        <v>1</v>
      </c>
      <c r="AD17" t="n">
        <v>98.89583432084984</v>
      </c>
      <c r="AE17" t="n">
        <v>-0</v>
      </c>
      <c r="AF17" t="n">
        <v>0</v>
      </c>
      <c r="AG17" t="n">
        <v>0.1410049290347181</v>
      </c>
      <c r="AH17" t="b">
        <v>0</v>
      </c>
      <c r="AI17" t="b">
        <v>0</v>
      </c>
      <c r="AJ17" t="n">
        <v>1362.265728991339</v>
      </c>
      <c r="AK17" t="n">
        <v>0</v>
      </c>
      <c r="AL17" t="n">
        <v>5.884127143738644</v>
      </c>
      <c r="AM17" t="n">
        <v>0</v>
      </c>
      <c r="AN17" t="n">
        <v>6.279384368439474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1.189093944145045</v>
      </c>
      <c r="AU17" t="n">
        <v>0.373830949167947</v>
      </c>
      <c r="AV17" t="n">
        <v>1.189093944145045</v>
      </c>
    </row>
    <row r="18" spans="1:48">
      <c r="A18" t="n">
        <v>15</v>
      </c>
      <c r="B18" t="n">
        <v>0</v>
      </c>
      <c r="C18" t="n">
        <v>0</v>
      </c>
      <c r="D18" t="n">
        <v>15</v>
      </c>
      <c r="E18" t="n">
        <v>1</v>
      </c>
      <c r="F18" t="n">
        <v>0.5181390900042961</v>
      </c>
      <c r="G18" t="n">
        <v>0</v>
      </c>
      <c r="H18" t="n">
        <v>123.5675024070407</v>
      </c>
      <c r="I18" t="b">
        <v>0</v>
      </c>
      <c r="J18" t="n">
        <v>487.3502294933686</v>
      </c>
      <c r="K18" t="n">
        <v>1816.354305321785</v>
      </c>
      <c r="L18" t="n">
        <v>0</v>
      </c>
      <c r="M18" t="n">
        <v>3.286747395174709</v>
      </c>
      <c r="N18" t="n">
        <v>3.286747395174709</v>
      </c>
      <c r="O18" t="n">
        <v>253.9998386857387</v>
      </c>
      <c r="P18" t="n">
        <v>64.40158181687086</v>
      </c>
      <c r="Q18" t="n">
        <v>3.286747395174709</v>
      </c>
      <c r="R18" t="n">
        <v>0.8480044829088195</v>
      </c>
      <c r="S18" t="n">
        <v>25.03071085841699</v>
      </c>
      <c r="T18" t="n">
        <v>20.37694126586072</v>
      </c>
      <c r="U18" t="n">
        <v>3.875860872693185</v>
      </c>
      <c r="V18" t="n">
        <v>3.097203724441115</v>
      </c>
      <c r="W18" t="n">
        <v>0</v>
      </c>
      <c r="X18" t="n">
        <v>0</v>
      </c>
      <c r="Y18" t="n">
        <v>-21.42836828230832</v>
      </c>
      <c r="Z18" t="n">
        <v>26.1208467801751</v>
      </c>
      <c r="AA18" t="n">
        <v>1816.354305321785</v>
      </c>
      <c r="AB18" t="b">
        <v>0</v>
      </c>
      <c r="AC18" t="b">
        <v>1</v>
      </c>
      <c r="AD18" t="n">
        <v>98.88839391519626</v>
      </c>
      <c r="AE18" t="n">
        <v>-0</v>
      </c>
      <c r="AF18" t="n">
        <v>0</v>
      </c>
      <c r="AG18" t="n">
        <v>0.1399508605522252</v>
      </c>
      <c r="AH18" t="b">
        <v>0</v>
      </c>
      <c r="AI18" t="b">
        <v>0</v>
      </c>
      <c r="AJ18" t="n">
        <v>1816.354305321785</v>
      </c>
      <c r="AK18" t="n">
        <v>0</v>
      </c>
      <c r="AL18" t="n">
        <v>3.875860872693185</v>
      </c>
      <c r="AM18" t="n">
        <v>0</v>
      </c>
      <c r="AN18" t="n">
        <v>3.974675178868392</v>
      </c>
      <c r="AO18" t="n">
        <v>0</v>
      </c>
      <c r="AP18" t="n">
        <v>1</v>
      </c>
      <c r="AQ18" t="n">
        <v>0</v>
      </c>
      <c r="AR18" t="n">
        <v>0</v>
      </c>
      <c r="AS18" t="n">
        <v>0</v>
      </c>
      <c r="AT18" t="n">
        <v>0.7764294767229863</v>
      </c>
      <c r="AU18" t="n">
        <v>0.2440962462844075</v>
      </c>
      <c r="AV18" t="n">
        <v>0.7764294767229863</v>
      </c>
    </row>
    <row r="19" spans="1:48">
      <c r="A19" t="n">
        <v>16</v>
      </c>
      <c r="B19" t="n">
        <v>0</v>
      </c>
      <c r="C19" t="n">
        <v>0</v>
      </c>
      <c r="D19" t="n">
        <v>15</v>
      </c>
      <c r="E19" t="n">
        <v>1</v>
      </c>
      <c r="F19" t="n">
        <v>-0.1388021661712302</v>
      </c>
      <c r="G19" t="n">
        <v>0</v>
      </c>
      <c r="H19" t="n">
        <v>123.5675024070407</v>
      </c>
      <c r="I19" t="b">
        <v>0</v>
      </c>
      <c r="J19" t="n">
        <v>487.3502294933686</v>
      </c>
      <c r="K19" t="n">
        <v>1816.354305321785</v>
      </c>
      <c r="L19" t="n">
        <v>0</v>
      </c>
      <c r="M19" t="n">
        <v>-0.4917597299281923</v>
      </c>
      <c r="N19" t="n">
        <v>-0.4917597299281923</v>
      </c>
      <c r="O19" t="n">
        <v>-38.00319192685136</v>
      </c>
      <c r="P19" t="n">
        <v>-9.635697750215863</v>
      </c>
      <c r="Q19" t="n">
        <v>-0.4917597299281923</v>
      </c>
      <c r="R19" t="n">
        <v>0.7852768288958109</v>
      </c>
      <c r="S19" t="n">
        <v>25.04779829576194</v>
      </c>
      <c r="T19" t="n">
        <v>-2.030236161386641</v>
      </c>
      <c r="U19" t="n">
        <v>-0.3861675212966712</v>
      </c>
      <c r="V19" t="n">
        <v>7.605461588829222</v>
      </c>
      <c r="W19" t="n">
        <v>0</v>
      </c>
      <c r="X19" t="n">
        <v>0</v>
      </c>
      <c r="Y19" t="n">
        <v>-21.42836828230832</v>
      </c>
      <c r="Z19" t="n">
        <v>26.1979165130782</v>
      </c>
      <c r="AA19" t="n">
        <v>1816.354305321785</v>
      </c>
      <c r="AB19" t="b">
        <v>0</v>
      </c>
      <c r="AC19" t="b">
        <v>1</v>
      </c>
      <c r="AD19" t="n">
        <v>98.88095350954268</v>
      </c>
      <c r="AE19" t="n">
        <v>-0</v>
      </c>
      <c r="AF19" t="n">
        <v>0</v>
      </c>
      <c r="AG19" t="n">
        <v>0.1360317611588653</v>
      </c>
      <c r="AH19" t="b">
        <v>0</v>
      </c>
      <c r="AI19" t="b">
        <v>0</v>
      </c>
      <c r="AJ19" t="n">
        <v>1816.354305321785</v>
      </c>
      <c r="AK19" t="n">
        <v>0</v>
      </c>
      <c r="AL19" t="n">
        <v>-0.3861675212966712</v>
      </c>
      <c r="AM19" t="n">
        <v>0</v>
      </c>
      <c r="AN19" t="n">
        <v>-0.3861675212966712</v>
      </c>
      <c r="AO19" t="n">
        <v>0</v>
      </c>
      <c r="AP19" t="n">
        <v>1</v>
      </c>
      <c r="AQ19" t="n">
        <v>0</v>
      </c>
      <c r="AR19" t="n">
        <v>0</v>
      </c>
      <c r="AS19" t="n">
        <v>0</v>
      </c>
      <c r="AT19" t="n">
        <v>0.05390037310712717</v>
      </c>
      <c r="AU19" t="n">
        <v>0.01694536225531899</v>
      </c>
      <c r="AV19" t="n">
        <v>0.05390037310712717</v>
      </c>
    </row>
    <row r="20" spans="1:48">
      <c r="A20" t="n">
        <v>17</v>
      </c>
      <c r="B20" t="n">
        <v>0</v>
      </c>
      <c r="C20" t="n">
        <v>0</v>
      </c>
      <c r="D20" t="n">
        <v>15</v>
      </c>
      <c r="E20" t="n">
        <v>1</v>
      </c>
      <c r="F20" t="n">
        <v>0.03706957468062377</v>
      </c>
      <c r="G20" t="n">
        <v>0</v>
      </c>
      <c r="H20" t="n">
        <v>123.5675024070407</v>
      </c>
      <c r="I20" t="b">
        <v>0</v>
      </c>
      <c r="J20" t="n">
        <v>487.3502294933686</v>
      </c>
      <c r="K20" t="n">
        <v>1816.354305321785</v>
      </c>
      <c r="L20" t="n">
        <v>0</v>
      </c>
      <c r="M20" t="n">
        <v>0.5197958995380545</v>
      </c>
      <c r="N20" t="n">
        <v>0.5197958995380545</v>
      </c>
      <c r="O20" t="n">
        <v>40.16982711418753</v>
      </c>
      <c r="P20" t="n">
        <v>10.18504744274532</v>
      </c>
      <c r="Q20" t="n">
        <v>0.5197958995380545</v>
      </c>
      <c r="R20" t="n">
        <v>0.5211044466076856</v>
      </c>
      <c r="S20" t="n">
        <v>25.05140999603891</v>
      </c>
      <c r="T20" t="n">
        <v>5.244195632928617</v>
      </c>
      <c r="U20" t="n">
        <v>0.997488896749683</v>
      </c>
      <c r="V20" t="n">
        <v>2.511421969728908</v>
      </c>
      <c r="W20" t="n">
        <v>0</v>
      </c>
      <c r="X20" t="n">
        <v>0</v>
      </c>
      <c r="Y20" t="n">
        <v>-21.42836828230832</v>
      </c>
      <c r="Z20" t="n">
        <v>26.3072232179333</v>
      </c>
      <c r="AA20" t="n">
        <v>1816.354305321785</v>
      </c>
      <c r="AB20" t="b">
        <v>0</v>
      </c>
      <c r="AC20" t="b">
        <v>1</v>
      </c>
      <c r="AD20" t="n">
        <v>98.8735131038891</v>
      </c>
      <c r="AE20" t="n">
        <v>-0</v>
      </c>
      <c r="AF20" t="n">
        <v>0</v>
      </c>
      <c r="AG20" t="n">
        <v>0.1269664133348638</v>
      </c>
      <c r="AH20" t="b">
        <v>0</v>
      </c>
      <c r="AI20" t="b">
        <v>0</v>
      </c>
      <c r="AJ20" t="n">
        <v>1816.354305321785</v>
      </c>
      <c r="AK20" t="n">
        <v>0</v>
      </c>
      <c r="AL20" t="n">
        <v>0.997488896749683</v>
      </c>
      <c r="AM20" t="n">
        <v>0</v>
      </c>
      <c r="AN20" t="n">
        <v>0.997488896749683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0.2816570300134159</v>
      </c>
      <c r="AU20" t="n">
        <v>0.08854818863403172</v>
      </c>
      <c r="AV20" t="n">
        <v>0.2816570300134159</v>
      </c>
    </row>
    <row r="21" spans="1:48">
      <c r="A21" t="n">
        <v>18</v>
      </c>
      <c r="B21" t="n">
        <v>0</v>
      </c>
      <c r="C21" t="n">
        <v>0</v>
      </c>
      <c r="D21" t="n">
        <v>15</v>
      </c>
      <c r="E21" t="n">
        <v>1</v>
      </c>
      <c r="F21" t="n">
        <v>-0.009476132551267114</v>
      </c>
      <c r="G21" t="n">
        <v>0</v>
      </c>
      <c r="H21" t="n">
        <v>123.5675024070407</v>
      </c>
      <c r="I21" t="b">
        <v>0</v>
      </c>
      <c r="J21" t="n">
        <v>487.3502294933686</v>
      </c>
      <c r="K21" t="n">
        <v>1816.354305321785</v>
      </c>
      <c r="L21" t="n">
        <v>0</v>
      </c>
      <c r="M21" t="n">
        <v>0.2520805067759619</v>
      </c>
      <c r="N21" t="n">
        <v>0.2520805067759619</v>
      </c>
      <c r="O21" t="n">
        <v>19.48078156262146</v>
      </c>
      <c r="P21" t="n">
        <v>4.939346237987186</v>
      </c>
      <c r="Q21" t="n">
        <v>0.2520805067759619</v>
      </c>
      <c r="R21" t="n">
        <v>0.3506102122115846</v>
      </c>
      <c r="S21" t="n">
        <v>25.05992438492623</v>
      </c>
      <c r="T21" t="n">
        <v>3.779945307311965</v>
      </c>
      <c r="U21" t="n">
        <v>0.7189765100847594</v>
      </c>
      <c r="V21" t="n">
        <v>2.454657880967134</v>
      </c>
      <c r="W21" t="n">
        <v>0</v>
      </c>
      <c r="X21" t="n">
        <v>0</v>
      </c>
      <c r="Y21" t="n">
        <v>-21.42836828230832</v>
      </c>
      <c r="Z21" t="n">
        <v>26.3973073047541</v>
      </c>
      <c r="AA21" t="n">
        <v>1816.354305321785</v>
      </c>
      <c r="AB21" t="b">
        <v>0</v>
      </c>
      <c r="AC21" t="b">
        <v>1</v>
      </c>
      <c r="AD21" t="n">
        <v>98.86607269823551</v>
      </c>
      <c r="AE21" t="n">
        <v>-0</v>
      </c>
      <c r="AF21" t="n">
        <v>0</v>
      </c>
      <c r="AG21" t="n">
        <v>0.1102657373657362</v>
      </c>
      <c r="AH21" t="b">
        <v>0</v>
      </c>
      <c r="AI21" t="b">
        <v>0</v>
      </c>
      <c r="AJ21" t="n">
        <v>1816.354305321785</v>
      </c>
      <c r="AK21" t="n">
        <v>0</v>
      </c>
      <c r="AL21" t="n">
        <v>0.7189765100847594</v>
      </c>
      <c r="AM21" t="n">
        <v>0</v>
      </c>
      <c r="AN21" t="n">
        <v>0.7189765100847594</v>
      </c>
      <c r="AO21" t="n">
        <v>0</v>
      </c>
      <c r="AP21" t="n">
        <v>1</v>
      </c>
      <c r="AQ21" t="n">
        <v>0</v>
      </c>
      <c r="AR21" t="n">
        <v>0</v>
      </c>
      <c r="AS21" t="n">
        <v>0</v>
      </c>
      <c r="AT21" t="n">
        <v>0.236032067099171</v>
      </c>
      <c r="AU21" t="n">
        <v>0.07420447485433722</v>
      </c>
      <c r="AV21" t="n">
        <v>0.236032067099171</v>
      </c>
    </row>
    <row r="22" spans="1:48">
      <c r="A22" t="n">
        <v>19</v>
      </c>
      <c r="B22" t="n">
        <v>0</v>
      </c>
      <c r="C22" t="n">
        <v>0</v>
      </c>
      <c r="D22" t="n">
        <v>15</v>
      </c>
      <c r="E22" t="n">
        <v>1</v>
      </c>
      <c r="F22" t="n">
        <v>0.0008349555244433482</v>
      </c>
      <c r="G22" t="n">
        <v>0</v>
      </c>
      <c r="H22" t="n">
        <v>123.5675024070407</v>
      </c>
      <c r="I22" t="b">
        <v>0</v>
      </c>
      <c r="J22" t="n">
        <v>487.3502294933686</v>
      </c>
      <c r="K22" t="n">
        <v>1816.354305321785</v>
      </c>
      <c r="L22" t="n">
        <v>0</v>
      </c>
      <c r="M22" t="n">
        <v>0.31138644835809</v>
      </c>
      <c r="N22" t="n">
        <v>0.31138644835809</v>
      </c>
      <c r="O22" t="n">
        <v>24.0639447278472</v>
      </c>
      <c r="P22" t="n">
        <v>6.101405864058621</v>
      </c>
      <c r="Q22" t="n">
        <v>0.31138644835809</v>
      </c>
      <c r="R22" t="n">
        <v>0.3988793752743727</v>
      </c>
      <c r="S22" t="n">
        <v>25.06552356643796</v>
      </c>
      <c r="T22" t="n">
        <v>4.104204019774253</v>
      </c>
      <c r="U22" t="n">
        <v>0.7806531690035368</v>
      </c>
      <c r="V22" t="n">
        <v>2.467121684368129</v>
      </c>
      <c r="W22" t="n">
        <v>0</v>
      </c>
      <c r="X22" t="n">
        <v>0</v>
      </c>
      <c r="Y22" t="n">
        <v>-21.42836828230832</v>
      </c>
      <c r="Z22" t="n">
        <v>26.48536260357202</v>
      </c>
      <c r="AA22" t="n">
        <v>1816.354305321785</v>
      </c>
      <c r="AB22" t="b">
        <v>0</v>
      </c>
      <c r="AC22" t="b">
        <v>1</v>
      </c>
      <c r="AD22" t="n">
        <v>98.85863229258193</v>
      </c>
      <c r="AE22" t="n">
        <v>-0</v>
      </c>
      <c r="AF22" t="n">
        <v>0</v>
      </c>
      <c r="AG22" t="n">
        <v>0.09048560469541617</v>
      </c>
      <c r="AH22" t="b">
        <v>0</v>
      </c>
      <c r="AI22" t="b">
        <v>0</v>
      </c>
      <c r="AJ22" t="n">
        <v>1816.354305321785</v>
      </c>
      <c r="AK22" t="n">
        <v>0</v>
      </c>
      <c r="AL22" t="n">
        <v>0.7806531690035368</v>
      </c>
      <c r="AM22" t="n">
        <v>0</v>
      </c>
      <c r="AN22" t="n">
        <v>0.7806531690035368</v>
      </c>
      <c r="AO22" t="n">
        <v>0</v>
      </c>
      <c r="AP22" t="n">
        <v>1</v>
      </c>
      <c r="AQ22" t="n">
        <v>0</v>
      </c>
      <c r="AR22" t="n">
        <v>0</v>
      </c>
      <c r="AS22" t="n">
        <v>0</v>
      </c>
      <c r="AT22" t="n">
        <v>0.2464787377741971</v>
      </c>
      <c r="AU22" t="n">
        <v>0.07748873076474627</v>
      </c>
      <c r="AV22" t="n">
        <v>0.2464787377741971</v>
      </c>
    </row>
    <row r="23" spans="1:48">
      <c r="A23" t="n">
        <v>20</v>
      </c>
      <c r="B23" t="n">
        <v>0</v>
      </c>
      <c r="C23" t="n">
        <v>0</v>
      </c>
      <c r="D23" t="n">
        <v>15</v>
      </c>
      <c r="E23" t="n">
        <v>1</v>
      </c>
      <c r="F23" t="n">
        <v>0.006136310453494609</v>
      </c>
      <c r="G23" t="n">
        <v>0</v>
      </c>
      <c r="H23" t="n">
        <v>123.5675024070407</v>
      </c>
      <c r="I23" t="b">
        <v>0</v>
      </c>
      <c r="J23" t="n">
        <v>487.3502294933686</v>
      </c>
      <c r="K23" t="n">
        <v>1816.354305321785</v>
      </c>
      <c r="L23" t="n">
        <v>0</v>
      </c>
      <c r="M23" t="n">
        <v>0.3418780747916831</v>
      </c>
      <c r="N23" t="n">
        <v>0.3418780747916831</v>
      </c>
      <c r="O23" t="n">
        <v>26.42033761851131</v>
      </c>
      <c r="P23" t="n">
        <v>6.698868564531264</v>
      </c>
      <c r="Q23" t="n">
        <v>0.3418780747916831</v>
      </c>
      <c r="R23" t="n">
        <v>0.4208487943150324</v>
      </c>
      <c r="S23" t="n">
        <v>25.07192594228636</v>
      </c>
      <c r="T23" t="n">
        <v>4.270866307081398</v>
      </c>
      <c r="U23" t="n">
        <v>0.8123536990241806</v>
      </c>
      <c r="V23" t="n">
        <v>2.473477371065497</v>
      </c>
      <c r="W23" t="n">
        <v>0</v>
      </c>
      <c r="X23" t="n">
        <v>0</v>
      </c>
      <c r="Y23" t="n">
        <v>-21.42836828230832</v>
      </c>
      <c r="Z23" t="n">
        <v>26.59832581320337</v>
      </c>
      <c r="AA23" t="n">
        <v>1816.354305321785</v>
      </c>
      <c r="AB23" t="b">
        <v>0</v>
      </c>
      <c r="AC23" t="b">
        <v>1</v>
      </c>
      <c r="AD23" t="n">
        <v>98.85119188692835</v>
      </c>
      <c r="AE23" t="n">
        <v>-0</v>
      </c>
      <c r="AF23" t="n">
        <v>0</v>
      </c>
      <c r="AG23" t="n">
        <v>0.09027095970611153</v>
      </c>
      <c r="AH23" t="b">
        <v>0</v>
      </c>
      <c r="AI23" t="b">
        <v>0</v>
      </c>
      <c r="AJ23" t="n">
        <v>1816.354305321785</v>
      </c>
      <c r="AK23" t="n">
        <v>0</v>
      </c>
      <c r="AL23" t="n">
        <v>0.8123536990241806</v>
      </c>
      <c r="AM23" t="n">
        <v>0</v>
      </c>
      <c r="AN23" t="n">
        <v>0.8123536990241806</v>
      </c>
      <c r="AO23" t="n">
        <v>0</v>
      </c>
      <c r="AP23" t="n">
        <v>1</v>
      </c>
      <c r="AQ23" t="n">
        <v>0</v>
      </c>
      <c r="AR23" t="n">
        <v>0</v>
      </c>
      <c r="AS23" t="n">
        <v>0</v>
      </c>
      <c r="AT23" t="n">
        <v>0.2520694110944354</v>
      </c>
      <c r="AU23" t="n">
        <v>0.07924634354553901</v>
      </c>
      <c r="AV23" t="n">
        <v>0.2520694110944354</v>
      </c>
    </row>
    <row r="24" spans="1:48">
      <c r="A24" t="n">
        <v>21</v>
      </c>
      <c r="B24" t="n">
        <v>0</v>
      </c>
      <c r="C24" t="n">
        <v>0</v>
      </c>
      <c r="D24" t="n">
        <v>15</v>
      </c>
      <c r="E24" t="n">
        <v>1</v>
      </c>
      <c r="F24" t="n">
        <v>-0.02538019733842312</v>
      </c>
      <c r="G24" t="n">
        <v>0</v>
      </c>
      <c r="H24" t="n">
        <v>123.5675024070407</v>
      </c>
      <c r="I24" t="b">
        <v>0</v>
      </c>
      <c r="J24" t="n">
        <v>487.3502294933686</v>
      </c>
      <c r="K24" t="n">
        <v>1816.354305321785</v>
      </c>
      <c r="L24" t="n">
        <v>0</v>
      </c>
      <c r="M24" t="n">
        <v>0.1606056274751697</v>
      </c>
      <c r="N24" t="n">
        <v>0.1606056274751697</v>
      </c>
      <c r="O24" t="n">
        <v>12.41160289062814</v>
      </c>
      <c r="P24" t="n">
        <v>3.146958136569002</v>
      </c>
      <c r="Q24" t="n">
        <v>0.1606056274751697</v>
      </c>
      <c r="R24" t="n">
        <v>0.2574761884516726</v>
      </c>
      <c r="S24" t="n">
        <v>25.07869834917826</v>
      </c>
      <c r="T24" t="n">
        <v>3.279400823792734</v>
      </c>
      <c r="U24" t="n">
        <v>0.6237688558346621</v>
      </c>
      <c r="V24" t="n">
        <v>2.435033199277306</v>
      </c>
      <c r="W24" t="n">
        <v>0</v>
      </c>
      <c r="X24" t="n">
        <v>0</v>
      </c>
      <c r="Y24" t="n">
        <v>-21.42836828230832</v>
      </c>
      <c r="Z24" t="n">
        <v>26.68840990002418</v>
      </c>
      <c r="AA24" t="n">
        <v>1816.354305321785</v>
      </c>
      <c r="AB24" t="b">
        <v>0</v>
      </c>
      <c r="AC24" t="b">
        <v>1</v>
      </c>
      <c r="AD24" t="n">
        <v>98.84375148127477</v>
      </c>
      <c r="AE24" t="n">
        <v>-0</v>
      </c>
      <c r="AF24" t="n">
        <v>0</v>
      </c>
      <c r="AG24" t="n">
        <v>0.08507435575061169</v>
      </c>
      <c r="AH24" t="b">
        <v>0</v>
      </c>
      <c r="AI24" t="b">
        <v>0</v>
      </c>
      <c r="AJ24" t="n">
        <v>1816.354305321785</v>
      </c>
      <c r="AK24" t="n">
        <v>0</v>
      </c>
      <c r="AL24" t="n">
        <v>0.6237688558346621</v>
      </c>
      <c r="AM24" t="n">
        <v>0</v>
      </c>
      <c r="AN24" t="n">
        <v>0.6237688558346621</v>
      </c>
      <c r="AO24" t="n">
        <v>0</v>
      </c>
      <c r="AP24" t="n">
        <v>1</v>
      </c>
      <c r="AQ24" t="n">
        <v>0</v>
      </c>
      <c r="AR24" t="n">
        <v>0</v>
      </c>
      <c r="AS24" t="n">
        <v>0</v>
      </c>
      <c r="AT24" t="n">
        <v>0.2212952199424565</v>
      </c>
      <c r="AU24" t="n">
        <v>0.06957146029105259</v>
      </c>
      <c r="AV24" t="n">
        <v>0.2212952199424565</v>
      </c>
    </row>
    <row r="25" spans="1:48">
      <c r="A25" t="n">
        <v>22</v>
      </c>
      <c r="B25" t="n">
        <v>0</v>
      </c>
      <c r="C25" t="n">
        <v>0</v>
      </c>
      <c r="D25" t="n">
        <v>15</v>
      </c>
      <c r="E25" t="n">
        <v>1</v>
      </c>
      <c r="F25" t="n">
        <v>0.0953844789001983</v>
      </c>
      <c r="G25" t="n">
        <v>0</v>
      </c>
      <c r="H25" t="n">
        <v>123.5675024070407</v>
      </c>
      <c r="I25" t="b">
        <v>0</v>
      </c>
      <c r="J25" t="n">
        <v>487.3502294933686</v>
      </c>
      <c r="K25" t="n">
        <v>1816.354305321785</v>
      </c>
      <c r="L25" t="n">
        <v>0</v>
      </c>
      <c r="M25" t="n">
        <v>0.8552037903076406</v>
      </c>
      <c r="N25" t="n">
        <v>0.8552037903076406</v>
      </c>
      <c r="O25" t="n">
        <v>66.09014891149748</v>
      </c>
      <c r="P25" t="n">
        <v>16.75713714794561</v>
      </c>
      <c r="Q25" t="n">
        <v>0.8552037903076406</v>
      </c>
      <c r="R25" t="n">
        <v>0.6352245360658351</v>
      </c>
      <c r="S25" t="n">
        <v>25.08277732350981</v>
      </c>
      <c r="T25" t="n">
        <v>7.078042510375596</v>
      </c>
      <c r="U25" t="n">
        <v>1.346301570156929</v>
      </c>
      <c r="V25" t="n">
        <v>2.581896240468001</v>
      </c>
      <c r="W25" t="n">
        <v>0</v>
      </c>
      <c r="X25" t="n">
        <v>0</v>
      </c>
      <c r="Y25" t="n">
        <v>-21.42836828230832</v>
      </c>
      <c r="Z25" t="n">
        <v>26.82285188102039</v>
      </c>
      <c r="AA25" t="n">
        <v>1816.354305321785</v>
      </c>
      <c r="AB25" t="b">
        <v>0</v>
      </c>
      <c r="AC25" t="b">
        <v>1</v>
      </c>
      <c r="AD25" t="n">
        <v>98.83631107562118</v>
      </c>
      <c r="AE25" t="n">
        <v>-0</v>
      </c>
      <c r="AF25" t="n">
        <v>0</v>
      </c>
      <c r="AG25" t="n">
        <v>0.08540669127645432</v>
      </c>
      <c r="AH25" t="b">
        <v>0</v>
      </c>
      <c r="AI25" t="b">
        <v>0</v>
      </c>
      <c r="AJ25" t="n">
        <v>1816.354305321785</v>
      </c>
      <c r="AK25" t="n">
        <v>0</v>
      </c>
      <c r="AL25" t="n">
        <v>1.346301570156929</v>
      </c>
      <c r="AM25" t="n">
        <v>0</v>
      </c>
      <c r="AN25" t="n">
        <v>1.346301570156929</v>
      </c>
      <c r="AO25" t="n">
        <v>0</v>
      </c>
      <c r="AP25" t="n">
        <v>1</v>
      </c>
      <c r="AQ25" t="n">
        <v>0</v>
      </c>
      <c r="AR25" t="n">
        <v>0</v>
      </c>
      <c r="AS25" t="n">
        <v>0</v>
      </c>
      <c r="AT25" t="n">
        <v>0.3409414512446983</v>
      </c>
      <c r="AU25" t="n">
        <v>0.1071862042163054</v>
      </c>
      <c r="AV25" t="n">
        <v>0.3409414512446983</v>
      </c>
    </row>
    <row r="26" spans="1:48">
      <c r="A26" t="n">
        <v>23</v>
      </c>
      <c r="B26" t="n">
        <v>0</v>
      </c>
      <c r="C26" t="n">
        <v>0</v>
      </c>
      <c r="D26" t="n">
        <v>15</v>
      </c>
      <c r="E26" t="n">
        <v>1</v>
      </c>
      <c r="F26" t="n">
        <v>-0.3561577182623656</v>
      </c>
      <c r="G26" t="n">
        <v>0</v>
      </c>
      <c r="H26" t="n">
        <v>123.5675024070407</v>
      </c>
      <c r="I26" t="b">
        <v>0</v>
      </c>
      <c r="J26" t="n">
        <v>487.3502294933686</v>
      </c>
      <c r="K26" t="n">
        <v>1816.354305321785</v>
      </c>
      <c r="L26" t="n">
        <v>0</v>
      </c>
      <c r="M26" t="n">
        <v>-1.741916413705706</v>
      </c>
      <c r="N26" t="n">
        <v>-1.741916413705706</v>
      </c>
      <c r="O26" t="n">
        <v>-134.6153004440949</v>
      </c>
      <c r="P26" t="n">
        <v>-34.1316684695981</v>
      </c>
      <c r="Q26" t="n">
        <v>-1.741916413705706</v>
      </c>
      <c r="R26" t="n">
        <v>0.9116056690753611</v>
      </c>
      <c r="S26" t="n">
        <v>25.09344758503606</v>
      </c>
      <c r="T26" t="n">
        <v>-8.348436402437988</v>
      </c>
      <c r="U26" t="n">
        <v>-1.587940877789544</v>
      </c>
      <c r="V26" t="n">
        <v>25.78323206716011</v>
      </c>
      <c r="W26" t="n">
        <v>-13.8352855296218</v>
      </c>
      <c r="X26" t="n">
        <v>2</v>
      </c>
      <c r="Y26" t="n">
        <v>-7.593082752686524</v>
      </c>
      <c r="Z26" t="n">
        <v>26.8915192402702</v>
      </c>
      <c r="AA26" t="n">
        <v>1816.354305321785</v>
      </c>
      <c r="AB26" t="b">
        <v>0</v>
      </c>
      <c r="AC26" t="b">
        <v>1</v>
      </c>
      <c r="AD26" t="n">
        <v>98.83127262926094</v>
      </c>
      <c r="AE26" t="n">
        <v>0.2890695100379241</v>
      </c>
      <c r="AF26" t="n">
        <v>0</v>
      </c>
      <c r="AG26" t="n">
        <v>0.0837974227138959</v>
      </c>
      <c r="AH26" t="b">
        <v>0</v>
      </c>
      <c r="AI26" t="b">
        <v>0</v>
      </c>
      <c r="AJ26" t="n">
        <v>1816.354305321785</v>
      </c>
      <c r="AK26" t="n">
        <v>0</v>
      </c>
      <c r="AL26" t="n">
        <v>-1.587940877789544</v>
      </c>
      <c r="AM26" t="n">
        <v>0</v>
      </c>
      <c r="AN26" t="n">
        <v>-1.254953898340416</v>
      </c>
      <c r="AO26" t="n">
        <v>0</v>
      </c>
      <c r="AP26" t="n">
        <v>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</row>
    <row r="27" spans="1:48">
      <c r="A27" t="n">
        <v>24</v>
      </c>
      <c r="B27" t="n">
        <v>0</v>
      </c>
      <c r="C27" t="n">
        <v>0</v>
      </c>
      <c r="D27" t="n">
        <v>12.5</v>
      </c>
      <c r="E27" t="n">
        <v>1</v>
      </c>
      <c r="F27" t="n">
        <v>-0.754086939184071</v>
      </c>
      <c r="G27" t="n">
        <v>0</v>
      </c>
      <c r="H27" t="n">
        <v>102.9729186725339</v>
      </c>
      <c r="I27" t="b">
        <v>0</v>
      </c>
      <c r="J27" t="n">
        <v>406.1251912444739</v>
      </c>
      <c r="K27" t="n">
        <v>1513.628587768154</v>
      </c>
      <c r="L27" t="n">
        <v>0</v>
      </c>
      <c r="M27" t="n">
        <v>-3.367815163540596</v>
      </c>
      <c r="N27" t="n">
        <v>-3.367815163540596</v>
      </c>
      <c r="O27" t="n">
        <v>-312.3177069896698</v>
      </c>
      <c r="P27" t="n">
        <v>-79.18805958155927</v>
      </c>
      <c r="Q27" t="n">
        <v>-3.367815163540596</v>
      </c>
      <c r="R27" t="n">
        <v>0.940342693935006</v>
      </c>
      <c r="S27" t="n">
        <v>25.09871419980739</v>
      </c>
      <c r="T27" t="n">
        <v>-19.97958499447524</v>
      </c>
      <c r="U27" t="n">
        <v>-3.166900383558927</v>
      </c>
      <c r="V27" t="n">
        <v>59.20847458708403</v>
      </c>
      <c r="W27" t="n">
        <v>-40.06470437632588</v>
      </c>
      <c r="X27" t="n">
        <v>2</v>
      </c>
      <c r="Y27" t="n">
        <v>18.63633609401757</v>
      </c>
      <c r="Z27" t="n">
        <v>26.95079090335009</v>
      </c>
      <c r="AA27" t="n">
        <v>1513.628587768154</v>
      </c>
      <c r="AB27" t="b">
        <v>0</v>
      </c>
      <c r="AC27" t="b">
        <v>1</v>
      </c>
      <c r="AD27" t="n">
        <v>98.8331898607438</v>
      </c>
      <c r="AE27" t="n">
        <v>0.8370976109659942</v>
      </c>
      <c r="AF27" t="n">
        <v>0</v>
      </c>
      <c r="AG27" t="n">
        <v>0.07227387578831487</v>
      </c>
      <c r="AH27" t="b">
        <v>0</v>
      </c>
      <c r="AI27" t="b">
        <v>0</v>
      </c>
      <c r="AJ27" t="n">
        <v>1513.628587768154</v>
      </c>
      <c r="AK27" t="n">
        <v>0</v>
      </c>
      <c r="AL27" t="n">
        <v>-3.166900383558927</v>
      </c>
      <c r="AM27" t="n">
        <v>0</v>
      </c>
      <c r="AN27" t="n">
        <v>-2.154132894948119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</row>
    <row r="28" spans="1:48">
      <c r="A28" t="n">
        <v>25</v>
      </c>
      <c r="B28" t="n">
        <v>0</v>
      </c>
      <c r="C28" t="n">
        <v>0</v>
      </c>
      <c r="D28" t="n">
        <v>10</v>
      </c>
      <c r="E28" t="n">
        <v>1</v>
      </c>
      <c r="F28" t="n">
        <v>-0.7941611916680212</v>
      </c>
      <c r="G28" t="n">
        <v>0</v>
      </c>
      <c r="H28" t="n">
        <v>82.37833493802714</v>
      </c>
      <c r="I28" t="b">
        <v>0</v>
      </c>
      <c r="J28" t="n">
        <v>324.900152995579</v>
      </c>
      <c r="K28" t="n">
        <v>1210.902870214523</v>
      </c>
      <c r="L28" t="n">
        <v>0</v>
      </c>
      <c r="M28" t="n">
        <v>-2.854089469384824</v>
      </c>
      <c r="N28" t="n">
        <v>-2.854089469384824</v>
      </c>
      <c r="O28" t="n">
        <v>-330.8460512736831</v>
      </c>
      <c r="P28" t="n">
        <v>-83.88591563734359</v>
      </c>
      <c r="Q28" t="n">
        <v>-2.854089469384824</v>
      </c>
      <c r="R28" t="n">
        <v>0.9419660055213391</v>
      </c>
      <c r="S28" t="n">
        <v>25.10558633531731</v>
      </c>
      <c r="T28" t="n">
        <v>-21.201416923104</v>
      </c>
      <c r="U28" t="n">
        <v>-2.688455256876941</v>
      </c>
      <c r="V28" t="n">
        <v>62.6844987142396</v>
      </c>
      <c r="W28" t="n">
        <v>-32.57604737897599</v>
      </c>
      <c r="X28" t="n">
        <v>2</v>
      </c>
      <c r="Y28" t="n">
        <v>11.14767909666767</v>
      </c>
      <c r="Z28" t="n">
        <v>27.01514173276984</v>
      </c>
      <c r="AA28" t="n">
        <v>1210.902870214523</v>
      </c>
      <c r="AB28" t="b">
        <v>0</v>
      </c>
      <c r="AC28" t="b">
        <v>1</v>
      </c>
      <c r="AD28" t="n">
        <v>98.8383606967144</v>
      </c>
      <c r="AE28" t="n">
        <v>0.68063228869771</v>
      </c>
      <c r="AF28" t="n">
        <v>0</v>
      </c>
      <c r="AG28" t="n">
        <v>0.06640156953451377</v>
      </c>
      <c r="AH28" t="b">
        <v>0</v>
      </c>
      <c r="AI28" t="b">
        <v>0</v>
      </c>
      <c r="AJ28" t="n">
        <v>1210.902870214523</v>
      </c>
      <c r="AK28" t="n">
        <v>0</v>
      </c>
      <c r="AL28" t="n">
        <v>-2.688455256876941</v>
      </c>
      <c r="AM28" t="n">
        <v>0</v>
      </c>
      <c r="AN28" t="n">
        <v>-1.768716745829346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</row>
    <row r="29" spans="1:48">
      <c r="A29" t="n">
        <v>26</v>
      </c>
      <c r="B29" t="n">
        <v>0</v>
      </c>
      <c r="C29" t="n">
        <v>0</v>
      </c>
      <c r="D29" t="n">
        <v>6.666666666666666</v>
      </c>
      <c r="E29" t="n">
        <v>1</v>
      </c>
      <c r="F29" t="n">
        <v>-0.9303794052549547</v>
      </c>
      <c r="G29" t="n">
        <v>0</v>
      </c>
      <c r="H29" t="n">
        <v>54.91888995868476</v>
      </c>
      <c r="I29" t="b">
        <v>0</v>
      </c>
      <c r="J29" t="n">
        <v>216.6001019970527</v>
      </c>
      <c r="K29" t="n">
        <v>807.2685801430154</v>
      </c>
      <c r="L29" t="n">
        <v>0</v>
      </c>
      <c r="M29" t="n">
        <v>-2.255431353729517</v>
      </c>
      <c r="N29" t="n">
        <v>-2.255431353729517</v>
      </c>
      <c r="O29" t="n">
        <v>-392.1744037658563</v>
      </c>
      <c r="P29" t="n">
        <v>-99.43570075199197</v>
      </c>
      <c r="Q29" t="n">
        <v>-2.255431353729517</v>
      </c>
      <c r="R29" t="n">
        <v>0.9454922188663438</v>
      </c>
      <c r="S29" t="n">
        <v>25.11125172615385</v>
      </c>
      <c r="T29" t="n">
        <v>-25.22556515656846</v>
      </c>
      <c r="U29" t="n">
        <v>-2.132492795138443</v>
      </c>
      <c r="V29" t="n">
        <v>74.21013559542351</v>
      </c>
      <c r="W29" t="n">
        <v>-32.57604737897599</v>
      </c>
      <c r="X29" t="n">
        <v>2</v>
      </c>
      <c r="Y29" t="n">
        <v>11.14767909666767</v>
      </c>
      <c r="Z29" t="n">
        <v>27.07246040629686</v>
      </c>
      <c r="AA29" t="n">
        <v>807.2685801430154</v>
      </c>
      <c r="AB29" t="b">
        <v>0</v>
      </c>
      <c r="AC29" t="b">
        <v>1</v>
      </c>
      <c r="AD29" t="n">
        <v>98.84223141862297</v>
      </c>
      <c r="AE29" t="n">
        <v>0.68063228869771</v>
      </c>
      <c r="AF29" t="n">
        <v>0</v>
      </c>
      <c r="AG29" t="n">
        <v>0.05113095129878348</v>
      </c>
      <c r="AH29" t="b">
        <v>0</v>
      </c>
      <c r="AI29" t="b">
        <v>0</v>
      </c>
      <c r="AJ29" t="n">
        <v>807.2685801430154</v>
      </c>
      <c r="AK29" t="n">
        <v>0</v>
      </c>
      <c r="AL29" t="n">
        <v>-2.132492795138443</v>
      </c>
      <c r="AM29" t="n">
        <v>0.01523209207260701</v>
      </c>
      <c r="AN29" t="n">
        <v>-1.334826135894012</v>
      </c>
      <c r="AO29" t="n">
        <v>0</v>
      </c>
      <c r="AP29" t="n">
        <v>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</row>
    <row r="30" spans="1:48">
      <c r="A30" t="n">
        <v>27</v>
      </c>
      <c r="B30" t="n">
        <v>0</v>
      </c>
      <c r="C30" t="n">
        <v>0</v>
      </c>
      <c r="D30" t="n">
        <v>3.333333333333333</v>
      </c>
      <c r="E30" t="n">
        <v>1</v>
      </c>
      <c r="F30" t="n">
        <v>-1.039876742867715</v>
      </c>
      <c r="G30" t="n">
        <v>0</v>
      </c>
      <c r="H30" t="n">
        <v>27.45944497934238</v>
      </c>
      <c r="I30" t="b">
        <v>0</v>
      </c>
      <c r="J30" t="n">
        <v>108.3000509985263</v>
      </c>
      <c r="K30" t="n">
        <v>403.6342900715077</v>
      </c>
      <c r="L30" t="n">
        <v>0</v>
      </c>
      <c r="M30" t="n">
        <v>-1.269344773939439</v>
      </c>
      <c r="N30" t="n">
        <v>-1.269344773939439</v>
      </c>
      <c r="O30" t="n">
        <v>-441.4273385619558</v>
      </c>
      <c r="P30" t="n">
        <v>-111.923767383863</v>
      </c>
      <c r="Q30" t="n">
        <v>-1.269344773939439</v>
      </c>
      <c r="R30" t="n">
        <v>0.9477031008218879</v>
      </c>
      <c r="S30" t="n">
        <v>25.11545674498875</v>
      </c>
      <c r="T30" t="n">
        <v>-28.46002184205921</v>
      </c>
      <c r="U30" t="n">
        <v>-1.202961978274464</v>
      </c>
      <c r="V30" t="n">
        <v>83.46374554180383</v>
      </c>
      <c r="W30" t="n">
        <v>-35.12909822254183</v>
      </c>
      <c r="X30" t="n">
        <v>2</v>
      </c>
      <c r="Y30" t="n">
        <v>13.70072994023351</v>
      </c>
      <c r="Z30" t="n">
        <v>27.1262204877315</v>
      </c>
      <c r="AA30" t="n">
        <v>750</v>
      </c>
      <c r="AB30" t="b">
        <v>0</v>
      </c>
      <c r="AC30" t="b">
        <v>1</v>
      </c>
      <c r="AD30" t="n">
        <v>98.84654537852521</v>
      </c>
      <c r="AE30" t="n">
        <v>0.7339748203622269</v>
      </c>
      <c r="AF30" t="n">
        <v>0</v>
      </c>
      <c r="AG30" t="n">
        <v>0.04827735772155432</v>
      </c>
      <c r="AH30" t="b">
        <v>0</v>
      </c>
      <c r="AI30" t="b">
        <v>0</v>
      </c>
      <c r="AJ30" t="n">
        <v>750</v>
      </c>
      <c r="AK30" t="n">
        <v>0</v>
      </c>
      <c r="AL30" t="n">
        <v>-1.202961978274464</v>
      </c>
      <c r="AM30" t="n">
        <v>0</v>
      </c>
      <c r="AN30" t="n">
        <v>-0.4674154512121885</v>
      </c>
      <c r="AO30" t="n">
        <v>0</v>
      </c>
      <c r="AP30" t="n">
        <v>1</v>
      </c>
      <c r="AQ30" t="n">
        <v>0</v>
      </c>
      <c r="AR30" t="n">
        <v>0</v>
      </c>
      <c r="AS30" t="n">
        <v>0</v>
      </c>
      <c r="AT30" t="n">
        <v>0.05708390412581654</v>
      </c>
      <c r="AU30" t="n">
        <v>0.01794621036179718</v>
      </c>
      <c r="AV30" t="n">
        <v>0.05708390412581654</v>
      </c>
    </row>
    <row r="31" spans="1:48">
      <c r="A31" t="n">
        <v>28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  <c r="H31" t="n">
        <v>0</v>
      </c>
      <c r="I31" t="b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25.11772731745424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-21.42836828230832</v>
      </c>
      <c r="Z31" t="n">
        <v>27.1737673871833</v>
      </c>
      <c r="AA31" t="n">
        <v>750</v>
      </c>
      <c r="AB31" t="b">
        <v>0</v>
      </c>
      <c r="AC31" t="b">
        <v>1</v>
      </c>
      <c r="AD31" t="n">
        <v>98.84520377464638</v>
      </c>
      <c r="AE31" t="n">
        <v>-0</v>
      </c>
      <c r="AF31" t="n">
        <v>0</v>
      </c>
      <c r="AG31" t="n">
        <v>0.04855332257571757</v>
      </c>
      <c r="AH31" t="b">
        <v>1</v>
      </c>
      <c r="AI31" t="b">
        <v>1</v>
      </c>
      <c r="AJ31" t="n">
        <v>750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</v>
      </c>
      <c r="AQ31" t="n">
        <v>0</v>
      </c>
      <c r="AR31" t="n">
        <v>0</v>
      </c>
      <c r="AS31" t="n">
        <v>0</v>
      </c>
      <c r="AT31" t="n">
        <v>0.0571577024781672</v>
      </c>
      <c r="AU31" t="n">
        <v>0.01796941131092498</v>
      </c>
      <c r="AV31" t="n">
        <v>0.0571577024781672</v>
      </c>
    </row>
    <row r="32" spans="1:48">
      <c r="A32" t="n">
        <v>29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b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25.11772731745424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-21.42836828230832</v>
      </c>
      <c r="Z32" t="n">
        <v>27.22131428663511</v>
      </c>
      <c r="AA32" t="n">
        <v>750</v>
      </c>
      <c r="AB32" t="b">
        <v>0</v>
      </c>
      <c r="AC32" t="b">
        <v>1</v>
      </c>
      <c r="AD32" t="n">
        <v>98.8377633689928</v>
      </c>
      <c r="AE32" t="n">
        <v>-0</v>
      </c>
      <c r="AF32" t="n">
        <v>0</v>
      </c>
      <c r="AG32" t="n">
        <v>0.04620893171235819</v>
      </c>
      <c r="AH32" t="b">
        <v>1</v>
      </c>
      <c r="AI32" t="b">
        <v>1</v>
      </c>
      <c r="AJ32" t="n">
        <v>750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</v>
      </c>
      <c r="AQ32" t="n">
        <v>0</v>
      </c>
      <c r="AR32" t="n">
        <v>0</v>
      </c>
      <c r="AS32" t="n">
        <v>0</v>
      </c>
      <c r="AT32" t="n">
        <v>0.05723158454718721</v>
      </c>
      <c r="AU32" t="n">
        <v>0.01799263857915238</v>
      </c>
      <c r="AV32" t="n">
        <v>0.05723158454718721</v>
      </c>
    </row>
    <row r="33" spans="1:48">
      <c r="A33" t="n">
        <v>30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b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25.11772731745424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-21.42836828230832</v>
      </c>
      <c r="Z33" t="n">
        <v>27.26886118608691</v>
      </c>
      <c r="AA33" t="n">
        <v>750</v>
      </c>
      <c r="AB33" t="b">
        <v>0</v>
      </c>
      <c r="AC33" t="b">
        <v>1</v>
      </c>
      <c r="AD33" t="n">
        <v>98.83032296333921</v>
      </c>
      <c r="AE33" t="n">
        <v>-0</v>
      </c>
      <c r="AF33" t="n">
        <v>0</v>
      </c>
      <c r="AG33" t="n">
        <v>0.0469265853522729</v>
      </c>
      <c r="AH33" t="b">
        <v>1</v>
      </c>
      <c r="AI33" t="b">
        <v>1</v>
      </c>
      <c r="AJ33" t="n">
        <v>750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</v>
      </c>
      <c r="AQ33" t="n">
        <v>0</v>
      </c>
      <c r="AR33" t="n">
        <v>0</v>
      </c>
      <c r="AS33" t="n">
        <v>0</v>
      </c>
      <c r="AT33" t="n">
        <v>0.05730555042079566</v>
      </c>
      <c r="AU33" t="n">
        <v>0.01801589219411967</v>
      </c>
      <c r="AV33" t="n">
        <v>0.05730555042079566</v>
      </c>
    </row>
    <row r="34" spans="1:48">
      <c r="A34" t="n">
        <v>31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b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25.11772731745424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-21.42836828230832</v>
      </c>
      <c r="Z34" t="n">
        <v>27.31640808553871</v>
      </c>
      <c r="AA34" t="n">
        <v>750</v>
      </c>
      <c r="AB34" t="b">
        <v>0</v>
      </c>
      <c r="AC34" t="b">
        <v>1</v>
      </c>
      <c r="AD34" t="n">
        <v>98.82288255768563</v>
      </c>
      <c r="AE34" t="n">
        <v>-0</v>
      </c>
      <c r="AF34" t="n">
        <v>0</v>
      </c>
      <c r="AG34" t="n">
        <v>0.04585337997736304</v>
      </c>
      <c r="AH34" t="b">
        <v>1</v>
      </c>
      <c r="AI34" t="b">
        <v>1</v>
      </c>
      <c r="AJ34" t="n">
        <v>750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1</v>
      </c>
      <c r="AQ34" t="n">
        <v>0</v>
      </c>
      <c r="AR34" t="n">
        <v>0</v>
      </c>
      <c r="AS34" t="n">
        <v>0</v>
      </c>
      <c r="AT34" t="n">
        <v>0.05737960018875813</v>
      </c>
      <c r="AU34" t="n">
        <v>0.01803917218404762</v>
      </c>
      <c r="AV34" t="n">
        <v>0.05737960018875813</v>
      </c>
    </row>
    <row r="35" spans="1:48">
      <c r="A35" t="n">
        <v>32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b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25.11772731745424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-21.42836828230832</v>
      </c>
      <c r="Z35" t="n">
        <v>27.36395498499051</v>
      </c>
      <c r="AA35" t="n">
        <v>750</v>
      </c>
      <c r="AB35" t="b">
        <v>0</v>
      </c>
      <c r="AC35" t="b">
        <v>1</v>
      </c>
      <c r="AD35" t="n">
        <v>98.81544215203205</v>
      </c>
      <c r="AE35" t="n">
        <v>-0</v>
      </c>
      <c r="AF35" t="n">
        <v>0</v>
      </c>
      <c r="AG35" t="n">
        <v>0.04548902465614077</v>
      </c>
      <c r="AH35" t="b">
        <v>1</v>
      </c>
      <c r="AI35" t="b">
        <v>1</v>
      </c>
      <c r="AJ35" t="n">
        <v>750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</v>
      </c>
      <c r="AQ35" t="n">
        <v>0</v>
      </c>
      <c r="AR35" t="n">
        <v>0</v>
      </c>
      <c r="AS35" t="n">
        <v>0</v>
      </c>
      <c r="AT35" t="n">
        <v>0.05745373394316847</v>
      </c>
      <c r="AU35" t="n">
        <v>0.01806247857788896</v>
      </c>
      <c r="AV35" t="n">
        <v>0.05745373394316847</v>
      </c>
    </row>
    <row r="36" spans="1:48">
      <c r="A36" t="n">
        <v>33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b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25.11772731745424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-21.42836828230832</v>
      </c>
      <c r="Z36" t="n">
        <v>27.40596766513785</v>
      </c>
      <c r="AA36" t="n">
        <v>750</v>
      </c>
      <c r="AB36" t="b">
        <v>0</v>
      </c>
      <c r="AC36" t="b">
        <v>1</v>
      </c>
      <c r="AD36" t="n">
        <v>98.80800174637847</v>
      </c>
      <c r="AE36" t="n">
        <v>-0</v>
      </c>
      <c r="AF36" t="n">
        <v>0</v>
      </c>
      <c r="AG36" t="n">
        <v>0.04360075818778682</v>
      </c>
      <c r="AH36" t="b">
        <v>1</v>
      </c>
      <c r="AI36" t="b">
        <v>1</v>
      </c>
      <c r="AJ36" t="n">
        <v>750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0</v>
      </c>
      <c r="AR36" t="n">
        <v>0</v>
      </c>
      <c r="AS36" t="n">
        <v>0</v>
      </c>
      <c r="AT36" t="n">
        <v>0.05751930887033645</v>
      </c>
      <c r="AU36" t="n">
        <v>0.0180830942217458</v>
      </c>
      <c r="AV36" t="n">
        <v>0.05751930887033645</v>
      </c>
    </row>
    <row r="37" spans="1:48">
      <c r="A37" t="n">
        <v>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b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25.11772731745424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-21.42836828230832</v>
      </c>
      <c r="Z37" t="n">
        <v>27.44798034528518</v>
      </c>
      <c r="AA37" t="n">
        <v>750</v>
      </c>
      <c r="AB37" t="b">
        <v>0</v>
      </c>
      <c r="AC37" t="b">
        <v>1</v>
      </c>
      <c r="AD37" t="n">
        <v>98.80056134072488</v>
      </c>
      <c r="AE37" t="n">
        <v>-0</v>
      </c>
      <c r="AF37" t="n">
        <v>0</v>
      </c>
      <c r="AG37" t="n">
        <v>0.04126396131439142</v>
      </c>
      <c r="AH37" t="b">
        <v>1</v>
      </c>
      <c r="AI37" t="b">
        <v>1</v>
      </c>
      <c r="AJ37" t="n">
        <v>750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1</v>
      </c>
      <c r="AQ37" t="n">
        <v>0</v>
      </c>
      <c r="AR37" t="n">
        <v>0</v>
      </c>
      <c r="AS37" t="n">
        <v>0</v>
      </c>
      <c r="AT37" t="n">
        <v>0.0575849495126474</v>
      </c>
      <c r="AU37" t="n">
        <v>0.01810373052532797</v>
      </c>
      <c r="AV37" t="n">
        <v>0.0575849495126474</v>
      </c>
    </row>
    <row r="38" spans="1:48">
      <c r="A38" t="n">
        <v>35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b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25.11772731745424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-21.42836828230832</v>
      </c>
      <c r="Z38" t="n">
        <v>27.48999302543251</v>
      </c>
      <c r="AA38" t="n">
        <v>750</v>
      </c>
      <c r="AB38" t="b">
        <v>0</v>
      </c>
      <c r="AC38" t="b">
        <v>1</v>
      </c>
      <c r="AD38" t="n">
        <v>98.7931209350713</v>
      </c>
      <c r="AE38" t="n">
        <v>-0</v>
      </c>
      <c r="AF38" t="n">
        <v>0</v>
      </c>
      <c r="AG38" t="n">
        <v>0.03906777816147337</v>
      </c>
      <c r="AH38" t="b">
        <v>1</v>
      </c>
      <c r="AI38" t="b">
        <v>1</v>
      </c>
      <c r="AJ38" t="n">
        <v>750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1</v>
      </c>
      <c r="AQ38" t="n">
        <v>0</v>
      </c>
      <c r="AR38" t="n">
        <v>0</v>
      </c>
      <c r="AS38" t="n">
        <v>0</v>
      </c>
      <c r="AT38" t="n">
        <v>0.05765065594077272</v>
      </c>
      <c r="AU38" t="n">
        <v>0.01812438751085335</v>
      </c>
      <c r="AV38" t="n">
        <v>0.05765065594077272</v>
      </c>
    </row>
    <row r="39" spans="1:48">
      <c r="A39" t="n">
        <v>36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b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25.11772731745424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-21.42836828230832</v>
      </c>
      <c r="Z39" t="n">
        <v>27.53200570557985</v>
      </c>
      <c r="AA39" t="n">
        <v>750</v>
      </c>
      <c r="AB39" t="b">
        <v>0</v>
      </c>
      <c r="AC39" t="b">
        <v>1</v>
      </c>
      <c r="AD39" t="n">
        <v>98.78568052941772</v>
      </c>
      <c r="AE39" t="n">
        <v>-0</v>
      </c>
      <c r="AF39" t="n">
        <v>0</v>
      </c>
      <c r="AG39" t="n">
        <v>0.03667774941824144</v>
      </c>
      <c r="AH39" t="b">
        <v>1</v>
      </c>
      <c r="AI39" t="b">
        <v>1</v>
      </c>
      <c r="AJ39" t="n">
        <v>750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1</v>
      </c>
      <c r="AQ39" t="n">
        <v>0</v>
      </c>
      <c r="AR39" t="n">
        <v>0</v>
      </c>
      <c r="AS39" t="n">
        <v>0</v>
      </c>
      <c r="AT39" t="n">
        <v>0.05771642822874574</v>
      </c>
      <c r="AU39" t="n">
        <v>0.01814506520159677</v>
      </c>
      <c r="AV39" t="n">
        <v>0.05771642822874574</v>
      </c>
    </row>
    <row r="40" spans="1:48">
      <c r="A40" t="n">
        <v>37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b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25.11772731745424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-21.42836828230832</v>
      </c>
      <c r="Z40" t="n">
        <v>27.56436660138982</v>
      </c>
      <c r="AA40" t="n">
        <v>750</v>
      </c>
      <c r="AB40" t="b">
        <v>0</v>
      </c>
      <c r="AC40" t="b">
        <v>1</v>
      </c>
      <c r="AD40" t="n">
        <v>98.77824012376414</v>
      </c>
      <c r="AE40" t="n">
        <v>-0</v>
      </c>
      <c r="AF40" t="n">
        <v>0</v>
      </c>
      <c r="AG40" t="n">
        <v>0.03551219962474959</v>
      </c>
      <c r="AH40" t="b">
        <v>1</v>
      </c>
      <c r="AI40" t="b">
        <v>1</v>
      </c>
      <c r="AJ40" t="n">
        <v>750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</v>
      </c>
      <c r="AQ40" t="n">
        <v>0</v>
      </c>
      <c r="AR40" t="n">
        <v>0</v>
      </c>
      <c r="AS40" t="n">
        <v>0</v>
      </c>
      <c r="AT40" t="n">
        <v>0.05776713526954266</v>
      </c>
      <c r="AU40" t="n">
        <v>0.01816100663438595</v>
      </c>
      <c r="AV40" t="n">
        <v>0.05776713526954266</v>
      </c>
    </row>
    <row r="41" spans="1:48">
      <c r="A41" t="n">
        <v>38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b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25.11772731745424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-21.42836828230832</v>
      </c>
      <c r="Z41" t="n">
        <v>27.5967274971998</v>
      </c>
      <c r="AA41" t="n">
        <v>750</v>
      </c>
      <c r="AB41" t="b">
        <v>0</v>
      </c>
      <c r="AC41" t="b">
        <v>1</v>
      </c>
      <c r="AD41" t="n">
        <v>98.77079971811055</v>
      </c>
      <c r="AE41" t="n">
        <v>-0</v>
      </c>
      <c r="AF41" t="n">
        <v>0</v>
      </c>
      <c r="AG41" t="n">
        <v>0.03449149619244883</v>
      </c>
      <c r="AH41" t="b">
        <v>1</v>
      </c>
      <c r="AI41" t="b">
        <v>1</v>
      </c>
      <c r="AJ41" t="n">
        <v>750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1</v>
      </c>
      <c r="AQ41" t="n">
        <v>0</v>
      </c>
      <c r="AR41" t="n">
        <v>0</v>
      </c>
      <c r="AS41" t="n">
        <v>0</v>
      </c>
      <c r="AT41" t="n">
        <v>0.05781788146946734</v>
      </c>
      <c r="AU41" t="n">
        <v>0.01817696037814011</v>
      </c>
      <c r="AV41" t="n">
        <v>0.05781788146946734</v>
      </c>
    </row>
    <row r="42" spans="1:48">
      <c r="A42" t="n">
        <v>39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b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25.11772731745424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-21.42836828230832</v>
      </c>
      <c r="Z42" t="n">
        <v>27.62908839300978</v>
      </c>
      <c r="AA42" t="n">
        <v>750</v>
      </c>
      <c r="AB42" t="b">
        <v>0</v>
      </c>
      <c r="AC42" t="b">
        <v>1</v>
      </c>
      <c r="AD42" t="n">
        <v>98.76335931245697</v>
      </c>
      <c r="AE42" t="n">
        <v>-0</v>
      </c>
      <c r="AF42" t="n">
        <v>0</v>
      </c>
      <c r="AG42" t="n">
        <v>0.03348850577876378</v>
      </c>
      <c r="AH42" t="b">
        <v>1</v>
      </c>
      <c r="AI42" t="b">
        <v>1</v>
      </c>
      <c r="AJ42" t="n">
        <v>750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1</v>
      </c>
      <c r="AQ42" t="n">
        <v>0</v>
      </c>
      <c r="AR42" t="n">
        <v>0</v>
      </c>
      <c r="AS42" t="n">
        <v>0</v>
      </c>
      <c r="AT42" t="n">
        <v>0.05786866686825058</v>
      </c>
      <c r="AU42" t="n">
        <v>0.01819292644534993</v>
      </c>
      <c r="AV42" t="n">
        <v>0.05786866686825058</v>
      </c>
    </row>
    <row r="43" spans="1:48">
      <c r="A43" t="n">
        <v>40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b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25.11772731745424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-21.42836828230832</v>
      </c>
      <c r="Z43" t="n">
        <v>27.66144928881975</v>
      </c>
      <c r="AA43" t="n">
        <v>750</v>
      </c>
      <c r="AB43" t="b">
        <v>0</v>
      </c>
      <c r="AC43" t="b">
        <v>1</v>
      </c>
      <c r="AD43" t="n">
        <v>98.75591890680339</v>
      </c>
      <c r="AE43" t="n">
        <v>-0</v>
      </c>
      <c r="AF43" t="n">
        <v>0</v>
      </c>
      <c r="AG43" t="n">
        <v>0.03258240706764838</v>
      </c>
      <c r="AH43" t="b">
        <v>1</v>
      </c>
      <c r="AI43" t="b">
        <v>1</v>
      </c>
      <c r="AJ43" t="n">
        <v>750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1</v>
      </c>
      <c r="AQ43" t="n">
        <v>0</v>
      </c>
      <c r="AR43" t="n">
        <v>0</v>
      </c>
      <c r="AS43" t="n">
        <v>0</v>
      </c>
      <c r="AT43" t="n">
        <v>0.05791949150800096</v>
      </c>
      <c r="AU43" t="n">
        <v>0.01820890484925364</v>
      </c>
      <c r="AV43" t="n">
        <v>0.05791949150800096</v>
      </c>
    </row>
    <row r="44" spans="1:48">
      <c r="A44" t="n">
        <v>41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b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25.11772731745424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-21.42836828230832</v>
      </c>
      <c r="Z44" t="n">
        <v>27.69381018462973</v>
      </c>
      <c r="AA44" t="n">
        <v>750</v>
      </c>
      <c r="AB44" t="b">
        <v>0</v>
      </c>
      <c r="AC44" t="b">
        <v>1</v>
      </c>
      <c r="AD44" t="n">
        <v>98.7484785011498</v>
      </c>
      <c r="AE44" t="n">
        <v>-0</v>
      </c>
      <c r="AF44" t="n">
        <v>0</v>
      </c>
      <c r="AG44" t="n">
        <v>0.03165927708914339</v>
      </c>
      <c r="AH44" t="b">
        <v>1</v>
      </c>
      <c r="AI44" t="b">
        <v>1</v>
      </c>
      <c r="AJ44" t="n">
        <v>750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</v>
      </c>
      <c r="AQ44" t="n">
        <v>0</v>
      </c>
      <c r="AR44" t="n">
        <v>0</v>
      </c>
      <c r="AS44" t="n">
        <v>0</v>
      </c>
      <c r="AT44" t="n">
        <v>0.05797035543358976</v>
      </c>
      <c r="AU44" t="n">
        <v>0.018224895603958</v>
      </c>
      <c r="AV44" t="n">
        <v>0.05797035543358976</v>
      </c>
    </row>
    <row r="45" spans="1:48">
      <c r="A45" t="n">
        <v>42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b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25.11772731745424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-21.42836828230832</v>
      </c>
      <c r="Z45" t="n">
        <v>27.72617108043971</v>
      </c>
      <c r="AA45" t="n">
        <v>750</v>
      </c>
      <c r="AB45" t="b">
        <v>0</v>
      </c>
      <c r="AC45" t="b">
        <v>1</v>
      </c>
      <c r="AD45" t="n">
        <v>98.74103809549622</v>
      </c>
      <c r="AE45" t="n">
        <v>-0</v>
      </c>
      <c r="AF45" t="n">
        <v>0</v>
      </c>
      <c r="AG45" t="n">
        <v>0.02964499740461778</v>
      </c>
      <c r="AH45" t="b">
        <v>1</v>
      </c>
      <c r="AI45" t="b">
        <v>1</v>
      </c>
      <c r="AJ45" t="n">
        <v>750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1</v>
      </c>
      <c r="AQ45" t="n">
        <v>0</v>
      </c>
      <c r="AR45" t="n">
        <v>0</v>
      </c>
      <c r="AS45" t="n">
        <v>0</v>
      </c>
      <c r="AT45" t="n">
        <v>0.05802125869309412</v>
      </c>
      <c r="AU45" t="n">
        <v>0.01824089872457766</v>
      </c>
      <c r="AV45" t="n">
        <v>0.05802125869309412</v>
      </c>
    </row>
    <row r="46" spans="1:48">
      <c r="A46" t="n">
        <v>43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b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25.11772731745424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-21.42836828230832</v>
      </c>
      <c r="Z46" t="n">
        <v>27.75853197624968</v>
      </c>
      <c r="AA46" t="n">
        <v>750</v>
      </c>
      <c r="AB46" t="b">
        <v>0</v>
      </c>
      <c r="AC46" t="b">
        <v>1</v>
      </c>
      <c r="AD46" t="n">
        <v>98.73359768984264</v>
      </c>
      <c r="AE46" t="n">
        <v>-0</v>
      </c>
      <c r="AF46" t="n">
        <v>0</v>
      </c>
      <c r="AG46" t="n">
        <v>0.02706158520584363</v>
      </c>
      <c r="AH46" t="b">
        <v>1</v>
      </c>
      <c r="AI46" t="b">
        <v>1</v>
      </c>
      <c r="AJ46" t="n">
        <v>750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1</v>
      </c>
      <c r="AQ46" t="n">
        <v>0</v>
      </c>
      <c r="AR46" t="n">
        <v>0</v>
      </c>
      <c r="AS46" t="n">
        <v>0</v>
      </c>
      <c r="AT46" t="n">
        <v>0.05807220133830805</v>
      </c>
      <c r="AU46" t="n">
        <v>0.01825691422739577</v>
      </c>
      <c r="AV46" t="n">
        <v>0.05807220133830805</v>
      </c>
    </row>
    <row r="47" spans="1:48">
      <c r="A47" t="n">
        <v>44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b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25.11772731745424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-21.42836828230832</v>
      </c>
      <c r="Z47" t="n">
        <v>27.79089287205966</v>
      </c>
      <c r="AA47" t="n">
        <v>750</v>
      </c>
      <c r="AB47" t="b">
        <v>0</v>
      </c>
      <c r="AC47" t="b">
        <v>1</v>
      </c>
      <c r="AD47" t="n">
        <v>98.72615728418906</v>
      </c>
      <c r="AE47" t="n">
        <v>-0</v>
      </c>
      <c r="AF47" t="n">
        <v>0</v>
      </c>
      <c r="AG47" t="n">
        <v>0.02410867859371478</v>
      </c>
      <c r="AH47" t="b">
        <v>1</v>
      </c>
      <c r="AI47" t="b">
        <v>1</v>
      </c>
      <c r="AJ47" t="n">
        <v>750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</v>
      </c>
      <c r="AQ47" t="n">
        <v>0</v>
      </c>
      <c r="AR47" t="n">
        <v>0</v>
      </c>
      <c r="AS47" t="n">
        <v>0</v>
      </c>
      <c r="AT47" t="n">
        <v>0.05812318342533079</v>
      </c>
      <c r="AU47" t="n">
        <v>0.01827294213004898</v>
      </c>
      <c r="AV47" t="n">
        <v>0.05812318342533079</v>
      </c>
    </row>
    <row r="48" spans="1:48">
      <c r="A48" t="n">
        <v>45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  <c r="H48" t="n">
        <v>0</v>
      </c>
      <c r="I48" t="b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25.11772731745424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-21.42836828230832</v>
      </c>
      <c r="Z48" t="n">
        <v>27.82325376786963</v>
      </c>
      <c r="AA48" t="n">
        <v>750</v>
      </c>
      <c r="AB48" t="b">
        <v>0</v>
      </c>
      <c r="AC48" t="b">
        <v>1</v>
      </c>
      <c r="AD48" t="n">
        <v>98.71871687853547</v>
      </c>
      <c r="AE48" t="n">
        <v>-0</v>
      </c>
      <c r="AF48" t="n">
        <v>0</v>
      </c>
      <c r="AG48" t="n">
        <v>0.0281696975042327</v>
      </c>
      <c r="AH48" t="b">
        <v>1</v>
      </c>
      <c r="AI48" t="b">
        <v>1</v>
      </c>
      <c r="AJ48" t="n">
        <v>750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0</v>
      </c>
      <c r="AR48" t="n">
        <v>0</v>
      </c>
      <c r="AS48" t="n">
        <v>0</v>
      </c>
      <c r="AT48" t="n">
        <v>0.05817420501524271</v>
      </c>
      <c r="AU48" t="n">
        <v>0.01828898245173991</v>
      </c>
      <c r="AV48" t="n">
        <v>0.05817420501524271</v>
      </c>
    </row>
    <row r="49" spans="1:48">
      <c r="A49" t="n">
        <v>46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b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25.11772731745424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-21.42836828230832</v>
      </c>
      <c r="Z49" t="n">
        <v>27.85561466367961</v>
      </c>
      <c r="AA49" t="n">
        <v>750</v>
      </c>
      <c r="AB49" t="b">
        <v>0</v>
      </c>
      <c r="AC49" t="b">
        <v>1</v>
      </c>
      <c r="AD49" t="n">
        <v>98.71127647288189</v>
      </c>
      <c r="AE49" t="n">
        <v>-0</v>
      </c>
      <c r="AF49" t="n">
        <v>0</v>
      </c>
      <c r="AG49" t="n">
        <v>0.03798534311663593</v>
      </c>
      <c r="AH49" t="b">
        <v>1</v>
      </c>
      <c r="AI49" t="b">
        <v>1</v>
      </c>
      <c r="AJ49" t="n">
        <v>750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</v>
      </c>
      <c r="AQ49" t="n">
        <v>0</v>
      </c>
      <c r="AR49" t="n">
        <v>0</v>
      </c>
      <c r="AS49" t="n">
        <v>0</v>
      </c>
      <c r="AT49" t="n">
        <v>0.05822526617488145</v>
      </c>
      <c r="AU49" t="n">
        <v>0.0183050352134812</v>
      </c>
      <c r="AV49" t="n">
        <v>0.05822526617488145</v>
      </c>
    </row>
    <row r="50" spans="1:48">
      <c r="A50" t="n">
        <v>47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b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25.11772731745424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-21.42836828230832</v>
      </c>
      <c r="Z50" t="n">
        <v>27.88797555948959</v>
      </c>
      <c r="AA50" t="n">
        <v>750</v>
      </c>
      <c r="AB50" t="b">
        <v>0</v>
      </c>
      <c r="AC50" t="b">
        <v>1</v>
      </c>
      <c r="AD50" t="n">
        <v>98.70383606722831</v>
      </c>
      <c r="AE50" t="n">
        <v>-0</v>
      </c>
      <c r="AF50" t="n">
        <v>0</v>
      </c>
      <c r="AG50" t="n">
        <v>0.05285700326718096</v>
      </c>
      <c r="AH50" t="b">
        <v>1</v>
      </c>
      <c r="AI50" t="b">
        <v>1</v>
      </c>
      <c r="AJ50" t="n">
        <v>750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0</v>
      </c>
      <c r="AR50" t="n">
        <v>0</v>
      </c>
      <c r="AS50" t="n">
        <v>0</v>
      </c>
      <c r="AT50" t="n">
        <v>0.05827636697773272</v>
      </c>
      <c r="AU50" t="n">
        <v>0.01832110043837549</v>
      </c>
      <c r="AV50" t="n">
        <v>0.05827636697773272</v>
      </c>
    </row>
    <row r="51" spans="1:48">
      <c r="A51" t="n">
        <v>48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0</v>
      </c>
      <c r="I51" t="b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25.11772731745424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-21.42836828230832</v>
      </c>
      <c r="Z51" t="n">
        <v>27.92033645529956</v>
      </c>
      <c r="AA51" t="n">
        <v>750</v>
      </c>
      <c r="AB51" t="b">
        <v>0</v>
      </c>
      <c r="AC51" t="b">
        <v>1</v>
      </c>
      <c r="AD51" t="n">
        <v>98.69639566157473</v>
      </c>
      <c r="AE51" t="n">
        <v>-0</v>
      </c>
      <c r="AF51" t="n">
        <v>0</v>
      </c>
      <c r="AG51" t="n">
        <v>0.06859290534486139</v>
      </c>
      <c r="AH51" t="b">
        <v>1</v>
      </c>
      <c r="AI51" t="b">
        <v>1</v>
      </c>
      <c r="AJ51" t="n">
        <v>750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1</v>
      </c>
      <c r="AQ51" t="n">
        <v>0</v>
      </c>
      <c r="AR51" t="n">
        <v>0</v>
      </c>
      <c r="AS51" t="n">
        <v>0</v>
      </c>
      <c r="AT51" t="n">
        <v>0.05832750750494985</v>
      </c>
      <c r="AU51" t="n">
        <v>0.01833717815193603</v>
      </c>
      <c r="AV51" t="n">
        <v>0.05832750750494985</v>
      </c>
    </row>
    <row r="52" spans="1:48">
      <c r="A52" t="n">
        <v>49</v>
      </c>
      <c r="B52" t="n">
        <v>0</v>
      </c>
      <c r="C52" t="n">
        <v>0</v>
      </c>
      <c r="D52" t="n">
        <v>0</v>
      </c>
      <c r="E52" t="n">
        <v>1</v>
      </c>
      <c r="F52" t="n">
        <v>0.4171952806695928</v>
      </c>
      <c r="G52" t="n">
        <v>0</v>
      </c>
      <c r="H52" t="n">
        <v>0</v>
      </c>
      <c r="I52" t="b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25.11772731745424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-21.42836828230832</v>
      </c>
      <c r="Z52" t="n">
        <v>28.00261159668574</v>
      </c>
      <c r="AA52" t="n">
        <v>750</v>
      </c>
      <c r="AB52" t="b">
        <v>0</v>
      </c>
      <c r="AC52" t="b">
        <v>1</v>
      </c>
      <c r="AD52" t="n">
        <v>98.68895525592114</v>
      </c>
      <c r="AE52" t="n">
        <v>-0</v>
      </c>
      <c r="AF52" t="n">
        <v>0</v>
      </c>
      <c r="AG52" t="n">
        <v>0.09325340957824187</v>
      </c>
      <c r="AH52" t="b">
        <v>1</v>
      </c>
      <c r="AI52" t="b">
        <v>1</v>
      </c>
      <c r="AJ52" t="n">
        <v>750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1</v>
      </c>
      <c r="AQ52" t="n">
        <v>0</v>
      </c>
      <c r="AR52" t="n">
        <v>0</v>
      </c>
      <c r="AS52" t="n">
        <v>0</v>
      </c>
      <c r="AT52" t="n">
        <v>0.05845770797188824</v>
      </c>
      <c r="AU52" t="n">
        <v>0.01837811096836937</v>
      </c>
      <c r="AV52" t="n">
        <v>0.05845770797188824</v>
      </c>
    </row>
    <row r="53" spans="1:48">
      <c r="A53" t="n">
        <v>50</v>
      </c>
      <c r="B53" t="n">
        <v>0</v>
      </c>
      <c r="C53" t="n">
        <v>0</v>
      </c>
      <c r="D53" t="n">
        <v>3</v>
      </c>
      <c r="E53" t="n">
        <v>1</v>
      </c>
      <c r="F53" t="n">
        <v>0.943006015864694</v>
      </c>
      <c r="G53" t="n">
        <v>0</v>
      </c>
      <c r="H53" t="n">
        <v>24.71350048140814</v>
      </c>
      <c r="I53" t="b">
        <v>0</v>
      </c>
      <c r="J53" t="n">
        <v>97.47004589867372</v>
      </c>
      <c r="K53" t="n">
        <v>363.270861064357</v>
      </c>
      <c r="L53" t="n">
        <v>0</v>
      </c>
      <c r="M53" t="n">
        <v>1.13844328608302</v>
      </c>
      <c r="N53" t="n">
        <v>1.13844328608302</v>
      </c>
      <c r="O53" t="n">
        <v>439.8944857193361</v>
      </c>
      <c r="P53" t="n">
        <v>111.5351130120021</v>
      </c>
      <c r="Q53" t="n">
        <v>1.13844328608302</v>
      </c>
      <c r="R53" t="n">
        <v>0.9115225512292087</v>
      </c>
      <c r="S53" t="n">
        <v>25.11772731745424</v>
      </c>
      <c r="T53" t="n">
        <v>32.83105217241585</v>
      </c>
      <c r="U53" t="n">
        <v>1.2489469235268</v>
      </c>
      <c r="V53" t="n">
        <v>2.904807736676098</v>
      </c>
      <c r="W53" t="n">
        <v>0</v>
      </c>
      <c r="X53" t="n">
        <v>0</v>
      </c>
      <c r="Y53" t="n">
        <v>-21.42836828230832</v>
      </c>
      <c r="Z53" t="n">
        <v>28.11261770886552</v>
      </c>
      <c r="AA53" t="n">
        <v>750</v>
      </c>
      <c r="AB53" t="b">
        <v>0</v>
      </c>
      <c r="AC53" t="b">
        <v>1</v>
      </c>
      <c r="AD53" t="n">
        <v>98.68151485026756</v>
      </c>
      <c r="AE53" t="n">
        <v>-0</v>
      </c>
      <c r="AF53" t="n">
        <v>0</v>
      </c>
      <c r="AG53" t="n">
        <v>0.1142759935419942</v>
      </c>
      <c r="AH53" t="b">
        <v>0</v>
      </c>
      <c r="AI53" t="b">
        <v>0</v>
      </c>
      <c r="AJ53" t="n">
        <v>750</v>
      </c>
      <c r="AK53" t="n">
        <v>0</v>
      </c>
      <c r="AL53" t="n">
        <v>1.2489469235268</v>
      </c>
      <c r="AM53" t="n">
        <v>0</v>
      </c>
      <c r="AN53" t="n">
        <v>1.2489469235268</v>
      </c>
      <c r="AO53" t="n">
        <v>0</v>
      </c>
      <c r="AP53" t="n">
        <v>1</v>
      </c>
      <c r="AQ53" t="n">
        <v>0</v>
      </c>
      <c r="AR53" t="n">
        <v>0</v>
      </c>
      <c r="AS53" t="n">
        <v>0</v>
      </c>
      <c r="AT53" t="n">
        <v>0.05863219808728111</v>
      </c>
      <c r="AU53" t="n">
        <v>0.01843296769838547</v>
      </c>
      <c r="AV53" t="n">
        <v>0.05863219808728111</v>
      </c>
    </row>
    <row r="54" spans="1:48">
      <c r="A54" t="n">
        <v>51</v>
      </c>
      <c r="B54" t="n">
        <v>0</v>
      </c>
      <c r="C54" t="n">
        <v>0</v>
      </c>
      <c r="D54" t="n">
        <v>6</v>
      </c>
      <c r="E54" t="n">
        <v>1</v>
      </c>
      <c r="F54" t="n">
        <v>0.8107806558716317</v>
      </c>
      <c r="G54" t="n">
        <v>0</v>
      </c>
      <c r="H54" t="n">
        <v>49.42700096281629</v>
      </c>
      <c r="I54" t="b">
        <v>0</v>
      </c>
      <c r="J54" t="n">
        <v>194.9400917973474</v>
      </c>
      <c r="K54" t="n">
        <v>726.5417221287139</v>
      </c>
      <c r="L54" t="n">
        <v>0</v>
      </c>
      <c r="M54" t="n">
        <v>1.975255488942</v>
      </c>
      <c r="N54" t="n">
        <v>1.975255488942</v>
      </c>
      <c r="O54" t="n">
        <v>381.6193604435176</v>
      </c>
      <c r="P54" t="n">
        <v>96.75947272908662</v>
      </c>
      <c r="Q54" t="n">
        <v>1.975255488942</v>
      </c>
      <c r="R54" t="n">
        <v>0.8988938868544565</v>
      </c>
      <c r="S54" t="n">
        <v>25.1211725918776</v>
      </c>
      <c r="T54" t="n">
        <v>28.88189424534141</v>
      </c>
      <c r="U54" t="n">
        <v>2.197428993375524</v>
      </c>
      <c r="V54" t="n">
        <v>2.920136067427109</v>
      </c>
      <c r="W54" t="n">
        <v>0</v>
      </c>
      <c r="X54" t="n">
        <v>0</v>
      </c>
      <c r="Y54" t="n">
        <v>-21.42836828230832</v>
      </c>
      <c r="Z54" t="n">
        <v>28.22331635342033</v>
      </c>
      <c r="AA54" t="n">
        <v>750</v>
      </c>
      <c r="AB54" t="b">
        <v>0</v>
      </c>
      <c r="AC54" t="b">
        <v>1</v>
      </c>
      <c r="AD54" t="n">
        <v>98.67407444461398</v>
      </c>
      <c r="AE54" t="n">
        <v>-0</v>
      </c>
      <c r="AF54" t="n">
        <v>0</v>
      </c>
      <c r="AG54" t="n">
        <v>0.110644929816873</v>
      </c>
      <c r="AH54" t="b">
        <v>0</v>
      </c>
      <c r="AI54" t="b">
        <v>0</v>
      </c>
      <c r="AJ54" t="n">
        <v>750</v>
      </c>
      <c r="AK54" t="n">
        <v>0</v>
      </c>
      <c r="AL54" t="n">
        <v>2.197428993375524</v>
      </c>
      <c r="AM54" t="n">
        <v>0</v>
      </c>
      <c r="AN54" t="n">
        <v>2.25276624507057</v>
      </c>
      <c r="AO54" t="n">
        <v>0</v>
      </c>
      <c r="AP54" t="n">
        <v>1</v>
      </c>
      <c r="AQ54" t="n">
        <v>0</v>
      </c>
      <c r="AR54" t="n">
        <v>0</v>
      </c>
      <c r="AS54" t="n">
        <v>0</v>
      </c>
      <c r="AT54" t="n">
        <v>0.05880826075053307</v>
      </c>
      <c r="AU54" t="n">
        <v>0.01848831881075182</v>
      </c>
      <c r="AV54" t="n">
        <v>0.05880826075053307</v>
      </c>
    </row>
    <row r="55" spans="1:48">
      <c r="A55" t="n">
        <v>52</v>
      </c>
      <c r="B55" t="n">
        <v>0</v>
      </c>
      <c r="C55" t="n">
        <v>0</v>
      </c>
      <c r="D55" t="n">
        <v>9</v>
      </c>
      <c r="E55" t="n">
        <v>1</v>
      </c>
      <c r="F55" t="n">
        <v>0.813871360648778</v>
      </c>
      <c r="G55" t="n">
        <v>0</v>
      </c>
      <c r="H55" t="n">
        <v>74.14050144422443</v>
      </c>
      <c r="I55" t="b">
        <v>0</v>
      </c>
      <c r="J55" t="n">
        <v>292.4101376960211</v>
      </c>
      <c r="K55" t="n">
        <v>1089.812583193071</v>
      </c>
      <c r="L55" t="n">
        <v>0</v>
      </c>
      <c r="M55" t="n">
        <v>2.978659343098933</v>
      </c>
      <c r="N55" t="n">
        <v>2.978659343098933</v>
      </c>
      <c r="O55" t="n">
        <v>383.6513233709588</v>
      </c>
      <c r="P55" t="n">
        <v>97.27467631109502</v>
      </c>
      <c r="Q55" t="n">
        <v>2.978659343098933</v>
      </c>
      <c r="R55" t="n">
        <v>0.8938227618655392</v>
      </c>
      <c r="S55" t="n">
        <v>25.12800353266616</v>
      </c>
      <c r="T55" t="n">
        <v>29.2004128307278</v>
      </c>
      <c r="U55" t="n">
        <v>3.332494393946775</v>
      </c>
      <c r="V55" t="n">
        <v>3.100419186752749</v>
      </c>
      <c r="W55" t="n">
        <v>0</v>
      </c>
      <c r="X55" t="n">
        <v>0</v>
      </c>
      <c r="Y55" t="n">
        <v>-21.42836828230832</v>
      </c>
      <c r="Z55" t="n">
        <v>28.35105582460903</v>
      </c>
      <c r="AA55" t="n">
        <v>1089.812583193071</v>
      </c>
      <c r="AB55" t="b">
        <v>0</v>
      </c>
      <c r="AC55" t="b">
        <v>1</v>
      </c>
      <c r="AD55" t="n">
        <v>98.6666340389604</v>
      </c>
      <c r="AE55" t="n">
        <v>-0</v>
      </c>
      <c r="AF55" t="n">
        <v>0</v>
      </c>
      <c r="AG55" t="n">
        <v>0.1182205944953972</v>
      </c>
      <c r="AH55" t="b">
        <v>0</v>
      </c>
      <c r="AI55" t="b">
        <v>0</v>
      </c>
      <c r="AJ55" t="n">
        <v>1089.812583193071</v>
      </c>
      <c r="AK55" t="n">
        <v>0</v>
      </c>
      <c r="AL55" t="n">
        <v>3.332494393946775</v>
      </c>
      <c r="AM55" t="n">
        <v>0</v>
      </c>
      <c r="AN55" t="n">
        <v>3.569387496613783</v>
      </c>
      <c r="AO55" t="n">
        <v>0</v>
      </c>
      <c r="AP55" t="n">
        <v>1</v>
      </c>
      <c r="AQ55" t="n">
        <v>0</v>
      </c>
      <c r="AR55" t="n">
        <v>0</v>
      </c>
      <c r="AS55" t="n">
        <v>0</v>
      </c>
      <c r="AT55" t="n">
        <v>0.7184056890659767</v>
      </c>
      <c r="AU55" t="n">
        <v>0.2258545524965082</v>
      </c>
      <c r="AV55" t="n">
        <v>0.7184056890659767</v>
      </c>
    </row>
    <row r="56" spans="1:48">
      <c r="A56" t="n">
        <v>53</v>
      </c>
      <c r="B56" t="n">
        <v>0</v>
      </c>
      <c r="C56" t="n">
        <v>0</v>
      </c>
      <c r="D56" t="n">
        <v>12</v>
      </c>
      <c r="E56" t="n">
        <v>1</v>
      </c>
      <c r="F56" t="n">
        <v>0.9337339015332553</v>
      </c>
      <c r="G56" t="n">
        <v>0</v>
      </c>
      <c r="H56" t="n">
        <v>98.85400192563257</v>
      </c>
      <c r="I56" t="b">
        <v>0</v>
      </c>
      <c r="J56" t="n">
        <v>389.8801835946949</v>
      </c>
      <c r="K56" t="n">
        <v>1453.083444257428</v>
      </c>
      <c r="L56" t="n">
        <v>0</v>
      </c>
      <c r="M56" t="n">
        <v>4.531549405588351</v>
      </c>
      <c r="N56" t="n">
        <v>4.531549405588351</v>
      </c>
      <c r="O56" t="n">
        <v>437.747672556805</v>
      </c>
      <c r="P56" t="n">
        <v>110.9907891878309</v>
      </c>
      <c r="Q56" t="n">
        <v>4.531549405588351</v>
      </c>
      <c r="R56" t="n">
        <v>0.8969058576963492</v>
      </c>
      <c r="S56" t="n">
        <v>25.13882116185623</v>
      </c>
      <c r="T56" t="n">
        <v>33.20325694668119</v>
      </c>
      <c r="U56" t="n">
        <v>5.052424807690936</v>
      </c>
      <c r="V56" t="n">
        <v>3.42306129660583</v>
      </c>
      <c r="W56" t="n">
        <v>0</v>
      </c>
      <c r="X56" t="n">
        <v>0</v>
      </c>
      <c r="Y56" t="n">
        <v>-21.42836828230832</v>
      </c>
      <c r="Z56" t="n">
        <v>28.53941368036918</v>
      </c>
      <c r="AA56" t="n">
        <v>1453.083444257428</v>
      </c>
      <c r="AB56" t="b">
        <v>0</v>
      </c>
      <c r="AC56" t="b">
        <v>1</v>
      </c>
      <c r="AD56" t="n">
        <v>98.65919363330681</v>
      </c>
      <c r="AE56" t="n">
        <v>-0</v>
      </c>
      <c r="AF56" t="n">
        <v>0</v>
      </c>
      <c r="AG56" t="n">
        <v>0.1291481750135849</v>
      </c>
      <c r="AH56" t="b">
        <v>0</v>
      </c>
      <c r="AI56" t="b">
        <v>0</v>
      </c>
      <c r="AJ56" t="n">
        <v>1453.083444257428</v>
      </c>
      <c r="AK56" t="n">
        <v>0</v>
      </c>
      <c r="AL56" t="n">
        <v>5.052424807690936</v>
      </c>
      <c r="AM56" t="n">
        <v>0</v>
      </c>
      <c r="AN56" t="n">
        <v>5.305389431499467</v>
      </c>
      <c r="AO56" t="n">
        <v>0</v>
      </c>
      <c r="AP56" t="n">
        <v>1</v>
      </c>
      <c r="AQ56" t="n">
        <v>0</v>
      </c>
      <c r="AR56" t="n">
        <v>0</v>
      </c>
      <c r="AS56" t="n">
        <v>0</v>
      </c>
      <c r="AT56" t="n">
        <v>1.016093664662004</v>
      </c>
      <c r="AU56" t="n">
        <v>0.3194425982694274</v>
      </c>
      <c r="AV56" t="n">
        <v>1.016093664662004</v>
      </c>
    </row>
    <row r="57" spans="1:48">
      <c r="A57" t="n">
        <v>54</v>
      </c>
      <c r="B57" t="n">
        <v>0</v>
      </c>
      <c r="C57" t="n">
        <v>0</v>
      </c>
      <c r="D57" t="n">
        <v>15</v>
      </c>
      <c r="E57" t="n">
        <v>1</v>
      </c>
      <c r="F57" t="n">
        <v>0.4511930332182055</v>
      </c>
      <c r="G57" t="n">
        <v>0</v>
      </c>
      <c r="H57" t="n">
        <v>123.5675024070407</v>
      </c>
      <c r="I57" t="b">
        <v>0</v>
      </c>
      <c r="J57" t="n">
        <v>487.3502294933686</v>
      </c>
      <c r="K57" t="n">
        <v>1816.354305321785</v>
      </c>
      <c r="L57" t="n">
        <v>0</v>
      </c>
      <c r="M57" t="n">
        <v>2.901695991893378</v>
      </c>
      <c r="N57" t="n">
        <v>2.901695991893378</v>
      </c>
      <c r="O57" t="n">
        <v>224.2430662417229</v>
      </c>
      <c r="P57" t="n">
        <v>56.85676121747538</v>
      </c>
      <c r="Q57" t="n">
        <v>2.901695991893378</v>
      </c>
      <c r="R57" t="n">
        <v>0.8350495306093632</v>
      </c>
      <c r="S57" t="n">
        <v>25.15480056441053</v>
      </c>
      <c r="T57" t="n">
        <v>18.26881962913643</v>
      </c>
      <c r="U57" t="n">
        <v>3.474878897034904</v>
      </c>
      <c r="V57" t="n">
        <v>3.013450373038935</v>
      </c>
      <c r="W57" t="n">
        <v>0</v>
      </c>
      <c r="X57" t="n">
        <v>0</v>
      </c>
      <c r="Y57" t="n">
        <v>-21.42836828230832</v>
      </c>
      <c r="Z57" t="n">
        <v>28.7154743438268</v>
      </c>
      <c r="AA57" t="n">
        <v>1816.354305321785</v>
      </c>
      <c r="AB57" t="b">
        <v>0</v>
      </c>
      <c r="AC57" t="b">
        <v>1</v>
      </c>
      <c r="AD57" t="n">
        <v>98.65175322765323</v>
      </c>
      <c r="AE57" t="n">
        <v>-0</v>
      </c>
      <c r="AF57" t="n">
        <v>0</v>
      </c>
      <c r="AG57" t="n">
        <v>0.1434762578341433</v>
      </c>
      <c r="AH57" t="b">
        <v>0</v>
      </c>
      <c r="AI57" t="b">
        <v>0</v>
      </c>
      <c r="AJ57" t="n">
        <v>1816.354305321785</v>
      </c>
      <c r="AK57" t="n">
        <v>0</v>
      </c>
      <c r="AL57" t="n">
        <v>3.474878897034904</v>
      </c>
      <c r="AM57" t="n">
        <v>0</v>
      </c>
      <c r="AN57" t="n">
        <v>3.560381276609542</v>
      </c>
      <c r="AO57" t="n">
        <v>0</v>
      </c>
      <c r="AP57" t="n">
        <v>1</v>
      </c>
      <c r="AQ57" t="n">
        <v>0</v>
      </c>
      <c r="AR57" t="n">
        <v>0</v>
      </c>
      <c r="AS57" t="n">
        <v>0</v>
      </c>
      <c r="AT57" t="n">
        <v>0.7157161016057371</v>
      </c>
      <c r="AU57" t="n">
        <v>0.2250089918592833</v>
      </c>
      <c r="AV57" t="n">
        <v>0.7157161016057371</v>
      </c>
    </row>
    <row r="58" spans="1:48">
      <c r="A58" t="n">
        <v>55</v>
      </c>
      <c r="B58" t="n">
        <v>0</v>
      </c>
      <c r="C58" t="n">
        <v>0</v>
      </c>
      <c r="D58" t="n">
        <v>15</v>
      </c>
      <c r="E58" t="n">
        <v>2</v>
      </c>
      <c r="F58" t="n">
        <v>-0.2385060344060752</v>
      </c>
      <c r="G58" t="n">
        <v>0</v>
      </c>
      <c r="H58" t="n">
        <v>123.5675024070407</v>
      </c>
      <c r="I58" t="b">
        <v>1</v>
      </c>
      <c r="J58" t="n">
        <v>487.3502294933686</v>
      </c>
      <c r="K58" t="n">
        <v>1040.980090197835</v>
      </c>
      <c r="L58" t="n">
        <v>-10.29261426986776</v>
      </c>
      <c r="M58" t="n">
        <v>-1.065223145392276</v>
      </c>
      <c r="N58" t="n">
        <v>-1.065223145392276</v>
      </c>
      <c r="O58" t="n">
        <v>-82.32044467158423</v>
      </c>
      <c r="P58" t="n">
        <v>-20.87232369969174</v>
      </c>
      <c r="Q58" t="n">
        <v>-1.065223145392276</v>
      </c>
      <c r="R58" t="n">
        <v>0.8801138604101735</v>
      </c>
      <c r="S58" t="n">
        <v>25.17117194459795</v>
      </c>
      <c r="T58" t="n">
        <v>-8.600197278589164</v>
      </c>
      <c r="U58" t="n">
        <v>-0.9375176546894636</v>
      </c>
      <c r="V58" t="n">
        <v>12.27212642110258</v>
      </c>
      <c r="W58" t="n">
        <v>0</v>
      </c>
      <c r="X58" t="n">
        <v>0</v>
      </c>
      <c r="Y58" t="n">
        <v>-21.42836828230832</v>
      </c>
      <c r="Z58" t="n">
        <v>28.76117599524006</v>
      </c>
      <c r="AA58" t="n">
        <v>1040.980090197835</v>
      </c>
      <c r="AB58" t="b">
        <v>0</v>
      </c>
      <c r="AC58" t="b">
        <v>1</v>
      </c>
      <c r="AD58" t="n">
        <v>98.64431282199965</v>
      </c>
      <c r="AE58" t="n">
        <v>-0</v>
      </c>
      <c r="AF58" t="n">
        <v>0</v>
      </c>
      <c r="AG58" t="n">
        <v>0.1582054633952962</v>
      </c>
      <c r="AH58" t="b">
        <v>0</v>
      </c>
      <c r="AI58" t="b">
        <v>0</v>
      </c>
      <c r="AJ58" t="n">
        <v>1030.687475927968</v>
      </c>
      <c r="AK58" t="n">
        <v>0</v>
      </c>
      <c r="AL58" t="n">
        <v>-0.9282480176601178</v>
      </c>
      <c r="AM58" t="n">
        <v>0</v>
      </c>
      <c r="AN58" t="n">
        <v>-0.6560364123166222</v>
      </c>
      <c r="AO58" t="n">
        <v>0</v>
      </c>
      <c r="AP58" t="n">
        <v>1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</row>
    <row r="59" spans="1:48">
      <c r="A59" t="n">
        <v>56</v>
      </c>
      <c r="B59" t="n">
        <v>0</v>
      </c>
      <c r="C59" t="n">
        <v>0</v>
      </c>
      <c r="D59" t="n">
        <v>15</v>
      </c>
      <c r="E59" t="n">
        <v>2</v>
      </c>
      <c r="F59" t="n">
        <v>0.5028311044060918</v>
      </c>
      <c r="G59" t="n">
        <v>0</v>
      </c>
      <c r="H59" t="n">
        <v>123.5675024070407</v>
      </c>
      <c r="I59" t="b">
        <v>0</v>
      </c>
      <c r="J59" t="n">
        <v>487.3502294933686</v>
      </c>
      <c r="K59" t="n">
        <v>1040.980090197835</v>
      </c>
      <c r="L59" t="n">
        <v>21.6994367183679</v>
      </c>
      <c r="M59" t="n">
        <v>3.198700964675705</v>
      </c>
      <c r="N59" t="n">
        <v>3.198700964675705</v>
      </c>
      <c r="O59" t="n">
        <v>247.1956105371336</v>
      </c>
      <c r="P59" t="n">
        <v>62.67637184004401</v>
      </c>
      <c r="Q59" t="n">
        <v>3.198700964675705</v>
      </c>
      <c r="R59" t="n">
        <v>0.901491685657887</v>
      </c>
      <c r="S59" t="n">
        <v>25.17554001267911</v>
      </c>
      <c r="T59" t="n">
        <v>32.54924163855973</v>
      </c>
      <c r="U59" t="n">
        <v>3.548231243354585</v>
      </c>
      <c r="V59" t="n">
        <v>3.206370926928638</v>
      </c>
      <c r="W59" t="n">
        <v>0</v>
      </c>
      <c r="X59" t="n">
        <v>0</v>
      </c>
      <c r="Y59" t="n">
        <v>-21.42836828230832</v>
      </c>
      <c r="Z59" t="n">
        <v>28.87156642715343</v>
      </c>
      <c r="AA59" t="n">
        <v>1040.980090197835</v>
      </c>
      <c r="AB59" t="b">
        <v>0</v>
      </c>
      <c r="AC59" t="b">
        <v>1</v>
      </c>
      <c r="AD59" t="n">
        <v>98.63687241634607</v>
      </c>
      <c r="AE59" t="n">
        <v>-0</v>
      </c>
      <c r="AF59" t="n">
        <v>0</v>
      </c>
      <c r="AG59" t="n">
        <v>0.1746242921504469</v>
      </c>
      <c r="AH59" t="b">
        <v>0</v>
      </c>
      <c r="AI59" t="b">
        <v>0</v>
      </c>
      <c r="AJ59" t="n">
        <v>1062.679526916203</v>
      </c>
      <c r="AK59" t="n">
        <v>0</v>
      </c>
      <c r="AL59" t="n">
        <v>3.622194828299496</v>
      </c>
      <c r="AM59" t="n">
        <v>0</v>
      </c>
      <c r="AN59" t="n">
        <v>3.651254081849046</v>
      </c>
      <c r="AO59" t="n">
        <v>0</v>
      </c>
      <c r="AP59" t="n">
        <v>1</v>
      </c>
      <c r="AQ59" t="n">
        <v>0</v>
      </c>
      <c r="AR59" t="n">
        <v>0</v>
      </c>
      <c r="AS59" t="n">
        <v>0</v>
      </c>
      <c r="AT59" t="n">
        <v>0.7357649193245221</v>
      </c>
      <c r="AU59" t="n">
        <v>0.2313119997876412</v>
      </c>
      <c r="AV59" t="n">
        <v>0.7357649193245221</v>
      </c>
    </row>
    <row r="60" spans="1:48">
      <c r="A60" t="n">
        <v>57</v>
      </c>
      <c r="B60" t="n">
        <v>0</v>
      </c>
      <c r="C60" t="n">
        <v>0</v>
      </c>
      <c r="D60" t="n">
        <v>18.4</v>
      </c>
      <c r="E60" t="n">
        <v>2</v>
      </c>
      <c r="F60" t="n">
        <v>1.060514950115039</v>
      </c>
      <c r="G60" t="n">
        <v>0</v>
      </c>
      <c r="H60" t="n">
        <v>151.5761362859699</v>
      </c>
      <c r="I60" t="b">
        <v>0</v>
      </c>
      <c r="J60" t="n">
        <v>597.8162815118654</v>
      </c>
      <c r="K60" t="n">
        <v>1276.935577309345</v>
      </c>
      <c r="L60" t="n">
        <v>0</v>
      </c>
      <c r="M60" t="n">
        <v>7.879110947082754</v>
      </c>
      <c r="N60" t="n">
        <v>7.879110947082754</v>
      </c>
      <c r="O60" t="n">
        <v>496.3839896400989</v>
      </c>
      <c r="P60" t="n">
        <v>125.8580095436356</v>
      </c>
      <c r="Q60" t="n">
        <v>7.879110947082754</v>
      </c>
      <c r="R60" t="n">
        <v>0.9289159192572485</v>
      </c>
      <c r="S60" t="n">
        <v>25.1863177192971</v>
      </c>
      <c r="T60" t="n">
        <v>63.43124053606769</v>
      </c>
      <c r="U60" t="n">
        <v>8.482049649211319</v>
      </c>
      <c r="V60" t="n">
        <v>4.508951423878727</v>
      </c>
      <c r="W60" t="n">
        <v>0</v>
      </c>
      <c r="X60" t="n">
        <v>0</v>
      </c>
      <c r="Y60" t="n">
        <v>-21.42836828230832</v>
      </c>
      <c r="Z60" t="n">
        <v>29.04605523444756</v>
      </c>
      <c r="AA60" t="n">
        <v>1276.935577309345</v>
      </c>
      <c r="AB60" t="b">
        <v>0</v>
      </c>
      <c r="AC60" t="b">
        <v>1</v>
      </c>
      <c r="AD60" t="n">
        <v>98.62943201069248</v>
      </c>
      <c r="AE60" t="n">
        <v>-0</v>
      </c>
      <c r="AF60" t="n">
        <v>0</v>
      </c>
      <c r="AG60" t="n">
        <v>0.1781208136344012</v>
      </c>
      <c r="AH60" t="b">
        <v>0</v>
      </c>
      <c r="AI60" t="b">
        <v>0</v>
      </c>
      <c r="AJ60" t="n">
        <v>1276.935577309345</v>
      </c>
      <c r="AK60" t="n">
        <v>0</v>
      </c>
      <c r="AL60" t="n">
        <v>8.482049649211319</v>
      </c>
      <c r="AM60" t="n">
        <v>0</v>
      </c>
      <c r="AN60" t="n">
        <v>8.579183792417384</v>
      </c>
      <c r="AO60" t="n">
        <v>0</v>
      </c>
      <c r="AP60" t="n">
        <v>1</v>
      </c>
      <c r="AQ60" t="n">
        <v>0</v>
      </c>
      <c r="AR60" t="n">
        <v>0</v>
      </c>
      <c r="AS60" t="n">
        <v>0</v>
      </c>
      <c r="AT60" t="n">
        <v>1.631346982301513</v>
      </c>
      <c r="AU60" t="n">
        <v>0.5128677963745913</v>
      </c>
      <c r="AV60" t="n">
        <v>1.631346982301513</v>
      </c>
    </row>
    <row r="61" spans="1:48">
      <c r="A61" t="n">
        <v>58</v>
      </c>
      <c r="B61" t="n">
        <v>0</v>
      </c>
      <c r="C61" t="n">
        <v>0</v>
      </c>
      <c r="D61" t="n">
        <v>21.8</v>
      </c>
      <c r="E61" t="n">
        <v>2</v>
      </c>
      <c r="F61" t="n">
        <v>0.9217757618004163</v>
      </c>
      <c r="G61" t="n">
        <v>0</v>
      </c>
      <c r="H61" t="n">
        <v>179.5847701648992</v>
      </c>
      <c r="I61" t="b">
        <v>0</v>
      </c>
      <c r="J61" t="n">
        <v>708.2823335303623</v>
      </c>
      <c r="K61" t="n">
        <v>1512.891064420854</v>
      </c>
      <c r="L61" t="n">
        <v>0</v>
      </c>
      <c r="M61" t="n">
        <v>8.203706126332952</v>
      </c>
      <c r="N61" t="n">
        <v>8.203706126332952</v>
      </c>
      <c r="O61" t="n">
        <v>436.2264284928832</v>
      </c>
      <c r="P61" t="n">
        <v>110.6050782182767</v>
      </c>
      <c r="Q61" t="n">
        <v>8.203706126332952</v>
      </c>
      <c r="R61" t="n">
        <v>0.9227520585798856</v>
      </c>
      <c r="S61" t="n">
        <v>25.20547480296187</v>
      </c>
      <c r="T61" t="n">
        <v>56.11626999774285</v>
      </c>
      <c r="U61" t="n">
        <v>8.890477187293893</v>
      </c>
      <c r="V61" t="n">
        <v>4.334866337500962</v>
      </c>
      <c r="W61" t="n">
        <v>0</v>
      </c>
      <c r="X61" t="n">
        <v>0</v>
      </c>
      <c r="Y61" t="n">
        <v>-21.42836828230832</v>
      </c>
      <c r="Z61" t="n">
        <v>29.24308603375907</v>
      </c>
      <c r="AA61" t="n">
        <v>1512.891064420854</v>
      </c>
      <c r="AB61" t="b">
        <v>0</v>
      </c>
      <c r="AC61" t="b">
        <v>1</v>
      </c>
      <c r="AD61" t="n">
        <v>98.6219916050389</v>
      </c>
      <c r="AE61" t="n">
        <v>-0</v>
      </c>
      <c r="AF61" t="n">
        <v>0</v>
      </c>
      <c r="AG61" t="n">
        <v>0.1631294401147557</v>
      </c>
      <c r="AH61" t="b">
        <v>0</v>
      </c>
      <c r="AI61" t="b">
        <v>0</v>
      </c>
      <c r="AJ61" t="n">
        <v>1512.891064420854</v>
      </c>
      <c r="AK61" t="n">
        <v>0</v>
      </c>
      <c r="AL61" t="n">
        <v>8.890477187293893</v>
      </c>
      <c r="AM61" t="n">
        <v>0</v>
      </c>
      <c r="AN61" t="n">
        <v>8.997200384358097</v>
      </c>
      <c r="AO61" t="n">
        <v>0</v>
      </c>
      <c r="AP61" t="n">
        <v>1</v>
      </c>
      <c r="AQ61" t="n">
        <v>0</v>
      </c>
      <c r="AR61" t="n">
        <v>0</v>
      </c>
      <c r="AS61" t="n">
        <v>0</v>
      </c>
      <c r="AT61" t="n">
        <v>1.671834546106207</v>
      </c>
      <c r="AU61" t="n">
        <v>0.5255963990902405</v>
      </c>
      <c r="AV61" t="n">
        <v>1.671834546106207</v>
      </c>
    </row>
    <row r="62" spans="1:48">
      <c r="A62" t="n">
        <v>59</v>
      </c>
      <c r="B62" t="n">
        <v>0</v>
      </c>
      <c r="C62" t="n">
        <v>0</v>
      </c>
      <c r="D62" t="n">
        <v>25.2</v>
      </c>
      <c r="E62" t="n">
        <v>2</v>
      </c>
      <c r="F62" t="n">
        <v>0.9190486693499578</v>
      </c>
      <c r="G62" t="n">
        <v>0</v>
      </c>
      <c r="H62" t="n">
        <v>207.5934040438284</v>
      </c>
      <c r="I62" t="b">
        <v>0</v>
      </c>
      <c r="J62" t="n">
        <v>818.7483855488592</v>
      </c>
      <c r="K62" t="n">
        <v>1748.846551532363</v>
      </c>
      <c r="L62" t="n">
        <v>0</v>
      </c>
      <c r="M62" t="n">
        <v>9.494152588274773</v>
      </c>
      <c r="N62" t="n">
        <v>9.494152588274773</v>
      </c>
      <c r="O62" t="n">
        <v>436.7310190376632</v>
      </c>
      <c r="P62" t="n">
        <v>110.7330169973791</v>
      </c>
      <c r="Q62" t="n">
        <v>9.494152588274773</v>
      </c>
      <c r="R62" t="n">
        <v>0.9209436039483078</v>
      </c>
      <c r="S62" t="n">
        <v>25.22715068794691</v>
      </c>
      <c r="T62" t="n">
        <v>56.2915034863696</v>
      </c>
      <c r="U62" t="n">
        <v>10.30915742024924</v>
      </c>
      <c r="V62" t="n">
        <v>4.450203393963648</v>
      </c>
      <c r="W62" t="n">
        <v>0</v>
      </c>
      <c r="X62" t="n">
        <v>0</v>
      </c>
      <c r="Y62" t="n">
        <v>-21.42836828230832</v>
      </c>
      <c r="Z62" t="n">
        <v>29.44916525694919</v>
      </c>
      <c r="AA62" t="n">
        <v>1748.846551532363</v>
      </c>
      <c r="AB62" t="b">
        <v>0</v>
      </c>
      <c r="AC62" t="b">
        <v>1</v>
      </c>
      <c r="AD62" t="n">
        <v>98.61455119938532</v>
      </c>
      <c r="AE62" t="n">
        <v>-0</v>
      </c>
      <c r="AF62" t="n">
        <v>0</v>
      </c>
      <c r="AG62" t="n">
        <v>0.1784894268283313</v>
      </c>
      <c r="AH62" t="b">
        <v>0</v>
      </c>
      <c r="AI62" t="b">
        <v>0</v>
      </c>
      <c r="AJ62" t="n">
        <v>1748.846551532363</v>
      </c>
      <c r="AK62" t="n">
        <v>0</v>
      </c>
      <c r="AL62" t="n">
        <v>10.30915742024924</v>
      </c>
      <c r="AM62" t="n">
        <v>0</v>
      </c>
      <c r="AN62" t="n">
        <v>10.41588061731344</v>
      </c>
      <c r="AO62" t="n">
        <v>0</v>
      </c>
      <c r="AP62" t="n">
        <v>1</v>
      </c>
      <c r="AQ62" t="n">
        <v>0</v>
      </c>
      <c r="AR62" t="n">
        <v>0</v>
      </c>
      <c r="AS62" t="n">
        <v>0</v>
      </c>
      <c r="AT62" t="n">
        <v>1.896929049843231</v>
      </c>
      <c r="AU62" t="n">
        <v>0.5963622897070677</v>
      </c>
      <c r="AV62" t="n">
        <v>1.896929049843231</v>
      </c>
    </row>
    <row r="63" spans="1:48">
      <c r="A63" t="n">
        <v>60</v>
      </c>
      <c r="B63" t="n">
        <v>0</v>
      </c>
      <c r="C63" t="n">
        <v>0</v>
      </c>
      <c r="D63" t="n">
        <v>28.6</v>
      </c>
      <c r="E63" t="n">
        <v>2</v>
      </c>
      <c r="F63" t="n">
        <v>1.068696227466422</v>
      </c>
      <c r="G63" t="n">
        <v>0</v>
      </c>
      <c r="H63" t="n">
        <v>235.6020379227576</v>
      </c>
      <c r="I63" t="b">
        <v>0</v>
      </c>
      <c r="J63" t="n">
        <v>929.2144375673561</v>
      </c>
      <c r="K63" t="n">
        <v>1984.802038643873</v>
      </c>
      <c r="L63" t="n">
        <v>0</v>
      </c>
      <c r="M63" t="n">
        <v>12.46366716797304</v>
      </c>
      <c r="N63" t="n">
        <v>12.46366716797304</v>
      </c>
      <c r="O63" t="n">
        <v>505.1707335788199</v>
      </c>
      <c r="P63" t="n">
        <v>128.0858857958468</v>
      </c>
      <c r="Q63" t="n">
        <v>12.46366716797304</v>
      </c>
      <c r="R63" t="n">
        <v>0.9246087305521363</v>
      </c>
      <c r="S63" t="n">
        <v>25.25282347675131</v>
      </c>
      <c r="T63" t="n">
        <v>64.85478706552006</v>
      </c>
      <c r="U63" t="n">
        <v>13.47993670850402</v>
      </c>
      <c r="V63" t="n">
        <v>4.889484726640447</v>
      </c>
      <c r="W63" t="n">
        <v>0</v>
      </c>
      <c r="X63" t="n">
        <v>0</v>
      </c>
      <c r="Y63" t="n">
        <v>-21.42836828230832</v>
      </c>
      <c r="Z63" t="n">
        <v>29.67802436862775</v>
      </c>
      <c r="AA63" t="n">
        <v>1984.802038643873</v>
      </c>
      <c r="AB63" t="b">
        <v>0</v>
      </c>
      <c r="AC63" t="b">
        <v>1</v>
      </c>
      <c r="AD63" t="n">
        <v>98.60711079373174</v>
      </c>
      <c r="AE63" t="n">
        <v>-0</v>
      </c>
      <c r="AF63" t="n">
        <v>0</v>
      </c>
      <c r="AG63" t="n">
        <v>0.1792915527155501</v>
      </c>
      <c r="AH63" t="b">
        <v>0</v>
      </c>
      <c r="AI63" t="b">
        <v>0</v>
      </c>
      <c r="AJ63" t="n">
        <v>1984.802038643873</v>
      </c>
      <c r="AK63" t="n">
        <v>0</v>
      </c>
      <c r="AL63" t="n">
        <v>13.47993670850402</v>
      </c>
      <c r="AM63" t="n">
        <v>0</v>
      </c>
      <c r="AN63" t="n">
        <v>13.58665990556822</v>
      </c>
      <c r="AO63" t="n">
        <v>0</v>
      </c>
      <c r="AP63" t="n">
        <v>1</v>
      </c>
      <c r="AQ63" t="n">
        <v>0</v>
      </c>
      <c r="AR63" t="n">
        <v>0</v>
      </c>
      <c r="AS63" t="n">
        <v>0</v>
      </c>
      <c r="AT63" t="n">
        <v>2.42736755737611</v>
      </c>
      <c r="AU63" t="n">
        <v>0.7631231513888741</v>
      </c>
      <c r="AV63" t="n">
        <v>2.42736755737611</v>
      </c>
    </row>
    <row r="64" spans="1:48">
      <c r="A64" t="n">
        <v>61</v>
      </c>
      <c r="B64" t="n">
        <v>0</v>
      </c>
      <c r="C64" t="n">
        <v>0</v>
      </c>
      <c r="D64" t="n">
        <v>32</v>
      </c>
      <c r="E64" t="n">
        <v>2</v>
      </c>
      <c r="F64" t="n">
        <v>0.4728330874510256</v>
      </c>
      <c r="G64" t="n">
        <v>0</v>
      </c>
      <c r="H64" t="n">
        <v>263.6106718016869</v>
      </c>
      <c r="I64" t="b">
        <v>0</v>
      </c>
      <c r="J64" t="n">
        <v>1039.680489585853</v>
      </c>
      <c r="K64" t="n">
        <v>2220.757525755382</v>
      </c>
      <c r="L64" t="n">
        <v>0</v>
      </c>
      <c r="M64" t="n">
        <v>6.692769937043517</v>
      </c>
      <c r="N64" t="n">
        <v>6.692769937043517</v>
      </c>
      <c r="O64" t="n">
        <v>242.4455909566464</v>
      </c>
      <c r="P64" t="n">
        <v>61.47200582065071</v>
      </c>
      <c r="Q64" t="n">
        <v>6.692769937043517</v>
      </c>
      <c r="R64" t="n">
        <v>0.88474681026491</v>
      </c>
      <c r="S64" t="n">
        <v>25.2849635400399</v>
      </c>
      <c r="T64" t="n">
        <v>32.52798270460588</v>
      </c>
      <c r="U64" t="n">
        <v>7.564616068002071</v>
      </c>
      <c r="V64" t="n">
        <v>3.748953762353676</v>
      </c>
      <c r="W64" t="n">
        <v>0</v>
      </c>
      <c r="X64" t="n">
        <v>0</v>
      </c>
      <c r="Y64" t="n">
        <v>-21.42836828230832</v>
      </c>
      <c r="Z64" t="n">
        <v>29.88819428604888</v>
      </c>
      <c r="AA64" t="n">
        <v>2220.757525755382</v>
      </c>
      <c r="AB64" t="b">
        <v>0</v>
      </c>
      <c r="AC64" t="b">
        <v>1</v>
      </c>
      <c r="AD64" t="n">
        <v>98.59967038807815</v>
      </c>
      <c r="AE64" t="n">
        <v>-0</v>
      </c>
      <c r="AF64" t="n">
        <v>0</v>
      </c>
      <c r="AG64" t="n">
        <v>0.1697600488665295</v>
      </c>
      <c r="AH64" t="b">
        <v>0</v>
      </c>
      <c r="AI64" t="b">
        <v>0</v>
      </c>
      <c r="AJ64" t="n">
        <v>2220.757525755382</v>
      </c>
      <c r="AK64" t="n">
        <v>0</v>
      </c>
      <c r="AL64" t="n">
        <v>7.564616068002071</v>
      </c>
      <c r="AM64" t="n">
        <v>0</v>
      </c>
      <c r="AN64" t="n">
        <v>7.591296867268121</v>
      </c>
      <c r="AO64" t="n">
        <v>0</v>
      </c>
      <c r="AP64" t="n">
        <v>1</v>
      </c>
      <c r="AQ64" t="n">
        <v>0</v>
      </c>
      <c r="AR64" t="n">
        <v>0</v>
      </c>
      <c r="AS64" t="n">
        <v>0</v>
      </c>
      <c r="AT64" t="n">
        <v>1.402036126459253</v>
      </c>
      <c r="AU64" t="n">
        <v>0.4407763562355524</v>
      </c>
      <c r="AV64" t="n">
        <v>1.402036126459253</v>
      </c>
    </row>
    <row r="65" spans="1:48">
      <c r="A65" t="n">
        <v>62</v>
      </c>
      <c r="B65" t="n">
        <v>0</v>
      </c>
      <c r="C65" t="n">
        <v>0</v>
      </c>
      <c r="D65" t="n">
        <v>32</v>
      </c>
      <c r="E65" t="n">
        <v>2</v>
      </c>
      <c r="F65" t="n">
        <v>-0.1266952439371911</v>
      </c>
      <c r="G65" t="n">
        <v>0</v>
      </c>
      <c r="H65" t="n">
        <v>263.6106718016869</v>
      </c>
      <c r="I65" t="b">
        <v>0</v>
      </c>
      <c r="J65" t="n">
        <v>1039.680489585853</v>
      </c>
      <c r="K65" t="n">
        <v>2220.757525755382</v>
      </c>
      <c r="L65" t="n">
        <v>0</v>
      </c>
      <c r="M65" t="n">
        <v>-0.6635759176079878</v>
      </c>
      <c r="N65" t="n">
        <v>-0.6635759176079878</v>
      </c>
      <c r="O65" t="n">
        <v>-24.03803761408473</v>
      </c>
      <c r="P65" t="n">
        <v>-6.094837123246634</v>
      </c>
      <c r="Q65" t="n">
        <v>-0.6635759176079878</v>
      </c>
      <c r="R65" t="n">
        <v>0.6416372073296546</v>
      </c>
      <c r="S65" t="n">
        <v>25.31134742099187</v>
      </c>
      <c r="T65" t="n">
        <v>-1.830840014461178</v>
      </c>
      <c r="U65" t="n">
        <v>-0.4257749986252023</v>
      </c>
      <c r="V65" t="n">
        <v>4.263997108785456</v>
      </c>
      <c r="W65" t="n">
        <v>0</v>
      </c>
      <c r="X65" t="n">
        <v>0</v>
      </c>
      <c r="Y65" t="n">
        <v>-21.42836828230832</v>
      </c>
      <c r="Z65" t="n">
        <v>29.98151492052913</v>
      </c>
      <c r="AA65" t="n">
        <v>2220.757525755382</v>
      </c>
      <c r="AB65" t="b">
        <v>0</v>
      </c>
      <c r="AC65" t="b">
        <v>1</v>
      </c>
      <c r="AD65" t="n">
        <v>98.59222998242457</v>
      </c>
      <c r="AE65" t="n">
        <v>-0</v>
      </c>
      <c r="AF65" t="n">
        <v>0</v>
      </c>
      <c r="AG65" t="n">
        <v>0.1550466781595988</v>
      </c>
      <c r="AH65" t="b">
        <v>0</v>
      </c>
      <c r="AI65" t="b">
        <v>0</v>
      </c>
      <c r="AJ65" t="n">
        <v>2220.757525755382</v>
      </c>
      <c r="AK65" t="n">
        <v>0</v>
      </c>
      <c r="AL65" t="n">
        <v>-0.4257749986252023</v>
      </c>
      <c r="AM65" t="n">
        <v>0</v>
      </c>
      <c r="AN65" t="n">
        <v>-0.4257749986252023</v>
      </c>
      <c r="AO65" t="n">
        <v>0</v>
      </c>
      <c r="AP65" t="n">
        <v>1</v>
      </c>
      <c r="AQ65" t="n">
        <v>0</v>
      </c>
      <c r="AR65" t="n">
        <v>0</v>
      </c>
      <c r="AS65" t="n">
        <v>0</v>
      </c>
      <c r="AT65" t="n">
        <v>0.09714787897482108</v>
      </c>
      <c r="AU65" t="n">
        <v>0.03054164390091309</v>
      </c>
      <c r="AV65" t="n">
        <v>0.09714787897482108</v>
      </c>
    </row>
    <row r="66" spans="1:48">
      <c r="A66" t="n">
        <v>63</v>
      </c>
      <c r="B66" t="n">
        <v>0</v>
      </c>
      <c r="C66" t="n">
        <v>0</v>
      </c>
      <c r="D66" t="n">
        <v>32</v>
      </c>
      <c r="E66" t="n">
        <v>2</v>
      </c>
      <c r="F66" t="n">
        <v>0.03394788829774331</v>
      </c>
      <c r="G66" t="n">
        <v>0</v>
      </c>
      <c r="H66" t="n">
        <v>263.6106718016869</v>
      </c>
      <c r="I66" t="b">
        <v>0</v>
      </c>
      <c r="J66" t="n">
        <v>1039.680489585853</v>
      </c>
      <c r="K66" t="n">
        <v>2220.757525755382</v>
      </c>
      <c r="L66" t="n">
        <v>0</v>
      </c>
      <c r="M66" t="n">
        <v>1.307551013388487</v>
      </c>
      <c r="N66" t="n">
        <v>1.307551013388487</v>
      </c>
      <c r="O66" t="n">
        <v>47.36603545750604</v>
      </c>
      <c r="P66" t="n">
        <v>12.009643878678</v>
      </c>
      <c r="Q66" t="n">
        <v>1.307551013388487</v>
      </c>
      <c r="R66" t="n">
        <v>0.6661359969794942</v>
      </c>
      <c r="S66" t="n">
        <v>25.3194812185143</v>
      </c>
      <c r="T66" t="n">
        <v>8.440457321116195</v>
      </c>
      <c r="U66" t="n">
        <v>1.962888988611041</v>
      </c>
      <c r="V66" t="n">
        <v>2.817964868551586</v>
      </c>
      <c r="W66" t="n">
        <v>0</v>
      </c>
      <c r="X66" t="n">
        <v>0</v>
      </c>
      <c r="Y66" t="n">
        <v>-21.42836828230832</v>
      </c>
      <c r="Z66" t="n">
        <v>30.10555146658341</v>
      </c>
      <c r="AA66" t="n">
        <v>2220.757525755382</v>
      </c>
      <c r="AB66" t="b">
        <v>0</v>
      </c>
      <c r="AC66" t="b">
        <v>1</v>
      </c>
      <c r="AD66" t="n">
        <v>98.58478957677099</v>
      </c>
      <c r="AE66" t="n">
        <v>-0</v>
      </c>
      <c r="AF66" t="n">
        <v>0</v>
      </c>
      <c r="AG66" t="n">
        <v>0.1331261690186622</v>
      </c>
      <c r="AH66" t="b">
        <v>0</v>
      </c>
      <c r="AI66" t="b">
        <v>0</v>
      </c>
      <c r="AJ66" t="n">
        <v>2220.757525755382</v>
      </c>
      <c r="AK66" t="n">
        <v>0</v>
      </c>
      <c r="AL66" t="n">
        <v>1.962888988611041</v>
      </c>
      <c r="AM66" t="n">
        <v>0</v>
      </c>
      <c r="AN66" t="n">
        <v>1.962888988611041</v>
      </c>
      <c r="AO66" t="n">
        <v>0</v>
      </c>
      <c r="AP66" t="n">
        <v>1</v>
      </c>
      <c r="AQ66" t="n">
        <v>0</v>
      </c>
      <c r="AR66" t="n">
        <v>0</v>
      </c>
      <c r="AS66" t="n">
        <v>0</v>
      </c>
      <c r="AT66" t="n">
        <v>0.4819105409318316</v>
      </c>
      <c r="AU66" t="n">
        <v>0.1515044928263552</v>
      </c>
      <c r="AV66" t="n">
        <v>0.4819105409318316</v>
      </c>
    </row>
    <row r="67" spans="1:48">
      <c r="A67" t="n">
        <v>64</v>
      </c>
      <c r="B67" t="n">
        <v>0</v>
      </c>
      <c r="C67" t="n">
        <v>0</v>
      </c>
      <c r="D67" t="n">
        <v>32</v>
      </c>
      <c r="E67" t="n">
        <v>2</v>
      </c>
      <c r="F67" t="n">
        <v>-0.00909630925377769</v>
      </c>
      <c r="G67" t="n">
        <v>0</v>
      </c>
      <c r="H67" t="n">
        <v>263.6106718016869</v>
      </c>
      <c r="I67" t="b">
        <v>0</v>
      </c>
      <c r="J67" t="n">
        <v>1039.680489585853</v>
      </c>
      <c r="K67" t="n">
        <v>2220.757525755382</v>
      </c>
      <c r="L67" t="n">
        <v>0</v>
      </c>
      <c r="M67" t="n">
        <v>0.7793891440540914</v>
      </c>
      <c r="N67" t="n">
        <v>0.7793891440540914</v>
      </c>
      <c r="O67" t="n">
        <v>28.23337174187411</v>
      </c>
      <c r="P67" t="n">
        <v>7.158562814876803</v>
      </c>
      <c r="Q67" t="n">
        <v>0.7793891440540914</v>
      </c>
      <c r="R67" t="n">
        <v>0.5514070730028993</v>
      </c>
      <c r="S67" t="n">
        <v>25.33441287762444</v>
      </c>
      <c r="T67" t="n">
        <v>6.07788193097563</v>
      </c>
      <c r="U67" t="n">
        <v>1.413455108237238</v>
      </c>
      <c r="V67" t="n">
        <v>2.726494845359148</v>
      </c>
      <c r="W67" t="n">
        <v>0</v>
      </c>
      <c r="X67" t="n">
        <v>0</v>
      </c>
      <c r="Y67" t="n">
        <v>-21.42836828230832</v>
      </c>
      <c r="Z67" t="n">
        <v>30.21322670340378</v>
      </c>
      <c r="AA67" t="n">
        <v>2220.757525755382</v>
      </c>
      <c r="AB67" t="b">
        <v>0</v>
      </c>
      <c r="AC67" t="b">
        <v>1</v>
      </c>
      <c r="AD67" t="n">
        <v>98.5773491711174</v>
      </c>
      <c r="AE67" t="n">
        <v>-0</v>
      </c>
      <c r="AF67" t="n">
        <v>0</v>
      </c>
      <c r="AG67" t="n">
        <v>0.1092892566105909</v>
      </c>
      <c r="AH67" t="b">
        <v>0</v>
      </c>
      <c r="AI67" t="b">
        <v>0</v>
      </c>
      <c r="AJ67" t="n">
        <v>2220.757525755382</v>
      </c>
      <c r="AK67" t="n">
        <v>0</v>
      </c>
      <c r="AL67" t="n">
        <v>1.413455108237238</v>
      </c>
      <c r="AM67" t="n">
        <v>0</v>
      </c>
      <c r="AN67" t="n">
        <v>1.413455108237238</v>
      </c>
      <c r="AO67" t="n">
        <v>0</v>
      </c>
      <c r="AP67" t="n">
        <v>1</v>
      </c>
      <c r="AQ67" t="n">
        <v>0</v>
      </c>
      <c r="AR67" t="n">
        <v>0</v>
      </c>
      <c r="AS67" t="n">
        <v>0</v>
      </c>
      <c r="AT67" t="n">
        <v>0.3938555597459949</v>
      </c>
      <c r="AU67" t="n">
        <v>0.1238215016230531</v>
      </c>
      <c r="AV67" t="n">
        <v>0.3938555597459949</v>
      </c>
    </row>
    <row r="68" spans="1:48">
      <c r="A68" t="n">
        <v>65</v>
      </c>
      <c r="B68" t="n">
        <v>0</v>
      </c>
      <c r="C68" t="n">
        <v>0</v>
      </c>
      <c r="D68" t="n">
        <v>32</v>
      </c>
      <c r="E68" t="n">
        <v>2</v>
      </c>
      <c r="F68" t="n">
        <v>0.002437348717363008</v>
      </c>
      <c r="G68" t="n">
        <v>0</v>
      </c>
      <c r="H68" t="n">
        <v>263.6106718016869</v>
      </c>
      <c r="I68" t="b">
        <v>0</v>
      </c>
      <c r="J68" t="n">
        <v>1039.680489585853</v>
      </c>
      <c r="K68" t="n">
        <v>2220.757525755382</v>
      </c>
      <c r="L68" t="n">
        <v>0</v>
      </c>
      <c r="M68" t="n">
        <v>0.9209096903950924</v>
      </c>
      <c r="N68" t="n">
        <v>0.9209096903950924</v>
      </c>
      <c r="O68" t="n">
        <v>33.35995353280717</v>
      </c>
      <c r="P68" t="n">
        <v>8.458406068155975</v>
      </c>
      <c r="Q68" t="n">
        <v>0.9209096903950924</v>
      </c>
      <c r="R68" t="n">
        <v>0.5900940977465409</v>
      </c>
      <c r="S68" t="n">
        <v>25.34637165008312</v>
      </c>
      <c r="T68" t="n">
        <v>6.710671992233402</v>
      </c>
      <c r="U68" t="n">
        <v>1.560614983121971</v>
      </c>
      <c r="V68" t="n">
        <v>2.750744057703451</v>
      </c>
      <c r="W68" t="n">
        <v>0</v>
      </c>
      <c r="X68" t="n">
        <v>0</v>
      </c>
      <c r="Y68" t="n">
        <v>-21.42836828230832</v>
      </c>
      <c r="Z68" t="n">
        <v>30.31887315222127</v>
      </c>
      <c r="AA68" t="n">
        <v>2220.757525755382</v>
      </c>
      <c r="AB68" t="b">
        <v>0</v>
      </c>
      <c r="AC68" t="b">
        <v>1</v>
      </c>
      <c r="AD68" t="n">
        <v>98.56990876546382</v>
      </c>
      <c r="AE68" t="n">
        <v>-0</v>
      </c>
      <c r="AF68" t="n">
        <v>0</v>
      </c>
      <c r="AG68" t="n">
        <v>0.09110768060018387</v>
      </c>
      <c r="AH68" t="b">
        <v>0</v>
      </c>
      <c r="AI68" t="b">
        <v>0</v>
      </c>
      <c r="AJ68" t="n">
        <v>2220.757525755382</v>
      </c>
      <c r="AK68" t="n">
        <v>0</v>
      </c>
      <c r="AL68" t="n">
        <v>1.560614983121971</v>
      </c>
      <c r="AM68" t="n">
        <v>0</v>
      </c>
      <c r="AN68" t="n">
        <v>1.560614983121971</v>
      </c>
      <c r="AO68" t="n">
        <v>0</v>
      </c>
      <c r="AP68" t="n">
        <v>1</v>
      </c>
      <c r="AQ68" t="n">
        <v>0</v>
      </c>
      <c r="AR68" t="n">
        <v>0</v>
      </c>
      <c r="AS68" t="n">
        <v>0</v>
      </c>
      <c r="AT68" t="n">
        <v>0.4182837416913295</v>
      </c>
      <c r="AU68" t="n">
        <v>0.1315013073171589</v>
      </c>
      <c r="AV68" t="n">
        <v>0.4182837416913295</v>
      </c>
    </row>
    <row r="69" spans="1:48">
      <c r="A69" t="n">
        <v>66</v>
      </c>
      <c r="B69" t="n">
        <v>0</v>
      </c>
      <c r="C69" t="n">
        <v>0</v>
      </c>
      <c r="D69" t="n">
        <v>32</v>
      </c>
      <c r="E69" t="n">
        <v>2</v>
      </c>
      <c r="F69" t="n">
        <v>-0.0006530856156734544</v>
      </c>
      <c r="G69" t="n">
        <v>0</v>
      </c>
      <c r="H69" t="n">
        <v>263.6106718016869</v>
      </c>
      <c r="I69" t="b">
        <v>0</v>
      </c>
      <c r="J69" t="n">
        <v>1039.680489585853</v>
      </c>
      <c r="K69" t="n">
        <v>2220.757525755382</v>
      </c>
      <c r="L69" t="n">
        <v>0</v>
      </c>
      <c r="M69" t="n">
        <v>0.8829893743655499</v>
      </c>
      <c r="N69" t="n">
        <v>0.8829893743655499</v>
      </c>
      <c r="O69" t="n">
        <v>31.98629008470926</v>
      </c>
      <c r="P69" t="n">
        <v>8.110114118841089</v>
      </c>
      <c r="Q69" t="n">
        <v>0.8829893743655499</v>
      </c>
      <c r="R69" t="n">
        <v>0.5804851151743545</v>
      </c>
      <c r="S69" t="n">
        <v>25.35928327922002</v>
      </c>
      <c r="T69" t="n">
        <v>6.540856615563782</v>
      </c>
      <c r="U69" t="n">
        <v>1.521123197276704</v>
      </c>
      <c r="V69" t="n">
        <v>2.743986709739301</v>
      </c>
      <c r="W69" t="n">
        <v>0</v>
      </c>
      <c r="X69" t="n">
        <v>0</v>
      </c>
      <c r="Y69" t="n">
        <v>-21.42836828230832</v>
      </c>
      <c r="Z69" t="n">
        <v>30.42250065206987</v>
      </c>
      <c r="AA69" t="n">
        <v>2220.757525755382</v>
      </c>
      <c r="AB69" t="b">
        <v>0</v>
      </c>
      <c r="AC69" t="b">
        <v>1</v>
      </c>
      <c r="AD69" t="n">
        <v>98.56246835981024</v>
      </c>
      <c r="AE69" t="n">
        <v>-0</v>
      </c>
      <c r="AF69" t="n">
        <v>0</v>
      </c>
      <c r="AG69" t="n">
        <v>0.09573190814310381</v>
      </c>
      <c r="AH69" t="b">
        <v>0</v>
      </c>
      <c r="AI69" t="b">
        <v>0</v>
      </c>
      <c r="AJ69" t="n">
        <v>2220.757525755382</v>
      </c>
      <c r="AK69" t="n">
        <v>0</v>
      </c>
      <c r="AL69" t="n">
        <v>1.521123197276704</v>
      </c>
      <c r="AM69" t="n">
        <v>0</v>
      </c>
      <c r="AN69" t="n">
        <v>1.521123197276704</v>
      </c>
      <c r="AO69" t="n">
        <v>0</v>
      </c>
      <c r="AP69" t="n">
        <v>1</v>
      </c>
      <c r="AQ69" t="n">
        <v>0</v>
      </c>
      <c r="AR69" t="n">
        <v>0</v>
      </c>
      <c r="AS69" t="n">
        <v>0</v>
      </c>
      <c r="AT69" t="n">
        <v>0.4126615180617245</v>
      </c>
      <c r="AU69" t="n">
        <v>0.1297337756547208</v>
      </c>
      <c r="AV69" t="n">
        <v>0.4126615180617245</v>
      </c>
    </row>
    <row r="70" spans="1:48">
      <c r="A70" t="n">
        <v>67</v>
      </c>
      <c r="B70" t="n">
        <v>0</v>
      </c>
      <c r="C70" t="n">
        <v>0</v>
      </c>
      <c r="D70" t="n">
        <v>32</v>
      </c>
      <c r="E70" t="n">
        <v>2</v>
      </c>
      <c r="F70" t="n">
        <v>0.0001749937453361383</v>
      </c>
      <c r="G70" t="n">
        <v>0</v>
      </c>
      <c r="H70" t="n">
        <v>263.6106718016869</v>
      </c>
      <c r="I70" t="b">
        <v>0</v>
      </c>
      <c r="J70" t="n">
        <v>1039.680489585853</v>
      </c>
      <c r="K70" t="n">
        <v>2220.757525755382</v>
      </c>
      <c r="L70" t="n">
        <v>0</v>
      </c>
      <c r="M70" t="n">
        <v>0.8931500921427734</v>
      </c>
      <c r="N70" t="n">
        <v>0.8931500921427734</v>
      </c>
      <c r="O70" t="n">
        <v>32.35436208616981</v>
      </c>
      <c r="P70" t="n">
        <v>8.203438662821961</v>
      </c>
      <c r="Q70" t="n">
        <v>0.8931500921427734</v>
      </c>
      <c r="R70" t="n">
        <v>0.583131511094074</v>
      </c>
      <c r="S70" t="n">
        <v>25.37195345618186</v>
      </c>
      <c r="T70" t="n">
        <v>6.58609781612976</v>
      </c>
      <c r="U70" t="n">
        <v>1.53164436349365</v>
      </c>
      <c r="V70" t="n">
        <v>2.745536644396632</v>
      </c>
      <c r="W70" t="n">
        <v>0</v>
      </c>
      <c r="X70" t="n">
        <v>0</v>
      </c>
      <c r="Y70" t="n">
        <v>-21.42836828230832</v>
      </c>
      <c r="Z70" t="n">
        <v>30.52282569616625</v>
      </c>
      <c r="AA70" t="n">
        <v>2220.757525755382</v>
      </c>
      <c r="AB70" t="b">
        <v>0</v>
      </c>
      <c r="AC70" t="b">
        <v>1</v>
      </c>
      <c r="AD70" t="n">
        <v>98.55502795415666</v>
      </c>
      <c r="AE70" t="n">
        <v>-0</v>
      </c>
      <c r="AF70" t="n">
        <v>0</v>
      </c>
      <c r="AG70" t="n">
        <v>0.09547938071152717</v>
      </c>
      <c r="AH70" t="b">
        <v>0</v>
      </c>
      <c r="AI70" t="b">
        <v>0</v>
      </c>
      <c r="AJ70" t="n">
        <v>2220.757525755382</v>
      </c>
      <c r="AK70" t="n">
        <v>0</v>
      </c>
      <c r="AL70" t="n">
        <v>1.53164436349365</v>
      </c>
      <c r="AM70" t="n">
        <v>0</v>
      </c>
      <c r="AN70" t="n">
        <v>1.53164436349365</v>
      </c>
      <c r="AO70" t="n">
        <v>0</v>
      </c>
      <c r="AP70" t="n">
        <v>1</v>
      </c>
      <c r="AQ70" t="n">
        <v>0</v>
      </c>
      <c r="AR70" t="n">
        <v>0</v>
      </c>
      <c r="AS70" t="n">
        <v>0</v>
      </c>
      <c r="AT70" t="n">
        <v>0.415170530027514</v>
      </c>
      <c r="AU70" t="n">
        <v>0.1305225664220636</v>
      </c>
      <c r="AV70" t="n">
        <v>0.415170530027514</v>
      </c>
    </row>
    <row r="71" spans="1:48">
      <c r="A71" t="n">
        <v>68</v>
      </c>
      <c r="B71" t="n">
        <v>0</v>
      </c>
      <c r="C71" t="n">
        <v>0</v>
      </c>
      <c r="D71" t="n">
        <v>32</v>
      </c>
      <c r="E71" t="n">
        <v>2</v>
      </c>
      <c r="F71" t="n">
        <v>-4.688936567109891e-05</v>
      </c>
      <c r="G71" t="n">
        <v>0</v>
      </c>
      <c r="H71" t="n">
        <v>263.6106718016869</v>
      </c>
      <c r="I71" t="b">
        <v>0</v>
      </c>
      <c r="J71" t="n">
        <v>1039.680489585853</v>
      </c>
      <c r="K71" t="n">
        <v>2220.757525755382</v>
      </c>
      <c r="L71" t="n">
        <v>0</v>
      </c>
      <c r="M71" t="n">
        <v>0.8904275370633566</v>
      </c>
      <c r="N71" t="n">
        <v>0.8904275370633566</v>
      </c>
      <c r="O71" t="n">
        <v>32.25573752842313</v>
      </c>
      <c r="P71" t="n">
        <v>8.178432436212761</v>
      </c>
      <c r="Q71" t="n">
        <v>0.8904275370633566</v>
      </c>
      <c r="R71" t="n">
        <v>0.582449064746938</v>
      </c>
      <c r="S71" t="n">
        <v>25.38468858504851</v>
      </c>
      <c r="T71" t="n">
        <v>6.573714971054653</v>
      </c>
      <c r="U71" t="n">
        <v>1.528764643909642</v>
      </c>
      <c r="V71" t="n">
        <v>2.744860834250926</v>
      </c>
      <c r="W71" t="n">
        <v>0</v>
      </c>
      <c r="X71" t="n">
        <v>0</v>
      </c>
      <c r="Y71" t="n">
        <v>-21.42836828230832</v>
      </c>
      <c r="Z71" t="n">
        <v>30.62315074026263</v>
      </c>
      <c r="AA71" t="n">
        <v>2220.757525755382</v>
      </c>
      <c r="AB71" t="b">
        <v>0</v>
      </c>
      <c r="AC71" t="b">
        <v>1</v>
      </c>
      <c r="AD71" t="n">
        <v>98.54758754850307</v>
      </c>
      <c r="AE71" t="n">
        <v>-0</v>
      </c>
      <c r="AF71" t="n">
        <v>0</v>
      </c>
      <c r="AG71" t="n">
        <v>0.09890148051387807</v>
      </c>
      <c r="AH71" t="b">
        <v>0</v>
      </c>
      <c r="AI71" t="b">
        <v>0</v>
      </c>
      <c r="AJ71" t="n">
        <v>2220.757525755382</v>
      </c>
      <c r="AK71" t="n">
        <v>0</v>
      </c>
      <c r="AL71" t="n">
        <v>1.528764643909642</v>
      </c>
      <c r="AM71" t="n">
        <v>0</v>
      </c>
      <c r="AN71" t="n">
        <v>1.528764643909642</v>
      </c>
      <c r="AO71" t="n">
        <v>0</v>
      </c>
      <c r="AP71" t="n">
        <v>1</v>
      </c>
      <c r="AQ71" t="n">
        <v>0</v>
      </c>
      <c r="AR71" t="n">
        <v>0</v>
      </c>
      <c r="AS71" t="n">
        <v>0</v>
      </c>
      <c r="AT71" t="n">
        <v>0.4156240386059554</v>
      </c>
      <c r="AU71" t="n">
        <v>0.1306651418200541</v>
      </c>
      <c r="AV71" t="n">
        <v>0.4156240386059554</v>
      </c>
    </row>
    <row r="72" spans="1:48">
      <c r="A72" t="n">
        <v>69</v>
      </c>
      <c r="B72" t="n">
        <v>0</v>
      </c>
      <c r="C72" t="n">
        <v>0</v>
      </c>
      <c r="D72" t="n">
        <v>32</v>
      </c>
      <c r="E72" t="n">
        <v>2</v>
      </c>
      <c r="F72" t="n">
        <v>1.25637173500337e-05</v>
      </c>
      <c r="G72" t="n">
        <v>0</v>
      </c>
      <c r="H72" t="n">
        <v>263.6106718016869</v>
      </c>
      <c r="I72" t="b">
        <v>0</v>
      </c>
      <c r="J72" t="n">
        <v>1039.680489585853</v>
      </c>
      <c r="K72" t="n">
        <v>2220.757525755382</v>
      </c>
      <c r="L72" t="n">
        <v>0</v>
      </c>
      <c r="M72" t="n">
        <v>0.8911570396038221</v>
      </c>
      <c r="N72" t="n">
        <v>0.8911570396038221</v>
      </c>
      <c r="O72" t="n">
        <v>32.2821637579501</v>
      </c>
      <c r="P72" t="n">
        <v>8.18513279866889</v>
      </c>
      <c r="Q72" t="n">
        <v>0.8911570396038221</v>
      </c>
      <c r="R72" t="n">
        <v>0.5826552583701409</v>
      </c>
      <c r="S72" t="n">
        <v>25.397405678763</v>
      </c>
      <c r="T72" t="n">
        <v>6.576772380518781</v>
      </c>
      <c r="U72" t="n">
        <v>1.529475666445802</v>
      </c>
      <c r="V72" t="n">
        <v>2.744781369906005</v>
      </c>
      <c r="W72" t="n">
        <v>0</v>
      </c>
      <c r="X72" t="n">
        <v>0</v>
      </c>
      <c r="Y72" t="n">
        <v>-21.42836828230832</v>
      </c>
      <c r="Z72" t="n">
        <v>30.72347578435902</v>
      </c>
      <c r="AA72" t="n">
        <v>2220.757525755382</v>
      </c>
      <c r="AB72" t="b">
        <v>0</v>
      </c>
      <c r="AC72" t="b">
        <v>1</v>
      </c>
      <c r="AD72" t="n">
        <v>98.54014714284949</v>
      </c>
      <c r="AE72" t="n">
        <v>-0</v>
      </c>
      <c r="AF72" t="n">
        <v>0</v>
      </c>
      <c r="AG72" t="n">
        <v>0.1017445100013745</v>
      </c>
      <c r="AH72" t="b">
        <v>0</v>
      </c>
      <c r="AI72" t="b">
        <v>0</v>
      </c>
      <c r="AJ72" t="n">
        <v>2220.757525755382</v>
      </c>
      <c r="AK72" t="n">
        <v>0</v>
      </c>
      <c r="AL72" t="n">
        <v>1.529475666445802</v>
      </c>
      <c r="AM72" t="n">
        <v>0</v>
      </c>
      <c r="AN72" t="n">
        <v>1.529475666445802</v>
      </c>
      <c r="AO72" t="n">
        <v>0</v>
      </c>
      <c r="AP72" t="n">
        <v>1</v>
      </c>
      <c r="AQ72" t="n">
        <v>0</v>
      </c>
      <c r="AR72" t="n">
        <v>0</v>
      </c>
      <c r="AS72" t="n">
        <v>0</v>
      </c>
      <c r="AT72" t="n">
        <v>0.4167896052917792</v>
      </c>
      <c r="AU72" t="n">
        <v>0.1310315761986206</v>
      </c>
      <c r="AV72" t="n">
        <v>0.4167896052917792</v>
      </c>
    </row>
    <row r="73" spans="1:48">
      <c r="A73" t="n">
        <v>70</v>
      </c>
      <c r="B73" t="n">
        <v>0</v>
      </c>
      <c r="C73" t="n">
        <v>0</v>
      </c>
      <c r="D73" t="n">
        <v>32</v>
      </c>
      <c r="E73" t="n">
        <v>2</v>
      </c>
      <c r="F73" t="n">
        <v>-3.36550373436495e-06</v>
      </c>
      <c r="G73" t="n">
        <v>0</v>
      </c>
      <c r="H73" t="n">
        <v>263.6106718016869</v>
      </c>
      <c r="I73" t="b">
        <v>0</v>
      </c>
      <c r="J73" t="n">
        <v>1039.680489585853</v>
      </c>
      <c r="K73" t="n">
        <v>2220.757525755382</v>
      </c>
      <c r="L73" t="n">
        <v>0</v>
      </c>
      <c r="M73" t="n">
        <v>0.8909615845212896</v>
      </c>
      <c r="N73" t="n">
        <v>0.8909615845212896</v>
      </c>
      <c r="O73" t="n">
        <v>32.27508339758573</v>
      </c>
      <c r="P73" t="n">
        <v>8.183337575452772</v>
      </c>
      <c r="Q73" t="n">
        <v>0.8909615845212896</v>
      </c>
      <c r="R73" t="n">
        <v>0.5826231134773028</v>
      </c>
      <c r="S73" t="n">
        <v>25.41012690618087</v>
      </c>
      <c r="T73" t="n">
        <v>6.575692693411923</v>
      </c>
      <c r="U73" t="n">
        <v>1.529224577452331</v>
      </c>
      <c r="V73" t="n">
        <v>2.744542143106317</v>
      </c>
      <c r="W73" t="n">
        <v>0</v>
      </c>
      <c r="X73" t="n">
        <v>0</v>
      </c>
      <c r="Y73" t="n">
        <v>-21.42836828230832</v>
      </c>
      <c r="Z73" t="n">
        <v>30.8238008284554</v>
      </c>
      <c r="AA73" t="n">
        <v>2220.757525755382</v>
      </c>
      <c r="AB73" t="b">
        <v>0</v>
      </c>
      <c r="AC73" t="b">
        <v>1</v>
      </c>
      <c r="AD73" t="n">
        <v>98.53270673719591</v>
      </c>
      <c r="AE73" t="n">
        <v>-0</v>
      </c>
      <c r="AF73" t="n">
        <v>0</v>
      </c>
      <c r="AG73" t="n">
        <v>0.100585649021894</v>
      </c>
      <c r="AH73" t="b">
        <v>0</v>
      </c>
      <c r="AI73" t="b">
        <v>0</v>
      </c>
      <c r="AJ73" t="n">
        <v>2220.757525755382</v>
      </c>
      <c r="AK73" t="n">
        <v>0</v>
      </c>
      <c r="AL73" t="n">
        <v>1.529224577452331</v>
      </c>
      <c r="AM73" t="n">
        <v>0</v>
      </c>
      <c r="AN73" t="n">
        <v>1.529224577452331</v>
      </c>
      <c r="AO73" t="n">
        <v>0</v>
      </c>
      <c r="AP73" t="n">
        <v>1</v>
      </c>
      <c r="AQ73" t="n">
        <v>0</v>
      </c>
      <c r="AR73" t="n">
        <v>0</v>
      </c>
      <c r="AS73" t="n">
        <v>0</v>
      </c>
      <c r="AT73" t="n">
        <v>0.4179638892199292</v>
      </c>
      <c r="AU73" t="n">
        <v>0.1314007511301847</v>
      </c>
      <c r="AV73" t="n">
        <v>0.4179638892199292</v>
      </c>
    </row>
    <row r="74" spans="1:48">
      <c r="A74" t="n">
        <v>71</v>
      </c>
      <c r="B74" t="n">
        <v>0</v>
      </c>
      <c r="C74" t="n">
        <v>0</v>
      </c>
      <c r="D74" t="n">
        <v>32</v>
      </c>
      <c r="E74" t="n">
        <v>2</v>
      </c>
      <c r="F74" t="n">
        <v>8.98297582985208e-07</v>
      </c>
      <c r="G74" t="n">
        <v>0</v>
      </c>
      <c r="H74" t="n">
        <v>263.6106718016869</v>
      </c>
      <c r="I74" t="b">
        <v>0</v>
      </c>
      <c r="J74" t="n">
        <v>1039.680489585853</v>
      </c>
      <c r="K74" t="n">
        <v>2220.757525755382</v>
      </c>
      <c r="L74" t="n">
        <v>0</v>
      </c>
      <c r="M74" t="n">
        <v>0.8910139023109649</v>
      </c>
      <c r="N74" t="n">
        <v>0.8910139023109649</v>
      </c>
      <c r="O74" t="n">
        <v>32.27697860951662</v>
      </c>
      <c r="P74" t="n">
        <v>8.183818105861212</v>
      </c>
      <c r="Q74" t="n">
        <v>0.8910139023109649</v>
      </c>
      <c r="R74" t="n">
        <v>0.5826547961776715</v>
      </c>
      <c r="S74" t="n">
        <v>25.4228463230906</v>
      </c>
      <c r="T74" t="n">
        <v>6.575721238132518</v>
      </c>
      <c r="U74" t="n">
        <v>1.529231215732178</v>
      </c>
      <c r="V74" t="n">
        <v>2.744345720407231</v>
      </c>
      <c r="W74" t="n">
        <v>0</v>
      </c>
      <c r="X74" t="n">
        <v>0</v>
      </c>
      <c r="Y74" t="n">
        <v>-21.42836828230832</v>
      </c>
      <c r="Z74" t="n">
        <v>30.92412587255178</v>
      </c>
      <c r="AA74" t="n">
        <v>2220.757525755382</v>
      </c>
      <c r="AB74" t="b">
        <v>0</v>
      </c>
      <c r="AC74" t="b">
        <v>1</v>
      </c>
      <c r="AD74" t="n">
        <v>98.52526633154233</v>
      </c>
      <c r="AE74" t="n">
        <v>-0</v>
      </c>
      <c r="AF74" t="n">
        <v>0</v>
      </c>
      <c r="AG74" t="n">
        <v>0.1010648137354403</v>
      </c>
      <c r="AH74" t="b">
        <v>0</v>
      </c>
      <c r="AI74" t="b">
        <v>0</v>
      </c>
      <c r="AJ74" t="n">
        <v>2220.757525755382</v>
      </c>
      <c r="AK74" t="n">
        <v>0</v>
      </c>
      <c r="AL74" t="n">
        <v>1.529231215732178</v>
      </c>
      <c r="AM74" t="n">
        <v>0</v>
      </c>
      <c r="AN74" t="n">
        <v>1.529231215732178</v>
      </c>
      <c r="AO74" t="n">
        <v>0</v>
      </c>
      <c r="AP74" t="n">
        <v>1</v>
      </c>
      <c r="AQ74" t="n">
        <v>0</v>
      </c>
      <c r="AR74" t="n">
        <v>0</v>
      </c>
      <c r="AS74" t="n">
        <v>0</v>
      </c>
      <c r="AT74" t="n">
        <v>0.419380636595461</v>
      </c>
      <c r="AU74" t="n">
        <v>0.1318461524533804</v>
      </c>
      <c r="AV74" t="n">
        <v>0.419380636595461</v>
      </c>
    </row>
    <row r="75" spans="1:48">
      <c r="A75" t="n">
        <v>72</v>
      </c>
      <c r="B75" t="n">
        <v>0</v>
      </c>
      <c r="C75" t="n">
        <v>0</v>
      </c>
      <c r="D75" t="n">
        <v>32</v>
      </c>
      <c r="E75" t="n">
        <v>2</v>
      </c>
      <c r="F75" t="n">
        <v>-2.27686596687704e-07</v>
      </c>
      <c r="G75" t="n">
        <v>0</v>
      </c>
      <c r="H75" t="n">
        <v>263.6106718016869</v>
      </c>
      <c r="I75" t="b">
        <v>0</v>
      </c>
      <c r="J75" t="n">
        <v>1039.680489585853</v>
      </c>
      <c r="K75" t="n">
        <v>2220.757525755382</v>
      </c>
      <c r="L75" t="n">
        <v>0</v>
      </c>
      <c r="M75" t="n">
        <v>0.8910000862348617</v>
      </c>
      <c r="N75" t="n">
        <v>0.8910000862348617</v>
      </c>
      <c r="O75" t="n">
        <v>32.27647812215981</v>
      </c>
      <c r="P75" t="n">
        <v>8.18369120744417</v>
      </c>
      <c r="Q75" t="n">
        <v>0.8910000862348617</v>
      </c>
      <c r="R75" t="n">
        <v>0.5826694418688296</v>
      </c>
      <c r="S75" t="n">
        <v>25.43556552131591</v>
      </c>
      <c r="T75" t="n">
        <v>6.575453993375059</v>
      </c>
      <c r="U75" t="n">
        <v>1.529169066043871</v>
      </c>
      <c r="V75" t="n">
        <v>2.744137885021046</v>
      </c>
      <c r="W75" t="n">
        <v>0</v>
      </c>
      <c r="X75" t="n">
        <v>0</v>
      </c>
      <c r="Y75" t="n">
        <v>-21.42836828230832</v>
      </c>
      <c r="Z75" t="n">
        <v>31.02445091664817</v>
      </c>
      <c r="AA75" t="n">
        <v>2220.757525755382</v>
      </c>
      <c r="AB75" t="b">
        <v>0</v>
      </c>
      <c r="AC75" t="b">
        <v>1</v>
      </c>
      <c r="AD75" t="n">
        <v>98.51782592588874</v>
      </c>
      <c r="AE75" t="n">
        <v>-0</v>
      </c>
      <c r="AF75" t="n">
        <v>0</v>
      </c>
      <c r="AG75" t="n">
        <v>0.1007880845782251</v>
      </c>
      <c r="AH75" t="b">
        <v>0</v>
      </c>
      <c r="AI75" t="b">
        <v>0</v>
      </c>
      <c r="AJ75" t="n">
        <v>2220.757525755382</v>
      </c>
      <c r="AK75" t="n">
        <v>0</v>
      </c>
      <c r="AL75" t="n">
        <v>1.529169066043871</v>
      </c>
      <c r="AM75" t="n">
        <v>0</v>
      </c>
      <c r="AN75" t="n">
        <v>1.529169066043871</v>
      </c>
      <c r="AO75" t="n">
        <v>0</v>
      </c>
      <c r="AP75" t="n">
        <v>1</v>
      </c>
      <c r="AQ75" t="n">
        <v>0</v>
      </c>
      <c r="AR75" t="n">
        <v>0</v>
      </c>
      <c r="AS75" t="n">
        <v>0</v>
      </c>
      <c r="AT75" t="n">
        <v>0.4210304637029988</v>
      </c>
      <c r="AU75" t="n">
        <v>0.1323648300873981</v>
      </c>
      <c r="AV75" t="n">
        <v>0.4210304637029988</v>
      </c>
    </row>
    <row r="76" spans="1:48">
      <c r="A76" t="n">
        <v>73</v>
      </c>
      <c r="B76" t="n">
        <v>0</v>
      </c>
      <c r="C76" t="n">
        <v>0</v>
      </c>
      <c r="D76" t="n">
        <v>32</v>
      </c>
      <c r="E76" t="n">
        <v>2</v>
      </c>
      <c r="F76" t="n">
        <v>1.244880465378628e-08</v>
      </c>
      <c r="G76" t="n">
        <v>0</v>
      </c>
      <c r="H76" t="n">
        <v>263.6106718016869</v>
      </c>
      <c r="I76" t="b">
        <v>0</v>
      </c>
      <c r="J76" t="n">
        <v>1039.680489585853</v>
      </c>
      <c r="K76" t="n">
        <v>2220.757525755382</v>
      </c>
      <c r="L76" t="n">
        <v>0</v>
      </c>
      <c r="M76" t="n">
        <v>0.8910030327495996</v>
      </c>
      <c r="N76" t="n">
        <v>0.8910030327495996</v>
      </c>
      <c r="O76" t="n">
        <v>32.27658485965618</v>
      </c>
      <c r="P76" t="n">
        <v>8.183718270703901</v>
      </c>
      <c r="Q76" t="n">
        <v>0.8910030327495996</v>
      </c>
      <c r="R76" t="n">
        <v>0.5826884061318696</v>
      </c>
      <c r="S76" t="n">
        <v>25.44828407597544</v>
      </c>
      <c r="T76" t="n">
        <v>6.575261731829195</v>
      </c>
      <c r="U76" t="n">
        <v>1.52912435424012</v>
      </c>
      <c r="V76" t="n">
        <v>2.743932953409765</v>
      </c>
      <c r="W76" t="n">
        <v>0</v>
      </c>
      <c r="X76" t="n">
        <v>0</v>
      </c>
      <c r="Y76" t="n">
        <v>-21.42836828230832</v>
      </c>
      <c r="Z76" t="n">
        <v>31.12477596074455</v>
      </c>
      <c r="AA76" t="n">
        <v>2220.757525755382</v>
      </c>
      <c r="AB76" t="b">
        <v>0</v>
      </c>
      <c r="AC76" t="b">
        <v>1</v>
      </c>
      <c r="AD76" t="n">
        <v>98.51038552023516</v>
      </c>
      <c r="AE76" t="n">
        <v>-0</v>
      </c>
      <c r="AF76" t="n">
        <v>0</v>
      </c>
      <c r="AG76" t="n">
        <v>0.1001447746277636</v>
      </c>
      <c r="AH76" t="b">
        <v>0</v>
      </c>
      <c r="AI76" t="b">
        <v>0</v>
      </c>
      <c r="AJ76" t="n">
        <v>2220.757525755382</v>
      </c>
      <c r="AK76" t="n">
        <v>0</v>
      </c>
      <c r="AL76" t="n">
        <v>1.52912435424012</v>
      </c>
      <c r="AM76" t="n">
        <v>0</v>
      </c>
      <c r="AN76" t="n">
        <v>1.52912435424012</v>
      </c>
      <c r="AO76" t="n">
        <v>0</v>
      </c>
      <c r="AP76" t="n">
        <v>1</v>
      </c>
      <c r="AQ76" t="n">
        <v>0</v>
      </c>
      <c r="AR76" t="n">
        <v>0</v>
      </c>
      <c r="AS76" t="n">
        <v>0</v>
      </c>
      <c r="AT76" t="n">
        <v>0.4229776583297595</v>
      </c>
      <c r="AU76" t="n">
        <v>0.1329769950211452</v>
      </c>
      <c r="AV76" t="n">
        <v>0.4229776583297595</v>
      </c>
    </row>
    <row r="77" spans="1:48">
      <c r="A77" t="n">
        <v>74</v>
      </c>
      <c r="B77" t="n">
        <v>0</v>
      </c>
      <c r="C77" t="n">
        <v>0</v>
      </c>
      <c r="D77" t="n">
        <v>32</v>
      </c>
      <c r="E77" t="n">
        <v>2</v>
      </c>
      <c r="F77" t="n">
        <v>1.778913798489157e-07</v>
      </c>
      <c r="G77" t="n">
        <v>0</v>
      </c>
      <c r="H77" t="n">
        <v>263.6106718016869</v>
      </c>
      <c r="I77" t="b">
        <v>0</v>
      </c>
      <c r="J77" t="n">
        <v>1039.680489585853</v>
      </c>
      <c r="K77" t="n">
        <v>2220.757525755382</v>
      </c>
      <c r="L77" t="n">
        <v>0</v>
      </c>
      <c r="M77" t="n">
        <v>0.8910050627667622</v>
      </c>
      <c r="N77" t="n">
        <v>0.8910050627667622</v>
      </c>
      <c r="O77" t="n">
        <v>32.27665839702789</v>
      </c>
      <c r="P77" t="n">
        <v>8.183736916082124</v>
      </c>
      <c r="Q77" t="n">
        <v>0.8910050627667622</v>
      </c>
      <c r="R77" t="n">
        <v>0.5827071346448123</v>
      </c>
      <c r="S77" t="n">
        <v>25.46100209473864</v>
      </c>
      <c r="T77" t="n">
        <v>6.5750653797374</v>
      </c>
      <c r="U77" t="n">
        <v>1.529078691150525</v>
      </c>
      <c r="V77" t="n">
        <v>2.743727872208316</v>
      </c>
      <c r="W77" t="n">
        <v>0</v>
      </c>
      <c r="X77" t="n">
        <v>0</v>
      </c>
      <c r="Y77" t="n">
        <v>-21.42836828230832</v>
      </c>
      <c r="Z77" t="n">
        <v>31.22510100484093</v>
      </c>
      <c r="AA77" t="n">
        <v>2220.757525755382</v>
      </c>
      <c r="AB77" t="b">
        <v>0</v>
      </c>
      <c r="AC77" t="b">
        <v>1</v>
      </c>
      <c r="AD77" t="n">
        <v>98.50294511458158</v>
      </c>
      <c r="AE77" t="n">
        <v>-0</v>
      </c>
      <c r="AF77" t="n">
        <v>0</v>
      </c>
      <c r="AG77" t="n">
        <v>0.09891595499167347</v>
      </c>
      <c r="AH77" t="b">
        <v>0</v>
      </c>
      <c r="AI77" t="b">
        <v>0</v>
      </c>
      <c r="AJ77" t="n">
        <v>2220.757525755382</v>
      </c>
      <c r="AK77" t="n">
        <v>0</v>
      </c>
      <c r="AL77" t="n">
        <v>1.529078691150525</v>
      </c>
      <c r="AM77" t="n">
        <v>0</v>
      </c>
      <c r="AN77" t="n">
        <v>1.529078691150525</v>
      </c>
      <c r="AO77" t="n">
        <v>0</v>
      </c>
      <c r="AP77" t="n">
        <v>1</v>
      </c>
      <c r="AQ77" t="n">
        <v>0</v>
      </c>
      <c r="AR77" t="n">
        <v>0</v>
      </c>
      <c r="AS77" t="n">
        <v>0</v>
      </c>
      <c r="AT77" t="n">
        <v>0.4252774421494385</v>
      </c>
      <c r="AU77" t="n">
        <v>0.1337000080113508</v>
      </c>
      <c r="AV77" t="n">
        <v>0.4252774421494385</v>
      </c>
    </row>
    <row r="78" spans="1:48">
      <c r="A78" t="n">
        <v>75</v>
      </c>
      <c r="B78" t="n">
        <v>0</v>
      </c>
      <c r="C78" t="n">
        <v>0</v>
      </c>
      <c r="D78" t="n">
        <v>32</v>
      </c>
      <c r="E78" t="n">
        <v>2</v>
      </c>
      <c r="F78" t="n">
        <v>-7.240143249376274e-07</v>
      </c>
      <c r="G78" t="n">
        <v>0</v>
      </c>
      <c r="H78" t="n">
        <v>263.6106718016869</v>
      </c>
      <c r="I78" t="b">
        <v>0</v>
      </c>
      <c r="J78" t="n">
        <v>1039.680489585853</v>
      </c>
      <c r="K78" t="n">
        <v>2220.757525755382</v>
      </c>
      <c r="L78" t="n">
        <v>0</v>
      </c>
      <c r="M78" t="n">
        <v>0.890993996183341</v>
      </c>
      <c r="N78" t="n">
        <v>0.890993996183341</v>
      </c>
      <c r="O78" t="n">
        <v>32.27625751004348</v>
      </c>
      <c r="P78" t="n">
        <v>8.183635271309198</v>
      </c>
      <c r="Q78" t="n">
        <v>0.890993996183341</v>
      </c>
      <c r="R78" t="n">
        <v>0.5827224896982334</v>
      </c>
      <c r="S78" t="n">
        <v>25.47371957170511</v>
      </c>
      <c r="T78" t="n">
        <v>6.574810460823238</v>
      </c>
      <c r="U78" t="n">
        <v>1.529019407925628</v>
      </c>
      <c r="V78" t="n">
        <v>2.743520539798331</v>
      </c>
      <c r="W78" t="n">
        <v>0</v>
      </c>
      <c r="X78" t="n">
        <v>0</v>
      </c>
      <c r="Y78" t="n">
        <v>-21.42836828230832</v>
      </c>
      <c r="Z78" t="n">
        <v>31.32542604893732</v>
      </c>
      <c r="AA78" t="n">
        <v>2220.757525755382</v>
      </c>
      <c r="AB78" t="b">
        <v>0</v>
      </c>
      <c r="AC78" t="b">
        <v>1</v>
      </c>
      <c r="AD78" t="n">
        <v>98.495504708928</v>
      </c>
      <c r="AE78" t="n">
        <v>-0</v>
      </c>
      <c r="AF78" t="n">
        <v>0</v>
      </c>
      <c r="AG78" t="n">
        <v>0.09830481072195593</v>
      </c>
      <c r="AH78" t="b">
        <v>0</v>
      </c>
      <c r="AI78" t="b">
        <v>0</v>
      </c>
      <c r="AJ78" t="n">
        <v>2220.757525755382</v>
      </c>
      <c r="AK78" t="n">
        <v>0</v>
      </c>
      <c r="AL78" t="n">
        <v>1.529019407925628</v>
      </c>
      <c r="AM78" t="n">
        <v>0</v>
      </c>
      <c r="AN78" t="n">
        <v>1.529019407925628</v>
      </c>
      <c r="AO78" t="n">
        <v>0</v>
      </c>
      <c r="AP78" t="n">
        <v>1</v>
      </c>
      <c r="AQ78" t="n">
        <v>0</v>
      </c>
      <c r="AR78" t="n">
        <v>0</v>
      </c>
      <c r="AS78" t="n">
        <v>0</v>
      </c>
      <c r="AT78" t="n">
        <v>0.4279945601558186</v>
      </c>
      <c r="AU78" t="n">
        <v>0.134554223784905</v>
      </c>
      <c r="AV78" t="n">
        <v>0.4279945601558186</v>
      </c>
    </row>
    <row r="79" spans="1:48">
      <c r="A79" t="n">
        <v>76</v>
      </c>
      <c r="B79" t="n">
        <v>0</v>
      </c>
      <c r="C79" t="n">
        <v>0</v>
      </c>
      <c r="D79" t="n">
        <v>32</v>
      </c>
      <c r="E79" t="n">
        <v>2</v>
      </c>
      <c r="F79" t="n">
        <v>2.718165922566129e-06</v>
      </c>
      <c r="G79" t="n">
        <v>0</v>
      </c>
      <c r="H79" t="n">
        <v>263.6106718016869</v>
      </c>
      <c r="I79" t="b">
        <v>0</v>
      </c>
      <c r="J79" t="n">
        <v>1039.680489585853</v>
      </c>
      <c r="K79" t="n">
        <v>2220.757525755382</v>
      </c>
      <c r="L79" t="n">
        <v>0</v>
      </c>
      <c r="M79" t="n">
        <v>0.8910362324999068</v>
      </c>
      <c r="N79" t="n">
        <v>0.8910362324999068</v>
      </c>
      <c r="O79" t="n">
        <v>32.277787520611</v>
      </c>
      <c r="P79" t="n">
        <v>8.184023205023074</v>
      </c>
      <c r="Q79" t="n">
        <v>0.8910362324999068</v>
      </c>
      <c r="R79" t="n">
        <v>0.5827515760157748</v>
      </c>
      <c r="S79" t="n">
        <v>25.48643642275924</v>
      </c>
      <c r="T79" t="n">
        <v>6.574793952729584</v>
      </c>
      <c r="U79" t="n">
        <v>1.529015568849851</v>
      </c>
      <c r="V79" t="n">
        <v>2.743322414797433</v>
      </c>
      <c r="W79" t="n">
        <v>0</v>
      </c>
      <c r="X79" t="n">
        <v>0</v>
      </c>
      <c r="Y79" t="n">
        <v>-21.42836828230832</v>
      </c>
      <c r="Z79" t="n">
        <v>31.4257510930337</v>
      </c>
      <c r="AA79" t="n">
        <v>2220.757525755382</v>
      </c>
      <c r="AB79" t="b">
        <v>0</v>
      </c>
      <c r="AC79" t="b">
        <v>1</v>
      </c>
      <c r="AD79" t="n">
        <v>98.48806430327441</v>
      </c>
      <c r="AE79" t="n">
        <v>-0</v>
      </c>
      <c r="AF79" t="n">
        <v>0</v>
      </c>
      <c r="AG79" t="n">
        <v>0.09744114830680214</v>
      </c>
      <c r="AH79" t="b">
        <v>0</v>
      </c>
      <c r="AI79" t="b">
        <v>0</v>
      </c>
      <c r="AJ79" t="n">
        <v>2220.757525755382</v>
      </c>
      <c r="AK79" t="n">
        <v>0</v>
      </c>
      <c r="AL79" t="n">
        <v>1.529015568849851</v>
      </c>
      <c r="AM79" t="n">
        <v>0</v>
      </c>
      <c r="AN79" t="n">
        <v>1.529015568849851</v>
      </c>
      <c r="AO79" t="n">
        <v>0</v>
      </c>
      <c r="AP79" t="n">
        <v>1</v>
      </c>
      <c r="AQ79" t="n">
        <v>0</v>
      </c>
      <c r="AR79" t="n">
        <v>0</v>
      </c>
      <c r="AS79" t="n">
        <v>0</v>
      </c>
      <c r="AT79" t="n">
        <v>0.4312163957439252</v>
      </c>
      <c r="AU79" t="n">
        <v>0.1355671141977234</v>
      </c>
      <c r="AV79" t="n">
        <v>0.4312163957439252</v>
      </c>
    </row>
    <row r="80" spans="1:48">
      <c r="A80" t="n">
        <v>77</v>
      </c>
      <c r="B80" t="n">
        <v>0</v>
      </c>
      <c r="C80" t="n">
        <v>0</v>
      </c>
      <c r="D80" t="n">
        <v>32</v>
      </c>
      <c r="E80" t="n">
        <v>2</v>
      </c>
      <c r="F80" t="n">
        <v>-1.014864936443871e-05</v>
      </c>
      <c r="G80" t="n">
        <v>0</v>
      </c>
      <c r="H80" t="n">
        <v>263.6106718016869</v>
      </c>
      <c r="I80" t="b">
        <v>0</v>
      </c>
      <c r="J80" t="n">
        <v>1039.680489585853</v>
      </c>
      <c r="K80" t="n">
        <v>2220.757525755382</v>
      </c>
      <c r="L80" t="n">
        <v>0</v>
      </c>
      <c r="M80" t="n">
        <v>0.8908783538170429</v>
      </c>
      <c r="N80" t="n">
        <v>0.8908783538170429</v>
      </c>
      <c r="O80" t="n">
        <v>32.27206836532456</v>
      </c>
      <c r="P80" t="n">
        <v>8.182573114940304</v>
      </c>
      <c r="Q80" t="n">
        <v>0.8908783538170429</v>
      </c>
      <c r="R80" t="n">
        <v>0.5827291103401633</v>
      </c>
      <c r="S80" t="n">
        <v>25.49915299016801</v>
      </c>
      <c r="T80" t="n">
        <v>6.573882424667381</v>
      </c>
      <c r="U80" t="n">
        <v>1.528803586450315</v>
      </c>
      <c r="V80" t="n">
        <v>2.743089767860123</v>
      </c>
      <c r="W80" t="n">
        <v>0</v>
      </c>
      <c r="X80" t="n">
        <v>0</v>
      </c>
      <c r="Y80" t="n">
        <v>-21.42836828230832</v>
      </c>
      <c r="Z80" t="n">
        <v>31.52607613713008</v>
      </c>
      <c r="AA80" t="n">
        <v>2220.757525755382</v>
      </c>
      <c r="AB80" t="b">
        <v>0</v>
      </c>
      <c r="AC80" t="b">
        <v>1</v>
      </c>
      <c r="AD80" t="n">
        <v>98.48062389762083</v>
      </c>
      <c r="AE80" t="n">
        <v>-0</v>
      </c>
      <c r="AF80" t="n">
        <v>0</v>
      </c>
      <c r="AG80" t="n">
        <v>0.0995787170110794</v>
      </c>
      <c r="AH80" t="b">
        <v>0</v>
      </c>
      <c r="AI80" t="b">
        <v>0</v>
      </c>
      <c r="AJ80" t="n">
        <v>2220.757525755382</v>
      </c>
      <c r="AK80" t="n">
        <v>0</v>
      </c>
      <c r="AL80" t="n">
        <v>1.528803586450315</v>
      </c>
      <c r="AM80" t="n">
        <v>0</v>
      </c>
      <c r="AN80" t="n">
        <v>1.528803586450315</v>
      </c>
      <c r="AO80" t="n">
        <v>0</v>
      </c>
      <c r="AP80" t="n">
        <v>1</v>
      </c>
      <c r="AQ80" t="n">
        <v>0</v>
      </c>
      <c r="AR80" t="n">
        <v>0</v>
      </c>
      <c r="AS80" t="n">
        <v>0</v>
      </c>
      <c r="AT80" t="n">
        <v>0.4349870027640029</v>
      </c>
      <c r="AU80" t="n">
        <v>0.1367525290324347</v>
      </c>
      <c r="AV80" t="n">
        <v>0.4349870027640029</v>
      </c>
    </row>
    <row r="81" spans="1:48">
      <c r="A81" t="n">
        <v>78</v>
      </c>
      <c r="B81" t="n">
        <v>0</v>
      </c>
      <c r="C81" t="n">
        <v>0</v>
      </c>
      <c r="D81" t="n">
        <v>32</v>
      </c>
      <c r="E81" t="n">
        <v>2</v>
      </c>
      <c r="F81" t="n">
        <v>3.787643153607689e-05</v>
      </c>
      <c r="G81" t="n">
        <v>0</v>
      </c>
      <c r="H81" t="n">
        <v>263.6106718016869</v>
      </c>
      <c r="I81" t="b">
        <v>0</v>
      </c>
      <c r="J81" t="n">
        <v>1039.680489585853</v>
      </c>
      <c r="K81" t="n">
        <v>2220.757525755382</v>
      </c>
      <c r="L81" t="n">
        <v>0</v>
      </c>
      <c r="M81" t="n">
        <v>0.8914676322319325</v>
      </c>
      <c r="N81" t="n">
        <v>0.8914676322319325</v>
      </c>
      <c r="O81" t="n">
        <v>32.29341497590281</v>
      </c>
      <c r="P81" t="n">
        <v>8.187985541557508</v>
      </c>
      <c r="Q81" t="n">
        <v>0.8914676322319325</v>
      </c>
      <c r="R81" t="n">
        <v>0.5828990791811995</v>
      </c>
      <c r="S81" t="n">
        <v>25.51186798895546</v>
      </c>
      <c r="T81" t="n">
        <v>6.576312609353012</v>
      </c>
      <c r="U81" t="n">
        <v>1.529368743358079</v>
      </c>
      <c r="V81" t="n">
        <v>2.74298604495343</v>
      </c>
      <c r="W81" t="n">
        <v>0</v>
      </c>
      <c r="X81" t="n">
        <v>0</v>
      </c>
      <c r="Y81" t="n">
        <v>-21.42836828230832</v>
      </c>
      <c r="Z81" t="n">
        <v>31.62640118122647</v>
      </c>
      <c r="AA81" t="n">
        <v>2220.757525755382</v>
      </c>
      <c r="AB81" t="b">
        <v>0</v>
      </c>
      <c r="AC81" t="b">
        <v>1</v>
      </c>
      <c r="AD81" t="n">
        <v>98.47318349196725</v>
      </c>
      <c r="AE81" t="n">
        <v>-0</v>
      </c>
      <c r="AF81" t="n">
        <v>0</v>
      </c>
      <c r="AG81" t="n">
        <v>0.107259800483324</v>
      </c>
      <c r="AH81" t="b">
        <v>0</v>
      </c>
      <c r="AI81" t="b">
        <v>0</v>
      </c>
      <c r="AJ81" t="n">
        <v>2220.757525755382</v>
      </c>
      <c r="AK81" t="n">
        <v>0</v>
      </c>
      <c r="AL81" t="n">
        <v>1.529368743358079</v>
      </c>
      <c r="AM81" t="n">
        <v>0</v>
      </c>
      <c r="AN81" t="n">
        <v>1.529368743358079</v>
      </c>
      <c r="AO81" t="n">
        <v>0</v>
      </c>
      <c r="AP81" t="n">
        <v>1</v>
      </c>
      <c r="AQ81" t="n">
        <v>0</v>
      </c>
      <c r="AR81" t="n">
        <v>0</v>
      </c>
      <c r="AS81" t="n">
        <v>0</v>
      </c>
      <c r="AT81" t="n">
        <v>0.4395634146852677</v>
      </c>
      <c r="AU81" t="n">
        <v>0.1381912752481848</v>
      </c>
      <c r="AV81" t="n">
        <v>0.4395634146852677</v>
      </c>
    </row>
    <row r="82" spans="1:48">
      <c r="A82" t="n">
        <v>79</v>
      </c>
      <c r="B82" t="n">
        <v>0</v>
      </c>
      <c r="C82" t="n">
        <v>0</v>
      </c>
      <c r="D82" t="n">
        <v>32</v>
      </c>
      <c r="E82" t="n">
        <v>2</v>
      </c>
      <c r="F82" t="n">
        <v>-0.0001413570767789807</v>
      </c>
      <c r="G82" t="n">
        <v>0</v>
      </c>
      <c r="H82" t="n">
        <v>263.6106718016869</v>
      </c>
      <c r="I82" t="b">
        <v>0</v>
      </c>
      <c r="J82" t="n">
        <v>1039.680489585853</v>
      </c>
      <c r="K82" t="n">
        <v>2220.757525755382</v>
      </c>
      <c r="L82" t="n">
        <v>0</v>
      </c>
      <c r="M82" t="n">
        <v>0.8892683972552382</v>
      </c>
      <c r="N82" t="n">
        <v>0.8892683972552382</v>
      </c>
      <c r="O82" t="n">
        <v>32.21374768887625</v>
      </c>
      <c r="P82" t="n">
        <v>8.167785925171462</v>
      </c>
      <c r="Q82" t="n">
        <v>0.8892683972552382</v>
      </c>
      <c r="R82" t="n">
        <v>0.5823502842729698</v>
      </c>
      <c r="S82" t="n">
        <v>25.52458621549383</v>
      </c>
      <c r="T82" t="n">
        <v>6.566271054420548</v>
      </c>
      <c r="U82" t="n">
        <v>1.52703350761722</v>
      </c>
      <c r="V82" t="n">
        <v>2.742401239265369</v>
      </c>
      <c r="W82" t="n">
        <v>0</v>
      </c>
      <c r="X82" t="n">
        <v>0</v>
      </c>
      <c r="Y82" t="n">
        <v>-21.42836828230832</v>
      </c>
      <c r="Z82" t="n">
        <v>31.72672622532285</v>
      </c>
      <c r="AA82" t="n">
        <v>2220.757525755382</v>
      </c>
      <c r="AB82" t="b">
        <v>0</v>
      </c>
      <c r="AC82" t="b">
        <v>1</v>
      </c>
      <c r="AD82" t="n">
        <v>98.46574308631367</v>
      </c>
      <c r="AE82" t="n">
        <v>-0</v>
      </c>
      <c r="AF82" t="n">
        <v>0</v>
      </c>
      <c r="AG82" t="n">
        <v>0.1104838638007021</v>
      </c>
      <c r="AH82" t="b">
        <v>0</v>
      </c>
      <c r="AI82" t="b">
        <v>0</v>
      </c>
      <c r="AJ82" t="n">
        <v>2220.757525755382</v>
      </c>
      <c r="AK82" t="n">
        <v>0</v>
      </c>
      <c r="AL82" t="n">
        <v>1.52703350761722</v>
      </c>
      <c r="AM82" t="n">
        <v>0</v>
      </c>
      <c r="AN82" t="n">
        <v>1.52703350761722</v>
      </c>
      <c r="AO82" t="n">
        <v>0</v>
      </c>
      <c r="AP82" t="n">
        <v>1</v>
      </c>
      <c r="AQ82" t="n">
        <v>0</v>
      </c>
      <c r="AR82" t="n">
        <v>0</v>
      </c>
      <c r="AS82" t="n">
        <v>0</v>
      </c>
      <c r="AT82" t="n">
        <v>0.4444623096567272</v>
      </c>
      <c r="AU82" t="n">
        <v>0.1397314046602234</v>
      </c>
      <c r="AV82" t="n">
        <v>0.4444623096567272</v>
      </c>
    </row>
    <row r="83" spans="1:48">
      <c r="A83" t="n">
        <v>80</v>
      </c>
      <c r="B83" t="n">
        <v>0</v>
      </c>
      <c r="C83" t="n">
        <v>0</v>
      </c>
      <c r="D83" t="n">
        <v>32</v>
      </c>
      <c r="E83" t="n">
        <v>2</v>
      </c>
      <c r="F83" t="n">
        <v>0.0005275518755789577</v>
      </c>
      <c r="G83" t="n">
        <v>0</v>
      </c>
      <c r="H83" t="n">
        <v>263.6106718016869</v>
      </c>
      <c r="I83" t="b">
        <v>0</v>
      </c>
      <c r="J83" t="n">
        <v>1039.680489585853</v>
      </c>
      <c r="K83" t="n">
        <v>2220.757525755382</v>
      </c>
      <c r="L83" t="n">
        <v>0</v>
      </c>
      <c r="M83" t="n">
        <v>0.8974760587471039</v>
      </c>
      <c r="N83" t="n">
        <v>0.8974760587471039</v>
      </c>
      <c r="O83" t="n">
        <v>32.51107022640344</v>
      </c>
      <c r="P83" t="n">
        <v>8.243171964098236</v>
      </c>
      <c r="Q83" t="n">
        <v>0.8974760587471039</v>
      </c>
      <c r="R83" t="n">
        <v>0.5844759368441921</v>
      </c>
      <c r="S83" t="n">
        <v>25.5372897589438</v>
      </c>
      <c r="T83" t="n">
        <v>6.602774658914894</v>
      </c>
      <c r="U83" t="n">
        <v>1.535522683094395</v>
      </c>
      <c r="V83" t="n">
        <v>2.743611754374522</v>
      </c>
      <c r="W83" t="n">
        <v>0</v>
      </c>
      <c r="X83" t="n">
        <v>0</v>
      </c>
      <c r="Y83" t="n">
        <v>-21.42836828230832</v>
      </c>
      <c r="Z83" t="n">
        <v>31.83237267414034</v>
      </c>
      <c r="AA83" t="n">
        <v>2220.757525755382</v>
      </c>
      <c r="AB83" t="b">
        <v>0</v>
      </c>
      <c r="AC83" t="b">
        <v>1</v>
      </c>
      <c r="AD83" t="n">
        <v>98.45830268066008</v>
      </c>
      <c r="AE83" t="n">
        <v>-0</v>
      </c>
      <c r="AF83" t="n">
        <v>0</v>
      </c>
      <c r="AG83" t="n">
        <v>0.1201082222598585</v>
      </c>
      <c r="AH83" t="b">
        <v>0</v>
      </c>
      <c r="AI83" t="b">
        <v>0</v>
      </c>
      <c r="AJ83" t="n">
        <v>2220.757525755382</v>
      </c>
      <c r="AK83" t="n">
        <v>0</v>
      </c>
      <c r="AL83" t="n">
        <v>1.535522683094395</v>
      </c>
      <c r="AM83" t="n">
        <v>0</v>
      </c>
      <c r="AN83" t="n">
        <v>1.535522683094395</v>
      </c>
      <c r="AO83" t="n">
        <v>0</v>
      </c>
      <c r="AP83" t="n">
        <v>1</v>
      </c>
      <c r="AQ83" t="n">
        <v>0</v>
      </c>
      <c r="AR83" t="n">
        <v>0</v>
      </c>
      <c r="AS83" t="n">
        <v>0</v>
      </c>
      <c r="AT83" t="n">
        <v>0.4523806282145402</v>
      </c>
      <c r="AU83" t="n">
        <v>0.1422207895880137</v>
      </c>
      <c r="AV83" t="n">
        <v>0.4523806282145402</v>
      </c>
    </row>
    <row r="84" spans="1:48">
      <c r="A84" t="n">
        <v>81</v>
      </c>
      <c r="B84" t="n">
        <v>0</v>
      </c>
      <c r="C84" t="n">
        <v>0</v>
      </c>
      <c r="D84" t="n">
        <v>32</v>
      </c>
      <c r="E84" t="n">
        <v>2</v>
      </c>
      <c r="F84" t="n">
        <v>-0.001968850425537738</v>
      </c>
      <c r="G84" t="n">
        <v>0</v>
      </c>
      <c r="H84" t="n">
        <v>263.6106718016869</v>
      </c>
      <c r="I84" t="b">
        <v>0</v>
      </c>
      <c r="J84" t="n">
        <v>1039.680489585853</v>
      </c>
      <c r="K84" t="n">
        <v>2220.757525755382</v>
      </c>
      <c r="L84" t="n">
        <v>0</v>
      </c>
      <c r="M84" t="n">
        <v>0.8668446477563352</v>
      </c>
      <c r="N84" t="n">
        <v>0.8668446477563352</v>
      </c>
      <c r="O84" t="n">
        <v>31.40144736332122</v>
      </c>
      <c r="P84" t="n">
        <v>7.961827424777186</v>
      </c>
      <c r="Q84" t="n">
        <v>0.8668446477563352</v>
      </c>
      <c r="R84" t="n">
        <v>0.57650714894222</v>
      </c>
      <c r="S84" t="n">
        <v>25.55004529984321</v>
      </c>
      <c r="T84" t="n">
        <v>6.465569946674818</v>
      </c>
      <c r="U84" t="n">
        <v>1.503614741546273</v>
      </c>
      <c r="V84" t="n">
        <v>2.738122650430816</v>
      </c>
      <c r="W84" t="n">
        <v>0</v>
      </c>
      <c r="X84" t="n">
        <v>0</v>
      </c>
      <c r="Y84" t="n">
        <v>-21.42836828230832</v>
      </c>
      <c r="Z84" t="n">
        <v>31.94004791096071</v>
      </c>
      <c r="AA84" t="n">
        <v>2220.757525755382</v>
      </c>
      <c r="AB84" t="b">
        <v>0</v>
      </c>
      <c r="AC84" t="b">
        <v>1</v>
      </c>
      <c r="AD84" t="n">
        <v>98.4508622750065</v>
      </c>
      <c r="AE84" t="n">
        <v>-0</v>
      </c>
      <c r="AF84" t="n">
        <v>0</v>
      </c>
      <c r="AG84" t="n">
        <v>0.1167305637771802</v>
      </c>
      <c r="AH84" t="b">
        <v>0</v>
      </c>
      <c r="AI84" t="b">
        <v>0</v>
      </c>
      <c r="AJ84" t="n">
        <v>2220.757525755382</v>
      </c>
      <c r="AK84" t="n">
        <v>0</v>
      </c>
      <c r="AL84" t="n">
        <v>1.503614741546273</v>
      </c>
      <c r="AM84" t="n">
        <v>0</v>
      </c>
      <c r="AN84" t="n">
        <v>1.503614741546273</v>
      </c>
      <c r="AO84" t="n">
        <v>0</v>
      </c>
      <c r="AP84" t="n">
        <v>1</v>
      </c>
      <c r="AQ84" t="n">
        <v>0</v>
      </c>
      <c r="AR84" t="n">
        <v>0</v>
      </c>
      <c r="AS84" t="n">
        <v>0</v>
      </c>
      <c r="AT84" t="n">
        <v>0.4551126729334281</v>
      </c>
      <c r="AU84" t="n">
        <v>0.1430796980665742</v>
      </c>
      <c r="AV84" t="n">
        <v>0.4551126729334281</v>
      </c>
    </row>
    <row r="85" spans="1:48">
      <c r="A85" t="n">
        <v>82</v>
      </c>
      <c r="B85" t="n">
        <v>0</v>
      </c>
      <c r="C85" t="n">
        <v>0</v>
      </c>
      <c r="D85" t="n">
        <v>32</v>
      </c>
      <c r="E85" t="n">
        <v>2</v>
      </c>
      <c r="F85" t="n">
        <v>0.007347849826566666</v>
      </c>
      <c r="G85" t="n">
        <v>0</v>
      </c>
      <c r="H85" t="n">
        <v>263.6106718016869</v>
      </c>
      <c r="I85" t="b">
        <v>0</v>
      </c>
      <c r="J85" t="n">
        <v>1039.680489585853</v>
      </c>
      <c r="K85" t="n">
        <v>2220.757525755382</v>
      </c>
      <c r="L85" t="n">
        <v>0</v>
      </c>
      <c r="M85" t="n">
        <v>0.9811626302274901</v>
      </c>
      <c r="N85" t="n">
        <v>0.9811626302274901</v>
      </c>
      <c r="O85" t="n">
        <v>35.54261627812094</v>
      </c>
      <c r="P85" t="n">
        <v>9.011819543134113</v>
      </c>
      <c r="Q85" t="n">
        <v>0.9811626302274901</v>
      </c>
      <c r="R85" t="n">
        <v>0.6047337527205332</v>
      </c>
      <c r="S85" t="n">
        <v>25.56260175887492</v>
      </c>
      <c r="T85" t="n">
        <v>6.976651495081676</v>
      </c>
      <c r="U85" t="n">
        <v>1.622470427379827</v>
      </c>
      <c r="V85" t="n">
        <v>2.757634855037614</v>
      </c>
      <c r="W85" t="n">
        <v>0</v>
      </c>
      <c r="X85" t="n">
        <v>0</v>
      </c>
      <c r="Y85" t="n">
        <v>-21.42836828230832</v>
      </c>
      <c r="Z85" t="n">
        <v>32.07060227059163</v>
      </c>
      <c r="AA85" t="n">
        <v>2220.757525755382</v>
      </c>
      <c r="AB85" t="b">
        <v>0</v>
      </c>
      <c r="AC85" t="b">
        <v>1</v>
      </c>
      <c r="AD85" t="n">
        <v>98.44342186935292</v>
      </c>
      <c r="AE85" t="n">
        <v>-0</v>
      </c>
      <c r="AF85" t="n">
        <v>0</v>
      </c>
      <c r="AG85" t="n">
        <v>0.1071766922589848</v>
      </c>
      <c r="AH85" t="b">
        <v>0</v>
      </c>
      <c r="AI85" t="b">
        <v>0</v>
      </c>
      <c r="AJ85" t="n">
        <v>2220.757525755382</v>
      </c>
      <c r="AK85" t="n">
        <v>0</v>
      </c>
      <c r="AL85" t="n">
        <v>1.622470427379827</v>
      </c>
      <c r="AM85" t="n">
        <v>0</v>
      </c>
      <c r="AN85" t="n">
        <v>1.622470427379827</v>
      </c>
      <c r="AO85" t="n">
        <v>0</v>
      </c>
      <c r="AP85" t="n">
        <v>1</v>
      </c>
      <c r="AQ85" t="n">
        <v>0</v>
      </c>
      <c r="AR85" t="n">
        <v>0</v>
      </c>
      <c r="AS85" t="n">
        <v>0</v>
      </c>
      <c r="AT85" t="n">
        <v>0.4858018108768681</v>
      </c>
      <c r="AU85" t="n">
        <v>0.1527278420362174</v>
      </c>
      <c r="AV85" t="n">
        <v>0.4858018108768681</v>
      </c>
    </row>
    <row r="86" spans="1:48">
      <c r="A86" t="n">
        <v>83</v>
      </c>
      <c r="B86" t="n">
        <v>0</v>
      </c>
      <c r="C86" t="n">
        <v>0</v>
      </c>
      <c r="D86" t="n">
        <v>32</v>
      </c>
      <c r="E86" t="n">
        <v>2</v>
      </c>
      <c r="F86" t="n">
        <v>-0.02742254888072981</v>
      </c>
      <c r="G86" t="n">
        <v>0</v>
      </c>
      <c r="H86" t="n">
        <v>263.6106718016869</v>
      </c>
      <c r="I86" t="b">
        <v>0</v>
      </c>
      <c r="J86" t="n">
        <v>1039.680489585853</v>
      </c>
      <c r="K86" t="n">
        <v>2220.757525755382</v>
      </c>
      <c r="L86" t="n">
        <v>0</v>
      </c>
      <c r="M86" t="n">
        <v>0.5545221113336939</v>
      </c>
      <c r="N86" t="n">
        <v>0.5545221113336939</v>
      </c>
      <c r="O86" t="n">
        <v>20.08756348200626</v>
      </c>
      <c r="P86" t="n">
        <v>5.093195609027957</v>
      </c>
      <c r="Q86" t="n">
        <v>0.5545221113336939</v>
      </c>
      <c r="R86" t="n">
        <v>0.4704640246361181</v>
      </c>
      <c r="S86" t="n">
        <v>25.57586685977614</v>
      </c>
      <c r="T86" t="n">
        <v>5.068304372443128</v>
      </c>
      <c r="U86" t="n">
        <v>1.178670593915424</v>
      </c>
      <c r="V86" t="n">
        <v>2.683849499302699</v>
      </c>
      <c r="W86" t="n">
        <v>0</v>
      </c>
      <c r="X86" t="n">
        <v>0</v>
      </c>
      <c r="Y86" t="n">
        <v>-21.42836828230832</v>
      </c>
      <c r="Z86" t="n">
        <v>32.178277507412</v>
      </c>
      <c r="AA86" t="n">
        <v>2220.757525755382</v>
      </c>
      <c r="AB86" t="b">
        <v>0</v>
      </c>
      <c r="AC86" t="b">
        <v>1</v>
      </c>
      <c r="AD86" t="n">
        <v>98.43598146369933</v>
      </c>
      <c r="AE86" t="n">
        <v>-0</v>
      </c>
      <c r="AF86" t="n">
        <v>0</v>
      </c>
      <c r="AG86" t="n">
        <v>0.09883069300475417</v>
      </c>
      <c r="AH86" t="b">
        <v>0</v>
      </c>
      <c r="AI86" t="b">
        <v>0</v>
      </c>
      <c r="AJ86" t="n">
        <v>2220.757525755382</v>
      </c>
      <c r="AK86" t="n">
        <v>0</v>
      </c>
      <c r="AL86" t="n">
        <v>1.178670593915424</v>
      </c>
      <c r="AM86" t="n">
        <v>0</v>
      </c>
      <c r="AN86" t="n">
        <v>1.178670593915424</v>
      </c>
      <c r="AO86" t="n">
        <v>0</v>
      </c>
      <c r="AP86" t="n">
        <v>1</v>
      </c>
      <c r="AQ86" t="n">
        <v>0</v>
      </c>
      <c r="AR86" t="n">
        <v>0</v>
      </c>
      <c r="AS86" t="n">
        <v>0</v>
      </c>
      <c r="AT86" t="n">
        <v>0.4254269706035322</v>
      </c>
      <c r="AU86" t="n">
        <v>0.1337470172188207</v>
      </c>
      <c r="AV86" t="n">
        <v>0.4254269706035322</v>
      </c>
    </row>
    <row r="87" spans="1:48">
      <c r="A87" t="n">
        <v>84</v>
      </c>
      <c r="B87" t="n">
        <v>0</v>
      </c>
      <c r="C87" t="n">
        <v>0</v>
      </c>
      <c r="D87" t="n">
        <v>32</v>
      </c>
      <c r="E87" t="n">
        <v>2</v>
      </c>
      <c r="F87" t="n">
        <v>0.1023423456963561</v>
      </c>
      <c r="G87" t="n">
        <v>0</v>
      </c>
      <c r="H87" t="n">
        <v>263.6106718016869</v>
      </c>
      <c r="I87" t="b">
        <v>0</v>
      </c>
      <c r="J87" t="n">
        <v>1039.680489585853</v>
      </c>
      <c r="K87" t="n">
        <v>2220.757525755382</v>
      </c>
      <c r="L87" t="n">
        <v>0</v>
      </c>
      <c r="M87" t="n">
        <v>2.146766204437778</v>
      </c>
      <c r="N87" t="n">
        <v>2.146766204437778</v>
      </c>
      <c r="O87" t="n">
        <v>77.76660575166721</v>
      </c>
      <c r="P87" t="n">
        <v>19.71769922709615</v>
      </c>
      <c r="Q87" t="n">
        <v>2.146766204437778</v>
      </c>
      <c r="R87" t="n">
        <v>0.7573099795931666</v>
      </c>
      <c r="S87" t="n">
        <v>25.58591056983437</v>
      </c>
      <c r="T87" t="n">
        <v>12.18937138780896</v>
      </c>
      <c r="U87" t="n">
        <v>2.834725888058466</v>
      </c>
      <c r="V87" t="n">
        <v>2.958238790853828</v>
      </c>
      <c r="W87" t="n">
        <v>0</v>
      </c>
      <c r="X87" t="n">
        <v>0</v>
      </c>
      <c r="Y87" t="n">
        <v>-21.42836828230832</v>
      </c>
      <c r="Z87" t="n">
        <v>32.32246252933276</v>
      </c>
      <c r="AA87" t="n">
        <v>2220.757525755382</v>
      </c>
      <c r="AB87" t="b">
        <v>0</v>
      </c>
      <c r="AC87" t="b">
        <v>1</v>
      </c>
      <c r="AD87" t="n">
        <v>98.42854105804575</v>
      </c>
      <c r="AE87" t="n">
        <v>-0</v>
      </c>
      <c r="AF87" t="n">
        <v>0</v>
      </c>
      <c r="AG87" t="n">
        <v>0.0916325268145804</v>
      </c>
      <c r="AH87" t="b">
        <v>0</v>
      </c>
      <c r="AI87" t="b">
        <v>0</v>
      </c>
      <c r="AJ87" t="n">
        <v>2220.757525755382</v>
      </c>
      <c r="AK87" t="n">
        <v>0</v>
      </c>
      <c r="AL87" t="n">
        <v>2.834725888058466</v>
      </c>
      <c r="AM87" t="n">
        <v>0</v>
      </c>
      <c r="AN87" t="n">
        <v>2.834725888058466</v>
      </c>
      <c r="AO87" t="n">
        <v>0</v>
      </c>
      <c r="AP87" t="n">
        <v>1</v>
      </c>
      <c r="AQ87" t="n">
        <v>0</v>
      </c>
      <c r="AR87" t="n">
        <v>0</v>
      </c>
      <c r="AS87" t="n">
        <v>0</v>
      </c>
      <c r="AT87" t="n">
        <v>0.7119979946765916</v>
      </c>
      <c r="AU87" t="n">
        <v>0.2238400821618836</v>
      </c>
      <c r="AV87" t="n">
        <v>0.7119979946765916</v>
      </c>
    </row>
    <row r="88" spans="1:48">
      <c r="A88" t="n">
        <v>85</v>
      </c>
      <c r="B88" t="n">
        <v>0</v>
      </c>
      <c r="C88" t="n">
        <v>0</v>
      </c>
      <c r="D88" t="n">
        <v>32</v>
      </c>
      <c r="E88" t="n">
        <v>2</v>
      </c>
      <c r="F88" t="n">
        <v>-0.3819468339046983</v>
      </c>
      <c r="G88" t="n">
        <v>0</v>
      </c>
      <c r="H88" t="n">
        <v>263.6106718016869</v>
      </c>
      <c r="I88" t="b">
        <v>0</v>
      </c>
      <c r="J88" t="n">
        <v>1039.680489585853</v>
      </c>
      <c r="K88" t="n">
        <v>2220.757525755382</v>
      </c>
      <c r="L88" t="n">
        <v>0</v>
      </c>
      <c r="M88" t="n">
        <v>-3.795569649084849</v>
      </c>
      <c r="N88" t="n">
        <v>-3.795569649084849</v>
      </c>
      <c r="O88" t="n">
        <v>-137.4945105308651</v>
      </c>
      <c r="P88" t="n">
        <v>-34.86169131107128</v>
      </c>
      <c r="Q88" t="n">
        <v>-3.795569649084849</v>
      </c>
      <c r="R88" t="n">
        <v>0.9056099359146904</v>
      </c>
      <c r="S88" t="n">
        <v>25.60373093078852</v>
      </c>
      <c r="T88" t="n">
        <v>-14.78047473506413</v>
      </c>
      <c r="U88" t="n">
        <v>-3.437305586667474</v>
      </c>
      <c r="V88" t="n">
        <v>20.08121657600715</v>
      </c>
      <c r="W88" t="n">
        <v>-11.70938071358579</v>
      </c>
      <c r="X88" t="n">
        <v>2</v>
      </c>
      <c r="Y88" t="n">
        <v>-9.718987568722525</v>
      </c>
      <c r="Z88" t="n">
        <v>32.39649715066906</v>
      </c>
      <c r="AA88" t="n">
        <v>2220.757525755382</v>
      </c>
      <c r="AB88" t="b">
        <v>0</v>
      </c>
      <c r="AC88" t="b">
        <v>1</v>
      </c>
      <c r="AD88" t="n">
        <v>98.42313353098828</v>
      </c>
      <c r="AE88" t="n">
        <v>0.2446516147770672</v>
      </c>
      <c r="AF88" t="n">
        <v>0</v>
      </c>
      <c r="AG88" t="n">
        <v>0.08323938635214492</v>
      </c>
      <c r="AH88" t="b">
        <v>0</v>
      </c>
      <c r="AI88" t="b">
        <v>0</v>
      </c>
      <c r="AJ88" t="n">
        <v>2220.757525755382</v>
      </c>
      <c r="AK88" t="n">
        <v>0</v>
      </c>
      <c r="AL88" t="n">
        <v>-3.437305586667474</v>
      </c>
      <c r="AM88" t="n">
        <v>0</v>
      </c>
      <c r="AN88" t="n">
        <v>-3.175199513027993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</row>
    <row r="89" spans="1:48">
      <c r="A89" t="n">
        <v>86</v>
      </c>
      <c r="B89" t="n">
        <v>0</v>
      </c>
      <c r="C89" t="n">
        <v>0</v>
      </c>
      <c r="D89" t="n">
        <v>29.25</v>
      </c>
      <c r="E89" t="n">
        <v>2</v>
      </c>
      <c r="F89" t="n">
        <v>-0.8662216767442334</v>
      </c>
      <c r="G89" t="n">
        <v>0</v>
      </c>
      <c r="H89" t="n">
        <v>240.9566296937294</v>
      </c>
      <c r="I89" t="b">
        <v>0</v>
      </c>
      <c r="J89" t="n">
        <v>950.3329475120688</v>
      </c>
      <c r="K89" t="n">
        <v>2029.911175885779</v>
      </c>
      <c r="L89" t="n">
        <v>0</v>
      </c>
      <c r="M89" t="n">
        <v>-8.944753757389451</v>
      </c>
      <c r="N89" t="n">
        <v>-8.944753757389451</v>
      </c>
      <c r="O89" t="n">
        <v>-354.4874719665078</v>
      </c>
      <c r="P89" t="n">
        <v>-89.88019066087925</v>
      </c>
      <c r="Q89" t="n">
        <v>-8.944753757389451</v>
      </c>
      <c r="R89" t="n">
        <v>0.9402255122194046</v>
      </c>
      <c r="S89" t="n">
        <v>25.61598507747446</v>
      </c>
      <c r="T89" t="n">
        <v>-39.56350575959876</v>
      </c>
      <c r="U89" t="n">
        <v>-8.410085683217941</v>
      </c>
      <c r="V89" t="n">
        <v>50.3166849012805</v>
      </c>
      <c r="W89" t="n">
        <v>-57.95545389576952</v>
      </c>
      <c r="X89" t="n">
        <v>2</v>
      </c>
      <c r="Y89" t="n">
        <v>36.5270856134612</v>
      </c>
      <c r="Z89" t="n">
        <v>32.43724281052867</v>
      </c>
      <c r="AA89" t="n">
        <v>2029.911175885779</v>
      </c>
      <c r="AB89" t="b">
        <v>0</v>
      </c>
      <c r="AC89" t="b">
        <v>1</v>
      </c>
      <c r="AD89" t="n">
        <v>98.4277877146766</v>
      </c>
      <c r="AE89" t="n">
        <v>1.210900535865815</v>
      </c>
      <c r="AF89" t="n">
        <v>0</v>
      </c>
      <c r="AG89" t="n">
        <v>0.07007769285368903</v>
      </c>
      <c r="AH89" t="b">
        <v>0</v>
      </c>
      <c r="AI89" t="b">
        <v>0</v>
      </c>
      <c r="AJ89" t="n">
        <v>2029.911175885779</v>
      </c>
      <c r="AK89" t="n">
        <v>0</v>
      </c>
      <c r="AL89" t="n">
        <v>-8.410085683217941</v>
      </c>
      <c r="AM89" t="n">
        <v>3.357079645783263</v>
      </c>
      <c r="AN89" t="n">
        <v>-3.772287666119206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</row>
    <row r="90" spans="1:48">
      <c r="A90" t="n">
        <v>87</v>
      </c>
      <c r="B90" t="n">
        <v>0</v>
      </c>
      <c r="C90" t="n">
        <v>0</v>
      </c>
      <c r="D90" t="n">
        <v>26.5</v>
      </c>
      <c r="E90" t="n">
        <v>2</v>
      </c>
      <c r="F90" t="n">
        <v>-0.7364997924517018</v>
      </c>
      <c r="G90" t="n">
        <v>0</v>
      </c>
      <c r="H90" t="n">
        <v>218.3025875857719</v>
      </c>
      <c r="I90" t="b">
        <v>0</v>
      </c>
      <c r="J90" t="n">
        <v>860.9854054382845</v>
      </c>
      <c r="K90" t="n">
        <v>1839.064826016176</v>
      </c>
      <c r="L90" t="n">
        <v>0</v>
      </c>
      <c r="M90" t="n">
        <v>-6.822305335939922</v>
      </c>
      <c r="N90" t="n">
        <v>-6.822305335939922</v>
      </c>
      <c r="O90" t="n">
        <v>-298.4308054719056</v>
      </c>
      <c r="P90" t="n">
        <v>-75.66703992695376</v>
      </c>
      <c r="Q90" t="n">
        <v>-6.822305335939922</v>
      </c>
      <c r="R90" t="n">
        <v>0.936800523727219</v>
      </c>
      <c r="S90" t="n">
        <v>25.63427298769626</v>
      </c>
      <c r="T90" t="n">
        <v>-33.18582520246192</v>
      </c>
      <c r="U90" t="n">
        <v>-6.39113921173552</v>
      </c>
      <c r="V90" t="n">
        <v>42.48121472449183</v>
      </c>
      <c r="W90" t="n">
        <v>-53.62036228319521</v>
      </c>
      <c r="X90" t="n">
        <v>2</v>
      </c>
      <c r="Y90" t="n">
        <v>32.19199400088689</v>
      </c>
      <c r="Z90" t="n">
        <v>32.48075646636666</v>
      </c>
      <c r="AA90" t="n">
        <v>1839.064826016176</v>
      </c>
      <c r="AB90" t="b">
        <v>0</v>
      </c>
      <c r="AC90" t="b">
        <v>1</v>
      </c>
      <c r="AD90" t="n">
        <v>98.43971811044298</v>
      </c>
      <c r="AE90" t="n">
        <v>1.120324681415009</v>
      </c>
      <c r="AF90" t="n">
        <v>0</v>
      </c>
      <c r="AG90" t="n">
        <v>0.05778319811600163</v>
      </c>
      <c r="AH90" t="b">
        <v>0</v>
      </c>
      <c r="AI90" t="b">
        <v>0</v>
      </c>
      <c r="AJ90" t="n">
        <v>1839.064826016176</v>
      </c>
      <c r="AK90" t="n">
        <v>0</v>
      </c>
      <c r="AL90" t="n">
        <v>-6.39113921173552</v>
      </c>
      <c r="AM90" t="n">
        <v>1.86355649333785</v>
      </c>
      <c r="AN90" t="n">
        <v>-3.337440201533003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</row>
    <row r="91" spans="1:48">
      <c r="A91" t="n">
        <v>88</v>
      </c>
      <c r="B91" t="n">
        <v>0</v>
      </c>
      <c r="C91" t="n">
        <v>0</v>
      </c>
      <c r="D91" t="n">
        <v>23.75</v>
      </c>
      <c r="E91" t="n">
        <v>2</v>
      </c>
      <c r="F91" t="n">
        <v>-0.7711124867822901</v>
      </c>
      <c r="G91" t="n">
        <v>0</v>
      </c>
      <c r="H91" t="n">
        <v>195.6485454778145</v>
      </c>
      <c r="I91" t="b">
        <v>0</v>
      </c>
      <c r="J91" t="n">
        <v>771.6378633645003</v>
      </c>
      <c r="K91" t="n">
        <v>1648.218476146573</v>
      </c>
      <c r="L91" t="n">
        <v>0</v>
      </c>
      <c r="M91" t="n">
        <v>-6.459624227610655</v>
      </c>
      <c r="N91" t="n">
        <v>-6.459624227610655</v>
      </c>
      <c r="O91" t="n">
        <v>-315.2840591264139</v>
      </c>
      <c r="P91" t="n">
        <v>-79.94017726328953</v>
      </c>
      <c r="Q91" t="n">
        <v>-6.459624227610655</v>
      </c>
      <c r="R91" t="n">
        <v>0.9386382721286016</v>
      </c>
      <c r="S91" t="n">
        <v>25.64902069333091</v>
      </c>
      <c r="T91" t="n">
        <v>-35.12870311800946</v>
      </c>
      <c r="U91" t="n">
        <v>-6.063250523604518</v>
      </c>
      <c r="V91" t="n">
        <v>44.81147414528007</v>
      </c>
      <c r="W91" t="n">
        <v>-54.68771785892206</v>
      </c>
      <c r="X91" t="n">
        <v>2</v>
      </c>
      <c r="Y91" t="n">
        <v>33.25934957661374</v>
      </c>
      <c r="Z91" t="n">
        <v>32.53642931151994</v>
      </c>
      <c r="AA91" t="n">
        <v>1648.218476146573</v>
      </c>
      <c r="AB91" t="b">
        <v>0</v>
      </c>
      <c r="AC91" t="b">
        <v>1</v>
      </c>
      <c r="AD91" t="n">
        <v>98.45108119092518</v>
      </c>
      <c r="AE91" t="n">
        <v>1.142625627257508</v>
      </c>
      <c r="AF91" t="n">
        <v>0</v>
      </c>
      <c r="AG91" t="n">
        <v>0.03966645402321142</v>
      </c>
      <c r="AH91" t="b">
        <v>0</v>
      </c>
      <c r="AI91" t="b">
        <v>0</v>
      </c>
      <c r="AJ91" t="n">
        <v>1648.218476146573</v>
      </c>
      <c r="AK91" t="n">
        <v>0</v>
      </c>
      <c r="AL91" t="n">
        <v>-6.063250523604518</v>
      </c>
      <c r="AM91" t="n">
        <v>1.924481570283306</v>
      </c>
      <c r="AN91" t="n">
        <v>-2.926325490614047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</row>
    <row r="92" spans="1:48">
      <c r="A92" t="n">
        <v>89</v>
      </c>
      <c r="B92" t="n">
        <v>0</v>
      </c>
      <c r="C92" t="n">
        <v>0</v>
      </c>
      <c r="D92" t="n">
        <v>21</v>
      </c>
      <c r="E92" t="n">
        <v>2</v>
      </c>
      <c r="F92" t="n">
        <v>-0.7623835937524688</v>
      </c>
      <c r="G92" t="n">
        <v>0</v>
      </c>
      <c r="H92" t="n">
        <v>172.994503369857</v>
      </c>
      <c r="I92" t="b">
        <v>0</v>
      </c>
      <c r="J92" t="n">
        <v>682.290321290716</v>
      </c>
      <c r="K92" t="n">
        <v>1457.372126276969</v>
      </c>
      <c r="L92" t="n">
        <v>0</v>
      </c>
      <c r="M92" t="n">
        <v>-5.665534477259461</v>
      </c>
      <c r="N92" t="n">
        <v>-5.665534477259461</v>
      </c>
      <c r="O92" t="n">
        <v>-312.7375031282692</v>
      </c>
      <c r="P92" t="n">
        <v>-79.29449876477415</v>
      </c>
      <c r="Q92" t="n">
        <v>-5.665534477259461</v>
      </c>
      <c r="R92" t="n">
        <v>0.9389788679152158</v>
      </c>
      <c r="S92" t="n">
        <v>25.66257835099427</v>
      </c>
      <c r="T92" t="n">
        <v>-34.85761174253376</v>
      </c>
      <c r="U92" t="n">
        <v>-5.319817149591712</v>
      </c>
      <c r="V92" t="n">
        <v>44.43688702224039</v>
      </c>
      <c r="W92" t="n">
        <v>-56.32901529149193</v>
      </c>
      <c r="X92" t="n">
        <v>2</v>
      </c>
      <c r="Y92" t="n">
        <v>34.90064700918361</v>
      </c>
      <c r="Z92" t="n">
        <v>32.58771977194348</v>
      </c>
      <c r="AA92" t="n">
        <v>1457.372126276969</v>
      </c>
      <c r="AB92" t="b">
        <v>0</v>
      </c>
      <c r="AC92" t="b">
        <v>1</v>
      </c>
      <c r="AD92" t="n">
        <v>98.46291452366577</v>
      </c>
      <c r="AE92" t="n">
        <v>1.176918309084975</v>
      </c>
      <c r="AF92" t="n">
        <v>0</v>
      </c>
      <c r="AG92" t="n">
        <v>0.03518852940025857</v>
      </c>
      <c r="AH92" t="b">
        <v>0</v>
      </c>
      <c r="AI92" t="b">
        <v>0</v>
      </c>
      <c r="AJ92" t="n">
        <v>1457.372126276969</v>
      </c>
      <c r="AK92" t="n">
        <v>0</v>
      </c>
      <c r="AL92" t="n">
        <v>-5.319817149591712</v>
      </c>
      <c r="AM92" t="n">
        <v>1.536600304622477</v>
      </c>
      <c r="AN92" t="n">
        <v>-2.536480700434603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</row>
    <row r="93" spans="1:48">
      <c r="A93" t="n">
        <v>90</v>
      </c>
      <c r="B93" t="n">
        <v>0</v>
      </c>
      <c r="C93" t="n">
        <v>0</v>
      </c>
      <c r="D93" t="n">
        <v>18.25</v>
      </c>
      <c r="E93" t="n">
        <v>2</v>
      </c>
      <c r="F93" t="n">
        <v>-0.7626864715411692</v>
      </c>
      <c r="G93" t="n">
        <v>0</v>
      </c>
      <c r="H93" t="n">
        <v>150.3404612618995</v>
      </c>
      <c r="I93" t="b">
        <v>0</v>
      </c>
      <c r="J93" t="n">
        <v>592.9427792169319</v>
      </c>
      <c r="K93" t="n">
        <v>1266.525776407366</v>
      </c>
      <c r="L93" t="n">
        <v>0</v>
      </c>
      <c r="M93" t="n">
        <v>-4.944605574832562</v>
      </c>
      <c r="N93" t="n">
        <v>-4.944605574832562</v>
      </c>
      <c r="O93" t="n">
        <v>-314.0705086051703</v>
      </c>
      <c r="P93" t="n">
        <v>-79.63248189786265</v>
      </c>
      <c r="Q93" t="n">
        <v>-4.944605574832562</v>
      </c>
      <c r="R93" t="n">
        <v>0.9395971853441693</v>
      </c>
      <c r="S93" t="n">
        <v>25.67440334626878</v>
      </c>
      <c r="T93" t="n">
        <v>-35.02923963164899</v>
      </c>
      <c r="U93" t="n">
        <v>-4.645937480749763</v>
      </c>
      <c r="V93" t="n">
        <v>44.60324226621366</v>
      </c>
      <c r="W93" t="n">
        <v>-41.70330237101059</v>
      </c>
      <c r="X93" t="n">
        <v>2</v>
      </c>
      <c r="Y93" t="n">
        <v>20.27493408870227</v>
      </c>
      <c r="Z93" t="n">
        <v>32.63827364794552</v>
      </c>
      <c r="AA93" t="n">
        <v>1266.525776407366</v>
      </c>
      <c r="AB93" t="b">
        <v>0</v>
      </c>
      <c r="AC93" t="b">
        <v>1</v>
      </c>
      <c r="AD93" t="n">
        <v>98.47249361760637</v>
      </c>
      <c r="AE93" t="n">
        <v>0.8713338917032796</v>
      </c>
      <c r="AF93" t="n">
        <v>0</v>
      </c>
      <c r="AG93" t="n">
        <v>0.03951329180965893</v>
      </c>
      <c r="AH93" t="b">
        <v>0</v>
      </c>
      <c r="AI93" t="b">
        <v>0</v>
      </c>
      <c r="AJ93" t="n">
        <v>1266.525776407366</v>
      </c>
      <c r="AK93" t="n">
        <v>0</v>
      </c>
      <c r="AL93" t="n">
        <v>-4.645937480749763</v>
      </c>
      <c r="AM93" t="n">
        <v>1.539342755529886</v>
      </c>
      <c r="AN93" t="n">
        <v>-2.16544299806694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</row>
    <row r="94" spans="1:48">
      <c r="A94" t="n">
        <v>91</v>
      </c>
      <c r="B94" t="n">
        <v>0</v>
      </c>
      <c r="C94" t="n">
        <v>0</v>
      </c>
      <c r="D94" t="n">
        <v>15.5</v>
      </c>
      <c r="E94" t="n">
        <v>2</v>
      </c>
      <c r="F94" t="n">
        <v>-0.7702038534161899</v>
      </c>
      <c r="G94" t="n">
        <v>0</v>
      </c>
      <c r="H94" t="n">
        <v>127.6864191539421</v>
      </c>
      <c r="I94" t="b">
        <v>0</v>
      </c>
      <c r="J94" t="n">
        <v>503.5952371431475</v>
      </c>
      <c r="K94" t="n">
        <v>1075.679426537763</v>
      </c>
      <c r="L94" t="n">
        <v>0</v>
      </c>
      <c r="M94" t="n">
        <v>-4.25842604676069</v>
      </c>
      <c r="N94" t="n">
        <v>-4.25842604676069</v>
      </c>
      <c r="O94" t="n">
        <v>-318.4753208480833</v>
      </c>
      <c r="P94" t="n">
        <v>-80.74932070184668</v>
      </c>
      <c r="Q94" t="n">
        <v>-4.25842604676069</v>
      </c>
      <c r="R94" t="n">
        <v>0.9404142218535148</v>
      </c>
      <c r="S94" t="n">
        <v>25.68461905869778</v>
      </c>
      <c r="T94" t="n">
        <v>-35.55140898549955</v>
      </c>
      <c r="U94" t="n">
        <v>-4.004684417085192</v>
      </c>
      <c r="V94" t="n">
        <v>45.19791171634712</v>
      </c>
      <c r="W94" t="n">
        <v>-42.8894440826625</v>
      </c>
      <c r="X94" t="n">
        <v>2</v>
      </c>
      <c r="Y94" t="n">
        <v>21.46107580035418</v>
      </c>
      <c r="Z94" t="n">
        <v>32.67031272130782</v>
      </c>
      <c r="AA94" t="n">
        <v>1075.679426537763</v>
      </c>
      <c r="AB94" t="b">
        <v>0</v>
      </c>
      <c r="AC94" t="b">
        <v>1</v>
      </c>
      <c r="AD94" t="n">
        <v>98.47973945265656</v>
      </c>
      <c r="AE94" t="n">
        <v>0.8961167126062997</v>
      </c>
      <c r="AF94" t="n">
        <v>0</v>
      </c>
      <c r="AG94" t="n">
        <v>0.0422166442239944</v>
      </c>
      <c r="AH94" t="b">
        <v>0</v>
      </c>
      <c r="AI94" t="b">
        <v>0</v>
      </c>
      <c r="AJ94" t="n">
        <v>1075.679426537763</v>
      </c>
      <c r="AK94" t="n">
        <v>0</v>
      </c>
      <c r="AL94" t="n">
        <v>-4.004684417085192</v>
      </c>
      <c r="AM94" t="n">
        <v>1.228000318445913</v>
      </c>
      <c r="AN94" t="n">
        <v>-1.810749550583322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</row>
    <row r="95" spans="1:48">
      <c r="A95" t="n">
        <v>92</v>
      </c>
      <c r="B95" t="n">
        <v>0</v>
      </c>
      <c r="C95" t="n">
        <v>0</v>
      </c>
      <c r="D95" t="n">
        <v>12.75</v>
      </c>
      <c r="E95" t="n">
        <v>2</v>
      </c>
      <c r="F95" t="n">
        <v>-0.7398314481274071</v>
      </c>
      <c r="G95" t="n">
        <v>0</v>
      </c>
      <c r="H95" t="n">
        <v>105.0323770459846</v>
      </c>
      <c r="I95" t="b">
        <v>0</v>
      </c>
      <c r="J95" t="n">
        <v>414.2476950693633</v>
      </c>
      <c r="K95" t="n">
        <v>884.8330766681599</v>
      </c>
      <c r="L95" t="n">
        <v>0</v>
      </c>
      <c r="M95" t="n">
        <v>-3.364622793016403</v>
      </c>
      <c r="N95" t="n">
        <v>-3.364622793016403</v>
      </c>
      <c r="O95" t="n">
        <v>-305.9035875654449</v>
      </c>
      <c r="P95" t="n">
        <v>-77.5617615531047</v>
      </c>
      <c r="Q95" t="n">
        <v>-3.364622793016403</v>
      </c>
      <c r="R95" t="n">
        <v>0.940086552369701</v>
      </c>
      <c r="S95" t="n">
        <v>25.6932980959682</v>
      </c>
      <c r="T95" t="n">
        <v>-34.13612781562689</v>
      </c>
      <c r="U95" t="n">
        <v>-3.163036641511305</v>
      </c>
      <c r="V95" t="n">
        <v>43.42563373747783</v>
      </c>
      <c r="W95" t="n">
        <v>-40.06470437632588</v>
      </c>
      <c r="X95" t="n">
        <v>2</v>
      </c>
      <c r="Y95" t="n">
        <v>18.63633609401757</v>
      </c>
      <c r="Z95" t="n">
        <v>32.70491500301691</v>
      </c>
      <c r="AA95" t="n">
        <v>884.8330766681599</v>
      </c>
      <c r="AB95" t="b">
        <v>0</v>
      </c>
      <c r="AC95" t="b">
        <v>1</v>
      </c>
      <c r="AD95" t="n">
        <v>98.48670080888822</v>
      </c>
      <c r="AE95" t="n">
        <v>0.8370976109659942</v>
      </c>
      <c r="AF95" t="n">
        <v>0</v>
      </c>
      <c r="AG95" t="n">
        <v>0.04227118751752335</v>
      </c>
      <c r="AH95" t="b">
        <v>0</v>
      </c>
      <c r="AI95" t="b">
        <v>0</v>
      </c>
      <c r="AJ95" t="n">
        <v>884.8330766681599</v>
      </c>
      <c r="AK95" t="n">
        <v>0</v>
      </c>
      <c r="AL95" t="n">
        <v>-3.163036641511305</v>
      </c>
      <c r="AM95" t="n">
        <v>0.8051715976546026</v>
      </c>
      <c r="AN95" t="n">
        <v>-1.469937525056018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</row>
    <row r="96" spans="1:48">
      <c r="A96" t="n">
        <v>93</v>
      </c>
      <c r="B96" t="n">
        <v>0</v>
      </c>
      <c r="C96" t="n">
        <v>0</v>
      </c>
      <c r="D96" t="n">
        <v>10</v>
      </c>
      <c r="E96" t="n">
        <v>2</v>
      </c>
      <c r="F96" t="n">
        <v>-0.8538036874075139</v>
      </c>
      <c r="G96" t="n">
        <v>0</v>
      </c>
      <c r="H96" t="n">
        <v>82.37833493802714</v>
      </c>
      <c r="I96" t="b">
        <v>0</v>
      </c>
      <c r="J96" t="n">
        <v>324.900152995579</v>
      </c>
      <c r="K96" t="n">
        <v>693.9867267985569</v>
      </c>
      <c r="L96" t="n">
        <v>0</v>
      </c>
      <c r="M96" t="n">
        <v>-3.082785305825923</v>
      </c>
      <c r="N96" t="n">
        <v>-3.082785305825923</v>
      </c>
      <c r="O96" t="n">
        <v>-357.3564726325406</v>
      </c>
      <c r="P96" t="n">
        <v>-90.60762490683078</v>
      </c>
      <c r="Q96" t="n">
        <v>-3.082785305825923</v>
      </c>
      <c r="R96" t="n">
        <v>0.9436168170222969</v>
      </c>
      <c r="S96" t="n">
        <v>25.70019319522467</v>
      </c>
      <c r="T96" t="n">
        <v>-40.02756489350835</v>
      </c>
      <c r="U96" t="n">
        <v>-2.908968057846565</v>
      </c>
      <c r="V96" t="n">
        <v>50.58006001332242</v>
      </c>
      <c r="W96" t="n">
        <v>-35.09587502536672</v>
      </c>
      <c r="X96" t="n">
        <v>2</v>
      </c>
      <c r="Y96" t="n">
        <v>13.6675067430584</v>
      </c>
      <c r="Z96" t="n">
        <v>32.73635978241854</v>
      </c>
      <c r="AA96" t="n">
        <v>750</v>
      </c>
      <c r="AB96" t="b">
        <v>0</v>
      </c>
      <c r="AC96" t="b">
        <v>1</v>
      </c>
      <c r="AD96" t="n">
        <v>98.49230911493632</v>
      </c>
      <c r="AE96" t="n">
        <v>0.733280666757031</v>
      </c>
      <c r="AF96" t="n">
        <v>0</v>
      </c>
      <c r="AG96" t="n">
        <v>0.03550047717866531</v>
      </c>
      <c r="AH96" t="b">
        <v>0</v>
      </c>
      <c r="AI96" t="b">
        <v>0</v>
      </c>
      <c r="AJ96" t="n">
        <v>750</v>
      </c>
      <c r="AK96" t="n">
        <v>0</v>
      </c>
      <c r="AL96" t="n">
        <v>-2.908968057846565</v>
      </c>
      <c r="AM96" t="n">
        <v>0.9307928963577423</v>
      </c>
      <c r="AN96" t="n">
        <v>-1.23618222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0.1234181627589602</v>
      </c>
      <c r="AU96" t="n">
        <v>0.03880057514035951</v>
      </c>
      <c r="AV96" t="n">
        <v>0.1234181627589602</v>
      </c>
    </row>
    <row r="97" spans="1:48">
      <c r="A97" t="n">
        <v>94</v>
      </c>
      <c r="B97" t="n">
        <v>0</v>
      </c>
      <c r="C97" t="n">
        <v>0</v>
      </c>
      <c r="D97" t="n">
        <v>6.666666666666666</v>
      </c>
      <c r="E97" t="n">
        <v>2</v>
      </c>
      <c r="F97" t="n">
        <v>-0.9143982466869809</v>
      </c>
      <c r="G97" t="n">
        <v>0</v>
      </c>
      <c r="H97" t="n">
        <v>54.91888995868476</v>
      </c>
      <c r="I97" t="b">
        <v>0</v>
      </c>
      <c r="J97" t="n">
        <v>216.6001019970527</v>
      </c>
      <c r="K97" t="n">
        <v>462.6578178657045</v>
      </c>
      <c r="L97" t="n">
        <v>0</v>
      </c>
      <c r="M97" t="n">
        <v>-2.214578777271682</v>
      </c>
      <c r="N97" t="n">
        <v>-2.214578777271682</v>
      </c>
      <c r="O97" t="n">
        <v>-385.0709577717416</v>
      </c>
      <c r="P97" t="n">
        <v>-97.63462418147607</v>
      </c>
      <c r="Q97" t="n">
        <v>-2.214578777271682</v>
      </c>
      <c r="R97" t="n">
        <v>0.9454131463910388</v>
      </c>
      <c r="S97" t="n">
        <v>25.7061384804953</v>
      </c>
      <c r="T97" t="n">
        <v>-43.21397811054115</v>
      </c>
      <c r="U97" t="n">
        <v>-2.09369188975124</v>
      </c>
      <c r="V97" t="n">
        <v>54.42064607093492</v>
      </c>
      <c r="W97" t="n">
        <v>-32.57604737897599</v>
      </c>
      <c r="X97" t="n">
        <v>2</v>
      </c>
      <c r="Y97" t="n">
        <v>11.14767909666767</v>
      </c>
      <c r="Z97" t="n">
        <v>32.77688743995392</v>
      </c>
      <c r="AA97" t="n">
        <v>750</v>
      </c>
      <c r="AB97" t="b">
        <v>0</v>
      </c>
      <c r="AC97" t="b">
        <v>1</v>
      </c>
      <c r="AD97" t="n">
        <v>98.49661730692239</v>
      </c>
      <c r="AE97" t="n">
        <v>0.68063228869771</v>
      </c>
      <c r="AF97" t="n">
        <v>0</v>
      </c>
      <c r="AG97" t="n">
        <v>0.02752421068508065</v>
      </c>
      <c r="AH97" t="b">
        <v>0</v>
      </c>
      <c r="AI97" t="b">
        <v>0</v>
      </c>
      <c r="AJ97" t="n">
        <v>750</v>
      </c>
      <c r="AK97" t="n">
        <v>0</v>
      </c>
      <c r="AL97" t="n">
        <v>-2.09369188975124</v>
      </c>
      <c r="AM97" t="n">
        <v>0.1768773810535309</v>
      </c>
      <c r="AN97" t="n">
        <v>-1.23618222</v>
      </c>
      <c r="AO97" t="n">
        <v>0</v>
      </c>
      <c r="AP97" t="n">
        <v>1</v>
      </c>
      <c r="AQ97" t="n">
        <v>0</v>
      </c>
      <c r="AR97" t="n">
        <v>0</v>
      </c>
      <c r="AS97" t="n">
        <v>0</v>
      </c>
      <c r="AT97" t="n">
        <v>0.1271499900755545</v>
      </c>
      <c r="AU97" t="n">
        <v>0.03997379829464643</v>
      </c>
      <c r="AV97" t="n">
        <v>0.1271499900755545</v>
      </c>
    </row>
    <row r="98" spans="1:48">
      <c r="A98" t="n">
        <v>95</v>
      </c>
      <c r="B98" t="n">
        <v>0</v>
      </c>
      <c r="C98" t="n">
        <v>0</v>
      </c>
      <c r="D98" t="n">
        <v>3.333333333333333</v>
      </c>
      <c r="E98" t="n">
        <v>2</v>
      </c>
      <c r="F98" t="n">
        <v>-1.044158881400117</v>
      </c>
      <c r="G98" t="n">
        <v>0</v>
      </c>
      <c r="H98" t="n">
        <v>27.45944497934238</v>
      </c>
      <c r="I98" t="b">
        <v>0</v>
      </c>
      <c r="J98" t="n">
        <v>108.3000509985263</v>
      </c>
      <c r="K98" t="n">
        <v>231.3289089328523</v>
      </c>
      <c r="L98" t="n">
        <v>0</v>
      </c>
      <c r="M98" t="n">
        <v>-1.274817981374742</v>
      </c>
      <c r="N98" t="n">
        <v>-1.274817981374742</v>
      </c>
      <c r="O98" t="n">
        <v>-443.3307011795568</v>
      </c>
      <c r="P98" t="n">
        <v>-112.4063643964394</v>
      </c>
      <c r="Q98" t="n">
        <v>-1.274817981374742</v>
      </c>
      <c r="R98" t="n">
        <v>0.9479640812926319</v>
      </c>
      <c r="S98" t="n">
        <v>25.71027332349933</v>
      </c>
      <c r="T98" t="n">
        <v>-49.88632769499787</v>
      </c>
      <c r="U98" t="n">
        <v>-1.208481656529235</v>
      </c>
      <c r="V98" t="n">
        <v>62.52003670144149</v>
      </c>
      <c r="W98" t="n">
        <v>-35.12909822254183</v>
      </c>
      <c r="X98" t="n">
        <v>2</v>
      </c>
      <c r="Y98" t="n">
        <v>13.70072994023351</v>
      </c>
      <c r="Z98" t="n">
        <v>32.81611139805611</v>
      </c>
      <c r="AA98" t="n">
        <v>750</v>
      </c>
      <c r="AB98" t="b">
        <v>0</v>
      </c>
      <c r="AC98" t="b">
        <v>1</v>
      </c>
      <c r="AD98" t="n">
        <v>98.50093126682462</v>
      </c>
      <c r="AE98" t="n">
        <v>0.7339748203622269</v>
      </c>
      <c r="AF98" t="n">
        <v>0</v>
      </c>
      <c r="AG98" t="n">
        <v>0.02321859921401651</v>
      </c>
      <c r="AH98" t="b">
        <v>0</v>
      </c>
      <c r="AI98" t="b">
        <v>0</v>
      </c>
      <c r="AJ98" t="n">
        <v>750</v>
      </c>
      <c r="AK98" t="n">
        <v>0</v>
      </c>
      <c r="AL98" t="n">
        <v>-1.208481656529235</v>
      </c>
      <c r="AM98" t="n">
        <v>0</v>
      </c>
      <c r="AN98" t="n">
        <v>-0.474506836167008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0.130943204866962</v>
      </c>
      <c r="AU98" t="n">
        <v>0.04116632062885889</v>
      </c>
      <c r="AV98" t="n">
        <v>0.130943204866962</v>
      </c>
    </row>
    <row r="99" spans="1:48">
      <c r="A99" t="n">
        <v>96</v>
      </c>
      <c r="B99" t="n">
        <v>0</v>
      </c>
      <c r="C99" t="n">
        <v>0</v>
      </c>
      <c r="D99" t="n">
        <v>0</v>
      </c>
      <c r="E99" t="n">
        <v>2</v>
      </c>
      <c r="F99" t="n">
        <v>0</v>
      </c>
      <c r="G99" t="n">
        <v>0</v>
      </c>
      <c r="H99" t="n">
        <v>0</v>
      </c>
      <c r="I99" t="b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25.71254230646619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-21.42836828230832</v>
      </c>
      <c r="Z99" t="n">
        <v>32.84618385991413</v>
      </c>
      <c r="AA99" t="n">
        <v>750</v>
      </c>
      <c r="AB99" t="b">
        <v>0</v>
      </c>
      <c r="AC99" t="b">
        <v>1</v>
      </c>
      <c r="AD99" t="n">
        <v>98.49958966294579</v>
      </c>
      <c r="AE99" t="n">
        <v>-0</v>
      </c>
      <c r="AF99" t="n">
        <v>0</v>
      </c>
      <c r="AG99" t="n">
        <v>0.01873623167266869</v>
      </c>
      <c r="AH99" t="b">
        <v>1</v>
      </c>
      <c r="AI99" t="b">
        <v>1</v>
      </c>
      <c r="AJ99" t="n">
        <v>750</v>
      </c>
      <c r="AK99" t="n">
        <v>0</v>
      </c>
      <c r="AL99" t="n">
        <v>0</v>
      </c>
      <c r="AM99" t="n">
        <v>0</v>
      </c>
      <c r="AN99" t="n">
        <v>0.2695635702047531</v>
      </c>
      <c r="AO99" t="n">
        <v>0</v>
      </c>
      <c r="AP99" t="n">
        <v>1</v>
      </c>
      <c r="AQ99" t="n">
        <v>0</v>
      </c>
      <c r="AR99" t="n">
        <v>0</v>
      </c>
      <c r="AS99" t="n">
        <v>0</v>
      </c>
      <c r="AT99" t="n">
        <v>0.1339759063074305</v>
      </c>
      <c r="AU99" t="n">
        <v>0.04211975047653042</v>
      </c>
      <c r="AV99" t="n">
        <v>0.1339759063074305</v>
      </c>
    </row>
    <row r="100" spans="1:48">
      <c r="A100" t="n">
        <v>97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b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25.71254230646619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-21.42836828230832</v>
      </c>
      <c r="Z100" t="n">
        <v>32.84954774863106</v>
      </c>
      <c r="AA100" t="n">
        <v>0</v>
      </c>
      <c r="AB100" t="b">
        <v>0</v>
      </c>
      <c r="AC100" t="b">
        <v>0</v>
      </c>
      <c r="AD100" t="n">
        <v>98.49214925729221</v>
      </c>
      <c r="AE100" t="n">
        <v>-0</v>
      </c>
      <c r="AF100" t="n">
        <v>0</v>
      </c>
      <c r="AG100" t="n">
        <v>0.0149738497223707</v>
      </c>
      <c r="AH100" t="b">
        <v>0</v>
      </c>
      <c r="AI100" t="b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0.2695635702047531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</row>
    <row r="101" spans="1:48">
      <c r="A101" t="n">
        <v>98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b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25.71254230646619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-21.42836828230832</v>
      </c>
      <c r="Z101" t="n">
        <v>32.85291163734799</v>
      </c>
      <c r="AA101" t="n">
        <v>0</v>
      </c>
      <c r="AB101" t="b">
        <v>0</v>
      </c>
      <c r="AC101" t="b">
        <v>0</v>
      </c>
      <c r="AD101" t="n">
        <v>98.48470885163863</v>
      </c>
      <c r="AE101" t="n">
        <v>-0</v>
      </c>
      <c r="AF101" t="n">
        <v>0</v>
      </c>
      <c r="AG101" t="n">
        <v>0.009619510212344168</v>
      </c>
      <c r="AH101" t="b">
        <v>0</v>
      </c>
      <c r="AI101" t="b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</row>
    <row r="102" spans="1:48">
      <c r="A102" t="n">
        <v>99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b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25.71254230646619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-21.42836828230832</v>
      </c>
      <c r="Z102" t="n">
        <v>32.85627552606493</v>
      </c>
      <c r="AA102" t="n">
        <v>0</v>
      </c>
      <c r="AB102" t="b">
        <v>0</v>
      </c>
      <c r="AC102" t="b">
        <v>0</v>
      </c>
      <c r="AD102" t="n">
        <v>98.47726844598505</v>
      </c>
      <c r="AE102" t="n">
        <v>-0</v>
      </c>
      <c r="AF102" t="n">
        <v>0</v>
      </c>
      <c r="AG102" t="n">
        <v>0.003803775930470599</v>
      </c>
      <c r="AH102" t="b">
        <v>0</v>
      </c>
      <c r="AI102" t="b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</row>
    <row r="103" spans="1:48">
      <c r="A103" t="n">
        <v>100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b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25.71254230646619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-21.42836828230832</v>
      </c>
      <c r="Z103" t="n">
        <v>32.85963941478186</v>
      </c>
      <c r="AA103" t="n">
        <v>0</v>
      </c>
      <c r="AB103" t="b">
        <v>0</v>
      </c>
      <c r="AC103" t="b">
        <v>0</v>
      </c>
      <c r="AD103" t="n">
        <v>98.46982804033146</v>
      </c>
      <c r="AE103" t="n">
        <v>-0</v>
      </c>
      <c r="AF103" t="n">
        <v>0</v>
      </c>
      <c r="AG103" t="n">
        <v>-0.0002505957814276927</v>
      </c>
      <c r="AH103" t="b">
        <v>0</v>
      </c>
      <c r="AI103" t="b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</row>
    <row r="104" spans="1:48">
      <c r="A104" t="n">
        <v>101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b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25.71254230646619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-21.42836828230832</v>
      </c>
      <c r="Z104" t="n">
        <v>32.86300330349879</v>
      </c>
      <c r="AA104" t="n">
        <v>0</v>
      </c>
      <c r="AB104" t="b">
        <v>0</v>
      </c>
      <c r="AC104" t="b">
        <v>0</v>
      </c>
      <c r="AD104" t="n">
        <v>98.46238763467788</v>
      </c>
      <c r="AE104" t="n">
        <v>-0</v>
      </c>
      <c r="AF104" t="n">
        <v>0</v>
      </c>
      <c r="AG104" t="n">
        <v>0.000714029291892404</v>
      </c>
      <c r="AH104" t="b">
        <v>0</v>
      </c>
      <c r="AI104" t="b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</row>
    <row r="105" spans="1:48">
      <c r="A105" t="n">
        <v>102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b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25.71254230646619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-21.42836828230832</v>
      </c>
      <c r="Z105" t="n">
        <v>32.86636719221573</v>
      </c>
      <c r="AA105" t="n">
        <v>0</v>
      </c>
      <c r="AB105" t="b">
        <v>0</v>
      </c>
      <c r="AC105" t="b">
        <v>0</v>
      </c>
      <c r="AD105" t="n">
        <v>98.4549472290243</v>
      </c>
      <c r="AE105" t="n">
        <v>-0</v>
      </c>
      <c r="AF105" t="n">
        <v>0</v>
      </c>
      <c r="AG105" t="n">
        <v>0.002022331396983545</v>
      </c>
      <c r="AH105" t="b">
        <v>0</v>
      </c>
      <c r="AI105" t="b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</row>
    <row r="106" spans="1:48">
      <c r="A106" t="n">
        <v>103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b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25.71254230646619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-21.42836828230832</v>
      </c>
      <c r="Z106" t="n">
        <v>32.86973108093266</v>
      </c>
      <c r="AA106" t="n">
        <v>0</v>
      </c>
      <c r="AB106" t="b">
        <v>0</v>
      </c>
      <c r="AC106" t="b">
        <v>0</v>
      </c>
      <c r="AD106" t="n">
        <v>98.44750682337072</v>
      </c>
      <c r="AE106" t="n">
        <v>-0</v>
      </c>
      <c r="AF106" t="n">
        <v>0</v>
      </c>
      <c r="AG106" t="n">
        <v>0.003358889784329355</v>
      </c>
      <c r="AH106" t="b">
        <v>0</v>
      </c>
      <c r="AI106" t="b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</row>
    <row r="107" spans="1:48">
      <c r="A107" t="n">
        <v>104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b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25.71254230646619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-21.42836828230832</v>
      </c>
      <c r="Z107" t="n">
        <v>32.87309496964959</v>
      </c>
      <c r="AA107" t="n">
        <v>0</v>
      </c>
      <c r="AB107" t="b">
        <v>0</v>
      </c>
      <c r="AC107" t="b">
        <v>0</v>
      </c>
      <c r="AD107" t="n">
        <v>98.44006641771713</v>
      </c>
      <c r="AE107" t="n">
        <v>-0</v>
      </c>
      <c r="AF107" t="n">
        <v>0</v>
      </c>
      <c r="AG107" t="n">
        <v>0.004341587027740512</v>
      </c>
      <c r="AH107" t="b">
        <v>0</v>
      </c>
      <c r="AI107" t="b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</row>
    <row r="108" spans="1:48">
      <c r="A108" t="n">
        <v>105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b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25.71254230646619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-21.42836828230832</v>
      </c>
      <c r="Z108" t="n">
        <v>32.87645885836653</v>
      </c>
      <c r="AA108" t="n">
        <v>0</v>
      </c>
      <c r="AB108" t="b">
        <v>0</v>
      </c>
      <c r="AC108" t="b">
        <v>0</v>
      </c>
      <c r="AD108" t="n">
        <v>98.43262601206355</v>
      </c>
      <c r="AE108" t="n">
        <v>-0</v>
      </c>
      <c r="AF108" t="n">
        <v>0</v>
      </c>
      <c r="AG108" t="n">
        <v>0.003540680727355472</v>
      </c>
      <c r="AH108" t="b">
        <v>0</v>
      </c>
      <c r="AI108" t="b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</row>
    <row r="109" spans="1:48">
      <c r="A109" t="n">
        <v>106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b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25.71254230646619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-21.42836828230832</v>
      </c>
      <c r="Z109" t="n">
        <v>32.87982274708346</v>
      </c>
      <c r="AA109" t="n">
        <v>0</v>
      </c>
      <c r="AB109" t="b">
        <v>0</v>
      </c>
      <c r="AC109" t="b">
        <v>0</v>
      </c>
      <c r="AD109" t="n">
        <v>98.42518560640997</v>
      </c>
      <c r="AE109" t="n">
        <v>-0</v>
      </c>
      <c r="AF109" t="n">
        <v>0</v>
      </c>
      <c r="AG109" t="n">
        <v>0.002799821898506805</v>
      </c>
      <c r="AH109" t="b">
        <v>0</v>
      </c>
      <c r="AI109" t="b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</row>
    <row r="110" spans="1:48">
      <c r="A110" t="n">
        <v>107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b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25.71254230646619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-21.42836828230832</v>
      </c>
      <c r="Z110" t="n">
        <v>32.88318663580039</v>
      </c>
      <c r="AA110" t="n">
        <v>0</v>
      </c>
      <c r="AB110" t="b">
        <v>0</v>
      </c>
      <c r="AC110" t="b">
        <v>0</v>
      </c>
      <c r="AD110" t="n">
        <v>98.41774520075639</v>
      </c>
      <c r="AE110" t="n">
        <v>-0</v>
      </c>
      <c r="AF110" t="n">
        <v>0</v>
      </c>
      <c r="AG110" t="n">
        <v>0.002067280702191365</v>
      </c>
      <c r="AH110" t="b">
        <v>0</v>
      </c>
      <c r="AI110" t="b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</row>
    <row r="111" spans="1:48">
      <c r="A111" t="n">
        <v>108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b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25.71254230646619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-21.42836828230832</v>
      </c>
      <c r="Z111" t="n">
        <v>32.88655052451733</v>
      </c>
      <c r="AA111" t="n">
        <v>0</v>
      </c>
      <c r="AB111" t="b">
        <v>0</v>
      </c>
      <c r="AC111" t="b">
        <v>0</v>
      </c>
      <c r="AD111" t="n">
        <v>98.4103047951028</v>
      </c>
      <c r="AE111" t="n">
        <v>-0</v>
      </c>
      <c r="AF111" t="n">
        <v>0</v>
      </c>
      <c r="AG111" t="n">
        <v>0.001443874184535177</v>
      </c>
      <c r="AH111" t="b">
        <v>0</v>
      </c>
      <c r="AI111" t="b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</row>
    <row r="112" spans="1:48">
      <c r="A112" t="n">
        <v>109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b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25.71254230646619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-21.42836828230832</v>
      </c>
      <c r="Z112" t="n">
        <v>32.88991441323426</v>
      </c>
      <c r="AA112" t="n">
        <v>0</v>
      </c>
      <c r="AB112" t="b">
        <v>0</v>
      </c>
      <c r="AC112" t="b">
        <v>0</v>
      </c>
      <c r="AD112" t="n">
        <v>98.40286438944922</v>
      </c>
      <c r="AE112" t="n">
        <v>-0</v>
      </c>
      <c r="AF112" t="n">
        <v>0</v>
      </c>
      <c r="AG112" t="n">
        <v>0.00434652140638514</v>
      </c>
      <c r="AH112" t="b">
        <v>0</v>
      </c>
      <c r="AI112" t="b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</row>
    <row r="113" spans="1:48">
      <c r="A113" t="n">
        <v>110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b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25.71254230646619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-21.42836828230832</v>
      </c>
      <c r="Z113" t="n">
        <v>32.89327830195119</v>
      </c>
      <c r="AA113" t="n">
        <v>0</v>
      </c>
      <c r="AB113" t="b">
        <v>0</v>
      </c>
      <c r="AC113" t="b">
        <v>0</v>
      </c>
      <c r="AD113" t="n">
        <v>98.39542398379564</v>
      </c>
      <c r="AE113" t="n">
        <v>-0</v>
      </c>
      <c r="AF113" t="n">
        <v>0</v>
      </c>
      <c r="AG113" t="n">
        <v>0.00630511256185004</v>
      </c>
      <c r="AH113" t="b">
        <v>0</v>
      </c>
      <c r="AI113" t="b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</row>
    <row r="114" spans="1:48">
      <c r="A114" t="n">
        <v>111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b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25.71254230646619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-21.42836828230832</v>
      </c>
      <c r="Z114" t="n">
        <v>32.89664219066812</v>
      </c>
      <c r="AA114" t="n">
        <v>0</v>
      </c>
      <c r="AB114" t="b">
        <v>0</v>
      </c>
      <c r="AC114" t="b">
        <v>0</v>
      </c>
      <c r="AD114" t="n">
        <v>98.38798357814206</v>
      </c>
      <c r="AE114" t="n">
        <v>-0</v>
      </c>
      <c r="AF114" t="n">
        <v>0</v>
      </c>
      <c r="AG114" t="n">
        <v>0.007696164044128095</v>
      </c>
      <c r="AH114" t="b">
        <v>0</v>
      </c>
      <c r="AI114" t="b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</row>
    <row r="115" spans="1:48">
      <c r="A115" t="n">
        <v>112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b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25.71254230646619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-21.42836828230832</v>
      </c>
      <c r="Z115" t="n">
        <v>32.90000607938506</v>
      </c>
      <c r="AA115" t="n">
        <v>0</v>
      </c>
      <c r="AB115" t="b">
        <v>0</v>
      </c>
      <c r="AC115" t="b">
        <v>0</v>
      </c>
      <c r="AD115" t="n">
        <v>98.38054317248847</v>
      </c>
      <c r="AE115" t="n">
        <v>-0</v>
      </c>
      <c r="AF115" t="n">
        <v>0</v>
      </c>
      <c r="AG115" t="n">
        <v>0.008645312285657042</v>
      </c>
      <c r="AH115" t="b">
        <v>0</v>
      </c>
      <c r="AI115" t="b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0.2695635702047531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</row>
    <row r="116" spans="1:48">
      <c r="A116" t="n">
        <v>113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b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25.71254230646619</v>
      </c>
      <c r="T116" t="n">
        <v>0</v>
      </c>
      <c r="U116" t="n">
        <v>0</v>
      </c>
      <c r="V116" t="n">
        <v>0</v>
      </c>
      <c r="W116" t="n">
        <v>188.1655951507667</v>
      </c>
      <c r="X116" t="n">
        <v>0</v>
      </c>
      <c r="Y116" t="n">
        <v>-209.5939634330751</v>
      </c>
      <c r="Z116" t="n">
        <v>32.93007854124308</v>
      </c>
      <c r="AA116" t="n">
        <v>750</v>
      </c>
      <c r="AB116" t="b">
        <v>1</v>
      </c>
      <c r="AC116" t="b">
        <v>1</v>
      </c>
      <c r="AD116" t="n">
        <v>98.34043512878789</v>
      </c>
      <c r="AE116" t="n">
        <v>0</v>
      </c>
      <c r="AF116" t="n">
        <v>0</v>
      </c>
      <c r="AG116" t="n">
        <v>0.01675562345717363</v>
      </c>
      <c r="AH116" t="b">
        <v>1</v>
      </c>
      <c r="AI116" t="b">
        <v>1</v>
      </c>
      <c r="AJ116" t="n">
        <v>750</v>
      </c>
      <c r="AK116" t="n">
        <v>0</v>
      </c>
      <c r="AL116" t="n">
        <v>0</v>
      </c>
      <c r="AM116" t="n">
        <v>0</v>
      </c>
      <c r="AN116" t="n">
        <v>0.2695635702047531</v>
      </c>
      <c r="AO116" t="n">
        <v>0</v>
      </c>
      <c r="AP116" t="n">
        <v>1</v>
      </c>
      <c r="AQ116" t="n">
        <v>0</v>
      </c>
      <c r="AR116" t="n">
        <v>0</v>
      </c>
      <c r="AS116" t="n">
        <v>0</v>
      </c>
      <c r="AT116" t="n">
        <v>0.1430300391501447</v>
      </c>
      <c r="AU116" t="n">
        <v>0.04496621613313431</v>
      </c>
      <c r="AV116" t="n">
        <v>0.1430300391501447</v>
      </c>
    </row>
    <row r="117" spans="1:48">
      <c r="A117" t="n">
        <v>114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</v>
      </c>
      <c r="I117" t="b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25.71254230646619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-21.42836828230832</v>
      </c>
      <c r="Z117" t="n">
        <v>32.9601510031011</v>
      </c>
      <c r="AA117" t="n">
        <v>750</v>
      </c>
      <c r="AB117" t="b">
        <v>0</v>
      </c>
      <c r="AC117" t="b">
        <v>1</v>
      </c>
      <c r="AD117" t="n">
        <v>98.3003270850873</v>
      </c>
      <c r="AE117" t="n">
        <v>-0</v>
      </c>
      <c r="AF117" t="n">
        <v>0</v>
      </c>
      <c r="AG117" t="n">
        <v>0.02993157391153212</v>
      </c>
      <c r="AH117" t="b">
        <v>1</v>
      </c>
      <c r="AI117" t="b">
        <v>1</v>
      </c>
      <c r="AJ117" t="n">
        <v>750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1</v>
      </c>
      <c r="AQ117" t="n">
        <v>0</v>
      </c>
      <c r="AR117" t="n">
        <v>0</v>
      </c>
      <c r="AS117" t="n">
        <v>0</v>
      </c>
      <c r="AT117" t="n">
        <v>0.1464955618340154</v>
      </c>
      <c r="AU117" t="n">
        <v>0.04605571763186232</v>
      </c>
      <c r="AV117" t="n">
        <v>0.1464955618340154</v>
      </c>
    </row>
    <row r="118" spans="1:48">
      <c r="A118" t="n">
        <v>115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b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25.71254230646619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-21.42836828230832</v>
      </c>
      <c r="Z118" t="n">
        <v>32.99022346495912</v>
      </c>
      <c r="AA118" t="n">
        <v>750</v>
      </c>
      <c r="AB118" t="b">
        <v>0</v>
      </c>
      <c r="AC118" t="b">
        <v>1</v>
      </c>
      <c r="AD118" t="n">
        <v>98.29288667943372</v>
      </c>
      <c r="AE118" t="n">
        <v>-0</v>
      </c>
      <c r="AF118" t="n">
        <v>0</v>
      </c>
      <c r="AG118" t="n">
        <v>0.0481716324459249</v>
      </c>
      <c r="AH118" t="b">
        <v>1</v>
      </c>
      <c r="AI118" t="b">
        <v>1</v>
      </c>
      <c r="AJ118" t="n">
        <v>750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1</v>
      </c>
      <c r="AQ118" t="n">
        <v>0</v>
      </c>
      <c r="AR118" t="n">
        <v>0</v>
      </c>
      <c r="AS118" t="n">
        <v>0</v>
      </c>
      <c r="AT118" t="n">
        <v>0.1500807987017614</v>
      </c>
      <c r="AU118" t="n">
        <v>0.04718285523765094</v>
      </c>
      <c r="AV118" t="n">
        <v>0.1500807987017614</v>
      </c>
    </row>
    <row r="119" spans="1:48">
      <c r="A119" t="n">
        <v>116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b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25.71254230646619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-21.42836828230832</v>
      </c>
      <c r="Z119" t="n">
        <v>33.02029592681713</v>
      </c>
      <c r="AA119" t="n">
        <v>750</v>
      </c>
      <c r="AB119" t="b">
        <v>0</v>
      </c>
      <c r="AC119" t="b">
        <v>1</v>
      </c>
      <c r="AD119" t="n">
        <v>98.28544627378014</v>
      </c>
      <c r="AE119" t="n">
        <v>-0</v>
      </c>
      <c r="AF119" t="n">
        <v>0</v>
      </c>
      <c r="AG119" t="n">
        <v>0.06784611751361255</v>
      </c>
      <c r="AH119" t="b">
        <v>1</v>
      </c>
      <c r="AI119" t="b">
        <v>1</v>
      </c>
      <c r="AJ119" t="n">
        <v>750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0.1537878398236222</v>
      </c>
      <c r="AU119" t="n">
        <v>0.04834828603310101</v>
      </c>
      <c r="AV119" t="n">
        <v>0.1537878398236222</v>
      </c>
    </row>
    <row r="120" spans="1:48">
      <c r="A120" t="n">
        <v>117</v>
      </c>
      <c r="B120" t="n">
        <v>0</v>
      </c>
      <c r="C120" t="n">
        <v>0</v>
      </c>
      <c r="D120" t="n">
        <v>0</v>
      </c>
      <c r="E120" t="n">
        <v>1</v>
      </c>
      <c r="F120" t="n">
        <v>0.4172115669077947</v>
      </c>
      <c r="G120" t="n">
        <v>0</v>
      </c>
      <c r="H120" t="n">
        <v>0</v>
      </c>
      <c r="I120" t="b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25.71254230646619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-21.42836828230832</v>
      </c>
      <c r="Z120" t="n">
        <v>33.09990035239613</v>
      </c>
      <c r="AA120" t="n">
        <v>750</v>
      </c>
      <c r="AB120" t="b">
        <v>0</v>
      </c>
      <c r="AC120" t="b">
        <v>1</v>
      </c>
      <c r="AD120" t="n">
        <v>98.27800586812656</v>
      </c>
      <c r="AE120" t="n">
        <v>-0</v>
      </c>
      <c r="AF120" t="n">
        <v>0</v>
      </c>
      <c r="AG120" t="n">
        <v>0.09213731378935602</v>
      </c>
      <c r="AH120" t="b">
        <v>1</v>
      </c>
      <c r="AI120" t="b">
        <v>1</v>
      </c>
      <c r="AJ120" t="n">
        <v>750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0.1642028081483062</v>
      </c>
      <c r="AU120" t="n">
        <v>0.05162257526276329</v>
      </c>
      <c r="AV120" t="n">
        <v>0.1642028081483062</v>
      </c>
    </row>
    <row r="121" spans="1:48">
      <c r="A121" t="n">
        <v>118</v>
      </c>
      <c r="B121" t="n">
        <v>0</v>
      </c>
      <c r="C121" t="n">
        <v>0</v>
      </c>
      <c r="D121" t="n">
        <v>3</v>
      </c>
      <c r="E121" t="n">
        <v>1</v>
      </c>
      <c r="F121" t="n">
        <v>0.942945234796257</v>
      </c>
      <c r="G121" t="n">
        <v>0</v>
      </c>
      <c r="H121" t="n">
        <v>24.71350048140814</v>
      </c>
      <c r="I121" t="b">
        <v>0</v>
      </c>
      <c r="J121" t="n">
        <v>97.47004589867372</v>
      </c>
      <c r="K121" t="n">
        <v>363.270861064357</v>
      </c>
      <c r="L121" t="n">
        <v>0</v>
      </c>
      <c r="M121" t="n">
        <v>1.138373367593961</v>
      </c>
      <c r="N121" t="n">
        <v>1.138373367593961</v>
      </c>
      <c r="O121" t="n">
        <v>439.8674692151652</v>
      </c>
      <c r="P121" t="n">
        <v>111.5282629855895</v>
      </c>
      <c r="Q121" t="n">
        <v>1.138373367593961</v>
      </c>
      <c r="R121" t="n">
        <v>0.9118384937113513</v>
      </c>
      <c r="S121" t="n">
        <v>25.71254230646619</v>
      </c>
      <c r="T121" t="n">
        <v>32.81766090779264</v>
      </c>
      <c r="U121" t="n">
        <v>1.248437497917609</v>
      </c>
      <c r="V121" t="n">
        <v>2.893254418501101</v>
      </c>
      <c r="W121" t="n">
        <v>0</v>
      </c>
      <c r="X121" t="n">
        <v>0</v>
      </c>
      <c r="Y121" t="n">
        <v>-21.42836828230832</v>
      </c>
      <c r="Z121" t="n">
        <v>33.20299904927747</v>
      </c>
      <c r="AA121" t="n">
        <v>750</v>
      </c>
      <c r="AB121" t="b">
        <v>0</v>
      </c>
      <c r="AC121" t="b">
        <v>1</v>
      </c>
      <c r="AD121" t="n">
        <v>98.27056546247297</v>
      </c>
      <c r="AE121" t="n">
        <v>-0</v>
      </c>
      <c r="AF121" t="n">
        <v>0</v>
      </c>
      <c r="AG121" t="n">
        <v>0.1127530914739092</v>
      </c>
      <c r="AH121" t="b">
        <v>0</v>
      </c>
      <c r="AI121" t="b">
        <v>0</v>
      </c>
      <c r="AJ121" t="n">
        <v>750</v>
      </c>
      <c r="AK121" t="n">
        <v>0</v>
      </c>
      <c r="AL121" t="n">
        <v>1.248437497917609</v>
      </c>
      <c r="AM121" t="n">
        <v>0</v>
      </c>
      <c r="AN121" t="n">
        <v>1.248437497917609</v>
      </c>
      <c r="AO121" t="n">
        <v>0</v>
      </c>
      <c r="AP121" t="n">
        <v>1</v>
      </c>
      <c r="AQ121" t="n">
        <v>0</v>
      </c>
      <c r="AR121" t="n">
        <v>0</v>
      </c>
      <c r="AS121" t="n">
        <v>0</v>
      </c>
      <c r="AT121" t="n">
        <v>0.1790286671349715</v>
      </c>
      <c r="AU121" t="n">
        <v>0.05628357363425877</v>
      </c>
      <c r="AV121" t="n">
        <v>0.1790286671349715</v>
      </c>
    </row>
    <row r="122" spans="1:48">
      <c r="A122" t="n">
        <v>119</v>
      </c>
      <c r="B122" t="n">
        <v>0</v>
      </c>
      <c r="C122" t="n">
        <v>0</v>
      </c>
      <c r="D122" t="n">
        <v>6</v>
      </c>
      <c r="E122" t="n">
        <v>1</v>
      </c>
      <c r="F122" t="n">
        <v>0.8110074939071776</v>
      </c>
      <c r="G122" t="n">
        <v>0</v>
      </c>
      <c r="H122" t="n">
        <v>49.42700096281629</v>
      </c>
      <c r="I122" t="b">
        <v>0</v>
      </c>
      <c r="J122" t="n">
        <v>194.9400917973474</v>
      </c>
      <c r="K122" t="n">
        <v>726.5417221287139</v>
      </c>
      <c r="L122" t="n">
        <v>0</v>
      </c>
      <c r="M122" t="n">
        <v>1.975777367649113</v>
      </c>
      <c r="N122" t="n">
        <v>1.975777367649113</v>
      </c>
      <c r="O122" t="n">
        <v>381.7201874097264</v>
      </c>
      <c r="P122" t="n">
        <v>96.78503737569127</v>
      </c>
      <c r="Q122" t="n">
        <v>1.975777367649113</v>
      </c>
      <c r="R122" t="n">
        <v>0.8992608838584428</v>
      </c>
      <c r="S122" t="n">
        <v>25.715975067384</v>
      </c>
      <c r="T122" t="n">
        <v>28.87773498611166</v>
      </c>
      <c r="U122" t="n">
        <v>2.197112543327449</v>
      </c>
      <c r="V122" t="n">
        <v>2.909117498671016</v>
      </c>
      <c r="W122" t="n">
        <v>0</v>
      </c>
      <c r="X122" t="n">
        <v>0</v>
      </c>
      <c r="Y122" t="n">
        <v>-21.42836828230832</v>
      </c>
      <c r="Z122" t="n">
        <v>33.30679027853385</v>
      </c>
      <c r="AA122" t="n">
        <v>750</v>
      </c>
      <c r="AB122" t="b">
        <v>0</v>
      </c>
      <c r="AC122" t="b">
        <v>1</v>
      </c>
      <c r="AD122" t="n">
        <v>98.26312505681939</v>
      </c>
      <c r="AE122" t="n">
        <v>-0</v>
      </c>
      <c r="AF122" t="n">
        <v>0</v>
      </c>
      <c r="AG122" t="n">
        <v>0.1084862480129496</v>
      </c>
      <c r="AH122" t="b">
        <v>0</v>
      </c>
      <c r="AI122" t="b">
        <v>0</v>
      </c>
      <c r="AJ122" t="n">
        <v>750</v>
      </c>
      <c r="AK122" t="n">
        <v>0</v>
      </c>
      <c r="AL122" t="n">
        <v>2.197112543327449</v>
      </c>
      <c r="AM122" t="n">
        <v>0</v>
      </c>
      <c r="AN122" t="n">
        <v>2.252449795022495</v>
      </c>
      <c r="AO122" t="n">
        <v>0</v>
      </c>
      <c r="AP122" t="n">
        <v>1</v>
      </c>
      <c r="AQ122" t="n">
        <v>0</v>
      </c>
      <c r="AR122" t="n">
        <v>0</v>
      </c>
      <c r="AS122" t="n">
        <v>0</v>
      </c>
      <c r="AT122" t="n">
        <v>0.1955156774461168</v>
      </c>
      <c r="AU122" t="n">
        <v>0.06146680978133093</v>
      </c>
      <c r="AV122" t="n">
        <v>0.1955156774461168</v>
      </c>
    </row>
    <row r="123" spans="1:48">
      <c r="A123" t="n">
        <v>120</v>
      </c>
      <c r="B123" t="n">
        <v>0</v>
      </c>
      <c r="C123" t="n">
        <v>0</v>
      </c>
      <c r="D123" t="n">
        <v>9</v>
      </c>
      <c r="E123" t="n">
        <v>1</v>
      </c>
      <c r="F123" t="n">
        <v>0.8130247895750304</v>
      </c>
      <c r="G123" t="n">
        <v>0</v>
      </c>
      <c r="H123" t="n">
        <v>74.14050144422443</v>
      </c>
      <c r="I123" t="b">
        <v>0</v>
      </c>
      <c r="J123" t="n">
        <v>292.4101376960211</v>
      </c>
      <c r="K123" t="n">
        <v>1089.812583193071</v>
      </c>
      <c r="L123" t="n">
        <v>0</v>
      </c>
      <c r="M123" t="n">
        <v>2.97573782632343</v>
      </c>
      <c r="N123" t="n">
        <v>2.97573782632343</v>
      </c>
      <c r="O123" t="n">
        <v>383.2750320102938</v>
      </c>
      <c r="P123" t="n">
        <v>97.17926775108869</v>
      </c>
      <c r="Q123" t="n">
        <v>2.97573782632343</v>
      </c>
      <c r="R123" t="n">
        <v>0.8941212931393787</v>
      </c>
      <c r="S123" t="n">
        <v>25.72278301132577</v>
      </c>
      <c r="T123" t="n">
        <v>29.16203265976051</v>
      </c>
      <c r="U123" t="n">
        <v>3.328114260510695</v>
      </c>
      <c r="V123" t="n">
        <v>3.087638307442646</v>
      </c>
      <c r="W123" t="n">
        <v>0</v>
      </c>
      <c r="X123" t="n">
        <v>0</v>
      </c>
      <c r="Y123" t="n">
        <v>-21.42836828230832</v>
      </c>
      <c r="Z123" t="n">
        <v>33.42762233442411</v>
      </c>
      <c r="AA123" t="n">
        <v>1089.812583193071</v>
      </c>
      <c r="AB123" t="b">
        <v>0</v>
      </c>
      <c r="AC123" t="b">
        <v>1</v>
      </c>
      <c r="AD123" t="n">
        <v>98.25568465116581</v>
      </c>
      <c r="AE123" t="n">
        <v>-0</v>
      </c>
      <c r="AF123" t="n">
        <v>0</v>
      </c>
      <c r="AG123" t="n">
        <v>0.1130895042512557</v>
      </c>
      <c r="AH123" t="b">
        <v>0</v>
      </c>
      <c r="AI123" t="b">
        <v>0</v>
      </c>
      <c r="AJ123" t="n">
        <v>1089.812583193071</v>
      </c>
      <c r="AK123" t="n">
        <v>0</v>
      </c>
      <c r="AL123" t="n">
        <v>3.328114260510695</v>
      </c>
      <c r="AM123" t="n">
        <v>0</v>
      </c>
      <c r="AN123" t="n">
        <v>3.565007363177703</v>
      </c>
      <c r="AO123" t="n">
        <v>0</v>
      </c>
      <c r="AP123" t="n">
        <v>1</v>
      </c>
      <c r="AQ123" t="n">
        <v>0</v>
      </c>
      <c r="AR123" t="n">
        <v>0</v>
      </c>
      <c r="AS123" t="n">
        <v>0</v>
      </c>
      <c r="AT123" t="n">
        <v>0.9243770493764855</v>
      </c>
      <c r="AU123" t="n">
        <v>0.2906084514675877</v>
      </c>
      <c r="AV123" t="n">
        <v>0.9243770493764855</v>
      </c>
    </row>
    <row r="124" spans="1:48">
      <c r="A124" t="n">
        <v>121</v>
      </c>
      <c r="B124" t="n">
        <v>0</v>
      </c>
      <c r="C124" t="n">
        <v>0</v>
      </c>
      <c r="D124" t="n">
        <v>12</v>
      </c>
      <c r="E124" t="n">
        <v>1</v>
      </c>
      <c r="F124" t="n">
        <v>0.9368933477927013</v>
      </c>
      <c r="G124" t="n">
        <v>0</v>
      </c>
      <c r="H124" t="n">
        <v>98.85400192563257</v>
      </c>
      <c r="I124" t="b">
        <v>0</v>
      </c>
      <c r="J124" t="n">
        <v>389.8801835946949</v>
      </c>
      <c r="K124" t="n">
        <v>1453.083444257428</v>
      </c>
      <c r="L124" t="n">
        <v>0</v>
      </c>
      <c r="M124" t="n">
        <v>4.546087070976815</v>
      </c>
      <c r="N124" t="n">
        <v>4.546087070976815</v>
      </c>
      <c r="O124" t="n">
        <v>439.1520110332567</v>
      </c>
      <c r="P124" t="n">
        <v>111.3468587812517</v>
      </c>
      <c r="Q124" t="n">
        <v>4.546087070976815</v>
      </c>
      <c r="R124" t="n">
        <v>0.8974428394900659</v>
      </c>
      <c r="S124" t="n">
        <v>25.73355964505599</v>
      </c>
      <c r="T124" t="n">
        <v>33.28984553952587</v>
      </c>
      <c r="U124" t="n">
        <v>5.065600694479814</v>
      </c>
      <c r="V124" t="n">
        <v>3.414112032348065</v>
      </c>
      <c r="W124" t="n">
        <v>0</v>
      </c>
      <c r="X124" t="n">
        <v>0</v>
      </c>
      <c r="Y124" t="n">
        <v>-21.42836828230832</v>
      </c>
      <c r="Z124" t="n">
        <v>33.61190059679461</v>
      </c>
      <c r="AA124" t="n">
        <v>1453.083444257428</v>
      </c>
      <c r="AB124" t="b">
        <v>0</v>
      </c>
      <c r="AC124" t="b">
        <v>1</v>
      </c>
      <c r="AD124" t="n">
        <v>98.24824424551223</v>
      </c>
      <c r="AE124" t="n">
        <v>-0</v>
      </c>
      <c r="AF124" t="n">
        <v>0</v>
      </c>
      <c r="AG124" t="n">
        <v>0.1206799641508715</v>
      </c>
      <c r="AH124" t="b">
        <v>0</v>
      </c>
      <c r="AI124" t="b">
        <v>0</v>
      </c>
      <c r="AJ124" t="n">
        <v>1453.083444257428</v>
      </c>
      <c r="AK124" t="n">
        <v>0</v>
      </c>
      <c r="AL124" t="n">
        <v>5.065600694479814</v>
      </c>
      <c r="AM124" t="n">
        <v>0</v>
      </c>
      <c r="AN124" t="n">
        <v>5.318565318288345</v>
      </c>
      <c r="AO124" t="n">
        <v>0</v>
      </c>
      <c r="AP124" t="n">
        <v>1</v>
      </c>
      <c r="AQ124" t="n">
        <v>0</v>
      </c>
      <c r="AR124" t="n">
        <v>0</v>
      </c>
      <c r="AS124" t="n">
        <v>0</v>
      </c>
      <c r="AT124" t="n">
        <v>1.356161880626862</v>
      </c>
      <c r="AU124" t="n">
        <v>0.42635427213839</v>
      </c>
      <c r="AV124" t="n">
        <v>1.356161880626862</v>
      </c>
    </row>
    <row r="125" spans="1:48">
      <c r="A125" t="n">
        <v>122</v>
      </c>
      <c r="B125" t="n">
        <v>0</v>
      </c>
      <c r="C125" t="n">
        <v>0</v>
      </c>
      <c r="D125" t="n">
        <v>15</v>
      </c>
      <c r="E125" t="n">
        <v>1</v>
      </c>
      <c r="F125" t="n">
        <v>0.4394018192541684</v>
      </c>
      <c r="G125" t="n">
        <v>0</v>
      </c>
      <c r="H125" t="n">
        <v>123.5675024070407</v>
      </c>
      <c r="I125" t="b">
        <v>0</v>
      </c>
      <c r="J125" t="n">
        <v>487.3502294933686</v>
      </c>
      <c r="K125" t="n">
        <v>1816.354305321785</v>
      </c>
      <c r="L125" t="n">
        <v>0</v>
      </c>
      <c r="M125" t="n">
        <v>2.833876859576892</v>
      </c>
      <c r="N125" t="n">
        <v>2.833876859576892</v>
      </c>
      <c r="O125" t="n">
        <v>219.0020036965806</v>
      </c>
      <c r="P125" t="n">
        <v>55.52789140379833</v>
      </c>
      <c r="Q125" t="n">
        <v>2.833876859576892</v>
      </c>
      <c r="R125" t="n">
        <v>0.832938082683283</v>
      </c>
      <c r="S125" t="n">
        <v>25.74950681293276</v>
      </c>
      <c r="T125" t="n">
        <v>17.88706439180787</v>
      </c>
      <c r="U125" t="n">
        <v>3.40226592887631</v>
      </c>
      <c r="V125" t="n">
        <v>2.988247272463003</v>
      </c>
      <c r="W125" t="n">
        <v>0</v>
      </c>
      <c r="X125" t="n">
        <v>0</v>
      </c>
      <c r="Y125" t="n">
        <v>-21.42836828230832</v>
      </c>
      <c r="Z125" t="n">
        <v>33.78105384495379</v>
      </c>
      <c r="AA125" t="n">
        <v>1816.354305321785</v>
      </c>
      <c r="AB125" t="b">
        <v>0</v>
      </c>
      <c r="AC125" t="b">
        <v>1</v>
      </c>
      <c r="AD125" t="n">
        <v>98.24080383985864</v>
      </c>
      <c r="AE125" t="n">
        <v>-0</v>
      </c>
      <c r="AF125" t="n">
        <v>0</v>
      </c>
      <c r="AG125" t="n">
        <v>0.1274485115661849</v>
      </c>
      <c r="AH125" t="b">
        <v>0</v>
      </c>
      <c r="AI125" t="b">
        <v>0</v>
      </c>
      <c r="AJ125" t="n">
        <v>1816.354305321785</v>
      </c>
      <c r="AK125" t="n">
        <v>0</v>
      </c>
      <c r="AL125" t="n">
        <v>3.40226592887631</v>
      </c>
      <c r="AM125" t="n">
        <v>0</v>
      </c>
      <c r="AN125" t="n">
        <v>3.4870012234973</v>
      </c>
      <c r="AO125" t="n">
        <v>0</v>
      </c>
      <c r="AP125" t="n">
        <v>1</v>
      </c>
      <c r="AQ125" t="n">
        <v>0</v>
      </c>
      <c r="AR125" t="n">
        <v>0</v>
      </c>
      <c r="AS125" t="n">
        <v>0</v>
      </c>
      <c r="AT125" t="n">
        <v>1.203144003065099</v>
      </c>
      <c r="AU125" t="n">
        <v>0.3782480491690118</v>
      </c>
      <c r="AV125" t="n">
        <v>1.203144003065099</v>
      </c>
    </row>
    <row r="126" spans="1:48">
      <c r="A126" t="n">
        <v>123</v>
      </c>
      <c r="B126" t="n">
        <v>0</v>
      </c>
      <c r="C126" t="n">
        <v>0</v>
      </c>
      <c r="D126" t="n">
        <v>15</v>
      </c>
      <c r="E126" t="n">
        <v>2</v>
      </c>
      <c r="F126" t="n">
        <v>-0.1945006248093759</v>
      </c>
      <c r="G126" t="n">
        <v>0</v>
      </c>
      <c r="H126" t="n">
        <v>123.5675024070407</v>
      </c>
      <c r="I126" t="b">
        <v>1</v>
      </c>
      <c r="J126" t="n">
        <v>487.3502294933686</v>
      </c>
      <c r="K126" t="n">
        <v>1040.980090197835</v>
      </c>
      <c r="L126" t="n">
        <v>-8.393581786709648</v>
      </c>
      <c r="M126" t="n">
        <v>-0.8121186978619271</v>
      </c>
      <c r="N126" t="n">
        <v>-0.8121186978619271</v>
      </c>
      <c r="O126" t="n">
        <v>-62.76053296746791</v>
      </c>
      <c r="P126" t="n">
        <v>-15.91291403840464</v>
      </c>
      <c r="Q126" t="n">
        <v>-0.8121186978619271</v>
      </c>
      <c r="R126" t="n">
        <v>0.8553700667588667</v>
      </c>
      <c r="S126" t="n">
        <v>25.76570022117755</v>
      </c>
      <c r="T126" t="n">
        <v>-6.37239248284564</v>
      </c>
      <c r="U126" t="n">
        <v>-0.6946620248062806</v>
      </c>
      <c r="V126" t="n">
        <v>9.540521555559003</v>
      </c>
      <c r="W126" t="n">
        <v>0</v>
      </c>
      <c r="X126" t="n">
        <v>0</v>
      </c>
      <c r="Y126" t="n">
        <v>-21.42836828230832</v>
      </c>
      <c r="Z126" t="n">
        <v>33.82023036292384</v>
      </c>
      <c r="AA126" t="n">
        <v>1040.980090197835</v>
      </c>
      <c r="AB126" t="b">
        <v>0</v>
      </c>
      <c r="AC126" t="b">
        <v>1</v>
      </c>
      <c r="AD126" t="n">
        <v>98.23336343420506</v>
      </c>
      <c r="AE126" t="n">
        <v>-0</v>
      </c>
      <c r="AF126" t="n">
        <v>0</v>
      </c>
      <c r="AG126" t="n">
        <v>0.1369676532181284</v>
      </c>
      <c r="AH126" t="b">
        <v>0</v>
      </c>
      <c r="AI126" t="b">
        <v>0</v>
      </c>
      <c r="AJ126" t="n">
        <v>1032.586508411126</v>
      </c>
      <c r="AK126" t="n">
        <v>0</v>
      </c>
      <c r="AL126" t="n">
        <v>-0.6890608585839518</v>
      </c>
      <c r="AM126" t="n">
        <v>0</v>
      </c>
      <c r="AN126" t="n">
        <v>-0.4117056225339895</v>
      </c>
      <c r="AO126" t="n">
        <v>0</v>
      </c>
      <c r="AP126" t="n">
        <v>1</v>
      </c>
      <c r="AQ126" t="n">
        <v>0</v>
      </c>
      <c r="AR126" t="n">
        <v>0</v>
      </c>
      <c r="AS126" t="n">
        <v>0</v>
      </c>
      <c r="AT126" t="n">
        <v>0.2830298905178771</v>
      </c>
      <c r="AU126" t="n">
        <v>0.08897979267001638</v>
      </c>
      <c r="AV126" t="n">
        <v>0.2830298905178771</v>
      </c>
    </row>
    <row r="127" spans="1:48">
      <c r="A127" t="n">
        <v>124</v>
      </c>
      <c r="B127" t="n">
        <v>0</v>
      </c>
      <c r="C127" t="n">
        <v>0</v>
      </c>
      <c r="D127" t="n">
        <v>15</v>
      </c>
      <c r="E127" t="n">
        <v>2</v>
      </c>
      <c r="F127" t="n">
        <v>0.3386006799833328</v>
      </c>
      <c r="G127" t="n">
        <v>0</v>
      </c>
      <c r="H127" t="n">
        <v>123.5675024070407</v>
      </c>
      <c r="I127" t="b">
        <v>0</v>
      </c>
      <c r="J127" t="n">
        <v>487.3502294933686</v>
      </c>
      <c r="K127" t="n">
        <v>1040.980090197835</v>
      </c>
      <c r="L127" t="n">
        <v>14.61215100599822</v>
      </c>
      <c r="M127" t="n">
        <v>2.254102306870802</v>
      </c>
      <c r="N127" t="n">
        <v>2.254102306870802</v>
      </c>
      <c r="O127" t="n">
        <v>174.1970262658111</v>
      </c>
      <c r="P127" t="n">
        <v>44.1676030085728</v>
      </c>
      <c r="Q127" t="n">
        <v>2.254102306870802</v>
      </c>
      <c r="R127" t="n">
        <v>0.8789734782709735</v>
      </c>
      <c r="S127" t="n">
        <v>25.76971773633426</v>
      </c>
      <c r="T127" t="n">
        <v>23.5248471944662</v>
      </c>
      <c r="U127" t="n">
        <v>2.564471355045708</v>
      </c>
      <c r="V127" t="n">
        <v>2.847130430153094</v>
      </c>
      <c r="W127" t="n">
        <v>0</v>
      </c>
      <c r="X127" t="n">
        <v>0</v>
      </c>
      <c r="Y127" t="n">
        <v>-21.42836828230832</v>
      </c>
      <c r="Z127" t="n">
        <v>33.90671754281891</v>
      </c>
      <c r="AA127" t="n">
        <v>1040.980090197835</v>
      </c>
      <c r="AB127" t="b">
        <v>0</v>
      </c>
      <c r="AC127" t="b">
        <v>1</v>
      </c>
      <c r="AD127" t="n">
        <v>98.22592302855148</v>
      </c>
      <c r="AE127" t="n">
        <v>-0</v>
      </c>
      <c r="AF127" t="n">
        <v>0</v>
      </c>
      <c r="AG127" t="n">
        <v>0.1429393515868974</v>
      </c>
      <c r="AH127" t="b">
        <v>0</v>
      </c>
      <c r="AI127" t="b">
        <v>0</v>
      </c>
      <c r="AJ127" t="n">
        <v>1055.592241203834</v>
      </c>
      <c r="AK127" t="n">
        <v>0</v>
      </c>
      <c r="AL127" t="n">
        <v>2.600468626312791</v>
      </c>
      <c r="AM127" t="n">
        <v>0</v>
      </c>
      <c r="AN127" t="n">
        <v>2.613140721292408</v>
      </c>
      <c r="AO127" t="n">
        <v>0</v>
      </c>
      <c r="AP127" t="n">
        <v>1</v>
      </c>
      <c r="AQ127" t="n">
        <v>0</v>
      </c>
      <c r="AR127" t="n">
        <v>0</v>
      </c>
      <c r="AS127" t="n">
        <v>0</v>
      </c>
      <c r="AT127" t="n">
        <v>0.8721635581664614</v>
      </c>
      <c r="AU127" t="n">
        <v>0.2741934162430583</v>
      </c>
      <c r="AV127" t="n">
        <v>0.8721635581664614</v>
      </c>
    </row>
    <row r="128" spans="1:48">
      <c r="A128" t="n">
        <v>125</v>
      </c>
      <c r="B128" t="n">
        <v>0</v>
      </c>
      <c r="C128" t="n">
        <v>0</v>
      </c>
      <c r="D128" t="n">
        <v>17.22222222222222</v>
      </c>
      <c r="E128" t="n">
        <v>2</v>
      </c>
      <c r="F128" t="n">
        <v>0.6919497567278952</v>
      </c>
      <c r="G128" t="n">
        <v>0</v>
      </c>
      <c r="H128" t="n">
        <v>141.8737990599356</v>
      </c>
      <c r="I128" t="b">
        <v>0</v>
      </c>
      <c r="J128" t="n">
        <v>559.5502634923862</v>
      </c>
      <c r="K128" t="n">
        <v>1195.199362819737</v>
      </c>
      <c r="L128" t="n">
        <v>0</v>
      </c>
      <c r="M128" t="n">
        <v>4.933794779719222</v>
      </c>
      <c r="N128" t="n">
        <v>4.933794779719222</v>
      </c>
      <c r="O128" t="n">
        <v>332.0857688719143</v>
      </c>
      <c r="P128" t="n">
        <v>84.20024565717908</v>
      </c>
      <c r="Q128" t="n">
        <v>4.933794779719222</v>
      </c>
      <c r="R128" t="n">
        <v>0.9147954565935313</v>
      </c>
      <c r="S128" t="n">
        <v>25.77904886126272</v>
      </c>
      <c r="T128" t="n">
        <v>43.0911526498634</v>
      </c>
      <c r="U128" t="n">
        <v>5.393331092932442</v>
      </c>
      <c r="V128" t="n">
        <v>3.67156198639006</v>
      </c>
      <c r="W128" t="n">
        <v>0</v>
      </c>
      <c r="X128" t="n">
        <v>0</v>
      </c>
      <c r="Y128" t="n">
        <v>-21.42836828230832</v>
      </c>
      <c r="Z128" t="n">
        <v>34.05396131678869</v>
      </c>
      <c r="AA128" t="n">
        <v>1195.199362819737</v>
      </c>
      <c r="AB128" t="b">
        <v>0</v>
      </c>
      <c r="AC128" t="b">
        <v>1</v>
      </c>
      <c r="AD128" t="n">
        <v>98.21848262289789</v>
      </c>
      <c r="AE128" t="n">
        <v>-0</v>
      </c>
      <c r="AF128" t="n">
        <v>0</v>
      </c>
      <c r="AG128" t="n">
        <v>0.1395615947951669</v>
      </c>
      <c r="AH128" t="b">
        <v>0</v>
      </c>
      <c r="AI128" t="b">
        <v>0</v>
      </c>
      <c r="AJ128" t="n">
        <v>1195.199362819737</v>
      </c>
      <c r="AK128" t="n">
        <v>0</v>
      </c>
      <c r="AL128" t="n">
        <v>5.393331092932442</v>
      </c>
      <c r="AM128" t="n">
        <v>0</v>
      </c>
      <c r="AN128" t="n">
        <v>5.434704404538865</v>
      </c>
      <c r="AO128" t="n">
        <v>0</v>
      </c>
      <c r="AP128" t="n">
        <v>1</v>
      </c>
      <c r="AQ128" t="n">
        <v>0</v>
      </c>
      <c r="AR128" t="n">
        <v>0</v>
      </c>
      <c r="AS128" t="n">
        <v>0</v>
      </c>
      <c r="AT128" t="n">
        <v>1.487269719099682</v>
      </c>
      <c r="AU128" t="n">
        <v>0.467572350777998</v>
      </c>
      <c r="AV128" t="n">
        <v>1.487269719099682</v>
      </c>
    </row>
    <row r="129" spans="1:48">
      <c r="A129" t="n">
        <v>126</v>
      </c>
      <c r="B129" t="n">
        <v>0</v>
      </c>
      <c r="C129" t="n">
        <v>0</v>
      </c>
      <c r="D129" t="n">
        <v>19.44444444444444</v>
      </c>
      <c r="E129" t="n">
        <v>2</v>
      </c>
      <c r="F129" t="n">
        <v>0.5973039968087877</v>
      </c>
      <c r="G129" t="n">
        <v>0</v>
      </c>
      <c r="H129" t="n">
        <v>160.1800957128305</v>
      </c>
      <c r="I129" t="b">
        <v>0</v>
      </c>
      <c r="J129" t="n">
        <v>631.7502974914037</v>
      </c>
      <c r="K129" t="n">
        <v>1349.418635441638</v>
      </c>
      <c r="L129" t="n">
        <v>0</v>
      </c>
      <c r="M129" t="n">
        <v>4.880132044605245</v>
      </c>
      <c r="N129" t="n">
        <v>4.880132044605245</v>
      </c>
      <c r="O129" t="n">
        <v>290.9339519558804</v>
      </c>
      <c r="P129" t="n">
        <v>73.76621499895548</v>
      </c>
      <c r="Q129" t="n">
        <v>4.880132044605245</v>
      </c>
      <c r="R129" t="n">
        <v>0.9067955201283509</v>
      </c>
      <c r="S129" t="n">
        <v>25.79342769503892</v>
      </c>
      <c r="T129" t="n">
        <v>38.08437964582146</v>
      </c>
      <c r="U129" t="n">
        <v>5.381733738510856</v>
      </c>
      <c r="V129" t="n">
        <v>3.549634796123208</v>
      </c>
      <c r="W129" t="n">
        <v>0</v>
      </c>
      <c r="X129" t="n">
        <v>0</v>
      </c>
      <c r="Y129" t="n">
        <v>-21.42836828230832</v>
      </c>
      <c r="Z129" t="n">
        <v>34.22359118213371</v>
      </c>
      <c r="AA129" t="n">
        <v>1349.418635441638</v>
      </c>
      <c r="AB129" t="b">
        <v>0</v>
      </c>
      <c r="AC129" t="b">
        <v>1</v>
      </c>
      <c r="AD129" t="n">
        <v>98.21104221724431</v>
      </c>
      <c r="AE129" t="n">
        <v>-0</v>
      </c>
      <c r="AF129" t="n">
        <v>0</v>
      </c>
      <c r="AG129" t="n">
        <v>0.1454557995147735</v>
      </c>
      <c r="AH129" t="b">
        <v>0</v>
      </c>
      <c r="AI129" t="b">
        <v>0</v>
      </c>
      <c r="AJ129" t="n">
        <v>1349.418635441638</v>
      </c>
      <c r="AK129" t="n">
        <v>0</v>
      </c>
      <c r="AL129" t="n">
        <v>5.381733738510856</v>
      </c>
      <c r="AM129" t="n">
        <v>0</v>
      </c>
      <c r="AN129" t="n">
        <v>5.427324407511755</v>
      </c>
      <c r="AO129" t="n">
        <v>0</v>
      </c>
      <c r="AP129" t="n">
        <v>1</v>
      </c>
      <c r="AQ129" t="n">
        <v>0</v>
      </c>
      <c r="AR129" t="n">
        <v>0</v>
      </c>
      <c r="AS129" t="n">
        <v>0</v>
      </c>
      <c r="AT129" t="n">
        <v>1.592299234583419</v>
      </c>
      <c r="AU129" t="n">
        <v>0.5005918473932678</v>
      </c>
      <c r="AV129" t="n">
        <v>1.592299234583419</v>
      </c>
    </row>
    <row r="130" spans="1:48">
      <c r="A130" t="n">
        <v>127</v>
      </c>
      <c r="B130" t="n">
        <v>0</v>
      </c>
      <c r="C130" t="n">
        <v>0</v>
      </c>
      <c r="D130" t="n">
        <v>21.66666666666667</v>
      </c>
      <c r="E130" t="n">
        <v>2</v>
      </c>
      <c r="F130" t="n">
        <v>0.6225379597406642</v>
      </c>
      <c r="G130" t="n">
        <v>0</v>
      </c>
      <c r="H130" t="n">
        <v>178.4863923657255</v>
      </c>
      <c r="I130" t="b">
        <v>0</v>
      </c>
      <c r="J130" t="n">
        <v>703.9503314904214</v>
      </c>
      <c r="K130" t="n">
        <v>1503.63790806354</v>
      </c>
      <c r="L130" t="n">
        <v>0</v>
      </c>
      <c r="M130" t="n">
        <v>5.666294199138041</v>
      </c>
      <c r="N130" t="n">
        <v>5.666294199138041</v>
      </c>
      <c r="O130" t="n">
        <v>303.1554570136273</v>
      </c>
      <c r="P130" t="n">
        <v>76.86497388783653</v>
      </c>
      <c r="Q130" t="n">
        <v>5.666294199138041</v>
      </c>
      <c r="R130" t="n">
        <v>0.907192363928273</v>
      </c>
      <c r="S130" t="n">
        <v>25.8089854952059</v>
      </c>
      <c r="T130" t="n">
        <v>39.66686239593978</v>
      </c>
      <c r="U130" t="n">
        <v>6.245967695982553</v>
      </c>
      <c r="V130" t="n">
        <v>3.681387729349652</v>
      </c>
      <c r="W130" t="n">
        <v>0</v>
      </c>
      <c r="X130" t="n">
        <v>0</v>
      </c>
      <c r="Y130" t="n">
        <v>-21.42836828230832</v>
      </c>
      <c r="Z130" t="n">
        <v>34.40765245810793</v>
      </c>
      <c r="AA130" t="n">
        <v>1503.63790806354</v>
      </c>
      <c r="AB130" t="b">
        <v>0</v>
      </c>
      <c r="AC130" t="b">
        <v>1</v>
      </c>
      <c r="AD130" t="n">
        <v>98.20360181159073</v>
      </c>
      <c r="AE130" t="n">
        <v>-0</v>
      </c>
      <c r="AF130" t="n">
        <v>0</v>
      </c>
      <c r="AG130" t="n">
        <v>0.1731229947712183</v>
      </c>
      <c r="AH130" t="b">
        <v>0</v>
      </c>
      <c r="AI130" t="b">
        <v>0</v>
      </c>
      <c r="AJ130" t="n">
        <v>1503.63790806354</v>
      </c>
      <c r="AK130" t="n">
        <v>0</v>
      </c>
      <c r="AL130" t="n">
        <v>6.245967695982553</v>
      </c>
      <c r="AM130" t="n">
        <v>0</v>
      </c>
      <c r="AN130" t="n">
        <v>6.291558364983452</v>
      </c>
      <c r="AO130" t="n">
        <v>0</v>
      </c>
      <c r="AP130" t="n">
        <v>1</v>
      </c>
      <c r="AQ130" t="n">
        <v>0</v>
      </c>
      <c r="AR130" t="n">
        <v>0</v>
      </c>
      <c r="AS130" t="n">
        <v>0</v>
      </c>
      <c r="AT130" t="n">
        <v>1.88005514350837</v>
      </c>
      <c r="AU130" t="n">
        <v>0.5910574200183506</v>
      </c>
      <c r="AV130" t="n">
        <v>1.88005514350837</v>
      </c>
    </row>
    <row r="131" spans="1:48">
      <c r="A131" t="n">
        <v>128</v>
      </c>
      <c r="B131" t="n">
        <v>0</v>
      </c>
      <c r="C131" t="n">
        <v>0</v>
      </c>
      <c r="D131" t="n">
        <v>23.88888888888889</v>
      </c>
      <c r="E131" t="n">
        <v>2</v>
      </c>
      <c r="F131" t="n">
        <v>0.6162478679322607</v>
      </c>
      <c r="G131" t="n">
        <v>0</v>
      </c>
      <c r="H131" t="n">
        <v>196.7926890186204</v>
      </c>
      <c r="I131" t="b">
        <v>0</v>
      </c>
      <c r="J131" t="n">
        <v>776.1503654894389</v>
      </c>
      <c r="K131" t="n">
        <v>1657.857180685442</v>
      </c>
      <c r="L131" t="n">
        <v>0</v>
      </c>
      <c r="M131" t="n">
        <v>6.212368217470149</v>
      </c>
      <c r="N131" t="n">
        <v>6.212368217470149</v>
      </c>
      <c r="O131" t="n">
        <v>301.4530006316875</v>
      </c>
      <c r="P131" t="n">
        <v>76.43331659018446</v>
      </c>
      <c r="Q131" t="n">
        <v>6.212368217470149</v>
      </c>
      <c r="R131" t="n">
        <v>0.9052146889458279</v>
      </c>
      <c r="S131" t="n">
        <v>25.82697265774156</v>
      </c>
      <c r="T131" t="n">
        <v>39.53027757252232</v>
      </c>
      <c r="U131" t="n">
        <v>6.862867221813196</v>
      </c>
      <c r="V131" t="n">
        <v>3.746889655769294</v>
      </c>
      <c r="W131" t="n">
        <v>0</v>
      </c>
      <c r="X131" t="n">
        <v>0</v>
      </c>
      <c r="Y131" t="n">
        <v>-21.42836828230832</v>
      </c>
      <c r="Z131" t="n">
        <v>34.59493486087331</v>
      </c>
      <c r="AA131" t="n">
        <v>1657.857180685442</v>
      </c>
      <c r="AB131" t="b">
        <v>0</v>
      </c>
      <c r="AC131" t="b">
        <v>1</v>
      </c>
      <c r="AD131" t="n">
        <v>98.19616140593715</v>
      </c>
      <c r="AE131" t="n">
        <v>-0</v>
      </c>
      <c r="AF131" t="n">
        <v>0</v>
      </c>
      <c r="AG131" t="n">
        <v>0.1968395756317386</v>
      </c>
      <c r="AH131" t="b">
        <v>0</v>
      </c>
      <c r="AI131" t="b">
        <v>0</v>
      </c>
      <c r="AJ131" t="n">
        <v>1657.857180685442</v>
      </c>
      <c r="AK131" t="n">
        <v>0</v>
      </c>
      <c r="AL131" t="n">
        <v>6.862867221813196</v>
      </c>
      <c r="AM131" t="n">
        <v>0</v>
      </c>
      <c r="AN131" t="n">
        <v>6.908457890814094</v>
      </c>
      <c r="AO131" t="n">
        <v>0</v>
      </c>
      <c r="AP131" t="n">
        <v>1</v>
      </c>
      <c r="AQ131" t="n">
        <v>0</v>
      </c>
      <c r="AR131" t="n">
        <v>0</v>
      </c>
      <c r="AS131" t="n">
        <v>0</v>
      </c>
      <c r="AT131" t="n">
        <v>2.13603760453973</v>
      </c>
      <c r="AU131" t="n">
        <v>0.6715339600334492</v>
      </c>
      <c r="AV131" t="n">
        <v>2.13603760453973</v>
      </c>
    </row>
    <row r="132" spans="1:48">
      <c r="A132" t="n">
        <v>129</v>
      </c>
      <c r="B132" t="n">
        <v>0</v>
      </c>
      <c r="C132" t="n">
        <v>0</v>
      </c>
      <c r="D132" t="n">
        <v>26.11111111111111</v>
      </c>
      <c r="E132" t="n">
        <v>2</v>
      </c>
      <c r="F132" t="n">
        <v>0.6161742722339918</v>
      </c>
      <c r="G132" t="n">
        <v>0</v>
      </c>
      <c r="H132" t="n">
        <v>215.0989856715153</v>
      </c>
      <c r="I132" t="b">
        <v>0</v>
      </c>
      <c r="J132" t="n">
        <v>848.3503994884564</v>
      </c>
      <c r="K132" t="n">
        <v>1812.076453307343</v>
      </c>
      <c r="L132" t="n">
        <v>0</v>
      </c>
      <c r="M132" t="n">
        <v>6.816140558740266</v>
      </c>
      <c r="N132" t="n">
        <v>6.816140558740266</v>
      </c>
      <c r="O132" t="n">
        <v>302.6018349680183</v>
      </c>
      <c r="P132" t="n">
        <v>76.72460318661722</v>
      </c>
      <c r="Q132" t="n">
        <v>6.816140558740266</v>
      </c>
      <c r="R132" t="n">
        <v>0.90374089568836</v>
      </c>
      <c r="S132" t="n">
        <v>25.84711351990629</v>
      </c>
      <c r="T132" t="n">
        <v>39.74563751351518</v>
      </c>
      <c r="U132" t="n">
        <v>7.542140221007214</v>
      </c>
      <c r="V132" t="n">
        <v>3.825879467346084</v>
      </c>
      <c r="W132" t="n">
        <v>0</v>
      </c>
      <c r="X132" t="n">
        <v>0</v>
      </c>
      <c r="Y132" t="n">
        <v>-21.42836828230832</v>
      </c>
      <c r="Z132" t="n">
        <v>34.78384379998331</v>
      </c>
      <c r="AA132" t="n">
        <v>1812.076453307343</v>
      </c>
      <c r="AB132" t="b">
        <v>0</v>
      </c>
      <c r="AC132" t="b">
        <v>1</v>
      </c>
      <c r="AD132" t="n">
        <v>98.18872100028356</v>
      </c>
      <c r="AE132" t="n">
        <v>-0</v>
      </c>
      <c r="AF132" t="n">
        <v>0</v>
      </c>
      <c r="AG132" t="n">
        <v>0.208964686773488</v>
      </c>
      <c r="AH132" t="b">
        <v>0</v>
      </c>
      <c r="AI132" t="b">
        <v>0</v>
      </c>
      <c r="AJ132" t="n">
        <v>1812.076453307343</v>
      </c>
      <c r="AK132" t="n">
        <v>0</v>
      </c>
      <c r="AL132" t="n">
        <v>7.542140221007214</v>
      </c>
      <c r="AM132" t="n">
        <v>0</v>
      </c>
      <c r="AN132" t="n">
        <v>7.587730890008112</v>
      </c>
      <c r="AO132" t="n">
        <v>0</v>
      </c>
      <c r="AP132" t="n">
        <v>1</v>
      </c>
      <c r="AQ132" t="n">
        <v>0</v>
      </c>
      <c r="AR132" t="n">
        <v>0</v>
      </c>
      <c r="AS132" t="n">
        <v>0</v>
      </c>
      <c r="AT132" t="n">
        <v>2.413356988367965</v>
      </c>
      <c r="AU132" t="n">
        <v>0.7587184663457054</v>
      </c>
      <c r="AV132" t="n">
        <v>2.413356988367965</v>
      </c>
    </row>
    <row r="133" spans="1:48">
      <c r="A133" t="n">
        <v>130</v>
      </c>
      <c r="B133" t="n">
        <v>0</v>
      </c>
      <c r="C133" t="n">
        <v>0</v>
      </c>
      <c r="D133" t="n">
        <v>28.33333333333334</v>
      </c>
      <c r="E133" t="n">
        <v>2</v>
      </c>
      <c r="F133" t="n">
        <v>0.6227587468354812</v>
      </c>
      <c r="G133" t="n">
        <v>0</v>
      </c>
      <c r="H133" t="n">
        <v>233.4052823244103</v>
      </c>
      <c r="I133" t="b">
        <v>0</v>
      </c>
      <c r="J133" t="n">
        <v>920.550433487474</v>
      </c>
      <c r="K133" t="n">
        <v>1966.295725929245</v>
      </c>
      <c r="L133" t="n">
        <v>0</v>
      </c>
      <c r="M133" t="n">
        <v>7.498806636684663</v>
      </c>
      <c r="N133" t="n">
        <v>7.498806636684663</v>
      </c>
      <c r="O133" t="n">
        <v>306.7982348042663</v>
      </c>
      <c r="P133" t="n">
        <v>77.78859908830282</v>
      </c>
      <c r="Q133" t="n">
        <v>7.498806636684663</v>
      </c>
      <c r="R133" t="n">
        <v>0.9028370316035723</v>
      </c>
      <c r="S133" t="n">
        <v>25.86955544882275</v>
      </c>
      <c r="T133" t="n">
        <v>40.33716185037626</v>
      </c>
      <c r="U133" t="n">
        <v>8.305825275427251</v>
      </c>
      <c r="V133" t="n">
        <v>3.919278382069699</v>
      </c>
      <c r="W133" t="n">
        <v>0</v>
      </c>
      <c r="X133" t="n">
        <v>0</v>
      </c>
      <c r="Y133" t="n">
        <v>-21.42836828230832</v>
      </c>
      <c r="Z133" t="n">
        <v>34.97275273909331</v>
      </c>
      <c r="AA133" t="n">
        <v>1966.295725929245</v>
      </c>
      <c r="AB133" t="b">
        <v>0</v>
      </c>
      <c r="AC133" t="b">
        <v>1</v>
      </c>
      <c r="AD133" t="n">
        <v>98.18128059462998</v>
      </c>
      <c r="AE133" t="n">
        <v>-0</v>
      </c>
      <c r="AF133" t="n">
        <v>0</v>
      </c>
      <c r="AG133" t="n">
        <v>0.1884965419425401</v>
      </c>
      <c r="AH133" t="b">
        <v>0</v>
      </c>
      <c r="AI133" t="b">
        <v>0</v>
      </c>
      <c r="AJ133" t="n">
        <v>1966.295725929245</v>
      </c>
      <c r="AK133" t="n">
        <v>0</v>
      </c>
      <c r="AL133" t="n">
        <v>8.305825275427251</v>
      </c>
      <c r="AM133" t="n">
        <v>0</v>
      </c>
      <c r="AN133" t="n">
        <v>8.351415944428149</v>
      </c>
      <c r="AO133" t="n">
        <v>0</v>
      </c>
      <c r="AP133" t="n">
        <v>1</v>
      </c>
      <c r="AQ133" t="n">
        <v>0</v>
      </c>
      <c r="AR133" t="n">
        <v>0</v>
      </c>
      <c r="AS133" t="n">
        <v>0</v>
      </c>
      <c r="AT133" t="n">
        <v>2.711999643596927</v>
      </c>
      <c r="AU133" t="n">
        <v>0.8526066471879258</v>
      </c>
      <c r="AV133" t="n">
        <v>2.711999643596927</v>
      </c>
    </row>
    <row r="134" spans="1:48">
      <c r="A134" t="n">
        <v>131</v>
      </c>
      <c r="B134" t="n">
        <v>0</v>
      </c>
      <c r="C134" t="n">
        <v>0</v>
      </c>
      <c r="D134" t="n">
        <v>30.55555555555556</v>
      </c>
      <c r="E134" t="n">
        <v>2</v>
      </c>
      <c r="F134" t="n">
        <v>0.5964944441277891</v>
      </c>
      <c r="G134" t="n">
        <v>0</v>
      </c>
      <c r="H134" t="n">
        <v>251.7115789773052</v>
      </c>
      <c r="I134" t="b">
        <v>0</v>
      </c>
      <c r="J134" t="n">
        <v>992.7504674864916</v>
      </c>
      <c r="K134" t="n">
        <v>2120.514998551146</v>
      </c>
      <c r="L134" t="n">
        <v>0</v>
      </c>
      <c r="M134" t="n">
        <v>7.815016912013547</v>
      </c>
      <c r="N134" t="n">
        <v>7.815016912013547</v>
      </c>
      <c r="O134" t="n">
        <v>296.4818488558747</v>
      </c>
      <c r="P134" t="n">
        <v>75.17288256994793</v>
      </c>
      <c r="Q134" t="n">
        <v>7.815016912013547</v>
      </c>
      <c r="R134" t="n">
        <v>0.8992344323561537</v>
      </c>
      <c r="S134" t="n">
        <v>25.89447686730492</v>
      </c>
      <c r="T134" t="n">
        <v>39.13695452152147</v>
      </c>
      <c r="U134" t="n">
        <v>8.690744738873953</v>
      </c>
      <c r="V134" t="n">
        <v>3.943657438212512</v>
      </c>
      <c r="W134" t="n">
        <v>0</v>
      </c>
      <c r="X134" t="n">
        <v>0</v>
      </c>
      <c r="Y134" t="n">
        <v>-21.42836828230832</v>
      </c>
      <c r="Z134" t="n">
        <v>35.16866815745398</v>
      </c>
      <c r="AA134" t="n">
        <v>2120.514998551146</v>
      </c>
      <c r="AB134" t="b">
        <v>0</v>
      </c>
      <c r="AC134" t="b">
        <v>1</v>
      </c>
      <c r="AD134" t="n">
        <v>98.1738401889764</v>
      </c>
      <c r="AE134" t="n">
        <v>-0</v>
      </c>
      <c r="AF134" t="n">
        <v>0</v>
      </c>
      <c r="AG134" t="n">
        <v>0.1798212947873413</v>
      </c>
      <c r="AH134" t="b">
        <v>0</v>
      </c>
      <c r="AI134" t="b">
        <v>0</v>
      </c>
      <c r="AJ134" t="n">
        <v>2120.514998551146</v>
      </c>
      <c r="AK134" t="n">
        <v>0</v>
      </c>
      <c r="AL134" t="n">
        <v>8.690744738873953</v>
      </c>
      <c r="AM134" t="n">
        <v>0</v>
      </c>
      <c r="AN134" t="n">
        <v>8.736335407874851</v>
      </c>
      <c r="AO134" t="n">
        <v>0</v>
      </c>
      <c r="AP134" t="n">
        <v>1</v>
      </c>
      <c r="AQ134" t="n">
        <v>0</v>
      </c>
      <c r="AR134" t="n">
        <v>0</v>
      </c>
      <c r="AS134" t="n">
        <v>0</v>
      </c>
      <c r="AT134" t="n">
        <v>2.950588170146329</v>
      </c>
      <c r="AU134" t="n">
        <v>0.9276148294932132</v>
      </c>
      <c r="AV134" t="n">
        <v>2.950588170146329</v>
      </c>
    </row>
    <row r="135" spans="1:48">
      <c r="A135" t="n">
        <v>132</v>
      </c>
      <c r="B135" t="n">
        <v>0</v>
      </c>
      <c r="C135" t="n">
        <v>0</v>
      </c>
      <c r="D135" t="n">
        <v>32.77777777777778</v>
      </c>
      <c r="E135" t="n">
        <v>2</v>
      </c>
      <c r="F135" t="n">
        <v>0.6949671803570645</v>
      </c>
      <c r="G135" t="n">
        <v>0</v>
      </c>
      <c r="H135" t="n">
        <v>270.0178756302001</v>
      </c>
      <c r="I135" t="b">
        <v>0</v>
      </c>
      <c r="J135" t="n">
        <v>1064.950501485509</v>
      </c>
      <c r="K135" t="n">
        <v>2274.734271173048</v>
      </c>
      <c r="L135" t="n">
        <v>0</v>
      </c>
      <c r="M135" t="n">
        <v>9.661917530455378</v>
      </c>
      <c r="N135" t="n">
        <v>9.661917530455378</v>
      </c>
      <c r="O135" t="n">
        <v>341.6978074794297</v>
      </c>
      <c r="P135" t="n">
        <v>86.63737512155924</v>
      </c>
      <c r="Q135" t="n">
        <v>9.661917530455378</v>
      </c>
      <c r="R135" t="n">
        <v>0.9055254993286017</v>
      </c>
      <c r="S135" t="n">
        <v>25.92141217285444</v>
      </c>
      <c r="T135" t="n">
        <v>44.79229895481458</v>
      </c>
      <c r="U135" t="n">
        <v>10.66995632659618</v>
      </c>
      <c r="V135" t="n">
        <v>4.231730077680098</v>
      </c>
      <c r="W135" t="n">
        <v>0</v>
      </c>
      <c r="X135" t="n">
        <v>0</v>
      </c>
      <c r="Y135" t="n">
        <v>-21.42836828230832</v>
      </c>
      <c r="Z135" t="n">
        <v>35.39341785813284</v>
      </c>
      <c r="AA135" t="n">
        <v>2274.734271173048</v>
      </c>
      <c r="AB135" t="b">
        <v>0</v>
      </c>
      <c r="AC135" t="b">
        <v>1</v>
      </c>
      <c r="AD135" t="n">
        <v>98.16639978332282</v>
      </c>
      <c r="AE135" t="n">
        <v>-0</v>
      </c>
      <c r="AF135" t="n">
        <v>0</v>
      </c>
      <c r="AG135" t="n">
        <v>0.177562254545843</v>
      </c>
      <c r="AH135" t="b">
        <v>0</v>
      </c>
      <c r="AI135" t="b">
        <v>0</v>
      </c>
      <c r="AJ135" t="n">
        <v>2274.734271173048</v>
      </c>
      <c r="AK135" t="n">
        <v>0</v>
      </c>
      <c r="AL135" t="n">
        <v>10.66995632659618</v>
      </c>
      <c r="AM135" t="n">
        <v>0</v>
      </c>
      <c r="AN135" t="n">
        <v>10.71554699559708</v>
      </c>
      <c r="AO135" t="n">
        <v>0</v>
      </c>
      <c r="AP135" t="n">
        <v>1</v>
      </c>
      <c r="AQ135" t="n">
        <v>0</v>
      </c>
      <c r="AR135" t="n">
        <v>0</v>
      </c>
      <c r="AS135" t="n">
        <v>0</v>
      </c>
      <c r="AT135" t="n">
        <v>3.47716546757486</v>
      </c>
      <c r="AU135" t="n">
        <v>1.093161792268753</v>
      </c>
      <c r="AV135" t="n">
        <v>3.47716546757486</v>
      </c>
    </row>
    <row r="136" spans="1:48">
      <c r="A136" t="n">
        <v>133</v>
      </c>
      <c r="B136" t="n">
        <v>0</v>
      </c>
      <c r="C136" t="n">
        <v>0</v>
      </c>
      <c r="D136" t="n">
        <v>35</v>
      </c>
      <c r="E136" t="n">
        <v>2</v>
      </c>
      <c r="F136" t="n">
        <v>0.3273405381476522</v>
      </c>
      <c r="G136" t="n">
        <v>0</v>
      </c>
      <c r="H136" t="n">
        <v>288.324172283095</v>
      </c>
      <c r="I136" t="b">
        <v>0</v>
      </c>
      <c r="J136" t="n">
        <v>1137.150535484527</v>
      </c>
      <c r="K136" t="n">
        <v>2428.953543794949</v>
      </c>
      <c r="L136" t="n">
        <v>0</v>
      </c>
      <c r="M136" t="n">
        <v>5.429527190296019</v>
      </c>
      <c r="N136" t="n">
        <v>5.429527190296019</v>
      </c>
      <c r="O136" t="n">
        <v>179.8259405331436</v>
      </c>
      <c r="P136" t="n">
        <v>45.59481250840354</v>
      </c>
      <c r="Q136" t="n">
        <v>5.429527190296019</v>
      </c>
      <c r="R136" t="n">
        <v>0.8578794960150714</v>
      </c>
      <c r="S136" t="n">
        <v>25.95263396009892</v>
      </c>
      <c r="T136" t="n">
        <v>24.88214965500457</v>
      </c>
      <c r="U136" t="n">
        <v>6.329009162145348</v>
      </c>
      <c r="V136" t="n">
        <v>3.536263649197672</v>
      </c>
      <c r="W136" t="n">
        <v>0</v>
      </c>
      <c r="X136" t="n">
        <v>0</v>
      </c>
      <c r="Y136" t="n">
        <v>-21.42836828230832</v>
      </c>
      <c r="Z136" t="n">
        <v>35.60424974044037</v>
      </c>
      <c r="AA136" t="n">
        <v>2428.953543794949</v>
      </c>
      <c r="AB136" t="b">
        <v>0</v>
      </c>
      <c r="AC136" t="b">
        <v>1</v>
      </c>
      <c r="AD136" t="n">
        <v>98.15895937766923</v>
      </c>
      <c r="AE136" t="n">
        <v>-0</v>
      </c>
      <c r="AF136" t="n">
        <v>0</v>
      </c>
      <c r="AG136" t="n">
        <v>0.1759229642778999</v>
      </c>
      <c r="AH136" t="b">
        <v>0</v>
      </c>
      <c r="AI136" t="b">
        <v>0</v>
      </c>
      <c r="AJ136" t="n">
        <v>2428.953543794949</v>
      </c>
      <c r="AK136" t="n">
        <v>0</v>
      </c>
      <c r="AL136" t="n">
        <v>6.329009162145348</v>
      </c>
      <c r="AM136" t="n">
        <v>0</v>
      </c>
      <c r="AN136" t="n">
        <v>6.618229544725357</v>
      </c>
      <c r="AO136" t="n">
        <v>0</v>
      </c>
      <c r="AP136" t="n">
        <v>1</v>
      </c>
      <c r="AQ136" t="n">
        <v>0</v>
      </c>
      <c r="AR136" t="n">
        <v>0</v>
      </c>
      <c r="AS136" t="n">
        <v>0</v>
      </c>
      <c r="AT136" t="n">
        <v>2.949499975300508</v>
      </c>
      <c r="AU136" t="n">
        <v>0.9272727195076261</v>
      </c>
      <c r="AV136" t="n">
        <v>2.949499975300508</v>
      </c>
    </row>
    <row r="137" spans="1:48">
      <c r="A137" t="n">
        <v>134</v>
      </c>
      <c r="B137" t="n">
        <v>0</v>
      </c>
      <c r="C137" t="n">
        <v>0</v>
      </c>
      <c r="D137" t="n">
        <v>35</v>
      </c>
      <c r="E137" t="n">
        <v>3</v>
      </c>
      <c r="F137" t="n">
        <v>-0.15247748109583</v>
      </c>
      <c r="G137" t="n">
        <v>0</v>
      </c>
      <c r="H137" t="n">
        <v>288.324172283095</v>
      </c>
      <c r="I137" t="b">
        <v>1</v>
      </c>
      <c r="J137" t="n">
        <v>1137.150535484527</v>
      </c>
      <c r="K137" t="n">
        <v>1504.450158446029</v>
      </c>
      <c r="L137" t="n">
        <v>-6.580093043215917</v>
      </c>
      <c r="M137" t="n">
        <v>-1.009897193517759</v>
      </c>
      <c r="N137" t="n">
        <v>-1.009897193517759</v>
      </c>
      <c r="O137" t="n">
        <v>-33.44779504754849</v>
      </c>
      <c r="P137" t="n">
        <v>-8.480678257492011</v>
      </c>
      <c r="Q137" t="n">
        <v>-1.009897193517759</v>
      </c>
      <c r="R137" t="n">
        <v>0.7273781452450089</v>
      </c>
      <c r="S137" t="n">
        <v>25.97902755701158</v>
      </c>
      <c r="T137" t="n">
        <v>-4.662630401628277</v>
      </c>
      <c r="U137" t="n">
        <v>-0.734577147509087</v>
      </c>
      <c r="V137" t="n">
        <v>3.818047855863732</v>
      </c>
      <c r="W137" t="n">
        <v>0</v>
      </c>
      <c r="X137" t="n">
        <v>0</v>
      </c>
      <c r="Y137" t="n">
        <v>-21.42836828230832</v>
      </c>
      <c r="Z137" t="n">
        <v>35.66769072323459</v>
      </c>
      <c r="AA137" t="n">
        <v>1504.450158446029</v>
      </c>
      <c r="AB137" t="b">
        <v>0</v>
      </c>
      <c r="AC137" t="b">
        <v>1</v>
      </c>
      <c r="AD137" t="n">
        <v>98.15151897201565</v>
      </c>
      <c r="AE137" t="n">
        <v>-0</v>
      </c>
      <c r="AF137" t="n">
        <v>0</v>
      </c>
      <c r="AG137" t="n">
        <v>0.1749458081606444</v>
      </c>
      <c r="AH137" t="b">
        <v>0</v>
      </c>
      <c r="AI137" t="b">
        <v>0</v>
      </c>
      <c r="AJ137" t="n">
        <v>1497.870065402813</v>
      </c>
      <c r="AK137" t="n">
        <v>0</v>
      </c>
      <c r="AL137" t="n">
        <v>-0.7313642886776436</v>
      </c>
      <c r="AM137" t="n">
        <v>0</v>
      </c>
      <c r="AN137" t="n">
        <v>-0.3325021458538191</v>
      </c>
      <c r="AO137" t="n">
        <v>0</v>
      </c>
      <c r="AP137" t="n">
        <v>1</v>
      </c>
      <c r="AQ137" t="n">
        <v>0</v>
      </c>
      <c r="AR137" t="n">
        <v>0</v>
      </c>
      <c r="AS137" t="n">
        <v>0</v>
      </c>
      <c r="AT137" t="n">
        <v>0.9900215280904109</v>
      </c>
      <c r="AU137" t="n">
        <v>0.3112459611497231</v>
      </c>
      <c r="AV137" t="n">
        <v>0.9900215280904109</v>
      </c>
    </row>
    <row r="138" spans="1:48">
      <c r="A138" t="n">
        <v>135</v>
      </c>
      <c r="B138" t="n">
        <v>0</v>
      </c>
      <c r="C138" t="n">
        <v>0</v>
      </c>
      <c r="D138" t="n">
        <v>35</v>
      </c>
      <c r="E138" t="n">
        <v>3</v>
      </c>
      <c r="F138" t="n">
        <v>0.282569386235668</v>
      </c>
      <c r="G138" t="n">
        <v>0</v>
      </c>
      <c r="H138" t="n">
        <v>288.324172283095</v>
      </c>
      <c r="I138" t="b">
        <v>0</v>
      </c>
      <c r="J138" t="n">
        <v>1137.150535484527</v>
      </c>
      <c r="K138" t="n">
        <v>1504.450158446029</v>
      </c>
      <c r="L138" t="n">
        <v>12.19414722247769</v>
      </c>
      <c r="M138" t="n">
        <v>4.828673458775017</v>
      </c>
      <c r="N138" t="n">
        <v>4.828673458775017</v>
      </c>
      <c r="O138" t="n">
        <v>159.9256649462149</v>
      </c>
      <c r="P138" t="n">
        <v>40.54910368818837</v>
      </c>
      <c r="Q138" t="n">
        <v>4.828673458775017</v>
      </c>
      <c r="R138" t="n">
        <v>0.8984508504165236</v>
      </c>
      <c r="S138" t="n">
        <v>25.98844466741502</v>
      </c>
      <c r="T138" t="n">
        <v>34.11356369057172</v>
      </c>
      <c r="U138" t="n">
        <v>5.374443639890189</v>
      </c>
      <c r="V138" t="n">
        <v>3.464203382039312</v>
      </c>
      <c r="W138" t="n">
        <v>0</v>
      </c>
      <c r="X138" t="n">
        <v>0</v>
      </c>
      <c r="Y138" t="n">
        <v>-21.42836828230832</v>
      </c>
      <c r="Z138" t="n">
        <v>35.83608311463915</v>
      </c>
      <c r="AA138" t="n">
        <v>1504.450158446029</v>
      </c>
      <c r="AB138" t="b">
        <v>0</v>
      </c>
      <c r="AC138" t="b">
        <v>1</v>
      </c>
      <c r="AD138" t="n">
        <v>98.14407856636207</v>
      </c>
      <c r="AE138" t="n">
        <v>-0</v>
      </c>
      <c r="AF138" t="n">
        <v>0</v>
      </c>
      <c r="AG138" t="n">
        <v>0.1765218568177589</v>
      </c>
      <c r="AH138" t="b">
        <v>0</v>
      </c>
      <c r="AI138" t="b">
        <v>0</v>
      </c>
      <c r="AJ138" t="n">
        <v>1516.644305668507</v>
      </c>
      <c r="AK138" t="n">
        <v>0</v>
      </c>
      <c r="AL138" t="n">
        <v>5.418005572876673</v>
      </c>
      <c r="AM138" t="n">
        <v>0</v>
      </c>
      <c r="AN138" t="n">
        <v>5.421647480571997</v>
      </c>
      <c r="AO138" t="n">
        <v>0</v>
      </c>
      <c r="AP138" t="n">
        <v>1</v>
      </c>
      <c r="AQ138" t="n">
        <v>0</v>
      </c>
      <c r="AR138" t="n">
        <v>0</v>
      </c>
      <c r="AS138" t="n">
        <v>0</v>
      </c>
      <c r="AT138" t="n">
        <v>2.043610362499891</v>
      </c>
      <c r="AU138" t="n">
        <v>0.6424764042441364</v>
      </c>
      <c r="AV138" t="n">
        <v>2.043610362499891</v>
      </c>
    </row>
    <row r="139" spans="1:48">
      <c r="A139" t="n">
        <v>136</v>
      </c>
      <c r="B139" t="n">
        <v>0</v>
      </c>
      <c r="C139" t="n">
        <v>0</v>
      </c>
      <c r="D139" t="n">
        <v>36.875</v>
      </c>
      <c r="E139" t="n">
        <v>3</v>
      </c>
      <c r="F139" t="n">
        <v>0.5846999361531564</v>
      </c>
      <c r="G139" t="n">
        <v>0</v>
      </c>
      <c r="H139" t="n">
        <v>303.7701100839751</v>
      </c>
      <c r="I139" t="b">
        <v>0</v>
      </c>
      <c r="J139" t="n">
        <v>1198.069314171198</v>
      </c>
      <c r="K139" t="n">
        <v>1585.045702648495</v>
      </c>
      <c r="L139" t="n">
        <v>0</v>
      </c>
      <c r="M139" t="n">
        <v>9.402686669949885</v>
      </c>
      <c r="N139" t="n">
        <v>9.402686669949885</v>
      </c>
      <c r="O139" t="n">
        <v>295.5822206707114</v>
      </c>
      <c r="P139" t="n">
        <v>74.94478211732033</v>
      </c>
      <c r="Q139" t="n">
        <v>9.402686669949885</v>
      </c>
      <c r="R139" t="n">
        <v>0.9257701368747283</v>
      </c>
      <c r="S139" t="n">
        <v>26.00521663275923</v>
      </c>
      <c r="T139" t="n">
        <v>61.18970927501381</v>
      </c>
      <c r="U139" t="n">
        <v>10.15661047535196</v>
      </c>
      <c r="V139" t="n">
        <v>4.542103744159448</v>
      </c>
      <c r="W139" t="n">
        <v>0</v>
      </c>
      <c r="X139" t="n">
        <v>0</v>
      </c>
      <c r="Y139" t="n">
        <v>-21.42836828230832</v>
      </c>
      <c r="Z139" t="n">
        <v>36.0344841518681</v>
      </c>
      <c r="AA139" t="n">
        <v>1585.045702648495</v>
      </c>
      <c r="AB139" t="b">
        <v>0</v>
      </c>
      <c r="AC139" t="b">
        <v>1</v>
      </c>
      <c r="AD139" t="n">
        <v>98.13663816070849</v>
      </c>
      <c r="AE139" t="n">
        <v>-0</v>
      </c>
      <c r="AF139" t="n">
        <v>0</v>
      </c>
      <c r="AG139" t="n">
        <v>0.1753833205695558</v>
      </c>
      <c r="AH139" t="b">
        <v>0</v>
      </c>
      <c r="AI139" t="b">
        <v>0</v>
      </c>
      <c r="AJ139" t="n">
        <v>1585.045702648495</v>
      </c>
      <c r="AK139" t="n">
        <v>0</v>
      </c>
      <c r="AL139" t="n">
        <v>10.15661047535196</v>
      </c>
      <c r="AM139" t="n">
        <v>0</v>
      </c>
      <c r="AN139" t="n">
        <v>10.16724929332529</v>
      </c>
      <c r="AO139" t="n">
        <v>0</v>
      </c>
      <c r="AP139" t="n">
        <v>1</v>
      </c>
      <c r="AQ139" t="n">
        <v>0</v>
      </c>
      <c r="AR139" t="n">
        <v>0</v>
      </c>
      <c r="AS139" t="n">
        <v>0</v>
      </c>
      <c r="AT139" t="n">
        <v>2.971855906905287</v>
      </c>
      <c r="AU139" t="n">
        <v>0.9343010448745991</v>
      </c>
      <c r="AV139" t="n">
        <v>2.971855906905287</v>
      </c>
    </row>
    <row r="140" spans="1:48">
      <c r="A140" t="n">
        <v>137</v>
      </c>
      <c r="B140" t="n">
        <v>0</v>
      </c>
      <c r="C140" t="n">
        <v>0</v>
      </c>
      <c r="D140" t="n">
        <v>38.75</v>
      </c>
      <c r="E140" t="n">
        <v>3</v>
      </c>
      <c r="F140" t="n">
        <v>0.5036308691517162</v>
      </c>
      <c r="G140" t="n">
        <v>0</v>
      </c>
      <c r="H140" t="n">
        <v>319.2160478848552</v>
      </c>
      <c r="I140" t="b">
        <v>0</v>
      </c>
      <c r="J140" t="n">
        <v>1258.988092857869</v>
      </c>
      <c r="K140" t="n">
        <v>1665.64124685096</v>
      </c>
      <c r="L140" t="n">
        <v>0</v>
      </c>
      <c r="M140" t="n">
        <v>8.723883839114723</v>
      </c>
      <c r="N140" t="n">
        <v>8.723883839114723</v>
      </c>
      <c r="O140" t="n">
        <v>260.9735779553486</v>
      </c>
      <c r="P140" t="n">
        <v>66.16977128685309</v>
      </c>
      <c r="Q140" t="n">
        <v>8.723883839114723</v>
      </c>
      <c r="R140" t="n">
        <v>0.9205799985569838</v>
      </c>
      <c r="S140" t="n">
        <v>26.02908982264654</v>
      </c>
      <c r="T140" t="n">
        <v>54.32981855105964</v>
      </c>
      <c r="U140" t="n">
        <v>9.476508128342433</v>
      </c>
      <c r="V140" t="n">
        <v>4.314874267723958</v>
      </c>
      <c r="W140" t="n">
        <v>0</v>
      </c>
      <c r="X140" t="n">
        <v>0</v>
      </c>
      <c r="Y140" t="n">
        <v>-21.42836828230832</v>
      </c>
      <c r="Z140" t="n">
        <v>36.22656164098967</v>
      </c>
      <c r="AA140" t="n">
        <v>1665.64124685096</v>
      </c>
      <c r="AB140" t="b">
        <v>0</v>
      </c>
      <c r="AC140" t="b">
        <v>1</v>
      </c>
      <c r="AD140" t="n">
        <v>98.1291977550549</v>
      </c>
      <c r="AE140" t="n">
        <v>-0</v>
      </c>
      <c r="AF140" t="n">
        <v>0</v>
      </c>
      <c r="AG140" t="n">
        <v>0.1757810581537454</v>
      </c>
      <c r="AH140" t="b">
        <v>0</v>
      </c>
      <c r="AI140" t="b">
        <v>0</v>
      </c>
      <c r="AJ140" t="n">
        <v>1665.64124685096</v>
      </c>
      <c r="AK140" t="n">
        <v>0</v>
      </c>
      <c r="AL140" t="n">
        <v>9.476508128342433</v>
      </c>
      <c r="AM140" t="n">
        <v>0</v>
      </c>
      <c r="AN140" t="n">
        <v>9.488959601264259</v>
      </c>
      <c r="AO140" t="n">
        <v>0</v>
      </c>
      <c r="AP140" t="n">
        <v>1</v>
      </c>
      <c r="AQ140" t="n">
        <v>0</v>
      </c>
      <c r="AR140" t="n">
        <v>0</v>
      </c>
      <c r="AS140" t="n">
        <v>0</v>
      </c>
      <c r="AT140" t="n">
        <v>2.891885016913395</v>
      </c>
      <c r="AU140" t="n">
        <v>0.9091595547016172</v>
      </c>
      <c r="AV140" t="n">
        <v>2.891885016913395</v>
      </c>
    </row>
    <row r="141" spans="1:48">
      <c r="A141" t="n">
        <v>138</v>
      </c>
      <c r="B141" t="n">
        <v>0</v>
      </c>
      <c r="C141" t="n">
        <v>0</v>
      </c>
      <c r="D141" t="n">
        <v>40.625</v>
      </c>
      <c r="E141" t="n">
        <v>3</v>
      </c>
      <c r="F141" t="n">
        <v>0.525776587239986</v>
      </c>
      <c r="G141" t="n">
        <v>0</v>
      </c>
      <c r="H141" t="n">
        <v>334.6619856857353</v>
      </c>
      <c r="I141" t="b">
        <v>0</v>
      </c>
      <c r="J141" t="n">
        <v>1319.90687154454</v>
      </c>
      <c r="K141" t="n">
        <v>1746.236791053426</v>
      </c>
      <c r="L141" t="n">
        <v>0</v>
      </c>
      <c r="M141" t="n">
        <v>9.543142303177838</v>
      </c>
      <c r="N141" t="n">
        <v>9.543142303177838</v>
      </c>
      <c r="O141" t="n">
        <v>272.3054906402895</v>
      </c>
      <c r="P141" t="n">
        <v>69.04297430027623</v>
      </c>
      <c r="Q141" t="n">
        <v>9.543142303177838</v>
      </c>
      <c r="R141" t="n">
        <v>0.921596864928992</v>
      </c>
      <c r="S141" t="n">
        <v>26.05278825362933</v>
      </c>
      <c r="T141" t="n">
        <v>56.62636176574271</v>
      </c>
      <c r="U141" t="n">
        <v>10.35500734251427</v>
      </c>
      <c r="V141" t="n">
        <v>4.439684290099308</v>
      </c>
      <c r="W141" t="n">
        <v>0</v>
      </c>
      <c r="X141" t="n">
        <v>0</v>
      </c>
      <c r="Y141" t="n">
        <v>-21.42836828230832</v>
      </c>
      <c r="Z141" t="n">
        <v>36.42531771598242</v>
      </c>
      <c r="AA141" t="n">
        <v>1746.236791053426</v>
      </c>
      <c r="AB141" t="b">
        <v>0</v>
      </c>
      <c r="AC141" t="b">
        <v>1</v>
      </c>
      <c r="AD141" t="n">
        <v>98.12175734940132</v>
      </c>
      <c r="AE141" t="n">
        <v>-0</v>
      </c>
      <c r="AF141" t="n">
        <v>0</v>
      </c>
      <c r="AG141" t="n">
        <v>0.2115804124219543</v>
      </c>
      <c r="AH141" t="b">
        <v>0</v>
      </c>
      <c r="AI141" t="b">
        <v>0</v>
      </c>
      <c r="AJ141" t="n">
        <v>1746.236791053426</v>
      </c>
      <c r="AK141" t="n">
        <v>0</v>
      </c>
      <c r="AL141" t="n">
        <v>10.35500734251427</v>
      </c>
      <c r="AM141" t="n">
        <v>0</v>
      </c>
      <c r="AN141" t="n">
        <v>10.36745881543609</v>
      </c>
      <c r="AO141" t="n">
        <v>0</v>
      </c>
      <c r="AP141" t="n">
        <v>1</v>
      </c>
      <c r="AQ141" t="n">
        <v>0</v>
      </c>
      <c r="AR141" t="n">
        <v>0</v>
      </c>
      <c r="AS141" t="n">
        <v>0</v>
      </c>
      <c r="AT141" t="n">
        <v>3.10156585416873</v>
      </c>
      <c r="AU141" t="n">
        <v>0.9750796502495351</v>
      </c>
      <c r="AV141" t="n">
        <v>3.10156585416873</v>
      </c>
    </row>
    <row r="142" spans="1:48">
      <c r="A142" t="n">
        <v>139</v>
      </c>
      <c r="B142" t="n">
        <v>0</v>
      </c>
      <c r="C142" t="n">
        <v>0</v>
      </c>
      <c r="D142" t="n">
        <v>42.5</v>
      </c>
      <c r="E142" t="n">
        <v>3</v>
      </c>
      <c r="F142" t="n">
        <v>0.5182627818883283</v>
      </c>
      <c r="G142" t="n">
        <v>0</v>
      </c>
      <c r="H142" t="n">
        <v>350.1079234866154</v>
      </c>
      <c r="I142" t="b">
        <v>0</v>
      </c>
      <c r="J142" t="n">
        <v>1380.825650231211</v>
      </c>
      <c r="K142" t="n">
        <v>1826.832335255892</v>
      </c>
      <c r="L142" t="n">
        <v>0</v>
      </c>
      <c r="M142" t="n">
        <v>9.918016488727098</v>
      </c>
      <c r="N142" t="n">
        <v>9.918016488727098</v>
      </c>
      <c r="O142" t="n">
        <v>270.5168167794729</v>
      </c>
      <c r="P142" t="n">
        <v>68.58945658708747</v>
      </c>
      <c r="Q142" t="n">
        <v>9.918016488727098</v>
      </c>
      <c r="R142" t="n">
        <v>0.9207231710587997</v>
      </c>
      <c r="S142" t="n">
        <v>26.07838027898677</v>
      </c>
      <c r="T142" t="n">
        <v>56.30778518401337</v>
      </c>
      <c r="U142" t="n">
        <v>10.77198532684012</v>
      </c>
      <c r="V142" t="n">
        <v>4.46390265409088</v>
      </c>
      <c r="W142" t="n">
        <v>0</v>
      </c>
      <c r="X142" t="n">
        <v>0</v>
      </c>
      <c r="Y142" t="n">
        <v>-21.42836828230832</v>
      </c>
      <c r="Z142" t="n">
        <v>36.62367698114281</v>
      </c>
      <c r="AA142" t="n">
        <v>1826.832335255892</v>
      </c>
      <c r="AB142" t="b">
        <v>0</v>
      </c>
      <c r="AC142" t="b">
        <v>1</v>
      </c>
      <c r="AD142" t="n">
        <v>98.11431694374774</v>
      </c>
      <c r="AE142" t="n">
        <v>-0</v>
      </c>
      <c r="AF142" t="n">
        <v>0</v>
      </c>
      <c r="AG142" t="n">
        <v>0.2136141758336317</v>
      </c>
      <c r="AH142" t="b">
        <v>0</v>
      </c>
      <c r="AI142" t="b">
        <v>0</v>
      </c>
      <c r="AJ142" t="n">
        <v>1826.832335255892</v>
      </c>
      <c r="AK142" t="n">
        <v>0</v>
      </c>
      <c r="AL142" t="n">
        <v>10.77198532684012</v>
      </c>
      <c r="AM142" t="n">
        <v>0</v>
      </c>
      <c r="AN142" t="n">
        <v>10.78443679976195</v>
      </c>
      <c r="AO142" t="n">
        <v>0</v>
      </c>
      <c r="AP142" t="n">
        <v>1</v>
      </c>
      <c r="AQ142" t="n">
        <v>0</v>
      </c>
      <c r="AR142" t="n">
        <v>0</v>
      </c>
      <c r="AS142" t="n">
        <v>0</v>
      </c>
      <c r="AT142" t="n">
        <v>3.22531978759839</v>
      </c>
      <c r="AU142" t="n">
        <v>1.01398578598849</v>
      </c>
      <c r="AV142" t="n">
        <v>3.22531978759839</v>
      </c>
    </row>
    <row r="143" spans="1:48">
      <c r="A143" t="n">
        <v>140</v>
      </c>
      <c r="B143" t="n">
        <v>0</v>
      </c>
      <c r="C143" t="n">
        <v>0</v>
      </c>
      <c r="D143" t="n">
        <v>44.375</v>
      </c>
      <c r="E143" t="n">
        <v>3</v>
      </c>
      <c r="F143" t="n">
        <v>0.5261722852067043</v>
      </c>
      <c r="G143" t="n">
        <v>0</v>
      </c>
      <c r="H143" t="n">
        <v>365.5538612874955</v>
      </c>
      <c r="I143" t="b">
        <v>0</v>
      </c>
      <c r="J143" t="n">
        <v>1441.744428917882</v>
      </c>
      <c r="K143" t="n">
        <v>1907.427879458358</v>
      </c>
      <c r="L143" t="n">
        <v>0</v>
      </c>
      <c r="M143" t="n">
        <v>10.55193899539382</v>
      </c>
      <c r="N143" t="n">
        <v>10.55193899539382</v>
      </c>
      <c r="O143" t="n">
        <v>275.6463703170028</v>
      </c>
      <c r="P143" t="n">
        <v>69.89005332581206</v>
      </c>
      <c r="Q143" t="n">
        <v>10.55193899539382</v>
      </c>
      <c r="R143" t="n">
        <v>0.9208432775561164</v>
      </c>
      <c r="S143" t="n">
        <v>26.10527400181421</v>
      </c>
      <c r="T143" t="n">
        <v>57.36801270693017</v>
      </c>
      <c r="U143" t="n">
        <v>11.45899552353606</v>
      </c>
      <c r="V143" t="n">
        <v>4.541063858999657</v>
      </c>
      <c r="W143" t="n">
        <v>0</v>
      </c>
      <c r="X143" t="n">
        <v>0</v>
      </c>
      <c r="Y143" t="n">
        <v>-21.42836828230832</v>
      </c>
      <c r="Z143" t="n">
        <v>36.82203624630319</v>
      </c>
      <c r="AA143" t="n">
        <v>1907.427879458358</v>
      </c>
      <c r="AB143" t="b">
        <v>0</v>
      </c>
      <c r="AC143" t="b">
        <v>1</v>
      </c>
      <c r="AD143" t="n">
        <v>98.10687653809416</v>
      </c>
      <c r="AE143" t="n">
        <v>-0</v>
      </c>
      <c r="AF143" t="n">
        <v>0</v>
      </c>
      <c r="AG143" t="n">
        <v>0.1974365395667429</v>
      </c>
      <c r="AH143" t="b">
        <v>0</v>
      </c>
      <c r="AI143" t="b">
        <v>0</v>
      </c>
      <c r="AJ143" t="n">
        <v>1907.427879458358</v>
      </c>
      <c r="AK143" t="n">
        <v>0</v>
      </c>
      <c r="AL143" t="n">
        <v>11.45899552353606</v>
      </c>
      <c r="AM143" t="n">
        <v>0</v>
      </c>
      <c r="AN143" t="n">
        <v>11.47144699645789</v>
      </c>
      <c r="AO143" t="n">
        <v>0</v>
      </c>
      <c r="AP143" t="n">
        <v>1</v>
      </c>
      <c r="AQ143" t="n">
        <v>0</v>
      </c>
      <c r="AR143" t="n">
        <v>0</v>
      </c>
      <c r="AS143" t="n">
        <v>0</v>
      </c>
      <c r="AT143" t="n">
        <v>3.398804198834971</v>
      </c>
      <c r="AU143" t="n">
        <v>1.068526339691372</v>
      </c>
      <c r="AV143" t="n">
        <v>3.398804198834971</v>
      </c>
    </row>
    <row r="144" spans="1:48">
      <c r="A144" t="n">
        <v>141</v>
      </c>
      <c r="B144" t="n">
        <v>0</v>
      </c>
      <c r="C144" t="n">
        <v>0</v>
      </c>
      <c r="D144" t="n">
        <v>46.25</v>
      </c>
      <c r="E144" t="n">
        <v>3</v>
      </c>
      <c r="F144" t="n">
        <v>0.502048077284857</v>
      </c>
      <c r="G144" t="n">
        <v>0</v>
      </c>
      <c r="H144" t="n">
        <v>380.9997990883755</v>
      </c>
      <c r="I144" t="b">
        <v>0</v>
      </c>
      <c r="J144" t="n">
        <v>1502.663207604553</v>
      </c>
      <c r="K144" t="n">
        <v>1988.023423660823</v>
      </c>
      <c r="L144" t="n">
        <v>0</v>
      </c>
      <c r="M144" t="n">
        <v>10.63686312235976</v>
      </c>
      <c r="N144" t="n">
        <v>10.63686312235976</v>
      </c>
      <c r="O144" t="n">
        <v>266.6000374225026</v>
      </c>
      <c r="P144" t="n">
        <v>67.5963583728455</v>
      </c>
      <c r="Q144" t="n">
        <v>10.63686312235976</v>
      </c>
      <c r="R144" t="n">
        <v>0.9188960956310823</v>
      </c>
      <c r="S144" t="n">
        <v>26.13384332183257</v>
      </c>
      <c r="T144" t="n">
        <v>55.60284959682839</v>
      </c>
      <c r="U144" t="n">
        <v>11.57569737528871</v>
      </c>
      <c r="V144" t="n">
        <v>4.50960819634048</v>
      </c>
      <c r="W144" t="n">
        <v>0</v>
      </c>
      <c r="X144" t="n">
        <v>0</v>
      </c>
      <c r="Y144" t="n">
        <v>-21.42836828230832</v>
      </c>
      <c r="Z144" t="n">
        <v>37.02039551146358</v>
      </c>
      <c r="AA144" t="n">
        <v>1988.023423660823</v>
      </c>
      <c r="AB144" t="b">
        <v>0</v>
      </c>
      <c r="AC144" t="b">
        <v>1</v>
      </c>
      <c r="AD144" t="n">
        <v>98.09943613244057</v>
      </c>
      <c r="AE144" t="n">
        <v>-0</v>
      </c>
      <c r="AF144" t="n">
        <v>0</v>
      </c>
      <c r="AG144" t="n">
        <v>0.1862613230270015</v>
      </c>
      <c r="AH144" t="b">
        <v>0</v>
      </c>
      <c r="AI144" t="b">
        <v>0</v>
      </c>
      <c r="AJ144" t="n">
        <v>1988.023423660823</v>
      </c>
      <c r="AK144" t="n">
        <v>0</v>
      </c>
      <c r="AL144" t="n">
        <v>11.57569737528871</v>
      </c>
      <c r="AM144" t="n">
        <v>0</v>
      </c>
      <c r="AN144" t="n">
        <v>11.58814884821054</v>
      </c>
      <c r="AO144" t="n">
        <v>0</v>
      </c>
      <c r="AP144" t="n">
        <v>1</v>
      </c>
      <c r="AQ144" t="n">
        <v>0</v>
      </c>
      <c r="AR144" t="n">
        <v>0</v>
      </c>
      <c r="AS144" t="n">
        <v>0</v>
      </c>
      <c r="AT144" t="n">
        <v>3.469785424251044</v>
      </c>
      <c r="AU144" t="n">
        <v>1.090841631936404</v>
      </c>
      <c r="AV144" t="n">
        <v>3.469785424251044</v>
      </c>
    </row>
    <row r="145" spans="1:48">
      <c r="A145" t="n">
        <v>142</v>
      </c>
      <c r="B145" t="n">
        <v>0</v>
      </c>
      <c r="C145" t="n">
        <v>0</v>
      </c>
      <c r="D145" t="n">
        <v>48.125</v>
      </c>
      <c r="E145" t="n">
        <v>3</v>
      </c>
      <c r="F145" t="n">
        <v>0.5906354056538659</v>
      </c>
      <c r="G145" t="n">
        <v>0</v>
      </c>
      <c r="H145" t="n">
        <v>396.4457368892556</v>
      </c>
      <c r="I145" t="b">
        <v>0</v>
      </c>
      <c r="J145" t="n">
        <v>1563.581986291224</v>
      </c>
      <c r="K145" t="n">
        <v>2068.61896786329</v>
      </c>
      <c r="L145" t="n">
        <v>0</v>
      </c>
      <c r="M145" t="n">
        <v>12.7750228501859</v>
      </c>
      <c r="N145" t="n">
        <v>12.7750228501859</v>
      </c>
      <c r="O145" t="n">
        <v>307.71545947338</v>
      </c>
      <c r="P145" t="n">
        <v>78.02116112408216</v>
      </c>
      <c r="Q145" t="n">
        <v>12.7750228501859</v>
      </c>
      <c r="R145" t="n">
        <v>0.9238324809782781</v>
      </c>
      <c r="S145" t="n">
        <v>26.16335100835223</v>
      </c>
      <c r="T145" t="n">
        <v>63.83506979545465</v>
      </c>
      <c r="U145" t="n">
        <v>13.82828934165422</v>
      </c>
      <c r="V145" t="n">
        <v>4.862158892898222</v>
      </c>
      <c r="W145" t="n">
        <v>0</v>
      </c>
      <c r="X145" t="n">
        <v>0</v>
      </c>
      <c r="Y145" t="n">
        <v>-21.42836828230832</v>
      </c>
      <c r="Z145" t="n">
        <v>37.25606460520513</v>
      </c>
      <c r="AA145" t="n">
        <v>2068.61896786329</v>
      </c>
      <c r="AB145" t="b">
        <v>0</v>
      </c>
      <c r="AC145" t="b">
        <v>1</v>
      </c>
      <c r="AD145" t="n">
        <v>98.09199572678699</v>
      </c>
      <c r="AE145" t="n">
        <v>-0</v>
      </c>
      <c r="AF145" t="n">
        <v>0</v>
      </c>
      <c r="AG145" t="n">
        <v>0.1641157919421158</v>
      </c>
      <c r="AH145" t="b">
        <v>0</v>
      </c>
      <c r="AI145" t="b">
        <v>0</v>
      </c>
      <c r="AJ145" t="n">
        <v>2068.61896786329</v>
      </c>
      <c r="AK145" t="n">
        <v>0</v>
      </c>
      <c r="AL145" t="n">
        <v>13.82828934165422</v>
      </c>
      <c r="AM145" t="n">
        <v>0</v>
      </c>
      <c r="AN145" t="n">
        <v>13.84074081457605</v>
      </c>
      <c r="AO145" t="n">
        <v>0</v>
      </c>
      <c r="AP145" t="n">
        <v>1</v>
      </c>
      <c r="AQ145" t="n">
        <v>0</v>
      </c>
      <c r="AR145" t="n">
        <v>0</v>
      </c>
      <c r="AS145" t="n">
        <v>0</v>
      </c>
      <c r="AT145" t="n">
        <v>3.927504706228872</v>
      </c>
      <c r="AU145" t="n">
        <v>1.234740803634961</v>
      </c>
      <c r="AV145" t="n">
        <v>3.927504706228872</v>
      </c>
    </row>
    <row r="146" spans="1:48">
      <c r="A146" t="n">
        <v>143</v>
      </c>
      <c r="B146" t="n">
        <v>0</v>
      </c>
      <c r="C146" t="n">
        <v>0</v>
      </c>
      <c r="D146" t="n">
        <v>50</v>
      </c>
      <c r="E146" t="n">
        <v>3</v>
      </c>
      <c r="F146" t="n">
        <v>0.2604103000996911</v>
      </c>
      <c r="G146" t="n">
        <v>0</v>
      </c>
      <c r="H146" t="n">
        <v>411.8916746901357</v>
      </c>
      <c r="I146" t="b">
        <v>0</v>
      </c>
      <c r="J146" t="n">
        <v>1624.500764977895</v>
      </c>
      <c r="K146" t="n">
        <v>2149.214512065756</v>
      </c>
      <c r="L146" t="n">
        <v>0</v>
      </c>
      <c r="M146" t="n">
        <v>7.019331642466857</v>
      </c>
      <c r="N146" t="n">
        <v>7.019331642466857</v>
      </c>
      <c r="O146" t="n">
        <v>162.7361847903901</v>
      </c>
      <c r="P146" t="n">
        <v>41.26171013955123</v>
      </c>
      <c r="Q146" t="n">
        <v>7.019331642466857</v>
      </c>
      <c r="R146" t="n">
        <v>0.8916433024660841</v>
      </c>
      <c r="S146" t="n">
        <v>26.19663315453959</v>
      </c>
      <c r="T146" t="n">
        <v>34.97810103795025</v>
      </c>
      <c r="U146" t="n">
        <v>7.872353914455443</v>
      </c>
      <c r="V146" t="n">
        <v>3.790111514479918</v>
      </c>
      <c r="W146" t="n">
        <v>0</v>
      </c>
      <c r="X146" t="n">
        <v>0</v>
      </c>
      <c r="Y146" t="n">
        <v>-21.42836828230832</v>
      </c>
      <c r="Z146" t="n">
        <v>37.4155410475614</v>
      </c>
      <c r="AA146" t="n">
        <v>2149.214512065756</v>
      </c>
      <c r="AB146" t="b">
        <v>0</v>
      </c>
      <c r="AC146" t="b">
        <v>1</v>
      </c>
      <c r="AD146" t="n">
        <v>98.08455532113341</v>
      </c>
      <c r="AE146" t="n">
        <v>-0</v>
      </c>
      <c r="AF146" t="n">
        <v>0</v>
      </c>
      <c r="AG146" t="n">
        <v>0.1456091591161472</v>
      </c>
      <c r="AH146" t="b">
        <v>0</v>
      </c>
      <c r="AI146" t="b">
        <v>0</v>
      </c>
      <c r="AJ146" t="n">
        <v>2149.214512065756</v>
      </c>
      <c r="AK146" t="n">
        <v>0</v>
      </c>
      <c r="AL146" t="n">
        <v>7.872353914455443</v>
      </c>
      <c r="AM146" t="n">
        <v>0</v>
      </c>
      <c r="AN146" t="n">
        <v>7.8754667826859</v>
      </c>
      <c r="AO146" t="n">
        <v>0</v>
      </c>
      <c r="AP146" t="n">
        <v>1</v>
      </c>
      <c r="AQ146" t="n">
        <v>0</v>
      </c>
      <c r="AR146" t="n">
        <v>0</v>
      </c>
      <c r="AS146" t="n">
        <v>0</v>
      </c>
      <c r="AT146" t="n">
        <v>2.92434034602802</v>
      </c>
      <c r="AU146" t="n">
        <v>0.9193629591914129</v>
      </c>
      <c r="AV146" t="n">
        <v>2.92434034602802</v>
      </c>
    </row>
    <row r="147" spans="1:48">
      <c r="A147" t="n">
        <v>144</v>
      </c>
      <c r="B147" t="n">
        <v>0</v>
      </c>
      <c r="C147" t="n">
        <v>0</v>
      </c>
      <c r="D147" t="n">
        <v>50</v>
      </c>
      <c r="E147" t="n">
        <v>3</v>
      </c>
      <c r="F147" t="n">
        <v>-0.06977660605263392</v>
      </c>
      <c r="G147" t="n">
        <v>0</v>
      </c>
      <c r="H147" t="n">
        <v>411.8916746901357</v>
      </c>
      <c r="I147" t="b">
        <v>0</v>
      </c>
      <c r="J147" t="n">
        <v>1624.500764977895</v>
      </c>
      <c r="K147" t="n">
        <v>2149.214512065756</v>
      </c>
      <c r="L147" t="n">
        <v>0</v>
      </c>
      <c r="M147" t="n">
        <v>0.6889149028464465</v>
      </c>
      <c r="N147" t="n">
        <v>0.6889149028464465</v>
      </c>
      <c r="O147" t="n">
        <v>15.97180310675174</v>
      </c>
      <c r="P147" t="n">
        <v>4.049645818141923</v>
      </c>
      <c r="Q147" t="n">
        <v>0.6889149028464466</v>
      </c>
      <c r="R147" t="n">
        <v>0.5344460834840283</v>
      </c>
      <c r="S147" t="n">
        <v>26.22264860503881</v>
      </c>
      <c r="T147" t="n">
        <v>5.727344391199725</v>
      </c>
      <c r="U147" t="n">
        <v>1.289026010548049</v>
      </c>
      <c r="V147" t="n">
        <v>2.666387612558816</v>
      </c>
      <c r="W147" t="n">
        <v>0</v>
      </c>
      <c r="X147" t="n">
        <v>0</v>
      </c>
      <c r="Y147" t="n">
        <v>-21.42836828230832</v>
      </c>
      <c r="Z147" t="n">
        <v>37.50071366201934</v>
      </c>
      <c r="AA147" t="n">
        <v>2149.214512065756</v>
      </c>
      <c r="AB147" t="b">
        <v>0</v>
      </c>
      <c r="AC147" t="b">
        <v>1</v>
      </c>
      <c r="AD147" t="n">
        <v>98.07711491547983</v>
      </c>
      <c r="AE147" t="n">
        <v>-0</v>
      </c>
      <c r="AF147" t="n">
        <v>0</v>
      </c>
      <c r="AG147" t="n">
        <v>0.1261546529709429</v>
      </c>
      <c r="AH147" t="b">
        <v>0</v>
      </c>
      <c r="AI147" t="b">
        <v>0</v>
      </c>
      <c r="AJ147" t="n">
        <v>2149.214512065756</v>
      </c>
      <c r="AK147" t="n">
        <v>0</v>
      </c>
      <c r="AL147" t="n">
        <v>1.289026010548049</v>
      </c>
      <c r="AM147" t="n">
        <v>0</v>
      </c>
      <c r="AN147" t="n">
        <v>1.289026010548049</v>
      </c>
      <c r="AO147" t="n">
        <v>0</v>
      </c>
      <c r="AP147" t="n">
        <v>1</v>
      </c>
      <c r="AQ147" t="n">
        <v>0</v>
      </c>
      <c r="AR147" t="n">
        <v>0</v>
      </c>
      <c r="AS147" t="n">
        <v>0</v>
      </c>
      <c r="AT147" t="n">
        <v>1.793099075579716</v>
      </c>
      <c r="AU147" t="n">
        <v>0.5637199084872044</v>
      </c>
      <c r="AV147" t="n">
        <v>1.793099075579716</v>
      </c>
    </row>
    <row r="148" spans="1:48">
      <c r="A148" t="n">
        <v>145</v>
      </c>
      <c r="B148" t="n">
        <v>0</v>
      </c>
      <c r="C148" t="n">
        <v>0</v>
      </c>
      <c r="D148" t="n">
        <v>50</v>
      </c>
      <c r="E148" t="n">
        <v>3</v>
      </c>
      <c r="F148" t="n">
        <v>0.01869612411084098</v>
      </c>
      <c r="G148" t="n">
        <v>0</v>
      </c>
      <c r="H148" t="n">
        <v>411.8916746901357</v>
      </c>
      <c r="I148" t="b">
        <v>0</v>
      </c>
      <c r="J148" t="n">
        <v>1624.500764977895</v>
      </c>
      <c r="K148" t="n">
        <v>2149.214512065756</v>
      </c>
      <c r="L148" t="n">
        <v>0</v>
      </c>
      <c r="M148" t="n">
        <v>2.38513374614729</v>
      </c>
      <c r="N148" t="n">
        <v>2.38513374614729</v>
      </c>
      <c r="O148" t="n">
        <v>55.29694076776962</v>
      </c>
      <c r="P148" t="n">
        <v>14.02052250704098</v>
      </c>
      <c r="Q148" t="n">
        <v>2.38513374614729</v>
      </c>
      <c r="R148" t="n">
        <v>0.7812602166539181</v>
      </c>
      <c r="S148" t="n">
        <v>26.23361882644349</v>
      </c>
      <c r="T148" t="n">
        <v>13.56465164250572</v>
      </c>
      <c r="U148" t="n">
        <v>3.052931270918476</v>
      </c>
      <c r="V148" t="n">
        <v>2.967128961446774</v>
      </c>
      <c r="W148" t="n">
        <v>0</v>
      </c>
      <c r="X148" t="n">
        <v>0</v>
      </c>
      <c r="Y148" t="n">
        <v>-21.42836828230832</v>
      </c>
      <c r="Z148" t="n">
        <v>37.60901693027846</v>
      </c>
      <c r="AA148" t="n">
        <v>2149.214512065756</v>
      </c>
      <c r="AB148" t="b">
        <v>0</v>
      </c>
      <c r="AC148" t="b">
        <v>1</v>
      </c>
      <c r="AD148" t="n">
        <v>98.06967450982624</v>
      </c>
      <c r="AE148" t="n">
        <v>-0</v>
      </c>
      <c r="AF148" t="n">
        <v>0</v>
      </c>
      <c r="AG148" t="n">
        <v>0.1069462278003974</v>
      </c>
      <c r="AH148" t="b">
        <v>0</v>
      </c>
      <c r="AI148" t="b">
        <v>0</v>
      </c>
      <c r="AJ148" t="n">
        <v>2149.214512065756</v>
      </c>
      <c r="AK148" t="n">
        <v>0</v>
      </c>
      <c r="AL148" t="n">
        <v>3.052931270918476</v>
      </c>
      <c r="AM148" t="n">
        <v>0</v>
      </c>
      <c r="AN148" t="n">
        <v>3.052931270918476</v>
      </c>
      <c r="AO148" t="n">
        <v>0</v>
      </c>
      <c r="AP148" t="n">
        <v>1</v>
      </c>
      <c r="AQ148" t="n">
        <v>0</v>
      </c>
      <c r="AR148" t="n">
        <v>0</v>
      </c>
      <c r="AS148" t="n">
        <v>0</v>
      </c>
      <c r="AT148" t="n">
        <v>2.088445374912555</v>
      </c>
      <c r="AU148" t="n">
        <v>0.6565717709968735</v>
      </c>
      <c r="AV148" t="n">
        <v>2.088445374912555</v>
      </c>
    </row>
    <row r="149" spans="1:48">
      <c r="A149" t="n">
        <v>146</v>
      </c>
      <c r="B149" t="n">
        <v>0</v>
      </c>
      <c r="C149" t="n">
        <v>0</v>
      </c>
      <c r="D149" t="n">
        <v>50</v>
      </c>
      <c r="E149" t="n">
        <v>3</v>
      </c>
      <c r="F149" t="n">
        <v>-0.005007890390725578</v>
      </c>
      <c r="G149" t="n">
        <v>0</v>
      </c>
      <c r="H149" t="n">
        <v>411.8916746901357</v>
      </c>
      <c r="I149" t="b">
        <v>0</v>
      </c>
      <c r="J149" t="n">
        <v>1624.500764977895</v>
      </c>
      <c r="K149" t="n">
        <v>2149.214512065756</v>
      </c>
      <c r="L149" t="n">
        <v>0</v>
      </c>
      <c r="M149" t="n">
        <v>1.930675112564478</v>
      </c>
      <c r="N149" t="n">
        <v>1.930675112564478</v>
      </c>
      <c r="O149" t="n">
        <v>44.76077180734</v>
      </c>
      <c r="P149" t="n">
        <v>11.34908007285497</v>
      </c>
      <c r="Q149" t="n">
        <v>1.930675112564478</v>
      </c>
      <c r="R149" t="n">
        <v>0.7482488686112496</v>
      </c>
      <c r="S149" t="n">
        <v>26.25146398221285</v>
      </c>
      <c r="T149" t="n">
        <v>11.4644901931335</v>
      </c>
      <c r="U149" t="n">
        <v>2.580257977733815</v>
      </c>
      <c r="V149" t="n">
        <v>2.886198376916592</v>
      </c>
      <c r="W149" t="n">
        <v>0</v>
      </c>
      <c r="X149" t="n">
        <v>0</v>
      </c>
      <c r="Y149" t="n">
        <v>-21.42836828230832</v>
      </c>
      <c r="Z149" t="n">
        <v>37.69488465114116</v>
      </c>
      <c r="AA149" t="n">
        <v>2149.214512065756</v>
      </c>
      <c r="AB149" t="b">
        <v>0</v>
      </c>
      <c r="AC149" t="b">
        <v>1</v>
      </c>
      <c r="AD149" t="n">
        <v>98.06223410417266</v>
      </c>
      <c r="AE149" t="n">
        <v>-0</v>
      </c>
      <c r="AF149" t="n">
        <v>0</v>
      </c>
      <c r="AG149" t="n">
        <v>0.08066687721231189</v>
      </c>
      <c r="AH149" t="b">
        <v>0</v>
      </c>
      <c r="AI149" t="b">
        <v>0</v>
      </c>
      <c r="AJ149" t="n">
        <v>2149.214512065756</v>
      </c>
      <c r="AK149" t="n">
        <v>0</v>
      </c>
      <c r="AL149" t="n">
        <v>2.580257977733815</v>
      </c>
      <c r="AM149" t="n">
        <v>0</v>
      </c>
      <c r="AN149" t="n">
        <v>2.580257977733815</v>
      </c>
      <c r="AO149" t="n">
        <v>0</v>
      </c>
      <c r="AP149" t="n">
        <v>1</v>
      </c>
      <c r="AQ149" t="n">
        <v>0</v>
      </c>
      <c r="AR149" t="n">
        <v>0</v>
      </c>
      <c r="AS149" t="n">
        <v>0</v>
      </c>
      <c r="AT149" t="n">
        <v>2.005634002622961</v>
      </c>
      <c r="AU149" t="n">
        <v>0.6305372814114627</v>
      </c>
      <c r="AV149" t="n">
        <v>2.005634002622961</v>
      </c>
    </row>
    <row r="150" spans="1:48">
      <c r="A150" t="n">
        <v>147</v>
      </c>
      <c r="B150" t="n">
        <v>0</v>
      </c>
      <c r="C150" t="n">
        <v>0</v>
      </c>
      <c r="D150" t="n">
        <v>50</v>
      </c>
      <c r="E150" t="n">
        <v>3</v>
      </c>
      <c r="F150" t="n">
        <v>0.00133543745205511</v>
      </c>
      <c r="G150" t="n">
        <v>0</v>
      </c>
      <c r="H150" t="n">
        <v>411.8916746901357</v>
      </c>
      <c r="I150" t="b">
        <v>0</v>
      </c>
      <c r="J150" t="n">
        <v>1624.500764977895</v>
      </c>
      <c r="K150" t="n">
        <v>2149.214512065756</v>
      </c>
      <c r="L150" t="n">
        <v>0</v>
      </c>
      <c r="M150" t="n">
        <v>2.052290803594679</v>
      </c>
      <c r="N150" t="n">
        <v>2.052290803594679</v>
      </c>
      <c r="O150" t="n">
        <v>47.58030998803584</v>
      </c>
      <c r="P150" t="n">
        <v>12.06397312069874</v>
      </c>
      <c r="Q150" t="n">
        <v>2.052290803594679</v>
      </c>
      <c r="R150" t="n">
        <v>0.7582363417816576</v>
      </c>
      <c r="S150" t="n">
        <v>26.26808893642457</v>
      </c>
      <c r="T150" t="n">
        <v>12.02613073351199</v>
      </c>
      <c r="U150" t="n">
        <v>2.706663728056519</v>
      </c>
      <c r="V150" t="n">
        <v>2.907481360345896</v>
      </c>
      <c r="W150" t="n">
        <v>0</v>
      </c>
      <c r="X150" t="n">
        <v>0</v>
      </c>
      <c r="Y150" t="n">
        <v>-21.42836828230832</v>
      </c>
      <c r="Z150" t="n">
        <v>37.78107623826995</v>
      </c>
      <c r="AA150" t="n">
        <v>2149.214512065756</v>
      </c>
      <c r="AB150" t="b">
        <v>0</v>
      </c>
      <c r="AC150" t="b">
        <v>1</v>
      </c>
      <c r="AD150" t="n">
        <v>98.05479369851908</v>
      </c>
      <c r="AE150" t="n">
        <v>-0</v>
      </c>
      <c r="AF150" t="n">
        <v>0</v>
      </c>
      <c r="AG150" t="n">
        <v>0.07154156667393333</v>
      </c>
      <c r="AH150" t="b">
        <v>0</v>
      </c>
      <c r="AI150" t="b">
        <v>0</v>
      </c>
      <c r="AJ150" t="n">
        <v>2149.214512065756</v>
      </c>
      <c r="AK150" t="n">
        <v>0</v>
      </c>
      <c r="AL150" t="n">
        <v>2.706663728056519</v>
      </c>
      <c r="AM150" t="n">
        <v>0</v>
      </c>
      <c r="AN150" t="n">
        <v>2.706663728056519</v>
      </c>
      <c r="AO150" t="n">
        <v>0</v>
      </c>
      <c r="AP150" t="n">
        <v>1</v>
      </c>
      <c r="AQ150" t="n">
        <v>0</v>
      </c>
      <c r="AR150" t="n">
        <v>0</v>
      </c>
      <c r="AS150" t="n">
        <v>0</v>
      </c>
      <c r="AT150" t="n">
        <v>2.024504150814782</v>
      </c>
      <c r="AU150" t="n">
        <v>0.6364697356504422</v>
      </c>
      <c r="AV150" t="n">
        <v>2.024504150814782</v>
      </c>
    </row>
    <row r="151" spans="1:48">
      <c r="A151" t="n">
        <v>148</v>
      </c>
      <c r="B151" t="n">
        <v>0</v>
      </c>
      <c r="C151" t="n">
        <v>0</v>
      </c>
      <c r="D151" t="n">
        <v>50</v>
      </c>
      <c r="E151" t="n">
        <v>3</v>
      </c>
      <c r="F151" t="n">
        <v>-0.0003338594174913112</v>
      </c>
      <c r="G151" t="n">
        <v>0</v>
      </c>
      <c r="H151" t="n">
        <v>411.8916746901357</v>
      </c>
      <c r="I151" t="b">
        <v>0</v>
      </c>
      <c r="J151" t="n">
        <v>1624.500764977895</v>
      </c>
      <c r="K151" t="n">
        <v>2149.214512065756</v>
      </c>
      <c r="L151" t="n">
        <v>0</v>
      </c>
      <c r="M151" t="n">
        <v>2.020286673056875</v>
      </c>
      <c r="N151" t="n">
        <v>2.020286673056875</v>
      </c>
      <c r="O151" t="n">
        <v>46.83832622568643</v>
      </c>
      <c r="P151" t="n">
        <v>11.87584336351076</v>
      </c>
      <c r="Q151" t="n">
        <v>2.020286673056875</v>
      </c>
      <c r="R151" t="n">
        <v>0.7557231943841636</v>
      </c>
      <c r="S151" t="n">
        <v>26.28506002679665</v>
      </c>
      <c r="T151" t="n">
        <v>11.87796018028412</v>
      </c>
      <c r="U151" t="n">
        <v>2.673315690281545</v>
      </c>
      <c r="V151" t="n">
        <v>2.90151017007191</v>
      </c>
      <c r="W151" t="n">
        <v>0</v>
      </c>
      <c r="X151" t="n">
        <v>0</v>
      </c>
      <c r="Y151" t="n">
        <v>-21.42836828230832</v>
      </c>
      <c r="Z151" t="n">
        <v>37.86289622216086</v>
      </c>
      <c r="AA151" t="n">
        <v>2149.214512065756</v>
      </c>
      <c r="AB151" t="b">
        <v>0</v>
      </c>
      <c r="AC151" t="b">
        <v>1</v>
      </c>
      <c r="AD151" t="n">
        <v>98.04735329286549</v>
      </c>
      <c r="AE151" t="n">
        <v>-0</v>
      </c>
      <c r="AF151" t="n">
        <v>0</v>
      </c>
      <c r="AG151" t="n">
        <v>0.0822712202866028</v>
      </c>
      <c r="AH151" t="b">
        <v>0</v>
      </c>
      <c r="AI151" t="b">
        <v>0</v>
      </c>
      <c r="AJ151" t="n">
        <v>2149.214512065756</v>
      </c>
      <c r="AK151" t="n">
        <v>0</v>
      </c>
      <c r="AL151" t="n">
        <v>2.673315690281545</v>
      </c>
      <c r="AM151" t="n">
        <v>0</v>
      </c>
      <c r="AN151" t="n">
        <v>2.673315690281545</v>
      </c>
      <c r="AO151" t="n">
        <v>0</v>
      </c>
      <c r="AP151" t="n">
        <v>1</v>
      </c>
      <c r="AQ151" t="n">
        <v>0</v>
      </c>
      <c r="AR151" t="n">
        <v>0</v>
      </c>
      <c r="AS151" t="n">
        <v>0</v>
      </c>
      <c r="AT151" t="n">
        <v>2.016401852486867</v>
      </c>
      <c r="AU151" t="n">
        <v>0.6339225106062983</v>
      </c>
      <c r="AV151" t="n">
        <v>2.016401852486867</v>
      </c>
    </row>
    <row r="152" spans="1:48">
      <c r="A152" t="n">
        <v>149</v>
      </c>
      <c r="B152" t="n">
        <v>0</v>
      </c>
      <c r="C152" t="n">
        <v>0</v>
      </c>
      <c r="D152" t="n">
        <v>50</v>
      </c>
      <c r="E152" t="n">
        <v>3</v>
      </c>
      <c r="F152" t="n">
        <v>2.179190161655242e-10</v>
      </c>
      <c r="G152" t="n">
        <v>0</v>
      </c>
      <c r="H152" t="n">
        <v>411.8916746901357</v>
      </c>
      <c r="I152" t="b">
        <v>0</v>
      </c>
      <c r="J152" t="n">
        <v>1624.500764977895</v>
      </c>
      <c r="K152" t="n">
        <v>2149.214512065756</v>
      </c>
      <c r="L152" t="n">
        <v>0</v>
      </c>
      <c r="M152" t="n">
        <v>2.026687504177992</v>
      </c>
      <c r="N152" t="n">
        <v>2.026687504177992</v>
      </c>
      <c r="O152" t="n">
        <v>46.98672309439061</v>
      </c>
      <c r="P152" t="n">
        <v>11.91346934441952</v>
      </c>
      <c r="Q152" t="n">
        <v>2.026687504177992</v>
      </c>
      <c r="R152" t="n">
        <v>0.7562532152943188</v>
      </c>
      <c r="S152" t="n">
        <v>26.30194012852818</v>
      </c>
      <c r="T152" t="n">
        <v>11.90724181129528</v>
      </c>
      <c r="U152" t="n">
        <v>2.679905966930991</v>
      </c>
      <c r="V152" t="n">
        <v>2.902351906216278</v>
      </c>
      <c r="W152" t="n">
        <v>0</v>
      </c>
      <c r="X152" t="n">
        <v>0</v>
      </c>
      <c r="Y152" t="n">
        <v>-21.42836828230832</v>
      </c>
      <c r="Z152" t="n">
        <v>37.94141375029957</v>
      </c>
      <c r="AA152" t="n">
        <v>2149.214512065756</v>
      </c>
      <c r="AB152" t="b">
        <v>0</v>
      </c>
      <c r="AC152" t="b">
        <v>1</v>
      </c>
      <c r="AD152" t="n">
        <v>98.03991288721191</v>
      </c>
      <c r="AE152" t="n">
        <v>-0</v>
      </c>
      <c r="AF152" t="n">
        <v>0</v>
      </c>
      <c r="AG152" t="n">
        <v>0.08349336491001588</v>
      </c>
      <c r="AH152" t="b">
        <v>0</v>
      </c>
      <c r="AI152" t="b">
        <v>0</v>
      </c>
      <c r="AJ152" t="n">
        <v>2149.214512065756</v>
      </c>
      <c r="AK152" t="n">
        <v>0</v>
      </c>
      <c r="AL152" t="n">
        <v>2.679905966930991</v>
      </c>
      <c r="AM152" t="n">
        <v>0</v>
      </c>
      <c r="AN152" t="n">
        <v>2.679905966930991</v>
      </c>
      <c r="AO152" t="n">
        <v>0</v>
      </c>
      <c r="AP152" t="n">
        <v>1</v>
      </c>
      <c r="AQ152" t="n">
        <v>0</v>
      </c>
      <c r="AR152" t="n">
        <v>0</v>
      </c>
      <c r="AS152" t="n">
        <v>0</v>
      </c>
      <c r="AT152" t="n">
        <v>2.015172911468548</v>
      </c>
      <c r="AU152" t="n">
        <v>0.6335361524134813</v>
      </c>
      <c r="AV152" t="n">
        <v>2.015172911468548</v>
      </c>
    </row>
    <row r="153" spans="1:48">
      <c r="A153" t="n">
        <v>150</v>
      </c>
      <c r="B153" t="n">
        <v>0</v>
      </c>
      <c r="C153" t="n">
        <v>0</v>
      </c>
      <c r="D153" t="n">
        <v>50</v>
      </c>
      <c r="E153" t="n">
        <v>3</v>
      </c>
      <c r="F153" t="n">
        <v>0.0003338585458134702</v>
      </c>
      <c r="G153" t="n">
        <v>0</v>
      </c>
      <c r="H153" t="n">
        <v>411.8916746901357</v>
      </c>
      <c r="I153" t="b">
        <v>0</v>
      </c>
      <c r="J153" t="n">
        <v>1624.500764977895</v>
      </c>
      <c r="K153" t="n">
        <v>2149.214512065756</v>
      </c>
      <c r="L153" t="n">
        <v>0</v>
      </c>
      <c r="M153" t="n">
        <v>2.033088310231124</v>
      </c>
      <c r="N153" t="n">
        <v>2.033088310231124</v>
      </c>
      <c r="O153" t="n">
        <v>47.1351193819186</v>
      </c>
      <c r="P153" t="n">
        <v>11.95109517797125</v>
      </c>
      <c r="Q153" t="n">
        <v>2.033088310231124</v>
      </c>
      <c r="R153" t="n">
        <v>0.7567806684444157</v>
      </c>
      <c r="S153" t="n">
        <v>26.3188369693938</v>
      </c>
      <c r="T153" t="n">
        <v>11.93652278028333</v>
      </c>
      <c r="U153" t="n">
        <v>2.68649609458206</v>
      </c>
      <c r="V153" t="n">
        <v>2.903193091718515</v>
      </c>
      <c r="W153" t="n">
        <v>0</v>
      </c>
      <c r="X153" t="n">
        <v>0</v>
      </c>
      <c r="Y153" t="n">
        <v>-21.42836828230832</v>
      </c>
      <c r="Z153" t="n">
        <v>38.02525268315937</v>
      </c>
      <c r="AA153" t="n">
        <v>2149.214512065756</v>
      </c>
      <c r="AB153" t="b">
        <v>0</v>
      </c>
      <c r="AC153" t="b">
        <v>1</v>
      </c>
      <c r="AD153" t="n">
        <v>98.03247248155833</v>
      </c>
      <c r="AE153" t="n">
        <v>-0</v>
      </c>
      <c r="AF153" t="n">
        <v>0</v>
      </c>
      <c r="AG153" t="n">
        <v>0.09992141121855419</v>
      </c>
      <c r="AH153" t="b">
        <v>0</v>
      </c>
      <c r="AI153" t="b">
        <v>0</v>
      </c>
      <c r="AJ153" t="n">
        <v>2149.214512065756</v>
      </c>
      <c r="AK153" t="n">
        <v>0</v>
      </c>
      <c r="AL153" t="n">
        <v>2.68649609458206</v>
      </c>
      <c r="AM153" t="n">
        <v>0</v>
      </c>
      <c r="AN153" t="n">
        <v>2.68649609458206</v>
      </c>
      <c r="AO153" t="n">
        <v>0</v>
      </c>
      <c r="AP153" t="n">
        <v>1</v>
      </c>
      <c r="AQ153" t="n">
        <v>0</v>
      </c>
      <c r="AR153" t="n">
        <v>0</v>
      </c>
      <c r="AS153" t="n">
        <v>0</v>
      </c>
      <c r="AT153" t="n">
        <v>2.013785193001348</v>
      </c>
      <c r="AU153" t="n">
        <v>0.6330998772862502</v>
      </c>
      <c r="AV153" t="n">
        <v>2.013785193001348</v>
      </c>
    </row>
    <row r="154" spans="1:48">
      <c r="A154" t="n">
        <v>151</v>
      </c>
      <c r="B154" t="n">
        <v>0</v>
      </c>
      <c r="C154" t="n">
        <v>0</v>
      </c>
      <c r="D154" t="n">
        <v>50</v>
      </c>
      <c r="E154" t="n">
        <v>3</v>
      </c>
      <c r="F154" t="n">
        <v>-0.001335434401173785</v>
      </c>
      <c r="G154" t="n">
        <v>0</v>
      </c>
      <c r="H154" t="n">
        <v>411.8916746901357</v>
      </c>
      <c r="I154" t="b">
        <v>0</v>
      </c>
      <c r="J154" t="n">
        <v>1624.500764977895</v>
      </c>
      <c r="K154" t="n">
        <v>2149.214512065756</v>
      </c>
      <c r="L154" t="n">
        <v>0</v>
      </c>
      <c r="M154" t="n">
        <v>2.001084254897496</v>
      </c>
      <c r="N154" t="n">
        <v>2.001084254897496</v>
      </c>
      <c r="O154" t="n">
        <v>46.39313736310281</v>
      </c>
      <c r="P154" t="n">
        <v>11.76296586285568</v>
      </c>
      <c r="Q154" t="n">
        <v>2.001084254897496</v>
      </c>
      <c r="R154" t="n">
        <v>0.754229915827524</v>
      </c>
      <c r="S154" t="n">
        <v>26.33575049566679</v>
      </c>
      <c r="T154" t="n">
        <v>11.78835587554189</v>
      </c>
      <c r="U154" t="n">
        <v>2.653148877954478</v>
      </c>
      <c r="V154" t="n">
        <v>2.897225215787033</v>
      </c>
      <c r="W154" t="n">
        <v>0</v>
      </c>
      <c r="X154" t="n">
        <v>0</v>
      </c>
      <c r="Y154" t="n">
        <v>-21.42836828230832</v>
      </c>
      <c r="Z154" t="n">
        <v>38.11112040402207</v>
      </c>
      <c r="AA154" t="n">
        <v>2149.214512065756</v>
      </c>
      <c r="AB154" t="b">
        <v>0</v>
      </c>
      <c r="AC154" t="b">
        <v>1</v>
      </c>
      <c r="AD154" t="n">
        <v>98.02503207590475</v>
      </c>
      <c r="AE154" t="n">
        <v>-0</v>
      </c>
      <c r="AF154" t="n">
        <v>0</v>
      </c>
      <c r="AG154" t="n">
        <v>0.09881928862162859</v>
      </c>
      <c r="AH154" t="b">
        <v>0</v>
      </c>
      <c r="AI154" t="b">
        <v>0</v>
      </c>
      <c r="AJ154" t="n">
        <v>2149.214512065756</v>
      </c>
      <c r="AK154" t="n">
        <v>0</v>
      </c>
      <c r="AL154" t="n">
        <v>2.653148877954478</v>
      </c>
      <c r="AM154" t="n">
        <v>0</v>
      </c>
      <c r="AN154" t="n">
        <v>2.653148877954478</v>
      </c>
      <c r="AO154" t="n">
        <v>0</v>
      </c>
      <c r="AP154" t="n">
        <v>1</v>
      </c>
      <c r="AQ154" t="n">
        <v>0</v>
      </c>
      <c r="AR154" t="n">
        <v>0</v>
      </c>
      <c r="AS154" t="n">
        <v>0</v>
      </c>
      <c r="AT154" t="n">
        <v>2.005565192408108</v>
      </c>
      <c r="AU154" t="n">
        <v>0.6305156486480822</v>
      </c>
      <c r="AV154" t="n">
        <v>2.005565192408108</v>
      </c>
    </row>
    <row r="155" spans="1:48">
      <c r="A155" t="n">
        <v>152</v>
      </c>
      <c r="B155" t="n">
        <v>0</v>
      </c>
      <c r="C155" t="n">
        <v>0</v>
      </c>
      <c r="D155" t="n">
        <v>50</v>
      </c>
      <c r="E155" t="n">
        <v>3</v>
      </c>
      <c r="F155" t="n">
        <v>0.00500787905888167</v>
      </c>
      <c r="G155" t="n">
        <v>0</v>
      </c>
      <c r="H155" t="n">
        <v>411.8916746901357</v>
      </c>
      <c r="I155" t="b">
        <v>0</v>
      </c>
      <c r="J155" t="n">
        <v>1624.500764977895</v>
      </c>
      <c r="K155" t="n">
        <v>2149.214512065756</v>
      </c>
      <c r="L155" t="n">
        <v>0</v>
      </c>
      <c r="M155" t="n">
        <v>2.122699670178893</v>
      </c>
      <c r="N155" t="n">
        <v>2.122699670178893</v>
      </c>
      <c r="O155" t="n">
        <v>49.21266915083838</v>
      </c>
      <c r="P155" t="n">
        <v>12.47785728976632</v>
      </c>
      <c r="Q155" t="n">
        <v>2.122699670178893</v>
      </c>
      <c r="R155" t="n">
        <v>0.7636845044345778</v>
      </c>
      <c r="S155" t="n">
        <v>26.35257236369794</v>
      </c>
      <c r="T155" t="n">
        <v>12.34997821317835</v>
      </c>
      <c r="U155" t="n">
        <v>2.779550531473089</v>
      </c>
      <c r="V155" t="n">
        <v>2.918491221669409</v>
      </c>
      <c r="W155" t="n">
        <v>0</v>
      </c>
      <c r="X155" t="n">
        <v>0</v>
      </c>
      <c r="Y155" t="n">
        <v>-21.42836828230832</v>
      </c>
      <c r="Z155" t="n">
        <v>38.22468167633769</v>
      </c>
      <c r="AA155" t="n">
        <v>2149.214512065756</v>
      </c>
      <c r="AB155" t="b">
        <v>0</v>
      </c>
      <c r="AC155" t="b">
        <v>1</v>
      </c>
      <c r="AD155" t="n">
        <v>98.01759167025116</v>
      </c>
      <c r="AE155" t="n">
        <v>-0</v>
      </c>
      <c r="AF155" t="n">
        <v>0</v>
      </c>
      <c r="AG155" t="n">
        <v>0.09171572593670674</v>
      </c>
      <c r="AH155" t="b">
        <v>0</v>
      </c>
      <c r="AI155" t="b">
        <v>0</v>
      </c>
      <c r="AJ155" t="n">
        <v>2149.214512065756</v>
      </c>
      <c r="AK155" t="n">
        <v>0</v>
      </c>
      <c r="AL155" t="n">
        <v>2.779550531473089</v>
      </c>
      <c r="AM155" t="n">
        <v>0</v>
      </c>
      <c r="AN155" t="n">
        <v>2.779550531473089</v>
      </c>
      <c r="AO155" t="n">
        <v>0</v>
      </c>
      <c r="AP155" t="n">
        <v>1</v>
      </c>
      <c r="AQ155" t="n">
        <v>0</v>
      </c>
      <c r="AR155" t="n">
        <v>0</v>
      </c>
      <c r="AS155" t="n">
        <v>0</v>
      </c>
      <c r="AT155" t="n">
        <v>2.02361777276196</v>
      </c>
      <c r="AU155" t="n">
        <v>0.6361910734383946</v>
      </c>
      <c r="AV155" t="n">
        <v>2.02361777276196</v>
      </c>
    </row>
    <row r="156" spans="1:48">
      <c r="A156" t="n">
        <v>153</v>
      </c>
      <c r="B156" t="n">
        <v>0</v>
      </c>
      <c r="C156" t="n">
        <v>0</v>
      </c>
      <c r="D156" t="n">
        <v>50</v>
      </c>
      <c r="E156" t="n">
        <v>3</v>
      </c>
      <c r="F156" t="n">
        <v>-0.01869608183436178</v>
      </c>
      <c r="G156" t="n">
        <v>0</v>
      </c>
      <c r="H156" t="n">
        <v>411.8916746901357</v>
      </c>
      <c r="I156" t="b">
        <v>0</v>
      </c>
      <c r="J156" t="n">
        <v>1624.500764977895</v>
      </c>
      <c r="K156" t="n">
        <v>2149.214512065756</v>
      </c>
      <c r="L156" t="n">
        <v>0</v>
      </c>
      <c r="M156" t="n">
        <v>1.668242064386764</v>
      </c>
      <c r="N156" t="n">
        <v>1.668242064386764</v>
      </c>
      <c r="O156" t="n">
        <v>38.67652401870798</v>
      </c>
      <c r="P156" t="n">
        <v>9.806420897238331</v>
      </c>
      <c r="Q156" t="n">
        <v>1.668242064386764</v>
      </c>
      <c r="R156" t="n">
        <v>0.7231542620270996</v>
      </c>
      <c r="S156" t="n">
        <v>26.36973012338917</v>
      </c>
      <c r="T156" t="n">
        <v>10.24990252083181</v>
      </c>
      <c r="U156" t="n">
        <v>2.306896539212056</v>
      </c>
      <c r="V156" t="n">
        <v>2.837641827529975</v>
      </c>
      <c r="W156" t="n">
        <v>0</v>
      </c>
      <c r="X156" t="n">
        <v>0</v>
      </c>
      <c r="Y156" t="n">
        <v>-21.42836828230832</v>
      </c>
      <c r="Z156" t="n">
        <v>38.31054939720038</v>
      </c>
      <c r="AA156" t="n">
        <v>2149.214512065756</v>
      </c>
      <c r="AB156" t="b">
        <v>0</v>
      </c>
      <c r="AC156" t="b">
        <v>1</v>
      </c>
      <c r="AD156" t="n">
        <v>98.01015126459758</v>
      </c>
      <c r="AE156" t="n">
        <v>-0</v>
      </c>
      <c r="AF156" t="n">
        <v>0</v>
      </c>
      <c r="AG156" t="n">
        <v>0.08577752093224142</v>
      </c>
      <c r="AH156" t="b">
        <v>0</v>
      </c>
      <c r="AI156" t="b">
        <v>0</v>
      </c>
      <c r="AJ156" t="n">
        <v>2149.214512065756</v>
      </c>
      <c r="AK156" t="n">
        <v>0</v>
      </c>
      <c r="AL156" t="n">
        <v>2.306896539212056</v>
      </c>
      <c r="AM156" t="n">
        <v>0</v>
      </c>
      <c r="AN156" t="n">
        <v>2.306896539212056</v>
      </c>
      <c r="AO156" t="n">
        <v>0</v>
      </c>
      <c r="AP156" t="n">
        <v>1</v>
      </c>
      <c r="AQ156" t="n">
        <v>0</v>
      </c>
      <c r="AR156" t="n">
        <v>0</v>
      </c>
      <c r="AS156" t="n">
        <v>0</v>
      </c>
      <c r="AT156" t="n">
        <v>1.94096551120994</v>
      </c>
      <c r="AU156" t="n">
        <v>0.6102066055677043</v>
      </c>
      <c r="AV156" t="n">
        <v>1.94096551120994</v>
      </c>
    </row>
    <row r="157" spans="1:48">
      <c r="A157" t="n">
        <v>154</v>
      </c>
      <c r="B157" t="n">
        <v>0</v>
      </c>
      <c r="C157" t="n">
        <v>0</v>
      </c>
      <c r="D157" t="n">
        <v>50</v>
      </c>
      <c r="E157" t="n">
        <v>3</v>
      </c>
      <c r="F157" t="n">
        <v>0.0697764482785681</v>
      </c>
      <c r="G157" t="n">
        <v>0</v>
      </c>
      <c r="H157" t="n">
        <v>411.8916746901357</v>
      </c>
      <c r="I157" t="b">
        <v>0</v>
      </c>
      <c r="J157" t="n">
        <v>1624.500764977895</v>
      </c>
      <c r="K157" t="n">
        <v>2149.214512065756</v>
      </c>
      <c r="L157" t="n">
        <v>0</v>
      </c>
      <c r="M157" t="n">
        <v>3.364457072274103</v>
      </c>
      <c r="N157" t="n">
        <v>3.364457072274103</v>
      </c>
      <c r="O157" t="n">
        <v>78.00157275949915</v>
      </c>
      <c r="P157" t="n">
        <v>19.77727504044096</v>
      </c>
      <c r="Q157" t="n">
        <v>3.364457072274103</v>
      </c>
      <c r="R157" t="n">
        <v>0.8265041402984292</v>
      </c>
      <c r="S157" t="n">
        <v>26.38552720050166</v>
      </c>
      <c r="T157" t="n">
        <v>18.08679330871775</v>
      </c>
      <c r="U157" t="n">
        <v>4.070708068152308</v>
      </c>
      <c r="V157" t="n">
        <v>3.137983754340603</v>
      </c>
      <c r="W157" t="n">
        <v>0</v>
      </c>
      <c r="X157" t="n">
        <v>0</v>
      </c>
      <c r="Y157" t="n">
        <v>-21.42836828230832</v>
      </c>
      <c r="Z157" t="n">
        <v>38.44808836238094</v>
      </c>
      <c r="AA157" t="n">
        <v>2149.214512065756</v>
      </c>
      <c r="AB157" t="b">
        <v>0</v>
      </c>
      <c r="AC157" t="b">
        <v>1</v>
      </c>
      <c r="AD157" t="n">
        <v>98.002710858944</v>
      </c>
      <c r="AE157" t="n">
        <v>-0</v>
      </c>
      <c r="AF157" t="n">
        <v>0</v>
      </c>
      <c r="AG157" t="n">
        <v>0.07848380760220741</v>
      </c>
      <c r="AH157" t="b">
        <v>0</v>
      </c>
      <c r="AI157" t="b">
        <v>0</v>
      </c>
      <c r="AJ157" t="n">
        <v>2149.214512065756</v>
      </c>
      <c r="AK157" t="n">
        <v>0</v>
      </c>
      <c r="AL157" t="n">
        <v>4.070708068152308</v>
      </c>
      <c r="AM157" t="n">
        <v>0</v>
      </c>
      <c r="AN157" t="n">
        <v>4.070708068152308</v>
      </c>
      <c r="AO157" t="n">
        <v>0</v>
      </c>
      <c r="AP157" t="n">
        <v>1</v>
      </c>
      <c r="AQ157" t="n">
        <v>0</v>
      </c>
      <c r="AR157" t="n">
        <v>0</v>
      </c>
      <c r="AS157" t="n">
        <v>0</v>
      </c>
      <c r="AT157" t="n">
        <v>2.236709330429283</v>
      </c>
      <c r="AU157" t="n">
        <v>0.7031834415811211</v>
      </c>
      <c r="AV157" t="n">
        <v>2.236709330429283</v>
      </c>
    </row>
    <row r="158" spans="1:48">
      <c r="A158" t="n">
        <v>155</v>
      </c>
      <c r="B158" t="n">
        <v>0</v>
      </c>
      <c r="C158" t="n">
        <v>0</v>
      </c>
      <c r="D158" t="n">
        <v>50</v>
      </c>
      <c r="E158" t="n">
        <v>3</v>
      </c>
      <c r="F158" t="n">
        <v>-0.2604097112799133</v>
      </c>
      <c r="G158" t="n">
        <v>0</v>
      </c>
      <c r="H158" t="n">
        <v>411.8916746901357</v>
      </c>
      <c r="I158" t="b">
        <v>0</v>
      </c>
      <c r="J158" t="n">
        <v>1624.500764977895</v>
      </c>
      <c r="K158" t="n">
        <v>2149.214512065756</v>
      </c>
      <c r="L158" t="n">
        <v>0</v>
      </c>
      <c r="M158" t="n">
        <v>-2.965945353483227</v>
      </c>
      <c r="N158" t="n">
        <v>-2.965945353483227</v>
      </c>
      <c r="O158" t="n">
        <v>-68.76247707153755</v>
      </c>
      <c r="P158" t="n">
        <v>-17.43470513984218</v>
      </c>
      <c r="Q158" t="n">
        <v>-2.965945353483227</v>
      </c>
      <c r="R158" t="n">
        <v>0.8351396639662859</v>
      </c>
      <c r="S158" t="n">
        <v>26.40549287264274</v>
      </c>
      <c r="T158" t="n">
        <v>-11.00560377312099</v>
      </c>
      <c r="U158" t="n">
        <v>-2.476978605850349</v>
      </c>
      <c r="V158" t="n">
        <v>6.429101366721182</v>
      </c>
      <c r="W158" t="n">
        <v>-11.89189161810598</v>
      </c>
      <c r="X158" t="n">
        <v>2</v>
      </c>
      <c r="Y158" t="n">
        <v>-9.536476664202343</v>
      </c>
      <c r="Z158" t="n">
        <v>38.50723537905439</v>
      </c>
      <c r="AA158" t="n">
        <v>2149.214512065756</v>
      </c>
      <c r="AB158" t="b">
        <v>0</v>
      </c>
      <c r="AC158" t="b">
        <v>1</v>
      </c>
      <c r="AD158" t="n">
        <v>97.99733501780746</v>
      </c>
      <c r="AE158" t="n">
        <v>0.2484649323723759</v>
      </c>
      <c r="AF158" t="n">
        <v>0</v>
      </c>
      <c r="AG158" t="n">
        <v>0.07028242445457264</v>
      </c>
      <c r="AH158" t="b">
        <v>0</v>
      </c>
      <c r="AI158" t="b">
        <v>0</v>
      </c>
      <c r="AJ158" t="n">
        <v>2149.214512065756</v>
      </c>
      <c r="AK158" t="n">
        <v>0</v>
      </c>
      <c r="AL158" t="n">
        <v>-2.476978605850349</v>
      </c>
      <c r="AM158" t="n">
        <v>0</v>
      </c>
      <c r="AN158" t="n">
        <v>-2.225400805247516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</row>
    <row r="159" spans="1:48">
      <c r="A159" t="n">
        <v>156</v>
      </c>
      <c r="B159" t="n">
        <v>0</v>
      </c>
      <c r="C159" t="n">
        <v>0</v>
      </c>
      <c r="D159" t="n">
        <v>48.125</v>
      </c>
      <c r="E159" t="n">
        <v>3</v>
      </c>
      <c r="F159" t="n">
        <v>-0.5906376031589238</v>
      </c>
      <c r="G159" t="n">
        <v>0</v>
      </c>
      <c r="H159" t="n">
        <v>396.4457368892556</v>
      </c>
      <c r="I159" t="b">
        <v>0</v>
      </c>
      <c r="J159" t="n">
        <v>1563.581986291224</v>
      </c>
      <c r="K159" t="n">
        <v>2068.61896786329</v>
      </c>
      <c r="L159" t="n">
        <v>0</v>
      </c>
      <c r="M159" t="n">
        <v>-9.023319706258274</v>
      </c>
      <c r="N159" t="n">
        <v>-9.023319706258274</v>
      </c>
      <c r="O159" t="n">
        <v>-217.3471626585829</v>
      </c>
      <c r="P159" t="n">
        <v>-55.10830696211534</v>
      </c>
      <c r="Q159" t="n">
        <v>-9.023319706258274</v>
      </c>
      <c r="R159" t="n">
        <v>0.9221098714363479</v>
      </c>
      <c r="S159" t="n">
        <v>26.42221760414277</v>
      </c>
      <c r="T159" t="n">
        <v>-38.40960986236658</v>
      </c>
      <c r="U159" t="n">
        <v>-8.320492174266882</v>
      </c>
      <c r="V159" t="n">
        <v>16.69869709974876</v>
      </c>
      <c r="W159" t="n">
        <v>-54.95939099819793</v>
      </c>
      <c r="X159" t="n">
        <v>2</v>
      </c>
      <c r="Y159" t="n">
        <v>33.53102271588961</v>
      </c>
      <c r="Z159" t="n">
        <v>38.54361337779039</v>
      </c>
      <c r="AA159" t="n">
        <v>2068.61896786329</v>
      </c>
      <c r="AB159" t="b">
        <v>0</v>
      </c>
      <c r="AC159" t="b">
        <v>1</v>
      </c>
      <c r="AD159" t="n">
        <v>98.0015007376081</v>
      </c>
      <c r="AE159" t="n">
        <v>1.148301868712215</v>
      </c>
      <c r="AF159" t="n">
        <v>0</v>
      </c>
      <c r="AG159" t="n">
        <v>0.05485597138355625</v>
      </c>
      <c r="AH159" t="b">
        <v>0</v>
      </c>
      <c r="AI159" t="b">
        <v>0</v>
      </c>
      <c r="AJ159" t="n">
        <v>2068.61896786329</v>
      </c>
      <c r="AK159" t="n">
        <v>0</v>
      </c>
      <c r="AL159" t="n">
        <v>-8.320492174266882</v>
      </c>
      <c r="AM159" t="n">
        <v>3.296139150726739</v>
      </c>
      <c r="AN159" t="n">
        <v>-3.863599681906101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</row>
    <row r="160" spans="1:48">
      <c r="A160" t="n">
        <v>157</v>
      </c>
      <c r="B160" t="n">
        <v>0</v>
      </c>
      <c r="C160" t="n">
        <v>0</v>
      </c>
      <c r="D160" t="n">
        <v>46.25</v>
      </c>
      <c r="E160" t="n">
        <v>3</v>
      </c>
      <c r="F160" t="n">
        <v>-0.5020398760843978</v>
      </c>
      <c r="G160" t="n">
        <v>0</v>
      </c>
      <c r="H160" t="n">
        <v>380.9997990883755</v>
      </c>
      <c r="I160" t="b">
        <v>0</v>
      </c>
      <c r="J160" t="n">
        <v>1502.663207604553</v>
      </c>
      <c r="K160" t="n">
        <v>1988.023423660823</v>
      </c>
      <c r="L160" t="n">
        <v>0</v>
      </c>
      <c r="M160" t="n">
        <v>-7.169939447343021</v>
      </c>
      <c r="N160" t="n">
        <v>-7.169939447343021</v>
      </c>
      <c r="O160" t="n">
        <v>-179.7058120415734</v>
      </c>
      <c r="P160" t="n">
        <v>-45.56435396591618</v>
      </c>
      <c r="Q160" t="n">
        <v>-7.169939447343021</v>
      </c>
      <c r="R160" t="n">
        <v>0.9144657649574801</v>
      </c>
      <c r="S160" t="n">
        <v>26.44625727927464</v>
      </c>
      <c r="T160" t="n">
        <v>-31.49436266382081</v>
      </c>
      <c r="U160" t="n">
        <v>-6.556664161413348</v>
      </c>
      <c r="V160" t="n">
        <v>14.06999130209536</v>
      </c>
      <c r="W160" t="n">
        <v>-49.40154873263758</v>
      </c>
      <c r="X160" t="n">
        <v>2</v>
      </c>
      <c r="Y160" t="n">
        <v>27.97318045032926</v>
      </c>
      <c r="Z160" t="n">
        <v>38.58141347081276</v>
      </c>
      <c r="AA160" t="n">
        <v>1988.023423660823</v>
      </c>
      <c r="AB160" t="b">
        <v>0</v>
      </c>
      <c r="AC160" t="b">
        <v>1</v>
      </c>
      <c r="AD160" t="n">
        <v>98.01217855065779</v>
      </c>
      <c r="AE160" t="n">
        <v>1.032178299225065</v>
      </c>
      <c r="AF160" t="n">
        <v>0</v>
      </c>
      <c r="AG160" t="n">
        <v>0.04790636467686368</v>
      </c>
      <c r="AH160" t="b">
        <v>0</v>
      </c>
      <c r="AI160" t="b">
        <v>0</v>
      </c>
      <c r="AJ160" t="n">
        <v>1988.023423660823</v>
      </c>
      <c r="AK160" t="n">
        <v>0</v>
      </c>
      <c r="AL160" t="n">
        <v>-6.556664161413348</v>
      </c>
      <c r="AM160" t="n">
        <v>1.837346899140795</v>
      </c>
      <c r="AN160" t="n">
        <v>-3.674687490125662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</row>
    <row r="161" spans="1:48">
      <c r="A161" t="n">
        <v>158</v>
      </c>
      <c r="B161" t="n">
        <v>0</v>
      </c>
      <c r="C161" t="n">
        <v>0</v>
      </c>
      <c r="D161" t="n">
        <v>44.375</v>
      </c>
      <c r="E161" t="n">
        <v>3</v>
      </c>
      <c r="F161" t="n">
        <v>-0.5262028925034832</v>
      </c>
      <c r="G161" t="n">
        <v>0</v>
      </c>
      <c r="H161" t="n">
        <v>365.5538612874955</v>
      </c>
      <c r="I161" t="b">
        <v>0</v>
      </c>
      <c r="J161" t="n">
        <v>1441.744428917882</v>
      </c>
      <c r="K161" t="n">
        <v>1907.427879458358</v>
      </c>
      <c r="L161" t="n">
        <v>0</v>
      </c>
      <c r="M161" t="n">
        <v>-7.354590061392839</v>
      </c>
      <c r="N161" t="n">
        <v>-7.354590061392839</v>
      </c>
      <c r="O161" t="n">
        <v>-192.122609548576</v>
      </c>
      <c r="P161" t="n">
        <v>-48.7126291958864</v>
      </c>
      <c r="Q161" t="n">
        <v>-7.354590061392839</v>
      </c>
      <c r="R161" t="n">
        <v>0.9180995523210232</v>
      </c>
      <c r="S161" t="n">
        <v>26.46723388871164</v>
      </c>
      <c r="T161" t="n">
        <v>-33.80426534929956</v>
      </c>
      <c r="U161" t="n">
        <v>-6.752245842869412</v>
      </c>
      <c r="V161" t="n">
        <v>14.90836384658684</v>
      </c>
      <c r="W161" t="n">
        <v>-49.40154873263758</v>
      </c>
      <c r="X161" t="n">
        <v>2</v>
      </c>
      <c r="Y161" t="n">
        <v>27.97318045032926</v>
      </c>
      <c r="Z161" t="n">
        <v>38.61921356383512</v>
      </c>
      <c r="AA161" t="n">
        <v>1907.427879458358</v>
      </c>
      <c r="AB161" t="b">
        <v>0</v>
      </c>
      <c r="AC161" t="b">
        <v>1</v>
      </c>
      <c r="AD161" t="n">
        <v>98.02189146053638</v>
      </c>
      <c r="AE161" t="n">
        <v>1.032178299225065</v>
      </c>
      <c r="AF161" t="n">
        <v>0</v>
      </c>
      <c r="AG161" t="n">
        <v>0.02798488654111833</v>
      </c>
      <c r="AH161" t="b">
        <v>0</v>
      </c>
      <c r="AI161" t="b">
        <v>0</v>
      </c>
      <c r="AJ161" t="n">
        <v>1907.427879458358</v>
      </c>
      <c r="AK161" t="n">
        <v>0</v>
      </c>
      <c r="AL161" t="n">
        <v>-6.752245842869412</v>
      </c>
      <c r="AM161" t="n">
        <v>2.217265394809159</v>
      </c>
      <c r="AN161" t="n">
        <v>-3.490350675913362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</row>
    <row r="162" spans="1:48">
      <c r="A162" t="n">
        <v>159</v>
      </c>
      <c r="B162" t="n">
        <v>0</v>
      </c>
      <c r="C162" t="n">
        <v>0</v>
      </c>
      <c r="D162" t="n">
        <v>42.5</v>
      </c>
      <c r="E162" t="n">
        <v>3</v>
      </c>
      <c r="F162" t="n">
        <v>-0.5181485539016553</v>
      </c>
      <c r="G162" t="n">
        <v>0</v>
      </c>
      <c r="H162" t="n">
        <v>350.1079234866154</v>
      </c>
      <c r="I162" t="b">
        <v>0</v>
      </c>
      <c r="J162" t="n">
        <v>1380.825650231211</v>
      </c>
      <c r="K162" t="n">
        <v>1826.832335255892</v>
      </c>
      <c r="L162" t="n">
        <v>0</v>
      </c>
      <c r="M162" t="n">
        <v>-6.97174568815928</v>
      </c>
      <c r="N162" t="n">
        <v>-6.97174568815928</v>
      </c>
      <c r="O162" t="n">
        <v>-190.156414147978</v>
      </c>
      <c r="P162" t="n">
        <v>-48.21410095029867</v>
      </c>
      <c r="Q162" t="n">
        <v>-6.97174568815928</v>
      </c>
      <c r="R162" t="n">
        <v>0.9182420870285183</v>
      </c>
      <c r="S162" t="n">
        <v>26.48783660939595</v>
      </c>
      <c r="T162" t="n">
        <v>-33.46350467181098</v>
      </c>
      <c r="U162" t="n">
        <v>-6.401750310927451</v>
      </c>
      <c r="V162" t="n">
        <v>14.7505962784877</v>
      </c>
      <c r="W162" t="n">
        <v>-49.40154873263758</v>
      </c>
      <c r="X162" t="n">
        <v>2</v>
      </c>
      <c r="Y162" t="n">
        <v>27.97318045032926</v>
      </c>
      <c r="Z162" t="n">
        <v>38.65701365685748</v>
      </c>
      <c r="AA162" t="n">
        <v>1826.832335255892</v>
      </c>
      <c r="AB162" t="b">
        <v>0</v>
      </c>
      <c r="AC162" t="b">
        <v>1</v>
      </c>
      <c r="AD162" t="n">
        <v>98.03160437041497</v>
      </c>
      <c r="AE162" t="n">
        <v>1.032178299225065</v>
      </c>
      <c r="AF162" t="n">
        <v>0</v>
      </c>
      <c r="AG162" t="n">
        <v>0.02750237973534861</v>
      </c>
      <c r="AH162" t="b">
        <v>0</v>
      </c>
      <c r="AI162" t="b">
        <v>0</v>
      </c>
      <c r="AJ162" t="n">
        <v>1826.832335255892</v>
      </c>
      <c r="AK162" t="n">
        <v>0</v>
      </c>
      <c r="AL162" t="n">
        <v>-6.401750310927451</v>
      </c>
      <c r="AM162" t="n">
        <v>2.046716787791147</v>
      </c>
      <c r="AN162" t="n">
        <v>-3.310403750989413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</row>
    <row r="163" spans="1:48">
      <c r="A163" t="n">
        <v>160</v>
      </c>
      <c r="B163" t="n">
        <v>0</v>
      </c>
      <c r="C163" t="n">
        <v>0</v>
      </c>
      <c r="D163" t="n">
        <v>40.625</v>
      </c>
      <c r="E163" t="n">
        <v>3</v>
      </c>
      <c r="F163" t="n">
        <v>-0.5262028918899029</v>
      </c>
      <c r="G163" t="n">
        <v>0</v>
      </c>
      <c r="H163" t="n">
        <v>334.6619856857353</v>
      </c>
      <c r="I163" t="b">
        <v>0</v>
      </c>
      <c r="J163" t="n">
        <v>1319.90687154454</v>
      </c>
      <c r="K163" t="n">
        <v>1746.236791053426</v>
      </c>
      <c r="L163" t="n">
        <v>0</v>
      </c>
      <c r="M163" t="n">
        <v>-6.84399497883751</v>
      </c>
      <c r="N163" t="n">
        <v>-6.84399497883751</v>
      </c>
      <c r="O163" t="n">
        <v>-195.2876056381799</v>
      </c>
      <c r="P163" t="n">
        <v>-49.51511299142493</v>
      </c>
      <c r="Q163" t="n">
        <v>-6.84399497883751</v>
      </c>
      <c r="R163" t="n">
        <v>0.9199583104153044</v>
      </c>
      <c r="S163" t="n">
        <v>26.50733286284592</v>
      </c>
      <c r="T163" t="n">
        <v>-34.43071782888448</v>
      </c>
      <c r="U163" t="n">
        <v>-6.296190057222183</v>
      </c>
      <c r="V163" t="n">
        <v>15.08439516254045</v>
      </c>
      <c r="W163" t="n">
        <v>-50.46890430836445</v>
      </c>
      <c r="X163" t="n">
        <v>2</v>
      </c>
      <c r="Y163" t="n">
        <v>29.04053602605613</v>
      </c>
      <c r="Z163" t="n">
        <v>38.69521055971222</v>
      </c>
      <c r="AA163" t="n">
        <v>1746.236791053426</v>
      </c>
      <c r="AB163" t="b">
        <v>0</v>
      </c>
      <c r="AC163" t="b">
        <v>1</v>
      </c>
      <c r="AD163" t="n">
        <v>98.04150258508101</v>
      </c>
      <c r="AE163" t="n">
        <v>1.054479245067564</v>
      </c>
      <c r="AF163" t="n">
        <v>0</v>
      </c>
      <c r="AG163" t="n">
        <v>0.04364257527429566</v>
      </c>
      <c r="AH163" t="b">
        <v>0</v>
      </c>
      <c r="AI163" t="b">
        <v>0</v>
      </c>
      <c r="AJ163" t="n">
        <v>1746.236791053426</v>
      </c>
      <c r="AK163" t="n">
        <v>0</v>
      </c>
      <c r="AL163" t="n">
        <v>-6.296190057222183</v>
      </c>
      <c r="AM163" t="n">
        <v>2.094598112158768</v>
      </c>
      <c r="AN163" t="n">
        <v>-3.134661227074024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</row>
    <row r="164" spans="1:48">
      <c r="A164" t="n">
        <v>161</v>
      </c>
      <c r="B164" t="n">
        <v>0</v>
      </c>
      <c r="C164" t="n">
        <v>0</v>
      </c>
      <c r="D164" t="n">
        <v>38.75</v>
      </c>
      <c r="E164" t="n">
        <v>3</v>
      </c>
      <c r="F164" t="n">
        <v>-0.5020398785387341</v>
      </c>
      <c r="G164" t="n">
        <v>0</v>
      </c>
      <c r="H164" t="n">
        <v>319.2160478848552</v>
      </c>
      <c r="I164" t="b">
        <v>0</v>
      </c>
      <c r="J164" t="n">
        <v>1258.988092857869</v>
      </c>
      <c r="K164" t="n">
        <v>1665.64124685096</v>
      </c>
      <c r="L164" t="n">
        <v>0</v>
      </c>
      <c r="M164" t="n">
        <v>-6.218847030145286</v>
      </c>
      <c r="N164" t="n">
        <v>-6.218847030145286</v>
      </c>
      <c r="O164" t="n">
        <v>-186.0358058571654</v>
      </c>
      <c r="P164" t="n">
        <v>-47.16932197189792</v>
      </c>
      <c r="Q164" t="n">
        <v>-6.218847030145286</v>
      </c>
      <c r="R164" t="n">
        <v>0.9184904367133189</v>
      </c>
      <c r="S164" t="n">
        <v>26.52607010882995</v>
      </c>
      <c r="T164" t="n">
        <v>-32.74721930267548</v>
      </c>
      <c r="U164" t="n">
        <v>-5.71195152457147</v>
      </c>
      <c r="V164" t="n">
        <v>14.42210266922243</v>
      </c>
      <c r="W164" t="n">
        <v>-51.65053547072707</v>
      </c>
      <c r="X164" t="n">
        <v>2</v>
      </c>
      <c r="Y164" t="n">
        <v>30.22216718841875</v>
      </c>
      <c r="Z164" t="n">
        <v>38.74516984204986</v>
      </c>
      <c r="AA164" t="n">
        <v>1665.64124685096</v>
      </c>
      <c r="AB164" t="b">
        <v>0</v>
      </c>
      <c r="AC164" t="b">
        <v>1</v>
      </c>
      <c r="AD164" t="n">
        <v>98.05179124883352</v>
      </c>
      <c r="AE164" t="n">
        <v>1.079167824166159</v>
      </c>
      <c r="AF164" t="n">
        <v>0</v>
      </c>
      <c r="AG164" t="n">
        <v>0.05210684714205668</v>
      </c>
      <c r="AH164" t="b">
        <v>0</v>
      </c>
      <c r="AI164" t="b">
        <v>0</v>
      </c>
      <c r="AJ164" t="n">
        <v>1665.64124685096</v>
      </c>
      <c r="AK164" t="n">
        <v>0</v>
      </c>
      <c r="AL164" t="n">
        <v>-5.71195152457147</v>
      </c>
      <c r="AM164" t="n">
        <v>1.657394611596078</v>
      </c>
      <c r="AN164" t="n">
        <v>-2.962937615887407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</row>
    <row r="165" spans="1:48">
      <c r="A165" t="n">
        <v>162</v>
      </c>
      <c r="B165" t="n">
        <v>0</v>
      </c>
      <c r="C165" t="n">
        <v>0</v>
      </c>
      <c r="D165" t="n">
        <v>36.875</v>
      </c>
      <c r="E165" t="n">
        <v>3</v>
      </c>
      <c r="F165" t="n">
        <v>-0.5906375939551545</v>
      </c>
      <c r="G165" t="n">
        <v>0</v>
      </c>
      <c r="H165" t="n">
        <v>303.7701100839751</v>
      </c>
      <c r="I165" t="b">
        <v>0</v>
      </c>
      <c r="J165" t="n">
        <v>1198.069314171198</v>
      </c>
      <c r="K165" t="n">
        <v>1585.045702648495</v>
      </c>
      <c r="L165" t="n">
        <v>0</v>
      </c>
      <c r="M165" t="n">
        <v>-7.21601466114894</v>
      </c>
      <c r="N165" t="n">
        <v>-7.21601466114894</v>
      </c>
      <c r="O165" t="n">
        <v>-226.842147654611</v>
      </c>
      <c r="P165" t="n">
        <v>-57.5157575189176</v>
      </c>
      <c r="Q165" t="n">
        <v>-7.21601466114894</v>
      </c>
      <c r="R165" t="n">
        <v>0.9267467894280496</v>
      </c>
      <c r="S165" t="n">
        <v>26.54340807970493</v>
      </c>
      <c r="T165" t="n">
        <v>-40.28914861842712</v>
      </c>
      <c r="U165" t="n">
        <v>-6.687418419685515</v>
      </c>
      <c r="V165" t="n">
        <v>17.22660890049047</v>
      </c>
      <c r="W165" t="n">
        <v>-50.6242993856236</v>
      </c>
      <c r="X165" t="n">
        <v>2</v>
      </c>
      <c r="Y165" t="n">
        <v>29.19593110331528</v>
      </c>
      <c r="Z165" t="n">
        <v>38.78063003031507</v>
      </c>
      <c r="AA165" t="n">
        <v>1585.045702648495</v>
      </c>
      <c r="AB165" t="b">
        <v>0</v>
      </c>
      <c r="AC165" t="b">
        <v>1</v>
      </c>
      <c r="AD165" t="n">
        <v>98.06210689089806</v>
      </c>
      <c r="AE165" t="n">
        <v>1.057726014261408</v>
      </c>
      <c r="AF165" t="n">
        <v>0</v>
      </c>
      <c r="AG165" t="n">
        <v>0.06678490696239009</v>
      </c>
      <c r="AH165" t="b">
        <v>0</v>
      </c>
      <c r="AI165" t="b">
        <v>0</v>
      </c>
      <c r="AJ165" t="n">
        <v>1585.045702648495</v>
      </c>
      <c r="AK165" t="n">
        <v>0</v>
      </c>
      <c r="AL165" t="n">
        <v>-6.687418419685515</v>
      </c>
      <c r="AM165" t="n">
        <v>2.822193503352509</v>
      </c>
      <c r="AN165" t="n">
        <v>-2.795047429149772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</row>
    <row r="166" spans="1:48">
      <c r="A166" t="n">
        <v>163</v>
      </c>
      <c r="B166" t="n">
        <v>0</v>
      </c>
      <c r="C166" t="n">
        <v>0</v>
      </c>
      <c r="D166" t="n">
        <v>35</v>
      </c>
      <c r="E166" t="n">
        <v>3</v>
      </c>
      <c r="F166" t="n">
        <v>-0.2604097456406587</v>
      </c>
      <c r="G166" t="n">
        <v>0</v>
      </c>
      <c r="H166" t="n">
        <v>288.324172283095</v>
      </c>
      <c r="I166" t="b">
        <v>0</v>
      </c>
      <c r="J166" t="n">
        <v>1137.150535484527</v>
      </c>
      <c r="K166" t="n">
        <v>1504.450158446029</v>
      </c>
      <c r="L166" t="n">
        <v>0</v>
      </c>
      <c r="M166" t="n">
        <v>-2.458408146078551</v>
      </c>
      <c r="N166" t="n">
        <v>-2.458408146078551</v>
      </c>
      <c r="O166" t="n">
        <v>-81.42247779383798</v>
      </c>
      <c r="P166" t="n">
        <v>-20.64464447105426</v>
      </c>
      <c r="Q166" t="n">
        <v>-2.458408146078551</v>
      </c>
      <c r="R166" t="n">
        <v>0.8658091672604057</v>
      </c>
      <c r="S166" t="n">
        <v>26.56148830755927</v>
      </c>
      <c r="T166" t="n">
        <v>-13.51044779884401</v>
      </c>
      <c r="U166" t="n">
        <v>-2.128512309742468</v>
      </c>
      <c r="V166" t="n">
        <v>7.134196672210248</v>
      </c>
      <c r="W166" t="n">
        <v>-11.89189161810598</v>
      </c>
      <c r="X166" t="n">
        <v>2</v>
      </c>
      <c r="Y166" t="n">
        <v>-9.536476664202343</v>
      </c>
      <c r="Z166" t="n">
        <v>38.83639839869847</v>
      </c>
      <c r="AA166" t="n">
        <v>1504.450158446029</v>
      </c>
      <c r="AB166" t="b">
        <v>0</v>
      </c>
      <c r="AC166" t="b">
        <v>1</v>
      </c>
      <c r="AD166" t="n">
        <v>98.06551999062708</v>
      </c>
      <c r="AE166" t="n">
        <v>0.2484649323723759</v>
      </c>
      <c r="AF166" t="n">
        <v>0</v>
      </c>
      <c r="AG166" t="n">
        <v>0.0743203095817617</v>
      </c>
      <c r="AH166" t="b">
        <v>0</v>
      </c>
      <c r="AI166" t="b">
        <v>0</v>
      </c>
      <c r="AJ166" t="n">
        <v>1504.450158446029</v>
      </c>
      <c r="AK166" t="n">
        <v>0</v>
      </c>
      <c r="AL166" t="n">
        <v>-2.128512309742468</v>
      </c>
      <c r="AM166" t="n">
        <v>0</v>
      </c>
      <c r="AN166" t="n">
        <v>-1.876934509139635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</row>
    <row r="167" spans="1:48">
      <c r="A167" t="n">
        <v>164</v>
      </c>
      <c r="B167" t="n">
        <v>0</v>
      </c>
      <c r="C167" t="n">
        <v>0</v>
      </c>
      <c r="D167" t="n">
        <v>35</v>
      </c>
      <c r="E167" t="n">
        <v>3</v>
      </c>
      <c r="F167" t="n">
        <v>0.06977657651779179</v>
      </c>
      <c r="G167" t="n">
        <v>0</v>
      </c>
      <c r="H167" t="n">
        <v>288.324172283095</v>
      </c>
      <c r="I167" t="b">
        <v>0</v>
      </c>
      <c r="J167" t="n">
        <v>1137.150535484527</v>
      </c>
      <c r="K167" t="n">
        <v>1504.450158446029</v>
      </c>
      <c r="L167" t="n">
        <v>0</v>
      </c>
      <c r="M167" t="n">
        <v>1.972875734133498</v>
      </c>
      <c r="N167" t="n">
        <v>1.972875734133498</v>
      </c>
      <c r="O167" t="n">
        <v>65.34164431106385</v>
      </c>
      <c r="P167" t="n">
        <v>16.5673540342454</v>
      </c>
      <c r="Q167" t="n">
        <v>1.972875734133498</v>
      </c>
      <c r="R167" t="n">
        <v>0.8210495685559119</v>
      </c>
      <c r="S167" t="n">
        <v>26.57277214089233</v>
      </c>
      <c r="T167" t="n">
        <v>15.2518993824185</v>
      </c>
      <c r="U167" t="n">
        <v>2.402870435220439</v>
      </c>
      <c r="V167" t="n">
        <v>2.729333974825611</v>
      </c>
      <c r="W167" t="n">
        <v>0</v>
      </c>
      <c r="X167" t="n">
        <v>0</v>
      </c>
      <c r="Y167" t="n">
        <v>-21.42836828230832</v>
      </c>
      <c r="Z167" t="n">
        <v>38.95201054701982</v>
      </c>
      <c r="AA167" t="n">
        <v>1504.450158446029</v>
      </c>
      <c r="AB167" t="b">
        <v>0</v>
      </c>
      <c r="AC167" t="b">
        <v>1</v>
      </c>
      <c r="AD167" t="n">
        <v>98.06014414949054</v>
      </c>
      <c r="AE167" t="n">
        <v>-0</v>
      </c>
      <c r="AF167" t="n">
        <v>0</v>
      </c>
      <c r="AG167" t="n">
        <v>0.08033635495826835</v>
      </c>
      <c r="AH167" t="b">
        <v>0</v>
      </c>
      <c r="AI167" t="b">
        <v>0</v>
      </c>
      <c r="AJ167" t="n">
        <v>1504.450158446029</v>
      </c>
      <c r="AK167" t="n">
        <v>0</v>
      </c>
      <c r="AL167" t="n">
        <v>2.402870435220439</v>
      </c>
      <c r="AM167" t="n">
        <v>0</v>
      </c>
      <c r="AN167" t="n">
        <v>2.402870435220439</v>
      </c>
      <c r="AO167" t="n">
        <v>0</v>
      </c>
      <c r="AP167" t="n">
        <v>1</v>
      </c>
      <c r="AQ167" t="n">
        <v>0</v>
      </c>
      <c r="AR167" t="n">
        <v>0</v>
      </c>
      <c r="AS167" t="n">
        <v>0</v>
      </c>
      <c r="AT167" t="n">
        <v>1.451901967787967</v>
      </c>
      <c r="AU167" t="n">
        <v>0.4564533301927064</v>
      </c>
      <c r="AV167" t="n">
        <v>1.451901967787967</v>
      </c>
    </row>
    <row r="168" spans="1:48">
      <c r="A168" t="n">
        <v>165</v>
      </c>
      <c r="B168" t="n">
        <v>0</v>
      </c>
      <c r="C168" t="n">
        <v>0</v>
      </c>
      <c r="D168" t="n">
        <v>35</v>
      </c>
      <c r="E168" t="n">
        <v>3</v>
      </c>
      <c r="F168" t="n">
        <v>-0.01869656043050494</v>
      </c>
      <c r="G168" t="n">
        <v>0</v>
      </c>
      <c r="H168" t="n">
        <v>288.324172283095</v>
      </c>
      <c r="I168" t="b">
        <v>0</v>
      </c>
      <c r="J168" t="n">
        <v>1137.150535484527</v>
      </c>
      <c r="K168" t="n">
        <v>1504.450158446029</v>
      </c>
      <c r="L168" t="n">
        <v>0</v>
      </c>
      <c r="M168" t="n">
        <v>0.7855170845446068</v>
      </c>
      <c r="N168" t="n">
        <v>0.7855170845446068</v>
      </c>
      <c r="O168" t="n">
        <v>26.01632583874867</v>
      </c>
      <c r="P168" t="n">
        <v>6.596431500696924</v>
      </c>
      <c r="Q168" t="n">
        <v>0.7855170845446068</v>
      </c>
      <c r="R168" t="n">
        <v>0.6724268395452937</v>
      </c>
      <c r="S168" t="n">
        <v>26.58484784073324</v>
      </c>
      <c r="T168" t="n">
        <v>7.414880786891371</v>
      </c>
      <c r="U168" t="n">
        <v>1.168182229424076</v>
      </c>
      <c r="V168" t="n">
        <v>2.428915933756886</v>
      </c>
      <c r="W168" t="n">
        <v>0</v>
      </c>
      <c r="X168" t="n">
        <v>0</v>
      </c>
      <c r="Y168" t="n">
        <v>-21.42836828230832</v>
      </c>
      <c r="Z168" t="n">
        <v>39.03238931805037</v>
      </c>
      <c r="AA168" t="n">
        <v>1504.450158446029</v>
      </c>
      <c r="AB168" t="b">
        <v>0</v>
      </c>
      <c r="AC168" t="b">
        <v>1</v>
      </c>
      <c r="AD168" t="n">
        <v>98.05270374383696</v>
      </c>
      <c r="AE168" t="n">
        <v>-0</v>
      </c>
      <c r="AF168" t="n">
        <v>0</v>
      </c>
      <c r="AG168" t="n">
        <v>0.08347267542545528</v>
      </c>
      <c r="AH168" t="b">
        <v>0</v>
      </c>
      <c r="AI168" t="b">
        <v>0</v>
      </c>
      <c r="AJ168" t="n">
        <v>1504.450158446029</v>
      </c>
      <c r="AK168" t="n">
        <v>0</v>
      </c>
      <c r="AL168" t="n">
        <v>1.168182229424076</v>
      </c>
      <c r="AM168" t="n">
        <v>0</v>
      </c>
      <c r="AN168" t="n">
        <v>1.168182229424076</v>
      </c>
      <c r="AO168" t="n">
        <v>0</v>
      </c>
      <c r="AP168" t="n">
        <v>1</v>
      </c>
      <c r="AQ168" t="n">
        <v>0</v>
      </c>
      <c r="AR168" t="n">
        <v>0</v>
      </c>
      <c r="AS168" t="n">
        <v>0</v>
      </c>
      <c r="AT168" t="n">
        <v>1.230677918304167</v>
      </c>
      <c r="AU168" t="n">
        <v>0.3869042446856169</v>
      </c>
      <c r="AV168" t="n">
        <v>1.230677918304167</v>
      </c>
    </row>
    <row r="169" spans="1:48">
      <c r="A169" t="n">
        <v>166</v>
      </c>
      <c r="B169" t="n">
        <v>0</v>
      </c>
      <c r="C169" t="n">
        <v>0</v>
      </c>
      <c r="D169" t="n">
        <v>35</v>
      </c>
      <c r="E169" t="n">
        <v>3</v>
      </c>
      <c r="F169" t="n">
        <v>0.005009665204220859</v>
      </c>
      <c r="G169" t="n">
        <v>0</v>
      </c>
      <c r="H169" t="n">
        <v>288.324172283095</v>
      </c>
      <c r="I169" t="b">
        <v>0</v>
      </c>
      <c r="J169" t="n">
        <v>1137.150535484527</v>
      </c>
      <c r="K169" t="n">
        <v>1504.450158446029</v>
      </c>
      <c r="L169" t="n">
        <v>0</v>
      </c>
      <c r="M169" t="n">
        <v>1.10366780268798</v>
      </c>
      <c r="N169" t="n">
        <v>1.10366780268798</v>
      </c>
      <c r="O169" t="n">
        <v>36.55347762310281</v>
      </c>
      <c r="P169" t="n">
        <v>9.268123129589963</v>
      </c>
      <c r="Q169" t="n">
        <v>1.10366780268798</v>
      </c>
      <c r="R169" t="n">
        <v>0.7362769394798915</v>
      </c>
      <c r="S169" t="n">
        <v>26.59364907892211</v>
      </c>
      <c r="T169" t="n">
        <v>9.514604760965042</v>
      </c>
      <c r="U169" t="n">
        <v>1.498984612322117</v>
      </c>
      <c r="V169" t="n">
        <v>2.509220687200897</v>
      </c>
      <c r="W169" t="n">
        <v>0</v>
      </c>
      <c r="X169" t="n">
        <v>0</v>
      </c>
      <c r="Y169" t="n">
        <v>-21.42836828230832</v>
      </c>
      <c r="Z169" t="n">
        <v>39.13564721189147</v>
      </c>
      <c r="AA169" t="n">
        <v>1504.450158446029</v>
      </c>
      <c r="AB169" t="b">
        <v>0</v>
      </c>
      <c r="AC169" t="b">
        <v>1</v>
      </c>
      <c r="AD169" t="n">
        <v>98.04526333818337</v>
      </c>
      <c r="AE169" t="n">
        <v>-0</v>
      </c>
      <c r="AF169" t="n">
        <v>0</v>
      </c>
      <c r="AG169" t="n">
        <v>0.08868125081624936</v>
      </c>
      <c r="AH169" t="b">
        <v>0</v>
      </c>
      <c r="AI169" t="b">
        <v>0</v>
      </c>
      <c r="AJ169" t="n">
        <v>1504.450158446029</v>
      </c>
      <c r="AK169" t="n">
        <v>0</v>
      </c>
      <c r="AL169" t="n">
        <v>1.498984612322117</v>
      </c>
      <c r="AM169" t="n">
        <v>0</v>
      </c>
      <c r="AN169" t="n">
        <v>1.498984612322117</v>
      </c>
      <c r="AO169" t="n">
        <v>0</v>
      </c>
      <c r="AP169" t="n">
        <v>1</v>
      </c>
      <c r="AQ169" t="n">
        <v>0</v>
      </c>
      <c r="AR169" t="n">
        <v>0</v>
      </c>
      <c r="AS169" t="n">
        <v>0</v>
      </c>
      <c r="AT169" t="n">
        <v>1.287295024366059</v>
      </c>
      <c r="AU169" t="n">
        <v>0.4047037016607993</v>
      </c>
      <c r="AV169" t="n">
        <v>1.287295024366059</v>
      </c>
    </row>
    <row r="170" spans="1:48">
      <c r="A170" t="n">
        <v>167</v>
      </c>
      <c r="B170" t="n">
        <v>0</v>
      </c>
      <c r="C170" t="n">
        <v>0</v>
      </c>
      <c r="D170" t="n">
        <v>35</v>
      </c>
      <c r="E170" t="n">
        <v>3</v>
      </c>
      <c r="F170" t="n">
        <v>-0.001342100386379386</v>
      </c>
      <c r="G170" t="n">
        <v>0</v>
      </c>
      <c r="H170" t="n">
        <v>288.324172283095</v>
      </c>
      <c r="I170" t="b">
        <v>0</v>
      </c>
      <c r="J170" t="n">
        <v>1137.150535484527</v>
      </c>
      <c r="K170" t="n">
        <v>1504.450158446029</v>
      </c>
      <c r="L170" t="n">
        <v>0</v>
      </c>
      <c r="M170" t="n">
        <v>1.018423579703463</v>
      </c>
      <c r="N170" t="n">
        <v>1.018423579703463</v>
      </c>
      <c r="O170" t="n">
        <v>33.73018895800416</v>
      </c>
      <c r="P170" t="n">
        <v>8.552279147566976</v>
      </c>
      <c r="Q170" t="n">
        <v>1.018423579703463</v>
      </c>
      <c r="R170" t="n">
        <v>0.7221219153488841</v>
      </c>
      <c r="S170" t="n">
        <v>26.6036046530109</v>
      </c>
      <c r="T170" t="n">
        <v>8.951823242452477</v>
      </c>
      <c r="U170" t="n">
        <v>1.410320830951965</v>
      </c>
      <c r="V170" t="n">
        <v>2.487515496748036</v>
      </c>
      <c r="W170" t="n">
        <v>0</v>
      </c>
      <c r="X170" t="n">
        <v>0</v>
      </c>
      <c r="Y170" t="n">
        <v>-21.42836828230832</v>
      </c>
      <c r="Z170" t="n">
        <v>39.21602598292202</v>
      </c>
      <c r="AA170" t="n">
        <v>1504.450158446029</v>
      </c>
      <c r="AB170" t="b">
        <v>0</v>
      </c>
      <c r="AC170" t="b">
        <v>1</v>
      </c>
      <c r="AD170" t="n">
        <v>98.03782293252979</v>
      </c>
      <c r="AE170" t="n">
        <v>-0</v>
      </c>
      <c r="AF170" t="n">
        <v>0</v>
      </c>
      <c r="AG170" t="n">
        <v>0.0893836035847527</v>
      </c>
      <c r="AH170" t="b">
        <v>0</v>
      </c>
      <c r="AI170" t="b">
        <v>0</v>
      </c>
      <c r="AJ170" t="n">
        <v>1504.450158446029</v>
      </c>
      <c r="AK170" t="n">
        <v>0</v>
      </c>
      <c r="AL170" t="n">
        <v>1.410320830951965</v>
      </c>
      <c r="AM170" t="n">
        <v>0</v>
      </c>
      <c r="AN170" t="n">
        <v>1.410320830951965</v>
      </c>
      <c r="AO170" t="n">
        <v>0</v>
      </c>
      <c r="AP170" t="n">
        <v>1</v>
      </c>
      <c r="AQ170" t="n">
        <v>0</v>
      </c>
      <c r="AR170" t="n">
        <v>0</v>
      </c>
      <c r="AS170" t="n">
        <v>0</v>
      </c>
      <c r="AT170" t="n">
        <v>1.269997487543624</v>
      </c>
      <c r="AU170" t="n">
        <v>0.3992656497386294</v>
      </c>
      <c r="AV170" t="n">
        <v>1.269997487543624</v>
      </c>
    </row>
    <row r="171" spans="1:48">
      <c r="A171" t="n">
        <v>168</v>
      </c>
      <c r="B171" t="n">
        <v>0</v>
      </c>
      <c r="C171" t="n">
        <v>0</v>
      </c>
      <c r="D171" t="n">
        <v>35</v>
      </c>
      <c r="E171" t="n">
        <v>3</v>
      </c>
      <c r="F171" t="n">
        <v>0.000358736341302901</v>
      </c>
      <c r="G171" t="n">
        <v>0</v>
      </c>
      <c r="H171" t="n">
        <v>288.324172283095</v>
      </c>
      <c r="I171" t="b">
        <v>0</v>
      </c>
      <c r="J171" t="n">
        <v>1137.150535484527</v>
      </c>
      <c r="K171" t="n">
        <v>1504.450158446029</v>
      </c>
      <c r="L171" t="n">
        <v>0</v>
      </c>
      <c r="M171" t="n">
        <v>1.041249753498252</v>
      </c>
      <c r="N171" t="n">
        <v>1.041249753498252</v>
      </c>
      <c r="O171" t="n">
        <v>34.48619183404782</v>
      </c>
      <c r="P171" t="n">
        <v>8.743963446766688</v>
      </c>
      <c r="Q171" t="n">
        <v>1.041249753498252</v>
      </c>
      <c r="R171" t="n">
        <v>0.7260990729528266</v>
      </c>
      <c r="S171" t="n">
        <v>26.61328436802743</v>
      </c>
      <c r="T171" t="n">
        <v>9.102330637107958</v>
      </c>
      <c r="U171" t="n">
        <v>1.434032616601207</v>
      </c>
      <c r="V171" t="n">
        <v>2.493136799793758</v>
      </c>
      <c r="W171" t="n">
        <v>0</v>
      </c>
      <c r="X171" t="n">
        <v>0</v>
      </c>
      <c r="Y171" t="n">
        <v>-21.42836828230832</v>
      </c>
      <c r="Z171" t="n">
        <v>39.29437596594968</v>
      </c>
      <c r="AA171" t="n">
        <v>1504.450158446029</v>
      </c>
      <c r="AB171" t="b">
        <v>0</v>
      </c>
      <c r="AC171" t="b">
        <v>1</v>
      </c>
      <c r="AD171" t="n">
        <v>98.03038252687621</v>
      </c>
      <c r="AE171" t="n">
        <v>-0</v>
      </c>
      <c r="AF171" t="n">
        <v>0</v>
      </c>
      <c r="AG171" t="n">
        <v>0.07980181044611628</v>
      </c>
      <c r="AH171" t="b">
        <v>0</v>
      </c>
      <c r="AI171" t="b">
        <v>0</v>
      </c>
      <c r="AJ171" t="n">
        <v>1504.450158446029</v>
      </c>
      <c r="AK171" t="n">
        <v>0</v>
      </c>
      <c r="AL171" t="n">
        <v>1.434032616601207</v>
      </c>
      <c r="AM171" t="n">
        <v>0</v>
      </c>
      <c r="AN171" t="n">
        <v>1.434032616601207</v>
      </c>
      <c r="AO171" t="n">
        <v>0</v>
      </c>
      <c r="AP171" t="n">
        <v>1</v>
      </c>
      <c r="AQ171" t="n">
        <v>0</v>
      </c>
      <c r="AR171" t="n">
        <v>0</v>
      </c>
      <c r="AS171" t="n">
        <v>0</v>
      </c>
      <c r="AT171" t="n">
        <v>1.272676975948652</v>
      </c>
      <c r="AU171" t="n">
        <v>0.4001080354043442</v>
      </c>
      <c r="AV171" t="n">
        <v>1.272676975948652</v>
      </c>
    </row>
    <row r="172" spans="1:48">
      <c r="A172" t="n">
        <v>169</v>
      </c>
      <c r="B172" t="n">
        <v>0</v>
      </c>
      <c r="C172" t="n">
        <v>0</v>
      </c>
      <c r="D172" t="n">
        <v>35</v>
      </c>
      <c r="E172" t="n">
        <v>3</v>
      </c>
      <c r="F172" t="n">
        <v>-9.284497883133014e-05</v>
      </c>
      <c r="G172" t="n">
        <v>0</v>
      </c>
      <c r="H172" t="n">
        <v>288.324172283095</v>
      </c>
      <c r="I172" t="b">
        <v>0</v>
      </c>
      <c r="J172" t="n">
        <v>1137.150535484527</v>
      </c>
      <c r="K172" t="n">
        <v>1504.450158446029</v>
      </c>
      <c r="L172" t="n">
        <v>0</v>
      </c>
      <c r="M172" t="n">
        <v>1.03518928130354</v>
      </c>
      <c r="N172" t="n">
        <v>1.03518928130354</v>
      </c>
      <c r="O172" t="n">
        <v>34.28546899496949</v>
      </c>
      <c r="P172" t="n">
        <v>8.693070231990236</v>
      </c>
      <c r="Q172" t="n">
        <v>1.03518928130354</v>
      </c>
      <c r="R172" t="n">
        <v>0.725071197592346</v>
      </c>
      <c r="S172" t="n">
        <v>26.62303938978338</v>
      </c>
      <c r="T172" t="n">
        <v>9.062180129003901</v>
      </c>
      <c r="U172" t="n">
        <v>1.427707078616506</v>
      </c>
      <c r="V172" t="n">
        <v>2.491454330069482</v>
      </c>
      <c r="W172" t="n">
        <v>0</v>
      </c>
      <c r="X172" t="n">
        <v>0</v>
      </c>
      <c r="Y172" t="n">
        <v>-21.42836828230832</v>
      </c>
      <c r="Z172" t="n">
        <v>39.36740454425625</v>
      </c>
      <c r="AA172" t="n">
        <v>1504.450158446029</v>
      </c>
      <c r="AB172" t="b">
        <v>0</v>
      </c>
      <c r="AC172" t="b">
        <v>1</v>
      </c>
      <c r="AD172" t="n">
        <v>98.02294212122263</v>
      </c>
      <c r="AE172" t="n">
        <v>-0</v>
      </c>
      <c r="AF172" t="n">
        <v>0</v>
      </c>
      <c r="AG172" t="n">
        <v>0.07508787511850459</v>
      </c>
      <c r="AH172" t="b">
        <v>0</v>
      </c>
      <c r="AI172" t="b">
        <v>0</v>
      </c>
      <c r="AJ172" t="n">
        <v>1504.450158446029</v>
      </c>
      <c r="AK172" t="n">
        <v>0</v>
      </c>
      <c r="AL172" t="n">
        <v>1.427707078616506</v>
      </c>
      <c r="AM172" t="n">
        <v>0</v>
      </c>
      <c r="AN172" t="n">
        <v>1.427707078616506</v>
      </c>
      <c r="AO172" t="n">
        <v>0</v>
      </c>
      <c r="AP172" t="n">
        <v>1</v>
      </c>
      <c r="AQ172" t="n">
        <v>0</v>
      </c>
      <c r="AR172" t="n">
        <v>0</v>
      </c>
      <c r="AS172" t="n">
        <v>0</v>
      </c>
      <c r="AT172" t="n">
        <v>1.270135431500893</v>
      </c>
      <c r="AU172" t="n">
        <v>0.399309016976964</v>
      </c>
      <c r="AV172" t="n">
        <v>1.270135431500893</v>
      </c>
    </row>
    <row r="173" spans="1:48">
      <c r="A173" t="n">
        <v>170</v>
      </c>
      <c r="B173" t="n">
        <v>0</v>
      </c>
      <c r="C173" t="n">
        <v>0</v>
      </c>
      <c r="D173" t="n">
        <v>35</v>
      </c>
      <c r="E173" t="n">
        <v>3</v>
      </c>
      <c r="F173" t="n">
        <v>1.264357401886684e-05</v>
      </c>
      <c r="G173" t="n">
        <v>0</v>
      </c>
      <c r="H173" t="n">
        <v>288.324172283095</v>
      </c>
      <c r="I173" t="b">
        <v>0</v>
      </c>
      <c r="J173" t="n">
        <v>1137.150535484527</v>
      </c>
      <c r="K173" t="n">
        <v>1504.450158446029</v>
      </c>
      <c r="L173" t="n">
        <v>0</v>
      </c>
      <c r="M173" t="n">
        <v>1.036604996287541</v>
      </c>
      <c r="N173" t="n">
        <v>1.036604996287541</v>
      </c>
      <c r="O173" t="n">
        <v>34.33235747523715</v>
      </c>
      <c r="P173" t="n">
        <v>8.704958791895828</v>
      </c>
      <c r="Q173" t="n">
        <v>1.036604996287541</v>
      </c>
      <c r="R173" t="n">
        <v>0.7253269374620366</v>
      </c>
      <c r="S173" t="n">
        <v>26.63277402843791</v>
      </c>
      <c r="T173" t="n">
        <v>9.071373915694103</v>
      </c>
      <c r="U173" t="n">
        <v>1.429155519736638</v>
      </c>
      <c r="V173" t="n">
        <v>2.491662054850696</v>
      </c>
      <c r="W173" t="n">
        <v>0</v>
      </c>
      <c r="X173" t="n">
        <v>0</v>
      </c>
      <c r="Y173" t="n">
        <v>-21.42836828230832</v>
      </c>
      <c r="Z173" t="n">
        <v>39.44043312256281</v>
      </c>
      <c r="AA173" t="n">
        <v>1504.450158446029</v>
      </c>
      <c r="AB173" t="b">
        <v>0</v>
      </c>
      <c r="AC173" t="b">
        <v>1</v>
      </c>
      <c r="AD173" t="n">
        <v>98.01550171556904</v>
      </c>
      <c r="AE173" t="n">
        <v>-0</v>
      </c>
      <c r="AF173" t="n">
        <v>0</v>
      </c>
      <c r="AG173" t="n">
        <v>0.06911071185779044</v>
      </c>
      <c r="AH173" t="b">
        <v>0</v>
      </c>
      <c r="AI173" t="b">
        <v>0</v>
      </c>
      <c r="AJ173" t="n">
        <v>1504.450158446029</v>
      </c>
      <c r="AK173" t="n">
        <v>0</v>
      </c>
      <c r="AL173" t="n">
        <v>1.429155519736638</v>
      </c>
      <c r="AM173" t="n">
        <v>0</v>
      </c>
      <c r="AN173" t="n">
        <v>1.429155519736638</v>
      </c>
      <c r="AO173" t="n">
        <v>0</v>
      </c>
      <c r="AP173" t="n">
        <v>1</v>
      </c>
      <c r="AQ173" t="n">
        <v>0</v>
      </c>
      <c r="AR173" t="n">
        <v>0</v>
      </c>
      <c r="AS173" t="n">
        <v>0</v>
      </c>
      <c r="AT173" t="n">
        <v>1.268974901862327</v>
      </c>
      <c r="AU173" t="n">
        <v>0.3989441661605428</v>
      </c>
      <c r="AV173" t="n">
        <v>1.268974901862327</v>
      </c>
    </row>
    <row r="174" spans="1:48">
      <c r="A174" t="n">
        <v>171</v>
      </c>
      <c r="B174" t="n">
        <v>0</v>
      </c>
      <c r="C174" t="n">
        <v>0</v>
      </c>
      <c r="D174" t="n">
        <v>35</v>
      </c>
      <c r="E174" t="n">
        <v>3</v>
      </c>
      <c r="F174" t="n">
        <v>4.22706827585273e-05</v>
      </c>
      <c r="G174" t="n">
        <v>0</v>
      </c>
      <c r="H174" t="n">
        <v>288.324172283095</v>
      </c>
      <c r="I174" t="b">
        <v>0</v>
      </c>
      <c r="J174" t="n">
        <v>1137.150535484527</v>
      </c>
      <c r="K174" t="n">
        <v>1504.450158446029</v>
      </c>
      <c r="L174" t="n">
        <v>0</v>
      </c>
      <c r="M174" t="n">
        <v>1.037002608546332</v>
      </c>
      <c r="N174" t="n">
        <v>1.037002608546332</v>
      </c>
      <c r="O174" t="n">
        <v>34.34552639324761</v>
      </c>
      <c r="P174" t="n">
        <v>8.708297767050611</v>
      </c>
      <c r="Q174" t="n">
        <v>1.037002608546332</v>
      </c>
      <c r="R174" t="n">
        <v>0.7254073080509126</v>
      </c>
      <c r="S174" t="n">
        <v>26.64251291250784</v>
      </c>
      <c r="T174" t="n">
        <v>9.073848000337199</v>
      </c>
      <c r="U174" t="n">
        <v>1.429545301015289</v>
      </c>
      <c r="V174" t="n">
        <v>2.491612348749435</v>
      </c>
      <c r="W174" t="n">
        <v>0</v>
      </c>
      <c r="X174" t="n">
        <v>0</v>
      </c>
      <c r="Y174" t="n">
        <v>-21.42836828230832</v>
      </c>
      <c r="Z174" t="n">
        <v>39.51346170086937</v>
      </c>
      <c r="AA174" t="n">
        <v>1504.450158446029</v>
      </c>
      <c r="AB174" t="b">
        <v>0</v>
      </c>
      <c r="AC174" t="b">
        <v>1</v>
      </c>
      <c r="AD174" t="n">
        <v>98.00806130991546</v>
      </c>
      <c r="AE174" t="n">
        <v>-0</v>
      </c>
      <c r="AF174" t="n">
        <v>0</v>
      </c>
      <c r="AG174" t="n">
        <v>0.07402466098985219</v>
      </c>
      <c r="AH174" t="b">
        <v>0</v>
      </c>
      <c r="AI174" t="b">
        <v>0</v>
      </c>
      <c r="AJ174" t="n">
        <v>1504.450158446029</v>
      </c>
      <c r="AK174" t="n">
        <v>0</v>
      </c>
      <c r="AL174" t="n">
        <v>1.429545301015289</v>
      </c>
      <c r="AM174" t="n">
        <v>0</v>
      </c>
      <c r="AN174" t="n">
        <v>1.429545301015289</v>
      </c>
      <c r="AO174" t="n">
        <v>0</v>
      </c>
      <c r="AP174" t="n">
        <v>1</v>
      </c>
      <c r="AQ174" t="n">
        <v>0</v>
      </c>
      <c r="AR174" t="n">
        <v>0</v>
      </c>
      <c r="AS174" t="n">
        <v>0</v>
      </c>
      <c r="AT174" t="n">
        <v>1.267628949757901</v>
      </c>
      <c r="AU174" t="n">
        <v>0.3985210216687138</v>
      </c>
      <c r="AV174" t="n">
        <v>1.267628949757901</v>
      </c>
    </row>
    <row r="175" spans="1:48">
      <c r="A175" t="n">
        <v>172</v>
      </c>
      <c r="B175" t="n">
        <v>0</v>
      </c>
      <c r="C175" t="n">
        <v>0</v>
      </c>
      <c r="D175" t="n">
        <v>35</v>
      </c>
      <c r="E175" t="n">
        <v>3</v>
      </c>
      <c r="F175" t="n">
        <v>-0.0001817263050538642</v>
      </c>
      <c r="G175" t="n">
        <v>0</v>
      </c>
      <c r="H175" t="n">
        <v>288.324172283095</v>
      </c>
      <c r="I175" t="b">
        <v>0</v>
      </c>
      <c r="J175" t="n">
        <v>1137.150535484527</v>
      </c>
      <c r="K175" t="n">
        <v>1504.450158446029</v>
      </c>
      <c r="L175" t="n">
        <v>0</v>
      </c>
      <c r="M175" t="n">
        <v>1.033996444527119</v>
      </c>
      <c r="N175" t="n">
        <v>1.033996444527119</v>
      </c>
      <c r="O175" t="n">
        <v>34.24596224093651</v>
      </c>
      <c r="P175" t="n">
        <v>8.683053306525483</v>
      </c>
      <c r="Q175" t="n">
        <v>1.033996444527119</v>
      </c>
      <c r="R175" t="n">
        <v>0.724901504416952</v>
      </c>
      <c r="S175" t="n">
        <v>26.65225268140245</v>
      </c>
      <c r="T175" t="n">
        <v>9.053856816009615</v>
      </c>
      <c r="U175" t="n">
        <v>1.426395776842505</v>
      </c>
      <c r="V175" t="n">
        <v>2.490702389308569</v>
      </c>
      <c r="W175" t="n">
        <v>0</v>
      </c>
      <c r="X175" t="n">
        <v>0</v>
      </c>
      <c r="Y175" t="n">
        <v>-21.42836828230832</v>
      </c>
      <c r="Z175" t="n">
        <v>39.58649027917593</v>
      </c>
      <c r="AA175" t="n">
        <v>1504.450158446029</v>
      </c>
      <c r="AB175" t="b">
        <v>0</v>
      </c>
      <c r="AC175" t="b">
        <v>1</v>
      </c>
      <c r="AD175" t="n">
        <v>98.00062090426188</v>
      </c>
      <c r="AE175" t="n">
        <v>-0</v>
      </c>
      <c r="AF175" t="n">
        <v>0</v>
      </c>
      <c r="AG175" t="n">
        <v>0.07748559570124608</v>
      </c>
      <c r="AH175" t="b">
        <v>0</v>
      </c>
      <c r="AI175" t="b">
        <v>0</v>
      </c>
      <c r="AJ175" t="n">
        <v>1504.450158446029</v>
      </c>
      <c r="AK175" t="n">
        <v>0</v>
      </c>
      <c r="AL175" t="n">
        <v>1.426395776842505</v>
      </c>
      <c r="AM175" t="n">
        <v>0</v>
      </c>
      <c r="AN175" t="n">
        <v>1.426395776842505</v>
      </c>
      <c r="AO175" t="n">
        <v>0</v>
      </c>
      <c r="AP175" t="n">
        <v>1</v>
      </c>
      <c r="AQ175" t="n">
        <v>0</v>
      </c>
      <c r="AR175" t="n">
        <v>0</v>
      </c>
      <c r="AS175" t="n">
        <v>0</v>
      </c>
      <c r="AT175" t="n">
        <v>1.26565778116622</v>
      </c>
      <c r="AU175" t="n">
        <v>0.3979013197273942</v>
      </c>
      <c r="AV175" t="n">
        <v>1.26565778116622</v>
      </c>
    </row>
    <row r="176" spans="1:48">
      <c r="A176" t="n">
        <v>173</v>
      </c>
      <c r="B176" t="n">
        <v>0</v>
      </c>
      <c r="C176" t="n">
        <v>0</v>
      </c>
      <c r="D176" t="n">
        <v>35</v>
      </c>
      <c r="E176" t="n">
        <v>3</v>
      </c>
      <c r="F176" t="n">
        <v>0.0006846345374498242</v>
      </c>
      <c r="G176" t="n">
        <v>0</v>
      </c>
      <c r="H176" t="n">
        <v>288.324172283095</v>
      </c>
      <c r="I176" t="b">
        <v>0</v>
      </c>
      <c r="J176" t="n">
        <v>1137.150535484527</v>
      </c>
      <c r="K176" t="n">
        <v>1504.450158446029</v>
      </c>
      <c r="L176" t="n">
        <v>0</v>
      </c>
      <c r="M176" t="n">
        <v>1.045623488345097</v>
      </c>
      <c r="N176" t="n">
        <v>1.045623488345097</v>
      </c>
      <c r="O176" t="n">
        <v>34.63104993216769</v>
      </c>
      <c r="P176" t="n">
        <v>8.780692173470509</v>
      </c>
      <c r="Q176" t="n">
        <v>1.045623488345097</v>
      </c>
      <c r="R176" t="n">
        <v>0.7269037455349412</v>
      </c>
      <c r="S176" t="n">
        <v>26.66198210449167</v>
      </c>
      <c r="T176" t="n">
        <v>9.130446192182953</v>
      </c>
      <c r="U176" t="n">
        <v>1.438462100061962</v>
      </c>
      <c r="V176" t="n">
        <v>2.493490656679922</v>
      </c>
      <c r="W176" t="n">
        <v>0</v>
      </c>
      <c r="X176" t="n">
        <v>0</v>
      </c>
      <c r="Y176" t="n">
        <v>-21.42836828230832</v>
      </c>
      <c r="Z176" t="n">
        <v>39.6648402622036</v>
      </c>
      <c r="AA176" t="n">
        <v>1504.450158446029</v>
      </c>
      <c r="AB176" t="b">
        <v>0</v>
      </c>
      <c r="AC176" t="b">
        <v>1</v>
      </c>
      <c r="AD176" t="n">
        <v>97.9931804986083</v>
      </c>
      <c r="AE176" t="n">
        <v>-0</v>
      </c>
      <c r="AF176" t="n">
        <v>0</v>
      </c>
      <c r="AG176" t="n">
        <v>0.09634522868140744</v>
      </c>
      <c r="AH176" t="b">
        <v>0</v>
      </c>
      <c r="AI176" t="b">
        <v>0</v>
      </c>
      <c r="AJ176" t="n">
        <v>1504.450158446029</v>
      </c>
      <c r="AK176" t="n">
        <v>0</v>
      </c>
      <c r="AL176" t="n">
        <v>1.438462100061962</v>
      </c>
      <c r="AM176" t="n">
        <v>0</v>
      </c>
      <c r="AN176" t="n">
        <v>1.438462100061962</v>
      </c>
      <c r="AO176" t="n">
        <v>0</v>
      </c>
      <c r="AP176" t="n">
        <v>1</v>
      </c>
      <c r="AQ176" t="n">
        <v>0</v>
      </c>
      <c r="AR176" t="n">
        <v>0</v>
      </c>
      <c r="AS176" t="n">
        <v>0</v>
      </c>
      <c r="AT176" t="n">
        <v>1.266284025614086</v>
      </c>
      <c r="AU176" t="n">
        <v>0.3980982003502496</v>
      </c>
      <c r="AV176" t="n">
        <v>1.266284025614086</v>
      </c>
    </row>
    <row r="177" spans="1:48">
      <c r="A177" t="n">
        <v>174</v>
      </c>
      <c r="B177" t="n">
        <v>0</v>
      </c>
      <c r="C177" t="n">
        <v>0</v>
      </c>
      <c r="D177" t="n">
        <v>35</v>
      </c>
      <c r="E177" t="n">
        <v>3</v>
      </c>
      <c r="F177" t="n">
        <v>-0.002556811844740103</v>
      </c>
      <c r="G177" t="n">
        <v>0</v>
      </c>
      <c r="H177" t="n">
        <v>288.324172283095</v>
      </c>
      <c r="I177" t="b">
        <v>0</v>
      </c>
      <c r="J177" t="n">
        <v>1137.150535484527</v>
      </c>
      <c r="K177" t="n">
        <v>1504.450158446029</v>
      </c>
      <c r="L177" t="n">
        <v>0</v>
      </c>
      <c r="M177" t="n">
        <v>1.002121477092563</v>
      </c>
      <c r="N177" t="n">
        <v>1.002121477092563</v>
      </c>
      <c r="O177" t="n">
        <v>33.19026331955956</v>
      </c>
      <c r="P177" t="n">
        <v>8.415381166216928</v>
      </c>
      <c r="Q177" t="n">
        <v>1.002121477092563</v>
      </c>
      <c r="R177" t="n">
        <v>0.7192924596652283</v>
      </c>
      <c r="S177" t="n">
        <v>26.67174932297958</v>
      </c>
      <c r="T177" t="n">
        <v>8.843179487997565</v>
      </c>
      <c r="U177" t="n">
        <v>1.393204479800843</v>
      </c>
      <c r="V177" t="n">
        <v>2.482347162814704</v>
      </c>
      <c r="W177" t="n">
        <v>0</v>
      </c>
      <c r="X177" t="n">
        <v>0</v>
      </c>
      <c r="Y177" t="n">
        <v>-21.42836828230832</v>
      </c>
      <c r="Z177" t="n">
        <v>39.74521903323415</v>
      </c>
      <c r="AA177" t="n">
        <v>1504.450158446029</v>
      </c>
      <c r="AB177" t="b">
        <v>0</v>
      </c>
      <c r="AC177" t="b">
        <v>1</v>
      </c>
      <c r="AD177" t="n">
        <v>97.98574009295471</v>
      </c>
      <c r="AE177" t="n">
        <v>-0</v>
      </c>
      <c r="AF177" t="n">
        <v>0</v>
      </c>
      <c r="AG177" t="n">
        <v>0.1002299114325338</v>
      </c>
      <c r="AH177" t="b">
        <v>0</v>
      </c>
      <c r="AI177" t="b">
        <v>0</v>
      </c>
      <c r="AJ177" t="n">
        <v>1504.450158446029</v>
      </c>
      <c r="AK177" t="n">
        <v>0</v>
      </c>
      <c r="AL177" t="n">
        <v>1.393204479800843</v>
      </c>
      <c r="AM177" t="n">
        <v>0</v>
      </c>
      <c r="AN177" t="n">
        <v>1.393204479800843</v>
      </c>
      <c r="AO177" t="n">
        <v>0</v>
      </c>
      <c r="AP177" t="n">
        <v>1</v>
      </c>
      <c r="AQ177" t="n">
        <v>0</v>
      </c>
      <c r="AR177" t="n">
        <v>0</v>
      </c>
      <c r="AS177" t="n">
        <v>0</v>
      </c>
      <c r="AT177" t="n">
        <v>1.25671193846492</v>
      </c>
      <c r="AU177" t="n">
        <v>0.3950888986528435</v>
      </c>
      <c r="AV177" t="n">
        <v>1.25671193846492</v>
      </c>
    </row>
    <row r="178" spans="1:48">
      <c r="A178" t="n">
        <v>175</v>
      </c>
      <c r="B178" t="n">
        <v>0</v>
      </c>
      <c r="C178" t="n">
        <v>0</v>
      </c>
      <c r="D178" t="n">
        <v>35</v>
      </c>
      <c r="E178" t="n">
        <v>3</v>
      </c>
      <c r="F178" t="n">
        <v>0.009542612841513254</v>
      </c>
      <c r="G178" t="n">
        <v>0</v>
      </c>
      <c r="H178" t="n">
        <v>288.324172283095</v>
      </c>
      <c r="I178" t="b">
        <v>0</v>
      </c>
      <c r="J178" t="n">
        <v>1137.150535484527</v>
      </c>
      <c r="K178" t="n">
        <v>1504.450158446029</v>
      </c>
      <c r="L178" t="n">
        <v>0</v>
      </c>
      <c r="M178" t="n">
        <v>1.164502478284686</v>
      </c>
      <c r="N178" t="n">
        <v>1.164502478284686</v>
      </c>
      <c r="O178" t="n">
        <v>38.56832207875975</v>
      </c>
      <c r="P178" t="n">
        <v>9.77898632828594</v>
      </c>
      <c r="Q178" t="n">
        <v>1.164502478284686</v>
      </c>
      <c r="R178" t="n">
        <v>0.745507597304423</v>
      </c>
      <c r="S178" t="n">
        <v>26.6813710776019</v>
      </c>
      <c r="T178" t="n">
        <v>9.914753497331635</v>
      </c>
      <c r="U178" t="n">
        <v>1.562026305962875</v>
      </c>
      <c r="V178" t="n">
        <v>2.523229439670304</v>
      </c>
      <c r="W178" t="n">
        <v>0</v>
      </c>
      <c r="X178" t="n">
        <v>0</v>
      </c>
      <c r="Y178" t="n">
        <v>-21.42836828230832</v>
      </c>
      <c r="Z178" t="n">
        <v>39.84847692707525</v>
      </c>
      <c r="AA178" t="n">
        <v>1504.450158446029</v>
      </c>
      <c r="AB178" t="b">
        <v>0</v>
      </c>
      <c r="AC178" t="b">
        <v>1</v>
      </c>
      <c r="AD178" t="n">
        <v>97.97829968730113</v>
      </c>
      <c r="AE178" t="n">
        <v>-0</v>
      </c>
      <c r="AF178" t="n">
        <v>0</v>
      </c>
      <c r="AG178" t="n">
        <v>0.0952364712818094</v>
      </c>
      <c r="AH178" t="b">
        <v>0</v>
      </c>
      <c r="AI178" t="b">
        <v>0</v>
      </c>
      <c r="AJ178" t="n">
        <v>1504.450158446029</v>
      </c>
      <c r="AK178" t="n">
        <v>0</v>
      </c>
      <c r="AL178" t="n">
        <v>1.562026305962875</v>
      </c>
      <c r="AM178" t="n">
        <v>0</v>
      </c>
      <c r="AN178" t="n">
        <v>1.562026305962875</v>
      </c>
      <c r="AO178" t="n">
        <v>0</v>
      </c>
      <c r="AP178" t="n">
        <v>1</v>
      </c>
      <c r="AQ178" t="n">
        <v>0</v>
      </c>
      <c r="AR178" t="n">
        <v>0</v>
      </c>
      <c r="AS178" t="n">
        <v>0</v>
      </c>
      <c r="AT178" t="n">
        <v>1.284663553104464</v>
      </c>
      <c r="AU178" t="n">
        <v>0.4038764117698079</v>
      </c>
      <c r="AV178" t="n">
        <v>1.284663553104464</v>
      </c>
    </row>
    <row r="179" spans="1:48">
      <c r="A179" t="n">
        <v>176</v>
      </c>
      <c r="B179" t="n">
        <v>0</v>
      </c>
      <c r="C179" t="n">
        <v>0</v>
      </c>
      <c r="D179" t="n">
        <v>35</v>
      </c>
      <c r="E179" t="n">
        <v>3</v>
      </c>
      <c r="F179" t="n">
        <v>-0.03561363952131558</v>
      </c>
      <c r="G179" t="n">
        <v>0</v>
      </c>
      <c r="H179" t="n">
        <v>288.324172283095</v>
      </c>
      <c r="I179" t="b">
        <v>0</v>
      </c>
      <c r="J179" t="n">
        <v>1137.150535484527</v>
      </c>
      <c r="K179" t="n">
        <v>1504.450158446029</v>
      </c>
      <c r="L179" t="n">
        <v>0</v>
      </c>
      <c r="M179" t="n">
        <v>0.5584804847686553</v>
      </c>
      <c r="N179" t="n">
        <v>0.5584804847686553</v>
      </c>
      <c r="O179" t="n">
        <v>18.49687365456475</v>
      </c>
      <c r="P179" t="n">
        <v>4.689876687262868</v>
      </c>
      <c r="Q179" t="n">
        <v>0.5584804847686553</v>
      </c>
      <c r="R179" t="n">
        <v>0.5993204259014087</v>
      </c>
      <c r="S179" t="n">
        <v>26.69150774198619</v>
      </c>
      <c r="T179" t="n">
        <v>5.914833175818243</v>
      </c>
      <c r="U179" t="n">
        <v>0.9318562502332071</v>
      </c>
      <c r="V179" t="n">
        <v>2.369952837751072</v>
      </c>
      <c r="W179" t="n">
        <v>0</v>
      </c>
      <c r="X179" t="n">
        <v>0</v>
      </c>
      <c r="Y179" t="n">
        <v>-21.42836828230832</v>
      </c>
      <c r="Z179" t="n">
        <v>39.9288556981058</v>
      </c>
      <c r="AA179" t="n">
        <v>1504.450158446029</v>
      </c>
      <c r="AB179" t="b">
        <v>0</v>
      </c>
      <c r="AC179" t="b">
        <v>1</v>
      </c>
      <c r="AD179" t="n">
        <v>97.97085928164755</v>
      </c>
      <c r="AE179" t="n">
        <v>-0</v>
      </c>
      <c r="AF179" t="n">
        <v>0</v>
      </c>
      <c r="AG179" t="n">
        <v>0.08908211152327444</v>
      </c>
      <c r="AH179" t="b">
        <v>0</v>
      </c>
      <c r="AI179" t="b">
        <v>0</v>
      </c>
      <c r="AJ179" t="n">
        <v>1504.450158446029</v>
      </c>
      <c r="AK179" t="n">
        <v>0</v>
      </c>
      <c r="AL179" t="n">
        <v>0.9318562502332071</v>
      </c>
      <c r="AM179" t="n">
        <v>0</v>
      </c>
      <c r="AN179" t="n">
        <v>1.346550379607034</v>
      </c>
      <c r="AO179" t="n">
        <v>0</v>
      </c>
      <c r="AP179" t="n">
        <v>1</v>
      </c>
      <c r="AQ179" t="n">
        <v>0</v>
      </c>
      <c r="AR179" t="n">
        <v>0</v>
      </c>
      <c r="AS179" t="n">
        <v>0</v>
      </c>
      <c r="AT179" t="n">
        <v>1.244917578898165</v>
      </c>
      <c r="AU179" t="n">
        <v>0.3913809522341625</v>
      </c>
      <c r="AV179" t="n">
        <v>1.244917578898165</v>
      </c>
    </row>
    <row r="180" spans="1:48">
      <c r="A180" t="n">
        <v>177</v>
      </c>
      <c r="B180" t="n">
        <v>0</v>
      </c>
      <c r="C180" t="n">
        <v>0</v>
      </c>
      <c r="D180" t="n">
        <v>35</v>
      </c>
      <c r="E180" t="n">
        <v>2</v>
      </c>
      <c r="F180" t="n">
        <v>0.1329119452437499</v>
      </c>
      <c r="G180" t="n">
        <v>0</v>
      </c>
      <c r="H180" t="n">
        <v>288.324172283095</v>
      </c>
      <c r="I180" t="b">
        <v>1</v>
      </c>
      <c r="J180" t="n">
        <v>1137.150535484527</v>
      </c>
      <c r="K180" t="n">
        <v>2428.953543794949</v>
      </c>
      <c r="L180" t="n">
        <v>5.73575166623481</v>
      </c>
      <c r="M180" t="n">
        <v>2.820187457640704</v>
      </c>
      <c r="N180" t="n">
        <v>2.820187457640704</v>
      </c>
      <c r="O180" t="n">
        <v>93.40460859214613</v>
      </c>
      <c r="P180" t="n">
        <v>23.68271008928654</v>
      </c>
      <c r="Q180" t="n">
        <v>2.820187457640704</v>
      </c>
      <c r="R180" t="n">
        <v>0.780831038375863</v>
      </c>
      <c r="S180" t="n">
        <v>26.69916168164345</v>
      </c>
      <c r="T180" t="n">
        <v>14.19950097469471</v>
      </c>
      <c r="U180" t="n">
        <v>3.611776836518595</v>
      </c>
      <c r="V180" t="n">
        <v>3.112089884204764</v>
      </c>
      <c r="W180" t="n">
        <v>0</v>
      </c>
      <c r="X180" t="n">
        <v>0</v>
      </c>
      <c r="Y180" t="n">
        <v>-21.42836828230832</v>
      </c>
      <c r="Z180" t="n">
        <v>40.09427102253986</v>
      </c>
      <c r="AA180" t="n">
        <v>2428.953543794949</v>
      </c>
      <c r="AB180" t="b">
        <v>0</v>
      </c>
      <c r="AC180" t="b">
        <v>1</v>
      </c>
      <c r="AD180" t="n">
        <v>97.96341887599397</v>
      </c>
      <c r="AE180" t="n">
        <v>-0</v>
      </c>
      <c r="AF180" t="n">
        <v>0</v>
      </c>
      <c r="AG180" t="n">
        <v>0.08269282001752937</v>
      </c>
      <c r="AH180" t="b">
        <v>0</v>
      </c>
      <c r="AI180" t="b">
        <v>0</v>
      </c>
      <c r="AJ180" t="n">
        <v>2434.689295461184</v>
      </c>
      <c r="AK180" t="n">
        <v>0</v>
      </c>
      <c r="AL180" t="n">
        <v>3.620305717221584</v>
      </c>
      <c r="AM180" t="n">
        <v>0</v>
      </c>
      <c r="AN180" t="n">
        <v>4.011153569814425</v>
      </c>
      <c r="AO180" t="n">
        <v>0</v>
      </c>
      <c r="AP180" t="n">
        <v>1</v>
      </c>
      <c r="AQ180" t="n">
        <v>0</v>
      </c>
      <c r="AR180" t="n">
        <v>0</v>
      </c>
      <c r="AS180" t="n">
        <v>0</v>
      </c>
      <c r="AT180" t="n">
        <v>2.434664662564906</v>
      </c>
      <c r="AU180" t="n">
        <v>0.765417237379588</v>
      </c>
      <c r="AV180" t="n">
        <v>2.434664662564906</v>
      </c>
    </row>
    <row r="181" spans="1:48">
      <c r="A181" t="n">
        <v>178</v>
      </c>
      <c r="B181" t="n">
        <v>0</v>
      </c>
      <c r="C181" t="n">
        <v>0</v>
      </c>
      <c r="D181" t="n">
        <v>35</v>
      </c>
      <c r="E181" t="n">
        <v>2</v>
      </c>
      <c r="F181" t="n">
        <v>-0.496034141453686</v>
      </c>
      <c r="G181" t="n">
        <v>0</v>
      </c>
      <c r="H181" t="n">
        <v>288.324172283095</v>
      </c>
      <c r="I181" t="b">
        <v>0</v>
      </c>
      <c r="J181" t="n">
        <v>1137.150535484527</v>
      </c>
      <c r="K181" t="n">
        <v>2428.953543794949</v>
      </c>
      <c r="L181" t="n">
        <v>-21.40611702081851</v>
      </c>
      <c r="M181" t="n">
        <v>-5.620618440331495</v>
      </c>
      <c r="N181" t="n">
        <v>-5.620618440331495</v>
      </c>
      <c r="O181" t="n">
        <v>-186.1548827339856</v>
      </c>
      <c r="P181" t="n">
        <v>-47.19951387778539</v>
      </c>
      <c r="Q181" t="n">
        <v>-5.620618440331495</v>
      </c>
      <c r="R181" t="n">
        <v>0.9198051872207598</v>
      </c>
      <c r="S181" t="n">
        <v>26.72030323314215</v>
      </c>
      <c r="T181" t="n">
        <v>-20.32507382915975</v>
      </c>
      <c r="U181" t="n">
        <v>-5.169873996805565</v>
      </c>
      <c r="V181" t="n">
        <v>26.87444004862563</v>
      </c>
      <c r="W181" t="n">
        <v>-41.1824825254167</v>
      </c>
      <c r="X181" t="n">
        <v>2</v>
      </c>
      <c r="Y181" t="n">
        <v>19.75411424310838</v>
      </c>
      <c r="Z181" t="n">
        <v>40.17449863172396</v>
      </c>
      <c r="AA181" t="n">
        <v>2428.953543794949</v>
      </c>
      <c r="AB181" t="b">
        <v>0</v>
      </c>
      <c r="AC181" t="b">
        <v>1</v>
      </c>
      <c r="AD181" t="n">
        <v>97.96312820688993</v>
      </c>
      <c r="AE181" t="n">
        <v>0.8604520680313709</v>
      </c>
      <c r="AF181" t="n">
        <v>0</v>
      </c>
      <c r="AG181" t="n">
        <v>0.07527958786579605</v>
      </c>
      <c r="AH181" t="b">
        <v>0</v>
      </c>
      <c r="AI181" t="b">
        <v>0</v>
      </c>
      <c r="AJ181" t="n">
        <v>2407.547426774131</v>
      </c>
      <c r="AK181" t="n">
        <v>0</v>
      </c>
      <c r="AL181" t="n">
        <v>-5.124312430574207</v>
      </c>
      <c r="AM181" t="n">
        <v>0</v>
      </c>
      <c r="AN181" t="n">
        <v>-4.233042919800921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</row>
    <row r="182" spans="1:48">
      <c r="A182" t="n">
        <v>179</v>
      </c>
      <c r="B182" t="n">
        <v>0</v>
      </c>
      <c r="C182" t="n">
        <v>0</v>
      </c>
      <c r="D182" t="n">
        <v>31.42857142857143</v>
      </c>
      <c r="E182" t="n">
        <v>2</v>
      </c>
      <c r="F182" t="n">
        <v>-1.124965855619478</v>
      </c>
      <c r="G182" t="n">
        <v>0</v>
      </c>
      <c r="H182" t="n">
        <v>258.9033383766567</v>
      </c>
      <c r="I182" t="b">
        <v>0</v>
      </c>
      <c r="J182" t="n">
        <v>1021.114766557534</v>
      </c>
      <c r="K182" t="n">
        <v>2181.101141366893</v>
      </c>
      <c r="L182" t="n">
        <v>0</v>
      </c>
      <c r="M182" t="n">
        <v>-12.69209021323861</v>
      </c>
      <c r="N182" t="n">
        <v>-12.69209021323861</v>
      </c>
      <c r="O182" t="n">
        <v>-468.1304400949326</v>
      </c>
      <c r="P182" t="n">
        <v>-118.6943306528734</v>
      </c>
      <c r="Q182" t="n">
        <v>-12.69209021323861</v>
      </c>
      <c r="R182" t="n">
        <v>0.9454834940074003</v>
      </c>
      <c r="S182" t="n">
        <v>26.73572060012998</v>
      </c>
      <c r="T182" t="n">
        <v>-52.53910602272865</v>
      </c>
      <c r="U182" t="n">
        <v>-12.00016180106997</v>
      </c>
      <c r="V182" t="n">
        <v>66.15522463014472</v>
      </c>
      <c r="W182" t="n">
        <v>-57.51032940918145</v>
      </c>
      <c r="X182" t="n">
        <v>2</v>
      </c>
      <c r="Y182" t="n">
        <v>36.08196112687313</v>
      </c>
      <c r="Z182" t="n">
        <v>40.2146210736645</v>
      </c>
      <c r="AA182" t="n">
        <v>2181.101141366893</v>
      </c>
      <c r="AB182" t="b">
        <v>0</v>
      </c>
      <c r="AC182" t="b">
        <v>1</v>
      </c>
      <c r="AD182" t="n">
        <v>97.972821969975</v>
      </c>
      <c r="AE182" t="n">
        <v>1.201600263965506</v>
      </c>
      <c r="AF182" t="n">
        <v>0</v>
      </c>
      <c r="AG182" t="n">
        <v>0.06576035629642055</v>
      </c>
      <c r="AH182" t="b">
        <v>0</v>
      </c>
      <c r="AI182" t="b">
        <v>0</v>
      </c>
      <c r="AJ182" t="n">
        <v>2181.101141366893</v>
      </c>
      <c r="AK182" t="n">
        <v>0</v>
      </c>
      <c r="AL182" t="n">
        <v>-12.00016180106997</v>
      </c>
      <c r="AM182" t="n">
        <v>6.555503262908209</v>
      </c>
      <c r="AN182" t="n">
        <v>-4.135252376758286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</row>
    <row r="183" spans="1:48">
      <c r="A183" t="n">
        <v>180</v>
      </c>
      <c r="B183" t="n">
        <v>0</v>
      </c>
      <c r="C183" t="n">
        <v>0</v>
      </c>
      <c r="D183" t="n">
        <v>27.85714285714286</v>
      </c>
      <c r="E183" t="n">
        <v>2</v>
      </c>
      <c r="F183" t="n">
        <v>-0.9564833884493482</v>
      </c>
      <c r="G183" t="n">
        <v>0</v>
      </c>
      <c r="H183" t="n">
        <v>229.4825044702185</v>
      </c>
      <c r="I183" t="b">
        <v>0</v>
      </c>
      <c r="J183" t="n">
        <v>905.0789976305417</v>
      </c>
      <c r="K183" t="n">
        <v>1933.248738938837</v>
      </c>
      <c r="L183" t="n">
        <v>0</v>
      </c>
      <c r="M183" t="n">
        <v>-9.50287837393903</v>
      </c>
      <c r="N183" t="n">
        <v>-9.50287837393903</v>
      </c>
      <c r="O183" t="n">
        <v>-395.4366988381237</v>
      </c>
      <c r="P183" t="n">
        <v>-100.2628546749806</v>
      </c>
      <c r="Q183" t="n">
        <v>-9.50287837393903</v>
      </c>
      <c r="R183" t="n">
        <v>0.9430464950183326</v>
      </c>
      <c r="S183" t="n">
        <v>26.75938747925168</v>
      </c>
      <c r="T183" t="n">
        <v>-44.26616745401355</v>
      </c>
      <c r="U183" t="n">
        <v>-8.961656143128714</v>
      </c>
      <c r="V183" t="n">
        <v>55.9966872209671</v>
      </c>
      <c r="W183" t="n">
        <v>-57.95545389576952</v>
      </c>
      <c r="X183" t="n">
        <v>2</v>
      </c>
      <c r="Y183" t="n">
        <v>36.5270856134612</v>
      </c>
      <c r="Z183" t="n">
        <v>40.24726618337526</v>
      </c>
      <c r="AA183" t="n">
        <v>1933.248738938837</v>
      </c>
      <c r="AB183" t="b">
        <v>0</v>
      </c>
      <c r="AC183" t="b">
        <v>1</v>
      </c>
      <c r="AD183" t="n">
        <v>97.98542770725631</v>
      </c>
      <c r="AE183" t="n">
        <v>1.210900535865815</v>
      </c>
      <c r="AF183" t="n">
        <v>0</v>
      </c>
      <c r="AG183" t="n">
        <v>0.05783357331519967</v>
      </c>
      <c r="AH183" t="b">
        <v>0</v>
      </c>
      <c r="AI183" t="b">
        <v>0</v>
      </c>
      <c r="AJ183" t="n">
        <v>1933.248738938837</v>
      </c>
      <c r="AK183" t="n">
        <v>0</v>
      </c>
      <c r="AL183" t="n">
        <v>-8.961656143128714</v>
      </c>
      <c r="AM183" t="n">
        <v>4.084078175853561</v>
      </c>
      <c r="AN183" t="n">
        <v>-3.54892092027819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</row>
    <row r="184" spans="1:48">
      <c r="A184" t="n">
        <v>181</v>
      </c>
      <c r="B184" t="n">
        <v>0</v>
      </c>
      <c r="C184" t="n">
        <v>0</v>
      </c>
      <c r="D184" t="n">
        <v>24.28571428571428</v>
      </c>
      <c r="E184" t="n">
        <v>2</v>
      </c>
      <c r="F184" t="n">
        <v>-1.001481542964081</v>
      </c>
      <c r="G184" t="n">
        <v>0</v>
      </c>
      <c r="H184" t="n">
        <v>200.0616705637802</v>
      </c>
      <c r="I184" t="b">
        <v>0</v>
      </c>
      <c r="J184" t="n">
        <v>789.0432287035492</v>
      </c>
      <c r="K184" t="n">
        <v>1685.396336510781</v>
      </c>
      <c r="L184" t="n">
        <v>0</v>
      </c>
      <c r="M184" t="n">
        <v>-8.744807141634638</v>
      </c>
      <c r="N184" t="n">
        <v>-8.744807141634638</v>
      </c>
      <c r="O184" t="n">
        <v>-417.4050768608645</v>
      </c>
      <c r="P184" t="n">
        <v>-105.8329302385559</v>
      </c>
      <c r="Q184" t="n">
        <v>-8.744807141634638</v>
      </c>
      <c r="R184" t="n">
        <v>0.9445387474756184</v>
      </c>
      <c r="S184" t="n">
        <v>26.77789956935999</v>
      </c>
      <c r="T184" t="n">
        <v>-46.79929933014987</v>
      </c>
      <c r="U184" t="n">
        <v>-8.259809184475424</v>
      </c>
      <c r="V184" t="n">
        <v>59.03363090840605</v>
      </c>
      <c r="W184" t="n">
        <v>-55.70358474752003</v>
      </c>
      <c r="X184" t="n">
        <v>2</v>
      </c>
      <c r="Y184" t="n">
        <v>34.27521646521171</v>
      </c>
      <c r="Z184" t="n">
        <v>40.28412163676844</v>
      </c>
      <c r="AA184" t="n">
        <v>1685.396336510781</v>
      </c>
      <c r="AB184" t="b">
        <v>0</v>
      </c>
      <c r="AC184" t="b">
        <v>1</v>
      </c>
      <c r="AD184" t="n">
        <v>97.99771977358941</v>
      </c>
      <c r="AE184" t="n">
        <v>1.163850786877238</v>
      </c>
      <c r="AF184" t="n">
        <v>0</v>
      </c>
      <c r="AG184" t="n">
        <v>0.03449860897385248</v>
      </c>
      <c r="AH184" t="b">
        <v>0</v>
      </c>
      <c r="AI184" t="b">
        <v>0</v>
      </c>
      <c r="AJ184" t="n">
        <v>1685.396336510781</v>
      </c>
      <c r="AK184" t="n">
        <v>0</v>
      </c>
      <c r="AL184" t="n">
        <v>-8.259809184475424</v>
      </c>
      <c r="AM184" t="n">
        <v>3.973534200861721</v>
      </c>
      <c r="AN184" t="n">
        <v>-3.004667685605317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</row>
    <row r="185" spans="1:48">
      <c r="A185" t="n">
        <v>182</v>
      </c>
      <c r="B185" t="n">
        <v>0</v>
      </c>
      <c r="C185" t="n">
        <v>0</v>
      </c>
      <c r="D185" t="n">
        <v>20.71428571428572</v>
      </c>
      <c r="E185" t="n">
        <v>2</v>
      </c>
      <c r="F185" t="n">
        <v>-0.9899713920752826</v>
      </c>
      <c r="G185" t="n">
        <v>0</v>
      </c>
      <c r="H185" t="n">
        <v>170.640836657342</v>
      </c>
      <c r="I185" t="b">
        <v>0</v>
      </c>
      <c r="J185" t="n">
        <v>673.0074597765567</v>
      </c>
      <c r="K185" t="n">
        <v>1437.543934082725</v>
      </c>
      <c r="L185" t="n">
        <v>0</v>
      </c>
      <c r="M185" t="n">
        <v>-7.398468820440734</v>
      </c>
      <c r="N185" t="n">
        <v>-7.398468820440734</v>
      </c>
      <c r="O185" t="n">
        <v>-414.0285199546614</v>
      </c>
      <c r="P185" t="n">
        <v>-104.9768052623381</v>
      </c>
      <c r="Q185" t="n">
        <v>-7.398468820440734</v>
      </c>
      <c r="R185" t="n">
        <v>0.944913239527866</v>
      </c>
      <c r="S185" t="n">
        <v>26.79448855143458</v>
      </c>
      <c r="T185" t="n">
        <v>-46.43912599986977</v>
      </c>
      <c r="U185" t="n">
        <v>-6.990911140668564</v>
      </c>
      <c r="V185" t="n">
        <v>58.53767926246832</v>
      </c>
      <c r="W185" t="n">
        <v>-53.62036228319521</v>
      </c>
      <c r="X185" t="n">
        <v>2</v>
      </c>
      <c r="Y185" t="n">
        <v>32.19199400088689</v>
      </c>
      <c r="Z185" t="n">
        <v>40.31986986196399</v>
      </c>
      <c r="AA185" t="n">
        <v>1437.543934082725</v>
      </c>
      <c r="AB185" t="b">
        <v>0</v>
      </c>
      <c r="AC185" t="b">
        <v>1</v>
      </c>
      <c r="AD185" t="n">
        <v>98.00925921985089</v>
      </c>
      <c r="AE185" t="n">
        <v>1.120324681415009</v>
      </c>
      <c r="AF185" t="n">
        <v>0</v>
      </c>
      <c r="AG185" t="n">
        <v>0.02891546044205881</v>
      </c>
      <c r="AH185" t="b">
        <v>0</v>
      </c>
      <c r="AI185" t="b">
        <v>0</v>
      </c>
      <c r="AJ185" t="n">
        <v>1437.543934082725</v>
      </c>
      <c r="AK185" t="n">
        <v>0</v>
      </c>
      <c r="AL185" t="n">
        <v>-6.990911140668564</v>
      </c>
      <c r="AM185" t="n">
        <v>3.255731919204177</v>
      </c>
      <c r="AN185" t="n">
        <v>-2.497098028918231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</row>
    <row r="186" spans="1:48">
      <c r="A186" t="n">
        <v>183</v>
      </c>
      <c r="B186" t="n">
        <v>0</v>
      </c>
      <c r="C186" t="n">
        <v>0</v>
      </c>
      <c r="D186" t="n">
        <v>17.14285714285714</v>
      </c>
      <c r="E186" t="n">
        <v>2</v>
      </c>
      <c r="F186" t="n">
        <v>-0.9910138411157412</v>
      </c>
      <c r="G186" t="n">
        <v>0</v>
      </c>
      <c r="H186" t="n">
        <v>141.2200027509037</v>
      </c>
      <c r="I186" t="b">
        <v>0</v>
      </c>
      <c r="J186" t="n">
        <v>556.9716908495641</v>
      </c>
      <c r="K186" t="n">
        <v>1189.691531654669</v>
      </c>
      <c r="L186" t="n">
        <v>0</v>
      </c>
      <c r="M186" t="n">
        <v>-6.152082624638707</v>
      </c>
      <c r="N186" t="n">
        <v>-6.152082624638707</v>
      </c>
      <c r="O186" t="n">
        <v>-416.0038270561836</v>
      </c>
      <c r="P186" t="n">
        <v>-105.4776437769228</v>
      </c>
      <c r="Q186" t="n">
        <v>-6.152082624638707</v>
      </c>
      <c r="R186" t="n">
        <v>0.9455039139832181</v>
      </c>
      <c r="S186" t="n">
        <v>26.80842874838654</v>
      </c>
      <c r="T186" t="n">
        <v>-46.68985254157683</v>
      </c>
      <c r="U186" t="n">
        <v>-5.816818200744046</v>
      </c>
      <c r="V186" t="n">
        <v>58.78779123534597</v>
      </c>
      <c r="W186" t="n">
        <v>-56.32901529149193</v>
      </c>
      <c r="X186" t="n">
        <v>2</v>
      </c>
      <c r="Y186" t="n">
        <v>34.90064700918361</v>
      </c>
      <c r="Z186" t="n">
        <v>40.36664388222098</v>
      </c>
      <c r="AA186" t="n">
        <v>1189.691531654669</v>
      </c>
      <c r="AB186" t="b">
        <v>0</v>
      </c>
      <c r="AC186" t="b">
        <v>1</v>
      </c>
      <c r="AD186" t="n">
        <v>98.02090724780403</v>
      </c>
      <c r="AE186" t="n">
        <v>1.176918309084975</v>
      </c>
      <c r="AF186" t="n">
        <v>0</v>
      </c>
      <c r="AG186" t="n">
        <v>0.03160414858912106</v>
      </c>
      <c r="AH186" t="b">
        <v>0</v>
      </c>
      <c r="AI186" t="b">
        <v>0</v>
      </c>
      <c r="AJ186" t="n">
        <v>1189.691531654669</v>
      </c>
      <c r="AK186" t="n">
        <v>0</v>
      </c>
      <c r="AL186" t="n">
        <v>-5.816818200744046</v>
      </c>
      <c r="AM186" t="n">
        <v>2.501326074132432</v>
      </c>
      <c r="AN186" t="n">
        <v>-2.020817306395491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</row>
    <row r="187" spans="1:48">
      <c r="A187" t="n">
        <v>184</v>
      </c>
      <c r="B187" t="n">
        <v>0</v>
      </c>
      <c r="C187" t="n">
        <v>0</v>
      </c>
      <c r="D187" t="n">
        <v>13.57142857142857</v>
      </c>
      <c r="E187" t="n">
        <v>2</v>
      </c>
      <c r="F187" t="n">
        <v>-0.998354195842708</v>
      </c>
      <c r="G187" t="n">
        <v>0</v>
      </c>
      <c r="H187" t="n">
        <v>111.7991688444654</v>
      </c>
      <c r="I187" t="b">
        <v>0</v>
      </c>
      <c r="J187" t="n">
        <v>440.9359219225715</v>
      </c>
      <c r="K187" t="n">
        <v>941.8391292266128</v>
      </c>
      <c r="L187" t="n">
        <v>0</v>
      </c>
      <c r="M187" t="n">
        <v>-4.923633464173657</v>
      </c>
      <c r="N187" t="n">
        <v>-4.923633464173657</v>
      </c>
      <c r="O187" t="n">
        <v>-420.550856627251</v>
      </c>
      <c r="P187" t="n">
        <v>-106.6305417411894</v>
      </c>
      <c r="Q187" t="n">
        <v>-4.923633464173657</v>
      </c>
      <c r="R187" t="n">
        <v>0.9461836095897636</v>
      </c>
      <c r="S187" t="n">
        <v>26.81989621012764</v>
      </c>
      <c r="T187" t="n">
        <v>-47.23411557920905</v>
      </c>
      <c r="U187" t="n">
        <v>-4.658661283428782</v>
      </c>
      <c r="V187" t="n">
        <v>59.39642616198035</v>
      </c>
      <c r="W187" t="n">
        <v>-41.70330237101059</v>
      </c>
      <c r="X187" t="n">
        <v>2</v>
      </c>
      <c r="Y187" t="n">
        <v>20.27493408870227</v>
      </c>
      <c r="Z187" t="n">
        <v>40.397466308185</v>
      </c>
      <c r="AA187" t="n">
        <v>941.8391292266128</v>
      </c>
      <c r="AB187" t="b">
        <v>0</v>
      </c>
      <c r="AC187" t="b">
        <v>1</v>
      </c>
      <c r="AD187" t="n">
        <v>98.03048634174463</v>
      </c>
      <c r="AE187" t="n">
        <v>0.8713338917032796</v>
      </c>
      <c r="AF187" t="n">
        <v>0</v>
      </c>
      <c r="AG187" t="n">
        <v>0.03341145088506431</v>
      </c>
      <c r="AH187" t="b">
        <v>0</v>
      </c>
      <c r="AI187" t="b">
        <v>0</v>
      </c>
      <c r="AJ187" t="n">
        <v>941.8391292266128</v>
      </c>
      <c r="AK187" t="n">
        <v>0</v>
      </c>
      <c r="AL187" t="n">
        <v>-4.658661283428782</v>
      </c>
      <c r="AM187" t="n">
        <v>2.124248767763532</v>
      </c>
      <c r="AN187" t="n">
        <v>-1.570430874215659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</row>
    <row r="188" spans="1:48">
      <c r="A188" t="n">
        <v>185</v>
      </c>
      <c r="B188" t="n">
        <v>0</v>
      </c>
      <c r="C188" t="n">
        <v>0</v>
      </c>
      <c r="D188" t="n">
        <v>10</v>
      </c>
      <c r="E188" t="n">
        <v>2</v>
      </c>
      <c r="F188" t="n">
        <v>-0.9679503278943802</v>
      </c>
      <c r="G188" t="n">
        <v>0</v>
      </c>
      <c r="H188" t="n">
        <v>82.37833493802714</v>
      </c>
      <c r="I188" t="b">
        <v>0</v>
      </c>
      <c r="J188" t="n">
        <v>324.900152995579</v>
      </c>
      <c r="K188" t="n">
        <v>693.9867267985569</v>
      </c>
      <c r="L188" t="n">
        <v>0</v>
      </c>
      <c r="M188" t="n">
        <v>-3.520474257292785</v>
      </c>
      <c r="N188" t="n">
        <v>-3.520474257292785</v>
      </c>
      <c r="O188" t="n">
        <v>-408.09337588391</v>
      </c>
      <c r="P188" t="n">
        <v>-103.4719512890238</v>
      </c>
      <c r="Q188" t="n">
        <v>-3.520474257292785</v>
      </c>
      <c r="R188" t="n">
        <v>0.9462287818919896</v>
      </c>
      <c r="S188" t="n">
        <v>26.82895937975909</v>
      </c>
      <c r="T188" t="n">
        <v>-45.83714345889527</v>
      </c>
      <c r="U188" t="n">
        <v>-3.331174068160259</v>
      </c>
      <c r="V188" t="n">
        <v>57.63480783012855</v>
      </c>
      <c r="W188" t="n">
        <v>-40.06470437632588</v>
      </c>
      <c r="X188" t="n">
        <v>2</v>
      </c>
      <c r="Y188" t="n">
        <v>18.63633609401757</v>
      </c>
      <c r="Z188" t="n">
        <v>40.42462407128783</v>
      </c>
      <c r="AA188" t="n">
        <v>750</v>
      </c>
      <c r="AB188" t="b">
        <v>0</v>
      </c>
      <c r="AC188" t="b">
        <v>1</v>
      </c>
      <c r="AD188" t="n">
        <v>98.0372417705958</v>
      </c>
      <c r="AE188" t="n">
        <v>0.8370976109659942</v>
      </c>
      <c r="AF188" t="n">
        <v>0</v>
      </c>
      <c r="AG188" t="n">
        <v>0.03258815450956126</v>
      </c>
      <c r="AH188" t="b">
        <v>0</v>
      </c>
      <c r="AI188" t="b">
        <v>0</v>
      </c>
      <c r="AJ188" t="n">
        <v>750</v>
      </c>
      <c r="AK188" t="n">
        <v>0</v>
      </c>
      <c r="AL188" t="n">
        <v>-3.331174068160259</v>
      </c>
      <c r="AM188" t="n">
        <v>1.240257710427034</v>
      </c>
      <c r="AN188" t="n">
        <v>-1.23618222</v>
      </c>
      <c r="AO188" t="n">
        <v>0</v>
      </c>
      <c r="AP188" t="n">
        <v>1</v>
      </c>
      <c r="AQ188" t="n">
        <v>0</v>
      </c>
      <c r="AR188" t="n">
        <v>0</v>
      </c>
      <c r="AS188" t="n">
        <v>0</v>
      </c>
      <c r="AT188" t="n">
        <v>0.5699976007613208</v>
      </c>
      <c r="AU188" t="n">
        <v>0.1791975690106327</v>
      </c>
      <c r="AV188" t="n">
        <v>0.5699976007613208</v>
      </c>
    </row>
    <row r="189" spans="1:48">
      <c r="A189" t="n">
        <v>186</v>
      </c>
      <c r="B189" t="n">
        <v>0</v>
      </c>
      <c r="C189" t="n">
        <v>0</v>
      </c>
      <c r="D189" t="n">
        <v>6.666666666666666</v>
      </c>
      <c r="E189" t="n">
        <v>2</v>
      </c>
      <c r="F189" t="n">
        <v>-0.8838127465480219</v>
      </c>
      <c r="G189" t="n">
        <v>0</v>
      </c>
      <c r="H189" t="n">
        <v>54.91888995868476</v>
      </c>
      <c r="I189" t="b">
        <v>0</v>
      </c>
      <c r="J189" t="n">
        <v>216.6001019970527</v>
      </c>
      <c r="K189" t="n">
        <v>462.6578178657045</v>
      </c>
      <c r="L189" t="n">
        <v>0</v>
      </c>
      <c r="M189" t="n">
        <v>-2.136393176546092</v>
      </c>
      <c r="N189" t="n">
        <v>-2.136393176546092</v>
      </c>
      <c r="O189" t="n">
        <v>-371.4760455182912</v>
      </c>
      <c r="P189" t="n">
        <v>-94.18763831599675</v>
      </c>
      <c r="Q189" t="n">
        <v>-2.136393176546092</v>
      </c>
      <c r="R189" t="n">
        <v>0.9452341961088654</v>
      </c>
      <c r="S189" t="n">
        <v>26.83543424712271</v>
      </c>
      <c r="T189" t="n">
        <v>-41.68041975047461</v>
      </c>
      <c r="U189" t="n">
        <v>-2.01939188680501</v>
      </c>
      <c r="V189" t="n">
        <v>52.50721856552214</v>
      </c>
      <c r="W189" t="n">
        <v>-32.57604737897599</v>
      </c>
      <c r="X189" t="n">
        <v>2</v>
      </c>
      <c r="Y189" t="n">
        <v>11.14767909666767</v>
      </c>
      <c r="Z189" t="n">
        <v>40.46086471252441</v>
      </c>
      <c r="AA189" t="n">
        <v>750</v>
      </c>
      <c r="AB189" t="b">
        <v>0</v>
      </c>
      <c r="AC189" t="b">
        <v>1</v>
      </c>
      <c r="AD189" t="n">
        <v>98.0424126065664</v>
      </c>
      <c r="AE189" t="n">
        <v>0.68063228869771</v>
      </c>
      <c r="AF189" t="n">
        <v>0</v>
      </c>
      <c r="AG189" t="n">
        <v>0.02876947081589279</v>
      </c>
      <c r="AH189" t="b">
        <v>0</v>
      </c>
      <c r="AI189" t="b">
        <v>0</v>
      </c>
      <c r="AJ189" t="n">
        <v>750</v>
      </c>
      <c r="AK189" t="n">
        <v>0</v>
      </c>
      <c r="AL189" t="n">
        <v>-2.01939188680501</v>
      </c>
      <c r="AM189" t="n">
        <v>0.1025773781073005</v>
      </c>
      <c r="AN189" t="n">
        <v>-1.23618222</v>
      </c>
      <c r="AO189" t="n">
        <v>0</v>
      </c>
      <c r="AP189" t="n">
        <v>1</v>
      </c>
      <c r="AQ189" t="n">
        <v>0</v>
      </c>
      <c r="AR189" t="n">
        <v>0</v>
      </c>
      <c r="AS189" t="n">
        <v>0</v>
      </c>
      <c r="AT189" t="n">
        <v>0.569617835463214</v>
      </c>
      <c r="AU189" t="n">
        <v>0.1790781772480631</v>
      </c>
      <c r="AV189" t="n">
        <v>0.569617835463214</v>
      </c>
    </row>
    <row r="190" spans="1:48">
      <c r="A190" t="n">
        <v>187</v>
      </c>
      <c r="B190" t="n">
        <v>0</v>
      </c>
      <c r="C190" t="n">
        <v>0</v>
      </c>
      <c r="D190" t="n">
        <v>3.333333333333333</v>
      </c>
      <c r="E190" t="n">
        <v>2</v>
      </c>
      <c r="F190" t="n">
        <v>-1.052354241469087</v>
      </c>
      <c r="G190" t="n">
        <v>0</v>
      </c>
      <c r="H190" t="n">
        <v>27.45944497934238</v>
      </c>
      <c r="I190" t="b">
        <v>0</v>
      </c>
      <c r="J190" t="n">
        <v>108.3000509985263</v>
      </c>
      <c r="K190" t="n">
        <v>231.3289089328523</v>
      </c>
      <c r="L190" t="n">
        <v>0</v>
      </c>
      <c r="M190" t="n">
        <v>-1.285292865670304</v>
      </c>
      <c r="N190" t="n">
        <v>-1.285292865670304</v>
      </c>
      <c r="O190" t="n">
        <v>-446.9734469419896</v>
      </c>
      <c r="P190" t="n">
        <v>-113.3299814761637</v>
      </c>
      <c r="Q190" t="n">
        <v>-1.285292865670304</v>
      </c>
      <c r="R190" t="n">
        <v>0.9484577549595754</v>
      </c>
      <c r="S190" t="n">
        <v>26.83943618624342</v>
      </c>
      <c r="T190" t="n">
        <v>-50.32242500023057</v>
      </c>
      <c r="U190" t="n">
        <v>-1.219045985839215</v>
      </c>
      <c r="V190" t="n">
        <v>63.00755647593313</v>
      </c>
      <c r="W190" t="n">
        <v>-35.12909822254183</v>
      </c>
      <c r="X190" t="n">
        <v>2</v>
      </c>
      <c r="Y190" t="n">
        <v>13.70072994023351</v>
      </c>
      <c r="Z190" t="n">
        <v>40.49654082424257</v>
      </c>
      <c r="AA190" t="n">
        <v>750</v>
      </c>
      <c r="AB190" t="b">
        <v>0</v>
      </c>
      <c r="AC190" t="b">
        <v>1</v>
      </c>
      <c r="AD190" t="n">
        <v>98.04672656646864</v>
      </c>
      <c r="AE190" t="n">
        <v>0.7339748203622269</v>
      </c>
      <c r="AF190" t="n">
        <v>0</v>
      </c>
      <c r="AG190" t="n">
        <v>0.02128417709819641</v>
      </c>
      <c r="AH190" t="b">
        <v>0</v>
      </c>
      <c r="AI190" t="b">
        <v>0</v>
      </c>
      <c r="AJ190" t="n">
        <v>750</v>
      </c>
      <c r="AK190" t="n">
        <v>0</v>
      </c>
      <c r="AL190" t="n">
        <v>-1.219045985839215</v>
      </c>
      <c r="AM190" t="n">
        <v>0</v>
      </c>
      <c r="AN190" t="n">
        <v>-0.4850711654769881</v>
      </c>
      <c r="AO190" t="n">
        <v>0</v>
      </c>
      <c r="AP190" t="n">
        <v>1</v>
      </c>
      <c r="AQ190" t="n">
        <v>0</v>
      </c>
      <c r="AR190" t="n">
        <v>0</v>
      </c>
      <c r="AS190" t="n">
        <v>0</v>
      </c>
      <c r="AT190" t="n">
        <v>0.5692442758445637</v>
      </c>
      <c r="AU190" t="n">
        <v>0.1789607364457627</v>
      </c>
      <c r="AV190" t="n">
        <v>0.5692442758445637</v>
      </c>
    </row>
    <row r="191" spans="1:48">
      <c r="A191" t="n">
        <v>188</v>
      </c>
      <c r="B191" t="n">
        <v>0</v>
      </c>
      <c r="C191" t="n">
        <v>0</v>
      </c>
      <c r="D191" t="n">
        <v>0</v>
      </c>
      <c r="E191" t="n">
        <v>2</v>
      </c>
      <c r="F191" t="n">
        <v>0</v>
      </c>
      <c r="G191" t="n">
        <v>0</v>
      </c>
      <c r="H191" t="n">
        <v>0</v>
      </c>
      <c r="I191" t="b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26.84170210981236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-21.42836828230832</v>
      </c>
      <c r="Z191" t="n">
        <v>40.52461470375374</v>
      </c>
      <c r="AA191" t="n">
        <v>750</v>
      </c>
      <c r="AB191" t="b">
        <v>0</v>
      </c>
      <c r="AC191" t="b">
        <v>1</v>
      </c>
      <c r="AD191" t="n">
        <v>98.04538496258981</v>
      </c>
      <c r="AE191" t="n">
        <v>-0</v>
      </c>
      <c r="AF191" t="n">
        <v>0</v>
      </c>
      <c r="AG191" t="n">
        <v>0.01660473703019116</v>
      </c>
      <c r="AH191" t="b">
        <v>1</v>
      </c>
      <c r="AI191" t="b">
        <v>1</v>
      </c>
      <c r="AJ191" t="n">
        <v>750</v>
      </c>
      <c r="AK191" t="n">
        <v>0</v>
      </c>
      <c r="AL191" t="n">
        <v>0</v>
      </c>
      <c r="AM191" t="n">
        <v>0</v>
      </c>
      <c r="AN191" t="n">
        <v>0.2695635702047531</v>
      </c>
      <c r="AO191" t="n">
        <v>0</v>
      </c>
      <c r="AP191" t="n">
        <v>1</v>
      </c>
      <c r="AQ191" t="n">
        <v>0</v>
      </c>
      <c r="AR191" t="n">
        <v>0</v>
      </c>
      <c r="AS191" t="n">
        <v>0</v>
      </c>
      <c r="AT191" t="n">
        <v>0.5689505202542038</v>
      </c>
      <c r="AU191" t="n">
        <v>0.1788683846751492</v>
      </c>
      <c r="AV191" t="n">
        <v>0.5689505202542038</v>
      </c>
    </row>
    <row r="192" spans="1:48">
      <c r="A192" t="n">
        <v>189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b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26.84170210981236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-21.42836828230832</v>
      </c>
      <c r="Z192" t="n">
        <v>40.52598001012383</v>
      </c>
      <c r="AA192" t="n">
        <v>0</v>
      </c>
      <c r="AB192" t="b">
        <v>0</v>
      </c>
      <c r="AC192" t="b">
        <v>0</v>
      </c>
      <c r="AD192" t="n">
        <v>98.03794455693622</v>
      </c>
      <c r="AE192" t="n">
        <v>-0</v>
      </c>
      <c r="AF192" t="n">
        <v>0</v>
      </c>
      <c r="AG192" t="n">
        <v>0.01241599016423531</v>
      </c>
      <c r="AH192" t="b">
        <v>0</v>
      </c>
      <c r="AI192" t="b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0.2695635702047531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</row>
    <row r="193" spans="1:48">
      <c r="A193" t="n">
        <v>190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b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26.84170210981236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-21.42836828230832</v>
      </c>
      <c r="Z193" t="n">
        <v>40.52734531649392</v>
      </c>
      <c r="AA193" t="n">
        <v>0</v>
      </c>
      <c r="AB193" t="b">
        <v>0</v>
      </c>
      <c r="AC193" t="b">
        <v>0</v>
      </c>
      <c r="AD193" t="n">
        <v>98.03050415128264</v>
      </c>
      <c r="AE193" t="n">
        <v>-0</v>
      </c>
      <c r="AF193" t="n">
        <v>0</v>
      </c>
      <c r="AG193" t="n">
        <v>0.006948917125751519</v>
      </c>
      <c r="AH193" t="b">
        <v>0</v>
      </c>
      <c r="AI193" t="b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</row>
    <row r="194" spans="1:48">
      <c r="A194" t="n">
        <v>191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b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26.84170210981236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-21.42836828230832</v>
      </c>
      <c r="Z194" t="n">
        <v>40.52871062286401</v>
      </c>
      <c r="AA194" t="n">
        <v>0</v>
      </c>
      <c r="AB194" t="b">
        <v>0</v>
      </c>
      <c r="AC194" t="b">
        <v>0</v>
      </c>
      <c r="AD194" t="n">
        <v>98.02306374562906</v>
      </c>
      <c r="AE194" t="n">
        <v>-0</v>
      </c>
      <c r="AF194" t="n">
        <v>0</v>
      </c>
      <c r="AG194" t="n">
        <v>0.002168265550293036</v>
      </c>
      <c r="AH194" t="b">
        <v>0</v>
      </c>
      <c r="AI194" t="b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</row>
    <row r="195" spans="1:48">
      <c r="A195" t="n">
        <v>192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b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26.84170210981236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-21.42836828230832</v>
      </c>
      <c r="Z195" t="n">
        <v>40.5300759292341</v>
      </c>
      <c r="AA195" t="n">
        <v>0</v>
      </c>
      <c r="AB195" t="b">
        <v>0</v>
      </c>
      <c r="AC195" t="b">
        <v>0</v>
      </c>
      <c r="AD195" t="n">
        <v>98.01562333997548</v>
      </c>
      <c r="AE195" t="n">
        <v>-0</v>
      </c>
      <c r="AF195" t="n">
        <v>0</v>
      </c>
      <c r="AG195" t="n">
        <v>-0.001753996721387069</v>
      </c>
      <c r="AH195" t="b">
        <v>0</v>
      </c>
      <c r="AI195" t="b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</row>
    <row r="196" spans="1:48">
      <c r="A196" t="n">
        <v>193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b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26.84170210981236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-21.42836828230832</v>
      </c>
      <c r="Z196" t="n">
        <v>40.53144123560419</v>
      </c>
      <c r="AA196" t="n">
        <v>0</v>
      </c>
      <c r="AB196" t="b">
        <v>0</v>
      </c>
      <c r="AC196" t="b">
        <v>0</v>
      </c>
      <c r="AD196" t="n">
        <v>98.00818293432189</v>
      </c>
      <c r="AE196" t="n">
        <v>-0</v>
      </c>
      <c r="AF196" t="n">
        <v>0</v>
      </c>
      <c r="AG196" t="n">
        <v>-0.0008233694850844908</v>
      </c>
      <c r="AH196" t="b">
        <v>0</v>
      </c>
      <c r="AI196" t="b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</row>
    <row r="197" spans="1:48">
      <c r="A197" t="n">
        <v>194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b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26.84170210981236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-21.42836828230832</v>
      </c>
      <c r="Z197" t="n">
        <v>40.53280654197428</v>
      </c>
      <c r="AA197" t="n">
        <v>0</v>
      </c>
      <c r="AB197" t="b">
        <v>0</v>
      </c>
      <c r="AC197" t="b">
        <v>0</v>
      </c>
      <c r="AD197" t="n">
        <v>98.00074252866831</v>
      </c>
      <c r="AE197" t="n">
        <v>-0</v>
      </c>
      <c r="AF197" t="n">
        <v>0</v>
      </c>
      <c r="AG197" t="n">
        <v>-0.0003427091785619396</v>
      </c>
      <c r="AH197" t="b">
        <v>0</v>
      </c>
      <c r="AI197" t="b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</row>
    <row r="198" spans="1:48">
      <c r="A198" t="n">
        <v>195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b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26.84170210981236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-21.42836828230832</v>
      </c>
      <c r="Z198" t="n">
        <v>40.53417184834437</v>
      </c>
      <c r="AA198" t="n">
        <v>0</v>
      </c>
      <c r="AB198" t="b">
        <v>0</v>
      </c>
      <c r="AC198" t="b">
        <v>0</v>
      </c>
      <c r="AD198" t="n">
        <v>97.99330212301473</v>
      </c>
      <c r="AE198" t="n">
        <v>-0</v>
      </c>
      <c r="AF198" t="n">
        <v>0</v>
      </c>
      <c r="AG198" t="n">
        <v>0.0002455452257406066</v>
      </c>
      <c r="AH198" t="b">
        <v>0</v>
      </c>
      <c r="AI198" t="b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</row>
    <row r="199" spans="1:48">
      <c r="A199" t="n">
        <v>196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b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26.84170210981236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-21.42836828230832</v>
      </c>
      <c r="Z199" t="n">
        <v>40.53553715471446</v>
      </c>
      <c r="AA199" t="n">
        <v>0</v>
      </c>
      <c r="AB199" t="b">
        <v>0</v>
      </c>
      <c r="AC199" t="b">
        <v>0</v>
      </c>
      <c r="AD199" t="n">
        <v>97.98586171736115</v>
      </c>
      <c r="AE199" t="n">
        <v>-0</v>
      </c>
      <c r="AF199" t="n">
        <v>0</v>
      </c>
      <c r="AG199" t="n">
        <v>0.0006299796577446393</v>
      </c>
      <c r="AH199" t="b">
        <v>0</v>
      </c>
      <c r="AI199" t="b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</row>
    <row r="200" spans="1:48">
      <c r="A200" t="n">
        <v>197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b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26.84170210981236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-21.42836828230832</v>
      </c>
      <c r="Z200" t="n">
        <v>40.53690246108455</v>
      </c>
      <c r="AA200" t="n">
        <v>0</v>
      </c>
      <c r="AB200" t="b">
        <v>0</v>
      </c>
      <c r="AC200" t="b">
        <v>0</v>
      </c>
      <c r="AD200" t="n">
        <v>97.97842131170756</v>
      </c>
      <c r="AE200" t="n">
        <v>-0</v>
      </c>
      <c r="AF200" t="n">
        <v>0</v>
      </c>
      <c r="AG200" t="n">
        <v>0.0003897441386181422</v>
      </c>
      <c r="AH200" t="b">
        <v>0</v>
      </c>
      <c r="AI200" t="b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</row>
    <row r="201" spans="1:48">
      <c r="A201" t="n">
        <v>198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b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26.84170210981236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-21.42836828230832</v>
      </c>
      <c r="Z201" t="n">
        <v>40.53826776745464</v>
      </c>
      <c r="AA201" t="n">
        <v>0</v>
      </c>
      <c r="AB201" t="b">
        <v>0</v>
      </c>
      <c r="AC201" t="b">
        <v>0</v>
      </c>
      <c r="AD201" t="n">
        <v>97.97098090605398</v>
      </c>
      <c r="AE201" t="n">
        <v>-0</v>
      </c>
      <c r="AF201" t="n">
        <v>0</v>
      </c>
      <c r="AG201" t="n">
        <v>0.003101709487189325</v>
      </c>
      <c r="AH201" t="b">
        <v>0</v>
      </c>
      <c r="AI201" t="b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</row>
    <row r="202" spans="1:48">
      <c r="A202" t="n">
        <v>199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b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26.84170210981236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-21.42836828230832</v>
      </c>
      <c r="Z202" t="n">
        <v>40.53963307382473</v>
      </c>
      <c r="AA202" t="n">
        <v>0</v>
      </c>
      <c r="AB202" t="b">
        <v>0</v>
      </c>
      <c r="AC202" t="b">
        <v>0</v>
      </c>
      <c r="AD202" t="n">
        <v>97.9635405004004</v>
      </c>
      <c r="AE202" t="n">
        <v>-0</v>
      </c>
      <c r="AF202" t="n">
        <v>0</v>
      </c>
      <c r="AG202" t="n">
        <v>0.003837798230846623</v>
      </c>
      <c r="AH202" t="b">
        <v>0</v>
      </c>
      <c r="AI202" t="b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</row>
    <row r="203" spans="1:48">
      <c r="A203" t="n">
        <v>200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b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26.84170210981236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-21.42836828230832</v>
      </c>
      <c r="Z203" t="n">
        <v>40.54099838019482</v>
      </c>
      <c r="AA203" t="n">
        <v>0</v>
      </c>
      <c r="AB203" t="b">
        <v>0</v>
      </c>
      <c r="AC203" t="b">
        <v>0</v>
      </c>
      <c r="AD203" t="n">
        <v>97.95610009474682</v>
      </c>
      <c r="AE203" t="n">
        <v>-0</v>
      </c>
      <c r="AF203" t="n">
        <v>0</v>
      </c>
      <c r="AG203" t="n">
        <v>0.004605613107977913</v>
      </c>
      <c r="AH203" t="b">
        <v>0</v>
      </c>
      <c r="AI203" t="b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</row>
    <row r="204" spans="1:48">
      <c r="A204" t="n">
        <v>201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b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26.84170210981236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-21.42836828230832</v>
      </c>
      <c r="Z204" t="n">
        <v>40.54236368656491</v>
      </c>
      <c r="AA204" t="n">
        <v>0</v>
      </c>
      <c r="AB204" t="b">
        <v>0</v>
      </c>
      <c r="AC204" t="b">
        <v>0</v>
      </c>
      <c r="AD204" t="n">
        <v>97.94865968909323</v>
      </c>
      <c r="AE204" t="n">
        <v>-0</v>
      </c>
      <c r="AF204" t="n">
        <v>0</v>
      </c>
      <c r="AG204" t="n">
        <v>0.002151012164412436</v>
      </c>
      <c r="AH204" t="b">
        <v>0</v>
      </c>
      <c r="AI204" t="b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0.2695635702047531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</row>
    <row r="205" spans="1:48">
      <c r="A205" t="n">
        <v>202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  <c r="H205" t="n">
        <v>0</v>
      </c>
      <c r="I205" t="b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26.84170210981236</v>
      </c>
      <c r="T205" t="n">
        <v>0</v>
      </c>
      <c r="U205" t="n">
        <v>0</v>
      </c>
      <c r="V205" t="n">
        <v>0</v>
      </c>
      <c r="W205" t="n">
        <v>188.1655951507667</v>
      </c>
      <c r="X205" t="n">
        <v>0</v>
      </c>
      <c r="Y205" t="n">
        <v>-209.5939634330751</v>
      </c>
      <c r="Z205" t="n">
        <v>40.57043756607609</v>
      </c>
      <c r="AA205" t="n">
        <v>750</v>
      </c>
      <c r="AB205" t="b">
        <v>1</v>
      </c>
      <c r="AC205" t="b">
        <v>1</v>
      </c>
      <c r="AD205" t="n">
        <v>97.90855164539265</v>
      </c>
      <c r="AE205" t="n">
        <v>0</v>
      </c>
      <c r="AF205" t="n">
        <v>0</v>
      </c>
      <c r="AG205" t="n">
        <v>0.01041846481563519</v>
      </c>
      <c r="AH205" t="b">
        <v>1</v>
      </c>
      <c r="AI205" t="b">
        <v>1</v>
      </c>
      <c r="AJ205" t="n">
        <v>750</v>
      </c>
      <c r="AK205" t="n">
        <v>0</v>
      </c>
      <c r="AL205" t="n">
        <v>0</v>
      </c>
      <c r="AM205" t="n">
        <v>0</v>
      </c>
      <c r="AN205" t="n">
        <v>0.2695635702047531</v>
      </c>
      <c r="AO205" t="n">
        <v>0</v>
      </c>
      <c r="AP205" t="n">
        <v>1</v>
      </c>
      <c r="AQ205" t="n">
        <v>0</v>
      </c>
      <c r="AR205" t="n">
        <v>0</v>
      </c>
      <c r="AS205" t="n">
        <v>0</v>
      </c>
      <c r="AT205" t="n">
        <v>0.5684714273524932</v>
      </c>
      <c r="AU205" t="n">
        <v>0.1787177660002598</v>
      </c>
      <c r="AV205" t="n">
        <v>0.5684714273524932</v>
      </c>
    </row>
    <row r="206" spans="1:48">
      <c r="A206" t="n">
        <v>203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  <c r="H206" t="n">
        <v>0</v>
      </c>
      <c r="I206" t="b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26.84170210981236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-21.42836828230832</v>
      </c>
      <c r="Z206" t="n">
        <v>40.59851144558726</v>
      </c>
      <c r="AA206" t="n">
        <v>750</v>
      </c>
      <c r="AB206" t="b">
        <v>0</v>
      </c>
      <c r="AC206" t="b">
        <v>1</v>
      </c>
      <c r="AD206" t="n">
        <v>97.86844360169206</v>
      </c>
      <c r="AE206" t="n">
        <v>-0</v>
      </c>
      <c r="AF206" t="n">
        <v>0</v>
      </c>
      <c r="AG206" t="n">
        <v>0.03030438810056393</v>
      </c>
      <c r="AH206" t="b">
        <v>1</v>
      </c>
      <c r="AI206" t="b">
        <v>1</v>
      </c>
      <c r="AJ206" t="n">
        <v>750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1</v>
      </c>
      <c r="AQ206" t="n">
        <v>0</v>
      </c>
      <c r="AR206" t="n">
        <v>0</v>
      </c>
      <c r="AS206" t="n">
        <v>0</v>
      </c>
      <c r="AT206" t="n">
        <v>0.5681781396974395</v>
      </c>
      <c r="AU206" t="n">
        <v>0.1786255613405626</v>
      </c>
      <c r="AV206" t="n">
        <v>0.5681781396974395</v>
      </c>
    </row>
    <row r="207" spans="1:48">
      <c r="A207" t="n">
        <v>204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  <c r="H207" t="n">
        <v>0</v>
      </c>
      <c r="I207" t="b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26.84170210981236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-21.42836828230832</v>
      </c>
      <c r="Z207" t="n">
        <v>40.62658532509844</v>
      </c>
      <c r="AA207" t="n">
        <v>750</v>
      </c>
      <c r="AB207" t="b">
        <v>0</v>
      </c>
      <c r="AC207" t="b">
        <v>1</v>
      </c>
      <c r="AD207" t="n">
        <v>97.86100319603848</v>
      </c>
      <c r="AE207" t="n">
        <v>-0</v>
      </c>
      <c r="AF207" t="n">
        <v>0</v>
      </c>
      <c r="AG207" t="n">
        <v>0.04956177488087515</v>
      </c>
      <c r="AH207" t="b">
        <v>1</v>
      </c>
      <c r="AI207" t="b">
        <v>1</v>
      </c>
      <c r="AJ207" t="n">
        <v>750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1</v>
      </c>
      <c r="AQ207" t="n">
        <v>0</v>
      </c>
      <c r="AR207" t="n">
        <v>0</v>
      </c>
      <c r="AS207" t="n">
        <v>0</v>
      </c>
      <c r="AT207" t="n">
        <v>0.5678850295900563</v>
      </c>
      <c r="AU207" t="n">
        <v>0.1785334124988388</v>
      </c>
      <c r="AV207" t="n">
        <v>0.5678850295900563</v>
      </c>
    </row>
    <row r="208" spans="1:48">
      <c r="A208" t="n">
        <v>205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  <c r="H208" t="n">
        <v>0</v>
      </c>
      <c r="I208" t="b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26.84170210981236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-21.42836828230832</v>
      </c>
      <c r="Z208" t="n">
        <v>40.65465920460962</v>
      </c>
      <c r="AA208" t="n">
        <v>750</v>
      </c>
      <c r="AB208" t="b">
        <v>0</v>
      </c>
      <c r="AC208" t="b">
        <v>1</v>
      </c>
      <c r="AD208" t="n">
        <v>97.8535627903849</v>
      </c>
      <c r="AE208" t="n">
        <v>-0</v>
      </c>
      <c r="AF208" t="n">
        <v>0</v>
      </c>
      <c r="AG208" t="n">
        <v>0.0859705983761741</v>
      </c>
      <c r="AH208" t="b">
        <v>1</v>
      </c>
      <c r="AI208" t="b">
        <v>1</v>
      </c>
      <c r="AJ208" t="n">
        <v>750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1</v>
      </c>
      <c r="AQ208" t="n">
        <v>0</v>
      </c>
      <c r="AR208" t="n">
        <v>0</v>
      </c>
      <c r="AS208" t="n">
        <v>0</v>
      </c>
      <c r="AT208" t="n">
        <v>0.5675920969070448</v>
      </c>
      <c r="AU208" t="n">
        <v>0.1784413194363253</v>
      </c>
      <c r="AV208" t="n">
        <v>0.5675920969070448</v>
      </c>
    </row>
    <row r="209" spans="1:48">
      <c r="A209" t="n">
        <v>206</v>
      </c>
      <c r="B209" t="n">
        <v>0</v>
      </c>
      <c r="C209" t="n">
        <v>0</v>
      </c>
      <c r="D209" t="n">
        <v>0</v>
      </c>
      <c r="E209" t="n">
        <v>1</v>
      </c>
      <c r="F209" t="n">
        <v>0.5181485052835629</v>
      </c>
      <c r="G209" t="n">
        <v>0</v>
      </c>
      <c r="H209" t="n">
        <v>0</v>
      </c>
      <c r="I209" t="b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26.84170210981236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-21.42836828230832</v>
      </c>
      <c r="Z209" t="n">
        <v>40.73226504784177</v>
      </c>
      <c r="AA209" t="n">
        <v>750</v>
      </c>
      <c r="AB209" t="b">
        <v>0</v>
      </c>
      <c r="AC209" t="b">
        <v>1</v>
      </c>
      <c r="AD209" t="n">
        <v>97.84612238473132</v>
      </c>
      <c r="AE209" t="n">
        <v>-0</v>
      </c>
      <c r="AF209" t="n">
        <v>0</v>
      </c>
      <c r="AG209" t="n">
        <v>0.1099623835904424</v>
      </c>
      <c r="AH209" t="b">
        <v>1</v>
      </c>
      <c r="AI209" t="b">
        <v>1</v>
      </c>
      <c r="AJ209" t="n">
        <v>750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1</v>
      </c>
      <c r="AQ209" t="n">
        <v>0</v>
      </c>
      <c r="AR209" t="n">
        <v>0</v>
      </c>
      <c r="AS209" t="n">
        <v>0</v>
      </c>
      <c r="AT209" t="n">
        <v>0.5667832524970325</v>
      </c>
      <c r="AU209" t="n">
        <v>0.1781870324853128</v>
      </c>
      <c r="AV209" t="n">
        <v>0.5667832524970325</v>
      </c>
    </row>
    <row r="210" spans="1:48">
      <c r="A210" t="n">
        <v>207</v>
      </c>
      <c r="B210" t="n">
        <v>0</v>
      </c>
      <c r="C210" t="n">
        <v>0</v>
      </c>
      <c r="D210" t="n">
        <v>3.75</v>
      </c>
      <c r="E210" t="n">
        <v>1</v>
      </c>
      <c r="F210" t="n">
        <v>1.191243452334686</v>
      </c>
      <c r="G210" t="n">
        <v>0</v>
      </c>
      <c r="H210" t="n">
        <v>30.89187560176018</v>
      </c>
      <c r="I210" t="b">
        <v>0</v>
      </c>
      <c r="J210" t="n">
        <v>121.8375573733422</v>
      </c>
      <c r="K210" t="n">
        <v>454.0885763304462</v>
      </c>
      <c r="L210" t="n">
        <v>0</v>
      </c>
      <c r="M210" t="n">
        <v>1.780352549521146</v>
      </c>
      <c r="N210" t="n">
        <v>1.780352549521146</v>
      </c>
      <c r="O210" t="n">
        <v>550.3425800790232</v>
      </c>
      <c r="P210" t="n">
        <v>139.5391937320038</v>
      </c>
      <c r="Q210" t="n">
        <v>1.780352549521146</v>
      </c>
      <c r="R210" t="n">
        <v>0.9209489835920069</v>
      </c>
      <c r="S210" t="n">
        <v>26.84170210981236</v>
      </c>
      <c r="T210" t="n">
        <v>40.65380910909054</v>
      </c>
      <c r="U210" t="n">
        <v>1.933171740498783</v>
      </c>
      <c r="V210" t="n">
        <v>3.213724930930134</v>
      </c>
      <c r="W210" t="n">
        <v>0</v>
      </c>
      <c r="X210" t="n">
        <v>0</v>
      </c>
      <c r="Y210" t="n">
        <v>-21.42836828230832</v>
      </c>
      <c r="Z210" t="n">
        <v>40.85180003526857</v>
      </c>
      <c r="AA210" t="n">
        <v>750</v>
      </c>
      <c r="AB210" t="b">
        <v>0</v>
      </c>
      <c r="AC210" t="b">
        <v>1</v>
      </c>
      <c r="AD210" t="n">
        <v>97.83868197907773</v>
      </c>
      <c r="AE210" t="n">
        <v>-0</v>
      </c>
      <c r="AF210" t="n">
        <v>0</v>
      </c>
      <c r="AG210" t="n">
        <v>0.1147218954469814</v>
      </c>
      <c r="AH210" t="b">
        <v>0</v>
      </c>
      <c r="AI210" t="b">
        <v>0</v>
      </c>
      <c r="AJ210" t="n">
        <v>750</v>
      </c>
      <c r="AK210" t="n">
        <v>0</v>
      </c>
      <c r="AL210" t="n">
        <v>1.933171740498783</v>
      </c>
      <c r="AM210" t="n">
        <v>0</v>
      </c>
      <c r="AN210" t="n">
        <v>1.945161933671948</v>
      </c>
      <c r="AO210" t="n">
        <v>0</v>
      </c>
      <c r="AP210" t="n">
        <v>1</v>
      </c>
      <c r="AQ210" t="n">
        <v>0</v>
      </c>
      <c r="AR210" t="n">
        <v>0</v>
      </c>
      <c r="AS210" t="n">
        <v>0</v>
      </c>
      <c r="AT210" t="n">
        <v>0.5655400475544748</v>
      </c>
      <c r="AU210" t="n">
        <v>0.1777961899568692</v>
      </c>
      <c r="AV210" t="n">
        <v>0.5655400475544748</v>
      </c>
    </row>
    <row r="211" spans="1:48">
      <c r="A211" t="n">
        <v>208</v>
      </c>
      <c r="B211" t="n">
        <v>0</v>
      </c>
      <c r="C211" t="n">
        <v>0</v>
      </c>
      <c r="D211" t="n">
        <v>7.5</v>
      </c>
      <c r="E211" t="n">
        <v>1</v>
      </c>
      <c r="F211" t="n">
        <v>0.9668776853776946</v>
      </c>
      <c r="G211" t="n">
        <v>0</v>
      </c>
      <c r="H211" t="n">
        <v>61.78375120352036</v>
      </c>
      <c r="I211" t="b">
        <v>0</v>
      </c>
      <c r="J211" t="n">
        <v>243.6751147466843</v>
      </c>
      <c r="K211" t="n">
        <v>908.1771526608924</v>
      </c>
      <c r="L211" t="n">
        <v>0</v>
      </c>
      <c r="M211" t="n">
        <v>2.919977709677853</v>
      </c>
      <c r="N211" t="n">
        <v>2.919977709677853</v>
      </c>
      <c r="O211" t="n">
        <v>451.3117547840656</v>
      </c>
      <c r="P211" t="n">
        <v>114.4299581095501</v>
      </c>
      <c r="Q211" t="n">
        <v>2.919977709677853</v>
      </c>
      <c r="R211" t="n">
        <v>0.906610461151077</v>
      </c>
      <c r="S211" t="n">
        <v>26.84651596806084</v>
      </c>
      <c r="T211" t="n">
        <v>33.86566595315571</v>
      </c>
      <c r="U211" t="n">
        <v>3.220763309934132</v>
      </c>
      <c r="V211" t="n">
        <v>3.162698926176883</v>
      </c>
      <c r="W211" t="n">
        <v>0</v>
      </c>
      <c r="X211" t="n">
        <v>0</v>
      </c>
      <c r="Y211" t="n">
        <v>-21.42836828230832</v>
      </c>
      <c r="Z211" t="n">
        <v>40.9748867249136</v>
      </c>
      <c r="AA211" t="n">
        <v>908.1771526608924</v>
      </c>
      <c r="AB211" t="b">
        <v>0</v>
      </c>
      <c r="AC211" t="b">
        <v>1</v>
      </c>
      <c r="AD211" t="n">
        <v>97.83124157342415</v>
      </c>
      <c r="AE211" t="n">
        <v>-0</v>
      </c>
      <c r="AF211" t="n">
        <v>0</v>
      </c>
      <c r="AG211" t="n">
        <v>0.1263236746566182</v>
      </c>
      <c r="AH211" t="b">
        <v>0</v>
      </c>
      <c r="AI211" t="b">
        <v>0</v>
      </c>
      <c r="AJ211" t="n">
        <v>908.1771526608924</v>
      </c>
      <c r="AK211" t="n">
        <v>0</v>
      </c>
      <c r="AL211" t="n">
        <v>3.220763309934132</v>
      </c>
      <c r="AM211" t="n">
        <v>0</v>
      </c>
      <c r="AN211" t="n">
        <v>3.400409733117125</v>
      </c>
      <c r="AO211" t="n">
        <v>0</v>
      </c>
      <c r="AP211" t="n">
        <v>1</v>
      </c>
      <c r="AQ211" t="n">
        <v>0</v>
      </c>
      <c r="AR211" t="n">
        <v>0</v>
      </c>
      <c r="AS211" t="n">
        <v>0</v>
      </c>
      <c r="AT211" t="n">
        <v>1.267604489126109</v>
      </c>
      <c r="AU211" t="n">
        <v>0.3985133316613388</v>
      </c>
      <c r="AV211" t="n">
        <v>1.267604489126109</v>
      </c>
    </row>
    <row r="212" spans="1:48">
      <c r="A212" t="n">
        <v>209</v>
      </c>
      <c r="B212" t="n">
        <v>0</v>
      </c>
      <c r="C212" t="n">
        <v>0</v>
      </c>
      <c r="D212" t="n">
        <v>11.25</v>
      </c>
      <c r="E212" t="n">
        <v>1</v>
      </c>
      <c r="F212" t="n">
        <v>1.191245806154535</v>
      </c>
      <c r="G212" t="n">
        <v>0</v>
      </c>
      <c r="H212" t="n">
        <v>92.67562680528054</v>
      </c>
      <c r="I212" t="b">
        <v>0</v>
      </c>
      <c r="J212" t="n">
        <v>365.5126721200265</v>
      </c>
      <c r="K212" t="n">
        <v>1362.265728991339</v>
      </c>
      <c r="L212" t="n">
        <v>0</v>
      </c>
      <c r="M212" t="n">
        <v>5.357036825791313</v>
      </c>
      <c r="N212" t="n">
        <v>5.357036825791313</v>
      </c>
      <c r="O212" t="n">
        <v>551.9890745004968</v>
      </c>
      <c r="P212" t="n">
        <v>139.9566618916067</v>
      </c>
      <c r="Q212" t="n">
        <v>5.357036825791313</v>
      </c>
      <c r="R212" t="n">
        <v>0.9113722830063358</v>
      </c>
      <c r="S212" t="n">
        <v>26.85584330350031</v>
      </c>
      <c r="T212" t="n">
        <v>41.20390396650306</v>
      </c>
      <c r="U212" t="n">
        <v>5.877989626939391</v>
      </c>
      <c r="V212" t="n">
        <v>3.651807939777356</v>
      </c>
      <c r="W212" t="n">
        <v>0</v>
      </c>
      <c r="X212" t="n">
        <v>0</v>
      </c>
      <c r="Y212" t="n">
        <v>-21.42836828230832</v>
      </c>
      <c r="Z212" t="n">
        <v>41.18476512169583</v>
      </c>
      <c r="AA212" t="n">
        <v>1362.265728991339</v>
      </c>
      <c r="AB212" t="b">
        <v>0</v>
      </c>
      <c r="AC212" t="b">
        <v>1</v>
      </c>
      <c r="AD212" t="n">
        <v>97.82380116777057</v>
      </c>
      <c r="AE212" t="n">
        <v>-0</v>
      </c>
      <c r="AF212" t="n">
        <v>0</v>
      </c>
      <c r="AG212" t="n">
        <v>0.1328386794568312</v>
      </c>
      <c r="AH212" t="b">
        <v>0</v>
      </c>
      <c r="AI212" t="b">
        <v>0</v>
      </c>
      <c r="AJ212" t="n">
        <v>1362.265728991339</v>
      </c>
      <c r="AK212" t="n">
        <v>0</v>
      </c>
      <c r="AL212" t="n">
        <v>5.877989626939391</v>
      </c>
      <c r="AM212" t="n">
        <v>0</v>
      </c>
      <c r="AN212" t="n">
        <v>6.273246851640222</v>
      </c>
      <c r="AO212" t="n">
        <v>0</v>
      </c>
      <c r="AP212" t="n">
        <v>1</v>
      </c>
      <c r="AQ212" t="n">
        <v>0</v>
      </c>
      <c r="AR212" t="n">
        <v>0</v>
      </c>
      <c r="AS212" t="n">
        <v>0</v>
      </c>
      <c r="AT212" t="n">
        <v>2.037661868740173</v>
      </c>
      <c r="AU212" t="n">
        <v>0.6406062987917756</v>
      </c>
      <c r="AV212" t="n">
        <v>2.037661868740173</v>
      </c>
    </row>
    <row r="213" spans="1:48">
      <c r="A213" t="n">
        <v>210</v>
      </c>
      <c r="B213" t="n">
        <v>0</v>
      </c>
      <c r="C213" t="n">
        <v>0</v>
      </c>
      <c r="D213" t="n">
        <v>15</v>
      </c>
      <c r="E213" t="n">
        <v>1</v>
      </c>
      <c r="F213" t="n">
        <v>0.5181390900041651</v>
      </c>
      <c r="G213" t="n">
        <v>0</v>
      </c>
      <c r="H213" t="n">
        <v>123.5675024070407</v>
      </c>
      <c r="I213" t="b">
        <v>0</v>
      </c>
      <c r="J213" t="n">
        <v>487.3502294933686</v>
      </c>
      <c r="K213" t="n">
        <v>1816.354305321785</v>
      </c>
      <c r="L213" t="n">
        <v>0</v>
      </c>
      <c r="M213" t="n">
        <v>3.286747395173956</v>
      </c>
      <c r="N213" t="n">
        <v>3.286747395173956</v>
      </c>
      <c r="O213" t="n">
        <v>253.9998386856805</v>
      </c>
      <c r="P213" t="n">
        <v>64.40158181685611</v>
      </c>
      <c r="Q213" t="n">
        <v>3.286747395173956</v>
      </c>
      <c r="R213" t="n">
        <v>0.8494554051186213</v>
      </c>
      <c r="S213" t="n">
        <v>26.87208285469317</v>
      </c>
      <c r="T213" t="n">
        <v>20.34213619372124</v>
      </c>
      <c r="U213" t="n">
        <v>3.869240663334153</v>
      </c>
      <c r="V213" t="n">
        <v>3.062398652305596</v>
      </c>
      <c r="W213" t="n">
        <v>0</v>
      </c>
      <c r="X213" t="n">
        <v>0</v>
      </c>
      <c r="Y213" t="n">
        <v>-21.42836828230832</v>
      </c>
      <c r="Z213" t="n">
        <v>41.35615648699943</v>
      </c>
      <c r="AA213" t="n">
        <v>1816.354305321785</v>
      </c>
      <c r="AB213" t="b">
        <v>0</v>
      </c>
      <c r="AC213" t="b">
        <v>1</v>
      </c>
      <c r="AD213" t="n">
        <v>97.81636076211699</v>
      </c>
      <c r="AE213" t="n">
        <v>-0</v>
      </c>
      <c r="AF213" t="n">
        <v>0</v>
      </c>
      <c r="AG213" t="n">
        <v>0.1330932650190339</v>
      </c>
      <c r="AH213" t="b">
        <v>0</v>
      </c>
      <c r="AI213" t="b">
        <v>0</v>
      </c>
      <c r="AJ213" t="n">
        <v>1816.354305321785</v>
      </c>
      <c r="AK213" t="n">
        <v>0</v>
      </c>
      <c r="AL213" t="n">
        <v>3.869240663334153</v>
      </c>
      <c r="AM213" t="n">
        <v>0</v>
      </c>
      <c r="AN213" t="n">
        <v>3.968054969509361</v>
      </c>
      <c r="AO213" t="n">
        <v>0</v>
      </c>
      <c r="AP213" t="n">
        <v>1</v>
      </c>
      <c r="AQ213" t="n">
        <v>0</v>
      </c>
      <c r="AR213" t="n">
        <v>0</v>
      </c>
      <c r="AS213" t="n">
        <v>0</v>
      </c>
      <c r="AT213" t="n">
        <v>1.885904932463308</v>
      </c>
      <c r="AU213" t="n">
        <v>0.5928964943557689</v>
      </c>
      <c r="AV213" t="n">
        <v>1.885904932463308</v>
      </c>
    </row>
    <row r="214" spans="1:48">
      <c r="A214" t="n">
        <v>211</v>
      </c>
      <c r="B214" t="n">
        <v>0</v>
      </c>
      <c r="C214" t="n">
        <v>0</v>
      </c>
      <c r="D214" t="n">
        <v>15</v>
      </c>
      <c r="E214" t="n">
        <v>1</v>
      </c>
      <c r="F214" t="n">
        <v>-0.1388021661711942</v>
      </c>
      <c r="G214" t="n">
        <v>0</v>
      </c>
      <c r="H214" t="n">
        <v>123.5675024070407</v>
      </c>
      <c r="I214" t="b">
        <v>0</v>
      </c>
      <c r="J214" t="n">
        <v>487.3502294933686</v>
      </c>
      <c r="K214" t="n">
        <v>1816.354305321785</v>
      </c>
      <c r="L214" t="n">
        <v>0</v>
      </c>
      <c r="M214" t="n">
        <v>-0.4917597299279854</v>
      </c>
      <c r="N214" t="n">
        <v>-0.4917597299279854</v>
      </c>
      <c r="O214" t="n">
        <v>-38.00319192683538</v>
      </c>
      <c r="P214" t="n">
        <v>-9.63569775021181</v>
      </c>
      <c r="Q214" t="n">
        <v>-0.4917597299279854</v>
      </c>
      <c r="R214" t="n">
        <v>0.7878225588969063</v>
      </c>
      <c r="S214" t="n">
        <v>26.88900717839617</v>
      </c>
      <c r="T214" t="n">
        <v>-2.036817831588149</v>
      </c>
      <c r="U214" t="n">
        <v>-0.3874194087943171</v>
      </c>
      <c r="V214" t="n">
        <v>7.598879918623661</v>
      </c>
      <c r="W214" t="n">
        <v>0</v>
      </c>
      <c r="X214" t="n">
        <v>0</v>
      </c>
      <c r="Y214" t="n">
        <v>-21.42836828230832</v>
      </c>
      <c r="Z214" t="n">
        <v>41.43013523535663</v>
      </c>
      <c r="AA214" t="n">
        <v>1816.354305321785</v>
      </c>
      <c r="AB214" t="b">
        <v>0</v>
      </c>
      <c r="AC214" t="b">
        <v>1</v>
      </c>
      <c r="AD214" t="n">
        <v>97.8089203564634</v>
      </c>
      <c r="AE214" t="n">
        <v>-0</v>
      </c>
      <c r="AF214" t="n">
        <v>0</v>
      </c>
      <c r="AG214" t="n">
        <v>0.1304249425776978</v>
      </c>
      <c r="AH214" t="b">
        <v>0</v>
      </c>
      <c r="AI214" t="b">
        <v>0</v>
      </c>
      <c r="AJ214" t="n">
        <v>1816.354305321785</v>
      </c>
      <c r="AK214" t="n">
        <v>0</v>
      </c>
      <c r="AL214" t="n">
        <v>-0.3874194087943171</v>
      </c>
      <c r="AM214" t="n">
        <v>0</v>
      </c>
      <c r="AN214" t="n">
        <v>-0.3874194087943171</v>
      </c>
      <c r="AO214" t="n">
        <v>0</v>
      </c>
      <c r="AP214" t="n">
        <v>1</v>
      </c>
      <c r="AQ214" t="n">
        <v>0</v>
      </c>
      <c r="AR214" t="n">
        <v>0</v>
      </c>
      <c r="AS214" t="n">
        <v>0</v>
      </c>
      <c r="AT214" t="n">
        <v>1.134231875137529</v>
      </c>
      <c r="AU214" t="n">
        <v>0.3565832460479526</v>
      </c>
      <c r="AV214" t="n">
        <v>1.134231875137529</v>
      </c>
    </row>
    <row r="215" spans="1:48">
      <c r="A215" t="n">
        <v>212</v>
      </c>
      <c r="B215" t="n">
        <v>0</v>
      </c>
      <c r="C215" t="n">
        <v>0</v>
      </c>
      <c r="D215" t="n">
        <v>15</v>
      </c>
      <c r="E215" t="n">
        <v>1</v>
      </c>
      <c r="F215" t="n">
        <v>0.03706957468061489</v>
      </c>
      <c r="G215" t="n">
        <v>0</v>
      </c>
      <c r="H215" t="n">
        <v>123.5675024070407</v>
      </c>
      <c r="I215" t="b">
        <v>0</v>
      </c>
      <c r="J215" t="n">
        <v>487.3502294933686</v>
      </c>
      <c r="K215" t="n">
        <v>1816.354305321785</v>
      </c>
      <c r="L215" t="n">
        <v>0</v>
      </c>
      <c r="M215" t="n">
        <v>0.5197958995380034</v>
      </c>
      <c r="N215" t="n">
        <v>0.5197958995380034</v>
      </c>
      <c r="O215" t="n">
        <v>40.16982711418358</v>
      </c>
      <c r="P215" t="n">
        <v>10.18504744274432</v>
      </c>
      <c r="Q215" t="n">
        <v>0.5197958995380034</v>
      </c>
      <c r="R215" t="n">
        <v>0.5238700020052418</v>
      </c>
      <c r="S215" t="n">
        <v>26.8925760588242</v>
      </c>
      <c r="T215" t="n">
        <v>5.21651106713321</v>
      </c>
      <c r="U215" t="n">
        <v>0.9922230659292501</v>
      </c>
      <c r="V215" t="n">
        <v>2.483737403933769</v>
      </c>
      <c r="W215" t="n">
        <v>0</v>
      </c>
      <c r="X215" t="n">
        <v>0</v>
      </c>
      <c r="Y215" t="n">
        <v>-21.42836828230832</v>
      </c>
      <c r="Z215" t="n">
        <v>41.53609134350477</v>
      </c>
      <c r="AA215" t="n">
        <v>1816.354305321785</v>
      </c>
      <c r="AB215" t="b">
        <v>0</v>
      </c>
      <c r="AC215" t="b">
        <v>1</v>
      </c>
      <c r="AD215" t="n">
        <v>97.80147995080982</v>
      </c>
      <c r="AE215" t="n">
        <v>-0</v>
      </c>
      <c r="AF215" t="n">
        <v>0</v>
      </c>
      <c r="AG215" t="n">
        <v>0.1227926471399396</v>
      </c>
      <c r="AH215" t="b">
        <v>0</v>
      </c>
      <c r="AI215" t="b">
        <v>0</v>
      </c>
      <c r="AJ215" t="n">
        <v>1816.354305321785</v>
      </c>
      <c r="AK215" t="n">
        <v>0</v>
      </c>
      <c r="AL215" t="n">
        <v>0.9922230659292501</v>
      </c>
      <c r="AM215" t="n">
        <v>0</v>
      </c>
      <c r="AN215" t="n">
        <v>0.9922230659292501</v>
      </c>
      <c r="AO215" t="n">
        <v>0</v>
      </c>
      <c r="AP215" t="n">
        <v>1</v>
      </c>
      <c r="AQ215" t="n">
        <v>0</v>
      </c>
      <c r="AR215" t="n">
        <v>0</v>
      </c>
      <c r="AS215" t="n">
        <v>0</v>
      </c>
      <c r="AT215" t="n">
        <v>1.367247118548194</v>
      </c>
      <c r="AU215" t="n">
        <v>0.4298392827502836</v>
      </c>
      <c r="AV215" t="n">
        <v>1.367247118548194</v>
      </c>
    </row>
    <row r="216" spans="1:48">
      <c r="A216" t="n">
        <v>213</v>
      </c>
      <c r="B216" t="n">
        <v>0</v>
      </c>
      <c r="C216" t="n">
        <v>0</v>
      </c>
      <c r="D216" t="n">
        <v>15</v>
      </c>
      <c r="E216" t="n">
        <v>1</v>
      </c>
      <c r="F216" t="n">
        <v>-0.009476132551265337</v>
      </c>
      <c r="G216" t="n">
        <v>0</v>
      </c>
      <c r="H216" t="n">
        <v>123.5675024070407</v>
      </c>
      <c r="I216" t="b">
        <v>0</v>
      </c>
      <c r="J216" t="n">
        <v>487.3502294933686</v>
      </c>
      <c r="K216" t="n">
        <v>1816.354305321785</v>
      </c>
      <c r="L216" t="n">
        <v>0</v>
      </c>
      <c r="M216" t="n">
        <v>0.2520805067759722</v>
      </c>
      <c r="N216" t="n">
        <v>0.2520805067759722</v>
      </c>
      <c r="O216" t="n">
        <v>19.48078156262225</v>
      </c>
      <c r="P216" t="n">
        <v>4.939346237987388</v>
      </c>
      <c r="Q216" t="n">
        <v>0.2520805067759722</v>
      </c>
      <c r="R216" t="n">
        <v>0.3531321804195002</v>
      </c>
      <c r="S216" t="n">
        <v>26.90104127829665</v>
      </c>
      <c r="T216" t="n">
        <v>3.752950027863567</v>
      </c>
      <c r="U216" t="n">
        <v>0.7138417871645554</v>
      </c>
      <c r="V216" t="n">
        <v>2.427662601518682</v>
      </c>
      <c r="W216" t="n">
        <v>0</v>
      </c>
      <c r="X216" t="n">
        <v>0</v>
      </c>
      <c r="Y216" t="n">
        <v>-21.42836828230832</v>
      </c>
      <c r="Z216" t="n">
        <v>41.62308444577968</v>
      </c>
      <c r="AA216" t="n">
        <v>1816.354305321785</v>
      </c>
      <c r="AB216" t="b">
        <v>0</v>
      </c>
      <c r="AC216" t="b">
        <v>1</v>
      </c>
      <c r="AD216" t="n">
        <v>97.79403954515624</v>
      </c>
      <c r="AE216" t="n">
        <v>-0</v>
      </c>
      <c r="AF216" t="n">
        <v>0</v>
      </c>
      <c r="AG216" t="n">
        <v>0.1066601632531381</v>
      </c>
      <c r="AH216" t="b">
        <v>0</v>
      </c>
      <c r="AI216" t="b">
        <v>0</v>
      </c>
      <c r="AJ216" t="n">
        <v>1816.354305321785</v>
      </c>
      <c r="AK216" t="n">
        <v>0</v>
      </c>
      <c r="AL216" t="n">
        <v>0.7138417871645554</v>
      </c>
      <c r="AM216" t="n">
        <v>0</v>
      </c>
      <c r="AN216" t="n">
        <v>0.7138417871645554</v>
      </c>
      <c r="AO216" t="n">
        <v>0</v>
      </c>
      <c r="AP216" t="n">
        <v>1</v>
      </c>
      <c r="AQ216" t="n">
        <v>0</v>
      </c>
      <c r="AR216" t="n">
        <v>0</v>
      </c>
      <c r="AS216" t="n">
        <v>0</v>
      </c>
      <c r="AT216" t="n">
        <v>1.317637312734897</v>
      </c>
      <c r="AU216" t="n">
        <v>0.414242802012543</v>
      </c>
      <c r="AV216" t="n">
        <v>1.317637312734897</v>
      </c>
    </row>
    <row r="217" spans="1:48">
      <c r="A217" t="n">
        <v>214</v>
      </c>
      <c r="B217" t="n">
        <v>0</v>
      </c>
      <c r="C217" t="n">
        <v>0</v>
      </c>
      <c r="D217" t="n">
        <v>15</v>
      </c>
      <c r="E217" t="n">
        <v>1</v>
      </c>
      <c r="F217" t="n">
        <v>0.00083495552444246</v>
      </c>
      <c r="G217" t="n">
        <v>0</v>
      </c>
      <c r="H217" t="n">
        <v>123.5675024070407</v>
      </c>
      <c r="I217" t="b">
        <v>0</v>
      </c>
      <c r="J217" t="n">
        <v>487.3502294933686</v>
      </c>
      <c r="K217" t="n">
        <v>1816.354305321785</v>
      </c>
      <c r="L217" t="n">
        <v>0</v>
      </c>
      <c r="M217" t="n">
        <v>0.3113864483580849</v>
      </c>
      <c r="N217" t="n">
        <v>0.3113864483580849</v>
      </c>
      <c r="O217" t="n">
        <v>24.0639447278468</v>
      </c>
      <c r="P217" t="n">
        <v>6.10140586405852</v>
      </c>
      <c r="Q217" t="n">
        <v>0.3113864483580849</v>
      </c>
      <c r="R217" t="n">
        <v>0.4015353536121122</v>
      </c>
      <c r="S217" t="n">
        <v>26.90661871484407</v>
      </c>
      <c r="T217" t="n">
        <v>4.077056529840549</v>
      </c>
      <c r="U217" t="n">
        <v>0.7754894944042406</v>
      </c>
      <c r="V217" t="n">
        <v>2.439974194434453</v>
      </c>
      <c r="W217" t="n">
        <v>0</v>
      </c>
      <c r="X217" t="n">
        <v>0</v>
      </c>
      <c r="Y217" t="n">
        <v>-21.42836828230832</v>
      </c>
      <c r="Z217" t="n">
        <v>41.7080487600517</v>
      </c>
      <c r="AA217" t="n">
        <v>1816.354305321785</v>
      </c>
      <c r="AB217" t="b">
        <v>0</v>
      </c>
      <c r="AC217" t="b">
        <v>1</v>
      </c>
      <c r="AD217" t="n">
        <v>97.78659913950266</v>
      </c>
      <c r="AE217" t="n">
        <v>-0</v>
      </c>
      <c r="AF217" t="n">
        <v>0</v>
      </c>
      <c r="AG217" t="n">
        <v>0.08752121946777711</v>
      </c>
      <c r="AH217" t="b">
        <v>0</v>
      </c>
      <c r="AI217" t="b">
        <v>0</v>
      </c>
      <c r="AJ217" t="n">
        <v>1816.354305321785</v>
      </c>
      <c r="AK217" t="n">
        <v>0</v>
      </c>
      <c r="AL217" t="n">
        <v>0.7754894944042406</v>
      </c>
      <c r="AM217" t="n">
        <v>0</v>
      </c>
      <c r="AN217" t="n">
        <v>0.7754894944042406</v>
      </c>
      <c r="AO217" t="n">
        <v>0</v>
      </c>
      <c r="AP217" t="n">
        <v>1</v>
      </c>
      <c r="AQ217" t="n">
        <v>0</v>
      </c>
      <c r="AR217" t="n">
        <v>0</v>
      </c>
      <c r="AS217" t="n">
        <v>0</v>
      </c>
      <c r="AT217" t="n">
        <v>1.326274873050186</v>
      </c>
      <c r="AU217" t="n">
        <v>0.4169583043385443</v>
      </c>
      <c r="AV217" t="n">
        <v>1.326274873050186</v>
      </c>
    </row>
    <row r="218" spans="1:48">
      <c r="A218" t="n">
        <v>215</v>
      </c>
      <c r="B218" t="n">
        <v>0</v>
      </c>
      <c r="C218" t="n">
        <v>0</v>
      </c>
      <c r="D218" t="n">
        <v>15</v>
      </c>
      <c r="E218" t="n">
        <v>1</v>
      </c>
      <c r="F218" t="n">
        <v>0.006136310453495053</v>
      </c>
      <c r="G218" t="n">
        <v>0</v>
      </c>
      <c r="H218" t="n">
        <v>123.5675024070407</v>
      </c>
      <c r="I218" t="b">
        <v>0</v>
      </c>
      <c r="J218" t="n">
        <v>487.3502294933686</v>
      </c>
      <c r="K218" t="n">
        <v>1816.354305321785</v>
      </c>
      <c r="L218" t="n">
        <v>0</v>
      </c>
      <c r="M218" t="n">
        <v>0.3418780747916857</v>
      </c>
      <c r="N218" t="n">
        <v>0.3418780747916857</v>
      </c>
      <c r="O218" t="n">
        <v>26.42033761851151</v>
      </c>
      <c r="P218" t="n">
        <v>6.698868564531315</v>
      </c>
      <c r="Q218" t="n">
        <v>0.3418780747916857</v>
      </c>
      <c r="R218" t="n">
        <v>0.423548790968136</v>
      </c>
      <c r="S218" t="n">
        <v>26.9129928025738</v>
      </c>
      <c r="T218" t="n">
        <v>4.243640813865844</v>
      </c>
      <c r="U218" t="n">
        <v>0.8071751875627607</v>
      </c>
      <c r="V218" t="n">
        <v>2.446251877849929</v>
      </c>
      <c r="W218" t="n">
        <v>0</v>
      </c>
      <c r="X218" t="n">
        <v>0</v>
      </c>
      <c r="Y218" t="n">
        <v>-21.42836828230832</v>
      </c>
      <c r="Z218" t="n">
        <v>41.81792098513716</v>
      </c>
      <c r="AA218" t="n">
        <v>1816.354305321785</v>
      </c>
      <c r="AB218" t="b">
        <v>0</v>
      </c>
      <c r="AC218" t="b">
        <v>1</v>
      </c>
      <c r="AD218" t="n">
        <v>97.77915873384907</v>
      </c>
      <c r="AE218" t="n">
        <v>-0</v>
      </c>
      <c r="AF218" t="n">
        <v>0</v>
      </c>
      <c r="AG218" t="n">
        <v>0.0870033218600898</v>
      </c>
      <c r="AH218" t="b">
        <v>0</v>
      </c>
      <c r="AI218" t="b">
        <v>0</v>
      </c>
      <c r="AJ218" t="n">
        <v>1816.354305321785</v>
      </c>
      <c r="AK218" t="n">
        <v>0</v>
      </c>
      <c r="AL218" t="n">
        <v>0.8071751875627607</v>
      </c>
      <c r="AM218" t="n">
        <v>0</v>
      </c>
      <c r="AN218" t="n">
        <v>0.8071751875627607</v>
      </c>
      <c r="AO218" t="n">
        <v>0</v>
      </c>
      <c r="AP218" t="n">
        <v>1</v>
      </c>
      <c r="AQ218" t="n">
        <v>0</v>
      </c>
      <c r="AR218" t="n">
        <v>0</v>
      </c>
      <c r="AS218" t="n">
        <v>0</v>
      </c>
      <c r="AT218" t="n">
        <v>1.32923401241138</v>
      </c>
      <c r="AU218" t="n">
        <v>0.4178886075173318</v>
      </c>
      <c r="AV218" t="n">
        <v>1.32923401241138</v>
      </c>
    </row>
    <row r="219" spans="1:48">
      <c r="A219" t="n">
        <v>216</v>
      </c>
      <c r="B219" t="n">
        <v>0</v>
      </c>
      <c r="C219" t="n">
        <v>0</v>
      </c>
      <c r="D219" t="n">
        <v>15</v>
      </c>
      <c r="E219" t="n">
        <v>1</v>
      </c>
      <c r="F219" t="n">
        <v>-0.02538019733842312</v>
      </c>
      <c r="G219" t="n">
        <v>0</v>
      </c>
      <c r="H219" t="n">
        <v>123.5675024070407</v>
      </c>
      <c r="I219" t="b">
        <v>0</v>
      </c>
      <c r="J219" t="n">
        <v>487.3502294933686</v>
      </c>
      <c r="K219" t="n">
        <v>1816.354305321785</v>
      </c>
      <c r="L219" t="n">
        <v>0</v>
      </c>
      <c r="M219" t="n">
        <v>0.1606056274751697</v>
      </c>
      <c r="N219" t="n">
        <v>0.1606056274751697</v>
      </c>
      <c r="O219" t="n">
        <v>12.41160289062814</v>
      </c>
      <c r="P219" t="n">
        <v>3.146958136569002</v>
      </c>
      <c r="Q219" t="n">
        <v>0.1606056274751697</v>
      </c>
      <c r="R219" t="n">
        <v>0.2595943928111393</v>
      </c>
      <c r="S219" t="n">
        <v>26.91973363657807</v>
      </c>
      <c r="T219" t="n">
        <v>3.252641998048565</v>
      </c>
      <c r="U219" t="n">
        <v>0.6186791083427362</v>
      </c>
      <c r="V219" t="n">
        <v>2.408274373533137</v>
      </c>
      <c r="W219" t="n">
        <v>0</v>
      </c>
      <c r="X219" t="n">
        <v>0</v>
      </c>
      <c r="Y219" t="n">
        <v>-21.42836828230832</v>
      </c>
      <c r="Z219" t="n">
        <v>41.90491408741207</v>
      </c>
      <c r="AA219" t="n">
        <v>1816.354305321785</v>
      </c>
      <c r="AB219" t="b">
        <v>0</v>
      </c>
      <c r="AC219" t="b">
        <v>1</v>
      </c>
      <c r="AD219" t="n">
        <v>97.77171832819549</v>
      </c>
      <c r="AE219" t="n">
        <v>-0</v>
      </c>
      <c r="AF219" t="n">
        <v>0</v>
      </c>
      <c r="AG219" t="n">
        <v>0.08110896752810987</v>
      </c>
      <c r="AH219" t="b">
        <v>0</v>
      </c>
      <c r="AI219" t="b">
        <v>0</v>
      </c>
      <c r="AJ219" t="n">
        <v>1816.354305321785</v>
      </c>
      <c r="AK219" t="n">
        <v>0</v>
      </c>
      <c r="AL219" t="n">
        <v>0.6186791083427362</v>
      </c>
      <c r="AM219" t="n">
        <v>0</v>
      </c>
      <c r="AN219" t="n">
        <v>0.6186791083427362</v>
      </c>
      <c r="AO219" t="n">
        <v>0</v>
      </c>
      <c r="AP219" t="n">
        <v>1</v>
      </c>
      <c r="AQ219" t="n">
        <v>0</v>
      </c>
      <c r="AR219" t="n">
        <v>0</v>
      </c>
      <c r="AS219" t="n">
        <v>0</v>
      </c>
      <c r="AT219" t="n">
        <v>1.295058715795785</v>
      </c>
      <c r="AU219" t="n">
        <v>0.4071444744445749</v>
      </c>
      <c r="AV219" t="n">
        <v>1.295058715795785</v>
      </c>
    </row>
    <row r="220" spans="1:48">
      <c r="A220" t="n">
        <v>217</v>
      </c>
      <c r="B220" t="n">
        <v>0</v>
      </c>
      <c r="C220" t="n">
        <v>0</v>
      </c>
      <c r="D220" t="n">
        <v>15</v>
      </c>
      <c r="E220" t="n">
        <v>1</v>
      </c>
      <c r="F220" t="n">
        <v>0.0953844789001983</v>
      </c>
      <c r="G220" t="n">
        <v>0</v>
      </c>
      <c r="H220" t="n">
        <v>123.5675024070407</v>
      </c>
      <c r="I220" t="b">
        <v>0</v>
      </c>
      <c r="J220" t="n">
        <v>487.3502294933686</v>
      </c>
      <c r="K220" t="n">
        <v>1816.354305321785</v>
      </c>
      <c r="L220" t="n">
        <v>0</v>
      </c>
      <c r="M220" t="n">
        <v>0.8552037903076406</v>
      </c>
      <c r="N220" t="n">
        <v>0.8552037903076406</v>
      </c>
      <c r="O220" t="n">
        <v>66.09014891149748</v>
      </c>
      <c r="P220" t="n">
        <v>16.75713714794561</v>
      </c>
      <c r="Q220" t="n">
        <v>0.8552037903076406</v>
      </c>
      <c r="R220" t="n">
        <v>0.6377967055827263</v>
      </c>
      <c r="S220" t="n">
        <v>26.92380097478283</v>
      </c>
      <c r="T220" t="n">
        <v>7.049497481802871</v>
      </c>
      <c r="U220" t="n">
        <v>1.340872072279331</v>
      </c>
      <c r="V220" t="n">
        <v>2.553351211895276</v>
      </c>
      <c r="W220" t="n">
        <v>0</v>
      </c>
      <c r="X220" t="n">
        <v>0</v>
      </c>
      <c r="Y220" t="n">
        <v>-21.42836828230832</v>
      </c>
      <c r="Z220" t="n">
        <v>42.03195812725075</v>
      </c>
      <c r="AA220" t="n">
        <v>1816.354305321785</v>
      </c>
      <c r="AB220" t="b">
        <v>0</v>
      </c>
      <c r="AC220" t="b">
        <v>1</v>
      </c>
      <c r="AD220" t="n">
        <v>97.76427792254191</v>
      </c>
      <c r="AE220" t="n">
        <v>-0</v>
      </c>
      <c r="AF220" t="n">
        <v>0</v>
      </c>
      <c r="AG220" t="n">
        <v>0.0807063365851203</v>
      </c>
      <c r="AH220" t="b">
        <v>0</v>
      </c>
      <c r="AI220" t="b">
        <v>0</v>
      </c>
      <c r="AJ220" t="n">
        <v>1816.354305321785</v>
      </c>
      <c r="AK220" t="n">
        <v>0</v>
      </c>
      <c r="AL220" t="n">
        <v>1.340872072279331</v>
      </c>
      <c r="AM220" t="n">
        <v>0</v>
      </c>
      <c r="AN220" t="n">
        <v>1.340872072279331</v>
      </c>
      <c r="AO220" t="n">
        <v>0</v>
      </c>
      <c r="AP220" t="n">
        <v>1</v>
      </c>
      <c r="AQ220" t="n">
        <v>0</v>
      </c>
      <c r="AR220" t="n">
        <v>0</v>
      </c>
      <c r="AS220" t="n">
        <v>0</v>
      </c>
      <c r="AT220" t="n">
        <v>1.415900172565465</v>
      </c>
      <c r="AU220" t="n">
        <v>0.4451349769658262</v>
      </c>
      <c r="AV220" t="n">
        <v>1.415900172565465</v>
      </c>
    </row>
    <row r="221" spans="1:48">
      <c r="A221" t="n">
        <v>218</v>
      </c>
      <c r="B221" t="n">
        <v>0</v>
      </c>
      <c r="C221" t="n">
        <v>0</v>
      </c>
      <c r="D221" t="n">
        <v>15</v>
      </c>
      <c r="E221" t="n">
        <v>1</v>
      </c>
      <c r="F221" t="n">
        <v>-0.3561577182623656</v>
      </c>
      <c r="G221" t="n">
        <v>0</v>
      </c>
      <c r="H221" t="n">
        <v>123.5675024070407</v>
      </c>
      <c r="I221" t="b">
        <v>0</v>
      </c>
      <c r="J221" t="n">
        <v>487.3502294933686</v>
      </c>
      <c r="K221" t="n">
        <v>1816.354305321785</v>
      </c>
      <c r="L221" t="n">
        <v>0</v>
      </c>
      <c r="M221" t="n">
        <v>-1.741916413705706</v>
      </c>
      <c r="N221" t="n">
        <v>-1.741916413705706</v>
      </c>
      <c r="O221" t="n">
        <v>-134.6153004440949</v>
      </c>
      <c r="P221" t="n">
        <v>-34.1316684695981</v>
      </c>
      <c r="Q221" t="n">
        <v>-1.741916413705706</v>
      </c>
      <c r="R221" t="n">
        <v>0.9126545591783219</v>
      </c>
      <c r="S221" t="n">
        <v>26.93439599626651</v>
      </c>
      <c r="T221" t="n">
        <v>-8.358042082409897</v>
      </c>
      <c r="U221" t="n">
        <v>-1.589767956676065</v>
      </c>
      <c r="V221" t="n">
        <v>25.7736263871882</v>
      </c>
      <c r="W221" t="n">
        <v>-13.8352855296218</v>
      </c>
      <c r="X221" t="n">
        <v>2</v>
      </c>
      <c r="Y221" t="n">
        <v>-7.593082752686524</v>
      </c>
      <c r="Z221" t="n">
        <v>42.09445609550338</v>
      </c>
      <c r="AA221" t="n">
        <v>1816.354305321785</v>
      </c>
      <c r="AB221" t="b">
        <v>0</v>
      </c>
      <c r="AC221" t="b">
        <v>1</v>
      </c>
      <c r="AD221" t="n">
        <v>97.75923947618166</v>
      </c>
      <c r="AE221" t="n">
        <v>0.2890695100379241</v>
      </c>
      <c r="AF221" t="n">
        <v>0</v>
      </c>
      <c r="AG221" t="n">
        <v>0.07836722051273148</v>
      </c>
      <c r="AH221" t="b">
        <v>0</v>
      </c>
      <c r="AI221" t="b">
        <v>0</v>
      </c>
      <c r="AJ221" t="n">
        <v>1816.354305321785</v>
      </c>
      <c r="AK221" t="n">
        <v>0</v>
      </c>
      <c r="AL221" t="n">
        <v>-1.589767956676065</v>
      </c>
      <c r="AM221" t="n">
        <v>0</v>
      </c>
      <c r="AN221" t="n">
        <v>-1.256780977226937</v>
      </c>
      <c r="AO221" t="n">
        <v>0</v>
      </c>
      <c r="AP221" t="n">
        <v>1</v>
      </c>
      <c r="AQ221" t="n">
        <v>0</v>
      </c>
      <c r="AR221" t="n">
        <v>0</v>
      </c>
      <c r="AS221" t="n">
        <v>0</v>
      </c>
      <c r="AT221" t="n">
        <v>0.972182493098718</v>
      </c>
      <c r="AU221" t="n">
        <v>0.3056376713959815</v>
      </c>
      <c r="AV221" t="n">
        <v>0.972182493098718</v>
      </c>
    </row>
    <row r="222" spans="1:48">
      <c r="A222" t="n">
        <v>219</v>
      </c>
      <c r="B222" t="n">
        <v>0</v>
      </c>
      <c r="C222" t="n">
        <v>0</v>
      </c>
      <c r="D222" t="n">
        <v>12.5</v>
      </c>
      <c r="E222" t="n">
        <v>1</v>
      </c>
      <c r="F222" t="n">
        <v>-0.754086939184071</v>
      </c>
      <c r="G222" t="n">
        <v>0</v>
      </c>
      <c r="H222" t="n">
        <v>102.9729186725339</v>
      </c>
      <c r="I222" t="b">
        <v>0</v>
      </c>
      <c r="J222" t="n">
        <v>406.1251912444739</v>
      </c>
      <c r="K222" t="n">
        <v>1513.628587768154</v>
      </c>
      <c r="L222" t="n">
        <v>0</v>
      </c>
      <c r="M222" t="n">
        <v>-3.367815163540596</v>
      </c>
      <c r="N222" t="n">
        <v>-3.367815163540596</v>
      </c>
      <c r="O222" t="n">
        <v>-312.3177069896698</v>
      </c>
      <c r="P222" t="n">
        <v>-79.18805958155927</v>
      </c>
      <c r="Q222" t="n">
        <v>-3.367815163540596</v>
      </c>
      <c r="R222" t="n">
        <v>0.9410530877989444</v>
      </c>
      <c r="S222" t="n">
        <v>26.93960011720987</v>
      </c>
      <c r="T222" t="n">
        <v>-19.99467882641082</v>
      </c>
      <c r="U222" t="n">
        <v>-3.169292858785985</v>
      </c>
      <c r="V222" t="n">
        <v>59.19338075514845</v>
      </c>
      <c r="W222" t="n">
        <v>-40.06470437632588</v>
      </c>
      <c r="X222" t="n">
        <v>2</v>
      </c>
      <c r="Y222" t="n">
        <v>18.63633609401757</v>
      </c>
      <c r="Z222" t="n">
        <v>42.14894741781022</v>
      </c>
      <c r="AA222" t="n">
        <v>1513.628587768154</v>
      </c>
      <c r="AB222" t="b">
        <v>0</v>
      </c>
      <c r="AC222" t="b">
        <v>1</v>
      </c>
      <c r="AD222" t="n">
        <v>97.76115670766453</v>
      </c>
      <c r="AE222" t="n">
        <v>0.8370976109659942</v>
      </c>
      <c r="AF222" t="n">
        <v>0</v>
      </c>
      <c r="AG222" t="n">
        <v>0.06610477472105</v>
      </c>
      <c r="AH222" t="b">
        <v>0</v>
      </c>
      <c r="AI222" t="b">
        <v>0</v>
      </c>
      <c r="AJ222" t="n">
        <v>1513.628587768154</v>
      </c>
      <c r="AK222" t="n">
        <v>0</v>
      </c>
      <c r="AL222" t="n">
        <v>-3.169292858785985</v>
      </c>
      <c r="AM222" t="n">
        <v>0</v>
      </c>
      <c r="AN222" t="n">
        <v>-2.156525370175177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</row>
    <row r="223" spans="1:48">
      <c r="A223" t="n">
        <v>220</v>
      </c>
      <c r="B223" t="n">
        <v>0</v>
      </c>
      <c r="C223" t="n">
        <v>0</v>
      </c>
      <c r="D223" t="n">
        <v>10</v>
      </c>
      <c r="E223" t="n">
        <v>1</v>
      </c>
      <c r="F223" t="n">
        <v>-0.7941611916680212</v>
      </c>
      <c r="G223" t="n">
        <v>0</v>
      </c>
      <c r="H223" t="n">
        <v>82.37833493802714</v>
      </c>
      <c r="I223" t="b">
        <v>0</v>
      </c>
      <c r="J223" t="n">
        <v>324.900152995579</v>
      </c>
      <c r="K223" t="n">
        <v>1210.902870214523</v>
      </c>
      <c r="L223" t="n">
        <v>0</v>
      </c>
      <c r="M223" t="n">
        <v>-2.854089469384824</v>
      </c>
      <c r="N223" t="n">
        <v>-2.854089469384824</v>
      </c>
      <c r="O223" t="n">
        <v>-330.8460512736831</v>
      </c>
      <c r="P223" t="n">
        <v>-83.88591563734359</v>
      </c>
      <c r="Q223" t="n">
        <v>-2.854089469384824</v>
      </c>
      <c r="R223" t="n">
        <v>0.9426590160202764</v>
      </c>
      <c r="S223" t="n">
        <v>26.94639041994489</v>
      </c>
      <c r="T223" t="n">
        <v>-21.21701494302609</v>
      </c>
      <c r="U223" t="n">
        <v>-2.690433170844131</v>
      </c>
      <c r="V223" t="n">
        <v>62.6689006943175</v>
      </c>
      <c r="W223" t="n">
        <v>-32.57604737897599</v>
      </c>
      <c r="X223" t="n">
        <v>2</v>
      </c>
      <c r="Y223" t="n">
        <v>11.14767909666767</v>
      </c>
      <c r="Z223" t="n">
        <v>42.20068960897324</v>
      </c>
      <c r="AA223" t="n">
        <v>1210.902870214523</v>
      </c>
      <c r="AB223" t="b">
        <v>0</v>
      </c>
      <c r="AC223" t="b">
        <v>1</v>
      </c>
      <c r="AD223" t="n">
        <v>97.76632754363513</v>
      </c>
      <c r="AE223" t="n">
        <v>0.68063228869771</v>
      </c>
      <c r="AF223" t="n">
        <v>0</v>
      </c>
      <c r="AG223" t="n">
        <v>0.05430865922530875</v>
      </c>
      <c r="AH223" t="b">
        <v>0</v>
      </c>
      <c r="AI223" t="b">
        <v>0</v>
      </c>
      <c r="AJ223" t="n">
        <v>1210.902870214523</v>
      </c>
      <c r="AK223" t="n">
        <v>0</v>
      </c>
      <c r="AL223" t="n">
        <v>-2.690433170844131</v>
      </c>
      <c r="AM223" t="n">
        <v>0</v>
      </c>
      <c r="AN223" t="n">
        <v>-1.770694659796536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</row>
    <row r="224" spans="1:48">
      <c r="A224" t="n">
        <v>221</v>
      </c>
      <c r="B224" t="n">
        <v>0</v>
      </c>
      <c r="C224" t="n">
        <v>0</v>
      </c>
      <c r="D224" t="n">
        <v>6.666666666666666</v>
      </c>
      <c r="E224" t="n">
        <v>1</v>
      </c>
      <c r="F224" t="n">
        <v>-0.9303794052549547</v>
      </c>
      <c r="G224" t="n">
        <v>0</v>
      </c>
      <c r="H224" t="n">
        <v>54.91888995868476</v>
      </c>
      <c r="I224" t="b">
        <v>0</v>
      </c>
      <c r="J224" t="n">
        <v>216.6001019970527</v>
      </c>
      <c r="K224" t="n">
        <v>807.2685801430154</v>
      </c>
      <c r="L224" t="n">
        <v>0</v>
      </c>
      <c r="M224" t="n">
        <v>-2.255431353729517</v>
      </c>
      <c r="N224" t="n">
        <v>-2.255431353729517</v>
      </c>
      <c r="O224" t="n">
        <v>-392.1744037658563</v>
      </c>
      <c r="P224" t="n">
        <v>-99.43570075199197</v>
      </c>
      <c r="Q224" t="n">
        <v>-2.255431353729517</v>
      </c>
      <c r="R224" t="n">
        <v>0.9461450393574191</v>
      </c>
      <c r="S224" t="n">
        <v>26.95198815775556</v>
      </c>
      <c r="T224" t="n">
        <v>-25.24298229179662</v>
      </c>
      <c r="U224" t="n">
        <v>-2.133965186942372</v>
      </c>
      <c r="V224" t="n">
        <v>74.19271846019535</v>
      </c>
      <c r="W224" t="n">
        <v>-32.57604737897599</v>
      </c>
      <c r="X224" t="n">
        <v>2</v>
      </c>
      <c r="Y224" t="n">
        <v>11.14767909666767</v>
      </c>
      <c r="Z224" t="n">
        <v>42.24539964424354</v>
      </c>
      <c r="AA224" t="n">
        <v>807.2685801430154</v>
      </c>
      <c r="AB224" t="b">
        <v>0</v>
      </c>
      <c r="AC224" t="b">
        <v>1</v>
      </c>
      <c r="AD224" t="n">
        <v>97.7701982655437</v>
      </c>
      <c r="AE224" t="n">
        <v>0.68063228869771</v>
      </c>
      <c r="AF224" t="n">
        <v>0</v>
      </c>
      <c r="AG224" t="n">
        <v>0.03393024810304129</v>
      </c>
      <c r="AH224" t="b">
        <v>0</v>
      </c>
      <c r="AI224" t="b">
        <v>0</v>
      </c>
      <c r="AJ224" t="n">
        <v>807.2685801430154</v>
      </c>
      <c r="AK224" t="n">
        <v>0</v>
      </c>
      <c r="AL224" t="n">
        <v>-2.133965186942372</v>
      </c>
      <c r="AM224" t="n">
        <v>0.01670448387653556</v>
      </c>
      <c r="AN224" t="n">
        <v>-1.334826135894012</v>
      </c>
      <c r="AO224" t="n">
        <v>0</v>
      </c>
      <c r="AP224" t="n">
        <v>1</v>
      </c>
      <c r="AQ224" t="n">
        <v>0</v>
      </c>
      <c r="AR224" t="n">
        <v>0</v>
      </c>
      <c r="AS224" t="n">
        <v>0</v>
      </c>
      <c r="AT224" t="n">
        <v>0.276340261869545</v>
      </c>
      <c r="AU224" t="n">
        <v>0.08687668699068744</v>
      </c>
      <c r="AV224" t="n">
        <v>0.276340261869545</v>
      </c>
    </row>
    <row r="225" spans="1:48">
      <c r="A225" t="n">
        <v>222</v>
      </c>
      <c r="B225" t="n">
        <v>0</v>
      </c>
      <c r="C225" t="n">
        <v>0</v>
      </c>
      <c r="D225" t="n">
        <v>3.333333333333333</v>
      </c>
      <c r="E225" t="n">
        <v>1</v>
      </c>
      <c r="F225" t="n">
        <v>-1.039876742867715</v>
      </c>
      <c r="G225" t="n">
        <v>0</v>
      </c>
      <c r="H225" t="n">
        <v>27.45944497934238</v>
      </c>
      <c r="I225" t="b">
        <v>0</v>
      </c>
      <c r="J225" t="n">
        <v>108.3000509985263</v>
      </c>
      <c r="K225" t="n">
        <v>403.6342900715077</v>
      </c>
      <c r="L225" t="n">
        <v>0</v>
      </c>
      <c r="M225" t="n">
        <v>-1.269344773939439</v>
      </c>
      <c r="N225" t="n">
        <v>-1.269344773939439</v>
      </c>
      <c r="O225" t="n">
        <v>-441.4273385619558</v>
      </c>
      <c r="P225" t="n">
        <v>-111.923767383863</v>
      </c>
      <c r="Q225" t="n">
        <v>-1.269344773939439</v>
      </c>
      <c r="R225" t="n">
        <v>0.9483310707937624</v>
      </c>
      <c r="S225" t="n">
        <v>26.95614281456134</v>
      </c>
      <c r="T225" t="n">
        <v>-28.47888011011828</v>
      </c>
      <c r="U225" t="n">
        <v>-1.203759088676454</v>
      </c>
      <c r="V225" t="n">
        <v>83.44488727374477</v>
      </c>
      <c r="W225" t="n">
        <v>-35.12909822254183</v>
      </c>
      <c r="X225" t="n">
        <v>2</v>
      </c>
      <c r="Y225" t="n">
        <v>13.70072994023351</v>
      </c>
      <c r="Z225" t="n">
        <v>42.28655108742146</v>
      </c>
      <c r="AA225" t="n">
        <v>750</v>
      </c>
      <c r="AB225" t="b">
        <v>0</v>
      </c>
      <c r="AC225" t="b">
        <v>1</v>
      </c>
      <c r="AD225" t="n">
        <v>97.77451222544593</v>
      </c>
      <c r="AE225" t="n">
        <v>0.7339748203622269</v>
      </c>
      <c r="AF225" t="n">
        <v>0</v>
      </c>
      <c r="AG225" t="n">
        <v>0.02573850848421202</v>
      </c>
      <c r="AH225" t="b">
        <v>0</v>
      </c>
      <c r="AI225" t="b">
        <v>0</v>
      </c>
      <c r="AJ225" t="n">
        <v>750</v>
      </c>
      <c r="AK225" t="n">
        <v>0</v>
      </c>
      <c r="AL225" t="n">
        <v>-1.203759088676454</v>
      </c>
      <c r="AM225" t="n">
        <v>0</v>
      </c>
      <c r="AN225" t="n">
        <v>-0.4682125616141782</v>
      </c>
      <c r="AO225" t="n">
        <v>0</v>
      </c>
      <c r="AP225" t="n">
        <v>1</v>
      </c>
      <c r="AQ225" t="n">
        <v>0</v>
      </c>
      <c r="AR225" t="n">
        <v>0</v>
      </c>
      <c r="AS225" t="n">
        <v>0</v>
      </c>
      <c r="AT225" t="n">
        <v>0.5508650758491086</v>
      </c>
      <c r="AU225" t="n">
        <v>0.1731826279850485</v>
      </c>
      <c r="AV225" t="n">
        <v>0.5508650758491086</v>
      </c>
    </row>
    <row r="226" spans="1:48">
      <c r="A226" t="n">
        <v>223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  <c r="H226" t="n">
        <v>0</v>
      </c>
      <c r="I226" t="b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26.95838612247865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-21.42836828230832</v>
      </c>
      <c r="Z226" t="n">
        <v>42.3201002983924</v>
      </c>
      <c r="AA226" t="n">
        <v>750</v>
      </c>
      <c r="AB226" t="b">
        <v>0</v>
      </c>
      <c r="AC226" t="b">
        <v>1</v>
      </c>
      <c r="AD226" t="n">
        <v>97.7731706215671</v>
      </c>
      <c r="AE226" t="n">
        <v>-0</v>
      </c>
      <c r="AF226" t="n">
        <v>0</v>
      </c>
      <c r="AG226" t="n">
        <v>0.02038794753966733</v>
      </c>
      <c r="AH226" t="b">
        <v>1</v>
      </c>
      <c r="AI226" t="b">
        <v>1</v>
      </c>
      <c r="AJ226" t="n">
        <v>750</v>
      </c>
      <c r="AK226" t="n">
        <v>0</v>
      </c>
      <c r="AL226" t="n">
        <v>0</v>
      </c>
      <c r="AM226" t="n">
        <v>0</v>
      </c>
      <c r="AN226" t="n">
        <v>0.2695635702047531</v>
      </c>
      <c r="AO226" t="n">
        <v>0</v>
      </c>
      <c r="AP226" t="n">
        <v>1</v>
      </c>
      <c r="AQ226" t="n">
        <v>0</v>
      </c>
      <c r="AR226" t="n">
        <v>0</v>
      </c>
      <c r="AS226" t="n">
        <v>0</v>
      </c>
      <c r="AT226" t="n">
        <v>0.5505273104622946</v>
      </c>
      <c r="AU226" t="n">
        <v>0.1730764402815702</v>
      </c>
      <c r="AV226" t="n">
        <v>0.5505273104622946</v>
      </c>
    </row>
    <row r="227" spans="1:48">
      <c r="A227" t="n">
        <v>224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b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26.95838612247865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-21.42836828230832</v>
      </c>
      <c r="Z227" t="n">
        <v>42.32694093622226</v>
      </c>
      <c r="AA227" t="n">
        <v>0</v>
      </c>
      <c r="AB227" t="b">
        <v>0</v>
      </c>
      <c r="AC227" t="b">
        <v>0</v>
      </c>
      <c r="AD227" t="n">
        <v>97.76573021591352</v>
      </c>
      <c r="AE227" t="n">
        <v>-0</v>
      </c>
      <c r="AF227" t="n">
        <v>0</v>
      </c>
      <c r="AG227" t="n">
        <v>0.01456164258006329</v>
      </c>
      <c r="AH227" t="b">
        <v>0</v>
      </c>
      <c r="AI227" t="b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0.2695635702047531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</row>
    <row r="228" spans="1:48">
      <c r="A228" t="n">
        <v>225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b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26.95838612247865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-21.42836828230832</v>
      </c>
      <c r="Z228" t="n">
        <v>42.33378157405213</v>
      </c>
      <c r="AA228" t="n">
        <v>0</v>
      </c>
      <c r="AB228" t="b">
        <v>0</v>
      </c>
      <c r="AC228" t="b">
        <v>0</v>
      </c>
      <c r="AD228" t="n">
        <v>97.75828981025994</v>
      </c>
      <c r="AE228" t="n">
        <v>-0</v>
      </c>
      <c r="AF228" t="n">
        <v>0</v>
      </c>
      <c r="AG228" t="n">
        <v>0.01163478953345715</v>
      </c>
      <c r="AH228" t="b">
        <v>0</v>
      </c>
      <c r="AI228" t="b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</row>
    <row r="229" spans="1:48">
      <c r="A229" t="n">
        <v>226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b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26.95838612247865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-21.42836828230832</v>
      </c>
      <c r="Z229" t="n">
        <v>42.34062221188199</v>
      </c>
      <c r="AA229" t="n">
        <v>0</v>
      </c>
      <c r="AB229" t="b">
        <v>0</v>
      </c>
      <c r="AC229" t="b">
        <v>0</v>
      </c>
      <c r="AD229" t="n">
        <v>97.75084940460636</v>
      </c>
      <c r="AE229" t="n">
        <v>-0</v>
      </c>
      <c r="AF229" t="n">
        <v>0</v>
      </c>
      <c r="AG229" t="n">
        <v>0.00696314810304105</v>
      </c>
      <c r="AH229" t="b">
        <v>0</v>
      </c>
      <c r="AI229" t="b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</row>
    <row r="230" spans="1:48">
      <c r="A230" t="n">
        <v>227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b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26.95838612247865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-21.42836828230832</v>
      </c>
      <c r="Z230" t="n">
        <v>42.34746284971185</v>
      </c>
      <c r="AA230" t="n">
        <v>0</v>
      </c>
      <c r="AB230" t="b">
        <v>0</v>
      </c>
      <c r="AC230" t="b">
        <v>0</v>
      </c>
      <c r="AD230" t="n">
        <v>97.74340899895277</v>
      </c>
      <c r="AE230" t="n">
        <v>-0</v>
      </c>
      <c r="AF230" t="n">
        <v>0</v>
      </c>
      <c r="AG230" t="n">
        <v>0.003312893026742009</v>
      </c>
      <c r="AH230" t="b">
        <v>0</v>
      </c>
      <c r="AI230" t="b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</row>
    <row r="231" spans="1:48">
      <c r="A231" t="n">
        <v>228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b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26.95838612247865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-21.42836828230832</v>
      </c>
      <c r="Z231" t="n">
        <v>42.35430348754171</v>
      </c>
      <c r="AA231" t="n">
        <v>0</v>
      </c>
      <c r="AB231" t="b">
        <v>0</v>
      </c>
      <c r="AC231" t="b">
        <v>0</v>
      </c>
      <c r="AD231" t="n">
        <v>97.73596859329919</v>
      </c>
      <c r="AE231" t="n">
        <v>-0</v>
      </c>
      <c r="AF231" t="n">
        <v>0</v>
      </c>
      <c r="AG231" t="n">
        <v>0.004774018396303231</v>
      </c>
      <c r="AH231" t="b">
        <v>0</v>
      </c>
      <c r="AI231" t="b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</row>
    <row r="232" spans="1:48">
      <c r="A232" t="n">
        <v>229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b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26.95838612247865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-21.42836828230832</v>
      </c>
      <c r="Z232" t="n">
        <v>42.36114412537157</v>
      </c>
      <c r="AA232" t="n">
        <v>0</v>
      </c>
      <c r="AB232" t="b">
        <v>0</v>
      </c>
      <c r="AC232" t="b">
        <v>0</v>
      </c>
      <c r="AD232" t="n">
        <v>97.72852818764561</v>
      </c>
      <c r="AE232" t="n">
        <v>-0</v>
      </c>
      <c r="AF232" t="n">
        <v>0</v>
      </c>
      <c r="AG232" t="n">
        <v>0.005804559013370097</v>
      </c>
      <c r="AH232" t="b">
        <v>0</v>
      </c>
      <c r="AI232" t="b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</row>
    <row r="233" spans="1:48">
      <c r="A233" t="n">
        <v>230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b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26.95838612247865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-21.42836828230832</v>
      </c>
      <c r="Z233" t="n">
        <v>42.36798476320143</v>
      </c>
      <c r="AA233" t="n">
        <v>0</v>
      </c>
      <c r="AB233" t="b">
        <v>0</v>
      </c>
      <c r="AC233" t="b">
        <v>0</v>
      </c>
      <c r="AD233" t="n">
        <v>97.72108778199203</v>
      </c>
      <c r="AE233" t="n">
        <v>-0</v>
      </c>
      <c r="AF233" t="n">
        <v>0</v>
      </c>
      <c r="AG233" t="n">
        <v>0.006970594391915219</v>
      </c>
      <c r="AH233" t="b">
        <v>0</v>
      </c>
      <c r="AI233" t="b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</row>
    <row r="234" spans="1:48">
      <c r="A234" t="n">
        <v>231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b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26.95838612247865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-21.42836828230832</v>
      </c>
      <c r="Z234" t="n">
        <v>42.37482540103129</v>
      </c>
      <c r="AA234" t="n">
        <v>0</v>
      </c>
      <c r="AB234" t="b">
        <v>0</v>
      </c>
      <c r="AC234" t="b">
        <v>0</v>
      </c>
      <c r="AD234" t="n">
        <v>97.71364737633844</v>
      </c>
      <c r="AE234" t="n">
        <v>-0</v>
      </c>
      <c r="AF234" t="n">
        <v>0</v>
      </c>
      <c r="AG234" t="n">
        <v>0.007884907087473747</v>
      </c>
      <c r="AH234" t="b">
        <v>0</v>
      </c>
      <c r="AI234" t="b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</row>
    <row r="235" spans="1:48">
      <c r="A235" t="n">
        <v>232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b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26.95838612247865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-21.42836828230832</v>
      </c>
      <c r="Z235" t="n">
        <v>42.38166603886115</v>
      </c>
      <c r="AA235" t="n">
        <v>0</v>
      </c>
      <c r="AB235" t="b">
        <v>0</v>
      </c>
      <c r="AC235" t="b">
        <v>0</v>
      </c>
      <c r="AD235" t="n">
        <v>97.70620697068486</v>
      </c>
      <c r="AE235" t="n">
        <v>-0</v>
      </c>
      <c r="AF235" t="n">
        <v>0</v>
      </c>
      <c r="AG235" t="n">
        <v>0.007013914692719697</v>
      </c>
      <c r="AH235" t="b">
        <v>0</v>
      </c>
      <c r="AI235" t="b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</row>
    <row r="236" spans="1:48">
      <c r="A236" t="n">
        <v>233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b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26.95838612247865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-21.42836828230832</v>
      </c>
      <c r="Z236" t="n">
        <v>42.38850667669101</v>
      </c>
      <c r="AA236" t="n">
        <v>0</v>
      </c>
      <c r="AB236" t="b">
        <v>0</v>
      </c>
      <c r="AC236" t="b">
        <v>0</v>
      </c>
      <c r="AD236" t="n">
        <v>97.69876656503128</v>
      </c>
      <c r="AE236" t="n">
        <v>-0</v>
      </c>
      <c r="AF236" t="n">
        <v>0</v>
      </c>
      <c r="AG236" t="n">
        <v>0.006287768659158532</v>
      </c>
      <c r="AH236" t="b">
        <v>0</v>
      </c>
      <c r="AI236" t="b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</row>
    <row r="237" spans="1:48">
      <c r="A237" t="n">
        <v>234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b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26.95838612247865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-21.42836828230832</v>
      </c>
      <c r="Z237" t="n">
        <v>42.39534731452087</v>
      </c>
      <c r="AA237" t="n">
        <v>0</v>
      </c>
      <c r="AB237" t="b">
        <v>0</v>
      </c>
      <c r="AC237" t="b">
        <v>0</v>
      </c>
      <c r="AD237" t="n">
        <v>97.6913261593777</v>
      </c>
      <c r="AE237" t="n">
        <v>-0</v>
      </c>
      <c r="AF237" t="n">
        <v>0</v>
      </c>
      <c r="AG237" t="n">
        <v>0.005579335644212396</v>
      </c>
      <c r="AH237" t="b">
        <v>0</v>
      </c>
      <c r="AI237" t="b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</row>
    <row r="238" spans="1:48">
      <c r="A238" t="n">
        <v>235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b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26.95838612247865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-21.42836828230832</v>
      </c>
      <c r="Z238" t="n">
        <v>42.40218795235073</v>
      </c>
      <c r="AA238" t="n">
        <v>0</v>
      </c>
      <c r="AB238" t="b">
        <v>0</v>
      </c>
      <c r="AC238" t="b">
        <v>0</v>
      </c>
      <c r="AD238" t="n">
        <v>97.68388575372411</v>
      </c>
      <c r="AE238" t="n">
        <v>-0</v>
      </c>
      <c r="AF238" t="n">
        <v>0</v>
      </c>
      <c r="AG238" t="n">
        <v>0.004973582041103319</v>
      </c>
      <c r="AH238" t="b">
        <v>0</v>
      </c>
      <c r="AI238" t="b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</row>
    <row r="239" spans="1:48">
      <c r="A239" t="n">
        <v>236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b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26.95838612247865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-21.42836828230832</v>
      </c>
      <c r="Z239" t="n">
        <v>42.40902859018059</v>
      </c>
      <c r="AA239" t="n">
        <v>0</v>
      </c>
      <c r="AB239" t="b">
        <v>0</v>
      </c>
      <c r="AC239" t="b">
        <v>0</v>
      </c>
      <c r="AD239" t="n">
        <v>97.67644534807053</v>
      </c>
      <c r="AE239" t="n">
        <v>-0</v>
      </c>
      <c r="AF239" t="n">
        <v>0</v>
      </c>
      <c r="AG239" t="n">
        <v>0.007882099586212721</v>
      </c>
      <c r="AH239" t="b">
        <v>0</v>
      </c>
      <c r="AI239" t="b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</row>
    <row r="240" spans="1:48">
      <c r="A240" t="n">
        <v>237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b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26.95838612247865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-21.42836828230832</v>
      </c>
      <c r="Z240" t="n">
        <v>42.41586922801045</v>
      </c>
      <c r="AA240" t="n">
        <v>0</v>
      </c>
      <c r="AB240" t="b">
        <v>0</v>
      </c>
      <c r="AC240" t="b">
        <v>0</v>
      </c>
      <c r="AD240" t="n">
        <v>97.66900494241695</v>
      </c>
      <c r="AE240" t="n">
        <v>-0</v>
      </c>
      <c r="AF240" t="n">
        <v>0</v>
      </c>
      <c r="AG240" t="n">
        <v>0.009699467425302588</v>
      </c>
      <c r="AH240" t="b">
        <v>0</v>
      </c>
      <c r="AI240" t="b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</row>
    <row r="241" spans="1:48">
      <c r="A241" t="n">
        <v>238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b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26.95838612247865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-21.42836828230832</v>
      </c>
      <c r="Z241" t="n">
        <v>42.42270986584031</v>
      </c>
      <c r="AA241" t="n">
        <v>0</v>
      </c>
      <c r="AB241" t="b">
        <v>0</v>
      </c>
      <c r="AC241" t="b">
        <v>0</v>
      </c>
      <c r="AD241" t="n">
        <v>97.66156453676336</v>
      </c>
      <c r="AE241" t="n">
        <v>-0</v>
      </c>
      <c r="AF241" t="n">
        <v>0</v>
      </c>
      <c r="AG241" t="n">
        <v>0.01094929559120628</v>
      </c>
      <c r="AH241" t="b">
        <v>0</v>
      </c>
      <c r="AI241" t="b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</row>
    <row r="242" spans="1:48">
      <c r="A242" t="n">
        <v>239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b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26.95838612247865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-21.42836828230832</v>
      </c>
      <c r="Z242" t="n">
        <v>42.42955050367017</v>
      </c>
      <c r="AA242" t="n">
        <v>0</v>
      </c>
      <c r="AB242" t="b">
        <v>0</v>
      </c>
      <c r="AC242" t="b">
        <v>0</v>
      </c>
      <c r="AD242" t="n">
        <v>97.65412413110978</v>
      </c>
      <c r="AE242" t="n">
        <v>-0</v>
      </c>
      <c r="AF242" t="n">
        <v>0</v>
      </c>
      <c r="AG242" t="n">
        <v>0.01182803650269268</v>
      </c>
      <c r="AH242" t="b">
        <v>0</v>
      </c>
      <c r="AI242" t="b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0.2695635702047531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</row>
    <row r="243" spans="1:48">
      <c r="A243" t="n">
        <v>240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  <c r="H243" t="n">
        <v>0</v>
      </c>
      <c r="I243" t="b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26.95838612247865</v>
      </c>
      <c r="T243" t="n">
        <v>0</v>
      </c>
      <c r="U243" t="n">
        <v>0</v>
      </c>
      <c r="V243" t="n">
        <v>0</v>
      </c>
      <c r="W243" t="n">
        <v>188.1655951507667</v>
      </c>
      <c r="X243" t="n">
        <v>0</v>
      </c>
      <c r="Y243" t="n">
        <v>-209.5939634330751</v>
      </c>
      <c r="Z243" t="n">
        <v>42.46309971464112</v>
      </c>
      <c r="AA243" t="n">
        <v>750</v>
      </c>
      <c r="AB243" t="b">
        <v>1</v>
      </c>
      <c r="AC243" t="b">
        <v>1</v>
      </c>
      <c r="AD243" t="n">
        <v>97.6140160874092</v>
      </c>
      <c r="AE243" t="n">
        <v>0</v>
      </c>
      <c r="AF243" t="n">
        <v>0</v>
      </c>
      <c r="AG243" t="n">
        <v>0.01998790775451981</v>
      </c>
      <c r="AH243" t="b">
        <v>1</v>
      </c>
      <c r="AI243" t="b">
        <v>1</v>
      </c>
      <c r="AJ243" t="n">
        <v>750</v>
      </c>
      <c r="AK243" t="n">
        <v>0</v>
      </c>
      <c r="AL243" t="n">
        <v>0</v>
      </c>
      <c r="AM243" t="n">
        <v>0</v>
      </c>
      <c r="AN243" t="n">
        <v>0.2695635702047531</v>
      </c>
      <c r="AO243" t="n">
        <v>0</v>
      </c>
      <c r="AP243" t="n">
        <v>1</v>
      </c>
      <c r="AQ243" t="n">
        <v>0</v>
      </c>
      <c r="AR243" t="n">
        <v>0</v>
      </c>
      <c r="AS243" t="n">
        <v>0</v>
      </c>
      <c r="AT243" t="n">
        <v>0.5490903496154222</v>
      </c>
      <c r="AU243" t="n">
        <v>0.1726246841861427</v>
      </c>
      <c r="AV243" t="n">
        <v>0.5490903496154222</v>
      </c>
    </row>
    <row r="244" spans="1:48">
      <c r="A244" t="n">
        <v>241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  <c r="H244" t="n">
        <v>0</v>
      </c>
      <c r="I244" t="b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26.95838612247865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-21.42836828230832</v>
      </c>
      <c r="Z244" t="n">
        <v>42.49664892561206</v>
      </c>
      <c r="AA244" t="n">
        <v>750</v>
      </c>
      <c r="AB244" t="b">
        <v>0</v>
      </c>
      <c r="AC244" t="b">
        <v>1</v>
      </c>
      <c r="AD244" t="n">
        <v>97.57390804370861</v>
      </c>
      <c r="AE244" t="n">
        <v>-0</v>
      </c>
      <c r="AF244" t="n">
        <v>0</v>
      </c>
      <c r="AG244" t="n">
        <v>0.03390240570823089</v>
      </c>
      <c r="AH244" t="b">
        <v>1</v>
      </c>
      <c r="AI244" t="b">
        <v>1</v>
      </c>
      <c r="AJ244" t="n">
        <v>750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1</v>
      </c>
      <c r="AQ244" t="n">
        <v>0</v>
      </c>
      <c r="AR244" t="n">
        <v>0</v>
      </c>
      <c r="AS244" t="n">
        <v>0</v>
      </c>
      <c r="AT244" t="n">
        <v>0.5487538607632627</v>
      </c>
      <c r="AU244" t="n">
        <v>0.1725188978034884</v>
      </c>
      <c r="AV244" t="n">
        <v>0.5487538607632627</v>
      </c>
    </row>
    <row r="245" spans="1:48">
      <c r="A245" t="n">
        <v>242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  <c r="H245" t="n">
        <v>0</v>
      </c>
      <c r="I245" t="b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26.95838612247865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-21.42836828230832</v>
      </c>
      <c r="Z245" t="n">
        <v>42.53019813658301</v>
      </c>
      <c r="AA245" t="n">
        <v>750</v>
      </c>
      <c r="AB245" t="b">
        <v>0</v>
      </c>
      <c r="AC245" t="b">
        <v>1</v>
      </c>
      <c r="AD245" t="n">
        <v>97.56646763805503</v>
      </c>
      <c r="AE245" t="n">
        <v>-0</v>
      </c>
      <c r="AF245" t="n">
        <v>0</v>
      </c>
      <c r="AG245" t="n">
        <v>0.05285858263051574</v>
      </c>
      <c r="AH245" t="b">
        <v>1</v>
      </c>
      <c r="AI245" t="b">
        <v>1</v>
      </c>
      <c r="AJ245" t="n">
        <v>750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1</v>
      </c>
      <c r="AQ245" t="n">
        <v>0</v>
      </c>
      <c r="AR245" t="n">
        <v>0</v>
      </c>
      <c r="AS245" t="n">
        <v>0</v>
      </c>
      <c r="AT245" t="n">
        <v>0.5484176138620139</v>
      </c>
      <c r="AU245" t="n">
        <v>0.1724131874860929</v>
      </c>
      <c r="AV245" t="n">
        <v>0.5484176138620139</v>
      </c>
    </row>
    <row r="246" spans="1:48">
      <c r="A246" t="n">
        <v>243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  <c r="H246" t="n">
        <v>0</v>
      </c>
      <c r="I246" t="b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26.95838612247865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-21.42836828230832</v>
      </c>
      <c r="Z246" t="n">
        <v>42.56374734755396</v>
      </c>
      <c r="AA246" t="n">
        <v>750</v>
      </c>
      <c r="AB246" t="b">
        <v>0</v>
      </c>
      <c r="AC246" t="b">
        <v>1</v>
      </c>
      <c r="AD246" t="n">
        <v>97.55902723240145</v>
      </c>
      <c r="AE246" t="n">
        <v>-0</v>
      </c>
      <c r="AF246" t="n">
        <v>0</v>
      </c>
      <c r="AG246" t="n">
        <v>0.07269333704950603</v>
      </c>
      <c r="AH246" t="b">
        <v>1</v>
      </c>
      <c r="AI246" t="b">
        <v>1</v>
      </c>
      <c r="AJ246" t="n">
        <v>750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1</v>
      </c>
      <c r="AQ246" t="n">
        <v>0</v>
      </c>
      <c r="AR246" t="n">
        <v>0</v>
      </c>
      <c r="AS246" t="n">
        <v>0</v>
      </c>
      <c r="AT246" t="n">
        <v>0.548081608712003</v>
      </c>
      <c r="AU246" t="n">
        <v>0.1723075531711825</v>
      </c>
      <c r="AV246" t="n">
        <v>0.548081608712003</v>
      </c>
    </row>
    <row r="247" spans="1:48">
      <c r="A247" t="n">
        <v>244</v>
      </c>
      <c r="B247" t="n">
        <v>0</v>
      </c>
      <c r="C247" t="n">
        <v>0</v>
      </c>
      <c r="D247" t="n">
        <v>0</v>
      </c>
      <c r="E247" t="n">
        <v>1</v>
      </c>
      <c r="F247" t="n">
        <v>0.4171952806695928</v>
      </c>
      <c r="G247" t="n">
        <v>0</v>
      </c>
      <c r="H247" t="n">
        <v>0</v>
      </c>
      <c r="I247" t="b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26.95838612247865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-21.42836828230832</v>
      </c>
      <c r="Z247" t="n">
        <v>42.64682852224588</v>
      </c>
      <c r="AA247" t="n">
        <v>750</v>
      </c>
      <c r="AB247" t="b">
        <v>0</v>
      </c>
      <c r="AC247" t="b">
        <v>1</v>
      </c>
      <c r="AD247" t="n">
        <v>97.55158682674787</v>
      </c>
      <c r="AE247" t="n">
        <v>-0</v>
      </c>
      <c r="AF247" t="n">
        <v>0</v>
      </c>
      <c r="AG247" t="n">
        <v>0.09640462039216846</v>
      </c>
      <c r="AH247" t="b">
        <v>1</v>
      </c>
      <c r="AI247" t="b">
        <v>1</v>
      </c>
      <c r="AJ247" t="n">
        <v>750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1</v>
      </c>
      <c r="AQ247" t="n">
        <v>0</v>
      </c>
      <c r="AR247" t="n">
        <v>0</v>
      </c>
      <c r="AS247" t="n">
        <v>0</v>
      </c>
      <c r="AT247" t="n">
        <v>0.5472505658036952</v>
      </c>
      <c r="AU247" t="n">
        <v>0.1720462873891627</v>
      </c>
      <c r="AV247" t="n">
        <v>0.5472505658036952</v>
      </c>
    </row>
    <row r="248" spans="1:48">
      <c r="A248" t="n">
        <v>245</v>
      </c>
      <c r="B248" t="n">
        <v>0</v>
      </c>
      <c r="C248" t="n">
        <v>0</v>
      </c>
      <c r="D248" t="n">
        <v>3</v>
      </c>
      <c r="E248" t="n">
        <v>1</v>
      </c>
      <c r="F248" t="n">
        <v>0.943006015864694</v>
      </c>
      <c r="G248" t="n">
        <v>0</v>
      </c>
      <c r="H248" t="n">
        <v>24.71350048140814</v>
      </c>
      <c r="I248" t="b">
        <v>0</v>
      </c>
      <c r="J248" t="n">
        <v>97.47004589867372</v>
      </c>
      <c r="K248" t="n">
        <v>363.270861064357</v>
      </c>
      <c r="L248" t="n">
        <v>0</v>
      </c>
      <c r="M248" t="n">
        <v>1.13844328608302</v>
      </c>
      <c r="N248" t="n">
        <v>1.13844328608302</v>
      </c>
      <c r="O248" t="n">
        <v>439.8944857193361</v>
      </c>
      <c r="P248" t="n">
        <v>111.5351130120021</v>
      </c>
      <c r="Q248" t="n">
        <v>1.13844328608302</v>
      </c>
      <c r="R248" t="n">
        <v>0.9125099076118948</v>
      </c>
      <c r="S248" t="n">
        <v>26.95838612247865</v>
      </c>
      <c r="T248" t="n">
        <v>32.79552823054703</v>
      </c>
      <c r="U248" t="n">
        <v>1.247595534674697</v>
      </c>
      <c r="V248" t="n">
        <v>2.869283794807274</v>
      </c>
      <c r="W248" t="n">
        <v>0</v>
      </c>
      <c r="X248" t="n">
        <v>0</v>
      </c>
      <c r="Y248" t="n">
        <v>-21.42836828230832</v>
      </c>
      <c r="Z248" t="n">
        <v>42.7576406677314</v>
      </c>
      <c r="AA248" t="n">
        <v>750</v>
      </c>
      <c r="AB248" t="b">
        <v>0</v>
      </c>
      <c r="AC248" t="b">
        <v>1</v>
      </c>
      <c r="AD248" t="n">
        <v>97.54414642109428</v>
      </c>
      <c r="AE248" t="n">
        <v>-0</v>
      </c>
      <c r="AF248" t="n">
        <v>0</v>
      </c>
      <c r="AG248" t="n">
        <v>0.116479576306268</v>
      </c>
      <c r="AH248" t="b">
        <v>0</v>
      </c>
      <c r="AI248" t="b">
        <v>0</v>
      </c>
      <c r="AJ248" t="n">
        <v>750</v>
      </c>
      <c r="AK248" t="n">
        <v>0</v>
      </c>
      <c r="AL248" t="n">
        <v>1.247595534674697</v>
      </c>
      <c r="AM248" t="n">
        <v>0</v>
      </c>
      <c r="AN248" t="n">
        <v>1.247595534674697</v>
      </c>
      <c r="AO248" t="n">
        <v>0</v>
      </c>
      <c r="AP248" t="n">
        <v>1</v>
      </c>
      <c r="AQ248" t="n">
        <v>0</v>
      </c>
      <c r="AR248" t="n">
        <v>0</v>
      </c>
      <c r="AS248" t="n">
        <v>0</v>
      </c>
      <c r="AT248" t="n">
        <v>0.5461444363040971</v>
      </c>
      <c r="AU248" t="n">
        <v>0.1716985390528993</v>
      </c>
      <c r="AV248" t="n">
        <v>0.5461444363040971</v>
      </c>
    </row>
    <row r="249" spans="1:48">
      <c r="A249" t="n">
        <v>246</v>
      </c>
      <c r="B249" t="n">
        <v>0</v>
      </c>
      <c r="C249" t="n">
        <v>0</v>
      </c>
      <c r="D249" t="n">
        <v>6</v>
      </c>
      <c r="E249" t="n">
        <v>1</v>
      </c>
      <c r="F249" t="n">
        <v>0.8107806558716317</v>
      </c>
      <c r="G249" t="n">
        <v>0</v>
      </c>
      <c r="H249" t="n">
        <v>49.42700096281629</v>
      </c>
      <c r="I249" t="b">
        <v>0</v>
      </c>
      <c r="J249" t="n">
        <v>194.9400917973474</v>
      </c>
      <c r="K249" t="n">
        <v>726.5417221287139</v>
      </c>
      <c r="L249" t="n">
        <v>0</v>
      </c>
      <c r="M249" t="n">
        <v>1.975255488942</v>
      </c>
      <c r="N249" t="n">
        <v>1.975255488942</v>
      </c>
      <c r="O249" t="n">
        <v>381.6193604435176</v>
      </c>
      <c r="P249" t="n">
        <v>96.75947272908662</v>
      </c>
      <c r="Q249" t="n">
        <v>1.975255488942</v>
      </c>
      <c r="R249" t="n">
        <v>0.8999828776162391</v>
      </c>
      <c r="S249" t="n">
        <v>26.96179294966218</v>
      </c>
      <c r="T249" t="n">
        <v>28.84694678489721</v>
      </c>
      <c r="U249" t="n">
        <v>2.194770076263904</v>
      </c>
      <c r="V249" t="n">
        <v>2.885188606982901</v>
      </c>
      <c r="W249" t="n">
        <v>0</v>
      </c>
      <c r="X249" t="n">
        <v>0</v>
      </c>
      <c r="Y249" t="n">
        <v>-21.42836828230832</v>
      </c>
      <c r="Z249" t="n">
        <v>42.86914534559196</v>
      </c>
      <c r="AA249" t="n">
        <v>750</v>
      </c>
      <c r="AB249" t="b">
        <v>0</v>
      </c>
      <c r="AC249" t="b">
        <v>1</v>
      </c>
      <c r="AD249" t="n">
        <v>97.5367060154407</v>
      </c>
      <c r="AE249" t="n">
        <v>-0</v>
      </c>
      <c r="AF249" t="n">
        <v>0</v>
      </c>
      <c r="AG249" t="n">
        <v>0.1119725623793461</v>
      </c>
      <c r="AH249" t="b">
        <v>0</v>
      </c>
      <c r="AI249" t="b">
        <v>0</v>
      </c>
      <c r="AJ249" t="n">
        <v>750</v>
      </c>
      <c r="AK249" t="n">
        <v>0</v>
      </c>
      <c r="AL249" t="n">
        <v>2.194770076263904</v>
      </c>
      <c r="AM249" t="n">
        <v>0</v>
      </c>
      <c r="AN249" t="n">
        <v>2.25010732795895</v>
      </c>
      <c r="AO249" t="n">
        <v>0</v>
      </c>
      <c r="AP249" t="n">
        <v>1</v>
      </c>
      <c r="AQ249" t="n">
        <v>0</v>
      </c>
      <c r="AR249" t="n">
        <v>0</v>
      </c>
      <c r="AS249" t="n">
        <v>0</v>
      </c>
      <c r="AT249" t="n">
        <v>0.5450340412565108</v>
      </c>
      <c r="AU249" t="n">
        <v>0.1713494497007631</v>
      </c>
      <c r="AV249" t="n">
        <v>0.5450340412565108</v>
      </c>
    </row>
    <row r="250" spans="1:48">
      <c r="A250" t="n">
        <v>247</v>
      </c>
      <c r="B250" t="n">
        <v>0</v>
      </c>
      <c r="C250" t="n">
        <v>0</v>
      </c>
      <c r="D250" t="n">
        <v>9</v>
      </c>
      <c r="E250" t="n">
        <v>1</v>
      </c>
      <c r="F250" t="n">
        <v>0.813871360648778</v>
      </c>
      <c r="G250" t="n">
        <v>0</v>
      </c>
      <c r="H250" t="n">
        <v>74.14050144422443</v>
      </c>
      <c r="I250" t="b">
        <v>0</v>
      </c>
      <c r="J250" t="n">
        <v>292.4101376960211</v>
      </c>
      <c r="K250" t="n">
        <v>1089.812583193071</v>
      </c>
      <c r="L250" t="n">
        <v>0</v>
      </c>
      <c r="M250" t="n">
        <v>2.978659343098933</v>
      </c>
      <c r="N250" t="n">
        <v>2.978659343098933</v>
      </c>
      <c r="O250" t="n">
        <v>383.6513233709588</v>
      </c>
      <c r="P250" t="n">
        <v>97.27467631109502</v>
      </c>
      <c r="Q250" t="n">
        <v>2.978659343098933</v>
      </c>
      <c r="R250" t="n">
        <v>0.8949376419760352</v>
      </c>
      <c r="S250" t="n">
        <v>26.9685503159538</v>
      </c>
      <c r="T250" t="n">
        <v>29.16403603981378</v>
      </c>
      <c r="U250" t="n">
        <v>3.328342896072636</v>
      </c>
      <c r="V250" t="n">
        <v>3.06404239583873</v>
      </c>
      <c r="W250" t="n">
        <v>0</v>
      </c>
      <c r="X250" t="n">
        <v>0</v>
      </c>
      <c r="Y250" t="n">
        <v>-21.42836828230832</v>
      </c>
      <c r="Z250" t="n">
        <v>42.99769085008641</v>
      </c>
      <c r="AA250" t="n">
        <v>1089.812583193071</v>
      </c>
      <c r="AB250" t="b">
        <v>0</v>
      </c>
      <c r="AC250" t="b">
        <v>1</v>
      </c>
      <c r="AD250" t="n">
        <v>97.52926560978712</v>
      </c>
      <c r="AE250" t="n">
        <v>-0</v>
      </c>
      <c r="AF250" t="n">
        <v>0</v>
      </c>
      <c r="AG250" t="n">
        <v>0.1186005990082157</v>
      </c>
      <c r="AH250" t="b">
        <v>0</v>
      </c>
      <c r="AI250" t="b">
        <v>0</v>
      </c>
      <c r="AJ250" t="n">
        <v>1089.812583193071</v>
      </c>
      <c r="AK250" t="n">
        <v>0</v>
      </c>
      <c r="AL250" t="n">
        <v>3.328342896072636</v>
      </c>
      <c r="AM250" t="n">
        <v>0</v>
      </c>
      <c r="AN250" t="n">
        <v>3.565235998739644</v>
      </c>
      <c r="AO250" t="n">
        <v>0</v>
      </c>
      <c r="AP250" t="n">
        <v>1</v>
      </c>
      <c r="AQ250" t="n">
        <v>0</v>
      </c>
      <c r="AR250" t="n">
        <v>0</v>
      </c>
      <c r="AS250" t="n">
        <v>0</v>
      </c>
      <c r="AT250" t="n">
        <v>1.362354456814647</v>
      </c>
      <c r="AU250" t="n">
        <v>0.4283011129624249</v>
      </c>
      <c r="AV250" t="n">
        <v>1.362354456814647</v>
      </c>
    </row>
    <row r="251" spans="1:48">
      <c r="A251" t="n">
        <v>248</v>
      </c>
      <c r="B251" t="n">
        <v>0</v>
      </c>
      <c r="C251" t="n">
        <v>0</v>
      </c>
      <c r="D251" t="n">
        <v>12</v>
      </c>
      <c r="E251" t="n">
        <v>1</v>
      </c>
      <c r="F251" t="n">
        <v>0.9337339015332553</v>
      </c>
      <c r="G251" t="n">
        <v>0</v>
      </c>
      <c r="H251" t="n">
        <v>98.85400192563257</v>
      </c>
      <c r="I251" t="b">
        <v>0</v>
      </c>
      <c r="J251" t="n">
        <v>389.8801835946949</v>
      </c>
      <c r="K251" t="n">
        <v>1453.083444257428</v>
      </c>
      <c r="L251" t="n">
        <v>0</v>
      </c>
      <c r="M251" t="n">
        <v>4.531549405588351</v>
      </c>
      <c r="N251" t="n">
        <v>4.531549405588351</v>
      </c>
      <c r="O251" t="n">
        <v>437.747672556805</v>
      </c>
      <c r="P251" t="n">
        <v>110.9907891878309</v>
      </c>
      <c r="Q251" t="n">
        <v>4.531549405588351</v>
      </c>
      <c r="R251" t="n">
        <v>0.8979751352570686</v>
      </c>
      <c r="S251" t="n">
        <v>26.97925435809038</v>
      </c>
      <c r="T251" t="n">
        <v>33.16371966307287</v>
      </c>
      <c r="U251" t="n">
        <v>5.04640855594635</v>
      </c>
      <c r="V251" t="n">
        <v>3.383524012997505</v>
      </c>
      <c r="W251" t="n">
        <v>0</v>
      </c>
      <c r="X251" t="n">
        <v>0</v>
      </c>
      <c r="Y251" t="n">
        <v>-21.42836828230832</v>
      </c>
      <c r="Z251" t="n">
        <v>43.1868547391523</v>
      </c>
      <c r="AA251" t="n">
        <v>1453.083444257428</v>
      </c>
      <c r="AB251" t="b">
        <v>0</v>
      </c>
      <c r="AC251" t="b">
        <v>1</v>
      </c>
      <c r="AD251" t="n">
        <v>97.52182520413353</v>
      </c>
      <c r="AE251" t="n">
        <v>-0</v>
      </c>
      <c r="AF251" t="n">
        <v>0</v>
      </c>
      <c r="AG251" t="n">
        <v>0.1296538008173969</v>
      </c>
      <c r="AH251" t="b">
        <v>0</v>
      </c>
      <c r="AI251" t="b">
        <v>0</v>
      </c>
      <c r="AJ251" t="n">
        <v>1453.083444257428</v>
      </c>
      <c r="AK251" t="n">
        <v>0</v>
      </c>
      <c r="AL251" t="n">
        <v>5.04640855594635</v>
      </c>
      <c r="AM251" t="n">
        <v>0</v>
      </c>
      <c r="AN251" t="n">
        <v>5.299373179754881</v>
      </c>
      <c r="AO251" t="n">
        <v>0</v>
      </c>
      <c r="AP251" t="n">
        <v>1</v>
      </c>
      <c r="AQ251" t="n">
        <v>0</v>
      </c>
      <c r="AR251" t="n">
        <v>0</v>
      </c>
      <c r="AS251" t="n">
        <v>0</v>
      </c>
      <c r="AT251" t="n">
        <v>1.866890707818944</v>
      </c>
      <c r="AU251" t="n">
        <v>0.5869187449260498</v>
      </c>
      <c r="AV251" t="n">
        <v>1.866890707818944</v>
      </c>
    </row>
    <row r="252" spans="1:48">
      <c r="A252" t="n">
        <v>249</v>
      </c>
      <c r="B252" t="n">
        <v>0</v>
      </c>
      <c r="C252" t="n">
        <v>0</v>
      </c>
      <c r="D252" t="n">
        <v>15</v>
      </c>
      <c r="E252" t="n">
        <v>1</v>
      </c>
      <c r="F252" t="n">
        <v>0.4511930332182055</v>
      </c>
      <c r="G252" t="n">
        <v>0</v>
      </c>
      <c r="H252" t="n">
        <v>123.5675024070407</v>
      </c>
      <c r="I252" t="b">
        <v>0</v>
      </c>
      <c r="J252" t="n">
        <v>487.3502294933686</v>
      </c>
      <c r="K252" t="n">
        <v>1816.354305321785</v>
      </c>
      <c r="L252" t="n">
        <v>0</v>
      </c>
      <c r="M252" t="n">
        <v>2.901695991893378</v>
      </c>
      <c r="N252" t="n">
        <v>2.901695991893378</v>
      </c>
      <c r="O252" t="n">
        <v>224.2430662417229</v>
      </c>
      <c r="P252" t="n">
        <v>56.85676121747538</v>
      </c>
      <c r="Q252" t="n">
        <v>2.901695991893378</v>
      </c>
      <c r="R252" t="n">
        <v>0.8365970981949975</v>
      </c>
      <c r="S252" t="n">
        <v>26.99506802458826</v>
      </c>
      <c r="T252" t="n">
        <v>18.2350253055046</v>
      </c>
      <c r="U252" t="n">
        <v>3.468450940307994</v>
      </c>
      <c r="V252" t="n">
        <v>2.979656049407104</v>
      </c>
      <c r="W252" t="n">
        <v>0</v>
      </c>
      <c r="X252" t="n">
        <v>0</v>
      </c>
      <c r="Y252" t="n">
        <v>-21.42836828230832</v>
      </c>
      <c r="Z252" t="n">
        <v>43.36372143591566</v>
      </c>
      <c r="AA252" t="n">
        <v>1816.354305321785</v>
      </c>
      <c r="AB252" t="b">
        <v>0</v>
      </c>
      <c r="AC252" t="b">
        <v>1</v>
      </c>
      <c r="AD252" t="n">
        <v>97.51438479847995</v>
      </c>
      <c r="AE252" t="n">
        <v>-0</v>
      </c>
      <c r="AF252" t="n">
        <v>0</v>
      </c>
      <c r="AG252" t="n">
        <v>0.1440931693593764</v>
      </c>
      <c r="AH252" t="b">
        <v>0</v>
      </c>
      <c r="AI252" t="b">
        <v>0</v>
      </c>
      <c r="AJ252" t="n">
        <v>1816.354305321785</v>
      </c>
      <c r="AK252" t="n">
        <v>0</v>
      </c>
      <c r="AL252" t="n">
        <v>3.468450940307994</v>
      </c>
      <c r="AM252" t="n">
        <v>0</v>
      </c>
      <c r="AN252" t="n">
        <v>3.553953319882632</v>
      </c>
      <c r="AO252" t="n">
        <v>0</v>
      </c>
      <c r="AP252" t="n">
        <v>1</v>
      </c>
      <c r="AQ252" t="n">
        <v>0</v>
      </c>
      <c r="AR252" t="n">
        <v>0</v>
      </c>
      <c r="AS252" t="n">
        <v>0</v>
      </c>
      <c r="AT252" t="n">
        <v>1.768574184848094</v>
      </c>
      <c r="AU252" t="n">
        <v>0.5560096991924844</v>
      </c>
      <c r="AV252" t="n">
        <v>1.768574184848094</v>
      </c>
    </row>
    <row r="253" spans="1:48">
      <c r="A253" t="n">
        <v>250</v>
      </c>
      <c r="B253" t="n">
        <v>0</v>
      </c>
      <c r="C253" t="n">
        <v>0</v>
      </c>
      <c r="D253" t="n">
        <v>15</v>
      </c>
      <c r="E253" t="n">
        <v>2</v>
      </c>
      <c r="F253" t="n">
        <v>-0.2385060344060752</v>
      </c>
      <c r="G253" t="n">
        <v>0</v>
      </c>
      <c r="H253" t="n">
        <v>123.5675024070407</v>
      </c>
      <c r="I253" t="b">
        <v>1</v>
      </c>
      <c r="J253" t="n">
        <v>487.3502294933686</v>
      </c>
      <c r="K253" t="n">
        <v>1040.980090197835</v>
      </c>
      <c r="L253" t="n">
        <v>-10.29261426986776</v>
      </c>
      <c r="M253" t="n">
        <v>-1.065223145392276</v>
      </c>
      <c r="N253" t="n">
        <v>-1.065223145392276</v>
      </c>
      <c r="O253" t="n">
        <v>-82.32044467158423</v>
      </c>
      <c r="P253" t="n">
        <v>-20.87232369969174</v>
      </c>
      <c r="Q253" t="n">
        <v>-1.065223145392276</v>
      </c>
      <c r="R253" t="n">
        <v>0.8815360529965699</v>
      </c>
      <c r="S253" t="n">
        <v>27.01128580826029</v>
      </c>
      <c r="T253" t="n">
        <v>-8.614094499575385</v>
      </c>
      <c r="U253" t="n">
        <v>-0.9390326071496984</v>
      </c>
      <c r="V253" t="n">
        <v>12.25822920011636</v>
      </c>
      <c r="W253" t="n">
        <v>0</v>
      </c>
      <c r="X253" t="n">
        <v>0</v>
      </c>
      <c r="Y253" t="n">
        <v>-21.42836828230832</v>
      </c>
      <c r="Z253" t="n">
        <v>43.41061140248989</v>
      </c>
      <c r="AA253" t="n">
        <v>1040.980090197835</v>
      </c>
      <c r="AB253" t="b">
        <v>0</v>
      </c>
      <c r="AC253" t="b">
        <v>1</v>
      </c>
      <c r="AD253" t="n">
        <v>97.50694439282637</v>
      </c>
      <c r="AE253" t="n">
        <v>-0</v>
      </c>
      <c r="AF253" t="n">
        <v>0</v>
      </c>
      <c r="AG253" t="n">
        <v>0.1589336606419493</v>
      </c>
      <c r="AH253" t="b">
        <v>0</v>
      </c>
      <c r="AI253" t="b">
        <v>0</v>
      </c>
      <c r="AJ253" t="n">
        <v>1030.687475927968</v>
      </c>
      <c r="AK253" t="n">
        <v>0</v>
      </c>
      <c r="AL253" t="n">
        <v>-0.9297479911390472</v>
      </c>
      <c r="AM253" t="n">
        <v>0</v>
      </c>
      <c r="AN253" t="n">
        <v>-0.6575363857955516</v>
      </c>
      <c r="AO253" t="n">
        <v>0</v>
      </c>
      <c r="AP253" t="n">
        <v>1</v>
      </c>
      <c r="AQ253" t="n">
        <v>0</v>
      </c>
      <c r="AR253" t="n">
        <v>0</v>
      </c>
      <c r="AS253" t="n">
        <v>0</v>
      </c>
      <c r="AT253" t="n">
        <v>0.5299898580875947</v>
      </c>
      <c r="AU253" t="n">
        <v>0.1666198139127885</v>
      </c>
      <c r="AV253" t="n">
        <v>0.5299898580875947</v>
      </c>
    </row>
    <row r="254" spans="1:48">
      <c r="A254" t="n">
        <v>251</v>
      </c>
      <c r="B254" t="n">
        <v>0</v>
      </c>
      <c r="C254" t="n">
        <v>0</v>
      </c>
      <c r="D254" t="n">
        <v>15</v>
      </c>
      <c r="E254" t="n">
        <v>2</v>
      </c>
      <c r="F254" t="n">
        <v>0.5028311044060918</v>
      </c>
      <c r="G254" t="n">
        <v>0</v>
      </c>
      <c r="H254" t="n">
        <v>123.5675024070407</v>
      </c>
      <c r="I254" t="b">
        <v>0</v>
      </c>
      <c r="J254" t="n">
        <v>487.3502294933686</v>
      </c>
      <c r="K254" t="n">
        <v>1040.980090197835</v>
      </c>
      <c r="L254" t="n">
        <v>21.6994367183679</v>
      </c>
      <c r="M254" t="n">
        <v>3.198700964675705</v>
      </c>
      <c r="N254" t="n">
        <v>3.198700964675705</v>
      </c>
      <c r="O254" t="n">
        <v>247.1956105371336</v>
      </c>
      <c r="P254" t="n">
        <v>62.67637184004401</v>
      </c>
      <c r="Q254" t="n">
        <v>3.198700964675705</v>
      </c>
      <c r="R254" t="n">
        <v>0.9025389752238222</v>
      </c>
      <c r="S254" t="n">
        <v>27.01560205855782</v>
      </c>
      <c r="T254" t="n">
        <v>32.51147209942296</v>
      </c>
      <c r="U254" t="n">
        <v>3.544113941320322</v>
      </c>
      <c r="V254" t="n">
        <v>3.16860138779187</v>
      </c>
      <c r="W254" t="n">
        <v>0</v>
      </c>
      <c r="X254" t="n">
        <v>0</v>
      </c>
      <c r="Y254" t="n">
        <v>-21.42836828230832</v>
      </c>
      <c r="Z254" t="n">
        <v>43.521807867709</v>
      </c>
      <c r="AA254" t="n">
        <v>1040.980090197835</v>
      </c>
      <c r="AB254" t="b">
        <v>0</v>
      </c>
      <c r="AC254" t="b">
        <v>1</v>
      </c>
      <c r="AD254" t="n">
        <v>97.49950398717279</v>
      </c>
      <c r="AE254" t="n">
        <v>-0</v>
      </c>
      <c r="AF254" t="n">
        <v>0</v>
      </c>
      <c r="AG254" t="n">
        <v>0.1754637751185219</v>
      </c>
      <c r="AH254" t="b">
        <v>0</v>
      </c>
      <c r="AI254" t="b">
        <v>0</v>
      </c>
      <c r="AJ254" t="n">
        <v>1062.679526916203</v>
      </c>
      <c r="AK254" t="n">
        <v>0</v>
      </c>
      <c r="AL254" t="n">
        <v>3.617991700286634</v>
      </c>
      <c r="AM254" t="n">
        <v>0</v>
      </c>
      <c r="AN254" t="n">
        <v>3.647050953836184</v>
      </c>
      <c r="AO254" t="n">
        <v>0</v>
      </c>
      <c r="AP254" t="n">
        <v>1</v>
      </c>
      <c r="AQ254" t="n">
        <v>0</v>
      </c>
      <c r="AR254" t="n">
        <v>0</v>
      </c>
      <c r="AS254" t="n">
        <v>0</v>
      </c>
      <c r="AT254" t="n">
        <v>1.358105356872786</v>
      </c>
      <c r="AU254" t="n">
        <v>0.4269652680763277</v>
      </c>
      <c r="AV254" t="n">
        <v>1.358105356872786</v>
      </c>
    </row>
    <row r="255" spans="1:48">
      <c r="A255" t="n">
        <v>252</v>
      </c>
      <c r="B255" t="n">
        <v>0</v>
      </c>
      <c r="C255" t="n">
        <v>0</v>
      </c>
      <c r="D255" t="n">
        <v>18.4</v>
      </c>
      <c r="E255" t="n">
        <v>2</v>
      </c>
      <c r="F255" t="n">
        <v>1.060514950115039</v>
      </c>
      <c r="G255" t="n">
        <v>0</v>
      </c>
      <c r="H255" t="n">
        <v>151.5761362859699</v>
      </c>
      <c r="I255" t="b">
        <v>0</v>
      </c>
      <c r="J255" t="n">
        <v>597.8162815118654</v>
      </c>
      <c r="K255" t="n">
        <v>1276.935577309345</v>
      </c>
      <c r="L255" t="n">
        <v>0</v>
      </c>
      <c r="M255" t="n">
        <v>7.879110947082754</v>
      </c>
      <c r="N255" t="n">
        <v>7.879110947082754</v>
      </c>
      <c r="O255" t="n">
        <v>496.3839896400989</v>
      </c>
      <c r="P255" t="n">
        <v>125.8580095436356</v>
      </c>
      <c r="Q255" t="n">
        <v>7.879110947082754</v>
      </c>
      <c r="R255" t="n">
        <v>0.9296943885883413</v>
      </c>
      <c r="S255" t="n">
        <v>27.02626518216055</v>
      </c>
      <c r="T255" t="n">
        <v>63.37812708717889</v>
      </c>
      <c r="U255" t="n">
        <v>8.474947298591839</v>
      </c>
      <c r="V255" t="n">
        <v>4.455837974989926</v>
      </c>
      <c r="W255" t="n">
        <v>0</v>
      </c>
      <c r="X255" t="n">
        <v>0</v>
      </c>
      <c r="Y255" t="n">
        <v>-21.42836828230832</v>
      </c>
      <c r="Z255" t="n">
        <v>43.69710270830888</v>
      </c>
      <c r="AA255" t="n">
        <v>1276.935577309345</v>
      </c>
      <c r="AB255" t="b">
        <v>0</v>
      </c>
      <c r="AC255" t="b">
        <v>1</v>
      </c>
      <c r="AD255" t="n">
        <v>97.4920635815192</v>
      </c>
      <c r="AE255" t="n">
        <v>-0</v>
      </c>
      <c r="AF255" t="n">
        <v>0</v>
      </c>
      <c r="AG255" t="n">
        <v>0.1789459610329066</v>
      </c>
      <c r="AH255" t="b">
        <v>0</v>
      </c>
      <c r="AI255" t="b">
        <v>0</v>
      </c>
      <c r="AJ255" t="n">
        <v>1276.935577309345</v>
      </c>
      <c r="AK255" t="n">
        <v>0</v>
      </c>
      <c r="AL255" t="n">
        <v>8.474947298591839</v>
      </c>
      <c r="AM255" t="n">
        <v>0</v>
      </c>
      <c r="AN255" t="n">
        <v>8.572081441797904</v>
      </c>
      <c r="AO255" t="n">
        <v>0</v>
      </c>
      <c r="AP255" t="n">
        <v>1</v>
      </c>
      <c r="AQ255" t="n">
        <v>0</v>
      </c>
      <c r="AR255" t="n">
        <v>0</v>
      </c>
      <c r="AS255" t="n">
        <v>0</v>
      </c>
      <c r="AT255" t="n">
        <v>2.401295950978033</v>
      </c>
      <c r="AU255" t="n">
        <v>0.7549266809467222</v>
      </c>
      <c r="AV255" t="n">
        <v>2.401295950978033</v>
      </c>
    </row>
    <row r="256" spans="1:48">
      <c r="A256" t="n">
        <v>253</v>
      </c>
      <c r="B256" t="n">
        <v>0</v>
      </c>
      <c r="C256" t="n">
        <v>0</v>
      </c>
      <c r="D256" t="n">
        <v>21.8</v>
      </c>
      <c r="E256" t="n">
        <v>2</v>
      </c>
      <c r="F256" t="n">
        <v>0.9217757618004163</v>
      </c>
      <c r="G256" t="n">
        <v>0</v>
      </c>
      <c r="H256" t="n">
        <v>179.5847701648992</v>
      </c>
      <c r="I256" t="b">
        <v>0</v>
      </c>
      <c r="J256" t="n">
        <v>708.2823335303623</v>
      </c>
      <c r="K256" t="n">
        <v>1512.891064420854</v>
      </c>
      <c r="L256" t="n">
        <v>0</v>
      </c>
      <c r="M256" t="n">
        <v>8.203706126332952</v>
      </c>
      <c r="N256" t="n">
        <v>8.203706126332952</v>
      </c>
      <c r="O256" t="n">
        <v>436.2264284928832</v>
      </c>
      <c r="P256" t="n">
        <v>110.6050782182767</v>
      </c>
      <c r="Q256" t="n">
        <v>8.203706126332952</v>
      </c>
      <c r="R256" t="n">
        <v>0.9235832344806781</v>
      </c>
      <c r="S256" t="n">
        <v>27.04521246917394</v>
      </c>
      <c r="T256" t="n">
        <v>56.06576833257272</v>
      </c>
      <c r="U256" t="n">
        <v>8.882476229601348</v>
      </c>
      <c r="V256" t="n">
        <v>4.284364672330838</v>
      </c>
      <c r="W256" t="n">
        <v>0</v>
      </c>
      <c r="X256" t="n">
        <v>0</v>
      </c>
      <c r="Y256" t="n">
        <v>-21.42836828230832</v>
      </c>
      <c r="Z256" t="n">
        <v>43.89493954092613</v>
      </c>
      <c r="AA256" t="n">
        <v>1512.891064420854</v>
      </c>
      <c r="AB256" t="b">
        <v>0</v>
      </c>
      <c r="AC256" t="b">
        <v>1</v>
      </c>
      <c r="AD256" t="n">
        <v>97.48462317586562</v>
      </c>
      <c r="AE256" t="n">
        <v>-0</v>
      </c>
      <c r="AF256" t="n">
        <v>0</v>
      </c>
      <c r="AG256" t="n">
        <v>0.1640119297915451</v>
      </c>
      <c r="AH256" t="b">
        <v>0</v>
      </c>
      <c r="AI256" t="b">
        <v>0</v>
      </c>
      <c r="AJ256" t="n">
        <v>1512.891064420854</v>
      </c>
      <c r="AK256" t="n">
        <v>0</v>
      </c>
      <c r="AL256" t="n">
        <v>8.882476229601348</v>
      </c>
      <c r="AM256" t="n">
        <v>0</v>
      </c>
      <c r="AN256" t="n">
        <v>8.989199426665552</v>
      </c>
      <c r="AO256" t="n">
        <v>0</v>
      </c>
      <c r="AP256" t="n">
        <v>1</v>
      </c>
      <c r="AQ256" t="n">
        <v>0</v>
      </c>
      <c r="AR256" t="n">
        <v>0</v>
      </c>
      <c r="AS256" t="n">
        <v>0</v>
      </c>
      <c r="AT256" t="n">
        <v>2.567872758903136</v>
      </c>
      <c r="AU256" t="n">
        <v>0.8072956014366683</v>
      </c>
      <c r="AV256" t="n">
        <v>2.567872758903136</v>
      </c>
    </row>
    <row r="257" spans="1:48">
      <c r="A257" t="n">
        <v>254</v>
      </c>
      <c r="B257" t="n">
        <v>0</v>
      </c>
      <c r="C257" t="n">
        <v>0</v>
      </c>
      <c r="D257" t="n">
        <v>25.2</v>
      </c>
      <c r="E257" t="n">
        <v>2</v>
      </c>
      <c r="F257" t="n">
        <v>0.9190486693499578</v>
      </c>
      <c r="G257" t="n">
        <v>0</v>
      </c>
      <c r="H257" t="n">
        <v>207.5934040438284</v>
      </c>
      <c r="I257" t="b">
        <v>0</v>
      </c>
      <c r="J257" t="n">
        <v>818.7483855488592</v>
      </c>
      <c r="K257" t="n">
        <v>1748.846551532363</v>
      </c>
      <c r="L257" t="n">
        <v>0</v>
      </c>
      <c r="M257" t="n">
        <v>9.494152588274773</v>
      </c>
      <c r="N257" t="n">
        <v>9.494152588274773</v>
      </c>
      <c r="O257" t="n">
        <v>436.7310190376632</v>
      </c>
      <c r="P257" t="n">
        <v>110.7330169973791</v>
      </c>
      <c r="Q257" t="n">
        <v>9.494152588274773</v>
      </c>
      <c r="R257" t="n">
        <v>0.9217854443485246</v>
      </c>
      <c r="S257" t="n">
        <v>27.06665512498941</v>
      </c>
      <c r="T257" t="n">
        <v>56.24009405903018</v>
      </c>
      <c r="U257" t="n">
        <v>10.29974236031119</v>
      </c>
      <c r="V257" t="n">
        <v>4.398793966624226</v>
      </c>
      <c r="W257" t="n">
        <v>0</v>
      </c>
      <c r="X257" t="n">
        <v>0</v>
      </c>
      <c r="Y257" t="n">
        <v>-21.42836828230832</v>
      </c>
      <c r="Z257" t="n">
        <v>44.101824797422</v>
      </c>
      <c r="AA257" t="n">
        <v>1748.846551532363</v>
      </c>
      <c r="AB257" t="b">
        <v>0</v>
      </c>
      <c r="AC257" t="b">
        <v>1</v>
      </c>
      <c r="AD257" t="n">
        <v>97.47718277021204</v>
      </c>
      <c r="AE257" t="n">
        <v>-0</v>
      </c>
      <c r="AF257" t="n">
        <v>0</v>
      </c>
      <c r="AG257" t="n">
        <v>0.1793155145263977</v>
      </c>
      <c r="AH257" t="b">
        <v>0</v>
      </c>
      <c r="AI257" t="b">
        <v>0</v>
      </c>
      <c r="AJ257" t="n">
        <v>1748.846551532363</v>
      </c>
      <c r="AK257" t="n">
        <v>0</v>
      </c>
      <c r="AL257" t="n">
        <v>10.29974236031119</v>
      </c>
      <c r="AM257" t="n">
        <v>0</v>
      </c>
      <c r="AN257" t="n">
        <v>10.40646555737539</v>
      </c>
      <c r="AO257" t="n">
        <v>0</v>
      </c>
      <c r="AP257" t="n">
        <v>1</v>
      </c>
      <c r="AQ257" t="n">
        <v>0</v>
      </c>
      <c r="AR257" t="n">
        <v>0</v>
      </c>
      <c r="AS257" t="n">
        <v>0</v>
      </c>
      <c r="AT257" t="n">
        <v>2.934758130281745</v>
      </c>
      <c r="AU257" t="n">
        <v>0.9226381337013606</v>
      </c>
      <c r="AV257" t="n">
        <v>2.934758130281745</v>
      </c>
    </row>
    <row r="258" spans="1:48">
      <c r="A258" t="n">
        <v>255</v>
      </c>
      <c r="B258" t="n">
        <v>0</v>
      </c>
      <c r="C258" t="n">
        <v>0</v>
      </c>
      <c r="D258" t="n">
        <v>28.6</v>
      </c>
      <c r="E258" t="n">
        <v>2</v>
      </c>
      <c r="F258" t="n">
        <v>1.068696227466422</v>
      </c>
      <c r="G258" t="n">
        <v>0</v>
      </c>
      <c r="H258" t="n">
        <v>235.6020379227576</v>
      </c>
      <c r="I258" t="b">
        <v>0</v>
      </c>
      <c r="J258" t="n">
        <v>929.2144375673561</v>
      </c>
      <c r="K258" t="n">
        <v>1984.802038643873</v>
      </c>
      <c r="L258" t="n">
        <v>0</v>
      </c>
      <c r="M258" t="n">
        <v>12.46366716797304</v>
      </c>
      <c r="N258" t="n">
        <v>12.46366716797304</v>
      </c>
      <c r="O258" t="n">
        <v>505.1707335788199</v>
      </c>
      <c r="P258" t="n">
        <v>128.0858857958468</v>
      </c>
      <c r="Q258" t="n">
        <v>12.46366716797304</v>
      </c>
      <c r="R258" t="n">
        <v>0.925411456996881</v>
      </c>
      <c r="S258" t="n">
        <v>27.09205453438518</v>
      </c>
      <c r="T258" t="n">
        <v>64.7985303029177</v>
      </c>
      <c r="U258" t="n">
        <v>13.46824385384182</v>
      </c>
      <c r="V258" t="n">
        <v>4.833227964038088</v>
      </c>
      <c r="W258" t="n">
        <v>0</v>
      </c>
      <c r="X258" t="n">
        <v>0</v>
      </c>
      <c r="Y258" t="n">
        <v>-21.42836828230832</v>
      </c>
      <c r="Z258" t="n">
        <v>44.3314899424063</v>
      </c>
      <c r="AA258" t="n">
        <v>1984.802038643873</v>
      </c>
      <c r="AB258" t="b">
        <v>0</v>
      </c>
      <c r="AC258" t="b">
        <v>1</v>
      </c>
      <c r="AD258" t="n">
        <v>97.46974236455846</v>
      </c>
      <c r="AE258" t="n">
        <v>-0</v>
      </c>
      <c r="AF258" t="n">
        <v>0</v>
      </c>
      <c r="AG258" t="n">
        <v>0.1801329162827465</v>
      </c>
      <c r="AH258" t="b">
        <v>0</v>
      </c>
      <c r="AI258" t="b">
        <v>0</v>
      </c>
      <c r="AJ258" t="n">
        <v>1984.802038643873</v>
      </c>
      <c r="AK258" t="n">
        <v>0</v>
      </c>
      <c r="AL258" t="n">
        <v>13.46824385384182</v>
      </c>
      <c r="AM258" t="n">
        <v>0</v>
      </c>
      <c r="AN258" t="n">
        <v>13.57496705090602</v>
      </c>
      <c r="AO258" t="n">
        <v>0</v>
      </c>
      <c r="AP258" t="n">
        <v>1</v>
      </c>
      <c r="AQ258" t="n">
        <v>0</v>
      </c>
      <c r="AR258" t="n">
        <v>0</v>
      </c>
      <c r="AS258" t="n">
        <v>0</v>
      </c>
      <c r="AT258" t="n">
        <v>3.629470702790534</v>
      </c>
      <c r="AU258" t="n">
        <v>1.141043972582824</v>
      </c>
      <c r="AV258" t="n">
        <v>3.629470702790534</v>
      </c>
    </row>
    <row r="259" spans="1:48">
      <c r="A259" t="n">
        <v>256</v>
      </c>
      <c r="B259" t="n">
        <v>0</v>
      </c>
      <c r="C259" t="n">
        <v>0</v>
      </c>
      <c r="D259" t="n">
        <v>32</v>
      </c>
      <c r="E259" t="n">
        <v>2</v>
      </c>
      <c r="F259" t="n">
        <v>0.4728330874510256</v>
      </c>
      <c r="G259" t="n">
        <v>0</v>
      </c>
      <c r="H259" t="n">
        <v>263.6106718016869</v>
      </c>
      <c r="I259" t="b">
        <v>0</v>
      </c>
      <c r="J259" t="n">
        <v>1039.680489585853</v>
      </c>
      <c r="K259" t="n">
        <v>2220.757525755382</v>
      </c>
      <c r="L259" t="n">
        <v>0</v>
      </c>
      <c r="M259" t="n">
        <v>6.692769937043517</v>
      </c>
      <c r="N259" t="n">
        <v>6.692769937043517</v>
      </c>
      <c r="O259" t="n">
        <v>242.4455909566464</v>
      </c>
      <c r="P259" t="n">
        <v>61.47200582065071</v>
      </c>
      <c r="Q259" t="n">
        <v>6.692769937043517</v>
      </c>
      <c r="R259" t="n">
        <v>0.8858877486767006</v>
      </c>
      <c r="S259" t="n">
        <v>27.12385238724374</v>
      </c>
      <c r="T259" t="n">
        <v>32.48608978422044</v>
      </c>
      <c r="U259" t="n">
        <v>7.554873568396083</v>
      </c>
      <c r="V259" t="n">
        <v>3.707060841968232</v>
      </c>
      <c r="W259" t="n">
        <v>0</v>
      </c>
      <c r="X259" t="n">
        <v>0</v>
      </c>
      <c r="Y259" t="n">
        <v>-21.42836828230832</v>
      </c>
      <c r="Z259" t="n">
        <v>44.54246589313318</v>
      </c>
      <c r="AA259" t="n">
        <v>2220.757525755382</v>
      </c>
      <c r="AB259" t="b">
        <v>0</v>
      </c>
      <c r="AC259" t="b">
        <v>1</v>
      </c>
      <c r="AD259" t="n">
        <v>97.46230195890487</v>
      </c>
      <c r="AE259" t="n">
        <v>-0</v>
      </c>
      <c r="AF259" t="n">
        <v>0</v>
      </c>
      <c r="AG259" t="n">
        <v>0.1706182811439183</v>
      </c>
      <c r="AH259" t="b">
        <v>0</v>
      </c>
      <c r="AI259" t="b">
        <v>0</v>
      </c>
      <c r="AJ259" t="n">
        <v>2220.757525755382</v>
      </c>
      <c r="AK259" t="n">
        <v>0</v>
      </c>
      <c r="AL259" t="n">
        <v>7.554873568396083</v>
      </c>
      <c r="AM259" t="n">
        <v>0</v>
      </c>
      <c r="AN259" t="n">
        <v>7.581554367662133</v>
      </c>
      <c r="AO259" t="n">
        <v>0</v>
      </c>
      <c r="AP259" t="n">
        <v>1</v>
      </c>
      <c r="AQ259" t="n">
        <v>0</v>
      </c>
      <c r="AR259" t="n">
        <v>0</v>
      </c>
      <c r="AS259" t="n">
        <v>0</v>
      </c>
      <c r="AT259" t="n">
        <v>2.721175864622789</v>
      </c>
      <c r="AU259" t="n">
        <v>0.8554914952966587</v>
      </c>
      <c r="AV259" t="n">
        <v>2.721175864622789</v>
      </c>
    </row>
    <row r="260" spans="1:48">
      <c r="A260" t="n">
        <v>257</v>
      </c>
      <c r="B260" t="n">
        <v>0</v>
      </c>
      <c r="C260" t="n">
        <v>0</v>
      </c>
      <c r="D260" t="n">
        <v>32</v>
      </c>
      <c r="E260" t="n">
        <v>2</v>
      </c>
      <c r="F260" t="n">
        <v>-0.1266952439371911</v>
      </c>
      <c r="G260" t="n">
        <v>0</v>
      </c>
      <c r="H260" t="n">
        <v>263.6106718016869</v>
      </c>
      <c r="I260" t="b">
        <v>0</v>
      </c>
      <c r="J260" t="n">
        <v>1039.680489585853</v>
      </c>
      <c r="K260" t="n">
        <v>2220.757525755382</v>
      </c>
      <c r="L260" t="n">
        <v>0</v>
      </c>
      <c r="M260" t="n">
        <v>-0.6635759176079878</v>
      </c>
      <c r="N260" t="n">
        <v>-0.6635759176079878</v>
      </c>
      <c r="O260" t="n">
        <v>-24.03803761408473</v>
      </c>
      <c r="P260" t="n">
        <v>-6.094837123246634</v>
      </c>
      <c r="Q260" t="n">
        <v>-0.6635759176079878</v>
      </c>
      <c r="R260" t="n">
        <v>0.6457016363880445</v>
      </c>
      <c r="S260" t="n">
        <v>27.14997508337906</v>
      </c>
      <c r="T260" t="n">
        <v>-1.842437408239211</v>
      </c>
      <c r="U260" t="n">
        <v>-0.4284720558671759</v>
      </c>
      <c r="V260" t="n">
        <v>4.252399715007424</v>
      </c>
      <c r="W260" t="n">
        <v>0</v>
      </c>
      <c r="X260" t="n">
        <v>0</v>
      </c>
      <c r="Y260" t="n">
        <v>-21.42836828230832</v>
      </c>
      <c r="Z260" t="n">
        <v>44.6369748427744</v>
      </c>
      <c r="AA260" t="n">
        <v>2220.757525755382</v>
      </c>
      <c r="AB260" t="b">
        <v>0</v>
      </c>
      <c r="AC260" t="b">
        <v>1</v>
      </c>
      <c r="AD260" t="n">
        <v>97.45486155325129</v>
      </c>
      <c r="AE260" t="n">
        <v>-0</v>
      </c>
      <c r="AF260" t="n">
        <v>0</v>
      </c>
      <c r="AG260" t="n">
        <v>0.1559217791471819</v>
      </c>
      <c r="AH260" t="b">
        <v>0</v>
      </c>
      <c r="AI260" t="b">
        <v>0</v>
      </c>
      <c r="AJ260" t="n">
        <v>2220.757525755382</v>
      </c>
      <c r="AK260" t="n">
        <v>0</v>
      </c>
      <c r="AL260" t="n">
        <v>-0.4284720558671759</v>
      </c>
      <c r="AM260" t="n">
        <v>0</v>
      </c>
      <c r="AN260" t="n">
        <v>-0.4284720558671759</v>
      </c>
      <c r="AO260" t="n">
        <v>0</v>
      </c>
      <c r="AP260" t="n">
        <v>1</v>
      </c>
      <c r="AQ260" t="n">
        <v>0</v>
      </c>
      <c r="AR260" t="n">
        <v>0</v>
      </c>
      <c r="AS260" t="n">
        <v>0</v>
      </c>
      <c r="AT260" t="n">
        <v>1.366254655740425</v>
      </c>
      <c r="AU260" t="n">
        <v>0.4295272692922477</v>
      </c>
      <c r="AV260" t="n">
        <v>1.366254655740425</v>
      </c>
    </row>
    <row r="261" spans="1:48">
      <c r="A261" t="n">
        <v>258</v>
      </c>
      <c r="B261" t="n">
        <v>0</v>
      </c>
      <c r="C261" t="n">
        <v>0</v>
      </c>
      <c r="D261" t="n">
        <v>32</v>
      </c>
      <c r="E261" t="n">
        <v>2</v>
      </c>
      <c r="F261" t="n">
        <v>0.03394788829774331</v>
      </c>
      <c r="G261" t="n">
        <v>0</v>
      </c>
      <c r="H261" t="n">
        <v>263.6106718016869</v>
      </c>
      <c r="I261" t="b">
        <v>0</v>
      </c>
      <c r="J261" t="n">
        <v>1039.680489585853</v>
      </c>
      <c r="K261" t="n">
        <v>2220.757525755382</v>
      </c>
      <c r="L261" t="n">
        <v>0</v>
      </c>
      <c r="M261" t="n">
        <v>1.307551013388487</v>
      </c>
      <c r="N261" t="n">
        <v>1.307551013388487</v>
      </c>
      <c r="O261" t="n">
        <v>47.36603545750604</v>
      </c>
      <c r="P261" t="n">
        <v>12.009643878678</v>
      </c>
      <c r="Q261" t="n">
        <v>1.307551013388487</v>
      </c>
      <c r="R261" t="n">
        <v>0.6685576045080075</v>
      </c>
      <c r="S261" t="n">
        <v>27.15801663013304</v>
      </c>
      <c r="T261" t="n">
        <v>8.409884824662504</v>
      </c>
      <c r="U261" t="n">
        <v>1.955779134919445</v>
      </c>
      <c r="V261" t="n">
        <v>2.787392372097894</v>
      </c>
      <c r="W261" t="n">
        <v>0</v>
      </c>
      <c r="X261" t="n">
        <v>0</v>
      </c>
      <c r="Y261" t="n">
        <v>-21.42836828230832</v>
      </c>
      <c r="Z261" t="n">
        <v>44.76219970398964</v>
      </c>
      <c r="AA261" t="n">
        <v>2220.757525755382</v>
      </c>
      <c r="AB261" t="b">
        <v>0</v>
      </c>
      <c r="AC261" t="b">
        <v>1</v>
      </c>
      <c r="AD261" t="n">
        <v>97.44742114759771</v>
      </c>
      <c r="AE261" t="n">
        <v>-0</v>
      </c>
      <c r="AF261" t="n">
        <v>0</v>
      </c>
      <c r="AG261" t="n">
        <v>0.134411071968394</v>
      </c>
      <c r="AH261" t="b">
        <v>0</v>
      </c>
      <c r="AI261" t="b">
        <v>0</v>
      </c>
      <c r="AJ261" t="n">
        <v>2220.757525755382</v>
      </c>
      <c r="AK261" t="n">
        <v>0</v>
      </c>
      <c r="AL261" t="n">
        <v>1.955779134919445</v>
      </c>
      <c r="AM261" t="n">
        <v>0</v>
      </c>
      <c r="AN261" t="n">
        <v>1.955779134919445</v>
      </c>
      <c r="AO261" t="n">
        <v>0</v>
      </c>
      <c r="AP261" t="n">
        <v>1</v>
      </c>
      <c r="AQ261" t="n">
        <v>0</v>
      </c>
      <c r="AR261" t="n">
        <v>0</v>
      </c>
      <c r="AS261" t="n">
        <v>0</v>
      </c>
      <c r="AT261" t="n">
        <v>1.76001518088298</v>
      </c>
      <c r="AU261" t="n">
        <v>0.5533188936493518</v>
      </c>
      <c r="AV261" t="n">
        <v>1.76001518088298</v>
      </c>
    </row>
    <row r="262" spans="1:48">
      <c r="A262" t="n">
        <v>259</v>
      </c>
      <c r="B262" t="n">
        <v>0</v>
      </c>
      <c r="C262" t="n">
        <v>0</v>
      </c>
      <c r="D262" t="n">
        <v>32</v>
      </c>
      <c r="E262" t="n">
        <v>2</v>
      </c>
      <c r="F262" t="n">
        <v>-0.00909630925377769</v>
      </c>
      <c r="G262" t="n">
        <v>0</v>
      </c>
      <c r="H262" t="n">
        <v>263.6106718016869</v>
      </c>
      <c r="I262" t="b">
        <v>0</v>
      </c>
      <c r="J262" t="n">
        <v>1039.680489585853</v>
      </c>
      <c r="K262" t="n">
        <v>2220.757525755382</v>
      </c>
      <c r="L262" t="n">
        <v>0</v>
      </c>
      <c r="M262" t="n">
        <v>0.7793891440540914</v>
      </c>
      <c r="N262" t="n">
        <v>0.7793891440540914</v>
      </c>
      <c r="O262" t="n">
        <v>28.23337174187411</v>
      </c>
      <c r="P262" t="n">
        <v>7.158562814876803</v>
      </c>
      <c r="Q262" t="n">
        <v>0.7793891440540914</v>
      </c>
      <c r="R262" t="n">
        <v>0.5540929248279289</v>
      </c>
      <c r="S262" t="n">
        <v>27.17283998580889</v>
      </c>
      <c r="T262" t="n">
        <v>6.048420644709079</v>
      </c>
      <c r="U262" t="n">
        <v>1.406603674457903</v>
      </c>
      <c r="V262" t="n">
        <v>2.697033559092598</v>
      </c>
      <c r="W262" t="n">
        <v>0</v>
      </c>
      <c r="X262" t="n">
        <v>0</v>
      </c>
      <c r="Y262" t="n">
        <v>-21.42836828230832</v>
      </c>
      <c r="Z262" t="n">
        <v>44.87106325597099</v>
      </c>
      <c r="AA262" t="n">
        <v>2220.757525755382</v>
      </c>
      <c r="AB262" t="b">
        <v>0</v>
      </c>
      <c r="AC262" t="b">
        <v>1</v>
      </c>
      <c r="AD262" t="n">
        <v>97.43998074194413</v>
      </c>
      <c r="AE262" t="n">
        <v>-0</v>
      </c>
      <c r="AF262" t="n">
        <v>0</v>
      </c>
      <c r="AG262" t="n">
        <v>0.1109696259528999</v>
      </c>
      <c r="AH262" t="b">
        <v>0</v>
      </c>
      <c r="AI262" t="b">
        <v>0</v>
      </c>
      <c r="AJ262" t="n">
        <v>2220.757525755382</v>
      </c>
      <c r="AK262" t="n">
        <v>0</v>
      </c>
      <c r="AL262" t="n">
        <v>1.406603674457903</v>
      </c>
      <c r="AM262" t="n">
        <v>0</v>
      </c>
      <c r="AN262" t="n">
        <v>1.406603674457903</v>
      </c>
      <c r="AO262" t="n">
        <v>0</v>
      </c>
      <c r="AP262" t="n">
        <v>1</v>
      </c>
      <c r="AQ262" t="n">
        <v>0</v>
      </c>
      <c r="AR262" t="n">
        <v>0</v>
      </c>
      <c r="AS262" t="n">
        <v>0</v>
      </c>
      <c r="AT262" t="n">
        <v>1.665254978585653</v>
      </c>
      <c r="AU262" t="n">
        <v>0.5235278947610121</v>
      </c>
      <c r="AV262" t="n">
        <v>1.665254978585653</v>
      </c>
    </row>
    <row r="263" spans="1:48">
      <c r="A263" t="n">
        <v>260</v>
      </c>
      <c r="B263" t="n">
        <v>0</v>
      </c>
      <c r="C263" t="n">
        <v>0</v>
      </c>
      <c r="D263" t="n">
        <v>32</v>
      </c>
      <c r="E263" t="n">
        <v>2</v>
      </c>
      <c r="F263" t="n">
        <v>0.002437348717363008</v>
      </c>
      <c r="G263" t="n">
        <v>0</v>
      </c>
      <c r="H263" t="n">
        <v>263.6106718016869</v>
      </c>
      <c r="I263" t="b">
        <v>0</v>
      </c>
      <c r="J263" t="n">
        <v>1039.680489585853</v>
      </c>
      <c r="K263" t="n">
        <v>2220.757525755382</v>
      </c>
      <c r="L263" t="n">
        <v>0</v>
      </c>
      <c r="M263" t="n">
        <v>0.9209096903950924</v>
      </c>
      <c r="N263" t="n">
        <v>0.9209096903950924</v>
      </c>
      <c r="O263" t="n">
        <v>33.35995353280717</v>
      </c>
      <c r="P263" t="n">
        <v>8.458406068155975</v>
      </c>
      <c r="Q263" t="n">
        <v>0.9209096903950924</v>
      </c>
      <c r="R263" t="n">
        <v>0.5927224297607496</v>
      </c>
      <c r="S263" t="n">
        <v>27.18472715773867</v>
      </c>
      <c r="T263" t="n">
        <v>6.680914599652256</v>
      </c>
      <c r="U263" t="n">
        <v>1.553694687691867</v>
      </c>
      <c r="V263" t="n">
        <v>2.720986665122305</v>
      </c>
      <c r="W263" t="n">
        <v>0</v>
      </c>
      <c r="X263" t="n">
        <v>0</v>
      </c>
      <c r="Y263" t="n">
        <v>-21.42836828230832</v>
      </c>
      <c r="Z263" t="n">
        <v>44.97789801994944</v>
      </c>
      <c r="AA263" t="n">
        <v>2220.757525755382</v>
      </c>
      <c r="AB263" t="b">
        <v>0</v>
      </c>
      <c r="AC263" t="b">
        <v>1</v>
      </c>
      <c r="AD263" t="n">
        <v>97.43254033629054</v>
      </c>
      <c r="AE263" t="n">
        <v>-0</v>
      </c>
      <c r="AF263" t="n">
        <v>0</v>
      </c>
      <c r="AG263" t="n">
        <v>0.09318351633506902</v>
      </c>
      <c r="AH263" t="b">
        <v>0</v>
      </c>
      <c r="AI263" t="b">
        <v>0</v>
      </c>
      <c r="AJ263" t="n">
        <v>2220.757525755382</v>
      </c>
      <c r="AK263" t="n">
        <v>0</v>
      </c>
      <c r="AL263" t="n">
        <v>1.553694687691867</v>
      </c>
      <c r="AM263" t="n">
        <v>0</v>
      </c>
      <c r="AN263" t="n">
        <v>1.553694687691867</v>
      </c>
      <c r="AO263" t="n">
        <v>0</v>
      </c>
      <c r="AP263" t="n">
        <v>1</v>
      </c>
      <c r="AQ263" t="n">
        <v>0</v>
      </c>
      <c r="AR263" t="n">
        <v>0</v>
      </c>
      <c r="AS263" t="n">
        <v>0</v>
      </c>
      <c r="AT263" t="n">
        <v>1.68698683073804</v>
      </c>
      <c r="AU263" t="n">
        <v>0.5303600201429521</v>
      </c>
      <c r="AV263" t="n">
        <v>1.68698683073804</v>
      </c>
    </row>
    <row r="264" spans="1:48">
      <c r="A264" t="n">
        <v>261</v>
      </c>
      <c r="B264" t="n">
        <v>0</v>
      </c>
      <c r="C264" t="n">
        <v>0</v>
      </c>
      <c r="D264" t="n">
        <v>32</v>
      </c>
      <c r="E264" t="n">
        <v>2</v>
      </c>
      <c r="F264" t="n">
        <v>-0.0006530856156734544</v>
      </c>
      <c r="G264" t="n">
        <v>0</v>
      </c>
      <c r="H264" t="n">
        <v>263.6106718016869</v>
      </c>
      <c r="I264" t="b">
        <v>0</v>
      </c>
      <c r="J264" t="n">
        <v>1039.680489585853</v>
      </c>
      <c r="K264" t="n">
        <v>2220.757525755382</v>
      </c>
      <c r="L264" t="n">
        <v>0</v>
      </c>
      <c r="M264" t="n">
        <v>0.8829893743655499</v>
      </c>
      <c r="N264" t="n">
        <v>0.8829893743655499</v>
      </c>
      <c r="O264" t="n">
        <v>31.98629008470926</v>
      </c>
      <c r="P264" t="n">
        <v>8.110114118841089</v>
      </c>
      <c r="Q264" t="n">
        <v>0.8829893743655499</v>
      </c>
      <c r="R264" t="n">
        <v>0.583130827944339</v>
      </c>
      <c r="S264" t="n">
        <v>27.19755599702544</v>
      </c>
      <c r="T264" t="n">
        <v>6.51118020840925</v>
      </c>
      <c r="U264" t="n">
        <v>1.514221735589381</v>
      </c>
      <c r="V264" t="n">
        <v>2.714310302584769</v>
      </c>
      <c r="W264" t="n">
        <v>0</v>
      </c>
      <c r="X264" t="n">
        <v>0</v>
      </c>
      <c r="Y264" t="n">
        <v>-21.42836828230832</v>
      </c>
      <c r="Z264" t="n">
        <v>45.08271383495901</v>
      </c>
      <c r="AA264" t="n">
        <v>2220.757525755382</v>
      </c>
      <c r="AB264" t="b">
        <v>0</v>
      </c>
      <c r="AC264" t="b">
        <v>1</v>
      </c>
      <c r="AD264" t="n">
        <v>97.42509993063696</v>
      </c>
      <c r="AE264" t="n">
        <v>-0</v>
      </c>
      <c r="AF264" t="n">
        <v>0</v>
      </c>
      <c r="AG264" t="n">
        <v>0.09813153242271355</v>
      </c>
      <c r="AH264" t="b">
        <v>0</v>
      </c>
      <c r="AI264" t="b">
        <v>0</v>
      </c>
      <c r="AJ264" t="n">
        <v>2220.757525755382</v>
      </c>
      <c r="AK264" t="n">
        <v>0</v>
      </c>
      <c r="AL264" t="n">
        <v>1.514221735589381</v>
      </c>
      <c r="AM264" t="n">
        <v>0</v>
      </c>
      <c r="AN264" t="n">
        <v>1.514221735589381</v>
      </c>
      <c r="AO264" t="n">
        <v>0</v>
      </c>
      <c r="AP264" t="n">
        <v>1</v>
      </c>
      <c r="AQ264" t="n">
        <v>0</v>
      </c>
      <c r="AR264" t="n">
        <v>0</v>
      </c>
      <c r="AS264" t="n">
        <v>0</v>
      </c>
      <c r="AT264" t="n">
        <v>1.677605557024641</v>
      </c>
      <c r="AU264" t="n">
        <v>0.5274107069503716</v>
      </c>
      <c r="AV264" t="n">
        <v>1.677605557024641</v>
      </c>
    </row>
    <row r="265" spans="1:48">
      <c r="A265" t="n">
        <v>262</v>
      </c>
      <c r="B265" t="n">
        <v>0</v>
      </c>
      <c r="C265" t="n">
        <v>0</v>
      </c>
      <c r="D265" t="n">
        <v>32</v>
      </c>
      <c r="E265" t="n">
        <v>2</v>
      </c>
      <c r="F265" t="n">
        <v>0.0001749937453361383</v>
      </c>
      <c r="G265" t="n">
        <v>0</v>
      </c>
      <c r="H265" t="n">
        <v>263.6106718016869</v>
      </c>
      <c r="I265" t="b">
        <v>0</v>
      </c>
      <c r="J265" t="n">
        <v>1039.680489585853</v>
      </c>
      <c r="K265" t="n">
        <v>2220.757525755382</v>
      </c>
      <c r="L265" t="n">
        <v>0</v>
      </c>
      <c r="M265" t="n">
        <v>0.8931500921427734</v>
      </c>
      <c r="N265" t="n">
        <v>0.8931500921427734</v>
      </c>
      <c r="O265" t="n">
        <v>32.35436208616981</v>
      </c>
      <c r="P265" t="n">
        <v>8.203438662821961</v>
      </c>
      <c r="Q265" t="n">
        <v>0.8931500921427734</v>
      </c>
      <c r="R265" t="n">
        <v>0.585772737429372</v>
      </c>
      <c r="S265" t="n">
        <v>27.21014626824329</v>
      </c>
      <c r="T265" t="n">
        <v>6.556401358976174</v>
      </c>
      <c r="U265" t="n">
        <v>1.524738239035002</v>
      </c>
      <c r="V265" t="n">
        <v>2.715840187243046</v>
      </c>
      <c r="W265" t="n">
        <v>0</v>
      </c>
      <c r="X265" t="n">
        <v>0</v>
      </c>
      <c r="Y265" t="n">
        <v>-21.42836828230832</v>
      </c>
      <c r="Z265" t="n">
        <v>45.18422719421636</v>
      </c>
      <c r="AA265" t="n">
        <v>2220.757525755382</v>
      </c>
      <c r="AB265" t="b">
        <v>0</v>
      </c>
      <c r="AC265" t="b">
        <v>1</v>
      </c>
      <c r="AD265" t="n">
        <v>97.41765952498338</v>
      </c>
      <c r="AE265" t="n">
        <v>-0</v>
      </c>
      <c r="AF265" t="n">
        <v>0</v>
      </c>
      <c r="AG265" t="n">
        <v>0.0963082122828717</v>
      </c>
      <c r="AH265" t="b">
        <v>0</v>
      </c>
      <c r="AI265" t="b">
        <v>0</v>
      </c>
      <c r="AJ265" t="n">
        <v>2220.757525755382</v>
      </c>
      <c r="AK265" t="n">
        <v>0</v>
      </c>
      <c r="AL265" t="n">
        <v>1.524738239035002</v>
      </c>
      <c r="AM265" t="n">
        <v>0</v>
      </c>
      <c r="AN265" t="n">
        <v>1.524738239035002</v>
      </c>
      <c r="AO265" t="n">
        <v>0</v>
      </c>
      <c r="AP265" t="n">
        <v>1</v>
      </c>
      <c r="AQ265" t="n">
        <v>0</v>
      </c>
      <c r="AR265" t="n">
        <v>0</v>
      </c>
      <c r="AS265" t="n">
        <v>0</v>
      </c>
      <c r="AT265" t="n">
        <v>1.67667187898238</v>
      </c>
      <c r="AU265" t="n">
        <v>0.5271171744246412</v>
      </c>
      <c r="AV265" t="n">
        <v>1.67667187898238</v>
      </c>
    </row>
    <row r="266" spans="1:48">
      <c r="A266" t="n">
        <v>263</v>
      </c>
      <c r="B266" t="n">
        <v>0</v>
      </c>
      <c r="C266" t="n">
        <v>0</v>
      </c>
      <c r="D266" t="n">
        <v>32</v>
      </c>
      <c r="E266" t="n">
        <v>2</v>
      </c>
      <c r="F266" t="n">
        <v>-4.688936567109891e-05</v>
      </c>
      <c r="G266" t="n">
        <v>0</v>
      </c>
      <c r="H266" t="n">
        <v>263.6106718016869</v>
      </c>
      <c r="I266" t="b">
        <v>0</v>
      </c>
      <c r="J266" t="n">
        <v>1039.680489585853</v>
      </c>
      <c r="K266" t="n">
        <v>2220.757525755382</v>
      </c>
      <c r="L266" t="n">
        <v>0</v>
      </c>
      <c r="M266" t="n">
        <v>0.8904275370633566</v>
      </c>
      <c r="N266" t="n">
        <v>0.8904275370633566</v>
      </c>
      <c r="O266" t="n">
        <v>32.25573752842313</v>
      </c>
      <c r="P266" t="n">
        <v>8.178432436212761</v>
      </c>
      <c r="Q266" t="n">
        <v>0.8904275370633566</v>
      </c>
      <c r="R266" t="n">
        <v>0.5850915642369046</v>
      </c>
      <c r="S266" t="n">
        <v>27.22280070893455</v>
      </c>
      <c r="T266" t="n">
        <v>6.544025535212498</v>
      </c>
      <c r="U266" t="n">
        <v>1.52186015230741</v>
      </c>
      <c r="V266" t="n">
        <v>2.715171398408771</v>
      </c>
      <c r="W266" t="n">
        <v>0</v>
      </c>
      <c r="X266" t="n">
        <v>0</v>
      </c>
      <c r="Y266" t="n">
        <v>-21.42836828230832</v>
      </c>
      <c r="Z266" t="n">
        <v>45.28574055347372</v>
      </c>
      <c r="AA266" t="n">
        <v>2220.757525755382</v>
      </c>
      <c r="AB266" t="b">
        <v>0</v>
      </c>
      <c r="AC266" t="b">
        <v>1</v>
      </c>
      <c r="AD266" t="n">
        <v>97.4102191193298</v>
      </c>
      <c r="AE266" t="n">
        <v>-0</v>
      </c>
      <c r="AF266" t="n">
        <v>0</v>
      </c>
      <c r="AG266" t="n">
        <v>0.09816111221802443</v>
      </c>
      <c r="AH266" t="b">
        <v>0</v>
      </c>
      <c r="AI266" t="b">
        <v>0</v>
      </c>
      <c r="AJ266" t="n">
        <v>2220.757525755382</v>
      </c>
      <c r="AK266" t="n">
        <v>0</v>
      </c>
      <c r="AL266" t="n">
        <v>1.52186015230741</v>
      </c>
      <c r="AM266" t="n">
        <v>0</v>
      </c>
      <c r="AN266" t="n">
        <v>1.52186015230741</v>
      </c>
      <c r="AO266" t="n">
        <v>0</v>
      </c>
      <c r="AP266" t="n">
        <v>1</v>
      </c>
      <c r="AQ266" t="n">
        <v>0</v>
      </c>
      <c r="AR266" t="n">
        <v>0</v>
      </c>
      <c r="AS266" t="n">
        <v>0</v>
      </c>
      <c r="AT266" t="n">
        <v>1.673506122818795</v>
      </c>
      <c r="AU266" t="n">
        <v>0.5261219144308499</v>
      </c>
      <c r="AV266" t="n">
        <v>1.673506122818795</v>
      </c>
    </row>
    <row r="267" spans="1:48">
      <c r="A267" t="n">
        <v>264</v>
      </c>
      <c r="B267" t="n">
        <v>0</v>
      </c>
      <c r="C267" t="n">
        <v>0</v>
      </c>
      <c r="D267" t="n">
        <v>32</v>
      </c>
      <c r="E267" t="n">
        <v>2</v>
      </c>
      <c r="F267" t="n">
        <v>1.25637173500337e-05</v>
      </c>
      <c r="G267" t="n">
        <v>0</v>
      </c>
      <c r="H267" t="n">
        <v>263.6106718016869</v>
      </c>
      <c r="I267" t="b">
        <v>0</v>
      </c>
      <c r="J267" t="n">
        <v>1039.680489585853</v>
      </c>
      <c r="K267" t="n">
        <v>2220.757525755382</v>
      </c>
      <c r="L267" t="n">
        <v>0</v>
      </c>
      <c r="M267" t="n">
        <v>0.8911570396038221</v>
      </c>
      <c r="N267" t="n">
        <v>0.8911570396038221</v>
      </c>
      <c r="O267" t="n">
        <v>32.2821637579501</v>
      </c>
      <c r="P267" t="n">
        <v>8.18513279866889</v>
      </c>
      <c r="Q267" t="n">
        <v>0.8911570396038221</v>
      </c>
      <c r="R267" t="n">
        <v>0.5852974796281426</v>
      </c>
      <c r="S267" t="n">
        <v>27.23543732165663</v>
      </c>
      <c r="T267" t="n">
        <v>6.547082712618816</v>
      </c>
      <c r="U267" t="n">
        <v>1.52257112087686</v>
      </c>
      <c r="V267" t="n">
        <v>2.71509170200604</v>
      </c>
      <c r="W267" t="n">
        <v>0</v>
      </c>
      <c r="X267" t="n">
        <v>0</v>
      </c>
      <c r="Y267" t="n">
        <v>-21.42836828230832</v>
      </c>
      <c r="Z267" t="n">
        <v>45.38725391273107</v>
      </c>
      <c r="AA267" t="n">
        <v>2220.757525755382</v>
      </c>
      <c r="AB267" t="b">
        <v>0</v>
      </c>
      <c r="AC267" t="b">
        <v>1</v>
      </c>
      <c r="AD267" t="n">
        <v>97.40277871367621</v>
      </c>
      <c r="AE267" t="n">
        <v>-0</v>
      </c>
      <c r="AF267" t="n">
        <v>0</v>
      </c>
      <c r="AG267" t="n">
        <v>0.09943494183832091</v>
      </c>
      <c r="AH267" t="b">
        <v>0</v>
      </c>
      <c r="AI267" t="b">
        <v>0</v>
      </c>
      <c r="AJ267" t="n">
        <v>2220.757525755382</v>
      </c>
      <c r="AK267" t="n">
        <v>0</v>
      </c>
      <c r="AL267" t="n">
        <v>1.52257112087686</v>
      </c>
      <c r="AM267" t="n">
        <v>0</v>
      </c>
      <c r="AN267" t="n">
        <v>1.52257112087686</v>
      </c>
      <c r="AO267" t="n">
        <v>0</v>
      </c>
      <c r="AP267" t="n">
        <v>1</v>
      </c>
      <c r="AQ267" t="n">
        <v>0</v>
      </c>
      <c r="AR267" t="n">
        <v>0</v>
      </c>
      <c r="AS267" t="n">
        <v>0</v>
      </c>
      <c r="AT267" t="n">
        <v>1.670946009464819</v>
      </c>
      <c r="AU267" t="n">
        <v>0.5253170582545933</v>
      </c>
      <c r="AV267" t="n">
        <v>1.670946009464819</v>
      </c>
    </row>
    <row r="268" spans="1:48">
      <c r="A268" t="n">
        <v>265</v>
      </c>
      <c r="B268" t="n">
        <v>0</v>
      </c>
      <c r="C268" t="n">
        <v>0</v>
      </c>
      <c r="D268" t="n">
        <v>32</v>
      </c>
      <c r="E268" t="n">
        <v>2</v>
      </c>
      <c r="F268" t="n">
        <v>-3.36550373436495e-06</v>
      </c>
      <c r="G268" t="n">
        <v>0</v>
      </c>
      <c r="H268" t="n">
        <v>263.6106718016869</v>
      </c>
      <c r="I268" t="b">
        <v>0</v>
      </c>
      <c r="J268" t="n">
        <v>1039.680489585853</v>
      </c>
      <c r="K268" t="n">
        <v>2220.757525755382</v>
      </c>
      <c r="L268" t="n">
        <v>0</v>
      </c>
      <c r="M268" t="n">
        <v>0.8909615845212896</v>
      </c>
      <c r="N268" t="n">
        <v>0.8909615845212896</v>
      </c>
      <c r="O268" t="n">
        <v>32.27508339758573</v>
      </c>
      <c r="P268" t="n">
        <v>8.183337575452772</v>
      </c>
      <c r="Q268" t="n">
        <v>0.8909615845212896</v>
      </c>
      <c r="R268" t="n">
        <v>0.5852654717329541</v>
      </c>
      <c r="S268" t="n">
        <v>27.24807801062712</v>
      </c>
      <c r="T268" t="n">
        <v>6.546004736896027</v>
      </c>
      <c r="U268" t="n">
        <v>1.522320429878049</v>
      </c>
      <c r="V268" t="n">
        <v>2.714854186590422</v>
      </c>
      <c r="W268" t="n">
        <v>0</v>
      </c>
      <c r="X268" t="n">
        <v>0</v>
      </c>
      <c r="Y268" t="n">
        <v>-21.42836828230832</v>
      </c>
      <c r="Z268" t="n">
        <v>45.48876727198842</v>
      </c>
      <c r="AA268" t="n">
        <v>2220.757525755382</v>
      </c>
      <c r="AB268" t="b">
        <v>0</v>
      </c>
      <c r="AC268" t="b">
        <v>1</v>
      </c>
      <c r="AD268" t="n">
        <v>97.39533830802263</v>
      </c>
      <c r="AE268" t="n">
        <v>-0</v>
      </c>
      <c r="AF268" t="n">
        <v>0</v>
      </c>
      <c r="AG268" t="n">
        <v>0.09672121656121077</v>
      </c>
      <c r="AH268" t="b">
        <v>0</v>
      </c>
      <c r="AI268" t="b">
        <v>0</v>
      </c>
      <c r="AJ268" t="n">
        <v>2220.757525755382</v>
      </c>
      <c r="AK268" t="n">
        <v>0</v>
      </c>
      <c r="AL268" t="n">
        <v>1.522320429878049</v>
      </c>
      <c r="AM268" t="n">
        <v>0</v>
      </c>
      <c r="AN268" t="n">
        <v>1.522320429878049</v>
      </c>
      <c r="AO268" t="n">
        <v>0</v>
      </c>
      <c r="AP268" t="n">
        <v>1</v>
      </c>
      <c r="AQ268" t="n">
        <v>0</v>
      </c>
      <c r="AR268" t="n">
        <v>0</v>
      </c>
      <c r="AS268" t="n">
        <v>0</v>
      </c>
      <c r="AT268" t="n">
        <v>1.668231210953891</v>
      </c>
      <c r="AU268" t="n">
        <v>0.5244635716910321</v>
      </c>
      <c r="AV268" t="n">
        <v>1.668231210953891</v>
      </c>
    </row>
    <row r="269" spans="1:48">
      <c r="A269" t="n">
        <v>266</v>
      </c>
      <c r="B269" t="n">
        <v>0</v>
      </c>
      <c r="C269" t="n">
        <v>0</v>
      </c>
      <c r="D269" t="n">
        <v>32</v>
      </c>
      <c r="E269" t="n">
        <v>2</v>
      </c>
      <c r="F269" t="n">
        <v>8.98297582985208e-07</v>
      </c>
      <c r="G269" t="n">
        <v>0</v>
      </c>
      <c r="H269" t="n">
        <v>263.6106718016869</v>
      </c>
      <c r="I269" t="b">
        <v>0</v>
      </c>
      <c r="J269" t="n">
        <v>1039.680489585853</v>
      </c>
      <c r="K269" t="n">
        <v>2220.757525755382</v>
      </c>
      <c r="L269" t="n">
        <v>0</v>
      </c>
      <c r="M269" t="n">
        <v>0.8910139023109649</v>
      </c>
      <c r="N269" t="n">
        <v>0.8910139023109649</v>
      </c>
      <c r="O269" t="n">
        <v>32.27697860951662</v>
      </c>
      <c r="P269" t="n">
        <v>8.183818105861212</v>
      </c>
      <c r="Q269" t="n">
        <v>0.8910139023109649</v>
      </c>
      <c r="R269" t="n">
        <v>0.585297180124439</v>
      </c>
      <c r="S269" t="n">
        <v>27.2607169025788</v>
      </c>
      <c r="T269" t="n">
        <v>6.546034472455011</v>
      </c>
      <c r="U269" t="n">
        <v>1.522327345095919</v>
      </c>
      <c r="V269" t="n">
        <v>2.714658954729724</v>
      </c>
      <c r="W269" t="n">
        <v>0</v>
      </c>
      <c r="X269" t="n">
        <v>0</v>
      </c>
      <c r="Y269" t="n">
        <v>-21.42836828230832</v>
      </c>
      <c r="Z269" t="n">
        <v>45.58018469304885</v>
      </c>
      <c r="AA269" t="n">
        <v>2220.757525755382</v>
      </c>
      <c r="AB269" t="b">
        <v>0</v>
      </c>
      <c r="AC269" t="b">
        <v>1</v>
      </c>
      <c r="AD269" t="n">
        <v>97.38789790236905</v>
      </c>
      <c r="AE269" t="n">
        <v>-0</v>
      </c>
      <c r="AF269" t="n">
        <v>0</v>
      </c>
      <c r="AG269" t="n">
        <v>0.09564551697712767</v>
      </c>
      <c r="AH269" t="b">
        <v>0</v>
      </c>
      <c r="AI269" t="b">
        <v>0</v>
      </c>
      <c r="AJ269" t="n">
        <v>2220.757525755382</v>
      </c>
      <c r="AK269" t="n">
        <v>0</v>
      </c>
      <c r="AL269" t="n">
        <v>1.522327345095919</v>
      </c>
      <c r="AM269" t="n">
        <v>0</v>
      </c>
      <c r="AN269" t="n">
        <v>1.522327345095919</v>
      </c>
      <c r="AO269" t="n">
        <v>0</v>
      </c>
      <c r="AP269" t="n">
        <v>1</v>
      </c>
      <c r="AQ269" t="n">
        <v>0</v>
      </c>
      <c r="AR269" t="n">
        <v>0</v>
      </c>
      <c r="AS269" t="n">
        <v>0</v>
      </c>
      <c r="AT269" t="n">
        <v>1.665830379301485</v>
      </c>
      <c r="AU269" t="n">
        <v>0.5237087909776742</v>
      </c>
      <c r="AV269" t="n">
        <v>1.665830379301485</v>
      </c>
    </row>
    <row r="270" spans="1:48">
      <c r="A270" t="n">
        <v>267</v>
      </c>
      <c r="B270" t="n">
        <v>0</v>
      </c>
      <c r="C270" t="n">
        <v>0</v>
      </c>
      <c r="D270" t="n">
        <v>32</v>
      </c>
      <c r="E270" t="n">
        <v>2</v>
      </c>
      <c r="F270" t="n">
        <v>-2.27686596687704e-07</v>
      </c>
      <c r="G270" t="n">
        <v>0</v>
      </c>
      <c r="H270" t="n">
        <v>263.6106718016869</v>
      </c>
      <c r="I270" t="b">
        <v>0</v>
      </c>
      <c r="J270" t="n">
        <v>1039.680489585853</v>
      </c>
      <c r="K270" t="n">
        <v>2220.757525755382</v>
      </c>
      <c r="L270" t="n">
        <v>0</v>
      </c>
      <c r="M270" t="n">
        <v>0.8910000862348617</v>
      </c>
      <c r="N270" t="n">
        <v>0.8910000862348617</v>
      </c>
      <c r="O270" t="n">
        <v>32.27647812215981</v>
      </c>
      <c r="P270" t="n">
        <v>8.18369120744417</v>
      </c>
      <c r="Q270" t="n">
        <v>0.8910000862348617</v>
      </c>
      <c r="R270" t="n">
        <v>0.5853118812096425</v>
      </c>
      <c r="S270" t="n">
        <v>27.27335557033461</v>
      </c>
      <c r="T270" t="n">
        <v>6.545768557501297</v>
      </c>
      <c r="U270" t="n">
        <v>1.522265504663026</v>
      </c>
      <c r="V270" t="n">
        <v>2.714452449147284</v>
      </c>
      <c r="W270" t="n">
        <v>0</v>
      </c>
      <c r="X270" t="n">
        <v>0</v>
      </c>
      <c r="Y270" t="n">
        <v>-21.42836828230832</v>
      </c>
      <c r="Z270" t="n">
        <v>45.67160211410928</v>
      </c>
      <c r="AA270" t="n">
        <v>2220.757525755382</v>
      </c>
      <c r="AB270" t="b">
        <v>0</v>
      </c>
      <c r="AC270" t="b">
        <v>1</v>
      </c>
      <c r="AD270" t="n">
        <v>97.38045749671547</v>
      </c>
      <c r="AE270" t="n">
        <v>-0</v>
      </c>
      <c r="AF270" t="n">
        <v>0</v>
      </c>
      <c r="AG270" t="n">
        <v>0.0938103140419409</v>
      </c>
      <c r="AH270" t="b">
        <v>0</v>
      </c>
      <c r="AI270" t="b">
        <v>0</v>
      </c>
      <c r="AJ270" t="n">
        <v>2220.757525755382</v>
      </c>
      <c r="AK270" t="n">
        <v>0</v>
      </c>
      <c r="AL270" t="n">
        <v>1.522265504663026</v>
      </c>
      <c r="AM270" t="n">
        <v>0</v>
      </c>
      <c r="AN270" t="n">
        <v>1.522265504663026</v>
      </c>
      <c r="AO270" t="n">
        <v>0</v>
      </c>
      <c r="AP270" t="n">
        <v>1</v>
      </c>
      <c r="AQ270" t="n">
        <v>0</v>
      </c>
      <c r="AR270" t="n">
        <v>0</v>
      </c>
      <c r="AS270" t="n">
        <v>0</v>
      </c>
      <c r="AT270" t="n">
        <v>1.663422883869882</v>
      </c>
      <c r="AU270" t="n">
        <v>0.5229519152852655</v>
      </c>
      <c r="AV270" t="n">
        <v>1.663422883869882</v>
      </c>
    </row>
    <row r="271" spans="1:48">
      <c r="A271" t="n">
        <v>268</v>
      </c>
      <c r="B271" t="n">
        <v>0</v>
      </c>
      <c r="C271" t="n">
        <v>0</v>
      </c>
      <c r="D271" t="n">
        <v>32</v>
      </c>
      <c r="E271" t="n">
        <v>2</v>
      </c>
      <c r="F271" t="n">
        <v>1.244880465378628e-08</v>
      </c>
      <c r="G271" t="n">
        <v>0</v>
      </c>
      <c r="H271" t="n">
        <v>263.6106718016869</v>
      </c>
      <c r="I271" t="b">
        <v>0</v>
      </c>
      <c r="J271" t="n">
        <v>1039.680489585853</v>
      </c>
      <c r="K271" t="n">
        <v>2220.757525755382</v>
      </c>
      <c r="L271" t="n">
        <v>0</v>
      </c>
      <c r="M271" t="n">
        <v>0.8910030327495996</v>
      </c>
      <c r="N271" t="n">
        <v>0.8910030327495996</v>
      </c>
      <c r="O271" t="n">
        <v>32.27658485965618</v>
      </c>
      <c r="P271" t="n">
        <v>8.183718270703901</v>
      </c>
      <c r="Q271" t="n">
        <v>0.8910030327495996</v>
      </c>
      <c r="R271" t="n">
        <v>0.5853308933256814</v>
      </c>
      <c r="S271" t="n">
        <v>27.28599359408517</v>
      </c>
      <c r="T271" t="n">
        <v>6.545577590567489</v>
      </c>
      <c r="U271" t="n">
        <v>1.522221093930609</v>
      </c>
      <c r="V271" t="n">
        <v>2.714248812148059</v>
      </c>
      <c r="W271" t="n">
        <v>0</v>
      </c>
      <c r="X271" t="n">
        <v>0</v>
      </c>
      <c r="Y271" t="n">
        <v>-21.42836828230832</v>
      </c>
      <c r="Z271" t="n">
        <v>45.7630195351697</v>
      </c>
      <c r="AA271" t="n">
        <v>2220.757525755382</v>
      </c>
      <c r="AB271" t="b">
        <v>0</v>
      </c>
      <c r="AC271" t="b">
        <v>1</v>
      </c>
      <c r="AD271" t="n">
        <v>97.37301709106188</v>
      </c>
      <c r="AE271" t="n">
        <v>-0</v>
      </c>
      <c r="AF271" t="n">
        <v>0</v>
      </c>
      <c r="AG271" t="n">
        <v>0.09161213979385088</v>
      </c>
      <c r="AH271" t="b">
        <v>0</v>
      </c>
      <c r="AI271" t="b">
        <v>0</v>
      </c>
      <c r="AJ271" t="n">
        <v>2220.757525755382</v>
      </c>
      <c r="AK271" t="n">
        <v>0</v>
      </c>
      <c r="AL271" t="n">
        <v>1.522221093930609</v>
      </c>
      <c r="AM271" t="n">
        <v>0</v>
      </c>
      <c r="AN271" t="n">
        <v>1.522221093930609</v>
      </c>
      <c r="AO271" t="n">
        <v>0</v>
      </c>
      <c r="AP271" t="n">
        <v>1</v>
      </c>
      <c r="AQ271" t="n">
        <v>0</v>
      </c>
      <c r="AR271" t="n">
        <v>0</v>
      </c>
      <c r="AS271" t="n">
        <v>0</v>
      </c>
      <c r="AT271" t="n">
        <v>1.661023109558016</v>
      </c>
      <c r="AU271" t="n">
        <v>0.5221974669818232</v>
      </c>
      <c r="AV271" t="n">
        <v>1.661023109558016</v>
      </c>
    </row>
    <row r="272" spans="1:48">
      <c r="A272" t="n">
        <v>269</v>
      </c>
      <c r="B272" t="n">
        <v>0</v>
      </c>
      <c r="C272" t="n">
        <v>0</v>
      </c>
      <c r="D272" t="n">
        <v>32</v>
      </c>
      <c r="E272" t="n">
        <v>2</v>
      </c>
      <c r="F272" t="n">
        <v>1.778913798489157e-07</v>
      </c>
      <c r="G272" t="n">
        <v>0</v>
      </c>
      <c r="H272" t="n">
        <v>263.6106718016869</v>
      </c>
      <c r="I272" t="b">
        <v>0</v>
      </c>
      <c r="J272" t="n">
        <v>1039.680489585853</v>
      </c>
      <c r="K272" t="n">
        <v>2220.757525755382</v>
      </c>
      <c r="L272" t="n">
        <v>0</v>
      </c>
      <c r="M272" t="n">
        <v>0.8910050627667622</v>
      </c>
      <c r="N272" t="n">
        <v>0.8910050627667622</v>
      </c>
      <c r="O272" t="n">
        <v>32.27665839702789</v>
      </c>
      <c r="P272" t="n">
        <v>8.183736916082124</v>
      </c>
      <c r="Q272" t="n">
        <v>0.8910050627667622</v>
      </c>
      <c r="R272" t="n">
        <v>0.5853496700946326</v>
      </c>
      <c r="S272" t="n">
        <v>27.2986310802147</v>
      </c>
      <c r="T272" t="n">
        <v>6.545382535040428</v>
      </c>
      <c r="U272" t="n">
        <v>1.522175732366458</v>
      </c>
      <c r="V272" t="n">
        <v>2.714045027511344</v>
      </c>
      <c r="W272" t="n">
        <v>0</v>
      </c>
      <c r="X272" t="n">
        <v>0</v>
      </c>
      <c r="Y272" t="n">
        <v>-21.42836828230832</v>
      </c>
      <c r="Z272" t="n">
        <v>45.85443695623013</v>
      </c>
      <c r="AA272" t="n">
        <v>2220.757525755382</v>
      </c>
      <c r="AB272" t="b">
        <v>0</v>
      </c>
      <c r="AC272" t="b">
        <v>1</v>
      </c>
      <c r="AD272" t="n">
        <v>97.3655766854083</v>
      </c>
      <c r="AE272" t="n">
        <v>-0</v>
      </c>
      <c r="AF272" t="n">
        <v>0</v>
      </c>
      <c r="AG272" t="n">
        <v>0.08882686301906692</v>
      </c>
      <c r="AH272" t="b">
        <v>0</v>
      </c>
      <c r="AI272" t="b">
        <v>0</v>
      </c>
      <c r="AJ272" t="n">
        <v>2220.757525755382</v>
      </c>
      <c r="AK272" t="n">
        <v>0</v>
      </c>
      <c r="AL272" t="n">
        <v>1.522175732366458</v>
      </c>
      <c r="AM272" t="n">
        <v>0</v>
      </c>
      <c r="AN272" t="n">
        <v>1.522175732366458</v>
      </c>
      <c r="AO272" t="n">
        <v>0</v>
      </c>
      <c r="AP272" t="n">
        <v>1</v>
      </c>
      <c r="AQ272" t="n">
        <v>0</v>
      </c>
      <c r="AR272" t="n">
        <v>0</v>
      </c>
      <c r="AS272" t="n">
        <v>0</v>
      </c>
      <c r="AT272" t="n">
        <v>1.658627974916992</v>
      </c>
      <c r="AU272" t="n">
        <v>0.5214444773121275</v>
      </c>
      <c r="AV272" t="n">
        <v>1.658627974916992</v>
      </c>
    </row>
    <row r="273" spans="1:48">
      <c r="A273" t="n">
        <v>270</v>
      </c>
      <c r="B273" t="n">
        <v>0</v>
      </c>
      <c r="C273" t="n">
        <v>0</v>
      </c>
      <c r="D273" t="n">
        <v>32</v>
      </c>
      <c r="E273" t="n">
        <v>2</v>
      </c>
      <c r="F273" t="n">
        <v>-7.240143249376274e-07</v>
      </c>
      <c r="G273" t="n">
        <v>0</v>
      </c>
      <c r="H273" t="n">
        <v>263.6106718016869</v>
      </c>
      <c r="I273" t="b">
        <v>0</v>
      </c>
      <c r="J273" t="n">
        <v>1039.680489585853</v>
      </c>
      <c r="K273" t="n">
        <v>2220.757525755382</v>
      </c>
      <c r="L273" t="n">
        <v>0</v>
      </c>
      <c r="M273" t="n">
        <v>0.890993996183341</v>
      </c>
      <c r="N273" t="n">
        <v>0.890993996183341</v>
      </c>
      <c r="O273" t="n">
        <v>32.27625751004348</v>
      </c>
      <c r="P273" t="n">
        <v>8.183635271309198</v>
      </c>
      <c r="Q273" t="n">
        <v>0.890993996183341</v>
      </c>
      <c r="R273" t="n">
        <v>0.5853650792858721</v>
      </c>
      <c r="S273" t="n">
        <v>27.31126802289337</v>
      </c>
      <c r="T273" t="n">
        <v>6.545128940214482</v>
      </c>
      <c r="U273" t="n">
        <v>1.522116757067789</v>
      </c>
      <c r="V273" t="n">
        <v>2.713839019189576</v>
      </c>
      <c r="W273" t="n">
        <v>0</v>
      </c>
      <c r="X273" t="n">
        <v>0</v>
      </c>
      <c r="Y273" t="n">
        <v>-21.42836828230832</v>
      </c>
      <c r="Z273" t="n">
        <v>45.94585437729056</v>
      </c>
      <c r="AA273" t="n">
        <v>2220.757525755382</v>
      </c>
      <c r="AB273" t="b">
        <v>0</v>
      </c>
      <c r="AC273" t="b">
        <v>1</v>
      </c>
      <c r="AD273" t="n">
        <v>97.35813627975472</v>
      </c>
      <c r="AE273" t="n">
        <v>-0</v>
      </c>
      <c r="AF273" t="n">
        <v>0</v>
      </c>
      <c r="AG273" t="n">
        <v>0.08855225002258083</v>
      </c>
      <c r="AH273" t="b">
        <v>0</v>
      </c>
      <c r="AI273" t="b">
        <v>0</v>
      </c>
      <c r="AJ273" t="n">
        <v>2220.757525755382</v>
      </c>
      <c r="AK273" t="n">
        <v>0</v>
      </c>
      <c r="AL273" t="n">
        <v>1.522116757067789</v>
      </c>
      <c r="AM273" t="n">
        <v>0</v>
      </c>
      <c r="AN273" t="n">
        <v>1.522116757067789</v>
      </c>
      <c r="AO273" t="n">
        <v>0</v>
      </c>
      <c r="AP273" t="n">
        <v>1</v>
      </c>
      <c r="AQ273" t="n">
        <v>0</v>
      </c>
      <c r="AR273" t="n">
        <v>0</v>
      </c>
      <c r="AS273" t="n">
        <v>0</v>
      </c>
      <c r="AT273" t="n">
        <v>1.656235354137753</v>
      </c>
      <c r="AU273" t="n">
        <v>0.5206922779578999</v>
      </c>
      <c r="AV273" t="n">
        <v>1.656235354137753</v>
      </c>
    </row>
    <row r="274" spans="1:48">
      <c r="A274" t="n">
        <v>271</v>
      </c>
      <c r="B274" t="n">
        <v>0</v>
      </c>
      <c r="C274" t="n">
        <v>0</v>
      </c>
      <c r="D274" t="n">
        <v>32</v>
      </c>
      <c r="E274" t="n">
        <v>2</v>
      </c>
      <c r="F274" t="n">
        <v>2.718165922566129e-06</v>
      </c>
      <c r="G274" t="n">
        <v>0</v>
      </c>
      <c r="H274" t="n">
        <v>263.6106718016869</v>
      </c>
      <c r="I274" t="b">
        <v>0</v>
      </c>
      <c r="J274" t="n">
        <v>1039.680489585853</v>
      </c>
      <c r="K274" t="n">
        <v>2220.757525755382</v>
      </c>
      <c r="L274" t="n">
        <v>0</v>
      </c>
      <c r="M274" t="n">
        <v>0.8910362324999068</v>
      </c>
      <c r="N274" t="n">
        <v>0.8910362324999068</v>
      </c>
      <c r="O274" t="n">
        <v>32.277787520611</v>
      </c>
      <c r="P274" t="n">
        <v>8.184023205023074</v>
      </c>
      <c r="Q274" t="n">
        <v>0.8910362324999068</v>
      </c>
      <c r="R274" t="n">
        <v>0.5853941957541857</v>
      </c>
      <c r="S274" t="n">
        <v>27.32390433901007</v>
      </c>
      <c r="T274" t="n">
        <v>6.54511364431265</v>
      </c>
      <c r="U274" t="n">
        <v>1.522113199895928</v>
      </c>
      <c r="V274" t="n">
        <v>2.7136421063805</v>
      </c>
      <c r="W274" t="n">
        <v>0</v>
      </c>
      <c r="X274" t="n">
        <v>0</v>
      </c>
      <c r="Y274" t="n">
        <v>-21.42836828230832</v>
      </c>
      <c r="Z274" t="n">
        <v>46.03727179835099</v>
      </c>
      <c r="AA274" t="n">
        <v>2220.757525755382</v>
      </c>
      <c r="AB274" t="b">
        <v>0</v>
      </c>
      <c r="AC274" t="b">
        <v>1</v>
      </c>
      <c r="AD274" t="n">
        <v>97.35069587410113</v>
      </c>
      <c r="AE274" t="n">
        <v>-0</v>
      </c>
      <c r="AF274" t="n">
        <v>0</v>
      </c>
      <c r="AG274" t="n">
        <v>0.08805760420373615</v>
      </c>
      <c r="AH274" t="b">
        <v>0</v>
      </c>
      <c r="AI274" t="b">
        <v>0</v>
      </c>
      <c r="AJ274" t="n">
        <v>2220.757525755382</v>
      </c>
      <c r="AK274" t="n">
        <v>0</v>
      </c>
      <c r="AL274" t="n">
        <v>1.522113199895928</v>
      </c>
      <c r="AM274" t="n">
        <v>0</v>
      </c>
      <c r="AN274" t="n">
        <v>1.522113199895928</v>
      </c>
      <c r="AO274" t="n">
        <v>0</v>
      </c>
      <c r="AP274" t="n">
        <v>1</v>
      </c>
      <c r="AQ274" t="n">
        <v>0</v>
      </c>
      <c r="AR274" t="n">
        <v>0</v>
      </c>
      <c r="AS274" t="n">
        <v>0</v>
      </c>
      <c r="AT274" t="n">
        <v>1.65385676318138</v>
      </c>
      <c r="AU274" t="n">
        <v>0.5199444893418013</v>
      </c>
      <c r="AV274" t="n">
        <v>1.65385676318138</v>
      </c>
    </row>
    <row r="275" spans="1:48">
      <c r="A275" t="n">
        <v>272</v>
      </c>
      <c r="B275" t="n">
        <v>0</v>
      </c>
      <c r="C275" t="n">
        <v>0</v>
      </c>
      <c r="D275" t="n">
        <v>32</v>
      </c>
      <c r="E275" t="n">
        <v>2</v>
      </c>
      <c r="F275" t="n">
        <v>-1.014864936443871e-05</v>
      </c>
      <c r="G275" t="n">
        <v>0</v>
      </c>
      <c r="H275" t="n">
        <v>263.6106718016869</v>
      </c>
      <c r="I275" t="b">
        <v>0</v>
      </c>
      <c r="J275" t="n">
        <v>1039.680489585853</v>
      </c>
      <c r="K275" t="n">
        <v>2220.757525755382</v>
      </c>
      <c r="L275" t="n">
        <v>0</v>
      </c>
      <c r="M275" t="n">
        <v>0.8908783538170429</v>
      </c>
      <c r="N275" t="n">
        <v>0.8908783538170429</v>
      </c>
      <c r="O275" t="n">
        <v>32.27206836532456</v>
      </c>
      <c r="P275" t="n">
        <v>8.182573114940304</v>
      </c>
      <c r="Q275" t="n">
        <v>0.8908783538170429</v>
      </c>
      <c r="R275" t="n">
        <v>0.585371850258763</v>
      </c>
      <c r="S275" t="n">
        <v>27.33654036674486</v>
      </c>
      <c r="T275" t="n">
        <v>6.544203748632362</v>
      </c>
      <c r="U275" t="n">
        <v>1.521901597118534</v>
      </c>
      <c r="V275" t="n">
        <v>2.713411091825103</v>
      </c>
      <c r="W275" t="n">
        <v>0</v>
      </c>
      <c r="X275" t="n">
        <v>0</v>
      </c>
      <c r="Y275" t="n">
        <v>-21.42836828230832</v>
      </c>
      <c r="Z275" t="n">
        <v>46.12868921941141</v>
      </c>
      <c r="AA275" t="n">
        <v>2220.757525755382</v>
      </c>
      <c r="AB275" t="b">
        <v>0</v>
      </c>
      <c r="AC275" t="b">
        <v>1</v>
      </c>
      <c r="AD275" t="n">
        <v>97.34325546844755</v>
      </c>
      <c r="AE275" t="n">
        <v>-0</v>
      </c>
      <c r="AF275" t="n">
        <v>0</v>
      </c>
      <c r="AG275" t="n">
        <v>0.09053170418124218</v>
      </c>
      <c r="AH275" t="b">
        <v>0</v>
      </c>
      <c r="AI275" t="b">
        <v>0</v>
      </c>
      <c r="AJ275" t="n">
        <v>2220.757525755382</v>
      </c>
      <c r="AK275" t="n">
        <v>0</v>
      </c>
      <c r="AL275" t="n">
        <v>1.521901597118534</v>
      </c>
      <c r="AM275" t="n">
        <v>0</v>
      </c>
      <c r="AN275" t="n">
        <v>1.521901597118534</v>
      </c>
      <c r="AO275" t="n">
        <v>0</v>
      </c>
      <c r="AP275" t="n">
        <v>1</v>
      </c>
      <c r="AQ275" t="n">
        <v>0</v>
      </c>
      <c r="AR275" t="n">
        <v>0</v>
      </c>
      <c r="AS275" t="n">
        <v>0</v>
      </c>
      <c r="AT275" t="n">
        <v>1.651448199462813</v>
      </c>
      <c r="AU275" t="n">
        <v>0.5191872777981074</v>
      </c>
      <c r="AV275" t="n">
        <v>1.651448199462813</v>
      </c>
    </row>
    <row r="276" spans="1:48">
      <c r="A276" t="n">
        <v>273</v>
      </c>
      <c r="B276" t="n">
        <v>0</v>
      </c>
      <c r="C276" t="n">
        <v>0</v>
      </c>
      <c r="D276" t="n">
        <v>32</v>
      </c>
      <c r="E276" t="n">
        <v>2</v>
      </c>
      <c r="F276" t="n">
        <v>3.787643153607689e-05</v>
      </c>
      <c r="G276" t="n">
        <v>0</v>
      </c>
      <c r="H276" t="n">
        <v>263.6106718016869</v>
      </c>
      <c r="I276" t="b">
        <v>0</v>
      </c>
      <c r="J276" t="n">
        <v>1039.680489585853</v>
      </c>
      <c r="K276" t="n">
        <v>2220.757525755382</v>
      </c>
      <c r="L276" t="n">
        <v>0</v>
      </c>
      <c r="M276" t="n">
        <v>0.8914676322319325</v>
      </c>
      <c r="N276" t="n">
        <v>0.8914676322319325</v>
      </c>
      <c r="O276" t="n">
        <v>32.29341497590281</v>
      </c>
      <c r="P276" t="n">
        <v>8.187985541557508</v>
      </c>
      <c r="Q276" t="n">
        <v>0.8914676322319325</v>
      </c>
      <c r="R276" t="n">
        <v>0.5855416029260059</v>
      </c>
      <c r="S276" t="n">
        <v>27.34917483646667</v>
      </c>
      <c r="T276" t="n">
        <v>6.546633997044946</v>
      </c>
      <c r="U276" t="n">
        <v>1.522466768846459</v>
      </c>
      <c r="V276" t="n">
        <v>2.713307432645364</v>
      </c>
      <c r="W276" t="n">
        <v>0</v>
      </c>
      <c r="X276" t="n">
        <v>0</v>
      </c>
      <c r="Y276" t="n">
        <v>-21.42836828230832</v>
      </c>
      <c r="Z276" t="n">
        <v>46.22010664047184</v>
      </c>
      <c r="AA276" t="n">
        <v>2220.757525755382</v>
      </c>
      <c r="AB276" t="b">
        <v>0</v>
      </c>
      <c r="AC276" t="b">
        <v>1</v>
      </c>
      <c r="AD276" t="n">
        <v>97.33581506279397</v>
      </c>
      <c r="AE276" t="n">
        <v>-0</v>
      </c>
      <c r="AF276" t="n">
        <v>0</v>
      </c>
      <c r="AG276" t="n">
        <v>0.09854931892671839</v>
      </c>
      <c r="AH276" t="b">
        <v>0</v>
      </c>
      <c r="AI276" t="b">
        <v>0</v>
      </c>
      <c r="AJ276" t="n">
        <v>2220.757525755382</v>
      </c>
      <c r="AK276" t="n">
        <v>0</v>
      </c>
      <c r="AL276" t="n">
        <v>1.522466768846459</v>
      </c>
      <c r="AM276" t="n">
        <v>0</v>
      </c>
      <c r="AN276" t="n">
        <v>1.522466768846459</v>
      </c>
      <c r="AO276" t="n">
        <v>0</v>
      </c>
      <c r="AP276" t="n">
        <v>1</v>
      </c>
      <c r="AQ276" t="n">
        <v>0</v>
      </c>
      <c r="AR276" t="n">
        <v>0</v>
      </c>
      <c r="AS276" t="n">
        <v>0</v>
      </c>
      <c r="AT276" t="n">
        <v>1.649174079381613</v>
      </c>
      <c r="AU276" t="n">
        <v>0.5184723330515943</v>
      </c>
      <c r="AV276" t="n">
        <v>1.649174079381613</v>
      </c>
    </row>
    <row r="277" spans="1:48">
      <c r="A277" t="n">
        <v>274</v>
      </c>
      <c r="B277" t="n">
        <v>0</v>
      </c>
      <c r="C277" t="n">
        <v>0</v>
      </c>
      <c r="D277" t="n">
        <v>32</v>
      </c>
      <c r="E277" t="n">
        <v>2</v>
      </c>
      <c r="F277" t="n">
        <v>-0.0001413570767789807</v>
      </c>
      <c r="G277" t="n">
        <v>0</v>
      </c>
      <c r="H277" t="n">
        <v>263.6106718016869</v>
      </c>
      <c r="I277" t="b">
        <v>0</v>
      </c>
      <c r="J277" t="n">
        <v>1039.680489585853</v>
      </c>
      <c r="K277" t="n">
        <v>2220.757525755382</v>
      </c>
      <c r="L277" t="n">
        <v>0</v>
      </c>
      <c r="M277" t="n">
        <v>0.8892683972552382</v>
      </c>
      <c r="N277" t="n">
        <v>0.8892683972552382</v>
      </c>
      <c r="O277" t="n">
        <v>32.21374768887625</v>
      </c>
      <c r="P277" t="n">
        <v>8.167785925171462</v>
      </c>
      <c r="Q277" t="n">
        <v>0.8892683972552382</v>
      </c>
      <c r="R277" t="n">
        <v>0.5849938461038082</v>
      </c>
      <c r="S277" t="n">
        <v>27.36181248726439</v>
      </c>
      <c r="T277" t="n">
        <v>6.536598360175958</v>
      </c>
      <c r="U277" t="n">
        <v>1.520132909393778</v>
      </c>
      <c r="V277" t="n">
        <v>2.712728545020779</v>
      </c>
      <c r="W277" t="n">
        <v>0</v>
      </c>
      <c r="X277" t="n">
        <v>0</v>
      </c>
      <c r="Y277" t="n">
        <v>-21.42836828230832</v>
      </c>
      <c r="Z277" t="n">
        <v>46.31152406153227</v>
      </c>
      <c r="AA277" t="n">
        <v>2220.757525755382</v>
      </c>
      <c r="AB277" t="b">
        <v>0</v>
      </c>
      <c r="AC277" t="b">
        <v>1</v>
      </c>
      <c r="AD277" t="n">
        <v>97.32837465714039</v>
      </c>
      <c r="AE277" t="n">
        <v>-0</v>
      </c>
      <c r="AF277" t="n">
        <v>0</v>
      </c>
      <c r="AG277" t="n">
        <v>0.1017313158349448</v>
      </c>
      <c r="AH277" t="b">
        <v>0</v>
      </c>
      <c r="AI277" t="b">
        <v>0</v>
      </c>
      <c r="AJ277" t="n">
        <v>2220.757525755382</v>
      </c>
      <c r="AK277" t="n">
        <v>0</v>
      </c>
      <c r="AL277" t="n">
        <v>1.520132909393778</v>
      </c>
      <c r="AM277" t="n">
        <v>0</v>
      </c>
      <c r="AN277" t="n">
        <v>1.520132909393778</v>
      </c>
      <c r="AO277" t="n">
        <v>0</v>
      </c>
      <c r="AP277" t="n">
        <v>1</v>
      </c>
      <c r="AQ277" t="n">
        <v>0</v>
      </c>
      <c r="AR277" t="n">
        <v>0</v>
      </c>
      <c r="AS277" t="n">
        <v>0</v>
      </c>
      <c r="AT277" t="n">
        <v>1.646420714086402</v>
      </c>
      <c r="AU277" t="n">
        <v>0.5176067217457905</v>
      </c>
      <c r="AV277" t="n">
        <v>1.646420714086402</v>
      </c>
    </row>
    <row r="278" spans="1:48">
      <c r="A278" t="n">
        <v>275</v>
      </c>
      <c r="B278" t="n">
        <v>0</v>
      </c>
      <c r="C278" t="n">
        <v>0</v>
      </c>
      <c r="D278" t="n">
        <v>32</v>
      </c>
      <c r="E278" t="n">
        <v>2</v>
      </c>
      <c r="F278" t="n">
        <v>0.0005275518755789577</v>
      </c>
      <c r="G278" t="n">
        <v>0</v>
      </c>
      <c r="H278" t="n">
        <v>263.6106718016869</v>
      </c>
      <c r="I278" t="b">
        <v>0</v>
      </c>
      <c r="J278" t="n">
        <v>1039.680489585853</v>
      </c>
      <c r="K278" t="n">
        <v>2220.757525755382</v>
      </c>
      <c r="L278" t="n">
        <v>0</v>
      </c>
      <c r="M278" t="n">
        <v>0.8974760587471039</v>
      </c>
      <c r="N278" t="n">
        <v>0.8974760587471039</v>
      </c>
      <c r="O278" t="n">
        <v>32.51107022640344</v>
      </c>
      <c r="P278" t="n">
        <v>8.243171964098236</v>
      </c>
      <c r="Q278" t="n">
        <v>0.8974760587471039</v>
      </c>
      <c r="R278" t="n">
        <v>0.5871158362978532</v>
      </c>
      <c r="S278" t="n">
        <v>27.37443562217745</v>
      </c>
      <c r="T278" t="n">
        <v>6.573086035074274</v>
      </c>
      <c r="U278" t="n">
        <v>1.528618380328954</v>
      </c>
      <c r="V278" t="n">
        <v>2.713923130533901</v>
      </c>
      <c r="W278" t="n">
        <v>0</v>
      </c>
      <c r="X278" t="n">
        <v>0</v>
      </c>
      <c r="Y278" t="n">
        <v>-21.42836828230832</v>
      </c>
      <c r="Z278" t="n">
        <v>46.4082628873138</v>
      </c>
      <c r="AA278" t="n">
        <v>2220.757525755382</v>
      </c>
      <c r="AB278" t="b">
        <v>0</v>
      </c>
      <c r="AC278" t="b">
        <v>1</v>
      </c>
      <c r="AD278" t="n">
        <v>97.3209342514868</v>
      </c>
      <c r="AE278" t="n">
        <v>-0</v>
      </c>
      <c r="AF278" t="n">
        <v>0</v>
      </c>
      <c r="AG278" t="n">
        <v>0.1111511812695584</v>
      </c>
      <c r="AH278" t="b">
        <v>0</v>
      </c>
      <c r="AI278" t="b">
        <v>0</v>
      </c>
      <c r="AJ278" t="n">
        <v>2220.757525755382</v>
      </c>
      <c r="AK278" t="n">
        <v>0</v>
      </c>
      <c r="AL278" t="n">
        <v>1.528618380328954</v>
      </c>
      <c r="AM278" t="n">
        <v>0</v>
      </c>
      <c r="AN278" t="n">
        <v>1.528618380328954</v>
      </c>
      <c r="AO278" t="n">
        <v>0</v>
      </c>
      <c r="AP278" t="n">
        <v>1</v>
      </c>
      <c r="AQ278" t="n">
        <v>0</v>
      </c>
      <c r="AR278" t="n">
        <v>0</v>
      </c>
      <c r="AS278" t="n">
        <v>0</v>
      </c>
      <c r="AT278" t="n">
        <v>1.645341068559088</v>
      </c>
      <c r="AU278" t="n">
        <v>0.517267299520803</v>
      </c>
      <c r="AV278" t="n">
        <v>1.645341068559088</v>
      </c>
    </row>
    <row r="279" spans="1:48">
      <c r="A279" t="n">
        <v>276</v>
      </c>
      <c r="B279" t="n">
        <v>0</v>
      </c>
      <c r="C279" t="n">
        <v>0</v>
      </c>
      <c r="D279" t="n">
        <v>32</v>
      </c>
      <c r="E279" t="n">
        <v>2</v>
      </c>
      <c r="F279" t="n">
        <v>-0.001968850425537738</v>
      </c>
      <c r="G279" t="n">
        <v>0</v>
      </c>
      <c r="H279" t="n">
        <v>263.6106718016869</v>
      </c>
      <c r="I279" t="b">
        <v>0</v>
      </c>
      <c r="J279" t="n">
        <v>1039.680489585853</v>
      </c>
      <c r="K279" t="n">
        <v>2220.757525755382</v>
      </c>
      <c r="L279" t="n">
        <v>0</v>
      </c>
      <c r="M279" t="n">
        <v>0.8668446477563352</v>
      </c>
      <c r="N279" t="n">
        <v>0.8668446477563352</v>
      </c>
      <c r="O279" t="n">
        <v>31.40144736332122</v>
      </c>
      <c r="P279" t="n">
        <v>7.961827424777186</v>
      </c>
      <c r="Q279" t="n">
        <v>0.8668446477563352</v>
      </c>
      <c r="R279" t="n">
        <v>0.5791606641430214</v>
      </c>
      <c r="S279" t="n">
        <v>27.38711012482075</v>
      </c>
      <c r="T279" t="n">
        <v>6.435946926332558</v>
      </c>
      <c r="U279" t="n">
        <v>1.49672569534569</v>
      </c>
      <c r="V279" t="n">
        <v>2.708499630088556</v>
      </c>
      <c r="W279" t="n">
        <v>0</v>
      </c>
      <c r="X279" t="n">
        <v>0</v>
      </c>
      <c r="Y279" t="n">
        <v>-21.42836828230832</v>
      </c>
      <c r="Z279" t="n">
        <v>46.50703050109822</v>
      </c>
      <c r="AA279" t="n">
        <v>2220.757525755382</v>
      </c>
      <c r="AB279" t="b">
        <v>0</v>
      </c>
      <c r="AC279" t="b">
        <v>1</v>
      </c>
      <c r="AD279" t="n">
        <v>97.31349384583322</v>
      </c>
      <c r="AE279" t="n">
        <v>-0</v>
      </c>
      <c r="AF279" t="n">
        <v>0</v>
      </c>
      <c r="AG279" t="n">
        <v>0.1077314563777276</v>
      </c>
      <c r="AH279" t="b">
        <v>0</v>
      </c>
      <c r="AI279" t="b">
        <v>0</v>
      </c>
      <c r="AJ279" t="n">
        <v>2220.757525755382</v>
      </c>
      <c r="AK279" t="n">
        <v>0</v>
      </c>
      <c r="AL279" t="n">
        <v>1.49672569534569</v>
      </c>
      <c r="AM279" t="n">
        <v>0</v>
      </c>
      <c r="AN279" t="n">
        <v>1.49672569534569</v>
      </c>
      <c r="AO279" t="n">
        <v>0</v>
      </c>
      <c r="AP279" t="n">
        <v>1</v>
      </c>
      <c r="AQ279" t="n">
        <v>0</v>
      </c>
      <c r="AR279" t="n">
        <v>0</v>
      </c>
      <c r="AS279" t="n">
        <v>0</v>
      </c>
      <c r="AT279" t="n">
        <v>1.63747461570687</v>
      </c>
      <c r="AU279" t="n">
        <v>0.5147942202903443</v>
      </c>
      <c r="AV279" t="n">
        <v>1.63747461570687</v>
      </c>
    </row>
    <row r="280" spans="1:48">
      <c r="A280" t="n">
        <v>277</v>
      </c>
      <c r="B280" t="n">
        <v>0</v>
      </c>
      <c r="C280" t="n">
        <v>0</v>
      </c>
      <c r="D280" t="n">
        <v>32</v>
      </c>
      <c r="E280" t="n">
        <v>2</v>
      </c>
      <c r="F280" t="n">
        <v>0.007347849826566666</v>
      </c>
      <c r="G280" t="n">
        <v>0</v>
      </c>
      <c r="H280" t="n">
        <v>263.6106718016869</v>
      </c>
      <c r="I280" t="b">
        <v>0</v>
      </c>
      <c r="J280" t="n">
        <v>1039.680489585853</v>
      </c>
      <c r="K280" t="n">
        <v>2220.757525755382</v>
      </c>
      <c r="L280" t="n">
        <v>0</v>
      </c>
      <c r="M280" t="n">
        <v>0.9811626302274901</v>
      </c>
      <c r="N280" t="n">
        <v>0.9811626302274901</v>
      </c>
      <c r="O280" t="n">
        <v>35.54261627812094</v>
      </c>
      <c r="P280" t="n">
        <v>9.011819543134113</v>
      </c>
      <c r="Q280" t="n">
        <v>0.9811626302274901</v>
      </c>
      <c r="R280" t="n">
        <v>0.6073332802823534</v>
      </c>
      <c r="S280" t="n">
        <v>27.39958790777841</v>
      </c>
      <c r="T280" t="n">
        <v>6.94678980556213</v>
      </c>
      <c r="U280" t="n">
        <v>1.6155258769474</v>
      </c>
      <c r="V280" t="n">
        <v>2.727773165518069</v>
      </c>
      <c r="W280" t="n">
        <v>0</v>
      </c>
      <c r="X280" t="n">
        <v>0</v>
      </c>
      <c r="Y280" t="n">
        <v>-21.42836828230832</v>
      </c>
      <c r="Z280" t="n">
        <v>46.62867723769318</v>
      </c>
      <c r="AA280" t="n">
        <v>2220.757525755382</v>
      </c>
      <c r="AB280" t="b">
        <v>0</v>
      </c>
      <c r="AC280" t="b">
        <v>1</v>
      </c>
      <c r="AD280" t="n">
        <v>97.30605344017964</v>
      </c>
      <c r="AE280" t="n">
        <v>-0</v>
      </c>
      <c r="AF280" t="n">
        <v>0</v>
      </c>
      <c r="AG280" t="n">
        <v>0.09813551845037688</v>
      </c>
      <c r="AH280" t="b">
        <v>0</v>
      </c>
      <c r="AI280" t="b">
        <v>0</v>
      </c>
      <c r="AJ280" t="n">
        <v>2220.757525755382</v>
      </c>
      <c r="AK280" t="n">
        <v>0</v>
      </c>
      <c r="AL280" t="n">
        <v>1.6155258769474</v>
      </c>
      <c r="AM280" t="n">
        <v>0</v>
      </c>
      <c r="AN280" t="n">
        <v>1.6155258769474</v>
      </c>
      <c r="AO280" t="n">
        <v>0</v>
      </c>
      <c r="AP280" t="n">
        <v>1</v>
      </c>
      <c r="AQ280" t="n">
        <v>0</v>
      </c>
      <c r="AR280" t="n">
        <v>0</v>
      </c>
      <c r="AS280" t="n">
        <v>0</v>
      </c>
      <c r="AT280" t="n">
        <v>1.654181935101367</v>
      </c>
      <c r="AU280" t="n">
        <v>0.5200467178731046</v>
      </c>
      <c r="AV280" t="n">
        <v>1.654181935101367</v>
      </c>
    </row>
    <row r="281" spans="1:48">
      <c r="A281" t="n">
        <v>278</v>
      </c>
      <c r="B281" t="n">
        <v>0</v>
      </c>
      <c r="C281" t="n">
        <v>0</v>
      </c>
      <c r="D281" t="n">
        <v>32</v>
      </c>
      <c r="E281" t="n">
        <v>2</v>
      </c>
      <c r="F281" t="n">
        <v>-0.02742254888072981</v>
      </c>
      <c r="G281" t="n">
        <v>0</v>
      </c>
      <c r="H281" t="n">
        <v>263.6106718016869</v>
      </c>
      <c r="I281" t="b">
        <v>0</v>
      </c>
      <c r="J281" t="n">
        <v>1039.680489585853</v>
      </c>
      <c r="K281" t="n">
        <v>2220.757525755382</v>
      </c>
      <c r="L281" t="n">
        <v>0</v>
      </c>
      <c r="M281" t="n">
        <v>0.5545221113336939</v>
      </c>
      <c r="N281" t="n">
        <v>0.5545221113336939</v>
      </c>
      <c r="O281" t="n">
        <v>20.08756348200626</v>
      </c>
      <c r="P281" t="n">
        <v>5.093195609027957</v>
      </c>
      <c r="Q281" t="n">
        <v>0.5545221113336939</v>
      </c>
      <c r="R281" t="n">
        <v>0.4731681332951802</v>
      </c>
      <c r="S281" t="n">
        <v>27.41276576876062</v>
      </c>
      <c r="T281" t="n">
        <v>5.039339518777179</v>
      </c>
      <c r="U281" t="n">
        <v>1.171934609103868</v>
      </c>
      <c r="V281" t="n">
        <v>2.65488464563675</v>
      </c>
      <c r="W281" t="n">
        <v>0</v>
      </c>
      <c r="X281" t="n">
        <v>0</v>
      </c>
      <c r="Y281" t="n">
        <v>-21.42836828230832</v>
      </c>
      <c r="Z281" t="n">
        <v>46.7274448514776</v>
      </c>
      <c r="AA281" t="n">
        <v>2220.757525755382</v>
      </c>
      <c r="AB281" t="b">
        <v>0</v>
      </c>
      <c r="AC281" t="b">
        <v>1</v>
      </c>
      <c r="AD281" t="n">
        <v>97.29861303452606</v>
      </c>
      <c r="AE281" t="n">
        <v>-0</v>
      </c>
      <c r="AF281" t="n">
        <v>0</v>
      </c>
      <c r="AG281" t="n">
        <v>0.08979259907079387</v>
      </c>
      <c r="AH281" t="b">
        <v>0</v>
      </c>
      <c r="AI281" t="b">
        <v>0</v>
      </c>
      <c r="AJ281" t="n">
        <v>2220.757525755382</v>
      </c>
      <c r="AK281" t="n">
        <v>0</v>
      </c>
      <c r="AL281" t="n">
        <v>1.171934609103868</v>
      </c>
      <c r="AM281" t="n">
        <v>0</v>
      </c>
      <c r="AN281" t="n">
        <v>1.171934609103868</v>
      </c>
      <c r="AO281" t="n">
        <v>0</v>
      </c>
      <c r="AP281" t="n">
        <v>1</v>
      </c>
      <c r="AQ281" t="n">
        <v>0</v>
      </c>
      <c r="AR281" t="n">
        <v>0</v>
      </c>
      <c r="AS281" t="n">
        <v>0</v>
      </c>
      <c r="AT281" t="n">
        <v>1.577662095251644</v>
      </c>
      <c r="AU281" t="n">
        <v>0.4959901792774358</v>
      </c>
      <c r="AV281" t="n">
        <v>1.577662095251644</v>
      </c>
    </row>
    <row r="282" spans="1:48">
      <c r="A282" t="n">
        <v>279</v>
      </c>
      <c r="B282" t="n">
        <v>0</v>
      </c>
      <c r="C282" t="n">
        <v>0</v>
      </c>
      <c r="D282" t="n">
        <v>32</v>
      </c>
      <c r="E282" t="n">
        <v>2</v>
      </c>
      <c r="F282" t="n">
        <v>0.1023423456963561</v>
      </c>
      <c r="G282" t="n">
        <v>0</v>
      </c>
      <c r="H282" t="n">
        <v>263.6106718016869</v>
      </c>
      <c r="I282" t="b">
        <v>0</v>
      </c>
      <c r="J282" t="n">
        <v>1039.680489585853</v>
      </c>
      <c r="K282" t="n">
        <v>2220.757525755382</v>
      </c>
      <c r="L282" t="n">
        <v>0</v>
      </c>
      <c r="M282" t="n">
        <v>2.146766204437778</v>
      </c>
      <c r="N282" t="n">
        <v>2.146766204437778</v>
      </c>
      <c r="O282" t="n">
        <v>77.76660575166721</v>
      </c>
      <c r="P282" t="n">
        <v>19.71769922709615</v>
      </c>
      <c r="Q282" t="n">
        <v>2.146766204437778</v>
      </c>
      <c r="R282" t="n">
        <v>0.7593224245837291</v>
      </c>
      <c r="S282" t="n">
        <v>27.42275818998371</v>
      </c>
      <c r="T282" t="n">
        <v>12.15706569184462</v>
      </c>
      <c r="U282" t="n">
        <v>2.827212966368884</v>
      </c>
      <c r="V282" t="n">
        <v>2.925933094889494</v>
      </c>
      <c r="W282" t="n">
        <v>0</v>
      </c>
      <c r="X282" t="n">
        <v>0</v>
      </c>
      <c r="Y282" t="n">
        <v>-21.42836828230832</v>
      </c>
      <c r="Z282" t="n">
        <v>46.86185597508034</v>
      </c>
      <c r="AA282" t="n">
        <v>2220.757525755382</v>
      </c>
      <c r="AB282" t="b">
        <v>0</v>
      </c>
      <c r="AC282" t="b">
        <v>1</v>
      </c>
      <c r="AD282" t="n">
        <v>97.29117262887247</v>
      </c>
      <c r="AE282" t="n">
        <v>-0</v>
      </c>
      <c r="AF282" t="n">
        <v>0</v>
      </c>
      <c r="AG282" t="n">
        <v>0.08260396802208292</v>
      </c>
      <c r="AH282" t="b">
        <v>0</v>
      </c>
      <c r="AI282" t="b">
        <v>0</v>
      </c>
      <c r="AJ282" t="n">
        <v>2220.757525755382</v>
      </c>
      <c r="AK282" t="n">
        <v>0</v>
      </c>
      <c r="AL282" t="n">
        <v>2.827212966368884</v>
      </c>
      <c r="AM282" t="n">
        <v>0</v>
      </c>
      <c r="AN282" t="n">
        <v>2.827212966368884</v>
      </c>
      <c r="AO282" t="n">
        <v>0</v>
      </c>
      <c r="AP282" t="n">
        <v>1</v>
      </c>
      <c r="AQ282" t="n">
        <v>0</v>
      </c>
      <c r="AR282" t="n">
        <v>0</v>
      </c>
      <c r="AS282" t="n">
        <v>0</v>
      </c>
      <c r="AT282" t="n">
        <v>1.851085348616778</v>
      </c>
      <c r="AU282" t="n">
        <v>0.5819498083154659</v>
      </c>
      <c r="AV282" t="n">
        <v>1.851085348616778</v>
      </c>
    </row>
    <row r="283" spans="1:48">
      <c r="A283" t="n">
        <v>280</v>
      </c>
      <c r="B283" t="n">
        <v>0</v>
      </c>
      <c r="C283" t="n">
        <v>0</v>
      </c>
      <c r="D283" t="n">
        <v>32</v>
      </c>
      <c r="E283" t="n">
        <v>2</v>
      </c>
      <c r="F283" t="n">
        <v>-0.3819468339046983</v>
      </c>
      <c r="G283" t="n">
        <v>0</v>
      </c>
      <c r="H283" t="n">
        <v>263.6106718016869</v>
      </c>
      <c r="I283" t="b">
        <v>0</v>
      </c>
      <c r="J283" t="n">
        <v>1039.680489585853</v>
      </c>
      <c r="K283" t="n">
        <v>2220.757525755382</v>
      </c>
      <c r="L283" t="n">
        <v>0</v>
      </c>
      <c r="M283" t="n">
        <v>-3.795569649084849</v>
      </c>
      <c r="N283" t="n">
        <v>-3.795569649084849</v>
      </c>
      <c r="O283" t="n">
        <v>-137.4945105308651</v>
      </c>
      <c r="P283" t="n">
        <v>-34.86169131107128</v>
      </c>
      <c r="Q283" t="n">
        <v>-3.795569649084849</v>
      </c>
      <c r="R283" t="n">
        <v>0.9066986690550923</v>
      </c>
      <c r="S283" t="n">
        <v>27.44043078014749</v>
      </c>
      <c r="T283" t="n">
        <v>-14.79824396664691</v>
      </c>
      <c r="U283" t="n">
        <v>-3.441437949131136</v>
      </c>
      <c r="V283" t="n">
        <v>20.06344734442436</v>
      </c>
      <c r="W283" t="n">
        <v>-11.70938071358579</v>
      </c>
      <c r="X283" t="n">
        <v>2</v>
      </c>
      <c r="Y283" t="n">
        <v>-9.718987568722525</v>
      </c>
      <c r="Z283" t="n">
        <v>46.92698297338069</v>
      </c>
      <c r="AA283" t="n">
        <v>2220.757525755382</v>
      </c>
      <c r="AB283" t="b">
        <v>0</v>
      </c>
      <c r="AC283" t="b">
        <v>1</v>
      </c>
      <c r="AD283" t="n">
        <v>97.285765101815</v>
      </c>
      <c r="AE283" t="n">
        <v>0.2446516147770672</v>
      </c>
      <c r="AF283" t="n">
        <v>0</v>
      </c>
      <c r="AG283" t="n">
        <v>0.07422036270111648</v>
      </c>
      <c r="AH283" t="b">
        <v>0</v>
      </c>
      <c r="AI283" t="b">
        <v>0</v>
      </c>
      <c r="AJ283" t="n">
        <v>2220.757525755382</v>
      </c>
      <c r="AK283" t="n">
        <v>0</v>
      </c>
      <c r="AL283" t="n">
        <v>-3.441437949131136</v>
      </c>
      <c r="AM283" t="n">
        <v>0</v>
      </c>
      <c r="AN283" t="n">
        <v>-3.179331875491655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</row>
    <row r="284" spans="1:48">
      <c r="A284" t="n">
        <v>281</v>
      </c>
      <c r="B284" t="n">
        <v>0</v>
      </c>
      <c r="C284" t="n">
        <v>0</v>
      </c>
      <c r="D284" t="n">
        <v>29.25</v>
      </c>
      <c r="E284" t="n">
        <v>2</v>
      </c>
      <c r="F284" t="n">
        <v>-0.8662216767442334</v>
      </c>
      <c r="G284" t="n">
        <v>0</v>
      </c>
      <c r="H284" t="n">
        <v>240.9566296937294</v>
      </c>
      <c r="I284" t="b">
        <v>0</v>
      </c>
      <c r="J284" t="n">
        <v>950.3329475120688</v>
      </c>
      <c r="K284" t="n">
        <v>2029.911175885779</v>
      </c>
      <c r="L284" t="n">
        <v>0</v>
      </c>
      <c r="M284" t="n">
        <v>-8.944753757389451</v>
      </c>
      <c r="N284" t="n">
        <v>-8.944753757389451</v>
      </c>
      <c r="O284" t="n">
        <v>-354.4874719665078</v>
      </c>
      <c r="P284" t="n">
        <v>-89.88019066087925</v>
      </c>
      <c r="Q284" t="n">
        <v>-8.944753757389451</v>
      </c>
      <c r="R284" t="n">
        <v>0.9409253956764266</v>
      </c>
      <c r="S284" t="n">
        <v>27.45254358255388</v>
      </c>
      <c r="T284" t="n">
        <v>-39.59295597427926</v>
      </c>
      <c r="U284" t="n">
        <v>-8.416345968399874</v>
      </c>
      <c r="V284" t="n">
        <v>50.28723468660001</v>
      </c>
      <c r="W284" t="n">
        <v>-57.95545389576952</v>
      </c>
      <c r="X284" t="n">
        <v>2</v>
      </c>
      <c r="Y284" t="n">
        <v>36.5270856134612</v>
      </c>
      <c r="Z284" t="n">
        <v>46.95882101020433</v>
      </c>
      <c r="AA284" t="n">
        <v>2029.911175885779</v>
      </c>
      <c r="AB284" t="b">
        <v>0</v>
      </c>
      <c r="AC284" t="b">
        <v>1</v>
      </c>
      <c r="AD284" t="n">
        <v>97.29041928550332</v>
      </c>
      <c r="AE284" t="n">
        <v>1.210900535865815</v>
      </c>
      <c r="AF284" t="n">
        <v>0</v>
      </c>
      <c r="AG284" t="n">
        <v>0.06106820434412608</v>
      </c>
      <c r="AH284" t="b">
        <v>0</v>
      </c>
      <c r="AI284" t="b">
        <v>0</v>
      </c>
      <c r="AJ284" t="n">
        <v>2029.911175885779</v>
      </c>
      <c r="AK284" t="n">
        <v>0</v>
      </c>
      <c r="AL284" t="n">
        <v>-8.416345968399874</v>
      </c>
      <c r="AM284" t="n">
        <v>3.363339930965196</v>
      </c>
      <c r="AN284" t="n">
        <v>-3.772287666119206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</row>
    <row r="285" spans="1:48">
      <c r="A285" t="n">
        <v>282</v>
      </c>
      <c r="B285" t="n">
        <v>0</v>
      </c>
      <c r="C285" t="n">
        <v>0</v>
      </c>
      <c r="D285" t="n">
        <v>26.5</v>
      </c>
      <c r="E285" t="n">
        <v>2</v>
      </c>
      <c r="F285" t="n">
        <v>-0.7364997924517018</v>
      </c>
      <c r="G285" t="n">
        <v>0</v>
      </c>
      <c r="H285" t="n">
        <v>218.3025875857719</v>
      </c>
      <c r="I285" t="b">
        <v>0</v>
      </c>
      <c r="J285" t="n">
        <v>860.9854054382845</v>
      </c>
      <c r="K285" t="n">
        <v>1839.064826016176</v>
      </c>
      <c r="L285" t="n">
        <v>0</v>
      </c>
      <c r="M285" t="n">
        <v>-6.822305335939922</v>
      </c>
      <c r="N285" t="n">
        <v>-6.822305335939922</v>
      </c>
      <c r="O285" t="n">
        <v>-298.4308054719056</v>
      </c>
      <c r="P285" t="n">
        <v>-75.66703992695376</v>
      </c>
      <c r="Q285" t="n">
        <v>-6.822305335939922</v>
      </c>
      <c r="R285" t="n">
        <v>0.937541475505499</v>
      </c>
      <c r="S285" t="n">
        <v>27.47061736453631</v>
      </c>
      <c r="T285" t="n">
        <v>-33.21207315554762</v>
      </c>
      <c r="U285" t="n">
        <v>-6.396194211006153</v>
      </c>
      <c r="V285" t="n">
        <v>42.45496677140613</v>
      </c>
      <c r="W285" t="n">
        <v>-53.62036228319521</v>
      </c>
      <c r="X285" t="n">
        <v>2</v>
      </c>
      <c r="Y285" t="n">
        <v>32.19199400088689</v>
      </c>
      <c r="Z285" t="n">
        <v>46.99342704300637</v>
      </c>
      <c r="AA285" t="n">
        <v>1839.064826016176</v>
      </c>
      <c r="AB285" t="b">
        <v>0</v>
      </c>
      <c r="AC285" t="b">
        <v>1</v>
      </c>
      <c r="AD285" t="n">
        <v>97.3023496812697</v>
      </c>
      <c r="AE285" t="n">
        <v>1.120324681415009</v>
      </c>
      <c r="AF285" t="n">
        <v>0</v>
      </c>
      <c r="AG285" t="n">
        <v>0.04875552587610182</v>
      </c>
      <c r="AH285" t="b">
        <v>0</v>
      </c>
      <c r="AI285" t="b">
        <v>0</v>
      </c>
      <c r="AJ285" t="n">
        <v>1839.064826016176</v>
      </c>
      <c r="AK285" t="n">
        <v>0</v>
      </c>
      <c r="AL285" t="n">
        <v>-6.396194211006153</v>
      </c>
      <c r="AM285" t="n">
        <v>1.868611492608484</v>
      </c>
      <c r="AN285" t="n">
        <v>-3.337440201533003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</row>
    <row r="286" spans="1:48">
      <c r="A286" t="n">
        <v>283</v>
      </c>
      <c r="B286" t="n">
        <v>0</v>
      </c>
      <c r="C286" t="n">
        <v>0</v>
      </c>
      <c r="D286" t="n">
        <v>23.75</v>
      </c>
      <c r="E286" t="n">
        <v>2</v>
      </c>
      <c r="F286" t="n">
        <v>-0.7711124867822901</v>
      </c>
      <c r="G286" t="n">
        <v>0</v>
      </c>
      <c r="H286" t="n">
        <v>195.6485454778145</v>
      </c>
      <c r="I286" t="b">
        <v>0</v>
      </c>
      <c r="J286" t="n">
        <v>771.6378633645003</v>
      </c>
      <c r="K286" t="n">
        <v>1648.218476146573</v>
      </c>
      <c r="L286" t="n">
        <v>0</v>
      </c>
      <c r="M286" t="n">
        <v>-6.459624227610655</v>
      </c>
      <c r="N286" t="n">
        <v>-6.459624227610655</v>
      </c>
      <c r="O286" t="n">
        <v>-315.2840591264139</v>
      </c>
      <c r="P286" t="n">
        <v>-79.94017726328953</v>
      </c>
      <c r="Q286" t="n">
        <v>-6.459624227610655</v>
      </c>
      <c r="R286" t="n">
        <v>0.9393602406861781</v>
      </c>
      <c r="S286" t="n">
        <v>27.48519216780911</v>
      </c>
      <c r="T286" t="n">
        <v>-35.15572291879185</v>
      </c>
      <c r="U286" t="n">
        <v>-6.067914169190613</v>
      </c>
      <c r="V286" t="n">
        <v>44.78445434449768</v>
      </c>
      <c r="W286" t="n">
        <v>-54.68771785892206</v>
      </c>
      <c r="X286" t="n">
        <v>2</v>
      </c>
      <c r="Y286" t="n">
        <v>33.25934957661374</v>
      </c>
      <c r="Z286" t="n">
        <v>47.04019226512369</v>
      </c>
      <c r="AA286" t="n">
        <v>1648.218476146573</v>
      </c>
      <c r="AB286" t="b">
        <v>0</v>
      </c>
      <c r="AC286" t="b">
        <v>1</v>
      </c>
      <c r="AD286" t="n">
        <v>97.3137127617519</v>
      </c>
      <c r="AE286" t="n">
        <v>1.142625627257508</v>
      </c>
      <c r="AF286" t="n">
        <v>0</v>
      </c>
      <c r="AG286" t="n">
        <v>0.0307249272669694</v>
      </c>
      <c r="AH286" t="b">
        <v>0</v>
      </c>
      <c r="AI286" t="b">
        <v>0</v>
      </c>
      <c r="AJ286" t="n">
        <v>1648.218476146573</v>
      </c>
      <c r="AK286" t="n">
        <v>0</v>
      </c>
      <c r="AL286" t="n">
        <v>-6.067914169190613</v>
      </c>
      <c r="AM286" t="n">
        <v>1.929145215869401</v>
      </c>
      <c r="AN286" t="n">
        <v>-2.926325490614047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</row>
    <row r="287" spans="1:48">
      <c r="A287" t="n">
        <v>284</v>
      </c>
      <c r="B287" t="n">
        <v>0</v>
      </c>
      <c r="C287" t="n">
        <v>0</v>
      </c>
      <c r="D287" t="n">
        <v>21</v>
      </c>
      <c r="E287" t="n">
        <v>2</v>
      </c>
      <c r="F287" t="n">
        <v>-0.7623835937524688</v>
      </c>
      <c r="G287" t="n">
        <v>0</v>
      </c>
      <c r="H287" t="n">
        <v>172.994503369857</v>
      </c>
      <c r="I287" t="b">
        <v>0</v>
      </c>
      <c r="J287" t="n">
        <v>682.290321290716</v>
      </c>
      <c r="K287" t="n">
        <v>1457.372126276969</v>
      </c>
      <c r="L287" t="n">
        <v>0</v>
      </c>
      <c r="M287" t="n">
        <v>-5.665534477259461</v>
      </c>
      <c r="N287" t="n">
        <v>-5.665534477259461</v>
      </c>
      <c r="O287" t="n">
        <v>-312.7375031282692</v>
      </c>
      <c r="P287" t="n">
        <v>-79.29449876477415</v>
      </c>
      <c r="Q287" t="n">
        <v>-5.665534477259461</v>
      </c>
      <c r="R287" t="n">
        <v>0.9396990355458136</v>
      </c>
      <c r="S287" t="n">
        <v>27.49859030906237</v>
      </c>
      <c r="T287" t="n">
        <v>-34.88434644819615</v>
      </c>
      <c r="U287" t="n">
        <v>-5.323897284132271</v>
      </c>
      <c r="V287" t="n">
        <v>44.41015231657799</v>
      </c>
      <c r="W287" t="n">
        <v>-56.32901529149193</v>
      </c>
      <c r="X287" t="n">
        <v>2</v>
      </c>
      <c r="Y287" t="n">
        <v>34.90064700918361</v>
      </c>
      <c r="Z287" t="n">
        <v>47.08257510251128</v>
      </c>
      <c r="AA287" t="n">
        <v>1457.372126276969</v>
      </c>
      <c r="AB287" t="b">
        <v>0</v>
      </c>
      <c r="AC287" t="b">
        <v>1</v>
      </c>
      <c r="AD287" t="n">
        <v>97.32554609449249</v>
      </c>
      <c r="AE287" t="n">
        <v>1.176918309084975</v>
      </c>
      <c r="AF287" t="n">
        <v>0</v>
      </c>
      <c r="AG287" t="n">
        <v>0.02617072151228314</v>
      </c>
      <c r="AH287" t="b">
        <v>0</v>
      </c>
      <c r="AI287" t="b">
        <v>0</v>
      </c>
      <c r="AJ287" t="n">
        <v>1457.372126276969</v>
      </c>
      <c r="AK287" t="n">
        <v>0</v>
      </c>
      <c r="AL287" t="n">
        <v>-5.323897284132271</v>
      </c>
      <c r="AM287" t="n">
        <v>1.540680439163036</v>
      </c>
      <c r="AN287" t="n">
        <v>-2.536480700434603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</row>
    <row r="288" spans="1:48">
      <c r="A288" t="n">
        <v>285</v>
      </c>
      <c r="B288" t="n">
        <v>0</v>
      </c>
      <c r="C288" t="n">
        <v>0</v>
      </c>
      <c r="D288" t="n">
        <v>18.25</v>
      </c>
      <c r="E288" t="n">
        <v>2</v>
      </c>
      <c r="F288" t="n">
        <v>-0.7626864715411692</v>
      </c>
      <c r="G288" t="n">
        <v>0</v>
      </c>
      <c r="H288" t="n">
        <v>150.3404612618995</v>
      </c>
      <c r="I288" t="b">
        <v>0</v>
      </c>
      <c r="J288" t="n">
        <v>592.9427792169319</v>
      </c>
      <c r="K288" t="n">
        <v>1266.525776407366</v>
      </c>
      <c r="L288" t="n">
        <v>0</v>
      </c>
      <c r="M288" t="n">
        <v>-4.944605574832562</v>
      </c>
      <c r="N288" t="n">
        <v>-4.944605574832562</v>
      </c>
      <c r="O288" t="n">
        <v>-314.0705086051703</v>
      </c>
      <c r="P288" t="n">
        <v>-79.63248189786265</v>
      </c>
      <c r="Q288" t="n">
        <v>-4.944605574832562</v>
      </c>
      <c r="R288" t="n">
        <v>0.940312327648163</v>
      </c>
      <c r="S288" t="n">
        <v>27.51027574647327</v>
      </c>
      <c r="T288" t="n">
        <v>-35.05590094090797</v>
      </c>
      <c r="U288" t="n">
        <v>-4.649473577372889</v>
      </c>
      <c r="V288" t="n">
        <v>44.57658095695467</v>
      </c>
      <c r="W288" t="n">
        <v>-41.70330237101059</v>
      </c>
      <c r="X288" t="n">
        <v>2</v>
      </c>
      <c r="Y288" t="n">
        <v>20.27493408870227</v>
      </c>
      <c r="Z288" t="n">
        <v>47.12422135547737</v>
      </c>
      <c r="AA288" t="n">
        <v>1266.525776407366</v>
      </c>
      <c r="AB288" t="b">
        <v>0</v>
      </c>
      <c r="AC288" t="b">
        <v>1</v>
      </c>
      <c r="AD288" t="n">
        <v>97.3351251884331</v>
      </c>
      <c r="AE288" t="n">
        <v>0.8713338917032796</v>
      </c>
      <c r="AF288" t="n">
        <v>0</v>
      </c>
      <c r="AG288" t="n">
        <v>0.03041920278995494</v>
      </c>
      <c r="AH288" t="b">
        <v>0</v>
      </c>
      <c r="AI288" t="b">
        <v>0</v>
      </c>
      <c r="AJ288" t="n">
        <v>1266.525776407366</v>
      </c>
      <c r="AK288" t="n">
        <v>0</v>
      </c>
      <c r="AL288" t="n">
        <v>-4.649473577372889</v>
      </c>
      <c r="AM288" t="n">
        <v>1.542878852153013</v>
      </c>
      <c r="AN288" t="n">
        <v>-2.16544299806694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</row>
    <row r="289" spans="1:48">
      <c r="A289" t="n">
        <v>286</v>
      </c>
      <c r="B289" t="n">
        <v>0</v>
      </c>
      <c r="C289" t="n">
        <v>0</v>
      </c>
      <c r="D289" t="n">
        <v>15.5</v>
      </c>
      <c r="E289" t="n">
        <v>2</v>
      </c>
      <c r="F289" t="n">
        <v>-0.7702038534161899</v>
      </c>
      <c r="G289" t="n">
        <v>0</v>
      </c>
      <c r="H289" t="n">
        <v>127.6864191539421</v>
      </c>
      <c r="I289" t="b">
        <v>0</v>
      </c>
      <c r="J289" t="n">
        <v>503.5952371431475</v>
      </c>
      <c r="K289" t="n">
        <v>1075.679426537763</v>
      </c>
      <c r="L289" t="n">
        <v>0</v>
      </c>
      <c r="M289" t="n">
        <v>-4.25842604676069</v>
      </c>
      <c r="N289" t="n">
        <v>-4.25842604676069</v>
      </c>
      <c r="O289" t="n">
        <v>-318.4753208480833</v>
      </c>
      <c r="P289" t="n">
        <v>-80.74932070184668</v>
      </c>
      <c r="Q289" t="n">
        <v>-4.25842604676069</v>
      </c>
      <c r="R289" t="n">
        <v>0.9411219656039298</v>
      </c>
      <c r="S289" t="n">
        <v>27.52037050943716</v>
      </c>
      <c r="T289" t="n">
        <v>-35.57816452252062</v>
      </c>
      <c r="U289" t="n">
        <v>-4.007698291506393</v>
      </c>
      <c r="V289" t="n">
        <v>45.17115617932605</v>
      </c>
      <c r="W289" t="n">
        <v>-42.8894440826625</v>
      </c>
      <c r="X289" t="n">
        <v>2</v>
      </c>
      <c r="Y289" t="n">
        <v>21.46107580035418</v>
      </c>
      <c r="Z289" t="n">
        <v>47.14735280580372</v>
      </c>
      <c r="AA289" t="n">
        <v>1075.679426537763</v>
      </c>
      <c r="AB289" t="b">
        <v>0</v>
      </c>
      <c r="AC289" t="b">
        <v>1</v>
      </c>
      <c r="AD289" t="n">
        <v>97.34237102348328</v>
      </c>
      <c r="AE289" t="n">
        <v>0.8961167126062997</v>
      </c>
      <c r="AF289" t="n">
        <v>0</v>
      </c>
      <c r="AG289" t="n">
        <v>0.03318486843157295</v>
      </c>
      <c r="AH289" t="b">
        <v>0</v>
      </c>
      <c r="AI289" t="b">
        <v>0</v>
      </c>
      <c r="AJ289" t="n">
        <v>1075.679426537763</v>
      </c>
      <c r="AK289" t="n">
        <v>0</v>
      </c>
      <c r="AL289" t="n">
        <v>-4.007698291506393</v>
      </c>
      <c r="AM289" t="n">
        <v>1.231014192867114</v>
      </c>
      <c r="AN289" t="n">
        <v>-1.810749550583322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</row>
    <row r="290" spans="1:48">
      <c r="A290" t="n">
        <v>287</v>
      </c>
      <c r="B290" t="n">
        <v>0</v>
      </c>
      <c r="C290" t="n">
        <v>0</v>
      </c>
      <c r="D290" t="n">
        <v>12.75</v>
      </c>
      <c r="E290" t="n">
        <v>2</v>
      </c>
      <c r="F290" t="n">
        <v>-0.7398314481274071</v>
      </c>
      <c r="G290" t="n">
        <v>0</v>
      </c>
      <c r="H290" t="n">
        <v>105.0323770459846</v>
      </c>
      <c r="I290" t="b">
        <v>0</v>
      </c>
      <c r="J290" t="n">
        <v>414.2476950693633</v>
      </c>
      <c r="K290" t="n">
        <v>884.8330766681599</v>
      </c>
      <c r="L290" t="n">
        <v>0</v>
      </c>
      <c r="M290" t="n">
        <v>-3.364622793016403</v>
      </c>
      <c r="N290" t="n">
        <v>-3.364622793016403</v>
      </c>
      <c r="O290" t="n">
        <v>-305.9035875654449</v>
      </c>
      <c r="P290" t="n">
        <v>-77.5617615531047</v>
      </c>
      <c r="Q290" t="n">
        <v>-3.364622793016403</v>
      </c>
      <c r="R290" t="n">
        <v>0.9408005161485149</v>
      </c>
      <c r="S290" t="n">
        <v>27.52894645945121</v>
      </c>
      <c r="T290" t="n">
        <v>-34.16205304426448</v>
      </c>
      <c r="U290" t="n">
        <v>-3.16543886031489</v>
      </c>
      <c r="V290" t="n">
        <v>43.39970850884023</v>
      </c>
      <c r="W290" t="n">
        <v>-40.06470437632588</v>
      </c>
      <c r="X290" t="n">
        <v>2</v>
      </c>
      <c r="Y290" t="n">
        <v>18.63633609401757</v>
      </c>
      <c r="Z290" t="n">
        <v>47.17304746447685</v>
      </c>
      <c r="AA290" t="n">
        <v>884.8330766681599</v>
      </c>
      <c r="AB290" t="b">
        <v>0</v>
      </c>
      <c r="AC290" t="b">
        <v>1</v>
      </c>
      <c r="AD290" t="n">
        <v>97.34933237971494</v>
      </c>
      <c r="AE290" t="n">
        <v>0.8370976109659942</v>
      </c>
      <c r="AF290" t="n">
        <v>0</v>
      </c>
      <c r="AG290" t="n">
        <v>0.03355972663628595</v>
      </c>
      <c r="AH290" t="b">
        <v>0</v>
      </c>
      <c r="AI290" t="b">
        <v>0</v>
      </c>
      <c r="AJ290" t="n">
        <v>884.8330766681599</v>
      </c>
      <c r="AK290" t="n">
        <v>0</v>
      </c>
      <c r="AL290" t="n">
        <v>-3.16543886031489</v>
      </c>
      <c r="AM290" t="n">
        <v>0.8075738164581876</v>
      </c>
      <c r="AN290" t="n">
        <v>-1.469937525056018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</row>
    <row r="291" spans="1:48">
      <c r="A291" t="n">
        <v>288</v>
      </c>
      <c r="B291" t="n">
        <v>0</v>
      </c>
      <c r="C291" t="n">
        <v>0</v>
      </c>
      <c r="D291" t="n">
        <v>10</v>
      </c>
      <c r="E291" t="n">
        <v>2</v>
      </c>
      <c r="F291" t="n">
        <v>-0.8538036874075139</v>
      </c>
      <c r="G291" t="n">
        <v>0</v>
      </c>
      <c r="H291" t="n">
        <v>82.37833493802714</v>
      </c>
      <c r="I291" t="b">
        <v>0</v>
      </c>
      <c r="J291" t="n">
        <v>324.900152995579</v>
      </c>
      <c r="K291" t="n">
        <v>693.9867267985569</v>
      </c>
      <c r="L291" t="n">
        <v>0</v>
      </c>
      <c r="M291" t="n">
        <v>-3.082785305825923</v>
      </c>
      <c r="N291" t="n">
        <v>-3.082785305825923</v>
      </c>
      <c r="O291" t="n">
        <v>-357.3564726325406</v>
      </c>
      <c r="P291" t="n">
        <v>-90.60762490683078</v>
      </c>
      <c r="Q291" t="n">
        <v>-3.082785305825923</v>
      </c>
      <c r="R291" t="n">
        <v>0.9442906338221949</v>
      </c>
      <c r="S291" t="n">
        <v>27.53575939266125</v>
      </c>
      <c r="T291" t="n">
        <v>-40.05614773052196</v>
      </c>
      <c r="U291" t="n">
        <v>-2.911045290376109</v>
      </c>
      <c r="V291" t="n">
        <v>50.5514771763088</v>
      </c>
      <c r="W291" t="n">
        <v>-35.09587502536672</v>
      </c>
      <c r="X291" t="n">
        <v>2</v>
      </c>
      <c r="Y291" t="n">
        <v>13.6675067430584</v>
      </c>
      <c r="Z291" t="n">
        <v>47.19558462084253</v>
      </c>
      <c r="AA291" t="n">
        <v>750</v>
      </c>
      <c r="AB291" t="b">
        <v>0</v>
      </c>
      <c r="AC291" t="b">
        <v>1</v>
      </c>
      <c r="AD291" t="n">
        <v>97.35494068576304</v>
      </c>
      <c r="AE291" t="n">
        <v>0.733280666757031</v>
      </c>
      <c r="AF291" t="n">
        <v>0</v>
      </c>
      <c r="AG291" t="n">
        <v>0.02714181653168665</v>
      </c>
      <c r="AH291" t="b">
        <v>0</v>
      </c>
      <c r="AI291" t="b">
        <v>0</v>
      </c>
      <c r="AJ291" t="n">
        <v>750</v>
      </c>
      <c r="AK291" t="n">
        <v>0</v>
      </c>
      <c r="AL291" t="n">
        <v>-2.911045290376109</v>
      </c>
      <c r="AM291" t="n">
        <v>0.9328701288872867</v>
      </c>
      <c r="AN291" t="n">
        <v>-1.23618222</v>
      </c>
      <c r="AO291" t="n">
        <v>0</v>
      </c>
      <c r="AP291" t="n">
        <v>1</v>
      </c>
      <c r="AQ291" t="n">
        <v>0</v>
      </c>
      <c r="AR291" t="n">
        <v>0</v>
      </c>
      <c r="AS291" t="n">
        <v>0</v>
      </c>
      <c r="AT291" t="n">
        <v>0.5039264549250966</v>
      </c>
      <c r="AU291" t="n">
        <v>0.1584259224286392</v>
      </c>
      <c r="AV291" t="n">
        <v>0.5039264549250966</v>
      </c>
    </row>
    <row r="292" spans="1:48">
      <c r="A292" t="n">
        <v>289</v>
      </c>
      <c r="B292" t="n">
        <v>0</v>
      </c>
      <c r="C292" t="n">
        <v>0</v>
      </c>
      <c r="D292" t="n">
        <v>6.666666666666666</v>
      </c>
      <c r="E292" t="n">
        <v>2</v>
      </c>
      <c r="F292" t="n">
        <v>-0.9143982466869809</v>
      </c>
      <c r="G292" t="n">
        <v>0</v>
      </c>
      <c r="H292" t="n">
        <v>54.91888995868476</v>
      </c>
      <c r="I292" t="b">
        <v>0</v>
      </c>
      <c r="J292" t="n">
        <v>216.6001019970527</v>
      </c>
      <c r="K292" t="n">
        <v>462.6578178657045</v>
      </c>
      <c r="L292" t="n">
        <v>0</v>
      </c>
      <c r="M292" t="n">
        <v>-2.214578777271682</v>
      </c>
      <c r="N292" t="n">
        <v>-2.214578777271682</v>
      </c>
      <c r="O292" t="n">
        <v>-385.0709577717416</v>
      </c>
      <c r="P292" t="n">
        <v>-97.63462418147607</v>
      </c>
      <c r="Q292" t="n">
        <v>-2.214578777271682</v>
      </c>
      <c r="R292" t="n">
        <v>0.9460676515171627</v>
      </c>
      <c r="S292" t="n">
        <v>27.54163362779097</v>
      </c>
      <c r="T292" t="n">
        <v>-43.24389494669001</v>
      </c>
      <c r="U292" t="n">
        <v>-2.09514134291317</v>
      </c>
      <c r="V292" t="n">
        <v>54.39072923478606</v>
      </c>
      <c r="W292" t="n">
        <v>-32.57604737897599</v>
      </c>
      <c r="X292" t="n">
        <v>2</v>
      </c>
      <c r="Y292" t="n">
        <v>11.14767909666767</v>
      </c>
      <c r="Z292" t="n">
        <v>47.22720465534196</v>
      </c>
      <c r="AA292" t="n">
        <v>750</v>
      </c>
      <c r="AB292" t="b">
        <v>0</v>
      </c>
      <c r="AC292" t="b">
        <v>1</v>
      </c>
      <c r="AD292" t="n">
        <v>97.35924887774911</v>
      </c>
      <c r="AE292" t="n">
        <v>0.68063228869771</v>
      </c>
      <c r="AF292" t="n">
        <v>0</v>
      </c>
      <c r="AG292" t="n">
        <v>0.01951835027236296</v>
      </c>
      <c r="AH292" t="b">
        <v>0</v>
      </c>
      <c r="AI292" t="b">
        <v>0</v>
      </c>
      <c r="AJ292" t="n">
        <v>750</v>
      </c>
      <c r="AK292" t="n">
        <v>0</v>
      </c>
      <c r="AL292" t="n">
        <v>-2.09514134291317</v>
      </c>
      <c r="AM292" t="n">
        <v>0.1783268342154607</v>
      </c>
      <c r="AN292" t="n">
        <v>-1.23618222</v>
      </c>
      <c r="AO292" t="n">
        <v>0</v>
      </c>
      <c r="AP292" t="n">
        <v>1</v>
      </c>
      <c r="AQ292" t="n">
        <v>0</v>
      </c>
      <c r="AR292" t="n">
        <v>0</v>
      </c>
      <c r="AS292" t="n">
        <v>0</v>
      </c>
      <c r="AT292" t="n">
        <v>0.5036396950114304</v>
      </c>
      <c r="AU292" t="n">
        <v>0.1583357699800148</v>
      </c>
      <c r="AV292" t="n">
        <v>0.5036396950114304</v>
      </c>
    </row>
    <row r="293" spans="1:48">
      <c r="A293" t="n">
        <v>290</v>
      </c>
      <c r="B293" t="n">
        <v>0</v>
      </c>
      <c r="C293" t="n">
        <v>0</v>
      </c>
      <c r="D293" t="n">
        <v>3.333333333333333</v>
      </c>
      <c r="E293" t="n">
        <v>2</v>
      </c>
      <c r="F293" t="n">
        <v>-1.044158881400117</v>
      </c>
      <c r="G293" t="n">
        <v>0</v>
      </c>
      <c r="H293" t="n">
        <v>27.45944497934238</v>
      </c>
      <c r="I293" t="b">
        <v>0</v>
      </c>
      <c r="J293" t="n">
        <v>108.3000509985263</v>
      </c>
      <c r="K293" t="n">
        <v>231.3289089328523</v>
      </c>
      <c r="L293" t="n">
        <v>0</v>
      </c>
      <c r="M293" t="n">
        <v>-1.274817981374742</v>
      </c>
      <c r="N293" t="n">
        <v>-1.274817981374742</v>
      </c>
      <c r="O293" t="n">
        <v>-443.3307011795568</v>
      </c>
      <c r="P293" t="n">
        <v>-112.4063643964394</v>
      </c>
      <c r="Q293" t="n">
        <v>-1.274817981374742</v>
      </c>
      <c r="R293" t="n">
        <v>0.948589545049126</v>
      </c>
      <c r="S293" t="n">
        <v>27.54571889336448</v>
      </c>
      <c r="T293" t="n">
        <v>-49.91924253906586</v>
      </c>
      <c r="U293" t="n">
        <v>-1.209279008972712</v>
      </c>
      <c r="V293" t="n">
        <v>62.4871218573735</v>
      </c>
      <c r="W293" t="n">
        <v>-35.12909822254183</v>
      </c>
      <c r="X293" t="n">
        <v>2</v>
      </c>
      <c r="Y293" t="n">
        <v>13.70072994023351</v>
      </c>
      <c r="Z293" t="n">
        <v>47.25826016032295</v>
      </c>
      <c r="AA293" t="n">
        <v>750</v>
      </c>
      <c r="AB293" t="b">
        <v>0</v>
      </c>
      <c r="AC293" t="b">
        <v>1</v>
      </c>
      <c r="AD293" t="n">
        <v>97.36356283765134</v>
      </c>
      <c r="AE293" t="n">
        <v>0.7339748203622269</v>
      </c>
      <c r="AF293" t="n">
        <v>0</v>
      </c>
      <c r="AG293" t="n">
        <v>0.01556553903555755</v>
      </c>
      <c r="AH293" t="b">
        <v>0</v>
      </c>
      <c r="AI293" t="b">
        <v>0</v>
      </c>
      <c r="AJ293" t="n">
        <v>750</v>
      </c>
      <c r="AK293" t="n">
        <v>0</v>
      </c>
      <c r="AL293" t="n">
        <v>-1.209279008972712</v>
      </c>
      <c r="AM293" t="n">
        <v>0</v>
      </c>
      <c r="AN293" t="n">
        <v>-0.4753041886104847</v>
      </c>
      <c r="AO293" t="n">
        <v>0</v>
      </c>
      <c r="AP293" t="n">
        <v>1</v>
      </c>
      <c r="AQ293" t="n">
        <v>0</v>
      </c>
      <c r="AR293" t="n">
        <v>0</v>
      </c>
      <c r="AS293" t="n">
        <v>0</v>
      </c>
      <c r="AT293" t="n">
        <v>0.503358241151655</v>
      </c>
      <c r="AU293" t="n">
        <v>0.1582472856646544</v>
      </c>
      <c r="AV293" t="n">
        <v>0.503358241151655</v>
      </c>
    </row>
    <row r="294" spans="1:48">
      <c r="A294" t="n">
        <v>291</v>
      </c>
      <c r="B294" t="n">
        <v>0</v>
      </c>
      <c r="C294" t="n">
        <v>0</v>
      </c>
      <c r="D294" t="n">
        <v>0</v>
      </c>
      <c r="E294" t="n">
        <v>2</v>
      </c>
      <c r="F294" t="n">
        <v>0</v>
      </c>
      <c r="G294" t="n">
        <v>0</v>
      </c>
      <c r="H294" t="n">
        <v>0</v>
      </c>
      <c r="I294" t="b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27.54796060350432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-21.42836828230832</v>
      </c>
      <c r="Z294" t="n">
        <v>47.28171343309697</v>
      </c>
      <c r="AA294" t="n">
        <v>750</v>
      </c>
      <c r="AB294" t="b">
        <v>0</v>
      </c>
      <c r="AC294" t="b">
        <v>1</v>
      </c>
      <c r="AD294" t="n">
        <v>97.36222123377252</v>
      </c>
      <c r="AE294" t="n">
        <v>-0</v>
      </c>
      <c r="AF294" t="n">
        <v>0</v>
      </c>
      <c r="AG294" t="n">
        <v>0.01143958120880934</v>
      </c>
      <c r="AH294" t="b">
        <v>1</v>
      </c>
      <c r="AI294" t="b">
        <v>1</v>
      </c>
      <c r="AJ294" t="n">
        <v>750</v>
      </c>
      <c r="AK294" t="n">
        <v>0</v>
      </c>
      <c r="AL294" t="n">
        <v>0</v>
      </c>
      <c r="AM294" t="n">
        <v>0</v>
      </c>
      <c r="AN294" t="n">
        <v>0.2695635702047531</v>
      </c>
      <c r="AO294" t="n">
        <v>0</v>
      </c>
      <c r="AP294" t="n">
        <v>1</v>
      </c>
      <c r="AQ294" t="n">
        <v>0</v>
      </c>
      <c r="AR294" t="n">
        <v>0</v>
      </c>
      <c r="AS294" t="n">
        <v>0</v>
      </c>
      <c r="AT294" t="n">
        <v>0.5031458081139388</v>
      </c>
      <c r="AU294" t="n">
        <v>0.1581805003240049</v>
      </c>
      <c r="AV294" t="n">
        <v>0.5031458081139388</v>
      </c>
    </row>
    <row r="295" spans="1:48">
      <c r="A295" t="n">
        <v>292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b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27.54796060350432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-21.42836828230832</v>
      </c>
      <c r="Z295" t="n">
        <v>47.2784581327299</v>
      </c>
      <c r="AA295" t="n">
        <v>0</v>
      </c>
      <c r="AB295" t="b">
        <v>0</v>
      </c>
      <c r="AC295" t="b">
        <v>0</v>
      </c>
      <c r="AD295" t="n">
        <v>97.35478082811893</v>
      </c>
      <c r="AE295" t="n">
        <v>-0</v>
      </c>
      <c r="AF295" t="n">
        <v>0</v>
      </c>
      <c r="AG295" t="n">
        <v>0.008029999492773165</v>
      </c>
      <c r="AH295" t="b">
        <v>0</v>
      </c>
      <c r="AI295" t="b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0.2695635702047531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</row>
    <row r="296" spans="1:48">
      <c r="A296" t="n">
        <v>293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b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27.54796060350432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-21.42836828230832</v>
      </c>
      <c r="Z296" t="n">
        <v>47.27520283236284</v>
      </c>
      <c r="AA296" t="n">
        <v>0</v>
      </c>
      <c r="AB296" t="b">
        <v>0</v>
      </c>
      <c r="AC296" t="b">
        <v>0</v>
      </c>
      <c r="AD296" t="n">
        <v>97.34734042246535</v>
      </c>
      <c r="AE296" t="n">
        <v>-0</v>
      </c>
      <c r="AF296" t="n">
        <v>0</v>
      </c>
      <c r="AG296" t="n">
        <v>0.003028460217002704</v>
      </c>
      <c r="AH296" t="b">
        <v>0</v>
      </c>
      <c r="AI296" t="b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</row>
    <row r="297" spans="1:48">
      <c r="A297" t="n">
        <v>294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b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27.54796060350432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-21.42836828230832</v>
      </c>
      <c r="Z297" t="n">
        <v>47.27194753199577</v>
      </c>
      <c r="AA297" t="n">
        <v>0</v>
      </c>
      <c r="AB297" t="b">
        <v>0</v>
      </c>
      <c r="AC297" t="b">
        <v>0</v>
      </c>
      <c r="AD297" t="n">
        <v>97.33990001681177</v>
      </c>
      <c r="AE297" t="n">
        <v>-0</v>
      </c>
      <c r="AF297" t="n">
        <v>0</v>
      </c>
      <c r="AG297" t="n">
        <v>-0.002573068189624994</v>
      </c>
      <c r="AH297" t="b">
        <v>0</v>
      </c>
      <c r="AI297" t="b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</row>
    <row r="298" spans="1:48">
      <c r="A298" t="n">
        <v>295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b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27.54796060350432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-21.42836828230832</v>
      </c>
      <c r="Z298" t="n">
        <v>47.26869223162871</v>
      </c>
      <c r="AA298" t="n">
        <v>0</v>
      </c>
      <c r="AB298" t="b">
        <v>0</v>
      </c>
      <c r="AC298" t="b">
        <v>0</v>
      </c>
      <c r="AD298" t="n">
        <v>97.33245961115819</v>
      </c>
      <c r="AE298" t="n">
        <v>-0</v>
      </c>
      <c r="AF298" t="n">
        <v>0</v>
      </c>
      <c r="AG298" t="n">
        <v>-0.006703721033256282</v>
      </c>
      <c r="AH298" t="b">
        <v>0</v>
      </c>
      <c r="AI298" t="b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</row>
    <row r="299" spans="1:48">
      <c r="A299" t="n">
        <v>296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b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27.54796060350432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-21.42836828230832</v>
      </c>
      <c r="Z299" t="n">
        <v>47.26543693126164</v>
      </c>
      <c r="AA299" t="n">
        <v>0</v>
      </c>
      <c r="AB299" t="b">
        <v>0</v>
      </c>
      <c r="AC299" t="b">
        <v>0</v>
      </c>
      <c r="AD299" t="n">
        <v>97.3250192055046</v>
      </c>
      <c r="AE299" t="n">
        <v>-0</v>
      </c>
      <c r="AF299" t="n">
        <v>0</v>
      </c>
      <c r="AG299" t="n">
        <v>-0.005815377091667878</v>
      </c>
      <c r="AH299" t="b">
        <v>0</v>
      </c>
      <c r="AI299" t="b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</row>
    <row r="300" spans="1:48">
      <c r="A300" t="n">
        <v>297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b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27.54796060350432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-21.42836828230832</v>
      </c>
      <c r="Z300" t="n">
        <v>47.26218163089457</v>
      </c>
      <c r="AA300" t="n">
        <v>0</v>
      </c>
      <c r="AB300" t="b">
        <v>0</v>
      </c>
      <c r="AC300" t="b">
        <v>0</v>
      </c>
      <c r="AD300" t="n">
        <v>97.31757879985102</v>
      </c>
      <c r="AE300" t="n">
        <v>-0</v>
      </c>
      <c r="AF300" t="n">
        <v>0</v>
      </c>
      <c r="AG300" t="n">
        <v>-0.004583356118307513</v>
      </c>
      <c r="AH300" t="b">
        <v>0</v>
      </c>
      <c r="AI300" t="b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</row>
    <row r="301" spans="1:48">
      <c r="A301" t="n">
        <v>298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b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27.54796060350432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-21.42836828230832</v>
      </c>
      <c r="Z301" t="n">
        <v>47.25892633052751</v>
      </c>
      <c r="AA301" t="n">
        <v>0</v>
      </c>
      <c r="AB301" t="b">
        <v>0</v>
      </c>
      <c r="AC301" t="b">
        <v>0</v>
      </c>
      <c r="AD301" t="n">
        <v>97.31013839419744</v>
      </c>
      <c r="AE301" t="n">
        <v>-0</v>
      </c>
      <c r="AF301" t="n">
        <v>0</v>
      </c>
      <c r="AG301" t="n">
        <v>-0.00329535999089059</v>
      </c>
      <c r="AH301" t="b">
        <v>0</v>
      </c>
      <c r="AI301" t="b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</row>
    <row r="302" spans="1:48">
      <c r="A302" t="n">
        <v>299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b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27.54796060350432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-21.42836828230832</v>
      </c>
      <c r="Z302" t="n">
        <v>47.25567103016044</v>
      </c>
      <c r="AA302" t="n">
        <v>0</v>
      </c>
      <c r="AB302" t="b">
        <v>0</v>
      </c>
      <c r="AC302" t="b">
        <v>0</v>
      </c>
      <c r="AD302" t="n">
        <v>97.30269798854385</v>
      </c>
      <c r="AE302" t="n">
        <v>-0</v>
      </c>
      <c r="AF302" t="n">
        <v>0</v>
      </c>
      <c r="AG302" t="n">
        <v>-0.002303127606012395</v>
      </c>
      <c r="AH302" t="b">
        <v>0</v>
      </c>
      <c r="AI302" t="b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</row>
    <row r="303" spans="1:48">
      <c r="A303" t="n">
        <v>300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b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27.54796060350432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-21.42836828230832</v>
      </c>
      <c r="Z303" t="n">
        <v>47.25241572979338</v>
      </c>
      <c r="AA303" t="n">
        <v>0</v>
      </c>
      <c r="AB303" t="b">
        <v>0</v>
      </c>
      <c r="AC303" t="b">
        <v>0</v>
      </c>
      <c r="AD303" t="n">
        <v>97.29525758289027</v>
      </c>
      <c r="AE303" t="n">
        <v>-0</v>
      </c>
      <c r="AF303" t="n">
        <v>0</v>
      </c>
      <c r="AG303" t="n">
        <v>-0.003096515404210021</v>
      </c>
      <c r="AH303" t="b">
        <v>0</v>
      </c>
      <c r="AI303" t="b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</row>
    <row r="304" spans="1:48">
      <c r="A304" t="n">
        <v>301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b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27.54796060350432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-21.42836828230832</v>
      </c>
      <c r="Z304" t="n">
        <v>47.24916042942631</v>
      </c>
      <c r="AA304" t="n">
        <v>0</v>
      </c>
      <c r="AB304" t="b">
        <v>0</v>
      </c>
      <c r="AC304" t="b">
        <v>0</v>
      </c>
      <c r="AD304" t="n">
        <v>97.28781717723669</v>
      </c>
      <c r="AE304" t="n">
        <v>-0</v>
      </c>
      <c r="AF304" t="n">
        <v>0</v>
      </c>
      <c r="AG304" t="n">
        <v>-0.003812202816323468</v>
      </c>
      <c r="AH304" t="b">
        <v>0</v>
      </c>
      <c r="AI304" t="b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</row>
    <row r="305" spans="1:48">
      <c r="A305" t="n">
        <v>302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b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27.54796060350432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-21.42836828230832</v>
      </c>
      <c r="Z305" t="n">
        <v>47.24590512905925</v>
      </c>
      <c r="AA305" t="n">
        <v>0</v>
      </c>
      <c r="AB305" t="b">
        <v>0</v>
      </c>
      <c r="AC305" t="b">
        <v>0</v>
      </c>
      <c r="AD305" t="n">
        <v>97.28037677158311</v>
      </c>
      <c r="AE305" t="n">
        <v>-0</v>
      </c>
      <c r="AF305" t="n">
        <v>0</v>
      </c>
      <c r="AG305" t="n">
        <v>-0.004522652470548782</v>
      </c>
      <c r="AH305" t="b">
        <v>0</v>
      </c>
      <c r="AI305" t="b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</row>
    <row r="306" spans="1:48">
      <c r="A306" t="n">
        <v>303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b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27.54796060350432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-21.42836828230832</v>
      </c>
      <c r="Z306" t="n">
        <v>47.24264982869218</v>
      </c>
      <c r="AA306" t="n">
        <v>0</v>
      </c>
      <c r="AB306" t="b">
        <v>0</v>
      </c>
      <c r="AC306" t="b">
        <v>0</v>
      </c>
      <c r="AD306" t="n">
        <v>97.27293636592952</v>
      </c>
      <c r="AE306" t="n">
        <v>-0</v>
      </c>
      <c r="AF306" t="n">
        <v>0</v>
      </c>
      <c r="AG306" t="n">
        <v>-0.00513042271293726</v>
      </c>
      <c r="AH306" t="b">
        <v>0</v>
      </c>
      <c r="AI306" t="b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</row>
    <row r="307" spans="1:48">
      <c r="A307" t="n">
        <v>304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b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27.54796060350432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-21.42836828230832</v>
      </c>
      <c r="Z307" t="n">
        <v>47.23939452832511</v>
      </c>
      <c r="AA307" t="n">
        <v>0</v>
      </c>
      <c r="AB307" t="b">
        <v>0</v>
      </c>
      <c r="AC307" t="b">
        <v>0</v>
      </c>
      <c r="AD307" t="n">
        <v>97.26549596027594</v>
      </c>
      <c r="AE307" t="n">
        <v>-0</v>
      </c>
      <c r="AF307" t="n">
        <v>0</v>
      </c>
      <c r="AG307" t="n">
        <v>-0.002193989462313001</v>
      </c>
      <c r="AH307" t="b">
        <v>0</v>
      </c>
      <c r="AI307" t="b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</row>
    <row r="308" spans="1:48">
      <c r="A308" t="n">
        <v>305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b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27.54796060350432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-21.42836828230832</v>
      </c>
      <c r="Z308" t="n">
        <v>47.23613922795805</v>
      </c>
      <c r="AA308" t="n">
        <v>0</v>
      </c>
      <c r="AB308" t="b">
        <v>0</v>
      </c>
      <c r="AC308" t="b">
        <v>0</v>
      </c>
      <c r="AD308" t="n">
        <v>97.25805555462236</v>
      </c>
      <c r="AE308" t="n">
        <v>-0</v>
      </c>
      <c r="AF308" t="n">
        <v>0</v>
      </c>
      <c r="AG308" t="n">
        <v>-0.0003604885089959764</v>
      </c>
      <c r="AH308" t="b">
        <v>0</v>
      </c>
      <c r="AI308" t="b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</row>
    <row r="309" spans="1:48">
      <c r="A309" t="n">
        <v>306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b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27.54796060350432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-21.42836828230832</v>
      </c>
      <c r="Z309" t="n">
        <v>47.23288392759098</v>
      </c>
      <c r="AA309" t="n">
        <v>0</v>
      </c>
      <c r="AB309" t="b">
        <v>0</v>
      </c>
      <c r="AC309" t="b">
        <v>0</v>
      </c>
      <c r="AD309" t="n">
        <v>97.25061514896878</v>
      </c>
      <c r="AE309" t="n">
        <v>-0</v>
      </c>
      <c r="AF309" t="n">
        <v>0</v>
      </c>
      <c r="AG309" t="n">
        <v>0.0009074894104153519</v>
      </c>
      <c r="AH309" t="b">
        <v>0</v>
      </c>
      <c r="AI309" t="b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</row>
    <row r="310" spans="1:48">
      <c r="A310" t="n">
        <v>307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b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27.54796060350432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-21.42836828230832</v>
      </c>
      <c r="Z310" t="n">
        <v>47.22962862722392</v>
      </c>
      <c r="AA310" t="n">
        <v>0</v>
      </c>
      <c r="AB310" t="b">
        <v>0</v>
      </c>
      <c r="AC310" t="b">
        <v>0</v>
      </c>
      <c r="AD310" t="n">
        <v>97.24317474331519</v>
      </c>
      <c r="AE310" t="n">
        <v>-0</v>
      </c>
      <c r="AF310" t="n">
        <v>0</v>
      </c>
      <c r="AG310" t="n">
        <v>0.001731547449796422</v>
      </c>
      <c r="AH310" t="b">
        <v>0</v>
      </c>
      <c r="AI310" t="b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0.2695635702047531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</row>
    <row r="311" spans="1:48">
      <c r="A311" t="n">
        <v>308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  <c r="H311" t="n">
        <v>0</v>
      </c>
      <c r="I311" t="b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27.54796060350432</v>
      </c>
      <c r="T311" t="n">
        <v>0</v>
      </c>
      <c r="U311" t="n">
        <v>0</v>
      </c>
      <c r="V311" t="n">
        <v>0</v>
      </c>
      <c r="W311" t="n">
        <v>188.1655951507667</v>
      </c>
      <c r="X311" t="n">
        <v>0</v>
      </c>
      <c r="Y311" t="n">
        <v>-209.5939634330751</v>
      </c>
      <c r="Z311" t="n">
        <v>47.25308189999794</v>
      </c>
      <c r="AA311" t="n">
        <v>750</v>
      </c>
      <c r="AB311" t="b">
        <v>1</v>
      </c>
      <c r="AC311" t="b">
        <v>1</v>
      </c>
      <c r="AD311" t="n">
        <v>97.20306669961461</v>
      </c>
      <c r="AE311" t="n">
        <v>0</v>
      </c>
      <c r="AF311" t="n">
        <v>0</v>
      </c>
      <c r="AG311" t="n">
        <v>0.009626019651632345</v>
      </c>
      <c r="AH311" t="b">
        <v>1</v>
      </c>
      <c r="AI311" t="b">
        <v>1</v>
      </c>
      <c r="AJ311" t="n">
        <v>750</v>
      </c>
      <c r="AK311" t="n">
        <v>0</v>
      </c>
      <c r="AL311" t="n">
        <v>0</v>
      </c>
      <c r="AM311" t="n">
        <v>0</v>
      </c>
      <c r="AN311" t="n">
        <v>0.2695635702047531</v>
      </c>
      <c r="AO311" t="n">
        <v>0</v>
      </c>
      <c r="AP311" t="n">
        <v>1</v>
      </c>
      <c r="AQ311" t="n">
        <v>0</v>
      </c>
      <c r="AR311" t="n">
        <v>0</v>
      </c>
      <c r="AS311" t="n">
        <v>0</v>
      </c>
      <c r="AT311" t="n">
        <v>0.5034051585363857</v>
      </c>
      <c r="AU311" t="n">
        <v>0.1582620356939122</v>
      </c>
      <c r="AV311" t="n">
        <v>0.5034051585363857</v>
      </c>
    </row>
    <row r="312" spans="1:48">
      <c r="A312" t="n">
        <v>309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  <c r="H312" t="n">
        <v>0</v>
      </c>
      <c r="I312" t="b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27.54796060350432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-21.42836828230832</v>
      </c>
      <c r="Z312" t="n">
        <v>47.27653517277196</v>
      </c>
      <c r="AA312" t="n">
        <v>750</v>
      </c>
      <c r="AB312" t="b">
        <v>0</v>
      </c>
      <c r="AC312" t="b">
        <v>1</v>
      </c>
      <c r="AD312" t="n">
        <v>97.16295865591403</v>
      </c>
      <c r="AE312" t="n">
        <v>-0</v>
      </c>
      <c r="AF312" t="n">
        <v>0</v>
      </c>
      <c r="AG312" t="n">
        <v>0.02338051229092489</v>
      </c>
      <c r="AH312" t="b">
        <v>1</v>
      </c>
      <c r="AI312" t="b">
        <v>1</v>
      </c>
      <c r="AJ312" t="n">
        <v>750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1</v>
      </c>
      <c r="AQ312" t="n">
        <v>0</v>
      </c>
      <c r="AR312" t="n">
        <v>0</v>
      </c>
      <c r="AS312" t="n">
        <v>0</v>
      </c>
      <c r="AT312" t="n">
        <v>0.5031927022636972</v>
      </c>
      <c r="AU312" t="n">
        <v>0.1581952430485818</v>
      </c>
      <c r="AV312" t="n">
        <v>0.5031927022636972</v>
      </c>
    </row>
    <row r="313" spans="1:48">
      <c r="A313" t="n">
        <v>310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  <c r="H313" t="n">
        <v>0</v>
      </c>
      <c r="I313" t="b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27.54796060350432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-21.42836828230832</v>
      </c>
      <c r="Z313" t="n">
        <v>47.29998844554598</v>
      </c>
      <c r="AA313" t="n">
        <v>750</v>
      </c>
      <c r="AB313" t="b">
        <v>0</v>
      </c>
      <c r="AC313" t="b">
        <v>1</v>
      </c>
      <c r="AD313" t="n">
        <v>97.15551825026044</v>
      </c>
      <c r="AE313" t="n">
        <v>-0</v>
      </c>
      <c r="AF313" t="n">
        <v>0</v>
      </c>
      <c r="AG313" t="n">
        <v>0.04218096325673917</v>
      </c>
      <c r="AH313" t="b">
        <v>1</v>
      </c>
      <c r="AI313" t="b">
        <v>1</v>
      </c>
      <c r="AJ313" t="n">
        <v>750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</v>
      </c>
      <c r="AQ313" t="n">
        <v>0</v>
      </c>
      <c r="AR313" t="n">
        <v>0</v>
      </c>
      <c r="AS313" t="n">
        <v>0</v>
      </c>
      <c r="AT313" t="n">
        <v>0.5029803512030717</v>
      </c>
      <c r="AU313" t="n">
        <v>0.1581284834801378</v>
      </c>
      <c r="AV313" t="n">
        <v>0.5029803512030717</v>
      </c>
    </row>
    <row r="314" spans="1:48">
      <c r="A314" t="n">
        <v>311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  <c r="H314" t="n">
        <v>0</v>
      </c>
      <c r="I314" t="b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27.54796060350432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-21.42836828230832</v>
      </c>
      <c r="Z314" t="n">
        <v>47.32344171832</v>
      </c>
      <c r="AA314" t="n">
        <v>750</v>
      </c>
      <c r="AB314" t="b">
        <v>0</v>
      </c>
      <c r="AC314" t="b">
        <v>1</v>
      </c>
      <c r="AD314" t="n">
        <v>97.14807784460686</v>
      </c>
      <c r="AE314" t="n">
        <v>-0</v>
      </c>
      <c r="AF314" t="n">
        <v>0</v>
      </c>
      <c r="AG314" t="n">
        <v>0.06243399050935977</v>
      </c>
      <c r="AH314" t="b">
        <v>1</v>
      </c>
      <c r="AI314" t="b">
        <v>1</v>
      </c>
      <c r="AJ314" t="n">
        <v>750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1</v>
      </c>
      <c r="AQ314" t="n">
        <v>0</v>
      </c>
      <c r="AR314" t="n">
        <v>0</v>
      </c>
      <c r="AS314" t="n">
        <v>0</v>
      </c>
      <c r="AT314" t="n">
        <v>0.5027681052947079</v>
      </c>
      <c r="AU314" t="n">
        <v>0.1580617569697798</v>
      </c>
      <c r="AV314" t="n">
        <v>0.5027681052947079</v>
      </c>
    </row>
    <row r="315" spans="1:48">
      <c r="A315" t="n">
        <v>312</v>
      </c>
      <c r="B315" t="n">
        <v>0</v>
      </c>
      <c r="C315" t="n">
        <v>0</v>
      </c>
      <c r="D315" t="n">
        <v>0</v>
      </c>
      <c r="E315" t="n">
        <v>1</v>
      </c>
      <c r="F315" t="n">
        <v>0.4172115669077947</v>
      </c>
      <c r="G315" t="n">
        <v>0</v>
      </c>
      <c r="H315" t="n">
        <v>0</v>
      </c>
      <c r="I315" t="b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27.54796060350432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-21.42836828230832</v>
      </c>
      <c r="Z315" t="n">
        <v>47.39594296138816</v>
      </c>
      <c r="AA315" t="n">
        <v>750</v>
      </c>
      <c r="AB315" t="b">
        <v>0</v>
      </c>
      <c r="AC315" t="b">
        <v>1</v>
      </c>
      <c r="AD315" t="n">
        <v>97.14063743895328</v>
      </c>
      <c r="AE315" t="n">
        <v>-0</v>
      </c>
      <c r="AF315" t="n">
        <v>0</v>
      </c>
      <c r="AG315" t="n">
        <v>0.08730372897003397</v>
      </c>
      <c r="AH315" t="b">
        <v>1</v>
      </c>
      <c r="AI315" t="b">
        <v>1</v>
      </c>
      <c r="AJ315" t="n">
        <v>750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1</v>
      </c>
      <c r="AQ315" t="n">
        <v>0</v>
      </c>
      <c r="AR315" t="n">
        <v>0</v>
      </c>
      <c r="AS315" t="n">
        <v>0</v>
      </c>
      <c r="AT315" t="n">
        <v>0.5021126525570428</v>
      </c>
      <c r="AU315" t="n">
        <v>0.1578556937564714</v>
      </c>
      <c r="AV315" t="n">
        <v>0.5021126525570428</v>
      </c>
    </row>
    <row r="316" spans="1:48">
      <c r="A316" t="n">
        <v>313</v>
      </c>
      <c r="B316" t="n">
        <v>0</v>
      </c>
      <c r="C316" t="n">
        <v>0</v>
      </c>
      <c r="D316" t="n">
        <v>3</v>
      </c>
      <c r="E316" t="n">
        <v>1</v>
      </c>
      <c r="F316" t="n">
        <v>0.942945234796257</v>
      </c>
      <c r="G316" t="n">
        <v>0</v>
      </c>
      <c r="H316" t="n">
        <v>24.71350048140814</v>
      </c>
      <c r="I316" t="b">
        <v>0</v>
      </c>
      <c r="J316" t="n">
        <v>97.47004589867372</v>
      </c>
      <c r="K316" t="n">
        <v>363.270861064357</v>
      </c>
      <c r="L316" t="n">
        <v>0</v>
      </c>
      <c r="M316" t="n">
        <v>1.138373367593961</v>
      </c>
      <c r="N316" t="n">
        <v>1.138373367593961</v>
      </c>
      <c r="O316" t="n">
        <v>439.8674692151652</v>
      </c>
      <c r="P316" t="n">
        <v>111.5282629855895</v>
      </c>
      <c r="Q316" t="n">
        <v>1.138373367593961</v>
      </c>
      <c r="R316" t="n">
        <v>0.9128237545819028</v>
      </c>
      <c r="S316" t="n">
        <v>27.54796060350432</v>
      </c>
      <c r="T316" t="n">
        <v>32.78223900187359</v>
      </c>
      <c r="U316" t="n">
        <v>1.247089990679927</v>
      </c>
      <c r="V316" t="n">
        <v>2.857832512582057</v>
      </c>
      <c r="W316" t="n">
        <v>0</v>
      </c>
      <c r="X316" t="n">
        <v>0</v>
      </c>
      <c r="Y316" t="n">
        <v>-21.42836828230832</v>
      </c>
      <c r="Z316" t="n">
        <v>47.49617517524992</v>
      </c>
      <c r="AA316" t="n">
        <v>750</v>
      </c>
      <c r="AB316" t="b">
        <v>0</v>
      </c>
      <c r="AC316" t="b">
        <v>1</v>
      </c>
      <c r="AD316" t="n">
        <v>97.13319703329969</v>
      </c>
      <c r="AE316" t="n">
        <v>-0</v>
      </c>
      <c r="AF316" t="n">
        <v>0</v>
      </c>
      <c r="AG316" t="n">
        <v>0.1084980488395183</v>
      </c>
      <c r="AH316" t="b">
        <v>0</v>
      </c>
      <c r="AI316" t="b">
        <v>0</v>
      </c>
      <c r="AJ316" t="n">
        <v>750</v>
      </c>
      <c r="AK316" t="n">
        <v>0</v>
      </c>
      <c r="AL316" t="n">
        <v>1.247089990679927</v>
      </c>
      <c r="AM316" t="n">
        <v>0</v>
      </c>
      <c r="AN316" t="n">
        <v>1.247089990679927</v>
      </c>
      <c r="AO316" t="n">
        <v>0</v>
      </c>
      <c r="AP316" t="n">
        <v>1</v>
      </c>
      <c r="AQ316" t="n">
        <v>0</v>
      </c>
      <c r="AR316" t="n">
        <v>0</v>
      </c>
      <c r="AS316" t="n">
        <v>0</v>
      </c>
      <c r="AT316" t="n">
        <v>0.5012081466327489</v>
      </c>
      <c r="AU316" t="n">
        <v>0.157571332449384</v>
      </c>
      <c r="AV316" t="n">
        <v>0.5012081466327489</v>
      </c>
    </row>
    <row r="317" spans="1:48">
      <c r="A317" t="n">
        <v>314</v>
      </c>
      <c r="B317" t="n">
        <v>0</v>
      </c>
      <c r="C317" t="n">
        <v>0</v>
      </c>
      <c r="D317" t="n">
        <v>6</v>
      </c>
      <c r="E317" t="n">
        <v>1</v>
      </c>
      <c r="F317" t="n">
        <v>0.8110074939071776</v>
      </c>
      <c r="G317" t="n">
        <v>0</v>
      </c>
      <c r="H317" t="n">
        <v>49.42700096281629</v>
      </c>
      <c r="I317" t="b">
        <v>0</v>
      </c>
      <c r="J317" t="n">
        <v>194.9400917973474</v>
      </c>
      <c r="K317" t="n">
        <v>726.5417221287139</v>
      </c>
      <c r="L317" t="n">
        <v>0</v>
      </c>
      <c r="M317" t="n">
        <v>1.975777367649113</v>
      </c>
      <c r="N317" t="n">
        <v>1.975777367649113</v>
      </c>
      <c r="O317" t="n">
        <v>381.7201874097264</v>
      </c>
      <c r="P317" t="n">
        <v>96.78503737569127</v>
      </c>
      <c r="Q317" t="n">
        <v>1.975777367649113</v>
      </c>
      <c r="R317" t="n">
        <v>0.9003474748281437</v>
      </c>
      <c r="S317" t="n">
        <v>27.55135500113692</v>
      </c>
      <c r="T317" t="n">
        <v>28.84288367932334</v>
      </c>
      <c r="U317" t="n">
        <v>2.194460941900509</v>
      </c>
      <c r="V317" t="n">
        <v>2.87426619188269</v>
      </c>
      <c r="W317" t="n">
        <v>0</v>
      </c>
      <c r="X317" t="n">
        <v>0</v>
      </c>
      <c r="Y317" t="n">
        <v>-21.42836828230832</v>
      </c>
      <c r="Z317" t="n">
        <v>47.59709992148671</v>
      </c>
      <c r="AA317" t="n">
        <v>750</v>
      </c>
      <c r="AB317" t="b">
        <v>0</v>
      </c>
      <c r="AC317" t="b">
        <v>1</v>
      </c>
      <c r="AD317" t="n">
        <v>97.12575662764611</v>
      </c>
      <c r="AE317" t="n">
        <v>-0</v>
      </c>
      <c r="AF317" t="n">
        <v>0</v>
      </c>
      <c r="AG317" t="n">
        <v>0.1049004963310218</v>
      </c>
      <c r="AH317" t="b">
        <v>0</v>
      </c>
      <c r="AI317" t="b">
        <v>0</v>
      </c>
      <c r="AJ317" t="n">
        <v>750</v>
      </c>
      <c r="AK317" t="n">
        <v>0</v>
      </c>
      <c r="AL317" t="n">
        <v>2.194460941900509</v>
      </c>
      <c r="AM317" t="n">
        <v>0</v>
      </c>
      <c r="AN317" t="n">
        <v>2.249798193595554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0.5002993225142593</v>
      </c>
      <c r="AU317" t="n">
        <v>0.1572856135753501</v>
      </c>
      <c r="AV317" t="n">
        <v>0.5002993225142593</v>
      </c>
    </row>
    <row r="318" spans="1:48">
      <c r="A318" t="n">
        <v>315</v>
      </c>
      <c r="B318" t="n">
        <v>0</v>
      </c>
      <c r="C318" t="n">
        <v>0</v>
      </c>
      <c r="D318" t="n">
        <v>9</v>
      </c>
      <c r="E318" t="n">
        <v>1</v>
      </c>
      <c r="F318" t="n">
        <v>0.8130247895750304</v>
      </c>
      <c r="G318" t="n">
        <v>0</v>
      </c>
      <c r="H318" t="n">
        <v>74.14050144422443</v>
      </c>
      <c r="I318" t="b">
        <v>0</v>
      </c>
      <c r="J318" t="n">
        <v>292.4101376960211</v>
      </c>
      <c r="K318" t="n">
        <v>1089.812583193071</v>
      </c>
      <c r="L318" t="n">
        <v>0</v>
      </c>
      <c r="M318" t="n">
        <v>2.97573782632343</v>
      </c>
      <c r="N318" t="n">
        <v>2.97573782632343</v>
      </c>
      <c r="O318" t="n">
        <v>383.2750320102938</v>
      </c>
      <c r="P318" t="n">
        <v>97.17926775108869</v>
      </c>
      <c r="Q318" t="n">
        <v>2.97573782632343</v>
      </c>
      <c r="R318" t="n">
        <v>0.8952344481038618</v>
      </c>
      <c r="S318" t="n">
        <v>27.55808951332057</v>
      </c>
      <c r="T318" t="n">
        <v>29.12577192214214</v>
      </c>
      <c r="U318" t="n">
        <v>3.32397600720811</v>
      </c>
      <c r="V318" t="n">
        <v>3.051377569824272</v>
      </c>
      <c r="W318" t="n">
        <v>0</v>
      </c>
      <c r="X318" t="n">
        <v>0</v>
      </c>
      <c r="Y318" t="n">
        <v>-21.42836828230832</v>
      </c>
      <c r="Z318" t="n">
        <v>47.7150654943574</v>
      </c>
      <c r="AA318" t="n">
        <v>1089.812583193071</v>
      </c>
      <c r="AB318" t="b">
        <v>0</v>
      </c>
      <c r="AC318" t="b">
        <v>1</v>
      </c>
      <c r="AD318" t="n">
        <v>97.11831622199253</v>
      </c>
      <c r="AE318" t="n">
        <v>-0</v>
      </c>
      <c r="AF318" t="n">
        <v>0</v>
      </c>
      <c r="AG318" t="n">
        <v>0.1100822947542582</v>
      </c>
      <c r="AH318" t="b">
        <v>0</v>
      </c>
      <c r="AI318" t="b">
        <v>0</v>
      </c>
      <c r="AJ318" t="n">
        <v>1089.812583193071</v>
      </c>
      <c r="AK318" t="n">
        <v>0</v>
      </c>
      <c r="AL318" t="n">
        <v>3.32397600720811</v>
      </c>
      <c r="AM318" t="n">
        <v>0</v>
      </c>
      <c r="AN318" t="n">
        <v>3.560869109875118</v>
      </c>
      <c r="AO318" t="n">
        <v>0</v>
      </c>
      <c r="AP318" t="n">
        <v>1</v>
      </c>
      <c r="AQ318" t="n">
        <v>0</v>
      </c>
      <c r="AR318" t="n">
        <v>0</v>
      </c>
      <c r="AS318" t="n">
        <v>0</v>
      </c>
      <c r="AT318" t="n">
        <v>1.301168037006974</v>
      </c>
      <c r="AU318" t="n">
        <v>0.4090651413173614</v>
      </c>
      <c r="AV318" t="n">
        <v>1.301168037006974</v>
      </c>
    </row>
    <row r="319" spans="1:48">
      <c r="A319" t="n">
        <v>316</v>
      </c>
      <c r="B319" t="n">
        <v>0</v>
      </c>
      <c r="C319" t="n">
        <v>0</v>
      </c>
      <c r="D319" t="n">
        <v>12</v>
      </c>
      <c r="E319" t="n">
        <v>1</v>
      </c>
      <c r="F319" t="n">
        <v>0.9368933477927013</v>
      </c>
      <c r="G319" t="n">
        <v>0</v>
      </c>
      <c r="H319" t="n">
        <v>98.85400192563257</v>
      </c>
      <c r="I319" t="b">
        <v>0</v>
      </c>
      <c r="J319" t="n">
        <v>389.8801835946949</v>
      </c>
      <c r="K319" t="n">
        <v>1453.083444257428</v>
      </c>
      <c r="L319" t="n">
        <v>0</v>
      </c>
      <c r="M319" t="n">
        <v>4.546087070976815</v>
      </c>
      <c r="N319" t="n">
        <v>4.546087070976815</v>
      </c>
      <c r="O319" t="n">
        <v>439.1520110332567</v>
      </c>
      <c r="P319" t="n">
        <v>111.3468587812517</v>
      </c>
      <c r="Q319" t="n">
        <v>4.546087070976815</v>
      </c>
      <c r="R319" t="n">
        <v>0.8985081880207435</v>
      </c>
      <c r="S319" t="n">
        <v>27.56875284699553</v>
      </c>
      <c r="T319" t="n">
        <v>33.25037423753347</v>
      </c>
      <c r="U319" t="n">
        <v>5.059594482929588</v>
      </c>
      <c r="V319" t="n">
        <v>3.374640730355665</v>
      </c>
      <c r="W319" t="n">
        <v>0</v>
      </c>
      <c r="X319" t="n">
        <v>0</v>
      </c>
      <c r="Y319" t="n">
        <v>-21.42836828230832</v>
      </c>
      <c r="Z319" t="n">
        <v>47.89647727370831</v>
      </c>
      <c r="AA319" t="n">
        <v>1453.083444257428</v>
      </c>
      <c r="AB319" t="b">
        <v>0</v>
      </c>
      <c r="AC319" t="b">
        <v>1</v>
      </c>
      <c r="AD319" t="n">
        <v>97.11087581633895</v>
      </c>
      <c r="AE319" t="n">
        <v>-0</v>
      </c>
      <c r="AF319" t="n">
        <v>0</v>
      </c>
      <c r="AG319" t="n">
        <v>0.1183420456063391</v>
      </c>
      <c r="AH319" t="b">
        <v>0</v>
      </c>
      <c r="AI319" t="b">
        <v>0</v>
      </c>
      <c r="AJ319" t="n">
        <v>1453.083444257428</v>
      </c>
      <c r="AK319" t="n">
        <v>0</v>
      </c>
      <c r="AL319" t="n">
        <v>5.059594482929588</v>
      </c>
      <c r="AM319" t="n">
        <v>0</v>
      </c>
      <c r="AN319" t="n">
        <v>5.31255910673812</v>
      </c>
      <c r="AO319" t="n">
        <v>0</v>
      </c>
      <c r="AP319" t="n">
        <v>1</v>
      </c>
      <c r="AQ319" t="n">
        <v>0</v>
      </c>
      <c r="AR319" t="n">
        <v>0</v>
      </c>
      <c r="AS319" t="n">
        <v>0</v>
      </c>
      <c r="AT319" t="n">
        <v>1.789728521044309</v>
      </c>
      <c r="AU319" t="n">
        <v>0.5626602633621092</v>
      </c>
      <c r="AV319" t="n">
        <v>1.789728521044309</v>
      </c>
    </row>
    <row r="320" spans="1:48">
      <c r="A320" t="n">
        <v>317</v>
      </c>
      <c r="B320" t="n">
        <v>0</v>
      </c>
      <c r="C320" t="n">
        <v>0</v>
      </c>
      <c r="D320" t="n">
        <v>15</v>
      </c>
      <c r="E320" t="n">
        <v>1</v>
      </c>
      <c r="F320" t="n">
        <v>0.4394018192541684</v>
      </c>
      <c r="G320" t="n">
        <v>0</v>
      </c>
      <c r="H320" t="n">
        <v>123.5675024070407</v>
      </c>
      <c r="I320" t="b">
        <v>0</v>
      </c>
      <c r="J320" t="n">
        <v>487.3502294933686</v>
      </c>
      <c r="K320" t="n">
        <v>1816.354305321785</v>
      </c>
      <c r="L320" t="n">
        <v>0</v>
      </c>
      <c r="M320" t="n">
        <v>2.833876859576892</v>
      </c>
      <c r="N320" t="n">
        <v>2.833876859576892</v>
      </c>
      <c r="O320" t="n">
        <v>219.0020036965806</v>
      </c>
      <c r="P320" t="n">
        <v>55.52789140379833</v>
      </c>
      <c r="Q320" t="n">
        <v>2.833876859576892</v>
      </c>
      <c r="R320" t="n">
        <v>0.8345021211676974</v>
      </c>
      <c r="S320" t="n">
        <v>27.58453435806413</v>
      </c>
      <c r="T320" t="n">
        <v>17.85354014259106</v>
      </c>
      <c r="U320" t="n">
        <v>3.395889342511822</v>
      </c>
      <c r="V320" t="n">
        <v>2.954723023246189</v>
      </c>
      <c r="W320" t="n">
        <v>0</v>
      </c>
      <c r="X320" t="n">
        <v>0</v>
      </c>
      <c r="Y320" t="n">
        <v>-21.42836828230832</v>
      </c>
      <c r="Z320" t="n">
        <v>48.06276403884791</v>
      </c>
      <c r="AA320" t="n">
        <v>1816.354305321785</v>
      </c>
      <c r="AB320" t="b">
        <v>0</v>
      </c>
      <c r="AC320" t="b">
        <v>1</v>
      </c>
      <c r="AD320" t="n">
        <v>97.10343541068536</v>
      </c>
      <c r="AE320" t="n">
        <v>-0</v>
      </c>
      <c r="AF320" t="n">
        <v>0</v>
      </c>
      <c r="AG320" t="n">
        <v>0.1249875194587801</v>
      </c>
      <c r="AH320" t="b">
        <v>0</v>
      </c>
      <c r="AI320" t="b">
        <v>0</v>
      </c>
      <c r="AJ320" t="n">
        <v>1816.354305321785</v>
      </c>
      <c r="AK320" t="n">
        <v>0</v>
      </c>
      <c r="AL320" t="n">
        <v>3.395889342511822</v>
      </c>
      <c r="AM320" t="n">
        <v>0</v>
      </c>
      <c r="AN320" t="n">
        <v>3.480624637132812</v>
      </c>
      <c r="AO320" t="n">
        <v>0</v>
      </c>
      <c r="AP320" t="n">
        <v>1</v>
      </c>
      <c r="AQ320" t="n">
        <v>0</v>
      </c>
      <c r="AR320" t="n">
        <v>0</v>
      </c>
      <c r="AS320" t="n">
        <v>0</v>
      </c>
      <c r="AT320" t="n">
        <v>1.657702734156778</v>
      </c>
      <c r="AU320" t="n">
        <v>0.5211535973246354</v>
      </c>
      <c r="AV320" t="n">
        <v>1.657702734156778</v>
      </c>
    </row>
    <row r="321" spans="1:48">
      <c r="A321" t="n">
        <v>318</v>
      </c>
      <c r="B321" t="n">
        <v>0</v>
      </c>
      <c r="C321" t="n">
        <v>0</v>
      </c>
      <c r="D321" t="n">
        <v>15</v>
      </c>
      <c r="E321" t="n">
        <v>2</v>
      </c>
      <c r="F321" t="n">
        <v>-0.1945006248093759</v>
      </c>
      <c r="G321" t="n">
        <v>0</v>
      </c>
      <c r="H321" t="n">
        <v>123.5675024070407</v>
      </c>
      <c r="I321" t="b">
        <v>1</v>
      </c>
      <c r="J321" t="n">
        <v>487.3502294933686</v>
      </c>
      <c r="K321" t="n">
        <v>1040.980090197835</v>
      </c>
      <c r="L321" t="n">
        <v>-8.393581786709648</v>
      </c>
      <c r="M321" t="n">
        <v>-0.8121186978619271</v>
      </c>
      <c r="N321" t="n">
        <v>-0.8121186978619271</v>
      </c>
      <c r="O321" t="n">
        <v>-62.76053296746791</v>
      </c>
      <c r="P321" t="n">
        <v>-15.91291403840464</v>
      </c>
      <c r="Q321" t="n">
        <v>-0.8121186978619271</v>
      </c>
      <c r="R321" t="n">
        <v>0.8570872249838892</v>
      </c>
      <c r="S321" t="n">
        <v>27.60057616315426</v>
      </c>
      <c r="T321" t="n">
        <v>-6.385185081733806</v>
      </c>
      <c r="U321" t="n">
        <v>-0.6960565611080087</v>
      </c>
      <c r="V321" t="n">
        <v>9.527728956670838</v>
      </c>
      <c r="W321" t="n">
        <v>0</v>
      </c>
      <c r="X321" t="n">
        <v>0</v>
      </c>
      <c r="Y321" t="n">
        <v>-21.42836828230832</v>
      </c>
      <c r="Z321" t="n">
        <v>48.09955806722522</v>
      </c>
      <c r="AA321" t="n">
        <v>1040.980090197835</v>
      </c>
      <c r="AB321" t="b">
        <v>0</v>
      </c>
      <c r="AC321" t="b">
        <v>1</v>
      </c>
      <c r="AD321" t="n">
        <v>97.09599500503178</v>
      </c>
      <c r="AE321" t="n">
        <v>-0</v>
      </c>
      <c r="AF321" t="n">
        <v>0</v>
      </c>
      <c r="AG321" t="n">
        <v>0.1343815709085802</v>
      </c>
      <c r="AH321" t="b">
        <v>0</v>
      </c>
      <c r="AI321" t="b">
        <v>0</v>
      </c>
      <c r="AJ321" t="n">
        <v>1032.586508411126</v>
      </c>
      <c r="AK321" t="n">
        <v>0</v>
      </c>
      <c r="AL321" t="n">
        <v>-0.6904441505260488</v>
      </c>
      <c r="AM321" t="n">
        <v>0</v>
      </c>
      <c r="AN321" t="n">
        <v>-0.4130889144760865</v>
      </c>
      <c r="AO321" t="n">
        <v>0</v>
      </c>
      <c r="AP321" t="n">
        <v>1</v>
      </c>
      <c r="AQ321" t="n">
        <v>0</v>
      </c>
      <c r="AR321" t="n">
        <v>0</v>
      </c>
      <c r="AS321" t="n">
        <v>0</v>
      </c>
      <c r="AT321" t="n">
        <v>0.5223485119215836</v>
      </c>
      <c r="AU321" t="n">
        <v>0.1642175044029081</v>
      </c>
      <c r="AV321" t="n">
        <v>0.5223485119215836</v>
      </c>
    </row>
    <row r="322" spans="1:48">
      <c r="A322" t="n">
        <v>319</v>
      </c>
      <c r="B322" t="n">
        <v>0</v>
      </c>
      <c r="C322" t="n">
        <v>0</v>
      </c>
      <c r="D322" t="n">
        <v>15</v>
      </c>
      <c r="E322" t="n">
        <v>2</v>
      </c>
      <c r="F322" t="n">
        <v>0.3386006799833328</v>
      </c>
      <c r="G322" t="n">
        <v>0</v>
      </c>
      <c r="H322" t="n">
        <v>123.5675024070407</v>
      </c>
      <c r="I322" t="b">
        <v>0</v>
      </c>
      <c r="J322" t="n">
        <v>487.3502294933686</v>
      </c>
      <c r="K322" t="n">
        <v>1040.980090197835</v>
      </c>
      <c r="L322" t="n">
        <v>14.61215100599822</v>
      </c>
      <c r="M322" t="n">
        <v>2.254102306870802</v>
      </c>
      <c r="N322" t="n">
        <v>2.254102306870802</v>
      </c>
      <c r="O322" t="n">
        <v>174.1970262658111</v>
      </c>
      <c r="P322" t="n">
        <v>44.1676030085728</v>
      </c>
      <c r="Q322" t="n">
        <v>2.254102306870802</v>
      </c>
      <c r="R322" t="n">
        <v>0.8802246051160818</v>
      </c>
      <c r="S322" t="n">
        <v>27.60454597926941</v>
      </c>
      <c r="T322" t="n">
        <v>23.49140962900734</v>
      </c>
      <c r="U322" t="n">
        <v>2.560826286574364</v>
      </c>
      <c r="V322" t="n">
        <v>2.813692864694232</v>
      </c>
      <c r="W322" t="n">
        <v>0</v>
      </c>
      <c r="X322" t="n">
        <v>0</v>
      </c>
      <c r="Y322" t="n">
        <v>-21.42836828230832</v>
      </c>
      <c r="Z322" t="n">
        <v>48.18317876410071</v>
      </c>
      <c r="AA322" t="n">
        <v>1040.980090197835</v>
      </c>
      <c r="AB322" t="b">
        <v>0</v>
      </c>
      <c r="AC322" t="b">
        <v>1</v>
      </c>
      <c r="AD322" t="n">
        <v>97.0885545993782</v>
      </c>
      <c r="AE322" t="n">
        <v>-0</v>
      </c>
      <c r="AF322" t="n">
        <v>0</v>
      </c>
      <c r="AG322" t="n">
        <v>0.1402281790752005</v>
      </c>
      <c r="AH322" t="b">
        <v>0</v>
      </c>
      <c r="AI322" t="b">
        <v>0</v>
      </c>
      <c r="AJ322" t="n">
        <v>1055.592241203834</v>
      </c>
      <c r="AK322" t="n">
        <v>0</v>
      </c>
      <c r="AL322" t="n">
        <v>2.596772392318272</v>
      </c>
      <c r="AM322" t="n">
        <v>0</v>
      </c>
      <c r="AN322" t="n">
        <v>2.609444487297889</v>
      </c>
      <c r="AO322" t="n">
        <v>0</v>
      </c>
      <c r="AP322" t="n">
        <v>1</v>
      </c>
      <c r="AQ322" t="n">
        <v>0</v>
      </c>
      <c r="AR322" t="n">
        <v>0</v>
      </c>
      <c r="AS322" t="n">
        <v>0</v>
      </c>
      <c r="AT322" t="n">
        <v>1.098580543019288</v>
      </c>
      <c r="AU322" t="n">
        <v>0.3453750724713506</v>
      </c>
      <c r="AV322" t="n">
        <v>1.098580543019288</v>
      </c>
    </row>
    <row r="323" spans="1:48">
      <c r="A323" t="n">
        <v>320</v>
      </c>
      <c r="B323" t="n">
        <v>0</v>
      </c>
      <c r="C323" t="n">
        <v>0</v>
      </c>
      <c r="D323" t="n">
        <v>17.22222222222222</v>
      </c>
      <c r="E323" t="n">
        <v>2</v>
      </c>
      <c r="F323" t="n">
        <v>0.6919497567278952</v>
      </c>
      <c r="G323" t="n">
        <v>0</v>
      </c>
      <c r="H323" t="n">
        <v>141.8737990599356</v>
      </c>
      <c r="I323" t="b">
        <v>0</v>
      </c>
      <c r="J323" t="n">
        <v>559.5502634923862</v>
      </c>
      <c r="K323" t="n">
        <v>1195.199362819737</v>
      </c>
      <c r="L323" t="n">
        <v>0</v>
      </c>
      <c r="M323" t="n">
        <v>4.933794779719222</v>
      </c>
      <c r="N323" t="n">
        <v>4.933794779719222</v>
      </c>
      <c r="O323" t="n">
        <v>332.0857688719143</v>
      </c>
      <c r="P323" t="n">
        <v>84.20024565717908</v>
      </c>
      <c r="Q323" t="n">
        <v>4.933794779719222</v>
      </c>
      <c r="R323" t="n">
        <v>0.9157124079860145</v>
      </c>
      <c r="S323" t="n">
        <v>27.6137806425238</v>
      </c>
      <c r="T323" t="n">
        <v>43.04800319367889</v>
      </c>
      <c r="U323" t="n">
        <v>5.387930464511708</v>
      </c>
      <c r="V323" t="n">
        <v>3.628412530205559</v>
      </c>
      <c r="W323" t="n">
        <v>0</v>
      </c>
      <c r="X323" t="n">
        <v>0</v>
      </c>
      <c r="Y323" t="n">
        <v>-21.42836828230832</v>
      </c>
      <c r="Z323" t="n">
        <v>48.32755605505091</v>
      </c>
      <c r="AA323" t="n">
        <v>1195.199362819737</v>
      </c>
      <c r="AB323" t="b">
        <v>0</v>
      </c>
      <c r="AC323" t="b">
        <v>1</v>
      </c>
      <c r="AD323" t="n">
        <v>97.08111419372462</v>
      </c>
      <c r="AE323" t="n">
        <v>-0</v>
      </c>
      <c r="AF323" t="n">
        <v>0</v>
      </c>
      <c r="AG323" t="n">
        <v>0.1367071823278184</v>
      </c>
      <c r="AH323" t="b">
        <v>0</v>
      </c>
      <c r="AI323" t="b">
        <v>0</v>
      </c>
      <c r="AJ323" t="n">
        <v>1195.199362819737</v>
      </c>
      <c r="AK323" t="n">
        <v>0</v>
      </c>
      <c r="AL323" t="n">
        <v>5.387930464511708</v>
      </c>
      <c r="AM323" t="n">
        <v>0</v>
      </c>
      <c r="AN323" t="n">
        <v>5.429303776118132</v>
      </c>
      <c r="AO323" t="n">
        <v>0</v>
      </c>
      <c r="AP323" t="n">
        <v>1</v>
      </c>
      <c r="AQ323" t="n">
        <v>0</v>
      </c>
      <c r="AR323" t="n">
        <v>0</v>
      </c>
      <c r="AS323" t="n">
        <v>0</v>
      </c>
      <c r="AT323" t="n">
        <v>1.694754087068806</v>
      </c>
      <c r="AU323" t="n">
        <v>0.5328019136710943</v>
      </c>
      <c r="AV323" t="n">
        <v>1.694754087068806</v>
      </c>
    </row>
    <row r="324" spans="1:48">
      <c r="A324" t="n">
        <v>321</v>
      </c>
      <c r="B324" t="n">
        <v>0</v>
      </c>
      <c r="C324" t="n">
        <v>0</v>
      </c>
      <c r="D324" t="n">
        <v>19.44444444444444</v>
      </c>
      <c r="E324" t="n">
        <v>2</v>
      </c>
      <c r="F324" t="n">
        <v>0.5973039968087877</v>
      </c>
      <c r="G324" t="n">
        <v>0</v>
      </c>
      <c r="H324" t="n">
        <v>160.1800957128305</v>
      </c>
      <c r="I324" t="b">
        <v>0</v>
      </c>
      <c r="J324" t="n">
        <v>631.7502974914037</v>
      </c>
      <c r="K324" t="n">
        <v>1349.418635441638</v>
      </c>
      <c r="L324" t="n">
        <v>0</v>
      </c>
      <c r="M324" t="n">
        <v>4.880132044605245</v>
      </c>
      <c r="N324" t="n">
        <v>4.880132044605245</v>
      </c>
      <c r="O324" t="n">
        <v>290.9339519558804</v>
      </c>
      <c r="P324" t="n">
        <v>73.76621499895548</v>
      </c>
      <c r="Q324" t="n">
        <v>4.880132044605245</v>
      </c>
      <c r="R324" t="n">
        <v>0.9077809362979499</v>
      </c>
      <c r="S324" t="n">
        <v>27.62800473464978</v>
      </c>
      <c r="T324" t="n">
        <v>38.04303821419239</v>
      </c>
      <c r="U324" t="n">
        <v>5.375891748186591</v>
      </c>
      <c r="V324" t="n">
        <v>3.508293364494136</v>
      </c>
      <c r="W324" t="n">
        <v>0</v>
      </c>
      <c r="X324" t="n">
        <v>0</v>
      </c>
      <c r="Y324" t="n">
        <v>-21.42836828230832</v>
      </c>
      <c r="Z324" t="n">
        <v>48.49431943737635</v>
      </c>
      <c r="AA324" t="n">
        <v>1349.418635441638</v>
      </c>
      <c r="AB324" t="b">
        <v>0</v>
      </c>
      <c r="AC324" t="b">
        <v>1</v>
      </c>
      <c r="AD324" t="n">
        <v>97.07367378807103</v>
      </c>
      <c r="AE324" t="n">
        <v>-0</v>
      </c>
      <c r="AF324" t="n">
        <v>0</v>
      </c>
      <c r="AG324" t="n">
        <v>0.1425988735691858</v>
      </c>
      <c r="AH324" t="b">
        <v>0</v>
      </c>
      <c r="AI324" t="b">
        <v>0</v>
      </c>
      <c r="AJ324" t="n">
        <v>1349.418635441638</v>
      </c>
      <c r="AK324" t="n">
        <v>0</v>
      </c>
      <c r="AL324" t="n">
        <v>5.375891748186591</v>
      </c>
      <c r="AM324" t="n">
        <v>0</v>
      </c>
      <c r="AN324" t="n">
        <v>5.42148241718749</v>
      </c>
      <c r="AO324" t="n">
        <v>0</v>
      </c>
      <c r="AP324" t="n">
        <v>1</v>
      </c>
      <c r="AQ324" t="n">
        <v>0</v>
      </c>
      <c r="AR324" t="n">
        <v>0</v>
      </c>
      <c r="AS324" t="n">
        <v>0</v>
      </c>
      <c r="AT324" t="n">
        <v>1.754013070823027</v>
      </c>
      <c r="AU324" t="n">
        <v>0.5514319321424239</v>
      </c>
      <c r="AV324" t="n">
        <v>1.754013070823027</v>
      </c>
    </row>
    <row r="325" spans="1:48">
      <c r="A325" t="n">
        <v>322</v>
      </c>
      <c r="B325" t="n">
        <v>0</v>
      </c>
      <c r="C325" t="n">
        <v>0</v>
      </c>
      <c r="D325" t="n">
        <v>21.66666666666667</v>
      </c>
      <c r="E325" t="n">
        <v>2</v>
      </c>
      <c r="F325" t="n">
        <v>0.6225379597406642</v>
      </c>
      <c r="G325" t="n">
        <v>0</v>
      </c>
      <c r="H325" t="n">
        <v>178.4863923657255</v>
      </c>
      <c r="I325" t="b">
        <v>0</v>
      </c>
      <c r="J325" t="n">
        <v>703.9503314904214</v>
      </c>
      <c r="K325" t="n">
        <v>1503.63790806354</v>
      </c>
      <c r="L325" t="n">
        <v>0</v>
      </c>
      <c r="M325" t="n">
        <v>5.666294199138041</v>
      </c>
      <c r="N325" t="n">
        <v>5.666294199138041</v>
      </c>
      <c r="O325" t="n">
        <v>303.1554570136273</v>
      </c>
      <c r="P325" t="n">
        <v>76.86497388783653</v>
      </c>
      <c r="Q325" t="n">
        <v>5.666294199138041</v>
      </c>
      <c r="R325" t="n">
        <v>0.9081681804843961</v>
      </c>
      <c r="S325" t="n">
        <v>27.64339804800379</v>
      </c>
      <c r="T325" t="n">
        <v>39.62424079579213</v>
      </c>
      <c r="U325" t="n">
        <v>6.239256473526487</v>
      </c>
      <c r="V325" t="n">
        <v>3.638766129202004</v>
      </c>
      <c r="W325" t="n">
        <v>0</v>
      </c>
      <c r="X325" t="n">
        <v>0</v>
      </c>
      <c r="Y325" t="n">
        <v>-21.42836828230832</v>
      </c>
      <c r="Z325" t="n">
        <v>48.67551423033098</v>
      </c>
      <c r="AA325" t="n">
        <v>1503.63790806354</v>
      </c>
      <c r="AB325" t="b">
        <v>0</v>
      </c>
      <c r="AC325" t="b">
        <v>1</v>
      </c>
      <c r="AD325" t="n">
        <v>97.06623338241745</v>
      </c>
      <c r="AE325" t="n">
        <v>-0</v>
      </c>
      <c r="AF325" t="n">
        <v>0</v>
      </c>
      <c r="AG325" t="n">
        <v>0.1701909563333652</v>
      </c>
      <c r="AH325" t="b">
        <v>0</v>
      </c>
      <c r="AI325" t="b">
        <v>0</v>
      </c>
      <c r="AJ325" t="n">
        <v>1503.63790806354</v>
      </c>
      <c r="AK325" t="n">
        <v>0</v>
      </c>
      <c r="AL325" t="n">
        <v>6.239256473526487</v>
      </c>
      <c r="AM325" t="n">
        <v>0</v>
      </c>
      <c r="AN325" t="n">
        <v>6.284847142527386</v>
      </c>
      <c r="AO325" t="n">
        <v>0</v>
      </c>
      <c r="AP325" t="n">
        <v>1</v>
      </c>
      <c r="AQ325" t="n">
        <v>0</v>
      </c>
      <c r="AR325" t="n">
        <v>0</v>
      </c>
      <c r="AS325" t="n">
        <v>0</v>
      </c>
      <c r="AT325" t="n">
        <v>1.978308172202974</v>
      </c>
      <c r="AU325" t="n">
        <v>0.6219465042293865</v>
      </c>
      <c r="AV325" t="n">
        <v>1.978308172202974</v>
      </c>
    </row>
    <row r="326" spans="1:48">
      <c r="A326" t="n">
        <v>323</v>
      </c>
      <c r="B326" t="n">
        <v>0</v>
      </c>
      <c r="C326" t="n">
        <v>0</v>
      </c>
      <c r="D326" t="n">
        <v>23.88888888888889</v>
      </c>
      <c r="E326" t="n">
        <v>2</v>
      </c>
      <c r="F326" t="n">
        <v>0.6162478679322607</v>
      </c>
      <c r="G326" t="n">
        <v>0</v>
      </c>
      <c r="H326" t="n">
        <v>196.7926890186204</v>
      </c>
      <c r="I326" t="b">
        <v>0</v>
      </c>
      <c r="J326" t="n">
        <v>776.1503654894389</v>
      </c>
      <c r="K326" t="n">
        <v>1657.857180685442</v>
      </c>
      <c r="L326" t="n">
        <v>0</v>
      </c>
      <c r="M326" t="n">
        <v>6.212368217470149</v>
      </c>
      <c r="N326" t="n">
        <v>6.212368217470149</v>
      </c>
      <c r="O326" t="n">
        <v>301.4530006316875</v>
      </c>
      <c r="P326" t="n">
        <v>76.43331659018446</v>
      </c>
      <c r="Q326" t="n">
        <v>6.212368217470149</v>
      </c>
      <c r="R326" t="n">
        <v>0.9062026196735996</v>
      </c>
      <c r="S326" t="n">
        <v>27.66119608632788</v>
      </c>
      <c r="T326" t="n">
        <v>39.48718215981504</v>
      </c>
      <c r="U326" t="n">
        <v>6.855385410061769</v>
      </c>
      <c r="V326" t="n">
        <v>3.703794243062021</v>
      </c>
      <c r="W326" t="n">
        <v>0</v>
      </c>
      <c r="X326" t="n">
        <v>0</v>
      </c>
      <c r="Y326" t="n">
        <v>-21.42836828230832</v>
      </c>
      <c r="Z326" t="n">
        <v>48.85993015007679</v>
      </c>
      <c r="AA326" t="n">
        <v>1657.857180685442</v>
      </c>
      <c r="AB326" t="b">
        <v>0</v>
      </c>
      <c r="AC326" t="b">
        <v>1</v>
      </c>
      <c r="AD326" t="n">
        <v>97.05879297676387</v>
      </c>
      <c r="AE326" t="n">
        <v>-0</v>
      </c>
      <c r="AF326" t="n">
        <v>0</v>
      </c>
      <c r="AG326" t="n">
        <v>0.1939231734691552</v>
      </c>
      <c r="AH326" t="b">
        <v>0</v>
      </c>
      <c r="AI326" t="b">
        <v>0</v>
      </c>
      <c r="AJ326" t="n">
        <v>1657.857180685442</v>
      </c>
      <c r="AK326" t="n">
        <v>0</v>
      </c>
      <c r="AL326" t="n">
        <v>6.855385410061769</v>
      </c>
      <c r="AM326" t="n">
        <v>0</v>
      </c>
      <c r="AN326" t="n">
        <v>6.900976079062667</v>
      </c>
      <c r="AO326" t="n">
        <v>0</v>
      </c>
      <c r="AP326" t="n">
        <v>1</v>
      </c>
      <c r="AQ326" t="n">
        <v>0</v>
      </c>
      <c r="AR326" t="n">
        <v>0</v>
      </c>
      <c r="AS326" t="n">
        <v>0</v>
      </c>
      <c r="AT326" t="n">
        <v>2.158932476147509</v>
      </c>
      <c r="AU326" t="n">
        <v>0.6787317189879516</v>
      </c>
      <c r="AV326" t="n">
        <v>2.158932476147509</v>
      </c>
    </row>
    <row r="327" spans="1:48">
      <c r="A327" t="n">
        <v>324</v>
      </c>
      <c r="B327" t="n">
        <v>0</v>
      </c>
      <c r="C327" t="n">
        <v>0</v>
      </c>
      <c r="D327" t="n">
        <v>26.11111111111111</v>
      </c>
      <c r="E327" t="n">
        <v>2</v>
      </c>
      <c r="F327" t="n">
        <v>0.6161742722339918</v>
      </c>
      <c r="G327" t="n">
        <v>0</v>
      </c>
      <c r="H327" t="n">
        <v>215.0989856715153</v>
      </c>
      <c r="I327" t="b">
        <v>0</v>
      </c>
      <c r="J327" t="n">
        <v>848.3503994884564</v>
      </c>
      <c r="K327" t="n">
        <v>1812.076453307343</v>
      </c>
      <c r="L327" t="n">
        <v>0</v>
      </c>
      <c r="M327" t="n">
        <v>6.816140558740266</v>
      </c>
      <c r="N327" t="n">
        <v>6.816140558740266</v>
      </c>
      <c r="O327" t="n">
        <v>302.6018349680183</v>
      </c>
      <c r="P327" t="n">
        <v>76.72460318661722</v>
      </c>
      <c r="Q327" t="n">
        <v>6.816140558740266</v>
      </c>
      <c r="R327" t="n">
        <v>0.9047364100073398</v>
      </c>
      <c r="S327" t="n">
        <v>27.68112702380708</v>
      </c>
      <c r="T327" t="n">
        <v>39.70190394556764</v>
      </c>
      <c r="U327" t="n">
        <v>7.533841330299694</v>
      </c>
      <c r="V327" t="n">
        <v>3.782145899398536</v>
      </c>
      <c r="W327" t="n">
        <v>0</v>
      </c>
      <c r="X327" t="n">
        <v>0</v>
      </c>
      <c r="Y327" t="n">
        <v>-21.42836828230832</v>
      </c>
      <c r="Z327" t="n">
        <v>49.0459726061672</v>
      </c>
      <c r="AA327" t="n">
        <v>1812.076453307343</v>
      </c>
      <c r="AB327" t="b">
        <v>0</v>
      </c>
      <c r="AC327" t="b">
        <v>1</v>
      </c>
      <c r="AD327" t="n">
        <v>97.05135257111029</v>
      </c>
      <c r="AE327" t="n">
        <v>-0</v>
      </c>
      <c r="AF327" t="n">
        <v>0</v>
      </c>
      <c r="AG327" t="n">
        <v>0.2060659375254515</v>
      </c>
      <c r="AH327" t="b">
        <v>0</v>
      </c>
      <c r="AI327" t="b">
        <v>0</v>
      </c>
      <c r="AJ327" t="n">
        <v>1812.076453307343</v>
      </c>
      <c r="AK327" t="n">
        <v>0</v>
      </c>
      <c r="AL327" t="n">
        <v>7.533841330299694</v>
      </c>
      <c r="AM327" t="n">
        <v>0</v>
      </c>
      <c r="AN327" t="n">
        <v>7.579431999300592</v>
      </c>
      <c r="AO327" t="n">
        <v>0</v>
      </c>
      <c r="AP327" t="n">
        <v>1</v>
      </c>
      <c r="AQ327" t="n">
        <v>0</v>
      </c>
      <c r="AR327" t="n">
        <v>0</v>
      </c>
      <c r="AS327" t="n">
        <v>0</v>
      </c>
      <c r="AT327" t="n">
        <v>2.354412555675187</v>
      </c>
      <c r="AU327" t="n">
        <v>0.7401873373880599</v>
      </c>
      <c r="AV327" t="n">
        <v>2.354412555675187</v>
      </c>
    </row>
    <row r="328" spans="1:48">
      <c r="A328" t="n">
        <v>325</v>
      </c>
      <c r="B328" t="n">
        <v>0</v>
      </c>
      <c r="C328" t="n">
        <v>0</v>
      </c>
      <c r="D328" t="n">
        <v>28.33333333333334</v>
      </c>
      <c r="E328" t="n">
        <v>2</v>
      </c>
      <c r="F328" t="n">
        <v>0.6227587468354812</v>
      </c>
      <c r="G328" t="n">
        <v>0</v>
      </c>
      <c r="H328" t="n">
        <v>233.4052823244103</v>
      </c>
      <c r="I328" t="b">
        <v>0</v>
      </c>
      <c r="J328" t="n">
        <v>920.550433487474</v>
      </c>
      <c r="K328" t="n">
        <v>1966.295725929245</v>
      </c>
      <c r="L328" t="n">
        <v>0</v>
      </c>
      <c r="M328" t="n">
        <v>7.498806636684663</v>
      </c>
      <c r="N328" t="n">
        <v>7.498806636684663</v>
      </c>
      <c r="O328" t="n">
        <v>306.7982348042663</v>
      </c>
      <c r="P328" t="n">
        <v>77.78859908830282</v>
      </c>
      <c r="Q328" t="n">
        <v>7.498806636684663</v>
      </c>
      <c r="R328" t="n">
        <v>0.903835203558174</v>
      </c>
      <c r="S328" t="n">
        <v>27.70333685767401</v>
      </c>
      <c r="T328" t="n">
        <v>40.29261454404347</v>
      </c>
      <c r="U328" t="n">
        <v>8.296652539272348</v>
      </c>
      <c r="V328" t="n">
        <v>3.874731075736904</v>
      </c>
      <c r="W328" t="n">
        <v>0</v>
      </c>
      <c r="X328" t="n">
        <v>0</v>
      </c>
      <c r="Y328" t="n">
        <v>-21.42836828230832</v>
      </c>
      <c r="Z328" t="n">
        <v>49.23201506225762</v>
      </c>
      <c r="AA328" t="n">
        <v>1966.295725929245</v>
      </c>
      <c r="AB328" t="b">
        <v>0</v>
      </c>
      <c r="AC328" t="b">
        <v>1</v>
      </c>
      <c r="AD328" t="n">
        <v>97.0439121654567</v>
      </c>
      <c r="AE328" t="n">
        <v>-0</v>
      </c>
      <c r="AF328" t="n">
        <v>0</v>
      </c>
      <c r="AG328" t="n">
        <v>0.1856885414620369</v>
      </c>
      <c r="AH328" t="b">
        <v>0</v>
      </c>
      <c r="AI328" t="b">
        <v>0</v>
      </c>
      <c r="AJ328" t="n">
        <v>1966.295725929245</v>
      </c>
      <c r="AK328" t="n">
        <v>0</v>
      </c>
      <c r="AL328" t="n">
        <v>8.296652539272348</v>
      </c>
      <c r="AM328" t="n">
        <v>0</v>
      </c>
      <c r="AN328" t="n">
        <v>8.342243208273246</v>
      </c>
      <c r="AO328" t="n">
        <v>0</v>
      </c>
      <c r="AP328" t="n">
        <v>1</v>
      </c>
      <c r="AQ328" t="n">
        <v>0</v>
      </c>
      <c r="AR328" t="n">
        <v>0</v>
      </c>
      <c r="AS328" t="n">
        <v>0</v>
      </c>
      <c r="AT328" t="n">
        <v>2.569580459953122</v>
      </c>
      <c r="AU328" t="n">
        <v>0.8078324736556841</v>
      </c>
      <c r="AV328" t="n">
        <v>2.569580459953122</v>
      </c>
    </row>
    <row r="329" spans="1:48">
      <c r="A329" t="n">
        <v>326</v>
      </c>
      <c r="B329" t="n">
        <v>0</v>
      </c>
      <c r="C329" t="n">
        <v>0</v>
      </c>
      <c r="D329" t="n">
        <v>30.55555555555556</v>
      </c>
      <c r="E329" t="n">
        <v>2</v>
      </c>
      <c r="F329" t="n">
        <v>0.5964944441277891</v>
      </c>
      <c r="G329" t="n">
        <v>0</v>
      </c>
      <c r="H329" t="n">
        <v>251.7115789773052</v>
      </c>
      <c r="I329" t="b">
        <v>0</v>
      </c>
      <c r="J329" t="n">
        <v>992.7504674864916</v>
      </c>
      <c r="K329" t="n">
        <v>2120.514998551146</v>
      </c>
      <c r="L329" t="n">
        <v>0</v>
      </c>
      <c r="M329" t="n">
        <v>7.815016912013547</v>
      </c>
      <c r="N329" t="n">
        <v>7.815016912013547</v>
      </c>
      <c r="O329" t="n">
        <v>296.4818488558747</v>
      </c>
      <c r="P329" t="n">
        <v>75.17288256994793</v>
      </c>
      <c r="Q329" t="n">
        <v>7.815016912013547</v>
      </c>
      <c r="R329" t="n">
        <v>0.900258538048094</v>
      </c>
      <c r="S329" t="n">
        <v>27.72800225412013</v>
      </c>
      <c r="T329" t="n">
        <v>39.09243355760192</v>
      </c>
      <c r="U329" t="n">
        <v>8.680858422023707</v>
      </c>
      <c r="V329" t="n">
        <v>3.899136474292966</v>
      </c>
      <c r="W329" t="n">
        <v>0</v>
      </c>
      <c r="X329" t="n">
        <v>0</v>
      </c>
      <c r="Y329" t="n">
        <v>-21.42836828230832</v>
      </c>
      <c r="Z329" t="n">
        <v>49.42506399759871</v>
      </c>
      <c r="AA329" t="n">
        <v>2120.514998551146</v>
      </c>
      <c r="AB329" t="b">
        <v>0</v>
      </c>
      <c r="AC329" t="b">
        <v>1</v>
      </c>
      <c r="AD329" t="n">
        <v>97.03647175980312</v>
      </c>
      <c r="AE329" t="n">
        <v>-0</v>
      </c>
      <c r="AF329" t="n">
        <v>0</v>
      </c>
      <c r="AG329" t="n">
        <v>0.1770314440603434</v>
      </c>
      <c r="AH329" t="b">
        <v>0</v>
      </c>
      <c r="AI329" t="b">
        <v>0</v>
      </c>
      <c r="AJ329" t="n">
        <v>2120.514998551146</v>
      </c>
      <c r="AK329" t="n">
        <v>0</v>
      </c>
      <c r="AL329" t="n">
        <v>8.680858422023707</v>
      </c>
      <c r="AM329" t="n">
        <v>0</v>
      </c>
      <c r="AN329" t="n">
        <v>8.726449091024605</v>
      </c>
      <c r="AO329" t="n">
        <v>0</v>
      </c>
      <c r="AP329" t="n">
        <v>1</v>
      </c>
      <c r="AQ329" t="n">
        <v>0</v>
      </c>
      <c r="AR329" t="n">
        <v>0</v>
      </c>
      <c r="AS329" t="n">
        <v>0</v>
      </c>
      <c r="AT329" t="n">
        <v>2.724718821127926</v>
      </c>
      <c r="AU329" t="n">
        <v>0.8566053406742236</v>
      </c>
      <c r="AV329" t="n">
        <v>2.724718821127926</v>
      </c>
    </row>
    <row r="330" spans="1:48">
      <c r="A330" t="n">
        <v>327</v>
      </c>
      <c r="B330" t="n">
        <v>0</v>
      </c>
      <c r="C330" t="n">
        <v>0</v>
      </c>
      <c r="D330" t="n">
        <v>32.77777777777778</v>
      </c>
      <c r="E330" t="n">
        <v>2</v>
      </c>
      <c r="F330" t="n">
        <v>0.6949671803570645</v>
      </c>
      <c r="G330" t="n">
        <v>0</v>
      </c>
      <c r="H330" t="n">
        <v>270.0178756302001</v>
      </c>
      <c r="I330" t="b">
        <v>0</v>
      </c>
      <c r="J330" t="n">
        <v>1064.950501485509</v>
      </c>
      <c r="K330" t="n">
        <v>2274.734271173048</v>
      </c>
      <c r="L330" t="n">
        <v>0</v>
      </c>
      <c r="M330" t="n">
        <v>9.661917530455378</v>
      </c>
      <c r="N330" t="n">
        <v>9.661917530455378</v>
      </c>
      <c r="O330" t="n">
        <v>341.6978074794297</v>
      </c>
      <c r="P330" t="n">
        <v>86.63737512155924</v>
      </c>
      <c r="Q330" t="n">
        <v>9.661917530455378</v>
      </c>
      <c r="R330" t="n">
        <v>0.9064909401389065</v>
      </c>
      <c r="S330" t="n">
        <v>27.75466380941575</v>
      </c>
      <c r="T330" t="n">
        <v>44.74459377489109</v>
      </c>
      <c r="U330" t="n">
        <v>10.65859249401305</v>
      </c>
      <c r="V330" t="n">
        <v>4.184024897756601</v>
      </c>
      <c r="W330" t="n">
        <v>0</v>
      </c>
      <c r="X330" t="n">
        <v>0</v>
      </c>
      <c r="Y330" t="n">
        <v>-21.42836828230832</v>
      </c>
      <c r="Z330" t="n">
        <v>49.646947215258</v>
      </c>
      <c r="AA330" t="n">
        <v>2274.734271173048</v>
      </c>
      <c r="AB330" t="b">
        <v>0</v>
      </c>
      <c r="AC330" t="b">
        <v>1</v>
      </c>
      <c r="AD330" t="n">
        <v>97.02903135414954</v>
      </c>
      <c r="AE330" t="n">
        <v>-0</v>
      </c>
      <c r="AF330" t="n">
        <v>0</v>
      </c>
      <c r="AG330" t="n">
        <v>0.1747744204581241</v>
      </c>
      <c r="AH330" t="b">
        <v>0</v>
      </c>
      <c r="AI330" t="b">
        <v>0</v>
      </c>
      <c r="AJ330" t="n">
        <v>2274.734271173048</v>
      </c>
      <c r="AK330" t="n">
        <v>0</v>
      </c>
      <c r="AL330" t="n">
        <v>10.65859249401305</v>
      </c>
      <c r="AM330" t="n">
        <v>0</v>
      </c>
      <c r="AN330" t="n">
        <v>10.70418316301394</v>
      </c>
      <c r="AO330" t="n">
        <v>0</v>
      </c>
      <c r="AP330" t="n">
        <v>1</v>
      </c>
      <c r="AQ330" t="n">
        <v>0</v>
      </c>
      <c r="AR330" t="n">
        <v>0</v>
      </c>
      <c r="AS330" t="n">
        <v>0</v>
      </c>
      <c r="AT330" t="n">
        <v>3.163094148039083</v>
      </c>
      <c r="AU330" t="n">
        <v>0.9944231012960177</v>
      </c>
      <c r="AV330" t="n">
        <v>3.163094148039083</v>
      </c>
    </row>
    <row r="331" spans="1:48">
      <c r="A331" t="n">
        <v>328</v>
      </c>
      <c r="B331" t="n">
        <v>0</v>
      </c>
      <c r="C331" t="n">
        <v>0</v>
      </c>
      <c r="D331" t="n">
        <v>35</v>
      </c>
      <c r="E331" t="n">
        <v>2</v>
      </c>
      <c r="F331" t="n">
        <v>0.3273405381476522</v>
      </c>
      <c r="G331" t="n">
        <v>0</v>
      </c>
      <c r="H331" t="n">
        <v>288.324172283095</v>
      </c>
      <c r="I331" t="b">
        <v>0</v>
      </c>
      <c r="J331" t="n">
        <v>1137.150535484527</v>
      </c>
      <c r="K331" t="n">
        <v>2428.953543794949</v>
      </c>
      <c r="L331" t="n">
        <v>0</v>
      </c>
      <c r="M331" t="n">
        <v>5.429527190296019</v>
      </c>
      <c r="N331" t="n">
        <v>5.429527190296019</v>
      </c>
      <c r="O331" t="n">
        <v>179.8259405331436</v>
      </c>
      <c r="P331" t="n">
        <v>45.59481250840354</v>
      </c>
      <c r="Q331" t="n">
        <v>5.429527190296019</v>
      </c>
      <c r="R331" t="n">
        <v>0.8592233000264548</v>
      </c>
      <c r="S331" t="n">
        <v>27.78556653927054</v>
      </c>
      <c r="T331" t="n">
        <v>24.84323458773718</v>
      </c>
      <c r="U331" t="n">
        <v>6.319110748194152</v>
      </c>
      <c r="V331" t="n">
        <v>3.497348581930279</v>
      </c>
      <c r="W331" t="n">
        <v>0</v>
      </c>
      <c r="X331" t="n">
        <v>0</v>
      </c>
      <c r="Y331" t="n">
        <v>-21.42836828230832</v>
      </c>
      <c r="Z331" t="n">
        <v>49.85491261454594</v>
      </c>
      <c r="AA331" t="n">
        <v>2428.953543794949</v>
      </c>
      <c r="AB331" t="b">
        <v>0</v>
      </c>
      <c r="AC331" t="b">
        <v>1</v>
      </c>
      <c r="AD331" t="n">
        <v>97.02159094849596</v>
      </c>
      <c r="AE331" t="n">
        <v>-0</v>
      </c>
      <c r="AF331" t="n">
        <v>0</v>
      </c>
      <c r="AG331" t="n">
        <v>0.1731371468294584</v>
      </c>
      <c r="AH331" t="b">
        <v>0</v>
      </c>
      <c r="AI331" t="b">
        <v>0</v>
      </c>
      <c r="AJ331" t="n">
        <v>2428.953543794949</v>
      </c>
      <c r="AK331" t="n">
        <v>0</v>
      </c>
      <c r="AL331" t="n">
        <v>6.319110748194152</v>
      </c>
      <c r="AM331" t="n">
        <v>0</v>
      </c>
      <c r="AN331" t="n">
        <v>6.608331130774161</v>
      </c>
      <c r="AO331" t="n">
        <v>0</v>
      </c>
      <c r="AP331" t="n">
        <v>1</v>
      </c>
      <c r="AQ331" t="n">
        <v>0</v>
      </c>
      <c r="AR331" t="n">
        <v>0</v>
      </c>
      <c r="AS331" t="n">
        <v>0</v>
      </c>
      <c r="AT331" t="n">
        <v>2.569549392315305</v>
      </c>
      <c r="AU331" t="n">
        <v>0.8078227065177799</v>
      </c>
      <c r="AV331" t="n">
        <v>2.569549392315305</v>
      </c>
    </row>
    <row r="332" spans="1:48">
      <c r="A332" t="n">
        <v>329</v>
      </c>
      <c r="B332" t="n">
        <v>0</v>
      </c>
      <c r="C332" t="n">
        <v>0</v>
      </c>
      <c r="D332" t="n">
        <v>35</v>
      </c>
      <c r="E332" t="n">
        <v>3</v>
      </c>
      <c r="F332" t="n">
        <v>-0.15247748109583</v>
      </c>
      <c r="G332" t="n">
        <v>0</v>
      </c>
      <c r="H332" t="n">
        <v>288.324172283095</v>
      </c>
      <c r="I332" t="b">
        <v>1</v>
      </c>
      <c r="J332" t="n">
        <v>1137.150535484527</v>
      </c>
      <c r="K332" t="n">
        <v>1504.450158446029</v>
      </c>
      <c r="L332" t="n">
        <v>-6.580093043215917</v>
      </c>
      <c r="M332" t="n">
        <v>-1.009897193517759</v>
      </c>
      <c r="N332" t="n">
        <v>-1.009897193517759</v>
      </c>
      <c r="O332" t="n">
        <v>-33.44779504754849</v>
      </c>
      <c r="P332" t="n">
        <v>-8.480678257492011</v>
      </c>
      <c r="Q332" t="n">
        <v>-1.009897193517759</v>
      </c>
      <c r="R332" t="n">
        <v>0.7304580872647163</v>
      </c>
      <c r="S332" t="n">
        <v>27.81171057457589</v>
      </c>
      <c r="T332" t="n">
        <v>-4.682373407917672</v>
      </c>
      <c r="U332" t="n">
        <v>-0.7376875723109869</v>
      </c>
      <c r="V332" t="n">
        <v>3.798304849574337</v>
      </c>
      <c r="W332" t="n">
        <v>0</v>
      </c>
      <c r="X332" t="n">
        <v>0</v>
      </c>
      <c r="Y332" t="n">
        <v>-21.42836828230832</v>
      </c>
      <c r="Z332" t="n">
        <v>49.91597110774742</v>
      </c>
      <c r="AA332" t="n">
        <v>1504.450158446029</v>
      </c>
      <c r="AB332" t="b">
        <v>0</v>
      </c>
      <c r="AC332" t="b">
        <v>1</v>
      </c>
      <c r="AD332" t="n">
        <v>97.01415054284237</v>
      </c>
      <c r="AE332" t="n">
        <v>-0</v>
      </c>
      <c r="AF332" t="n">
        <v>0</v>
      </c>
      <c r="AG332" t="n">
        <v>0.1721620073514838</v>
      </c>
      <c r="AH332" t="b">
        <v>0</v>
      </c>
      <c r="AI332" t="b">
        <v>0</v>
      </c>
      <c r="AJ332" t="n">
        <v>1497.870065402813</v>
      </c>
      <c r="AK332" t="n">
        <v>0</v>
      </c>
      <c r="AL332" t="n">
        <v>-0.7344611092504598</v>
      </c>
      <c r="AM332" t="n">
        <v>0</v>
      </c>
      <c r="AN332" t="n">
        <v>-0.3355989664266353</v>
      </c>
      <c r="AO332" t="n">
        <v>0</v>
      </c>
      <c r="AP332" t="n">
        <v>1</v>
      </c>
      <c r="AQ332" t="n">
        <v>0</v>
      </c>
      <c r="AR332" t="n">
        <v>0</v>
      </c>
      <c r="AS332" t="n">
        <v>0</v>
      </c>
      <c r="AT332" t="n">
        <v>0.7755302742436381</v>
      </c>
      <c r="AU332" t="n">
        <v>0.2438135522903761</v>
      </c>
      <c r="AV332" t="n">
        <v>0.7755302742436381</v>
      </c>
    </row>
    <row r="333" spans="1:48">
      <c r="A333" t="n">
        <v>330</v>
      </c>
      <c r="B333" t="n">
        <v>0</v>
      </c>
      <c r="C333" t="n">
        <v>0</v>
      </c>
      <c r="D333" t="n">
        <v>35</v>
      </c>
      <c r="E333" t="n">
        <v>3</v>
      </c>
      <c r="F333" t="n">
        <v>0.282569386235668</v>
      </c>
      <c r="G333" t="n">
        <v>0</v>
      </c>
      <c r="H333" t="n">
        <v>288.324172283095</v>
      </c>
      <c r="I333" t="b">
        <v>0</v>
      </c>
      <c r="J333" t="n">
        <v>1137.150535484527</v>
      </c>
      <c r="K333" t="n">
        <v>1504.450158446029</v>
      </c>
      <c r="L333" t="n">
        <v>12.19414722247769</v>
      </c>
      <c r="M333" t="n">
        <v>4.828673458775017</v>
      </c>
      <c r="N333" t="n">
        <v>4.828673458775017</v>
      </c>
      <c r="O333" t="n">
        <v>159.9256649462149</v>
      </c>
      <c r="P333" t="n">
        <v>40.54910368818837</v>
      </c>
      <c r="Q333" t="n">
        <v>4.828673458775017</v>
      </c>
      <c r="R333" t="n">
        <v>0.8995051375488423</v>
      </c>
      <c r="S333" t="n">
        <v>27.82102129529145</v>
      </c>
      <c r="T333" t="n">
        <v>34.07358004875005</v>
      </c>
      <c r="U333" t="n">
        <v>5.368144390962775</v>
      </c>
      <c r="V333" t="n">
        <v>3.424219740217648</v>
      </c>
      <c r="W333" t="n">
        <v>0</v>
      </c>
      <c r="X333" t="n">
        <v>0</v>
      </c>
      <c r="Y333" t="n">
        <v>-21.42836828230832</v>
      </c>
      <c r="Z333" t="n">
        <v>50.0814970161324</v>
      </c>
      <c r="AA333" t="n">
        <v>1504.450158446029</v>
      </c>
      <c r="AB333" t="b">
        <v>0</v>
      </c>
      <c r="AC333" t="b">
        <v>1</v>
      </c>
      <c r="AD333" t="n">
        <v>97.00671013718879</v>
      </c>
      <c r="AE333" t="n">
        <v>-0</v>
      </c>
      <c r="AF333" t="n">
        <v>0</v>
      </c>
      <c r="AG333" t="n">
        <v>0.173738056008597</v>
      </c>
      <c r="AH333" t="b">
        <v>0</v>
      </c>
      <c r="AI333" t="b">
        <v>0</v>
      </c>
      <c r="AJ333" t="n">
        <v>1516.644305668507</v>
      </c>
      <c r="AK333" t="n">
        <v>0</v>
      </c>
      <c r="AL333" t="n">
        <v>5.41165526611369</v>
      </c>
      <c r="AM333" t="n">
        <v>0</v>
      </c>
      <c r="AN333" t="n">
        <v>5.415297173809013</v>
      </c>
      <c r="AO333" t="n">
        <v>0</v>
      </c>
      <c r="AP333" t="n">
        <v>1</v>
      </c>
      <c r="AQ333" t="n">
        <v>0</v>
      </c>
      <c r="AR333" t="n">
        <v>0</v>
      </c>
      <c r="AS333" t="n">
        <v>0</v>
      </c>
      <c r="AT333" t="n">
        <v>1.803069081092376</v>
      </c>
      <c r="AU333" t="n">
        <v>0.5668543089627591</v>
      </c>
      <c r="AV333" t="n">
        <v>1.803069081092376</v>
      </c>
    </row>
    <row r="334" spans="1:48">
      <c r="A334" t="n">
        <v>331</v>
      </c>
      <c r="B334" t="n">
        <v>0</v>
      </c>
      <c r="C334" t="n">
        <v>0</v>
      </c>
      <c r="D334" t="n">
        <v>36.875</v>
      </c>
      <c r="E334" t="n">
        <v>3</v>
      </c>
      <c r="F334" t="n">
        <v>0.5846999361531564</v>
      </c>
      <c r="G334" t="n">
        <v>0</v>
      </c>
      <c r="H334" t="n">
        <v>303.7701100839751</v>
      </c>
      <c r="I334" t="b">
        <v>0</v>
      </c>
      <c r="J334" t="n">
        <v>1198.069314171198</v>
      </c>
      <c r="K334" t="n">
        <v>1585.045702648495</v>
      </c>
      <c r="L334" t="n">
        <v>0</v>
      </c>
      <c r="M334" t="n">
        <v>9.402686669949885</v>
      </c>
      <c r="N334" t="n">
        <v>9.402686669949885</v>
      </c>
      <c r="O334" t="n">
        <v>295.5822206707114</v>
      </c>
      <c r="P334" t="n">
        <v>74.94478211732033</v>
      </c>
      <c r="Q334" t="n">
        <v>9.402686669949885</v>
      </c>
      <c r="R334" t="n">
        <v>0.9265717737892226</v>
      </c>
      <c r="S334" t="n">
        <v>27.83761913345372</v>
      </c>
      <c r="T334" t="n">
        <v>61.13677011678602</v>
      </c>
      <c r="U334" t="n">
        <v>10.14782333752465</v>
      </c>
      <c r="V334" t="n">
        <v>4.489164585931654</v>
      </c>
      <c r="W334" t="n">
        <v>0</v>
      </c>
      <c r="X334" t="n">
        <v>0</v>
      </c>
      <c r="Y334" t="n">
        <v>-21.42836828230832</v>
      </c>
      <c r="Z334" t="n">
        <v>50.27703157034177</v>
      </c>
      <c r="AA334" t="n">
        <v>1585.045702648495</v>
      </c>
      <c r="AB334" t="b">
        <v>0</v>
      </c>
      <c r="AC334" t="b">
        <v>1</v>
      </c>
      <c r="AD334" t="n">
        <v>96.99926973153521</v>
      </c>
      <c r="AE334" t="n">
        <v>-0</v>
      </c>
      <c r="AF334" t="n">
        <v>0</v>
      </c>
      <c r="AG334" t="n">
        <v>0.1725833866461665</v>
      </c>
      <c r="AH334" t="b">
        <v>0</v>
      </c>
      <c r="AI334" t="b">
        <v>0</v>
      </c>
      <c r="AJ334" t="n">
        <v>1585.045702648495</v>
      </c>
      <c r="AK334" t="n">
        <v>0</v>
      </c>
      <c r="AL334" t="n">
        <v>10.14782333752465</v>
      </c>
      <c r="AM334" t="n">
        <v>0</v>
      </c>
      <c r="AN334" t="n">
        <v>10.15846215549798</v>
      </c>
      <c r="AO334" t="n">
        <v>0</v>
      </c>
      <c r="AP334" t="n">
        <v>1</v>
      </c>
      <c r="AQ334" t="n">
        <v>0</v>
      </c>
      <c r="AR334" t="n">
        <v>0</v>
      </c>
      <c r="AS334" t="n">
        <v>0</v>
      </c>
      <c r="AT334" t="n">
        <v>2.699886187034064</v>
      </c>
      <c r="AU334" t="n">
        <v>0.8487983820908768</v>
      </c>
      <c r="AV334" t="n">
        <v>2.699886187034064</v>
      </c>
    </row>
    <row r="335" spans="1:48">
      <c r="A335" t="n">
        <v>332</v>
      </c>
      <c r="B335" t="n">
        <v>0</v>
      </c>
      <c r="C335" t="n">
        <v>0</v>
      </c>
      <c r="D335" t="n">
        <v>38.75</v>
      </c>
      <c r="E335" t="n">
        <v>3</v>
      </c>
      <c r="F335" t="n">
        <v>0.5036308691517162</v>
      </c>
      <c r="G335" t="n">
        <v>0</v>
      </c>
      <c r="H335" t="n">
        <v>319.2160478848552</v>
      </c>
      <c r="I335" t="b">
        <v>0</v>
      </c>
      <c r="J335" t="n">
        <v>1258.988092857869</v>
      </c>
      <c r="K335" t="n">
        <v>1665.64124685096</v>
      </c>
      <c r="L335" t="n">
        <v>0</v>
      </c>
      <c r="M335" t="n">
        <v>8.723883839114723</v>
      </c>
      <c r="N335" t="n">
        <v>8.723883839114723</v>
      </c>
      <c r="O335" t="n">
        <v>260.9735779553486</v>
      </c>
      <c r="P335" t="n">
        <v>66.16977128685309</v>
      </c>
      <c r="Q335" t="n">
        <v>8.723883839114723</v>
      </c>
      <c r="R335" t="n">
        <v>0.9214280585513823</v>
      </c>
      <c r="S335" t="n">
        <v>27.86123450755807</v>
      </c>
      <c r="T335" t="n">
        <v>54.27981470627927</v>
      </c>
      <c r="U335" t="n">
        <v>9.467786180540156</v>
      </c>
      <c r="V335" t="n">
        <v>4.264870422943588</v>
      </c>
      <c r="W335" t="n">
        <v>0</v>
      </c>
      <c r="X335" t="n">
        <v>0</v>
      </c>
      <c r="Y335" t="n">
        <v>-21.42836828230832</v>
      </c>
      <c r="Z335" t="n">
        <v>50.46624257644375</v>
      </c>
      <c r="AA335" t="n">
        <v>1665.64124685096</v>
      </c>
      <c r="AB335" t="b">
        <v>0</v>
      </c>
      <c r="AC335" t="b">
        <v>1</v>
      </c>
      <c r="AD335" t="n">
        <v>96.99182932588162</v>
      </c>
      <c r="AE335" t="n">
        <v>-0</v>
      </c>
      <c r="AF335" t="n">
        <v>0</v>
      </c>
      <c r="AG335" t="n">
        <v>0.1729649911161252</v>
      </c>
      <c r="AH335" t="b">
        <v>0</v>
      </c>
      <c r="AI335" t="b">
        <v>0</v>
      </c>
      <c r="AJ335" t="n">
        <v>1665.64124685096</v>
      </c>
      <c r="AK335" t="n">
        <v>0</v>
      </c>
      <c r="AL335" t="n">
        <v>9.467786180540156</v>
      </c>
      <c r="AM335" t="n">
        <v>0</v>
      </c>
      <c r="AN335" t="n">
        <v>9.480237653461982</v>
      </c>
      <c r="AO335" t="n">
        <v>0</v>
      </c>
      <c r="AP335" t="n">
        <v>1</v>
      </c>
      <c r="AQ335" t="n">
        <v>0</v>
      </c>
      <c r="AR335" t="n">
        <v>0</v>
      </c>
      <c r="AS335" t="n">
        <v>0</v>
      </c>
      <c r="AT335" t="n">
        <v>2.60190409703184</v>
      </c>
      <c r="AU335" t="n">
        <v>0.8179944764050846</v>
      </c>
      <c r="AV335" t="n">
        <v>2.60190409703184</v>
      </c>
    </row>
    <row r="336" spans="1:48">
      <c r="A336" t="n">
        <v>333</v>
      </c>
      <c r="B336" t="n">
        <v>0</v>
      </c>
      <c r="C336" t="n">
        <v>0</v>
      </c>
      <c r="D336" t="n">
        <v>40.625</v>
      </c>
      <c r="E336" t="n">
        <v>3</v>
      </c>
      <c r="F336" t="n">
        <v>0.525776587239986</v>
      </c>
      <c r="G336" t="n">
        <v>0</v>
      </c>
      <c r="H336" t="n">
        <v>334.6619856857353</v>
      </c>
      <c r="I336" t="b">
        <v>0</v>
      </c>
      <c r="J336" t="n">
        <v>1319.90687154454</v>
      </c>
      <c r="K336" t="n">
        <v>1746.236791053426</v>
      </c>
      <c r="L336" t="n">
        <v>0</v>
      </c>
      <c r="M336" t="n">
        <v>9.543142303177838</v>
      </c>
      <c r="N336" t="n">
        <v>9.543142303177838</v>
      </c>
      <c r="O336" t="n">
        <v>272.3054906402895</v>
      </c>
      <c r="P336" t="n">
        <v>69.04297430027623</v>
      </c>
      <c r="Q336" t="n">
        <v>9.543142303177838</v>
      </c>
      <c r="R336" t="n">
        <v>0.9224334293825339</v>
      </c>
      <c r="S336" t="n">
        <v>27.88467988275037</v>
      </c>
      <c r="T336" t="n">
        <v>56.57500673037898</v>
      </c>
      <c r="U336" t="n">
        <v>10.34561627885267</v>
      </c>
      <c r="V336" t="n">
        <v>4.388329254735574</v>
      </c>
      <c r="W336" t="n">
        <v>0</v>
      </c>
      <c r="X336" t="n">
        <v>0</v>
      </c>
      <c r="Y336" t="n">
        <v>-21.42836828230832</v>
      </c>
      <c r="Z336" t="n">
        <v>50.66213216841693</v>
      </c>
      <c r="AA336" t="n">
        <v>1746.236791053426</v>
      </c>
      <c r="AB336" t="b">
        <v>0</v>
      </c>
      <c r="AC336" t="b">
        <v>1</v>
      </c>
      <c r="AD336" t="n">
        <v>96.98438892022804</v>
      </c>
      <c r="AE336" t="n">
        <v>-0</v>
      </c>
      <c r="AF336" t="n">
        <v>0</v>
      </c>
      <c r="AG336" t="n">
        <v>0.2086574635025753</v>
      </c>
      <c r="AH336" t="b">
        <v>0</v>
      </c>
      <c r="AI336" t="b">
        <v>0</v>
      </c>
      <c r="AJ336" t="n">
        <v>1746.236791053426</v>
      </c>
      <c r="AK336" t="n">
        <v>0</v>
      </c>
      <c r="AL336" t="n">
        <v>10.34561627885267</v>
      </c>
      <c r="AM336" t="n">
        <v>0</v>
      </c>
      <c r="AN336" t="n">
        <v>10.3580677517745</v>
      </c>
      <c r="AO336" t="n">
        <v>0</v>
      </c>
      <c r="AP336" t="n">
        <v>1</v>
      </c>
      <c r="AQ336" t="n">
        <v>0</v>
      </c>
      <c r="AR336" t="n">
        <v>0</v>
      </c>
      <c r="AS336" t="n">
        <v>0</v>
      </c>
      <c r="AT336" t="n">
        <v>2.791887466282866</v>
      </c>
      <c r="AU336" t="n">
        <v>0.8777220224101228</v>
      </c>
      <c r="AV336" t="n">
        <v>2.791887466282866</v>
      </c>
    </row>
    <row r="337" spans="1:48">
      <c r="A337" t="n">
        <v>334</v>
      </c>
      <c r="B337" t="n">
        <v>0</v>
      </c>
      <c r="C337" t="n">
        <v>0</v>
      </c>
      <c r="D337" t="n">
        <v>42.5</v>
      </c>
      <c r="E337" t="n">
        <v>3</v>
      </c>
      <c r="F337" t="n">
        <v>0.5182627818883283</v>
      </c>
      <c r="G337" t="n">
        <v>0</v>
      </c>
      <c r="H337" t="n">
        <v>350.1079234866154</v>
      </c>
      <c r="I337" t="b">
        <v>0</v>
      </c>
      <c r="J337" t="n">
        <v>1380.825650231211</v>
      </c>
      <c r="K337" t="n">
        <v>1826.832335255892</v>
      </c>
      <c r="L337" t="n">
        <v>0</v>
      </c>
      <c r="M337" t="n">
        <v>9.918016488727098</v>
      </c>
      <c r="N337" t="n">
        <v>9.918016488727098</v>
      </c>
      <c r="O337" t="n">
        <v>270.5168167794729</v>
      </c>
      <c r="P337" t="n">
        <v>68.58945658708747</v>
      </c>
      <c r="Q337" t="n">
        <v>9.918016488727098</v>
      </c>
      <c r="R337" t="n">
        <v>0.921565747122483</v>
      </c>
      <c r="S337" t="n">
        <v>27.90999884021723</v>
      </c>
      <c r="T337" t="n">
        <v>56.25630367860455</v>
      </c>
      <c r="U337" t="n">
        <v>10.7621366350641</v>
      </c>
      <c r="V337" t="n">
        <v>4.412421148682057</v>
      </c>
      <c r="W337" t="n">
        <v>0</v>
      </c>
      <c r="X337" t="n">
        <v>0</v>
      </c>
      <c r="Y337" t="n">
        <v>-21.42836828230832</v>
      </c>
      <c r="Z337" t="n">
        <v>50.85762495055774</v>
      </c>
      <c r="AA337" t="n">
        <v>1826.832335255892</v>
      </c>
      <c r="AB337" t="b">
        <v>0</v>
      </c>
      <c r="AC337" t="b">
        <v>1</v>
      </c>
      <c r="AD337" t="n">
        <v>96.97694851457446</v>
      </c>
      <c r="AE337" t="n">
        <v>-0</v>
      </c>
      <c r="AF337" t="n">
        <v>0</v>
      </c>
      <c r="AG337" t="n">
        <v>0.2106472437787359</v>
      </c>
      <c r="AH337" t="b">
        <v>0</v>
      </c>
      <c r="AI337" t="b">
        <v>0</v>
      </c>
      <c r="AJ337" t="n">
        <v>1826.832335255892</v>
      </c>
      <c r="AK337" t="n">
        <v>0</v>
      </c>
      <c r="AL337" t="n">
        <v>10.7621366350641</v>
      </c>
      <c r="AM337" t="n">
        <v>0</v>
      </c>
      <c r="AN337" t="n">
        <v>10.77458810798593</v>
      </c>
      <c r="AO337" t="n">
        <v>0</v>
      </c>
      <c r="AP337" t="n">
        <v>1</v>
      </c>
      <c r="AQ337" t="n">
        <v>0</v>
      </c>
      <c r="AR337" t="n">
        <v>0</v>
      </c>
      <c r="AS337" t="n">
        <v>0</v>
      </c>
      <c r="AT337" t="n">
        <v>2.898421031821891</v>
      </c>
      <c r="AU337" t="n">
        <v>0.9112143668289936</v>
      </c>
      <c r="AV337" t="n">
        <v>2.898421031821891</v>
      </c>
    </row>
    <row r="338" spans="1:48">
      <c r="A338" t="n">
        <v>335</v>
      </c>
      <c r="B338" t="n">
        <v>0</v>
      </c>
      <c r="C338" t="n">
        <v>0</v>
      </c>
      <c r="D338" t="n">
        <v>44.375</v>
      </c>
      <c r="E338" t="n">
        <v>3</v>
      </c>
      <c r="F338" t="n">
        <v>0.5261722852067043</v>
      </c>
      <c r="G338" t="n">
        <v>0</v>
      </c>
      <c r="H338" t="n">
        <v>365.5538612874955</v>
      </c>
      <c r="I338" t="b">
        <v>0</v>
      </c>
      <c r="J338" t="n">
        <v>1441.744428917882</v>
      </c>
      <c r="K338" t="n">
        <v>1907.427879458358</v>
      </c>
      <c r="L338" t="n">
        <v>0</v>
      </c>
      <c r="M338" t="n">
        <v>10.55193899539382</v>
      </c>
      <c r="N338" t="n">
        <v>10.55193899539382</v>
      </c>
      <c r="O338" t="n">
        <v>275.6463703170028</v>
      </c>
      <c r="P338" t="n">
        <v>69.89005332581206</v>
      </c>
      <c r="Q338" t="n">
        <v>10.55193899539382</v>
      </c>
      <c r="R338" t="n">
        <v>0.9216827776976563</v>
      </c>
      <c r="S338" t="n">
        <v>27.93660672912042</v>
      </c>
      <c r="T338" t="n">
        <v>57.31575996232792</v>
      </c>
      <c r="U338" t="n">
        <v>11.44855827918618</v>
      </c>
      <c r="V338" t="n">
        <v>4.488811114397407</v>
      </c>
      <c r="W338" t="n">
        <v>0</v>
      </c>
      <c r="X338" t="n">
        <v>0</v>
      </c>
      <c r="Y338" t="n">
        <v>-21.42836828230832</v>
      </c>
      <c r="Z338" t="n">
        <v>51.05311773269854</v>
      </c>
      <c r="AA338" t="n">
        <v>1907.427879458358</v>
      </c>
      <c r="AB338" t="b">
        <v>0</v>
      </c>
      <c r="AC338" t="b">
        <v>1</v>
      </c>
      <c r="AD338" t="n">
        <v>96.96950810892088</v>
      </c>
      <c r="AE338" t="n">
        <v>-0</v>
      </c>
      <c r="AF338" t="n">
        <v>0</v>
      </c>
      <c r="AG338" t="n">
        <v>0.1945163731438627</v>
      </c>
      <c r="AH338" t="b">
        <v>0</v>
      </c>
      <c r="AI338" t="b">
        <v>0</v>
      </c>
      <c r="AJ338" t="n">
        <v>1907.427879458358</v>
      </c>
      <c r="AK338" t="n">
        <v>0</v>
      </c>
      <c r="AL338" t="n">
        <v>11.44855827918618</v>
      </c>
      <c r="AM338" t="n">
        <v>0</v>
      </c>
      <c r="AN338" t="n">
        <v>11.461009752108</v>
      </c>
      <c r="AO338" t="n">
        <v>0</v>
      </c>
      <c r="AP338" t="n">
        <v>1</v>
      </c>
      <c r="AQ338" t="n">
        <v>0</v>
      </c>
      <c r="AR338" t="n">
        <v>0</v>
      </c>
      <c r="AS338" t="n">
        <v>0</v>
      </c>
      <c r="AT338" t="n">
        <v>3.054850458235631</v>
      </c>
      <c r="AU338" t="n">
        <v>0.9603931228406488</v>
      </c>
      <c r="AV338" t="n">
        <v>3.054850458235631</v>
      </c>
    </row>
    <row r="339" spans="1:48">
      <c r="A339" t="n">
        <v>336</v>
      </c>
      <c r="B339" t="n">
        <v>0</v>
      </c>
      <c r="C339" t="n">
        <v>0</v>
      </c>
      <c r="D339" t="n">
        <v>46.25</v>
      </c>
      <c r="E339" t="n">
        <v>3</v>
      </c>
      <c r="F339" t="n">
        <v>0.502048077284857</v>
      </c>
      <c r="G339" t="n">
        <v>0</v>
      </c>
      <c r="H339" t="n">
        <v>380.9997990883755</v>
      </c>
      <c r="I339" t="b">
        <v>0</v>
      </c>
      <c r="J339" t="n">
        <v>1502.663207604553</v>
      </c>
      <c r="K339" t="n">
        <v>1988.023423660823</v>
      </c>
      <c r="L339" t="n">
        <v>0</v>
      </c>
      <c r="M339" t="n">
        <v>10.63686312235976</v>
      </c>
      <c r="N339" t="n">
        <v>10.63686312235976</v>
      </c>
      <c r="O339" t="n">
        <v>266.6000374225026</v>
      </c>
      <c r="P339" t="n">
        <v>67.5963583728455</v>
      </c>
      <c r="Q339" t="n">
        <v>10.63686312235976</v>
      </c>
      <c r="R339" t="n">
        <v>0.9197513125059704</v>
      </c>
      <c r="S339" t="n">
        <v>27.96487305594429</v>
      </c>
      <c r="T339" t="n">
        <v>55.5511481264195</v>
      </c>
      <c r="U339" t="n">
        <v>11.56493388781189</v>
      </c>
      <c r="V339" t="n">
        <v>4.457906725931586</v>
      </c>
      <c r="W339" t="n">
        <v>0</v>
      </c>
      <c r="X339" t="n">
        <v>0</v>
      </c>
      <c r="Y339" t="n">
        <v>-21.42836828230832</v>
      </c>
      <c r="Z339" t="n">
        <v>51.24861051483934</v>
      </c>
      <c r="AA339" t="n">
        <v>1988.023423660823</v>
      </c>
      <c r="AB339" t="b">
        <v>0</v>
      </c>
      <c r="AC339" t="b">
        <v>1</v>
      </c>
      <c r="AD339" t="n">
        <v>96.96206770326729</v>
      </c>
      <c r="AE339" t="n">
        <v>-0</v>
      </c>
      <c r="AF339" t="n">
        <v>0</v>
      </c>
      <c r="AG339" t="n">
        <v>0.1833879222361379</v>
      </c>
      <c r="AH339" t="b">
        <v>0</v>
      </c>
      <c r="AI339" t="b">
        <v>0</v>
      </c>
      <c r="AJ339" t="n">
        <v>1988.023423660823</v>
      </c>
      <c r="AK339" t="n">
        <v>0</v>
      </c>
      <c r="AL339" t="n">
        <v>11.56493388781189</v>
      </c>
      <c r="AM339" t="n">
        <v>0</v>
      </c>
      <c r="AN339" t="n">
        <v>11.57738536073372</v>
      </c>
      <c r="AO339" t="n">
        <v>0</v>
      </c>
      <c r="AP339" t="n">
        <v>1</v>
      </c>
      <c r="AQ339" t="n">
        <v>0</v>
      </c>
      <c r="AR339" t="n">
        <v>0</v>
      </c>
      <c r="AS339" t="n">
        <v>0</v>
      </c>
      <c r="AT339" t="n">
        <v>3.11041970865964</v>
      </c>
      <c r="AU339" t="n">
        <v>0.9778631517923938</v>
      </c>
      <c r="AV339" t="n">
        <v>3.11041970865964</v>
      </c>
    </row>
    <row r="340" spans="1:48">
      <c r="A340" t="n">
        <v>337</v>
      </c>
      <c r="B340" t="n">
        <v>0</v>
      </c>
      <c r="C340" t="n">
        <v>0</v>
      </c>
      <c r="D340" t="n">
        <v>48.125</v>
      </c>
      <c r="E340" t="n">
        <v>3</v>
      </c>
      <c r="F340" t="n">
        <v>0.5906354056538659</v>
      </c>
      <c r="G340" t="n">
        <v>0</v>
      </c>
      <c r="H340" t="n">
        <v>396.4457368892556</v>
      </c>
      <c r="I340" t="b">
        <v>0</v>
      </c>
      <c r="J340" t="n">
        <v>1563.581986291224</v>
      </c>
      <c r="K340" t="n">
        <v>2068.61896786329</v>
      </c>
      <c r="L340" t="n">
        <v>0</v>
      </c>
      <c r="M340" t="n">
        <v>12.7750228501859</v>
      </c>
      <c r="N340" t="n">
        <v>12.7750228501859</v>
      </c>
      <c r="O340" t="n">
        <v>307.71545947338</v>
      </c>
      <c r="P340" t="n">
        <v>78.02116112408216</v>
      </c>
      <c r="Q340" t="n">
        <v>12.7750228501859</v>
      </c>
      <c r="R340" t="n">
        <v>0.9246411189580952</v>
      </c>
      <c r="S340" t="n">
        <v>27.99406959256745</v>
      </c>
      <c r="T340" t="n">
        <v>63.77924331226837</v>
      </c>
      <c r="U340" t="n">
        <v>13.81619591456312</v>
      </c>
      <c r="V340" t="n">
        <v>4.806332409711942</v>
      </c>
      <c r="W340" t="n">
        <v>0</v>
      </c>
      <c r="X340" t="n">
        <v>0</v>
      </c>
      <c r="Y340" t="n">
        <v>-21.42836828230832</v>
      </c>
      <c r="Z340" t="n">
        <v>51.48141312556131</v>
      </c>
      <c r="AA340" t="n">
        <v>2068.61896786329</v>
      </c>
      <c r="AB340" t="b">
        <v>0</v>
      </c>
      <c r="AC340" t="b">
        <v>1</v>
      </c>
      <c r="AD340" t="n">
        <v>96.95462729761371</v>
      </c>
      <c r="AE340" t="n">
        <v>-0</v>
      </c>
      <c r="AF340" t="n">
        <v>0</v>
      </c>
      <c r="AG340" t="n">
        <v>0.1613052898974931</v>
      </c>
      <c r="AH340" t="b">
        <v>0</v>
      </c>
      <c r="AI340" t="b">
        <v>0</v>
      </c>
      <c r="AJ340" t="n">
        <v>2068.61896786329</v>
      </c>
      <c r="AK340" t="n">
        <v>0</v>
      </c>
      <c r="AL340" t="n">
        <v>13.81619591456312</v>
      </c>
      <c r="AM340" t="n">
        <v>0</v>
      </c>
      <c r="AN340" t="n">
        <v>13.82864738748494</v>
      </c>
      <c r="AO340" t="n">
        <v>0</v>
      </c>
      <c r="AP340" t="n">
        <v>1</v>
      </c>
      <c r="AQ340" t="n">
        <v>0</v>
      </c>
      <c r="AR340" t="n">
        <v>0</v>
      </c>
      <c r="AS340" t="n">
        <v>0</v>
      </c>
      <c r="AT340" t="n">
        <v>3.548093263613613</v>
      </c>
      <c r="AU340" t="n">
        <v>1.11546028722461</v>
      </c>
      <c r="AV340" t="n">
        <v>3.548093263613613</v>
      </c>
    </row>
    <row r="341" spans="1:48">
      <c r="A341" t="n">
        <v>338</v>
      </c>
      <c r="B341" t="n">
        <v>0</v>
      </c>
      <c r="C341" t="n">
        <v>0</v>
      </c>
      <c r="D341" t="n">
        <v>50</v>
      </c>
      <c r="E341" t="n">
        <v>3</v>
      </c>
      <c r="F341" t="n">
        <v>0.2604103000996911</v>
      </c>
      <c r="G341" t="n">
        <v>0</v>
      </c>
      <c r="H341" t="n">
        <v>411.8916746901357</v>
      </c>
      <c r="I341" t="b">
        <v>0</v>
      </c>
      <c r="J341" t="n">
        <v>1624.500764977895</v>
      </c>
      <c r="K341" t="n">
        <v>2149.214512065756</v>
      </c>
      <c r="L341" t="n">
        <v>0</v>
      </c>
      <c r="M341" t="n">
        <v>7.019331642466857</v>
      </c>
      <c r="N341" t="n">
        <v>7.019331642466857</v>
      </c>
      <c r="O341" t="n">
        <v>162.7361847903901</v>
      </c>
      <c r="P341" t="n">
        <v>41.26171013955123</v>
      </c>
      <c r="Q341" t="n">
        <v>7.019331642466857</v>
      </c>
      <c r="R341" t="n">
        <v>0.8927306491903774</v>
      </c>
      <c r="S341" t="n">
        <v>28.02699839644036</v>
      </c>
      <c r="T341" t="n">
        <v>34.93549767979277</v>
      </c>
      <c r="U341" t="n">
        <v>7.862765380389628</v>
      </c>
      <c r="V341" t="n">
        <v>3.747508156322446</v>
      </c>
      <c r="W341" t="n">
        <v>0</v>
      </c>
      <c r="X341" t="n">
        <v>0</v>
      </c>
      <c r="Y341" t="n">
        <v>-21.42836828230832</v>
      </c>
      <c r="Z341" t="n">
        <v>51.638023084898</v>
      </c>
      <c r="AA341" t="n">
        <v>2149.214512065756</v>
      </c>
      <c r="AB341" t="b">
        <v>0</v>
      </c>
      <c r="AC341" t="b">
        <v>1</v>
      </c>
      <c r="AD341" t="n">
        <v>96.94718689196013</v>
      </c>
      <c r="AE341" t="n">
        <v>-0</v>
      </c>
      <c r="AF341" t="n">
        <v>0</v>
      </c>
      <c r="AG341" t="n">
        <v>0.1430960728951415</v>
      </c>
      <c r="AH341" t="b">
        <v>0</v>
      </c>
      <c r="AI341" t="b">
        <v>0</v>
      </c>
      <c r="AJ341" t="n">
        <v>2149.214512065756</v>
      </c>
      <c r="AK341" t="n">
        <v>0</v>
      </c>
      <c r="AL341" t="n">
        <v>7.862765380389628</v>
      </c>
      <c r="AM341" t="n">
        <v>0</v>
      </c>
      <c r="AN341" t="n">
        <v>7.865878248620084</v>
      </c>
      <c r="AO341" t="n">
        <v>0</v>
      </c>
      <c r="AP341" t="n">
        <v>1</v>
      </c>
      <c r="AQ341" t="n">
        <v>0</v>
      </c>
      <c r="AR341" t="n">
        <v>0</v>
      </c>
      <c r="AS341" t="n">
        <v>0</v>
      </c>
      <c r="AT341" t="n">
        <v>2.542418449351258</v>
      </c>
      <c r="AU341" t="n">
        <v>0.7992931986433087</v>
      </c>
      <c r="AV341" t="n">
        <v>2.542418449351258</v>
      </c>
    </row>
    <row r="342" spans="1:48">
      <c r="A342" t="n">
        <v>339</v>
      </c>
      <c r="B342" t="n">
        <v>0</v>
      </c>
      <c r="C342" t="n">
        <v>0</v>
      </c>
      <c r="D342" t="n">
        <v>50</v>
      </c>
      <c r="E342" t="n">
        <v>3</v>
      </c>
      <c r="F342" t="n">
        <v>-0.06977660605263392</v>
      </c>
      <c r="G342" t="n">
        <v>0</v>
      </c>
      <c r="H342" t="n">
        <v>411.8916746901357</v>
      </c>
      <c r="I342" t="b">
        <v>0</v>
      </c>
      <c r="J342" t="n">
        <v>1624.500764977895</v>
      </c>
      <c r="K342" t="n">
        <v>2149.214512065756</v>
      </c>
      <c r="L342" t="n">
        <v>0</v>
      </c>
      <c r="M342" t="n">
        <v>0.6889149028464465</v>
      </c>
      <c r="N342" t="n">
        <v>0.6889149028464465</v>
      </c>
      <c r="O342" t="n">
        <v>15.97180310675174</v>
      </c>
      <c r="P342" t="n">
        <v>4.049645818141923</v>
      </c>
      <c r="Q342" t="n">
        <v>0.6889149028464466</v>
      </c>
      <c r="R342" t="n">
        <v>0.5371584200902796</v>
      </c>
      <c r="S342" t="n">
        <v>28.05275278495149</v>
      </c>
      <c r="T342" t="n">
        <v>5.698424643751201</v>
      </c>
      <c r="U342" t="n">
        <v>1.282517181301303</v>
      </c>
      <c r="V342" t="n">
        <v>2.637467865110291</v>
      </c>
      <c r="W342" t="n">
        <v>0</v>
      </c>
      <c r="X342" t="n">
        <v>0</v>
      </c>
      <c r="Y342" t="n">
        <v>-21.42836828230832</v>
      </c>
      <c r="Z342" t="n">
        <v>51.72081320976321</v>
      </c>
      <c r="AA342" t="n">
        <v>2149.214512065756</v>
      </c>
      <c r="AB342" t="b">
        <v>0</v>
      </c>
      <c r="AC342" t="b">
        <v>1</v>
      </c>
      <c r="AD342" t="n">
        <v>96.93974648630655</v>
      </c>
      <c r="AE342" t="n">
        <v>-0</v>
      </c>
      <c r="AF342" t="n">
        <v>0</v>
      </c>
      <c r="AG342" t="n">
        <v>0.1239389825735487</v>
      </c>
      <c r="AH342" t="b">
        <v>0</v>
      </c>
      <c r="AI342" t="b">
        <v>0</v>
      </c>
      <c r="AJ342" t="n">
        <v>2149.214512065756</v>
      </c>
      <c r="AK342" t="n">
        <v>0</v>
      </c>
      <c r="AL342" t="n">
        <v>1.282517181301303</v>
      </c>
      <c r="AM342" t="n">
        <v>0</v>
      </c>
      <c r="AN342" t="n">
        <v>1.282517181301303</v>
      </c>
      <c r="AO342" t="n">
        <v>0</v>
      </c>
      <c r="AP342" t="n">
        <v>1</v>
      </c>
      <c r="AQ342" t="n">
        <v>0</v>
      </c>
      <c r="AR342" t="n">
        <v>0</v>
      </c>
      <c r="AS342" t="n">
        <v>0</v>
      </c>
      <c r="AT342" t="n">
        <v>1.424893517359954</v>
      </c>
      <c r="AU342" t="n">
        <v>0.4479623318920474</v>
      </c>
      <c r="AV342" t="n">
        <v>1.424893517359954</v>
      </c>
    </row>
    <row r="343" spans="1:48">
      <c r="A343" t="n">
        <v>340</v>
      </c>
      <c r="B343" t="n">
        <v>0</v>
      </c>
      <c r="C343" t="n">
        <v>0</v>
      </c>
      <c r="D343" t="n">
        <v>50</v>
      </c>
      <c r="E343" t="n">
        <v>3</v>
      </c>
      <c r="F343" t="n">
        <v>0.01869612411084098</v>
      </c>
      <c r="G343" t="n">
        <v>0</v>
      </c>
      <c r="H343" t="n">
        <v>411.8916746901357</v>
      </c>
      <c r="I343" t="b">
        <v>0</v>
      </c>
      <c r="J343" t="n">
        <v>1624.500764977895</v>
      </c>
      <c r="K343" t="n">
        <v>2149.214512065756</v>
      </c>
      <c r="L343" t="n">
        <v>0</v>
      </c>
      <c r="M343" t="n">
        <v>2.38513374614729</v>
      </c>
      <c r="N343" t="n">
        <v>2.38513374614729</v>
      </c>
      <c r="O343" t="n">
        <v>55.29694076776962</v>
      </c>
      <c r="P343" t="n">
        <v>14.02052250704098</v>
      </c>
      <c r="Q343" t="n">
        <v>2.38513374614729</v>
      </c>
      <c r="R343" t="n">
        <v>0.7831413901848546</v>
      </c>
      <c r="S343" t="n">
        <v>28.06365909338704</v>
      </c>
      <c r="T343" t="n">
        <v>13.53206817297382</v>
      </c>
      <c r="U343" t="n">
        <v>3.045597865264531</v>
      </c>
      <c r="V343" t="n">
        <v>2.934545491914875</v>
      </c>
      <c r="W343" t="n">
        <v>0</v>
      </c>
      <c r="X343" t="n">
        <v>0</v>
      </c>
      <c r="Y343" t="n">
        <v>-21.42836828230832</v>
      </c>
      <c r="Z343" t="n">
        <v>51.82673398842959</v>
      </c>
      <c r="AA343" t="n">
        <v>2149.214512065756</v>
      </c>
      <c r="AB343" t="b">
        <v>0</v>
      </c>
      <c r="AC343" t="b">
        <v>1</v>
      </c>
      <c r="AD343" t="n">
        <v>96.93230608065296</v>
      </c>
      <c r="AE343" t="n">
        <v>-0</v>
      </c>
      <c r="AF343" t="n">
        <v>0</v>
      </c>
      <c r="AG343" t="n">
        <v>0.1050279732266202</v>
      </c>
      <c r="AH343" t="b">
        <v>0</v>
      </c>
      <c r="AI343" t="b">
        <v>0</v>
      </c>
      <c r="AJ343" t="n">
        <v>2149.214512065756</v>
      </c>
      <c r="AK343" t="n">
        <v>0</v>
      </c>
      <c r="AL343" t="n">
        <v>3.045597865264531</v>
      </c>
      <c r="AM343" t="n">
        <v>0</v>
      </c>
      <c r="AN343" t="n">
        <v>3.045597865264531</v>
      </c>
      <c r="AO343" t="n">
        <v>0</v>
      </c>
      <c r="AP343" t="n">
        <v>1</v>
      </c>
      <c r="AQ343" t="n">
        <v>0</v>
      </c>
      <c r="AR343" t="n">
        <v>0</v>
      </c>
      <c r="AS343" t="n">
        <v>0</v>
      </c>
      <c r="AT343" t="n">
        <v>1.717739883115337</v>
      </c>
      <c r="AU343" t="n">
        <v>0.5400282577255447</v>
      </c>
      <c r="AV343" t="n">
        <v>1.717739883115337</v>
      </c>
    </row>
    <row r="344" spans="1:48">
      <c r="A344" t="n">
        <v>341</v>
      </c>
      <c r="B344" t="n">
        <v>0</v>
      </c>
      <c r="C344" t="n">
        <v>0</v>
      </c>
      <c r="D344" t="n">
        <v>50</v>
      </c>
      <c r="E344" t="n">
        <v>3</v>
      </c>
      <c r="F344" t="n">
        <v>-0.005007890390725578</v>
      </c>
      <c r="G344" t="n">
        <v>0</v>
      </c>
      <c r="H344" t="n">
        <v>411.8916746901357</v>
      </c>
      <c r="I344" t="b">
        <v>0</v>
      </c>
      <c r="J344" t="n">
        <v>1624.500764977895</v>
      </c>
      <c r="K344" t="n">
        <v>2149.214512065756</v>
      </c>
      <c r="L344" t="n">
        <v>0</v>
      </c>
      <c r="M344" t="n">
        <v>1.930675112564478</v>
      </c>
      <c r="N344" t="n">
        <v>1.930675112564478</v>
      </c>
      <c r="O344" t="n">
        <v>44.76077180734</v>
      </c>
      <c r="P344" t="n">
        <v>11.34908007285497</v>
      </c>
      <c r="Q344" t="n">
        <v>1.930675112564478</v>
      </c>
      <c r="R344" t="n">
        <v>0.7503169261496067</v>
      </c>
      <c r="S344" t="n">
        <v>28.08135077988723</v>
      </c>
      <c r="T344" t="n">
        <v>11.4328912453542</v>
      </c>
      <c r="U344" t="n">
        <v>2.573146153682155</v>
      </c>
      <c r="V344" t="n">
        <v>2.854599429137288</v>
      </c>
      <c r="W344" t="n">
        <v>0</v>
      </c>
      <c r="X344" t="n">
        <v>0</v>
      </c>
      <c r="Y344" t="n">
        <v>-21.42836828230832</v>
      </c>
      <c r="Z344" t="n">
        <v>51.91021921969953</v>
      </c>
      <c r="AA344" t="n">
        <v>2149.214512065756</v>
      </c>
      <c r="AB344" t="b">
        <v>0</v>
      </c>
      <c r="AC344" t="b">
        <v>1</v>
      </c>
      <c r="AD344" t="n">
        <v>96.92486567499938</v>
      </c>
      <c r="AE344" t="n">
        <v>-0</v>
      </c>
      <c r="AF344" t="n">
        <v>0</v>
      </c>
      <c r="AG344" t="n">
        <v>0.07906217157637374</v>
      </c>
      <c r="AH344" t="b">
        <v>0</v>
      </c>
      <c r="AI344" t="b">
        <v>0</v>
      </c>
      <c r="AJ344" t="n">
        <v>2149.214512065756</v>
      </c>
      <c r="AK344" t="n">
        <v>0</v>
      </c>
      <c r="AL344" t="n">
        <v>2.573146153682155</v>
      </c>
      <c r="AM344" t="n">
        <v>0</v>
      </c>
      <c r="AN344" t="n">
        <v>2.573146153682155</v>
      </c>
      <c r="AO344" t="n">
        <v>0</v>
      </c>
      <c r="AP344" t="n">
        <v>1</v>
      </c>
      <c r="AQ344" t="n">
        <v>0</v>
      </c>
      <c r="AR344" t="n">
        <v>0</v>
      </c>
      <c r="AS344" t="n">
        <v>0</v>
      </c>
      <c r="AT344" t="n">
        <v>1.636547109497972</v>
      </c>
      <c r="AU344" t="n">
        <v>0.5145026280842458</v>
      </c>
      <c r="AV344" t="n">
        <v>1.636547109497972</v>
      </c>
    </row>
    <row r="345" spans="1:48">
      <c r="A345" t="n">
        <v>342</v>
      </c>
      <c r="B345" t="n">
        <v>0</v>
      </c>
      <c r="C345" t="n">
        <v>0</v>
      </c>
      <c r="D345" t="n">
        <v>50</v>
      </c>
      <c r="E345" t="n">
        <v>3</v>
      </c>
      <c r="F345" t="n">
        <v>0.00133543745205511</v>
      </c>
      <c r="G345" t="n">
        <v>0</v>
      </c>
      <c r="H345" t="n">
        <v>411.8916746901357</v>
      </c>
      <c r="I345" t="b">
        <v>0</v>
      </c>
      <c r="J345" t="n">
        <v>1624.500764977895</v>
      </c>
      <c r="K345" t="n">
        <v>2149.214512065756</v>
      </c>
      <c r="L345" t="n">
        <v>0</v>
      </c>
      <c r="M345" t="n">
        <v>2.052290803594679</v>
      </c>
      <c r="N345" t="n">
        <v>2.052290803594679</v>
      </c>
      <c r="O345" t="n">
        <v>47.58030998803584</v>
      </c>
      <c r="P345" t="n">
        <v>12.06397312069874</v>
      </c>
      <c r="Q345" t="n">
        <v>2.052290803594679</v>
      </c>
      <c r="R345" t="n">
        <v>0.7602503766393811</v>
      </c>
      <c r="S345" t="n">
        <v>28.0978391652514</v>
      </c>
      <c r="T345" t="n">
        <v>11.99427143130697</v>
      </c>
      <c r="U345" t="n">
        <v>2.699493307279434</v>
      </c>
      <c r="V345" t="n">
        <v>2.875622058140879</v>
      </c>
      <c r="W345" t="n">
        <v>0</v>
      </c>
      <c r="X345" t="n">
        <v>0</v>
      </c>
      <c r="Y345" t="n">
        <v>-21.42836828230832</v>
      </c>
      <c r="Z345" t="n">
        <v>51.99402831723558</v>
      </c>
      <c r="AA345" t="n">
        <v>2149.214512065756</v>
      </c>
      <c r="AB345" t="b">
        <v>0</v>
      </c>
      <c r="AC345" t="b">
        <v>1</v>
      </c>
      <c r="AD345" t="n">
        <v>96.9174252693458</v>
      </c>
      <c r="AE345" t="n">
        <v>-0</v>
      </c>
      <c r="AF345" t="n">
        <v>0</v>
      </c>
      <c r="AG345" t="n">
        <v>0.06898102590362029</v>
      </c>
      <c r="AH345" t="b">
        <v>0</v>
      </c>
      <c r="AI345" t="b">
        <v>0</v>
      </c>
      <c r="AJ345" t="n">
        <v>2149.214512065756</v>
      </c>
      <c r="AK345" t="n">
        <v>0</v>
      </c>
      <c r="AL345" t="n">
        <v>2.699493307279434</v>
      </c>
      <c r="AM345" t="n">
        <v>0</v>
      </c>
      <c r="AN345" t="n">
        <v>2.699493307279434</v>
      </c>
      <c r="AO345" t="n">
        <v>0</v>
      </c>
      <c r="AP345" t="n">
        <v>1</v>
      </c>
      <c r="AQ345" t="n">
        <v>0</v>
      </c>
      <c r="AR345" t="n">
        <v>0</v>
      </c>
      <c r="AS345" t="n">
        <v>0</v>
      </c>
      <c r="AT345" t="n">
        <v>1.655898609275848</v>
      </c>
      <c r="AU345" t="n">
        <v>0.5205864110901276</v>
      </c>
      <c r="AV345" t="n">
        <v>1.655898609275848</v>
      </c>
    </row>
    <row r="346" spans="1:48">
      <c r="A346" t="n">
        <v>343</v>
      </c>
      <c r="B346" t="n">
        <v>0</v>
      </c>
      <c r="C346" t="n">
        <v>0</v>
      </c>
      <c r="D346" t="n">
        <v>50</v>
      </c>
      <c r="E346" t="n">
        <v>3</v>
      </c>
      <c r="F346" t="n">
        <v>-0.0003338594174913112</v>
      </c>
      <c r="G346" t="n">
        <v>0</v>
      </c>
      <c r="H346" t="n">
        <v>411.8916746901357</v>
      </c>
      <c r="I346" t="b">
        <v>0</v>
      </c>
      <c r="J346" t="n">
        <v>1624.500764977895</v>
      </c>
      <c r="K346" t="n">
        <v>2149.214512065756</v>
      </c>
      <c r="L346" t="n">
        <v>0</v>
      </c>
      <c r="M346" t="n">
        <v>2.020286673056875</v>
      </c>
      <c r="N346" t="n">
        <v>2.020286673056875</v>
      </c>
      <c r="O346" t="n">
        <v>46.83832622568643</v>
      </c>
      <c r="P346" t="n">
        <v>11.87584336351076</v>
      </c>
      <c r="Q346" t="n">
        <v>2.020286673056875</v>
      </c>
      <c r="R346" t="n">
        <v>0.7577510823385321</v>
      </c>
      <c r="S346" t="n">
        <v>28.11466887636145</v>
      </c>
      <c r="T346" t="n">
        <v>11.8461724693412</v>
      </c>
      <c r="U346" t="n">
        <v>2.666161382207427</v>
      </c>
      <c r="V346" t="n">
        <v>2.869722459128983</v>
      </c>
      <c r="W346" t="n">
        <v>0</v>
      </c>
      <c r="X346" t="n">
        <v>0</v>
      </c>
      <c r="Y346" t="n">
        <v>-21.42836828230832</v>
      </c>
      <c r="Z346" t="n">
        <v>52.07346581153376</v>
      </c>
      <c r="AA346" t="n">
        <v>2149.214512065756</v>
      </c>
      <c r="AB346" t="b">
        <v>0</v>
      </c>
      <c r="AC346" t="b">
        <v>1</v>
      </c>
      <c r="AD346" t="n">
        <v>96.90998486369222</v>
      </c>
      <c r="AE346" t="n">
        <v>-0</v>
      </c>
      <c r="AF346" t="n">
        <v>0</v>
      </c>
      <c r="AG346" t="n">
        <v>0.07866409561438187</v>
      </c>
      <c r="AH346" t="b">
        <v>0</v>
      </c>
      <c r="AI346" t="b">
        <v>0</v>
      </c>
      <c r="AJ346" t="n">
        <v>2149.214512065756</v>
      </c>
      <c r="AK346" t="n">
        <v>0</v>
      </c>
      <c r="AL346" t="n">
        <v>2.666161382207427</v>
      </c>
      <c r="AM346" t="n">
        <v>0</v>
      </c>
      <c r="AN346" t="n">
        <v>2.666161382207427</v>
      </c>
      <c r="AO346" t="n">
        <v>0</v>
      </c>
      <c r="AP346" t="n">
        <v>1</v>
      </c>
      <c r="AQ346" t="n">
        <v>0</v>
      </c>
      <c r="AR346" t="n">
        <v>0</v>
      </c>
      <c r="AS346" t="n">
        <v>0</v>
      </c>
      <c r="AT346" t="n">
        <v>1.648555077814466</v>
      </c>
      <c r="AU346" t="n">
        <v>0.5182777294674769</v>
      </c>
      <c r="AV346" t="n">
        <v>1.648555077814466</v>
      </c>
    </row>
    <row r="347" spans="1:48">
      <c r="A347" t="n">
        <v>344</v>
      </c>
      <c r="B347" t="n">
        <v>0</v>
      </c>
      <c r="C347" t="n">
        <v>0</v>
      </c>
      <c r="D347" t="n">
        <v>50</v>
      </c>
      <c r="E347" t="n">
        <v>3</v>
      </c>
      <c r="F347" t="n">
        <v>2.179190161655242e-10</v>
      </c>
      <c r="G347" t="n">
        <v>0</v>
      </c>
      <c r="H347" t="n">
        <v>411.8916746901357</v>
      </c>
      <c r="I347" t="b">
        <v>0</v>
      </c>
      <c r="J347" t="n">
        <v>1624.500764977895</v>
      </c>
      <c r="K347" t="n">
        <v>2149.214512065756</v>
      </c>
      <c r="L347" t="n">
        <v>0</v>
      </c>
      <c r="M347" t="n">
        <v>2.026687504177992</v>
      </c>
      <c r="N347" t="n">
        <v>2.026687504177992</v>
      </c>
      <c r="O347" t="n">
        <v>46.98672309439061</v>
      </c>
      <c r="P347" t="n">
        <v>11.91346934441952</v>
      </c>
      <c r="Q347" t="n">
        <v>2.026687504177992</v>
      </c>
      <c r="R347" t="n">
        <v>0.7582782490618645</v>
      </c>
      <c r="S347" t="n">
        <v>28.13140884626637</v>
      </c>
      <c r="T347" t="n">
        <v>11.87544271013942</v>
      </c>
      <c r="U347" t="n">
        <v>2.672749095316123</v>
      </c>
      <c r="V347" t="n">
        <v>2.87055280506042</v>
      </c>
      <c r="W347" t="n">
        <v>0</v>
      </c>
      <c r="X347" t="n">
        <v>0</v>
      </c>
      <c r="Y347" t="n">
        <v>-21.42836828230832</v>
      </c>
      <c r="Z347" t="n">
        <v>52.14960085007972</v>
      </c>
      <c r="AA347" t="n">
        <v>2149.214512065756</v>
      </c>
      <c r="AB347" t="b">
        <v>0</v>
      </c>
      <c r="AC347" t="b">
        <v>1</v>
      </c>
      <c r="AD347" t="n">
        <v>96.90254445803863</v>
      </c>
      <c r="AE347" t="n">
        <v>-0</v>
      </c>
      <c r="AF347" t="n">
        <v>0</v>
      </c>
      <c r="AG347" t="n">
        <v>0.07883965633588796</v>
      </c>
      <c r="AH347" t="b">
        <v>0</v>
      </c>
      <c r="AI347" t="b">
        <v>0</v>
      </c>
      <c r="AJ347" t="n">
        <v>2149.214512065756</v>
      </c>
      <c r="AK347" t="n">
        <v>0</v>
      </c>
      <c r="AL347" t="n">
        <v>2.672749095316123</v>
      </c>
      <c r="AM347" t="n">
        <v>0</v>
      </c>
      <c r="AN347" t="n">
        <v>2.672749095316123</v>
      </c>
      <c r="AO347" t="n">
        <v>0</v>
      </c>
      <c r="AP347" t="n">
        <v>1</v>
      </c>
      <c r="AQ347" t="n">
        <v>0</v>
      </c>
      <c r="AR347" t="n">
        <v>0</v>
      </c>
      <c r="AS347" t="n">
        <v>0</v>
      </c>
      <c r="AT347" t="n">
        <v>1.647986505897147</v>
      </c>
      <c r="AU347" t="n">
        <v>0.518098980109137</v>
      </c>
      <c r="AV347" t="n">
        <v>1.647986505897147</v>
      </c>
    </row>
    <row r="348" spans="1:48">
      <c r="A348" t="n">
        <v>345</v>
      </c>
      <c r="B348" t="n">
        <v>0</v>
      </c>
      <c r="C348" t="n">
        <v>0</v>
      </c>
      <c r="D348" t="n">
        <v>50</v>
      </c>
      <c r="E348" t="n">
        <v>3</v>
      </c>
      <c r="F348" t="n">
        <v>0.0003338585458134702</v>
      </c>
      <c r="G348" t="n">
        <v>0</v>
      </c>
      <c r="H348" t="n">
        <v>411.8916746901357</v>
      </c>
      <c r="I348" t="b">
        <v>0</v>
      </c>
      <c r="J348" t="n">
        <v>1624.500764977895</v>
      </c>
      <c r="K348" t="n">
        <v>2149.214512065756</v>
      </c>
      <c r="L348" t="n">
        <v>0</v>
      </c>
      <c r="M348" t="n">
        <v>2.033088310231124</v>
      </c>
      <c r="N348" t="n">
        <v>2.033088310231124</v>
      </c>
      <c r="O348" t="n">
        <v>47.1351193819186</v>
      </c>
      <c r="P348" t="n">
        <v>11.95109517797125</v>
      </c>
      <c r="Q348" t="n">
        <v>2.033088310231124</v>
      </c>
      <c r="R348" t="n">
        <v>0.7588028559145273</v>
      </c>
      <c r="S348" t="n">
        <v>28.14816530918462</v>
      </c>
      <c r="T348" t="n">
        <v>11.9047122953664</v>
      </c>
      <c r="U348" t="n">
        <v>2.679336660878532</v>
      </c>
      <c r="V348" t="n">
        <v>2.871382606801587</v>
      </c>
      <c r="W348" t="n">
        <v>0</v>
      </c>
      <c r="X348" t="n">
        <v>0</v>
      </c>
      <c r="Y348" t="n">
        <v>-21.42836828230832</v>
      </c>
      <c r="Z348" t="n">
        <v>52.23105729334679</v>
      </c>
      <c r="AA348" t="n">
        <v>2149.214512065756</v>
      </c>
      <c r="AB348" t="b">
        <v>0</v>
      </c>
      <c r="AC348" t="b">
        <v>1</v>
      </c>
      <c r="AD348" t="n">
        <v>96.89510405238505</v>
      </c>
      <c r="AE348" t="n">
        <v>-0</v>
      </c>
      <c r="AF348" t="n">
        <v>0</v>
      </c>
      <c r="AG348" t="n">
        <v>0.09413036997499002</v>
      </c>
      <c r="AH348" t="b">
        <v>0</v>
      </c>
      <c r="AI348" t="b">
        <v>0</v>
      </c>
      <c r="AJ348" t="n">
        <v>2149.214512065756</v>
      </c>
      <c r="AK348" t="n">
        <v>0</v>
      </c>
      <c r="AL348" t="n">
        <v>2.679336660878532</v>
      </c>
      <c r="AM348" t="n">
        <v>0</v>
      </c>
      <c r="AN348" t="n">
        <v>2.679336660878532</v>
      </c>
      <c r="AO348" t="n">
        <v>0</v>
      </c>
      <c r="AP348" t="n">
        <v>1</v>
      </c>
      <c r="AQ348" t="n">
        <v>0</v>
      </c>
      <c r="AR348" t="n">
        <v>0</v>
      </c>
      <c r="AS348" t="n">
        <v>0</v>
      </c>
      <c r="AT348" t="n">
        <v>1.647303851095845</v>
      </c>
      <c r="AU348" t="n">
        <v>0.5178843650288222</v>
      </c>
      <c r="AV348" t="n">
        <v>1.647303851095845</v>
      </c>
    </row>
    <row r="349" spans="1:48">
      <c r="A349" t="n">
        <v>346</v>
      </c>
      <c r="B349" t="n">
        <v>0</v>
      </c>
      <c r="C349" t="n">
        <v>0</v>
      </c>
      <c r="D349" t="n">
        <v>50</v>
      </c>
      <c r="E349" t="n">
        <v>3</v>
      </c>
      <c r="F349" t="n">
        <v>-0.001335434401173785</v>
      </c>
      <c r="G349" t="n">
        <v>0</v>
      </c>
      <c r="H349" t="n">
        <v>411.8916746901357</v>
      </c>
      <c r="I349" t="b">
        <v>0</v>
      </c>
      <c r="J349" t="n">
        <v>1624.500764977895</v>
      </c>
      <c r="K349" t="n">
        <v>2149.214512065756</v>
      </c>
      <c r="L349" t="n">
        <v>0</v>
      </c>
      <c r="M349" t="n">
        <v>2.001084254897496</v>
      </c>
      <c r="N349" t="n">
        <v>2.001084254897496</v>
      </c>
      <c r="O349" t="n">
        <v>46.39313736310281</v>
      </c>
      <c r="P349" t="n">
        <v>11.76296586285568</v>
      </c>
      <c r="Q349" t="n">
        <v>2.001084254897496</v>
      </c>
      <c r="R349" t="n">
        <v>0.7562660838550912</v>
      </c>
      <c r="S349" t="n">
        <v>28.16493821209232</v>
      </c>
      <c r="T349" t="n">
        <v>11.75661694946312</v>
      </c>
      <c r="U349" t="n">
        <v>2.646005549656416</v>
      </c>
      <c r="V349" t="n">
        <v>2.865486289708256</v>
      </c>
      <c r="W349" t="n">
        <v>0</v>
      </c>
      <c r="X349" t="n">
        <v>0</v>
      </c>
      <c r="Y349" t="n">
        <v>-21.42836828230832</v>
      </c>
      <c r="Z349" t="n">
        <v>52.30785851950747</v>
      </c>
      <c r="AA349" t="n">
        <v>2149.214512065756</v>
      </c>
      <c r="AB349" t="b">
        <v>0</v>
      </c>
      <c r="AC349" t="b">
        <v>1</v>
      </c>
      <c r="AD349" t="n">
        <v>96.88766364673147</v>
      </c>
      <c r="AE349" t="n">
        <v>-0</v>
      </c>
      <c r="AF349" t="n">
        <v>0</v>
      </c>
      <c r="AG349" t="n">
        <v>0.09197649197748828</v>
      </c>
      <c r="AH349" t="b">
        <v>0</v>
      </c>
      <c r="AI349" t="b">
        <v>0</v>
      </c>
      <c r="AJ349" t="n">
        <v>2149.214512065756</v>
      </c>
      <c r="AK349" t="n">
        <v>0</v>
      </c>
      <c r="AL349" t="n">
        <v>2.646005549656416</v>
      </c>
      <c r="AM349" t="n">
        <v>0</v>
      </c>
      <c r="AN349" t="n">
        <v>2.646005549656416</v>
      </c>
      <c r="AO349" t="n">
        <v>0</v>
      </c>
      <c r="AP349" t="n">
        <v>1</v>
      </c>
      <c r="AQ349" t="n">
        <v>0</v>
      </c>
      <c r="AR349" t="n">
        <v>0</v>
      </c>
      <c r="AS349" t="n">
        <v>0</v>
      </c>
      <c r="AT349" t="n">
        <v>1.640028620282053</v>
      </c>
      <c r="AU349" t="n">
        <v>0.5155971559702551</v>
      </c>
      <c r="AV349" t="n">
        <v>1.640028620282053</v>
      </c>
    </row>
    <row r="350" spans="1:48">
      <c r="A350" t="n">
        <v>347</v>
      </c>
      <c r="B350" t="n">
        <v>0</v>
      </c>
      <c r="C350" t="n">
        <v>0</v>
      </c>
      <c r="D350" t="n">
        <v>50</v>
      </c>
      <c r="E350" t="n">
        <v>3</v>
      </c>
      <c r="F350" t="n">
        <v>0.00500787905888167</v>
      </c>
      <c r="G350" t="n">
        <v>0</v>
      </c>
      <c r="H350" t="n">
        <v>411.8916746901357</v>
      </c>
      <c r="I350" t="b">
        <v>0</v>
      </c>
      <c r="J350" t="n">
        <v>1624.500764977895</v>
      </c>
      <c r="K350" t="n">
        <v>2149.214512065756</v>
      </c>
      <c r="L350" t="n">
        <v>0</v>
      </c>
      <c r="M350" t="n">
        <v>2.122699670178893</v>
      </c>
      <c r="N350" t="n">
        <v>2.122699670178893</v>
      </c>
      <c r="O350" t="n">
        <v>49.21266915083838</v>
      </c>
      <c r="P350" t="n">
        <v>12.47785728976632</v>
      </c>
      <c r="Q350" t="n">
        <v>2.122699670178893</v>
      </c>
      <c r="R350" t="n">
        <v>0.7656683713765665</v>
      </c>
      <c r="S350" t="n">
        <v>28.18162071348753</v>
      </c>
      <c r="T350" t="n">
        <v>12.3179790939417</v>
      </c>
      <c r="U350" t="n">
        <v>2.772348642745384</v>
      </c>
      <c r="V350" t="n">
        <v>2.886492102432765</v>
      </c>
      <c r="W350" t="n">
        <v>0</v>
      </c>
      <c r="X350" t="n">
        <v>0</v>
      </c>
      <c r="Y350" t="n">
        <v>-21.42836828230832</v>
      </c>
      <c r="Z350" t="n">
        <v>52.41235329712108</v>
      </c>
      <c r="AA350" t="n">
        <v>2149.214512065756</v>
      </c>
      <c r="AB350" t="b">
        <v>0</v>
      </c>
      <c r="AC350" t="b">
        <v>1</v>
      </c>
      <c r="AD350" t="n">
        <v>96.88022324107789</v>
      </c>
      <c r="AE350" t="n">
        <v>-0</v>
      </c>
      <c r="AF350" t="n">
        <v>0</v>
      </c>
      <c r="AG350" t="n">
        <v>0.08383730700622052</v>
      </c>
      <c r="AH350" t="b">
        <v>0</v>
      </c>
      <c r="AI350" t="b">
        <v>0</v>
      </c>
      <c r="AJ350" t="n">
        <v>2149.214512065756</v>
      </c>
      <c r="AK350" t="n">
        <v>0</v>
      </c>
      <c r="AL350" t="n">
        <v>2.772348642745384</v>
      </c>
      <c r="AM350" t="n">
        <v>0</v>
      </c>
      <c r="AN350" t="n">
        <v>2.772348642745384</v>
      </c>
      <c r="AO350" t="n">
        <v>0</v>
      </c>
      <c r="AP350" t="n">
        <v>1</v>
      </c>
      <c r="AQ350" t="n">
        <v>0</v>
      </c>
      <c r="AR350" t="n">
        <v>0</v>
      </c>
      <c r="AS350" t="n">
        <v>0</v>
      </c>
      <c r="AT350" t="n">
        <v>1.658944418093592</v>
      </c>
      <c r="AU350" t="n">
        <v>0.5215439616746949</v>
      </c>
      <c r="AV350" t="n">
        <v>1.658944418093592</v>
      </c>
    </row>
    <row r="351" spans="1:48">
      <c r="A351" t="n">
        <v>348</v>
      </c>
      <c r="B351" t="n">
        <v>0</v>
      </c>
      <c r="C351" t="n">
        <v>0</v>
      </c>
      <c r="D351" t="n">
        <v>50</v>
      </c>
      <c r="E351" t="n">
        <v>3</v>
      </c>
      <c r="F351" t="n">
        <v>-0.01869608183436178</v>
      </c>
      <c r="G351" t="n">
        <v>0</v>
      </c>
      <c r="H351" t="n">
        <v>411.8916746901357</v>
      </c>
      <c r="I351" t="b">
        <v>0</v>
      </c>
      <c r="J351" t="n">
        <v>1624.500764977895</v>
      </c>
      <c r="K351" t="n">
        <v>2149.214512065756</v>
      </c>
      <c r="L351" t="n">
        <v>0</v>
      </c>
      <c r="M351" t="n">
        <v>1.668242064386764</v>
      </c>
      <c r="N351" t="n">
        <v>1.668242064386764</v>
      </c>
      <c r="O351" t="n">
        <v>38.67652401870798</v>
      </c>
      <c r="P351" t="n">
        <v>9.806420897238331</v>
      </c>
      <c r="Q351" t="n">
        <v>1.668242064386764</v>
      </c>
      <c r="R351" t="n">
        <v>0.7253491071653839</v>
      </c>
      <c r="S351" t="n">
        <v>28.19863443390546</v>
      </c>
      <c r="T351" t="n">
        <v>10.21888718146833</v>
      </c>
      <c r="U351" t="n">
        <v>2.29991606511538</v>
      </c>
      <c r="V351" t="n">
        <v>2.80662648816649</v>
      </c>
      <c r="W351" t="n">
        <v>0</v>
      </c>
      <c r="X351" t="n">
        <v>0</v>
      </c>
      <c r="Y351" t="n">
        <v>-21.42836828230832</v>
      </c>
      <c r="Z351" t="n">
        <v>52.48915452328176</v>
      </c>
      <c r="AA351" t="n">
        <v>2149.214512065756</v>
      </c>
      <c r="AB351" t="b">
        <v>0</v>
      </c>
      <c r="AC351" t="b">
        <v>1</v>
      </c>
      <c r="AD351" t="n">
        <v>96.8727828354243</v>
      </c>
      <c r="AE351" t="n">
        <v>-0</v>
      </c>
      <c r="AF351" t="n">
        <v>0</v>
      </c>
      <c r="AG351" t="n">
        <v>0.07686549635468409</v>
      </c>
      <c r="AH351" t="b">
        <v>0</v>
      </c>
      <c r="AI351" t="b">
        <v>0</v>
      </c>
      <c r="AJ351" t="n">
        <v>2149.214512065756</v>
      </c>
      <c r="AK351" t="n">
        <v>0</v>
      </c>
      <c r="AL351" t="n">
        <v>2.29991606511538</v>
      </c>
      <c r="AM351" t="n">
        <v>0</v>
      </c>
      <c r="AN351" t="n">
        <v>2.29991606511538</v>
      </c>
      <c r="AO351" t="n">
        <v>0</v>
      </c>
      <c r="AP351" t="n">
        <v>1</v>
      </c>
      <c r="AQ351" t="n">
        <v>0</v>
      </c>
      <c r="AR351" t="n">
        <v>0</v>
      </c>
      <c r="AS351" t="n">
        <v>0</v>
      </c>
      <c r="AT351" t="n">
        <v>1.578062148260371</v>
      </c>
      <c r="AU351" t="n">
        <v>0.4961159491518062</v>
      </c>
      <c r="AV351" t="n">
        <v>1.578062148260371</v>
      </c>
    </row>
    <row r="352" spans="1:48">
      <c r="A352" t="n">
        <v>349</v>
      </c>
      <c r="B352" t="n">
        <v>0</v>
      </c>
      <c r="C352" t="n">
        <v>0</v>
      </c>
      <c r="D352" t="n">
        <v>50</v>
      </c>
      <c r="E352" t="n">
        <v>3</v>
      </c>
      <c r="F352" t="n">
        <v>0.0697764482785681</v>
      </c>
      <c r="G352" t="n">
        <v>0</v>
      </c>
      <c r="H352" t="n">
        <v>411.8916746901357</v>
      </c>
      <c r="I352" t="b">
        <v>0</v>
      </c>
      <c r="J352" t="n">
        <v>1624.500764977895</v>
      </c>
      <c r="K352" t="n">
        <v>2149.214512065756</v>
      </c>
      <c r="L352" t="n">
        <v>0</v>
      </c>
      <c r="M352" t="n">
        <v>3.364457072274103</v>
      </c>
      <c r="N352" t="n">
        <v>3.364457072274103</v>
      </c>
      <c r="O352" t="n">
        <v>78.00157275949915</v>
      </c>
      <c r="P352" t="n">
        <v>19.77727504044096</v>
      </c>
      <c r="Q352" t="n">
        <v>3.364457072274103</v>
      </c>
      <c r="R352" t="n">
        <v>0.8280917309139108</v>
      </c>
      <c r="S352" t="n">
        <v>28.21430627109859</v>
      </c>
      <c r="T352" t="n">
        <v>18.05211789505388</v>
      </c>
      <c r="U352" t="n">
        <v>4.062903838637504</v>
      </c>
      <c r="V352" t="n">
        <v>3.10330834067673</v>
      </c>
      <c r="W352" t="n">
        <v>0</v>
      </c>
      <c r="X352" t="n">
        <v>0</v>
      </c>
      <c r="Y352" t="n">
        <v>-21.42836828230832</v>
      </c>
      <c r="Z352" t="n">
        <v>52.61714300033348</v>
      </c>
      <c r="AA352" t="n">
        <v>2149.214512065756</v>
      </c>
      <c r="AB352" t="b">
        <v>0</v>
      </c>
      <c r="AC352" t="b">
        <v>1</v>
      </c>
      <c r="AD352" t="n">
        <v>96.86534242977072</v>
      </c>
      <c r="AE352" t="n">
        <v>-0</v>
      </c>
      <c r="AF352" t="n">
        <v>0</v>
      </c>
      <c r="AG352" t="n">
        <v>0.06853817737758028</v>
      </c>
      <c r="AH352" t="b">
        <v>0</v>
      </c>
      <c r="AI352" t="b">
        <v>0</v>
      </c>
      <c r="AJ352" t="n">
        <v>2149.214512065756</v>
      </c>
      <c r="AK352" t="n">
        <v>0</v>
      </c>
      <c r="AL352" t="n">
        <v>4.062903838637504</v>
      </c>
      <c r="AM352" t="n">
        <v>0</v>
      </c>
      <c r="AN352" t="n">
        <v>4.062903838637504</v>
      </c>
      <c r="AO352" t="n">
        <v>0</v>
      </c>
      <c r="AP352" t="n">
        <v>1</v>
      </c>
      <c r="AQ352" t="n">
        <v>0</v>
      </c>
      <c r="AR352" t="n">
        <v>0</v>
      </c>
      <c r="AS352" t="n">
        <v>0</v>
      </c>
      <c r="AT352" t="n">
        <v>1.871768953050975</v>
      </c>
      <c r="AU352" t="n">
        <v>0.5884523824105763</v>
      </c>
      <c r="AV352" t="n">
        <v>1.871768953050975</v>
      </c>
    </row>
    <row r="353" spans="1:48">
      <c r="A353" t="n">
        <v>350</v>
      </c>
      <c r="B353" t="n">
        <v>0</v>
      </c>
      <c r="C353" t="n">
        <v>0</v>
      </c>
      <c r="D353" t="n">
        <v>50</v>
      </c>
      <c r="E353" t="n">
        <v>3</v>
      </c>
      <c r="F353" t="n">
        <v>-0.2604097112799133</v>
      </c>
      <c r="G353" t="n">
        <v>0</v>
      </c>
      <c r="H353" t="n">
        <v>411.8916746901357</v>
      </c>
      <c r="I353" t="b">
        <v>0</v>
      </c>
      <c r="J353" t="n">
        <v>1624.500764977895</v>
      </c>
      <c r="K353" t="n">
        <v>2149.214512065756</v>
      </c>
      <c r="L353" t="n">
        <v>0</v>
      </c>
      <c r="M353" t="n">
        <v>-2.965945353483227</v>
      </c>
      <c r="N353" t="n">
        <v>-2.965945353483227</v>
      </c>
      <c r="O353" t="n">
        <v>-68.76247707153755</v>
      </c>
      <c r="P353" t="n">
        <v>-17.43470513984218</v>
      </c>
      <c r="Q353" t="n">
        <v>-2.965945353483227</v>
      </c>
      <c r="R353" t="n">
        <v>0.8369651044314081</v>
      </c>
      <c r="S353" t="n">
        <v>28.23408924542902</v>
      </c>
      <c r="T353" t="n">
        <v>-11.02965971889555</v>
      </c>
      <c r="U353" t="n">
        <v>-2.482392762515938</v>
      </c>
      <c r="V353" t="n">
        <v>6.405045420946623</v>
      </c>
      <c r="W353" t="n">
        <v>-11.89189161810598</v>
      </c>
      <c r="X353" t="n">
        <v>2</v>
      </c>
      <c r="Y353" t="n">
        <v>-9.536476664202343</v>
      </c>
      <c r="Z353" t="n">
        <v>52.66722352230492</v>
      </c>
      <c r="AA353" t="n">
        <v>2149.214512065756</v>
      </c>
      <c r="AB353" t="b">
        <v>0</v>
      </c>
      <c r="AC353" t="b">
        <v>1</v>
      </c>
      <c r="AD353" t="n">
        <v>96.85996658863418</v>
      </c>
      <c r="AE353" t="n">
        <v>0.2484649323723759</v>
      </c>
      <c r="AF353" t="n">
        <v>0</v>
      </c>
      <c r="AG353" t="n">
        <v>0.0606029830288804</v>
      </c>
      <c r="AH353" t="b">
        <v>0</v>
      </c>
      <c r="AI353" t="b">
        <v>0</v>
      </c>
      <c r="AJ353" t="n">
        <v>2149.214512065756</v>
      </c>
      <c r="AK353" t="n">
        <v>0</v>
      </c>
      <c r="AL353" t="n">
        <v>-2.482392762515938</v>
      </c>
      <c r="AM353" t="n">
        <v>0</v>
      </c>
      <c r="AN353" t="n">
        <v>-2.230814961913106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</row>
    <row r="354" spans="1:48">
      <c r="A354" t="n">
        <v>351</v>
      </c>
      <c r="B354" t="n">
        <v>0</v>
      </c>
      <c r="C354" t="n">
        <v>0</v>
      </c>
      <c r="D354" t="n">
        <v>48.125</v>
      </c>
      <c r="E354" t="n">
        <v>3</v>
      </c>
      <c r="F354" t="n">
        <v>-0.5906376031589238</v>
      </c>
      <c r="G354" t="n">
        <v>0</v>
      </c>
      <c r="H354" t="n">
        <v>396.4457368892556</v>
      </c>
      <c r="I354" t="b">
        <v>0</v>
      </c>
      <c r="J354" t="n">
        <v>1563.581986291224</v>
      </c>
      <c r="K354" t="n">
        <v>2068.61896786329</v>
      </c>
      <c r="L354" t="n">
        <v>0</v>
      </c>
      <c r="M354" t="n">
        <v>-9.023319706258274</v>
      </c>
      <c r="N354" t="n">
        <v>-9.023319706258274</v>
      </c>
      <c r="O354" t="n">
        <v>-217.3471626585829</v>
      </c>
      <c r="P354" t="n">
        <v>-55.10830696211534</v>
      </c>
      <c r="Q354" t="n">
        <v>-9.023319706258274</v>
      </c>
      <c r="R354" t="n">
        <v>0.9229960292318975</v>
      </c>
      <c r="S354" t="n">
        <v>28.25062878986476</v>
      </c>
      <c r="T354" t="n">
        <v>-38.44652192269464</v>
      </c>
      <c r="U354" t="n">
        <v>-8.328488259366319</v>
      </c>
      <c r="V354" t="n">
        <v>16.66178503942071</v>
      </c>
      <c r="W354" t="n">
        <v>-54.95939099819793</v>
      </c>
      <c r="X354" t="n">
        <v>2</v>
      </c>
      <c r="Y354" t="n">
        <v>33.53102271588961</v>
      </c>
      <c r="Z354" t="n">
        <v>52.69453502633891</v>
      </c>
      <c r="AA354" t="n">
        <v>2068.61896786329</v>
      </c>
      <c r="AB354" t="b">
        <v>0</v>
      </c>
      <c r="AC354" t="b">
        <v>1</v>
      </c>
      <c r="AD354" t="n">
        <v>96.86413230843482</v>
      </c>
      <c r="AE354" t="n">
        <v>1.148301868712215</v>
      </c>
      <c r="AF354" t="n">
        <v>0</v>
      </c>
      <c r="AG354" t="n">
        <v>0.04545885187102588</v>
      </c>
      <c r="AH354" t="b">
        <v>0</v>
      </c>
      <c r="AI354" t="b">
        <v>0</v>
      </c>
      <c r="AJ354" t="n">
        <v>2068.61896786329</v>
      </c>
      <c r="AK354" t="n">
        <v>0</v>
      </c>
      <c r="AL354" t="n">
        <v>-8.328488259366319</v>
      </c>
      <c r="AM354" t="n">
        <v>3.304135235826176</v>
      </c>
      <c r="AN354" t="n">
        <v>-3.863599681906101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</row>
    <row r="355" spans="1:48">
      <c r="A355" t="n">
        <v>352</v>
      </c>
      <c r="B355" t="n">
        <v>0</v>
      </c>
      <c r="C355" t="n">
        <v>0</v>
      </c>
      <c r="D355" t="n">
        <v>46.25</v>
      </c>
      <c r="E355" t="n">
        <v>3</v>
      </c>
      <c r="F355" t="n">
        <v>-0.5020398760843978</v>
      </c>
      <c r="G355" t="n">
        <v>0</v>
      </c>
      <c r="H355" t="n">
        <v>380.9997990883755</v>
      </c>
      <c r="I355" t="b">
        <v>0</v>
      </c>
      <c r="J355" t="n">
        <v>1502.663207604553</v>
      </c>
      <c r="K355" t="n">
        <v>1988.023423660823</v>
      </c>
      <c r="L355" t="n">
        <v>0</v>
      </c>
      <c r="M355" t="n">
        <v>-7.169939447343021</v>
      </c>
      <c r="N355" t="n">
        <v>-7.169939447343021</v>
      </c>
      <c r="O355" t="n">
        <v>-179.7058120415734</v>
      </c>
      <c r="P355" t="n">
        <v>-45.56435396591618</v>
      </c>
      <c r="Q355" t="n">
        <v>-7.169939447343021</v>
      </c>
      <c r="R355" t="n">
        <v>0.9154370641690772</v>
      </c>
      <c r="S355" t="n">
        <v>28.27439496505622</v>
      </c>
      <c r="T355" t="n">
        <v>-31.52781438043761</v>
      </c>
      <c r="U355" t="n">
        <v>-6.563628317945751</v>
      </c>
      <c r="V355" t="n">
        <v>14.03653958547856</v>
      </c>
      <c r="W355" t="n">
        <v>-49.40154873263758</v>
      </c>
      <c r="X355" t="n">
        <v>2</v>
      </c>
      <c r="Y355" t="n">
        <v>27.97318045032926</v>
      </c>
      <c r="Z355" t="n">
        <v>52.72326862465926</v>
      </c>
      <c r="AA355" t="n">
        <v>1988.023423660823</v>
      </c>
      <c r="AB355" t="b">
        <v>0</v>
      </c>
      <c r="AC355" t="b">
        <v>1</v>
      </c>
      <c r="AD355" t="n">
        <v>96.87481012148451</v>
      </c>
      <c r="AE355" t="n">
        <v>1.032178299225065</v>
      </c>
      <c r="AF355" t="n">
        <v>0</v>
      </c>
      <c r="AG355" t="n">
        <v>0.03877341732398754</v>
      </c>
      <c r="AH355" t="b">
        <v>0</v>
      </c>
      <c r="AI355" t="b">
        <v>0</v>
      </c>
      <c r="AJ355" t="n">
        <v>1988.023423660823</v>
      </c>
      <c r="AK355" t="n">
        <v>0</v>
      </c>
      <c r="AL355" t="n">
        <v>-6.563628317945751</v>
      </c>
      <c r="AM355" t="n">
        <v>1.844311055673198</v>
      </c>
      <c r="AN355" t="n">
        <v>-3.674687490125662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</row>
    <row r="356" spans="1:48">
      <c r="A356" t="n">
        <v>353</v>
      </c>
      <c r="B356" t="n">
        <v>0</v>
      </c>
      <c r="C356" t="n">
        <v>0</v>
      </c>
      <c r="D356" t="n">
        <v>44.375</v>
      </c>
      <c r="E356" t="n">
        <v>3</v>
      </c>
      <c r="F356" t="n">
        <v>-0.5262028925034832</v>
      </c>
      <c r="G356" t="n">
        <v>0</v>
      </c>
      <c r="H356" t="n">
        <v>365.5538612874955</v>
      </c>
      <c r="I356" t="b">
        <v>0</v>
      </c>
      <c r="J356" t="n">
        <v>1441.744428917882</v>
      </c>
      <c r="K356" t="n">
        <v>1907.427879458358</v>
      </c>
      <c r="L356" t="n">
        <v>0</v>
      </c>
      <c r="M356" t="n">
        <v>-7.354590061392839</v>
      </c>
      <c r="N356" t="n">
        <v>-7.354590061392839</v>
      </c>
      <c r="O356" t="n">
        <v>-192.122609548576</v>
      </c>
      <c r="P356" t="n">
        <v>-48.7126291958864</v>
      </c>
      <c r="Q356" t="n">
        <v>-7.354590061392839</v>
      </c>
      <c r="R356" t="n">
        <v>0.9190332064944088</v>
      </c>
      <c r="S356" t="n">
        <v>28.29513337087571</v>
      </c>
      <c r="T356" t="n">
        <v>-33.83864233308287</v>
      </c>
      <c r="U356" t="n">
        <v>-6.759112486573772</v>
      </c>
      <c r="V356" t="n">
        <v>14.87398686280353</v>
      </c>
      <c r="W356" t="n">
        <v>-49.40154873263758</v>
      </c>
      <c r="X356" t="n">
        <v>2</v>
      </c>
      <c r="Y356" t="n">
        <v>27.97318045032926</v>
      </c>
      <c r="Z356" t="n">
        <v>52.75200222297961</v>
      </c>
      <c r="AA356" t="n">
        <v>1907.427879458358</v>
      </c>
      <c r="AB356" t="b">
        <v>0</v>
      </c>
      <c r="AC356" t="b">
        <v>1</v>
      </c>
      <c r="AD356" t="n">
        <v>96.8845230313631</v>
      </c>
      <c r="AE356" t="n">
        <v>1.032178299225065</v>
      </c>
      <c r="AF356" t="n">
        <v>0</v>
      </c>
      <c r="AG356" t="n">
        <v>0.01920686011543007</v>
      </c>
      <c r="AH356" t="b">
        <v>0</v>
      </c>
      <c r="AI356" t="b">
        <v>0</v>
      </c>
      <c r="AJ356" t="n">
        <v>1907.427879458358</v>
      </c>
      <c r="AK356" t="n">
        <v>0</v>
      </c>
      <c r="AL356" t="n">
        <v>-6.759112486573772</v>
      </c>
      <c r="AM356" t="n">
        <v>2.224132038513518</v>
      </c>
      <c r="AN356" t="n">
        <v>-3.490350675913362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</row>
    <row r="357" spans="1:48">
      <c r="A357" t="n">
        <v>354</v>
      </c>
      <c r="B357" t="n">
        <v>0</v>
      </c>
      <c r="C357" t="n">
        <v>0</v>
      </c>
      <c r="D357" t="n">
        <v>42.5</v>
      </c>
      <c r="E357" t="n">
        <v>3</v>
      </c>
      <c r="F357" t="n">
        <v>-0.5181485539016553</v>
      </c>
      <c r="G357" t="n">
        <v>0</v>
      </c>
      <c r="H357" t="n">
        <v>350.1079234866154</v>
      </c>
      <c r="I357" t="b">
        <v>0</v>
      </c>
      <c r="J357" t="n">
        <v>1380.825650231211</v>
      </c>
      <c r="K357" t="n">
        <v>1826.832335255892</v>
      </c>
      <c r="L357" t="n">
        <v>0</v>
      </c>
      <c r="M357" t="n">
        <v>-6.97174568815928</v>
      </c>
      <c r="N357" t="n">
        <v>-6.97174568815928</v>
      </c>
      <c r="O357" t="n">
        <v>-190.156414147978</v>
      </c>
      <c r="P357" t="n">
        <v>-48.21410095029867</v>
      </c>
      <c r="Q357" t="n">
        <v>-6.97174568815928</v>
      </c>
      <c r="R357" t="n">
        <v>0.9191762195413338</v>
      </c>
      <c r="S357" t="n">
        <v>28.31550122329379</v>
      </c>
      <c r="T357" t="n">
        <v>-33.49754727141328</v>
      </c>
      <c r="U357" t="n">
        <v>-6.408262845245842</v>
      </c>
      <c r="V357" t="n">
        <v>14.7165536788854</v>
      </c>
      <c r="W357" t="n">
        <v>-49.40154873263758</v>
      </c>
      <c r="X357" t="n">
        <v>2</v>
      </c>
      <c r="Y357" t="n">
        <v>27.97318045032926</v>
      </c>
      <c r="Z357" t="n">
        <v>52.78073582129996</v>
      </c>
      <c r="AA357" t="n">
        <v>1826.832335255892</v>
      </c>
      <c r="AB357" t="b">
        <v>0</v>
      </c>
      <c r="AC357" t="b">
        <v>1</v>
      </c>
      <c r="AD357" t="n">
        <v>96.89423594124169</v>
      </c>
      <c r="AE357" t="n">
        <v>1.032178299225065</v>
      </c>
      <c r="AF357" t="n">
        <v>0</v>
      </c>
      <c r="AG357" t="n">
        <v>0.01850515783764548</v>
      </c>
      <c r="AH357" t="b">
        <v>0</v>
      </c>
      <c r="AI357" t="b">
        <v>0</v>
      </c>
      <c r="AJ357" t="n">
        <v>1826.832335255892</v>
      </c>
      <c r="AK357" t="n">
        <v>0</v>
      </c>
      <c r="AL357" t="n">
        <v>-6.408262845245842</v>
      </c>
      <c r="AM357" t="n">
        <v>2.053229322109538</v>
      </c>
      <c r="AN357" t="n">
        <v>-3.310403750989413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</row>
    <row r="358" spans="1:48">
      <c r="A358" t="n">
        <v>355</v>
      </c>
      <c r="B358" t="n">
        <v>0</v>
      </c>
      <c r="C358" t="n">
        <v>0</v>
      </c>
      <c r="D358" t="n">
        <v>40.625</v>
      </c>
      <c r="E358" t="n">
        <v>3</v>
      </c>
      <c r="F358" t="n">
        <v>-0.5262028918899029</v>
      </c>
      <c r="G358" t="n">
        <v>0</v>
      </c>
      <c r="H358" t="n">
        <v>334.6619856857353</v>
      </c>
      <c r="I358" t="b">
        <v>0</v>
      </c>
      <c r="J358" t="n">
        <v>1319.90687154454</v>
      </c>
      <c r="K358" t="n">
        <v>1746.236791053426</v>
      </c>
      <c r="L358" t="n">
        <v>0</v>
      </c>
      <c r="M358" t="n">
        <v>-6.84399497883751</v>
      </c>
      <c r="N358" t="n">
        <v>-6.84399497883751</v>
      </c>
      <c r="O358" t="n">
        <v>-195.2876056381799</v>
      </c>
      <c r="P358" t="n">
        <v>-49.51511299142493</v>
      </c>
      <c r="Q358" t="n">
        <v>-6.84399497883751</v>
      </c>
      <c r="R358" t="n">
        <v>0.9208755761317119</v>
      </c>
      <c r="S358" t="n">
        <v>28.3347747205167</v>
      </c>
      <c r="T358" t="n">
        <v>-34.46504777264191</v>
      </c>
      <c r="U358" t="n">
        <v>-6.302467819179535</v>
      </c>
      <c r="V358" t="n">
        <v>15.05006521878303</v>
      </c>
      <c r="W358" t="n">
        <v>-50.46890430836445</v>
      </c>
      <c r="X358" t="n">
        <v>2</v>
      </c>
      <c r="Y358" t="n">
        <v>29.04053602605613</v>
      </c>
      <c r="Z358" t="n">
        <v>52.80986622945269</v>
      </c>
      <c r="AA358" t="n">
        <v>1746.236791053426</v>
      </c>
      <c r="AB358" t="b">
        <v>0</v>
      </c>
      <c r="AC358" t="b">
        <v>1</v>
      </c>
      <c r="AD358" t="n">
        <v>96.90413415590773</v>
      </c>
      <c r="AE358" t="n">
        <v>1.054479245067564</v>
      </c>
      <c r="AF358" t="n">
        <v>0</v>
      </c>
      <c r="AG358" t="n">
        <v>0.03433540913704616</v>
      </c>
      <c r="AH358" t="b">
        <v>0</v>
      </c>
      <c r="AI358" t="b">
        <v>0</v>
      </c>
      <c r="AJ358" t="n">
        <v>1746.236791053426</v>
      </c>
      <c r="AK358" t="n">
        <v>0</v>
      </c>
      <c r="AL358" t="n">
        <v>-6.302467819179535</v>
      </c>
      <c r="AM358" t="n">
        <v>2.10087587411612</v>
      </c>
      <c r="AN358" t="n">
        <v>-3.134661227074024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</row>
    <row r="359" spans="1:48">
      <c r="A359" t="n">
        <v>356</v>
      </c>
      <c r="B359" t="n">
        <v>0</v>
      </c>
      <c r="C359" t="n">
        <v>0</v>
      </c>
      <c r="D359" t="n">
        <v>38.75</v>
      </c>
      <c r="E359" t="n">
        <v>3</v>
      </c>
      <c r="F359" t="n">
        <v>-0.5020398785387341</v>
      </c>
      <c r="G359" t="n">
        <v>0</v>
      </c>
      <c r="H359" t="n">
        <v>319.2160478848552</v>
      </c>
      <c r="I359" t="b">
        <v>0</v>
      </c>
      <c r="J359" t="n">
        <v>1258.988092857869</v>
      </c>
      <c r="K359" t="n">
        <v>1665.64124685096</v>
      </c>
      <c r="L359" t="n">
        <v>0</v>
      </c>
      <c r="M359" t="n">
        <v>-6.218847030145286</v>
      </c>
      <c r="N359" t="n">
        <v>-6.218847030145286</v>
      </c>
      <c r="O359" t="n">
        <v>-186.0358058571654</v>
      </c>
      <c r="P359" t="n">
        <v>-47.16932197189792</v>
      </c>
      <c r="Q359" t="n">
        <v>-6.218847030145286</v>
      </c>
      <c r="R359" t="n">
        <v>0.919426063789285</v>
      </c>
      <c r="S359" t="n">
        <v>28.3532972404817</v>
      </c>
      <c r="T359" t="n">
        <v>-32.78057749979708</v>
      </c>
      <c r="U359" t="n">
        <v>-5.717770046234165</v>
      </c>
      <c r="V359" t="n">
        <v>14.38874447210083</v>
      </c>
      <c r="W359" t="n">
        <v>-51.65053547072707</v>
      </c>
      <c r="X359" t="n">
        <v>2</v>
      </c>
      <c r="Y359" t="n">
        <v>30.22216718841875</v>
      </c>
      <c r="Z359" t="n">
        <v>52.85075901708833</v>
      </c>
      <c r="AA359" t="n">
        <v>1665.64124685096</v>
      </c>
      <c r="AB359" t="b">
        <v>0</v>
      </c>
      <c r="AC359" t="b">
        <v>1</v>
      </c>
      <c r="AD359" t="n">
        <v>96.91442281966025</v>
      </c>
      <c r="AE359" t="n">
        <v>1.079167824166159</v>
      </c>
      <c r="AF359" t="n">
        <v>0</v>
      </c>
      <c r="AG359" t="n">
        <v>0.04258048553279495</v>
      </c>
      <c r="AH359" t="b">
        <v>0</v>
      </c>
      <c r="AI359" t="b">
        <v>0</v>
      </c>
      <c r="AJ359" t="n">
        <v>1665.64124685096</v>
      </c>
      <c r="AK359" t="n">
        <v>0</v>
      </c>
      <c r="AL359" t="n">
        <v>-5.717770046234165</v>
      </c>
      <c r="AM359" t="n">
        <v>1.663213133258773</v>
      </c>
      <c r="AN359" t="n">
        <v>-2.962937615887407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</row>
    <row r="360" spans="1:48">
      <c r="A360" t="n">
        <v>357</v>
      </c>
      <c r="B360" t="n">
        <v>0</v>
      </c>
      <c r="C360" t="n">
        <v>0</v>
      </c>
      <c r="D360" t="n">
        <v>36.875</v>
      </c>
      <c r="E360" t="n">
        <v>3</v>
      </c>
      <c r="F360" t="n">
        <v>-0.5906375939551545</v>
      </c>
      <c r="G360" t="n">
        <v>0</v>
      </c>
      <c r="H360" t="n">
        <v>303.7701100839751</v>
      </c>
      <c r="I360" t="b">
        <v>0</v>
      </c>
      <c r="J360" t="n">
        <v>1198.069314171198</v>
      </c>
      <c r="K360" t="n">
        <v>1585.045702648495</v>
      </c>
      <c r="L360" t="n">
        <v>0</v>
      </c>
      <c r="M360" t="n">
        <v>-7.21601466114894</v>
      </c>
      <c r="N360" t="n">
        <v>-7.21601466114894</v>
      </c>
      <c r="O360" t="n">
        <v>-226.842147654611</v>
      </c>
      <c r="P360" t="n">
        <v>-57.5157575189176</v>
      </c>
      <c r="Q360" t="n">
        <v>-7.21601466114894</v>
      </c>
      <c r="R360" t="n">
        <v>0.9275925612490767</v>
      </c>
      <c r="S360" t="n">
        <v>28.37043619329869</v>
      </c>
      <c r="T360" t="n">
        <v>-40.32591748235345</v>
      </c>
      <c r="U360" t="n">
        <v>-6.693521521546033</v>
      </c>
      <c r="V360" t="n">
        <v>17.18984003656414</v>
      </c>
      <c r="W360" t="n">
        <v>-50.6242993856236</v>
      </c>
      <c r="X360" t="n">
        <v>2</v>
      </c>
      <c r="Y360" t="n">
        <v>29.19593110331528</v>
      </c>
      <c r="Z360" t="n">
        <v>52.87715271065153</v>
      </c>
      <c r="AA360" t="n">
        <v>1585.045702648495</v>
      </c>
      <c r="AB360" t="b">
        <v>0</v>
      </c>
      <c r="AC360" t="b">
        <v>1</v>
      </c>
      <c r="AD360" t="n">
        <v>96.92473846172479</v>
      </c>
      <c r="AE360" t="n">
        <v>1.057726014261408</v>
      </c>
      <c r="AF360" t="n">
        <v>0</v>
      </c>
      <c r="AG360" t="n">
        <v>0.05702120012761</v>
      </c>
      <c r="AH360" t="b">
        <v>0</v>
      </c>
      <c r="AI360" t="b">
        <v>0</v>
      </c>
      <c r="AJ360" t="n">
        <v>1585.045702648495</v>
      </c>
      <c r="AK360" t="n">
        <v>0</v>
      </c>
      <c r="AL360" t="n">
        <v>-6.693521521546033</v>
      </c>
      <c r="AM360" t="n">
        <v>2.828296605213027</v>
      </c>
      <c r="AN360" t="n">
        <v>-2.795047429149772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</row>
    <row r="361" spans="1:48">
      <c r="A361" t="n">
        <v>358</v>
      </c>
      <c r="B361" t="n">
        <v>0</v>
      </c>
      <c r="C361" t="n">
        <v>0</v>
      </c>
      <c r="D361" t="n">
        <v>35</v>
      </c>
      <c r="E361" t="n">
        <v>3</v>
      </c>
      <c r="F361" t="n">
        <v>-0.2604097456406587</v>
      </c>
      <c r="G361" t="n">
        <v>0</v>
      </c>
      <c r="H361" t="n">
        <v>288.324172283095</v>
      </c>
      <c r="I361" t="b">
        <v>0</v>
      </c>
      <c r="J361" t="n">
        <v>1137.150535484527</v>
      </c>
      <c r="K361" t="n">
        <v>1504.450158446029</v>
      </c>
      <c r="L361" t="n">
        <v>0</v>
      </c>
      <c r="M361" t="n">
        <v>-2.458408146078551</v>
      </c>
      <c r="N361" t="n">
        <v>-2.458408146078551</v>
      </c>
      <c r="O361" t="n">
        <v>-81.42247779383798</v>
      </c>
      <c r="P361" t="n">
        <v>-20.64464447105426</v>
      </c>
      <c r="Q361" t="n">
        <v>-2.458408146078551</v>
      </c>
      <c r="R361" t="n">
        <v>0.8673394318708594</v>
      </c>
      <c r="S361" t="n">
        <v>28.38830766924826</v>
      </c>
      <c r="T361" t="n">
        <v>-13.53432668684813</v>
      </c>
      <c r="U361" t="n">
        <v>-2.132274324726462</v>
      </c>
      <c r="V361" t="n">
        <v>7.110317784206128</v>
      </c>
      <c r="W361" t="n">
        <v>-11.89189161810598</v>
      </c>
      <c r="X361" t="n">
        <v>2</v>
      </c>
      <c r="Y361" t="n">
        <v>-9.536476664202343</v>
      </c>
      <c r="Z361" t="n">
        <v>52.92261342465254</v>
      </c>
      <c r="AA361" t="n">
        <v>1504.450158446029</v>
      </c>
      <c r="AB361" t="b">
        <v>0</v>
      </c>
      <c r="AC361" t="b">
        <v>1</v>
      </c>
      <c r="AD361" t="n">
        <v>96.9281515614538</v>
      </c>
      <c r="AE361" t="n">
        <v>0.2484649323723759</v>
      </c>
      <c r="AF361" t="n">
        <v>0</v>
      </c>
      <c r="AG361" t="n">
        <v>0.06436525729625384</v>
      </c>
      <c r="AH361" t="b">
        <v>0</v>
      </c>
      <c r="AI361" t="b">
        <v>0</v>
      </c>
      <c r="AJ361" t="n">
        <v>1504.450158446029</v>
      </c>
      <c r="AK361" t="n">
        <v>0</v>
      </c>
      <c r="AL361" t="n">
        <v>-2.132274324726462</v>
      </c>
      <c r="AM361" t="n">
        <v>0</v>
      </c>
      <c r="AN361" t="n">
        <v>-1.88069652412363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</row>
    <row r="362" spans="1:48">
      <c r="A362" t="n">
        <v>359</v>
      </c>
      <c r="B362" t="n">
        <v>0</v>
      </c>
      <c r="C362" t="n">
        <v>0</v>
      </c>
      <c r="D362" t="n">
        <v>35</v>
      </c>
      <c r="E362" t="n">
        <v>3</v>
      </c>
      <c r="F362" t="n">
        <v>0.06977657651779179</v>
      </c>
      <c r="G362" t="n">
        <v>0</v>
      </c>
      <c r="H362" t="n">
        <v>288.324172283095</v>
      </c>
      <c r="I362" t="b">
        <v>0</v>
      </c>
      <c r="J362" t="n">
        <v>1137.150535484527</v>
      </c>
      <c r="K362" t="n">
        <v>1504.450158446029</v>
      </c>
      <c r="L362" t="n">
        <v>0</v>
      </c>
      <c r="M362" t="n">
        <v>1.972875734133498</v>
      </c>
      <c r="N362" t="n">
        <v>1.972875734133498</v>
      </c>
      <c r="O362" t="n">
        <v>65.34164431106385</v>
      </c>
      <c r="P362" t="n">
        <v>16.5673540342454</v>
      </c>
      <c r="Q362" t="n">
        <v>1.972875734133498</v>
      </c>
      <c r="R362" t="n">
        <v>0.8227248601164717</v>
      </c>
      <c r="S362" t="n">
        <v>28.39946282575245</v>
      </c>
      <c r="T362" t="n">
        <v>15.22084236742293</v>
      </c>
      <c r="U362" t="n">
        <v>2.397977537538128</v>
      </c>
      <c r="V362" t="n">
        <v>2.698276959830034</v>
      </c>
      <c r="W362" t="n">
        <v>0</v>
      </c>
      <c r="X362" t="n">
        <v>0</v>
      </c>
      <c r="Y362" t="n">
        <v>-21.42836828230832</v>
      </c>
      <c r="Z362" t="n">
        <v>53.02743392516465</v>
      </c>
      <c r="AA362" t="n">
        <v>1504.450158446029</v>
      </c>
      <c r="AB362" t="b">
        <v>0</v>
      </c>
      <c r="AC362" t="b">
        <v>1</v>
      </c>
      <c r="AD362" t="n">
        <v>96.92277572031726</v>
      </c>
      <c r="AE362" t="n">
        <v>-0</v>
      </c>
      <c r="AF362" t="n">
        <v>0</v>
      </c>
      <c r="AG362" t="n">
        <v>0.07018995722203675</v>
      </c>
      <c r="AH362" t="b">
        <v>0</v>
      </c>
      <c r="AI362" t="b">
        <v>0</v>
      </c>
      <c r="AJ362" t="n">
        <v>1504.450158446029</v>
      </c>
      <c r="AK362" t="n">
        <v>0</v>
      </c>
      <c r="AL362" t="n">
        <v>2.397977537538128</v>
      </c>
      <c r="AM362" t="n">
        <v>0</v>
      </c>
      <c r="AN362" t="n">
        <v>2.397977537538128</v>
      </c>
      <c r="AO362" t="n">
        <v>0</v>
      </c>
      <c r="AP362" t="n">
        <v>1</v>
      </c>
      <c r="AQ362" t="n">
        <v>0</v>
      </c>
      <c r="AR362" t="n">
        <v>0</v>
      </c>
      <c r="AS362" t="n">
        <v>0</v>
      </c>
      <c r="AT362" t="n">
        <v>1.212128070818499</v>
      </c>
      <c r="AU362" t="n">
        <v>0.3810724875510083</v>
      </c>
      <c r="AV362" t="n">
        <v>1.212128070818499</v>
      </c>
    </row>
    <row r="363" spans="1:48">
      <c r="A363" t="n">
        <v>360</v>
      </c>
      <c r="B363" t="n">
        <v>0</v>
      </c>
      <c r="C363" t="n">
        <v>0</v>
      </c>
      <c r="D363" t="n">
        <v>35</v>
      </c>
      <c r="E363" t="n">
        <v>3</v>
      </c>
      <c r="F363" t="n">
        <v>-0.01869656043050494</v>
      </c>
      <c r="G363" t="n">
        <v>0</v>
      </c>
      <c r="H363" t="n">
        <v>288.324172283095</v>
      </c>
      <c r="I363" t="b">
        <v>0</v>
      </c>
      <c r="J363" t="n">
        <v>1137.150535484527</v>
      </c>
      <c r="K363" t="n">
        <v>1504.450158446029</v>
      </c>
      <c r="L363" t="n">
        <v>0</v>
      </c>
      <c r="M363" t="n">
        <v>0.7855170845446068</v>
      </c>
      <c r="N363" t="n">
        <v>0.7855170845446068</v>
      </c>
      <c r="O363" t="n">
        <v>26.01632583874867</v>
      </c>
      <c r="P363" t="n">
        <v>6.596431500696924</v>
      </c>
      <c r="Q363" t="n">
        <v>0.7855170845446068</v>
      </c>
      <c r="R363" t="n">
        <v>0.6749206068925612</v>
      </c>
      <c r="S363" t="n">
        <v>28.41142547575119</v>
      </c>
      <c r="T363" t="n">
        <v>7.387483508750219</v>
      </c>
      <c r="U363" t="n">
        <v>1.163865907371311</v>
      </c>
      <c r="V363" t="n">
        <v>2.401518655615734</v>
      </c>
      <c r="W363" t="n">
        <v>0</v>
      </c>
      <c r="X363" t="n">
        <v>0</v>
      </c>
      <c r="Y363" t="n">
        <v>-21.42836828230832</v>
      </c>
      <c r="Z363" t="n">
        <v>53.09750504181282</v>
      </c>
      <c r="AA363" t="n">
        <v>1504.450158446029</v>
      </c>
      <c r="AB363" t="b">
        <v>0</v>
      </c>
      <c r="AC363" t="b">
        <v>1</v>
      </c>
      <c r="AD363" t="n">
        <v>96.91533531466368</v>
      </c>
      <c r="AE363" t="n">
        <v>-0</v>
      </c>
      <c r="AF363" t="n">
        <v>0</v>
      </c>
      <c r="AG363" t="n">
        <v>0.07313291559921895</v>
      </c>
      <c r="AH363" t="b">
        <v>0</v>
      </c>
      <c r="AI363" t="b">
        <v>0</v>
      </c>
      <c r="AJ363" t="n">
        <v>1504.450158446029</v>
      </c>
      <c r="AK363" t="n">
        <v>0</v>
      </c>
      <c r="AL363" t="n">
        <v>1.163865907371311</v>
      </c>
      <c r="AM363" t="n">
        <v>0</v>
      </c>
      <c r="AN363" t="n">
        <v>1.163865907371311</v>
      </c>
      <c r="AO363" t="n">
        <v>0</v>
      </c>
      <c r="AP363" t="n">
        <v>1</v>
      </c>
      <c r="AQ363" t="n">
        <v>0</v>
      </c>
      <c r="AR363" t="n">
        <v>0</v>
      </c>
      <c r="AS363" t="n">
        <v>0</v>
      </c>
      <c r="AT363" t="n">
        <v>0.9938706069968699</v>
      </c>
      <c r="AU363" t="n">
        <v>0.3124560462133203</v>
      </c>
      <c r="AV363" t="n">
        <v>0.9938706069968699</v>
      </c>
    </row>
    <row r="364" spans="1:48">
      <c r="A364" t="n">
        <v>361</v>
      </c>
      <c r="B364" t="n">
        <v>0</v>
      </c>
      <c r="C364" t="n">
        <v>0</v>
      </c>
      <c r="D364" t="n">
        <v>35</v>
      </c>
      <c r="E364" t="n">
        <v>3</v>
      </c>
      <c r="F364" t="n">
        <v>0.005009665204220859</v>
      </c>
      <c r="G364" t="n">
        <v>0</v>
      </c>
      <c r="H364" t="n">
        <v>288.324172283095</v>
      </c>
      <c r="I364" t="b">
        <v>0</v>
      </c>
      <c r="J364" t="n">
        <v>1137.150535484527</v>
      </c>
      <c r="K364" t="n">
        <v>1504.450158446029</v>
      </c>
      <c r="L364" t="n">
        <v>0</v>
      </c>
      <c r="M364" t="n">
        <v>1.10366780268798</v>
      </c>
      <c r="N364" t="n">
        <v>1.10366780268798</v>
      </c>
      <c r="O364" t="n">
        <v>36.55347762310281</v>
      </c>
      <c r="P364" t="n">
        <v>9.268123129589963</v>
      </c>
      <c r="Q364" t="n">
        <v>1.10366780268798</v>
      </c>
      <c r="R364" t="n">
        <v>0.7384793792301895</v>
      </c>
      <c r="S364" t="n">
        <v>28.42015971137984</v>
      </c>
      <c r="T364" t="n">
        <v>9.486228418546695</v>
      </c>
      <c r="U364" t="n">
        <v>1.494514042949273</v>
      </c>
      <c r="V364" t="n">
        <v>2.480844344782549</v>
      </c>
      <c r="W364" t="n">
        <v>0</v>
      </c>
      <c r="X364" t="n">
        <v>0</v>
      </c>
      <c r="Y364" t="n">
        <v>-21.42836828230832</v>
      </c>
      <c r="Z364" t="n">
        <v>53.19045528127153</v>
      </c>
      <c r="AA364" t="n">
        <v>1504.450158446029</v>
      </c>
      <c r="AB364" t="b">
        <v>0</v>
      </c>
      <c r="AC364" t="b">
        <v>1</v>
      </c>
      <c r="AD364" t="n">
        <v>96.9078949090101</v>
      </c>
      <c r="AE364" t="n">
        <v>-0</v>
      </c>
      <c r="AF364" t="n">
        <v>0</v>
      </c>
      <c r="AG364" t="n">
        <v>0.07814283669046576</v>
      </c>
      <c r="AH364" t="b">
        <v>0</v>
      </c>
      <c r="AI364" t="b">
        <v>0</v>
      </c>
      <c r="AJ364" t="n">
        <v>1504.450158446029</v>
      </c>
      <c r="AK364" t="n">
        <v>0</v>
      </c>
      <c r="AL364" t="n">
        <v>1.494514042949273</v>
      </c>
      <c r="AM364" t="n">
        <v>0</v>
      </c>
      <c r="AN364" t="n">
        <v>1.494514042949273</v>
      </c>
      <c r="AO364" t="n">
        <v>0</v>
      </c>
      <c r="AP364" t="n">
        <v>1</v>
      </c>
      <c r="AQ364" t="n">
        <v>0</v>
      </c>
      <c r="AR364" t="n">
        <v>0</v>
      </c>
      <c r="AS364" t="n">
        <v>0</v>
      </c>
      <c r="AT364" t="n">
        <v>1.050536805860437</v>
      </c>
      <c r="AU364" t="n">
        <v>0.3302709371319163</v>
      </c>
      <c r="AV364" t="n">
        <v>1.050536805860437</v>
      </c>
    </row>
    <row r="365" spans="1:48">
      <c r="A365" t="n">
        <v>362</v>
      </c>
      <c r="B365" t="n">
        <v>0</v>
      </c>
      <c r="C365" t="n">
        <v>0</v>
      </c>
      <c r="D365" t="n">
        <v>35</v>
      </c>
      <c r="E365" t="n">
        <v>3</v>
      </c>
      <c r="F365" t="n">
        <v>-0.001342100386379386</v>
      </c>
      <c r="G365" t="n">
        <v>0</v>
      </c>
      <c r="H365" t="n">
        <v>288.324172283095</v>
      </c>
      <c r="I365" t="b">
        <v>0</v>
      </c>
      <c r="J365" t="n">
        <v>1137.150535484527</v>
      </c>
      <c r="K365" t="n">
        <v>1504.450158446029</v>
      </c>
      <c r="L365" t="n">
        <v>0</v>
      </c>
      <c r="M365" t="n">
        <v>1.018423579703463</v>
      </c>
      <c r="N365" t="n">
        <v>1.018423579703463</v>
      </c>
      <c r="O365" t="n">
        <v>33.73018895800416</v>
      </c>
      <c r="P365" t="n">
        <v>8.552279147566976</v>
      </c>
      <c r="Q365" t="n">
        <v>1.018423579703463</v>
      </c>
      <c r="R365" t="n">
        <v>0.7243968241270357</v>
      </c>
      <c r="S365" t="n">
        <v>28.4300321431296</v>
      </c>
      <c r="T365" t="n">
        <v>8.923710776195801</v>
      </c>
      <c r="U365" t="n">
        <v>1.405891834121107</v>
      </c>
      <c r="V365" t="n">
        <v>2.45940303049136</v>
      </c>
      <c r="W365" t="n">
        <v>0</v>
      </c>
      <c r="X365" t="n">
        <v>0</v>
      </c>
      <c r="Y365" t="n">
        <v>-21.42836828230832</v>
      </c>
      <c r="Z365" t="n">
        <v>53.26052639791969</v>
      </c>
      <c r="AA365" t="n">
        <v>1504.450158446029</v>
      </c>
      <c r="AB365" t="b">
        <v>0</v>
      </c>
      <c r="AC365" t="b">
        <v>1</v>
      </c>
      <c r="AD365" t="n">
        <v>96.90045450335651</v>
      </c>
      <c r="AE365" t="n">
        <v>-0</v>
      </c>
      <c r="AF365" t="n">
        <v>0</v>
      </c>
      <c r="AG365" t="n">
        <v>0.07887723596021229</v>
      </c>
      <c r="AH365" t="b">
        <v>0</v>
      </c>
      <c r="AI365" t="b">
        <v>0</v>
      </c>
      <c r="AJ365" t="n">
        <v>1504.450158446029</v>
      </c>
      <c r="AK365" t="n">
        <v>0</v>
      </c>
      <c r="AL365" t="n">
        <v>1.405891834121107</v>
      </c>
      <c r="AM365" t="n">
        <v>0</v>
      </c>
      <c r="AN365" t="n">
        <v>1.405891834121107</v>
      </c>
      <c r="AO365" t="n">
        <v>0</v>
      </c>
      <c r="AP365" t="n">
        <v>1</v>
      </c>
      <c r="AQ365" t="n">
        <v>0</v>
      </c>
      <c r="AR365" t="n">
        <v>0</v>
      </c>
      <c r="AS365" t="n">
        <v>0</v>
      </c>
      <c r="AT365" t="n">
        <v>1.033973029420239</v>
      </c>
      <c r="AU365" t="n">
        <v>0.3250635670171041</v>
      </c>
      <c r="AV365" t="n">
        <v>1.033973029420239</v>
      </c>
    </row>
    <row r="366" spans="1:48">
      <c r="A366" t="n">
        <v>363</v>
      </c>
      <c r="B366" t="n">
        <v>0</v>
      </c>
      <c r="C366" t="n">
        <v>0</v>
      </c>
      <c r="D366" t="n">
        <v>35</v>
      </c>
      <c r="E366" t="n">
        <v>3</v>
      </c>
      <c r="F366" t="n">
        <v>0.000358736341302901</v>
      </c>
      <c r="G366" t="n">
        <v>0</v>
      </c>
      <c r="H366" t="n">
        <v>288.324172283095</v>
      </c>
      <c r="I366" t="b">
        <v>0</v>
      </c>
      <c r="J366" t="n">
        <v>1137.150535484527</v>
      </c>
      <c r="K366" t="n">
        <v>1504.450158446029</v>
      </c>
      <c r="L366" t="n">
        <v>0</v>
      </c>
      <c r="M366" t="n">
        <v>1.041249753498252</v>
      </c>
      <c r="N366" t="n">
        <v>1.041249753498252</v>
      </c>
      <c r="O366" t="n">
        <v>34.48619183404782</v>
      </c>
      <c r="P366" t="n">
        <v>8.743963446766688</v>
      </c>
      <c r="Q366" t="n">
        <v>1.041249753498252</v>
      </c>
      <c r="R366" t="n">
        <v>0.7283541165967129</v>
      </c>
      <c r="S366" t="n">
        <v>28.43963261307471</v>
      </c>
      <c r="T366" t="n">
        <v>9.074149080389816</v>
      </c>
      <c r="U366" t="n">
        <v>1.429592734868537</v>
      </c>
      <c r="V366" t="n">
        <v>2.464955243075616</v>
      </c>
      <c r="W366" t="n">
        <v>0</v>
      </c>
      <c r="X366" t="n">
        <v>0</v>
      </c>
      <c r="Y366" t="n">
        <v>-21.42836828230832</v>
      </c>
      <c r="Z366" t="n">
        <v>53.32856872656497</v>
      </c>
      <c r="AA366" t="n">
        <v>1504.450158446029</v>
      </c>
      <c r="AB366" t="b">
        <v>0</v>
      </c>
      <c r="AC366" t="b">
        <v>1</v>
      </c>
      <c r="AD366" t="n">
        <v>96.89301409770293</v>
      </c>
      <c r="AE366" t="n">
        <v>-0</v>
      </c>
      <c r="AF366" t="n">
        <v>0</v>
      </c>
      <c r="AG366" t="n">
        <v>0.069418238090353</v>
      </c>
      <c r="AH366" t="b">
        <v>0</v>
      </c>
      <c r="AI366" t="b">
        <v>0</v>
      </c>
      <c r="AJ366" t="n">
        <v>1504.450158446029</v>
      </c>
      <c r="AK366" t="n">
        <v>0</v>
      </c>
      <c r="AL366" t="n">
        <v>1.429592734868537</v>
      </c>
      <c r="AM366" t="n">
        <v>0</v>
      </c>
      <c r="AN366" t="n">
        <v>1.429592734868537</v>
      </c>
      <c r="AO366" t="n">
        <v>0</v>
      </c>
      <c r="AP366" t="n">
        <v>1</v>
      </c>
      <c r="AQ366" t="n">
        <v>0</v>
      </c>
      <c r="AR366" t="n">
        <v>0</v>
      </c>
      <c r="AS366" t="n">
        <v>0</v>
      </c>
      <c r="AT366" t="n">
        <v>1.037159023196715</v>
      </c>
      <c r="AU366" t="n">
        <v>0.3260651893728211</v>
      </c>
      <c r="AV366" t="n">
        <v>1.037159023196715</v>
      </c>
    </row>
    <row r="367" spans="1:48">
      <c r="A367" t="n">
        <v>364</v>
      </c>
      <c r="B367" t="n">
        <v>0</v>
      </c>
      <c r="C367" t="n">
        <v>0</v>
      </c>
      <c r="D367" t="n">
        <v>35</v>
      </c>
      <c r="E367" t="n">
        <v>3</v>
      </c>
      <c r="F367" t="n">
        <v>-9.284497883133014e-05</v>
      </c>
      <c r="G367" t="n">
        <v>0</v>
      </c>
      <c r="H367" t="n">
        <v>288.324172283095</v>
      </c>
      <c r="I367" t="b">
        <v>0</v>
      </c>
      <c r="J367" t="n">
        <v>1137.150535484527</v>
      </c>
      <c r="K367" t="n">
        <v>1504.450158446029</v>
      </c>
      <c r="L367" t="n">
        <v>0</v>
      </c>
      <c r="M367" t="n">
        <v>1.03518928130354</v>
      </c>
      <c r="N367" t="n">
        <v>1.03518928130354</v>
      </c>
      <c r="O367" t="n">
        <v>34.28546899496949</v>
      </c>
      <c r="P367" t="n">
        <v>8.693070231990236</v>
      </c>
      <c r="Q367" t="n">
        <v>1.03518928130354</v>
      </c>
      <c r="R367" t="n">
        <v>0.7273314543888364</v>
      </c>
      <c r="S367" t="n">
        <v>28.44930732112</v>
      </c>
      <c r="T367" t="n">
        <v>9.034018478488163</v>
      </c>
      <c r="U367" t="n">
        <v>1.423270333019477</v>
      </c>
      <c r="V367" t="n">
        <v>2.463292679553744</v>
      </c>
      <c r="W367" t="n">
        <v>0</v>
      </c>
      <c r="X367" t="n">
        <v>0</v>
      </c>
      <c r="Y367" t="n">
        <v>-21.42836828230832</v>
      </c>
      <c r="Z367" t="n">
        <v>53.39128965048914</v>
      </c>
      <c r="AA367" t="n">
        <v>1504.450158446029</v>
      </c>
      <c r="AB367" t="b">
        <v>0</v>
      </c>
      <c r="AC367" t="b">
        <v>1</v>
      </c>
      <c r="AD367" t="n">
        <v>96.88557369204935</v>
      </c>
      <c r="AE367" t="n">
        <v>-0</v>
      </c>
      <c r="AF367" t="n">
        <v>0</v>
      </c>
      <c r="AG367" t="n">
        <v>0.06475449901749081</v>
      </c>
      <c r="AH367" t="b">
        <v>0</v>
      </c>
      <c r="AI367" t="b">
        <v>0</v>
      </c>
      <c r="AJ367" t="n">
        <v>1504.450158446029</v>
      </c>
      <c r="AK367" t="n">
        <v>0</v>
      </c>
      <c r="AL367" t="n">
        <v>1.423270333019477</v>
      </c>
      <c r="AM367" t="n">
        <v>0</v>
      </c>
      <c r="AN367" t="n">
        <v>1.423270333019477</v>
      </c>
      <c r="AO367" t="n">
        <v>0</v>
      </c>
      <c r="AP367" t="n">
        <v>1</v>
      </c>
      <c r="AQ367" t="n">
        <v>0</v>
      </c>
      <c r="AR367" t="n">
        <v>0</v>
      </c>
      <c r="AS367" t="n">
        <v>0</v>
      </c>
      <c r="AT367" t="n">
        <v>1.035152790450362</v>
      </c>
      <c r="AU367" t="n">
        <v>0.3254344638565455</v>
      </c>
      <c r="AV367" t="n">
        <v>1.035152790450362</v>
      </c>
    </row>
    <row r="368" spans="1:48">
      <c r="A368" t="n">
        <v>365</v>
      </c>
      <c r="B368" t="n">
        <v>0</v>
      </c>
      <c r="C368" t="n">
        <v>0</v>
      </c>
      <c r="D368" t="n">
        <v>35</v>
      </c>
      <c r="E368" t="n">
        <v>3</v>
      </c>
      <c r="F368" t="n">
        <v>1.264357401886684e-05</v>
      </c>
      <c r="G368" t="n">
        <v>0</v>
      </c>
      <c r="H368" t="n">
        <v>288.324172283095</v>
      </c>
      <c r="I368" t="b">
        <v>0</v>
      </c>
      <c r="J368" t="n">
        <v>1137.150535484527</v>
      </c>
      <c r="K368" t="n">
        <v>1504.450158446029</v>
      </c>
      <c r="L368" t="n">
        <v>0</v>
      </c>
      <c r="M368" t="n">
        <v>1.036604996287541</v>
      </c>
      <c r="N368" t="n">
        <v>1.036604996287541</v>
      </c>
      <c r="O368" t="n">
        <v>34.33235747523715</v>
      </c>
      <c r="P368" t="n">
        <v>8.704958791895828</v>
      </c>
      <c r="Q368" t="n">
        <v>1.036604996287541</v>
      </c>
      <c r="R368" t="n">
        <v>0.7275859443004602</v>
      </c>
      <c r="S368" t="n">
        <v>28.45896192893386</v>
      </c>
      <c r="T368" t="n">
        <v>9.043209138914154</v>
      </c>
      <c r="U368" t="n">
        <v>1.424718281610275</v>
      </c>
      <c r="V368" t="n">
        <v>2.463497278070747</v>
      </c>
      <c r="W368" t="n">
        <v>0</v>
      </c>
      <c r="X368" t="n">
        <v>0</v>
      </c>
      <c r="Y368" t="n">
        <v>-21.42836828230832</v>
      </c>
      <c r="Z368" t="n">
        <v>53.45401057441332</v>
      </c>
      <c r="AA368" t="n">
        <v>1504.450158446029</v>
      </c>
      <c r="AB368" t="b">
        <v>0</v>
      </c>
      <c r="AC368" t="b">
        <v>1</v>
      </c>
      <c r="AD368" t="n">
        <v>96.87813328639577</v>
      </c>
      <c r="AE368" t="n">
        <v>-0</v>
      </c>
      <c r="AF368" t="n">
        <v>0</v>
      </c>
      <c r="AG368" t="n">
        <v>0.05889331165093828</v>
      </c>
      <c r="AH368" t="b">
        <v>0</v>
      </c>
      <c r="AI368" t="b">
        <v>0</v>
      </c>
      <c r="AJ368" t="n">
        <v>1504.450158446029</v>
      </c>
      <c r="AK368" t="n">
        <v>0</v>
      </c>
      <c r="AL368" t="n">
        <v>1.424718281610275</v>
      </c>
      <c r="AM368" t="n">
        <v>0</v>
      </c>
      <c r="AN368" t="n">
        <v>1.424718281610275</v>
      </c>
      <c r="AO368" t="n">
        <v>0</v>
      </c>
      <c r="AP368" t="n">
        <v>1</v>
      </c>
      <c r="AQ368" t="n">
        <v>0</v>
      </c>
      <c r="AR368" t="n">
        <v>0</v>
      </c>
      <c r="AS368" t="n">
        <v>0</v>
      </c>
      <c r="AT368" t="n">
        <v>1.034511611658133</v>
      </c>
      <c r="AU368" t="n">
        <v>0.325232888129358</v>
      </c>
      <c r="AV368" t="n">
        <v>1.034511611658133</v>
      </c>
    </row>
    <row r="369" spans="1:48">
      <c r="A369" t="n">
        <v>366</v>
      </c>
      <c r="B369" t="n">
        <v>0</v>
      </c>
      <c r="C369" t="n">
        <v>0</v>
      </c>
      <c r="D369" t="n">
        <v>35</v>
      </c>
      <c r="E369" t="n">
        <v>3</v>
      </c>
      <c r="F369" t="n">
        <v>4.22706827585273e-05</v>
      </c>
      <c r="G369" t="n">
        <v>0</v>
      </c>
      <c r="H369" t="n">
        <v>288.324172283095</v>
      </c>
      <c r="I369" t="b">
        <v>0</v>
      </c>
      <c r="J369" t="n">
        <v>1137.150535484527</v>
      </c>
      <c r="K369" t="n">
        <v>1504.450158446029</v>
      </c>
      <c r="L369" t="n">
        <v>0</v>
      </c>
      <c r="M369" t="n">
        <v>1.037002608546332</v>
      </c>
      <c r="N369" t="n">
        <v>1.037002608546332</v>
      </c>
      <c r="O369" t="n">
        <v>34.34552639324761</v>
      </c>
      <c r="P369" t="n">
        <v>8.708297767050611</v>
      </c>
      <c r="Q369" t="n">
        <v>1.037002608546332</v>
      </c>
      <c r="R369" t="n">
        <v>0.7276659464095155</v>
      </c>
      <c r="S369" t="n">
        <v>28.46862071703257</v>
      </c>
      <c r="T369" t="n">
        <v>9.045683234272744</v>
      </c>
      <c r="U369" t="n">
        <v>1.425108064577105</v>
      </c>
      <c r="V369" t="n">
        <v>2.463447582684981</v>
      </c>
      <c r="W369" t="n">
        <v>0</v>
      </c>
      <c r="X369" t="n">
        <v>0</v>
      </c>
      <c r="Y369" t="n">
        <v>-21.42836828230832</v>
      </c>
      <c r="Z369" t="n">
        <v>53.51673149833749</v>
      </c>
      <c r="AA369" t="n">
        <v>1504.450158446029</v>
      </c>
      <c r="AB369" t="b">
        <v>0</v>
      </c>
      <c r="AC369" t="b">
        <v>1</v>
      </c>
      <c r="AD369" t="n">
        <v>96.87069288074218</v>
      </c>
      <c r="AE369" t="n">
        <v>-0</v>
      </c>
      <c r="AF369" t="n">
        <v>0</v>
      </c>
      <c r="AG369" t="n">
        <v>0.06387669318914665</v>
      </c>
      <c r="AH369" t="b">
        <v>0</v>
      </c>
      <c r="AI369" t="b">
        <v>0</v>
      </c>
      <c r="AJ369" t="n">
        <v>1504.450158446029</v>
      </c>
      <c r="AK369" t="n">
        <v>0</v>
      </c>
      <c r="AL369" t="n">
        <v>1.425108064577105</v>
      </c>
      <c r="AM369" t="n">
        <v>0</v>
      </c>
      <c r="AN369" t="n">
        <v>1.425108064577105</v>
      </c>
      <c r="AO369" t="n">
        <v>0</v>
      </c>
      <c r="AP369" t="n">
        <v>1</v>
      </c>
      <c r="AQ369" t="n">
        <v>0</v>
      </c>
      <c r="AR369" t="n">
        <v>0</v>
      </c>
      <c r="AS369" t="n">
        <v>0</v>
      </c>
      <c r="AT369" t="n">
        <v>1.033685903651306</v>
      </c>
      <c r="AU369" t="n">
        <v>0.3249732995497949</v>
      </c>
      <c r="AV369" t="n">
        <v>1.033685903651306</v>
      </c>
    </row>
    <row r="370" spans="1:48">
      <c r="A370" t="n">
        <v>367</v>
      </c>
      <c r="B370" t="n">
        <v>0</v>
      </c>
      <c r="C370" t="n">
        <v>0</v>
      </c>
      <c r="D370" t="n">
        <v>35</v>
      </c>
      <c r="E370" t="n">
        <v>3</v>
      </c>
      <c r="F370" t="n">
        <v>-0.0001817263050538642</v>
      </c>
      <c r="G370" t="n">
        <v>0</v>
      </c>
      <c r="H370" t="n">
        <v>288.324172283095</v>
      </c>
      <c r="I370" t="b">
        <v>0</v>
      </c>
      <c r="J370" t="n">
        <v>1137.150535484527</v>
      </c>
      <c r="K370" t="n">
        <v>1504.450158446029</v>
      </c>
      <c r="L370" t="n">
        <v>0</v>
      </c>
      <c r="M370" t="n">
        <v>1.033996444527119</v>
      </c>
      <c r="N370" t="n">
        <v>1.033996444527119</v>
      </c>
      <c r="O370" t="n">
        <v>34.24596224093651</v>
      </c>
      <c r="P370" t="n">
        <v>8.683053306525483</v>
      </c>
      <c r="Q370" t="n">
        <v>1.033996444527119</v>
      </c>
      <c r="R370" t="n">
        <v>0.7271627216773088</v>
      </c>
      <c r="S370" t="n">
        <v>28.47828037230335</v>
      </c>
      <c r="T370" t="n">
        <v>9.025702543664719</v>
      </c>
      <c r="U370" t="n">
        <v>1.421960193644213</v>
      </c>
      <c r="V370" t="n">
        <v>2.462548116963673</v>
      </c>
      <c r="W370" t="n">
        <v>0</v>
      </c>
      <c r="X370" t="n">
        <v>0</v>
      </c>
      <c r="Y370" t="n">
        <v>-21.42836828230832</v>
      </c>
      <c r="Z370" t="n">
        <v>53.57945242226167</v>
      </c>
      <c r="AA370" t="n">
        <v>1504.450158446029</v>
      </c>
      <c r="AB370" t="b">
        <v>0</v>
      </c>
      <c r="AC370" t="b">
        <v>1</v>
      </c>
      <c r="AD370" t="n">
        <v>96.8632524750886</v>
      </c>
      <c r="AE370" t="n">
        <v>-0</v>
      </c>
      <c r="AF370" t="n">
        <v>0</v>
      </c>
      <c r="AG370" t="n">
        <v>0.06738891055317975</v>
      </c>
      <c r="AH370" t="b">
        <v>0</v>
      </c>
      <c r="AI370" t="b">
        <v>0</v>
      </c>
      <c r="AJ370" t="n">
        <v>1504.450158446029</v>
      </c>
      <c r="AK370" t="n">
        <v>0</v>
      </c>
      <c r="AL370" t="n">
        <v>1.421960193644213</v>
      </c>
      <c r="AM370" t="n">
        <v>0</v>
      </c>
      <c r="AN370" t="n">
        <v>1.421960193644213</v>
      </c>
      <c r="AO370" t="n">
        <v>0</v>
      </c>
      <c r="AP370" t="n">
        <v>1</v>
      </c>
      <c r="AQ370" t="n">
        <v>0</v>
      </c>
      <c r="AR370" t="n">
        <v>0</v>
      </c>
      <c r="AS370" t="n">
        <v>0</v>
      </c>
      <c r="AT370" t="n">
        <v>1.032240555220242</v>
      </c>
      <c r="AU370" t="n">
        <v>0.3245189065402908</v>
      </c>
      <c r="AV370" t="n">
        <v>1.032240555220242</v>
      </c>
    </row>
    <row r="371" spans="1:48">
      <c r="A371" t="n">
        <v>368</v>
      </c>
      <c r="B371" t="n">
        <v>0</v>
      </c>
      <c r="C371" t="n">
        <v>0</v>
      </c>
      <c r="D371" t="n">
        <v>35</v>
      </c>
      <c r="E371" t="n">
        <v>3</v>
      </c>
      <c r="F371" t="n">
        <v>0.0006846345374498242</v>
      </c>
      <c r="G371" t="n">
        <v>0</v>
      </c>
      <c r="H371" t="n">
        <v>288.324172283095</v>
      </c>
      <c r="I371" t="b">
        <v>0</v>
      </c>
      <c r="J371" t="n">
        <v>1137.150535484527</v>
      </c>
      <c r="K371" t="n">
        <v>1504.450158446029</v>
      </c>
      <c r="L371" t="n">
        <v>0</v>
      </c>
      <c r="M371" t="n">
        <v>1.045623488345097</v>
      </c>
      <c r="N371" t="n">
        <v>1.045623488345097</v>
      </c>
      <c r="O371" t="n">
        <v>34.63104993216769</v>
      </c>
      <c r="P371" t="n">
        <v>8.780692173470509</v>
      </c>
      <c r="Q371" t="n">
        <v>1.045623488345097</v>
      </c>
      <c r="R371" t="n">
        <v>0.7291548989205081</v>
      </c>
      <c r="S371" t="n">
        <v>28.48792982280174</v>
      </c>
      <c r="T371" t="n">
        <v>9.102257346592395</v>
      </c>
      <c r="U371" t="n">
        <v>1.434021069999134</v>
      </c>
      <c r="V371" t="n">
        <v>2.465301811089365</v>
      </c>
      <c r="W371" t="n">
        <v>0</v>
      </c>
      <c r="X371" t="n">
        <v>0</v>
      </c>
      <c r="Y371" t="n">
        <v>-21.42836828230832</v>
      </c>
      <c r="Z371" t="n">
        <v>53.64749475090694</v>
      </c>
      <c r="AA371" t="n">
        <v>1504.450158446029</v>
      </c>
      <c r="AB371" t="b">
        <v>0</v>
      </c>
      <c r="AC371" t="b">
        <v>1</v>
      </c>
      <c r="AD371" t="n">
        <v>96.85581206943502</v>
      </c>
      <c r="AE371" t="n">
        <v>-0</v>
      </c>
      <c r="AF371" t="n">
        <v>0</v>
      </c>
      <c r="AG371" t="n">
        <v>0.0862272271719545</v>
      </c>
      <c r="AH371" t="b">
        <v>0</v>
      </c>
      <c r="AI371" t="b">
        <v>0</v>
      </c>
      <c r="AJ371" t="n">
        <v>1504.450158446029</v>
      </c>
      <c r="AK371" t="n">
        <v>0</v>
      </c>
      <c r="AL371" t="n">
        <v>1.434021069999134</v>
      </c>
      <c r="AM371" t="n">
        <v>0</v>
      </c>
      <c r="AN371" t="n">
        <v>1.434021069999134</v>
      </c>
      <c r="AO371" t="n">
        <v>0</v>
      </c>
      <c r="AP371" t="n">
        <v>1</v>
      </c>
      <c r="AQ371" t="n">
        <v>0</v>
      </c>
      <c r="AR371" t="n">
        <v>0</v>
      </c>
      <c r="AS371" t="n">
        <v>0</v>
      </c>
      <c r="AT371" t="n">
        <v>1.033389820403064</v>
      </c>
      <c r="AU371" t="n">
        <v>0.3248802160030592</v>
      </c>
      <c r="AV371" t="n">
        <v>1.033389820403064</v>
      </c>
    </row>
    <row r="372" spans="1:48">
      <c r="A372" t="n">
        <v>369</v>
      </c>
      <c r="B372" t="n">
        <v>0</v>
      </c>
      <c r="C372" t="n">
        <v>0</v>
      </c>
      <c r="D372" t="n">
        <v>35</v>
      </c>
      <c r="E372" t="n">
        <v>3</v>
      </c>
      <c r="F372" t="n">
        <v>-0.002556811844740103</v>
      </c>
      <c r="G372" t="n">
        <v>0</v>
      </c>
      <c r="H372" t="n">
        <v>288.324172283095</v>
      </c>
      <c r="I372" t="b">
        <v>0</v>
      </c>
      <c r="J372" t="n">
        <v>1137.150535484527</v>
      </c>
      <c r="K372" t="n">
        <v>1504.450158446029</v>
      </c>
      <c r="L372" t="n">
        <v>0</v>
      </c>
      <c r="M372" t="n">
        <v>1.002121477092563</v>
      </c>
      <c r="N372" t="n">
        <v>1.002121477092563</v>
      </c>
      <c r="O372" t="n">
        <v>33.19026331955956</v>
      </c>
      <c r="P372" t="n">
        <v>8.415381166216928</v>
      </c>
      <c r="Q372" t="n">
        <v>1.002121477092563</v>
      </c>
      <c r="R372" t="n">
        <v>0.72158156737148</v>
      </c>
      <c r="S372" t="n">
        <v>28.49761652935803</v>
      </c>
      <c r="T372" t="n">
        <v>8.815125846899882</v>
      </c>
      <c r="U372" t="n">
        <v>1.388784750618023</v>
      </c>
      <c r="V372" t="n">
        <v>2.454293521717021</v>
      </c>
      <c r="W372" t="n">
        <v>0</v>
      </c>
      <c r="X372" t="n">
        <v>0</v>
      </c>
      <c r="Y372" t="n">
        <v>-21.42836828230832</v>
      </c>
      <c r="Z372" t="n">
        <v>53.71756586755511</v>
      </c>
      <c r="AA372" t="n">
        <v>1504.450158446029</v>
      </c>
      <c r="AB372" t="b">
        <v>0</v>
      </c>
      <c r="AC372" t="b">
        <v>1</v>
      </c>
      <c r="AD372" t="n">
        <v>96.84837166378144</v>
      </c>
      <c r="AE372" t="n">
        <v>-0</v>
      </c>
      <c r="AF372" t="n">
        <v>0</v>
      </c>
      <c r="AG372" t="n">
        <v>0.08976169536464873</v>
      </c>
      <c r="AH372" t="b">
        <v>0</v>
      </c>
      <c r="AI372" t="b">
        <v>0</v>
      </c>
      <c r="AJ372" t="n">
        <v>1504.450158446029</v>
      </c>
      <c r="AK372" t="n">
        <v>0</v>
      </c>
      <c r="AL372" t="n">
        <v>1.388784750618023</v>
      </c>
      <c r="AM372" t="n">
        <v>0</v>
      </c>
      <c r="AN372" t="n">
        <v>1.388784750618023</v>
      </c>
      <c r="AO372" t="n">
        <v>0</v>
      </c>
      <c r="AP372" t="n">
        <v>1</v>
      </c>
      <c r="AQ372" t="n">
        <v>0</v>
      </c>
      <c r="AR372" t="n">
        <v>0</v>
      </c>
      <c r="AS372" t="n">
        <v>0</v>
      </c>
      <c r="AT372" t="n">
        <v>1.024457850545716</v>
      </c>
      <c r="AU372" t="n">
        <v>0.3220721563151322</v>
      </c>
      <c r="AV372" t="n">
        <v>1.024457850545716</v>
      </c>
    </row>
    <row r="373" spans="1:48">
      <c r="A373" t="n">
        <v>370</v>
      </c>
      <c r="B373" t="n">
        <v>0</v>
      </c>
      <c r="C373" t="n">
        <v>0</v>
      </c>
      <c r="D373" t="n">
        <v>35</v>
      </c>
      <c r="E373" t="n">
        <v>3</v>
      </c>
      <c r="F373" t="n">
        <v>0.009542612841513254</v>
      </c>
      <c r="G373" t="n">
        <v>0</v>
      </c>
      <c r="H373" t="n">
        <v>288.324172283095</v>
      </c>
      <c r="I373" t="b">
        <v>0</v>
      </c>
      <c r="J373" t="n">
        <v>1137.150535484527</v>
      </c>
      <c r="K373" t="n">
        <v>1504.450158446029</v>
      </c>
      <c r="L373" t="n">
        <v>0</v>
      </c>
      <c r="M373" t="n">
        <v>1.164502478284686</v>
      </c>
      <c r="N373" t="n">
        <v>1.164502478284686</v>
      </c>
      <c r="O373" t="n">
        <v>38.56832207875975</v>
      </c>
      <c r="P373" t="n">
        <v>9.77898632828594</v>
      </c>
      <c r="Q373" t="n">
        <v>1.164502478284686</v>
      </c>
      <c r="R373" t="n">
        <v>0.7476607067200995</v>
      </c>
      <c r="S373" t="n">
        <v>28.50715982070634</v>
      </c>
      <c r="T373" t="n">
        <v>9.88620104176276</v>
      </c>
      <c r="U373" t="n">
        <v>1.557527990728874</v>
      </c>
      <c r="V373" t="n">
        <v>2.49467698410143</v>
      </c>
      <c r="W373" t="n">
        <v>0</v>
      </c>
      <c r="X373" t="n">
        <v>0</v>
      </c>
      <c r="Y373" t="n">
        <v>-21.42836828230832</v>
      </c>
      <c r="Z373" t="n">
        <v>53.81051610701382</v>
      </c>
      <c r="AA373" t="n">
        <v>1504.450158446029</v>
      </c>
      <c r="AB373" t="b">
        <v>0</v>
      </c>
      <c r="AC373" t="b">
        <v>1</v>
      </c>
      <c r="AD373" t="n">
        <v>96.84093125812785</v>
      </c>
      <c r="AE373" t="n">
        <v>-0</v>
      </c>
      <c r="AF373" t="n">
        <v>0</v>
      </c>
      <c r="AG373" t="n">
        <v>0.08441179624065362</v>
      </c>
      <c r="AH373" t="b">
        <v>0</v>
      </c>
      <c r="AI373" t="b">
        <v>0</v>
      </c>
      <c r="AJ373" t="n">
        <v>1504.450158446029</v>
      </c>
      <c r="AK373" t="n">
        <v>0</v>
      </c>
      <c r="AL373" t="n">
        <v>1.557527990728874</v>
      </c>
      <c r="AM373" t="n">
        <v>0</v>
      </c>
      <c r="AN373" t="n">
        <v>1.557527990728874</v>
      </c>
      <c r="AO373" t="n">
        <v>0</v>
      </c>
      <c r="AP373" t="n">
        <v>1</v>
      </c>
      <c r="AQ373" t="n">
        <v>0</v>
      </c>
      <c r="AR373" t="n">
        <v>0</v>
      </c>
      <c r="AS373" t="n">
        <v>0</v>
      </c>
      <c r="AT373" t="n">
        <v>1.052761165804979</v>
      </c>
      <c r="AU373" t="n">
        <v>0.3309702381362259</v>
      </c>
      <c r="AV373" t="n">
        <v>1.052761165804979</v>
      </c>
    </row>
    <row r="374" spans="1:48">
      <c r="A374" t="n">
        <v>371</v>
      </c>
      <c r="B374" t="n">
        <v>0</v>
      </c>
      <c r="C374" t="n">
        <v>0</v>
      </c>
      <c r="D374" t="n">
        <v>35</v>
      </c>
      <c r="E374" t="n">
        <v>3</v>
      </c>
      <c r="F374" t="n">
        <v>-0.03561363952131558</v>
      </c>
      <c r="G374" t="n">
        <v>0</v>
      </c>
      <c r="H374" t="n">
        <v>288.324172283095</v>
      </c>
      <c r="I374" t="b">
        <v>0</v>
      </c>
      <c r="J374" t="n">
        <v>1137.150535484527</v>
      </c>
      <c r="K374" t="n">
        <v>1504.450158446029</v>
      </c>
      <c r="L374" t="n">
        <v>0</v>
      </c>
      <c r="M374" t="n">
        <v>0.5584804847686553</v>
      </c>
      <c r="N374" t="n">
        <v>0.5584804847686553</v>
      </c>
      <c r="O374" t="n">
        <v>18.49687365456475</v>
      </c>
      <c r="P374" t="n">
        <v>4.689876687262868</v>
      </c>
      <c r="Q374" t="n">
        <v>0.5584804847686553</v>
      </c>
      <c r="R374" t="n">
        <v>0.602036545113578</v>
      </c>
      <c r="S374" t="n">
        <v>28.51721072477992</v>
      </c>
      <c r="T374" t="n">
        <v>5.888148098050107</v>
      </c>
      <c r="U374" t="n">
        <v>0.9276521322526933</v>
      </c>
      <c r="V374" t="n">
        <v>2.343267759982936</v>
      </c>
      <c r="W374" t="n">
        <v>0</v>
      </c>
      <c r="X374" t="n">
        <v>0</v>
      </c>
      <c r="Y374" t="n">
        <v>-21.42836828230832</v>
      </c>
      <c r="Z374" t="n">
        <v>53.88058722366198</v>
      </c>
      <c r="AA374" t="n">
        <v>1504.450158446029</v>
      </c>
      <c r="AB374" t="b">
        <v>0</v>
      </c>
      <c r="AC374" t="b">
        <v>1</v>
      </c>
      <c r="AD374" t="n">
        <v>96.83349085247427</v>
      </c>
      <c r="AE374" t="n">
        <v>-0</v>
      </c>
      <c r="AF374" t="n">
        <v>0</v>
      </c>
      <c r="AG374" t="n">
        <v>0.07790299414813071</v>
      </c>
      <c r="AH374" t="b">
        <v>0</v>
      </c>
      <c r="AI374" t="b">
        <v>0</v>
      </c>
      <c r="AJ374" t="n">
        <v>1504.450158446029</v>
      </c>
      <c r="AK374" t="n">
        <v>0</v>
      </c>
      <c r="AL374" t="n">
        <v>0.9276521322526933</v>
      </c>
      <c r="AM374" t="n">
        <v>0</v>
      </c>
      <c r="AN374" t="n">
        <v>1.34234626162652</v>
      </c>
      <c r="AO374" t="n">
        <v>0</v>
      </c>
      <c r="AP374" t="n">
        <v>1</v>
      </c>
      <c r="AQ374" t="n">
        <v>0</v>
      </c>
      <c r="AR374" t="n">
        <v>0</v>
      </c>
      <c r="AS374" t="n">
        <v>0</v>
      </c>
      <c r="AT374" t="n">
        <v>1.014005598039177</v>
      </c>
      <c r="AU374" t="n">
        <v>0.3187861455716564</v>
      </c>
      <c r="AV374" t="n">
        <v>1.014005598039177</v>
      </c>
    </row>
    <row r="375" spans="1:48">
      <c r="A375" t="n">
        <v>372</v>
      </c>
      <c r="B375" t="n">
        <v>0</v>
      </c>
      <c r="C375" t="n">
        <v>0</v>
      </c>
      <c r="D375" t="n">
        <v>35</v>
      </c>
      <c r="E375" t="n">
        <v>2</v>
      </c>
      <c r="F375" t="n">
        <v>0.1329119452437499</v>
      </c>
      <c r="G375" t="n">
        <v>0</v>
      </c>
      <c r="H375" t="n">
        <v>288.324172283095</v>
      </c>
      <c r="I375" t="b">
        <v>1</v>
      </c>
      <c r="J375" t="n">
        <v>1137.150535484527</v>
      </c>
      <c r="K375" t="n">
        <v>2428.953543794949</v>
      </c>
      <c r="L375" t="n">
        <v>5.73575166623481</v>
      </c>
      <c r="M375" t="n">
        <v>2.820187457640704</v>
      </c>
      <c r="N375" t="n">
        <v>2.820187457640704</v>
      </c>
      <c r="O375" t="n">
        <v>93.40460859214613</v>
      </c>
      <c r="P375" t="n">
        <v>23.68271008928654</v>
      </c>
      <c r="Q375" t="n">
        <v>2.820187457640704</v>
      </c>
      <c r="R375" t="n">
        <v>0.7826932605989666</v>
      </c>
      <c r="S375" t="n">
        <v>28.524812780054</v>
      </c>
      <c r="T375" t="n">
        <v>14.16571682501158</v>
      </c>
      <c r="U375" t="n">
        <v>3.603183519789755</v>
      </c>
      <c r="V375" t="n">
        <v>3.078305734521628</v>
      </c>
      <c r="W375" t="n">
        <v>0</v>
      </c>
      <c r="X375" t="n">
        <v>0</v>
      </c>
      <c r="Y375" t="n">
        <v>-21.42836828230832</v>
      </c>
      <c r="Z375" t="n">
        <v>54.03521090028681</v>
      </c>
      <c r="AA375" t="n">
        <v>2428.953543794949</v>
      </c>
      <c r="AB375" t="b">
        <v>0</v>
      </c>
      <c r="AC375" t="b">
        <v>1</v>
      </c>
      <c r="AD375" t="n">
        <v>96.82605044682069</v>
      </c>
      <c r="AE375" t="n">
        <v>-0</v>
      </c>
      <c r="AF375" t="n">
        <v>0</v>
      </c>
      <c r="AG375" t="n">
        <v>0.07117337328452375</v>
      </c>
      <c r="AH375" t="b">
        <v>0</v>
      </c>
      <c r="AI375" t="b">
        <v>0</v>
      </c>
      <c r="AJ375" t="n">
        <v>2434.689295461184</v>
      </c>
      <c r="AK375" t="n">
        <v>0</v>
      </c>
      <c r="AL375" t="n">
        <v>3.611692108161146</v>
      </c>
      <c r="AM375" t="n">
        <v>0</v>
      </c>
      <c r="AN375" t="n">
        <v>4.002539960753988</v>
      </c>
      <c r="AO375" t="n">
        <v>0</v>
      </c>
      <c r="AP375" t="n">
        <v>1</v>
      </c>
      <c r="AQ375" t="n">
        <v>0</v>
      </c>
      <c r="AR375" t="n">
        <v>0</v>
      </c>
      <c r="AS375" t="n">
        <v>0</v>
      </c>
      <c r="AT375" t="n">
        <v>2.027523882630049</v>
      </c>
      <c r="AU375" t="n">
        <v>0.6374190880681319</v>
      </c>
      <c r="AV375" t="n">
        <v>2.027523882630049</v>
      </c>
    </row>
    <row r="376" spans="1:48">
      <c r="A376" t="n">
        <v>373</v>
      </c>
      <c r="B376" t="n">
        <v>0</v>
      </c>
      <c r="C376" t="n">
        <v>0</v>
      </c>
      <c r="D376" t="n">
        <v>35</v>
      </c>
      <c r="E376" t="n">
        <v>2</v>
      </c>
      <c r="F376" t="n">
        <v>-0.496034141453686</v>
      </c>
      <c r="G376" t="n">
        <v>0</v>
      </c>
      <c r="H376" t="n">
        <v>288.324172283095</v>
      </c>
      <c r="I376" t="b">
        <v>0</v>
      </c>
      <c r="J376" t="n">
        <v>1137.150535484527</v>
      </c>
      <c r="K376" t="n">
        <v>2428.953543794949</v>
      </c>
      <c r="L376" t="n">
        <v>-21.40611702081851</v>
      </c>
      <c r="M376" t="n">
        <v>-5.620618440331495</v>
      </c>
      <c r="N376" t="n">
        <v>-5.620618440331495</v>
      </c>
      <c r="O376" t="n">
        <v>-186.1548827339856</v>
      </c>
      <c r="P376" t="n">
        <v>-47.19951387778539</v>
      </c>
      <c r="Q376" t="n">
        <v>-5.620618440331495</v>
      </c>
      <c r="R376" t="n">
        <v>0.9207307740478609</v>
      </c>
      <c r="S376" t="n">
        <v>28.54577469723433</v>
      </c>
      <c r="T376" t="n">
        <v>-20.34552666075659</v>
      </c>
      <c r="U376" t="n">
        <v>-5.175076367194097</v>
      </c>
      <c r="V376" t="n">
        <v>26.85398721702879</v>
      </c>
      <c r="W376" t="n">
        <v>-41.1824825254167</v>
      </c>
      <c r="X376" t="n">
        <v>2</v>
      </c>
      <c r="Y376" t="n">
        <v>19.75411424310838</v>
      </c>
      <c r="Z376" t="n">
        <v>54.10289273794411</v>
      </c>
      <c r="AA376" t="n">
        <v>2428.953543794949</v>
      </c>
      <c r="AB376" t="b">
        <v>0</v>
      </c>
      <c r="AC376" t="b">
        <v>1</v>
      </c>
      <c r="AD376" t="n">
        <v>96.82575977771666</v>
      </c>
      <c r="AE376" t="n">
        <v>0.8604520680313709</v>
      </c>
      <c r="AF376" t="n">
        <v>0</v>
      </c>
      <c r="AG376" t="n">
        <v>0.06341981177492906</v>
      </c>
      <c r="AH376" t="b">
        <v>0</v>
      </c>
      <c r="AI376" t="b">
        <v>0</v>
      </c>
      <c r="AJ376" t="n">
        <v>2407.547426774131</v>
      </c>
      <c r="AK376" t="n">
        <v>0</v>
      </c>
      <c r="AL376" t="n">
        <v>-5.12946895300916</v>
      </c>
      <c r="AM376" t="n">
        <v>0</v>
      </c>
      <c r="AN376" t="n">
        <v>-4.238199442235874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</row>
    <row r="377" spans="1:48">
      <c r="A377" t="n">
        <v>374</v>
      </c>
      <c r="B377" t="n">
        <v>0</v>
      </c>
      <c r="C377" t="n">
        <v>0</v>
      </c>
      <c r="D377" t="n">
        <v>31.42857142857143</v>
      </c>
      <c r="E377" t="n">
        <v>2</v>
      </c>
      <c r="F377" t="n">
        <v>-1.124965855619478</v>
      </c>
      <c r="G377" t="n">
        <v>0</v>
      </c>
      <c r="H377" t="n">
        <v>258.9033383766567</v>
      </c>
      <c r="I377" t="b">
        <v>0</v>
      </c>
      <c r="J377" t="n">
        <v>1021.114766557534</v>
      </c>
      <c r="K377" t="n">
        <v>2181.101141366893</v>
      </c>
      <c r="L377" t="n">
        <v>0</v>
      </c>
      <c r="M377" t="n">
        <v>-12.69209021323861</v>
      </c>
      <c r="N377" t="n">
        <v>-12.69209021323861</v>
      </c>
      <c r="O377" t="n">
        <v>-468.1304400949326</v>
      </c>
      <c r="P377" t="n">
        <v>-118.6943306528734</v>
      </c>
      <c r="Q377" t="n">
        <v>-12.69209021323861</v>
      </c>
      <c r="R377" t="n">
        <v>0.9461230411705828</v>
      </c>
      <c r="S377" t="n">
        <v>28.56101412114456</v>
      </c>
      <c r="T377" t="n">
        <v>-52.57464470365322</v>
      </c>
      <c r="U377" t="n">
        <v>-12.0082789913607</v>
      </c>
      <c r="V377" t="n">
        <v>66.11968594922016</v>
      </c>
      <c r="W377" t="n">
        <v>-57.51032940918145</v>
      </c>
      <c r="X377" t="n">
        <v>2</v>
      </c>
      <c r="Y377" t="n">
        <v>36.08196112687313</v>
      </c>
      <c r="Z377" t="n">
        <v>54.13046940835785</v>
      </c>
      <c r="AA377" t="n">
        <v>2181.101141366893</v>
      </c>
      <c r="AB377" t="b">
        <v>0</v>
      </c>
      <c r="AC377" t="b">
        <v>1</v>
      </c>
      <c r="AD377" t="n">
        <v>96.83545354080172</v>
      </c>
      <c r="AE377" t="n">
        <v>1.201600263965506</v>
      </c>
      <c r="AF377" t="n">
        <v>0</v>
      </c>
      <c r="AG377" t="n">
        <v>0.05366299406924002</v>
      </c>
      <c r="AH377" t="b">
        <v>0</v>
      </c>
      <c r="AI377" t="b">
        <v>0</v>
      </c>
      <c r="AJ377" t="n">
        <v>2181.101141366893</v>
      </c>
      <c r="AK377" t="n">
        <v>0</v>
      </c>
      <c r="AL377" t="n">
        <v>-12.0082789913607</v>
      </c>
      <c r="AM377" t="n">
        <v>6.563620453198942</v>
      </c>
      <c r="AN377" t="n">
        <v>-4.135252376758286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</row>
    <row r="378" spans="1:48">
      <c r="A378" t="n">
        <v>375</v>
      </c>
      <c r="B378" t="n">
        <v>0</v>
      </c>
      <c r="C378" t="n">
        <v>0</v>
      </c>
      <c r="D378" t="n">
        <v>27.85714285714286</v>
      </c>
      <c r="E378" t="n">
        <v>2</v>
      </c>
      <c r="F378" t="n">
        <v>-0.9564833884493482</v>
      </c>
      <c r="G378" t="n">
        <v>0</v>
      </c>
      <c r="H378" t="n">
        <v>229.4825044702185</v>
      </c>
      <c r="I378" t="b">
        <v>0</v>
      </c>
      <c r="J378" t="n">
        <v>905.0789976305417</v>
      </c>
      <c r="K378" t="n">
        <v>1933.248738938837</v>
      </c>
      <c r="L378" t="n">
        <v>0</v>
      </c>
      <c r="M378" t="n">
        <v>-9.50287837393903</v>
      </c>
      <c r="N378" t="n">
        <v>-9.50287837393903</v>
      </c>
      <c r="O378" t="n">
        <v>-395.4366988381237</v>
      </c>
      <c r="P378" t="n">
        <v>-100.2628546749806</v>
      </c>
      <c r="Q378" t="n">
        <v>-9.50287837393903</v>
      </c>
      <c r="R378" t="n">
        <v>0.9437156618658635</v>
      </c>
      <c r="S378" t="n">
        <v>28.58440335801594</v>
      </c>
      <c r="T378" t="n">
        <v>-44.29757783715367</v>
      </c>
      <c r="U378" t="n">
        <v>-8.968015154292674</v>
      </c>
      <c r="V378" t="n">
        <v>55.96527683782697</v>
      </c>
      <c r="W378" t="n">
        <v>-57.95545389576952</v>
      </c>
      <c r="X378" t="n">
        <v>2</v>
      </c>
      <c r="Y378" t="n">
        <v>36.5270856134612</v>
      </c>
      <c r="Z378" t="n">
        <v>54.15056874654181</v>
      </c>
      <c r="AA378" t="n">
        <v>1933.248738938837</v>
      </c>
      <c r="AB378" t="b">
        <v>0</v>
      </c>
      <c r="AC378" t="b">
        <v>1</v>
      </c>
      <c r="AD378" t="n">
        <v>96.84805927808303</v>
      </c>
      <c r="AE378" t="n">
        <v>1.210900535865815</v>
      </c>
      <c r="AF378" t="n">
        <v>0</v>
      </c>
      <c r="AG378" t="n">
        <v>0.04549862495170168</v>
      </c>
      <c r="AH378" t="b">
        <v>0</v>
      </c>
      <c r="AI378" t="b">
        <v>0</v>
      </c>
      <c r="AJ378" t="n">
        <v>1933.248738938837</v>
      </c>
      <c r="AK378" t="n">
        <v>0</v>
      </c>
      <c r="AL378" t="n">
        <v>-8.968015154292674</v>
      </c>
      <c r="AM378" t="n">
        <v>4.090437187017521</v>
      </c>
      <c r="AN378" t="n">
        <v>-3.54892092027819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</row>
    <row r="379" spans="1:48">
      <c r="A379" t="n">
        <v>376</v>
      </c>
      <c r="B379" t="n">
        <v>0</v>
      </c>
      <c r="C379" t="n">
        <v>0</v>
      </c>
      <c r="D379" t="n">
        <v>24.28571428571428</v>
      </c>
      <c r="E379" t="n">
        <v>2</v>
      </c>
      <c r="F379" t="n">
        <v>-1.001481542964081</v>
      </c>
      <c r="G379" t="n">
        <v>0</v>
      </c>
      <c r="H379" t="n">
        <v>200.0616705637802</v>
      </c>
      <c r="I379" t="b">
        <v>0</v>
      </c>
      <c r="J379" t="n">
        <v>789.0432287035492</v>
      </c>
      <c r="K379" t="n">
        <v>1685.396336510781</v>
      </c>
      <c r="L379" t="n">
        <v>0</v>
      </c>
      <c r="M379" t="n">
        <v>-8.744807141634638</v>
      </c>
      <c r="N379" t="n">
        <v>-8.744807141634638</v>
      </c>
      <c r="O379" t="n">
        <v>-417.4050768608645</v>
      </c>
      <c r="P379" t="n">
        <v>-105.8329302385559</v>
      </c>
      <c r="Q379" t="n">
        <v>-8.744807141634638</v>
      </c>
      <c r="R379" t="n">
        <v>0.9451928787779166</v>
      </c>
      <c r="S379" t="n">
        <v>28.6026979430386</v>
      </c>
      <c r="T379" t="n">
        <v>-46.83170973861568</v>
      </c>
      <c r="U379" t="n">
        <v>-8.265529436559326</v>
      </c>
      <c r="V379" t="n">
        <v>59.00122049994024</v>
      </c>
      <c r="W379" t="n">
        <v>-55.70358474752003</v>
      </c>
      <c r="X379" t="n">
        <v>2</v>
      </c>
      <c r="Y379" t="n">
        <v>34.27521646521171</v>
      </c>
      <c r="Z379" t="n">
        <v>54.17487842840818</v>
      </c>
      <c r="AA379" t="n">
        <v>1685.396336510781</v>
      </c>
      <c r="AB379" t="b">
        <v>0</v>
      </c>
      <c r="AC379" t="b">
        <v>1</v>
      </c>
      <c r="AD379" t="n">
        <v>96.86035134441613</v>
      </c>
      <c r="AE379" t="n">
        <v>1.163850786877238</v>
      </c>
      <c r="AF379" t="n">
        <v>0</v>
      </c>
      <c r="AG379" t="n">
        <v>0.02187165670288507</v>
      </c>
      <c r="AH379" t="b">
        <v>0</v>
      </c>
      <c r="AI379" t="b">
        <v>0</v>
      </c>
      <c r="AJ379" t="n">
        <v>1685.396336510781</v>
      </c>
      <c r="AK379" t="n">
        <v>0</v>
      </c>
      <c r="AL379" t="n">
        <v>-8.265529436559326</v>
      </c>
      <c r="AM379" t="n">
        <v>3.979254452945624</v>
      </c>
      <c r="AN379" t="n">
        <v>-3.004667685605317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</row>
    <row r="380" spans="1:48">
      <c r="A380" t="n">
        <v>377</v>
      </c>
      <c r="B380" t="n">
        <v>0</v>
      </c>
      <c r="C380" t="n">
        <v>0</v>
      </c>
      <c r="D380" t="n">
        <v>20.71428571428572</v>
      </c>
      <c r="E380" t="n">
        <v>2</v>
      </c>
      <c r="F380" t="n">
        <v>-0.9899713920752826</v>
      </c>
      <c r="G380" t="n">
        <v>0</v>
      </c>
      <c r="H380" t="n">
        <v>170.640836657342</v>
      </c>
      <c r="I380" t="b">
        <v>0</v>
      </c>
      <c r="J380" t="n">
        <v>673.0074597765567</v>
      </c>
      <c r="K380" t="n">
        <v>1437.543934082725</v>
      </c>
      <c r="L380" t="n">
        <v>0</v>
      </c>
      <c r="M380" t="n">
        <v>-7.398468820440734</v>
      </c>
      <c r="N380" t="n">
        <v>-7.398468820440734</v>
      </c>
      <c r="O380" t="n">
        <v>-414.0285199546614</v>
      </c>
      <c r="P380" t="n">
        <v>-104.9768052623381</v>
      </c>
      <c r="Q380" t="n">
        <v>-7.398468820440734</v>
      </c>
      <c r="R380" t="n">
        <v>0.9455651331923176</v>
      </c>
      <c r="S380" t="n">
        <v>28.61909126829055</v>
      </c>
      <c r="T380" t="n">
        <v>-46.47116425561175</v>
      </c>
      <c r="U380" t="n">
        <v>-6.995734155619251</v>
      </c>
      <c r="V380" t="n">
        <v>58.50564100672634</v>
      </c>
      <c r="W380" t="n">
        <v>-53.62036228319521</v>
      </c>
      <c r="X380" t="n">
        <v>2</v>
      </c>
      <c r="Y380" t="n">
        <v>32.19199400088689</v>
      </c>
      <c r="Z380" t="n">
        <v>54.19808088207692</v>
      </c>
      <c r="AA380" t="n">
        <v>1437.543934082725</v>
      </c>
      <c r="AB380" t="b">
        <v>0</v>
      </c>
      <c r="AC380" t="b">
        <v>1</v>
      </c>
      <c r="AD380" t="n">
        <v>96.87189079067761</v>
      </c>
      <c r="AE380" t="n">
        <v>1.120324681415009</v>
      </c>
      <c r="AF380" t="n">
        <v>0</v>
      </c>
      <c r="AG380" t="n">
        <v>0.01632540246066444</v>
      </c>
      <c r="AH380" t="b">
        <v>0</v>
      </c>
      <c r="AI380" t="b">
        <v>0</v>
      </c>
      <c r="AJ380" t="n">
        <v>1437.543934082725</v>
      </c>
      <c r="AK380" t="n">
        <v>0</v>
      </c>
      <c r="AL380" t="n">
        <v>-6.995734155619251</v>
      </c>
      <c r="AM380" t="n">
        <v>3.260554934154864</v>
      </c>
      <c r="AN380" t="n">
        <v>-2.497098028918231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</row>
    <row r="381" spans="1:48">
      <c r="A381" t="n">
        <v>378</v>
      </c>
      <c r="B381" t="n">
        <v>0</v>
      </c>
      <c r="C381" t="n">
        <v>0</v>
      </c>
      <c r="D381" t="n">
        <v>17.14285714285714</v>
      </c>
      <c r="E381" t="n">
        <v>2</v>
      </c>
      <c r="F381" t="n">
        <v>-0.9910138411157412</v>
      </c>
      <c r="G381" t="n">
        <v>0</v>
      </c>
      <c r="H381" t="n">
        <v>141.2200027509037</v>
      </c>
      <c r="I381" t="b">
        <v>0</v>
      </c>
      <c r="J381" t="n">
        <v>556.9716908495641</v>
      </c>
      <c r="K381" t="n">
        <v>1189.691531654669</v>
      </c>
      <c r="L381" t="n">
        <v>0</v>
      </c>
      <c r="M381" t="n">
        <v>-6.152082624638707</v>
      </c>
      <c r="N381" t="n">
        <v>-6.152082624638707</v>
      </c>
      <c r="O381" t="n">
        <v>-416.0038270561836</v>
      </c>
      <c r="P381" t="n">
        <v>-105.4776437769228</v>
      </c>
      <c r="Q381" t="n">
        <v>-6.152082624638707</v>
      </c>
      <c r="R381" t="n">
        <v>0.9461510561086733</v>
      </c>
      <c r="S381" t="n">
        <v>28.63286649772589</v>
      </c>
      <c r="T381" t="n">
        <v>-46.72180901469567</v>
      </c>
      <c r="U381" t="n">
        <v>-5.820799472569732</v>
      </c>
      <c r="V381" t="n">
        <v>58.75583476222714</v>
      </c>
      <c r="W381" t="n">
        <v>-56.32901529149193</v>
      </c>
      <c r="X381" t="n">
        <v>2</v>
      </c>
      <c r="Y381" t="n">
        <v>34.90064700918361</v>
      </c>
      <c r="Z381" t="n">
        <v>54.2323091308071</v>
      </c>
      <c r="AA381" t="n">
        <v>1189.691531654669</v>
      </c>
      <c r="AB381" t="b">
        <v>0</v>
      </c>
      <c r="AC381" t="b">
        <v>1</v>
      </c>
      <c r="AD381" t="n">
        <v>96.88353881863075</v>
      </c>
      <c r="AE381" t="n">
        <v>1.176918309084975</v>
      </c>
      <c r="AF381" t="n">
        <v>0</v>
      </c>
      <c r="AG381" t="n">
        <v>0.01853255508768537</v>
      </c>
      <c r="AH381" t="b">
        <v>0</v>
      </c>
      <c r="AI381" t="b">
        <v>0</v>
      </c>
      <c r="AJ381" t="n">
        <v>1189.691531654669</v>
      </c>
      <c r="AK381" t="n">
        <v>0</v>
      </c>
      <c r="AL381" t="n">
        <v>-5.820799472569732</v>
      </c>
      <c r="AM381" t="n">
        <v>2.505307345958118</v>
      </c>
      <c r="AN381" t="n">
        <v>-2.020817306395491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</row>
    <row r="382" spans="1:48">
      <c r="A382" t="n">
        <v>379</v>
      </c>
      <c r="B382" t="n">
        <v>0</v>
      </c>
      <c r="C382" t="n">
        <v>0</v>
      </c>
      <c r="D382" t="n">
        <v>13.57142857142857</v>
      </c>
      <c r="E382" t="n">
        <v>2</v>
      </c>
      <c r="F382" t="n">
        <v>-0.998354195842708</v>
      </c>
      <c r="G382" t="n">
        <v>0</v>
      </c>
      <c r="H382" t="n">
        <v>111.7991688444654</v>
      </c>
      <c r="I382" t="b">
        <v>0</v>
      </c>
      <c r="J382" t="n">
        <v>440.9359219225715</v>
      </c>
      <c r="K382" t="n">
        <v>941.8391292266128</v>
      </c>
      <c r="L382" t="n">
        <v>0</v>
      </c>
      <c r="M382" t="n">
        <v>-4.923633464173657</v>
      </c>
      <c r="N382" t="n">
        <v>-4.923633464173657</v>
      </c>
      <c r="O382" t="n">
        <v>-420.550856627251</v>
      </c>
      <c r="P382" t="n">
        <v>-106.6305417411894</v>
      </c>
      <c r="Q382" t="n">
        <v>-4.923633464173657</v>
      </c>
      <c r="R382" t="n">
        <v>0.9468249158332687</v>
      </c>
      <c r="S382" t="n">
        <v>28.64419778312649</v>
      </c>
      <c r="T382" t="n">
        <v>-47.26613001374415</v>
      </c>
      <c r="U382" t="n">
        <v>-4.661818840310088</v>
      </c>
      <c r="V382" t="n">
        <v>59.36441172744526</v>
      </c>
      <c r="W382" t="n">
        <v>-41.70330237101059</v>
      </c>
      <c r="X382" t="n">
        <v>2</v>
      </c>
      <c r="Y382" t="n">
        <v>20.27493408870227</v>
      </c>
      <c r="Z382" t="n">
        <v>54.25058578524432</v>
      </c>
      <c r="AA382" t="n">
        <v>941.8391292266128</v>
      </c>
      <c r="AB382" t="b">
        <v>0</v>
      </c>
      <c r="AC382" t="b">
        <v>1</v>
      </c>
      <c r="AD382" t="n">
        <v>96.89311791257136</v>
      </c>
      <c r="AE382" t="n">
        <v>0.8713338917032796</v>
      </c>
      <c r="AF382" t="n">
        <v>0</v>
      </c>
      <c r="AG382" t="n">
        <v>0.01985832186358669</v>
      </c>
      <c r="AH382" t="b">
        <v>0</v>
      </c>
      <c r="AI382" t="b">
        <v>0</v>
      </c>
      <c r="AJ382" t="n">
        <v>941.8391292266128</v>
      </c>
      <c r="AK382" t="n">
        <v>0</v>
      </c>
      <c r="AL382" t="n">
        <v>-4.661818840310088</v>
      </c>
      <c r="AM382" t="n">
        <v>2.127406324644838</v>
      </c>
      <c r="AN382" t="n">
        <v>-1.570430874215659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</row>
    <row r="383" spans="1:48">
      <c r="A383" t="n">
        <v>380</v>
      </c>
      <c r="B383" t="n">
        <v>0</v>
      </c>
      <c r="C383" t="n">
        <v>0</v>
      </c>
      <c r="D383" t="n">
        <v>10</v>
      </c>
      <c r="E383" t="n">
        <v>2</v>
      </c>
      <c r="F383" t="n">
        <v>-0.9679503278943802</v>
      </c>
      <c r="G383" t="n">
        <v>0</v>
      </c>
      <c r="H383" t="n">
        <v>82.37833493802714</v>
      </c>
      <c r="I383" t="b">
        <v>0</v>
      </c>
      <c r="J383" t="n">
        <v>324.900152995579</v>
      </c>
      <c r="K383" t="n">
        <v>693.9867267985569</v>
      </c>
      <c r="L383" t="n">
        <v>0</v>
      </c>
      <c r="M383" t="n">
        <v>-3.520474257292785</v>
      </c>
      <c r="N383" t="n">
        <v>-3.520474257292785</v>
      </c>
      <c r="O383" t="n">
        <v>-408.09337588391</v>
      </c>
      <c r="P383" t="n">
        <v>-103.4719512890238</v>
      </c>
      <c r="Q383" t="n">
        <v>-3.520474257292785</v>
      </c>
      <c r="R383" t="n">
        <v>0.9468718685296006</v>
      </c>
      <c r="S383" t="n">
        <v>28.65315295095354</v>
      </c>
      <c r="T383" t="n">
        <v>-45.86829581340908</v>
      </c>
      <c r="U383" t="n">
        <v>-3.333438038113177</v>
      </c>
      <c r="V383" t="n">
        <v>57.60365547561474</v>
      </c>
      <c r="W383" t="n">
        <v>-40.06470437632588</v>
      </c>
      <c r="X383" t="n">
        <v>2</v>
      </c>
      <c r="Y383" t="n">
        <v>18.63633609401757</v>
      </c>
      <c r="Z383" t="n">
        <v>54.26519777682035</v>
      </c>
      <c r="AA383" t="n">
        <v>750</v>
      </c>
      <c r="AB383" t="b">
        <v>0</v>
      </c>
      <c r="AC383" t="b">
        <v>1</v>
      </c>
      <c r="AD383" t="n">
        <v>96.89987334142252</v>
      </c>
      <c r="AE383" t="n">
        <v>0.8370976109659942</v>
      </c>
      <c r="AF383" t="n">
        <v>0</v>
      </c>
      <c r="AG383" t="n">
        <v>0.01926117290796142</v>
      </c>
      <c r="AH383" t="b">
        <v>0</v>
      </c>
      <c r="AI383" t="b">
        <v>0</v>
      </c>
      <c r="AJ383" t="n">
        <v>750</v>
      </c>
      <c r="AK383" t="n">
        <v>0</v>
      </c>
      <c r="AL383" t="n">
        <v>-3.333438038113177</v>
      </c>
      <c r="AM383" t="n">
        <v>1.242521680379953</v>
      </c>
      <c r="AN383" t="n">
        <v>-1.23618222</v>
      </c>
      <c r="AO383" t="n">
        <v>0</v>
      </c>
      <c r="AP383" t="n">
        <v>1</v>
      </c>
      <c r="AQ383" t="n">
        <v>0</v>
      </c>
      <c r="AR383" t="n">
        <v>0</v>
      </c>
      <c r="AS383" t="n">
        <v>0</v>
      </c>
      <c r="AT383" t="n">
        <v>0.4443195230742185</v>
      </c>
      <c r="AU383" t="n">
        <v>0.1396865149827252</v>
      </c>
      <c r="AV383" t="n">
        <v>0.4443195230742185</v>
      </c>
    </row>
    <row r="384" spans="1:48">
      <c r="A384" t="n">
        <v>381</v>
      </c>
      <c r="B384" t="n">
        <v>0</v>
      </c>
      <c r="C384" t="n">
        <v>0</v>
      </c>
      <c r="D384" t="n">
        <v>6.666666666666666</v>
      </c>
      <c r="E384" t="n">
        <v>2</v>
      </c>
      <c r="F384" t="n">
        <v>-0.8838127465480219</v>
      </c>
      <c r="G384" t="n">
        <v>0</v>
      </c>
      <c r="H384" t="n">
        <v>54.91888995868476</v>
      </c>
      <c r="I384" t="b">
        <v>0</v>
      </c>
      <c r="J384" t="n">
        <v>216.6001019970527</v>
      </c>
      <c r="K384" t="n">
        <v>462.6578178657045</v>
      </c>
      <c r="L384" t="n">
        <v>0</v>
      </c>
      <c r="M384" t="n">
        <v>-2.136393176546092</v>
      </c>
      <c r="N384" t="n">
        <v>-2.136393176546092</v>
      </c>
      <c r="O384" t="n">
        <v>-371.4760455182912</v>
      </c>
      <c r="P384" t="n">
        <v>-94.18763831599675</v>
      </c>
      <c r="Q384" t="n">
        <v>-2.136393176546092</v>
      </c>
      <c r="R384" t="n">
        <v>0.9458917588169307</v>
      </c>
      <c r="S384" t="n">
        <v>28.65955038096632</v>
      </c>
      <c r="T384" t="n">
        <v>-41.70941519921868</v>
      </c>
      <c r="U384" t="n">
        <v>-2.020796699287672</v>
      </c>
      <c r="V384" t="n">
        <v>52.47822311677807</v>
      </c>
      <c r="W384" t="n">
        <v>-32.57604737897599</v>
      </c>
      <c r="X384" t="n">
        <v>2</v>
      </c>
      <c r="Y384" t="n">
        <v>11.14767909666767</v>
      </c>
      <c r="Z384" t="n">
        <v>54.28889264653012</v>
      </c>
      <c r="AA384" t="n">
        <v>750</v>
      </c>
      <c r="AB384" t="b">
        <v>0</v>
      </c>
      <c r="AC384" t="b">
        <v>1</v>
      </c>
      <c r="AD384" t="n">
        <v>96.90504417739312</v>
      </c>
      <c r="AE384" t="n">
        <v>0.68063228869771</v>
      </c>
      <c r="AF384" t="n">
        <v>0</v>
      </c>
      <c r="AG384" t="n">
        <v>0.01560285699476238</v>
      </c>
      <c r="AH384" t="b">
        <v>0</v>
      </c>
      <c r="AI384" t="b">
        <v>0</v>
      </c>
      <c r="AJ384" t="n">
        <v>750</v>
      </c>
      <c r="AK384" t="n">
        <v>0</v>
      </c>
      <c r="AL384" t="n">
        <v>-2.020796699287672</v>
      </c>
      <c r="AM384" t="n">
        <v>0.1039821905899625</v>
      </c>
      <c r="AN384" t="n">
        <v>-1.23618222</v>
      </c>
      <c r="AO384" t="n">
        <v>0</v>
      </c>
      <c r="AP384" t="n">
        <v>1</v>
      </c>
      <c r="AQ384" t="n">
        <v>0</v>
      </c>
      <c r="AR384" t="n">
        <v>0</v>
      </c>
      <c r="AS384" t="n">
        <v>0</v>
      </c>
      <c r="AT384" t="n">
        <v>0.444134130268388</v>
      </c>
      <c r="AU384" t="n">
        <v>0.1396282306319271</v>
      </c>
      <c r="AV384" t="n">
        <v>0.444134130268388</v>
      </c>
    </row>
    <row r="385" spans="1:48">
      <c r="A385" t="n">
        <v>382</v>
      </c>
      <c r="B385" t="n">
        <v>0</v>
      </c>
      <c r="C385" t="n">
        <v>0</v>
      </c>
      <c r="D385" t="n">
        <v>3.333333333333333</v>
      </c>
      <c r="E385" t="n">
        <v>2</v>
      </c>
      <c r="F385" t="n">
        <v>-1.052354241469087</v>
      </c>
      <c r="G385" t="n">
        <v>0</v>
      </c>
      <c r="H385" t="n">
        <v>27.45944497934238</v>
      </c>
      <c r="I385" t="b">
        <v>0</v>
      </c>
      <c r="J385" t="n">
        <v>108.3000509985263</v>
      </c>
      <c r="K385" t="n">
        <v>231.3289089328523</v>
      </c>
      <c r="L385" t="n">
        <v>0</v>
      </c>
      <c r="M385" t="n">
        <v>-1.285292865670304</v>
      </c>
      <c r="N385" t="n">
        <v>-1.285292865670304</v>
      </c>
      <c r="O385" t="n">
        <v>-446.9734469419896</v>
      </c>
      <c r="P385" t="n">
        <v>-113.3299814761637</v>
      </c>
      <c r="Q385" t="n">
        <v>-1.285292865670304</v>
      </c>
      <c r="R385" t="n">
        <v>0.9490779922563651</v>
      </c>
      <c r="S385" t="n">
        <v>28.66350426955661</v>
      </c>
      <c r="T385" t="n">
        <v>-50.35533299712009</v>
      </c>
      <c r="U385" t="n">
        <v>-1.219843172411802</v>
      </c>
      <c r="V385" t="n">
        <v>62.97464847904361</v>
      </c>
      <c r="W385" t="n">
        <v>-35.12909822254183</v>
      </c>
      <c r="X385" t="n">
        <v>2</v>
      </c>
      <c r="Y385" t="n">
        <v>13.70072994023351</v>
      </c>
      <c r="Z385" t="n">
        <v>54.30928316748033</v>
      </c>
      <c r="AA385" t="n">
        <v>750</v>
      </c>
      <c r="AB385" t="b">
        <v>0</v>
      </c>
      <c r="AC385" t="b">
        <v>1</v>
      </c>
      <c r="AD385" t="n">
        <v>96.90935813729536</v>
      </c>
      <c r="AE385" t="n">
        <v>0.7339748203622269</v>
      </c>
      <c r="AF385" t="n">
        <v>0</v>
      </c>
      <c r="AG385" t="n">
        <v>0.008320354374679345</v>
      </c>
      <c r="AH385" t="b">
        <v>0</v>
      </c>
      <c r="AI385" t="b">
        <v>0</v>
      </c>
      <c r="AJ385" t="n">
        <v>750</v>
      </c>
      <c r="AK385" t="n">
        <v>0</v>
      </c>
      <c r="AL385" t="n">
        <v>-1.219843172411802</v>
      </c>
      <c r="AM385" t="n">
        <v>0</v>
      </c>
      <c r="AN385" t="n">
        <v>-0.4858683520495748</v>
      </c>
      <c r="AO385" t="n">
        <v>0</v>
      </c>
      <c r="AP385" t="n">
        <v>1</v>
      </c>
      <c r="AQ385" t="n">
        <v>0</v>
      </c>
      <c r="AR385" t="n">
        <v>0</v>
      </c>
      <c r="AS385" t="n">
        <v>0</v>
      </c>
      <c r="AT385" t="n">
        <v>0.4439746639311979</v>
      </c>
      <c r="AU385" t="n">
        <v>0.139578097122724</v>
      </c>
      <c r="AV385" t="n">
        <v>0.4439746639311979</v>
      </c>
    </row>
    <row r="386" spans="1:48">
      <c r="A386" t="n">
        <v>383</v>
      </c>
      <c r="B386" t="n">
        <v>0</v>
      </c>
      <c r="C386" t="n">
        <v>0</v>
      </c>
      <c r="D386" t="n">
        <v>0</v>
      </c>
      <c r="E386" t="n">
        <v>2</v>
      </c>
      <c r="F386" t="n">
        <v>0</v>
      </c>
      <c r="G386" t="n">
        <v>0</v>
      </c>
      <c r="H386" t="n">
        <v>0</v>
      </c>
      <c r="I386" t="b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28.66574292597202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-21.42836828230832</v>
      </c>
      <c r="Z386" t="n">
        <v>54.32207145622357</v>
      </c>
      <c r="AA386" t="n">
        <v>750</v>
      </c>
      <c r="AB386" t="b">
        <v>0</v>
      </c>
      <c r="AC386" t="b">
        <v>1</v>
      </c>
      <c r="AD386" t="n">
        <v>96.90801653341653</v>
      </c>
      <c r="AE386" t="n">
        <v>-0</v>
      </c>
      <c r="AF386" t="n">
        <v>0</v>
      </c>
      <c r="AG386" t="n">
        <v>0.003843705404284525</v>
      </c>
      <c r="AH386" t="b">
        <v>1</v>
      </c>
      <c r="AI386" t="b">
        <v>1</v>
      </c>
      <c r="AJ386" t="n">
        <v>750</v>
      </c>
      <c r="AK386" t="n">
        <v>0</v>
      </c>
      <c r="AL386" t="n">
        <v>0</v>
      </c>
      <c r="AM386" t="n">
        <v>0</v>
      </c>
      <c r="AN386" t="n">
        <v>0.2695635702047531</v>
      </c>
      <c r="AO386" t="n">
        <v>0</v>
      </c>
      <c r="AP386" t="n">
        <v>1</v>
      </c>
      <c r="AQ386" t="n">
        <v>0</v>
      </c>
      <c r="AR386" t="n">
        <v>0</v>
      </c>
      <c r="AS386" t="n">
        <v>0</v>
      </c>
      <c r="AT386" t="n">
        <v>0.4438746859801222</v>
      </c>
      <c r="AU386" t="n">
        <v>0.1395466657521998</v>
      </c>
      <c r="AV386" t="n">
        <v>0.4438746859801222</v>
      </c>
    </row>
    <row r="387" spans="1:48">
      <c r="A387" t="n">
        <v>384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b">
        <v>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28.66574292597202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-21.42836828230832</v>
      </c>
      <c r="Z387" t="n">
        <v>54.31202227952399</v>
      </c>
      <c r="AA387" t="n">
        <v>0</v>
      </c>
      <c r="AB387" t="b">
        <v>0</v>
      </c>
      <c r="AC387" t="b">
        <v>0</v>
      </c>
      <c r="AD387" t="n">
        <v>96.90057612776295</v>
      </c>
      <c r="AE387" t="n">
        <v>-0</v>
      </c>
      <c r="AF387" t="n">
        <v>0</v>
      </c>
      <c r="AG387" t="n">
        <v>-0.0001402337247820018</v>
      </c>
      <c r="AH387" t="b">
        <v>0</v>
      </c>
      <c r="AI387" t="b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0.2695635702047531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</row>
    <row r="388" spans="1:48">
      <c r="A388" t="n">
        <v>385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b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28.66574292597202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-21.42836828230832</v>
      </c>
      <c r="Z388" t="n">
        <v>54.30197310282442</v>
      </c>
      <c r="AA388" t="n">
        <v>0</v>
      </c>
      <c r="AB388" t="b">
        <v>0</v>
      </c>
      <c r="AC388" t="b">
        <v>0</v>
      </c>
      <c r="AD388" t="n">
        <v>96.89313572210936</v>
      </c>
      <c r="AE388" t="n">
        <v>-0</v>
      </c>
      <c r="AF388" t="n">
        <v>0</v>
      </c>
      <c r="AG388" t="n">
        <v>-0.005395190177548304</v>
      </c>
      <c r="AH388" t="b">
        <v>0</v>
      </c>
      <c r="AI388" t="b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</row>
    <row r="389" spans="1:48">
      <c r="A389" t="n">
        <v>386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b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28.66574292597202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-21.42836828230832</v>
      </c>
      <c r="Z389" t="n">
        <v>54.29192392612484</v>
      </c>
      <c r="AA389" t="n">
        <v>0</v>
      </c>
      <c r="AB389" t="b">
        <v>0</v>
      </c>
      <c r="AC389" t="b">
        <v>0</v>
      </c>
      <c r="AD389" t="n">
        <v>96.88569531645578</v>
      </c>
      <c r="AE389" t="n">
        <v>-0</v>
      </c>
      <c r="AF389" t="n">
        <v>0</v>
      </c>
      <c r="AG389" t="n">
        <v>-0.00966212564529334</v>
      </c>
      <c r="AH389" t="b">
        <v>0</v>
      </c>
      <c r="AI389" t="b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</row>
    <row r="390" spans="1:48">
      <c r="A390" t="n">
        <v>387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b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28.66574292597202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-21.42836828230832</v>
      </c>
      <c r="Z390" t="n">
        <v>54.28187474942527</v>
      </c>
      <c r="AA390" t="n">
        <v>0</v>
      </c>
      <c r="AB390" t="b">
        <v>0</v>
      </c>
      <c r="AC390" t="b">
        <v>0</v>
      </c>
      <c r="AD390" t="n">
        <v>96.8782549108022</v>
      </c>
      <c r="AE390" t="n">
        <v>-0</v>
      </c>
      <c r="AF390" t="n">
        <v>0</v>
      </c>
      <c r="AG390" t="n">
        <v>-0.01307067180925892</v>
      </c>
      <c r="AH390" t="b">
        <v>0</v>
      </c>
      <c r="AI390" t="b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</row>
    <row r="391" spans="1:48">
      <c r="A391" t="n">
        <v>388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b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28.66574292597202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-21.42836828230832</v>
      </c>
      <c r="Z391" t="n">
        <v>54.2718255727257</v>
      </c>
      <c r="AA391" t="n">
        <v>0</v>
      </c>
      <c r="AB391" t="b">
        <v>0</v>
      </c>
      <c r="AC391" t="b">
        <v>0</v>
      </c>
      <c r="AD391" t="n">
        <v>96.87081450514862</v>
      </c>
      <c r="AE391" t="n">
        <v>-0</v>
      </c>
      <c r="AF391" t="n">
        <v>0</v>
      </c>
      <c r="AG391" t="n">
        <v>-0.01235216115866924</v>
      </c>
      <c r="AH391" t="b">
        <v>0</v>
      </c>
      <c r="AI391" t="b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</row>
    <row r="392" spans="1:48">
      <c r="A392" t="n">
        <v>389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b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28.66574292597202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-21.42836828230832</v>
      </c>
      <c r="Z392" t="n">
        <v>54.26177639602612</v>
      </c>
      <c r="AA392" t="n">
        <v>0</v>
      </c>
      <c r="AB392" t="b">
        <v>0</v>
      </c>
      <c r="AC392" t="b">
        <v>0</v>
      </c>
      <c r="AD392" t="n">
        <v>96.86337409949503</v>
      </c>
      <c r="AE392" t="n">
        <v>-0</v>
      </c>
      <c r="AF392" t="n">
        <v>0</v>
      </c>
      <c r="AG392" t="n">
        <v>-0.01208563407713942</v>
      </c>
      <c r="AH392" t="b">
        <v>0</v>
      </c>
      <c r="AI392" t="b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</row>
    <row r="393" spans="1:48">
      <c r="A393" t="n">
        <v>390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b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28.66574292597202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-21.42836828230832</v>
      </c>
      <c r="Z393" t="n">
        <v>54.25059593086941</v>
      </c>
      <c r="AA393" t="n">
        <v>0</v>
      </c>
      <c r="AB393" t="b">
        <v>0</v>
      </c>
      <c r="AC393" t="b">
        <v>0</v>
      </c>
      <c r="AD393" t="n">
        <v>96.85593369384145</v>
      </c>
      <c r="AE393" t="n">
        <v>-0</v>
      </c>
      <c r="AF393" t="n">
        <v>0</v>
      </c>
      <c r="AG393" t="n">
        <v>-0.01181319873927711</v>
      </c>
      <c r="AH393" t="b">
        <v>0</v>
      </c>
      <c r="AI393" t="b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</row>
    <row r="394" spans="1:48">
      <c r="A394" t="n">
        <v>391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b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28.66574292597202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-21.42836828230832</v>
      </c>
      <c r="Z394" t="n">
        <v>54.2394154657127</v>
      </c>
      <c r="AA394" t="n">
        <v>0</v>
      </c>
      <c r="AB394" t="b">
        <v>0</v>
      </c>
      <c r="AC394" t="b">
        <v>0</v>
      </c>
      <c r="AD394" t="n">
        <v>96.84849328818787</v>
      </c>
      <c r="AE394" t="n">
        <v>-0</v>
      </c>
      <c r="AF394" t="n">
        <v>0</v>
      </c>
      <c r="AG394" t="n">
        <v>-0.01175705666731089</v>
      </c>
      <c r="AH394" t="b">
        <v>0</v>
      </c>
      <c r="AI394" t="b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</row>
    <row r="395" spans="1:48">
      <c r="A395" t="n">
        <v>392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b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28.66574292597202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-21.42836828230832</v>
      </c>
      <c r="Z395" t="n">
        <v>54.22823500055598</v>
      </c>
      <c r="AA395" t="n">
        <v>0</v>
      </c>
      <c r="AB395" t="b">
        <v>0</v>
      </c>
      <c r="AC395" t="b">
        <v>0</v>
      </c>
      <c r="AD395" t="n">
        <v>96.84105288253429</v>
      </c>
      <c r="AE395" t="n">
        <v>-0</v>
      </c>
      <c r="AF395" t="n">
        <v>0</v>
      </c>
      <c r="AG395" t="n">
        <v>-0.012167944714189</v>
      </c>
      <c r="AH395" t="b">
        <v>0</v>
      </c>
      <c r="AI395" t="b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</row>
    <row r="396" spans="1:48">
      <c r="A396" t="n">
        <v>393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b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28.66574292597202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-21.42836828230832</v>
      </c>
      <c r="Z396" t="n">
        <v>54.21705453539927</v>
      </c>
      <c r="AA396" t="n">
        <v>0</v>
      </c>
      <c r="AB396" t="b">
        <v>0</v>
      </c>
      <c r="AC396" t="b">
        <v>0</v>
      </c>
      <c r="AD396" t="n">
        <v>96.8336124768807</v>
      </c>
      <c r="AE396" t="n">
        <v>-0</v>
      </c>
      <c r="AF396" t="n">
        <v>0</v>
      </c>
      <c r="AG396" t="n">
        <v>-0.009620955433465944</v>
      </c>
      <c r="AH396" t="b">
        <v>0</v>
      </c>
      <c r="AI396" t="b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</row>
    <row r="397" spans="1:48">
      <c r="A397" t="n">
        <v>394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b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28.66574292597202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-21.42836828230832</v>
      </c>
      <c r="Z397" t="n">
        <v>54.20587407024256</v>
      </c>
      <c r="AA397" t="n">
        <v>0</v>
      </c>
      <c r="AB397" t="b">
        <v>0</v>
      </c>
      <c r="AC397" t="b">
        <v>0</v>
      </c>
      <c r="AD397" t="n">
        <v>96.82617207122712</v>
      </c>
      <c r="AE397" t="n">
        <v>-0</v>
      </c>
      <c r="AF397" t="n">
        <v>0</v>
      </c>
      <c r="AG397" t="n">
        <v>-0.008856623921116441</v>
      </c>
      <c r="AH397" t="b">
        <v>0</v>
      </c>
      <c r="AI397" t="b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</row>
    <row r="398" spans="1:48">
      <c r="A398" t="n">
        <v>395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b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28.66574292597202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-21.42836828230832</v>
      </c>
      <c r="Z398" t="n">
        <v>54.19469360508585</v>
      </c>
      <c r="AA398" t="n">
        <v>0</v>
      </c>
      <c r="AB398" t="b">
        <v>0</v>
      </c>
      <c r="AC398" t="b">
        <v>0</v>
      </c>
      <c r="AD398" t="n">
        <v>96.81873166557354</v>
      </c>
      <c r="AE398" t="n">
        <v>-0</v>
      </c>
      <c r="AF398" t="n">
        <v>0</v>
      </c>
      <c r="AG398" t="n">
        <v>-0.007948306632876656</v>
      </c>
      <c r="AH398" t="b">
        <v>0</v>
      </c>
      <c r="AI398" t="b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</row>
    <row r="399" spans="1:48">
      <c r="A399" t="n">
        <v>396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b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28.66574292597202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-21.42836828230832</v>
      </c>
      <c r="Z399" t="n">
        <v>54.18351313992913</v>
      </c>
      <c r="AA399" t="n">
        <v>0</v>
      </c>
      <c r="AB399" t="b">
        <v>0</v>
      </c>
      <c r="AC399" t="b">
        <v>0</v>
      </c>
      <c r="AD399" t="n">
        <v>96.81129125991995</v>
      </c>
      <c r="AE399" t="n">
        <v>-0</v>
      </c>
      <c r="AF399" t="n">
        <v>0</v>
      </c>
      <c r="AG399" t="n">
        <v>-0.01039079442315796</v>
      </c>
      <c r="AH399" t="b">
        <v>0</v>
      </c>
      <c r="AI399" t="b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0.2695635702047531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</row>
    <row r="400" spans="1:48">
      <c r="A400" t="n">
        <v>397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  <c r="H400" t="n">
        <v>0</v>
      </c>
      <c r="I400" t="b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28.66574292597202</v>
      </c>
      <c r="T400" t="n">
        <v>0</v>
      </c>
      <c r="U400" t="n">
        <v>0</v>
      </c>
      <c r="V400" t="n">
        <v>0</v>
      </c>
      <c r="W400" t="n">
        <v>188.1655951507667</v>
      </c>
      <c r="X400" t="n">
        <v>0</v>
      </c>
      <c r="Y400" t="n">
        <v>-209.5939634330751</v>
      </c>
      <c r="Z400" t="n">
        <v>54.19904124791351</v>
      </c>
      <c r="AA400" t="n">
        <v>750</v>
      </c>
      <c r="AB400" t="b">
        <v>1</v>
      </c>
      <c r="AC400" t="b">
        <v>1</v>
      </c>
      <c r="AD400" t="n">
        <v>96.77118321621937</v>
      </c>
      <c r="AE400" t="n">
        <v>0</v>
      </c>
      <c r="AF400" t="n">
        <v>0</v>
      </c>
      <c r="AG400" t="n">
        <v>-0.002089717743769037</v>
      </c>
      <c r="AH400" t="b">
        <v>1</v>
      </c>
      <c r="AI400" t="b">
        <v>1</v>
      </c>
      <c r="AJ400" t="n">
        <v>750</v>
      </c>
      <c r="AK400" t="n">
        <v>0</v>
      </c>
      <c r="AL400" t="n">
        <v>0</v>
      </c>
      <c r="AM400" t="n">
        <v>0</v>
      </c>
      <c r="AN400" t="n">
        <v>0.2695635702047531</v>
      </c>
      <c r="AO400" t="n">
        <v>0</v>
      </c>
      <c r="AP400" t="n">
        <v>1</v>
      </c>
      <c r="AQ400" t="n">
        <v>0</v>
      </c>
      <c r="AR400" t="n">
        <v>0</v>
      </c>
      <c r="AS400" t="n">
        <v>0</v>
      </c>
      <c r="AT400" t="n">
        <v>0.4448376242619693</v>
      </c>
      <c r="AU400" t="n">
        <v>0.1398493972005143</v>
      </c>
      <c r="AV400" t="n">
        <v>0.4448376242619693</v>
      </c>
    </row>
    <row r="401" spans="1:48">
      <c r="A401" t="n">
        <v>398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  <c r="H401" t="n">
        <v>0</v>
      </c>
      <c r="I401" t="b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28.66574292597202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-21.42836828230832</v>
      </c>
      <c r="Z401" t="n">
        <v>54.21456935589788</v>
      </c>
      <c r="AA401" t="n">
        <v>750</v>
      </c>
      <c r="AB401" t="b">
        <v>0</v>
      </c>
      <c r="AC401" t="b">
        <v>1</v>
      </c>
      <c r="AD401" t="n">
        <v>96.73107517251879</v>
      </c>
      <c r="AE401" t="n">
        <v>-0</v>
      </c>
      <c r="AF401" t="n">
        <v>0</v>
      </c>
      <c r="AG401" t="n">
        <v>0.01802216353278654</v>
      </c>
      <c r="AH401" t="b">
        <v>1</v>
      </c>
      <c r="AI401" t="b">
        <v>1</v>
      </c>
      <c r="AJ401" t="n">
        <v>750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1</v>
      </c>
      <c r="AQ401" t="n">
        <v>0</v>
      </c>
      <c r="AR401" t="n">
        <v>0</v>
      </c>
      <c r="AS401" t="n">
        <v>0</v>
      </c>
      <c r="AT401" t="n">
        <v>0.4447159531017802</v>
      </c>
      <c r="AU401" t="n">
        <v>0.1398111458533236</v>
      </c>
      <c r="AV401" t="n">
        <v>0.4447159531017802</v>
      </c>
    </row>
    <row r="402" spans="1:48">
      <c r="A402" t="n">
        <v>399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  <c r="H402" t="n">
        <v>0</v>
      </c>
      <c r="I402" t="b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28.66574292597202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-21.42836828230832</v>
      </c>
      <c r="Z402" t="n">
        <v>54.23009746388225</v>
      </c>
      <c r="AA402" t="n">
        <v>750</v>
      </c>
      <c r="AB402" t="b">
        <v>0</v>
      </c>
      <c r="AC402" t="b">
        <v>1</v>
      </c>
      <c r="AD402" t="n">
        <v>96.7236347668652</v>
      </c>
      <c r="AE402" t="n">
        <v>-0</v>
      </c>
      <c r="AF402" t="n">
        <v>0</v>
      </c>
      <c r="AG402" t="n">
        <v>0.03694421009264287</v>
      </c>
      <c r="AH402" t="b">
        <v>1</v>
      </c>
      <c r="AI402" t="b">
        <v>1</v>
      </c>
      <c r="AJ402" t="n">
        <v>750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1</v>
      </c>
      <c r="AQ402" t="n">
        <v>0</v>
      </c>
      <c r="AR402" t="n">
        <v>0</v>
      </c>
      <c r="AS402" t="n">
        <v>0</v>
      </c>
      <c r="AT402" t="n">
        <v>0.4445943209923123</v>
      </c>
      <c r="AU402" t="n">
        <v>0.1397729067830167</v>
      </c>
      <c r="AV402" t="n">
        <v>0.4445943209923123</v>
      </c>
    </row>
    <row r="403" spans="1:48">
      <c r="A403" t="n">
        <v>400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  <c r="H403" t="n">
        <v>0</v>
      </c>
      <c r="I403" t="b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28.66574292597202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-21.42836828230832</v>
      </c>
      <c r="Z403" t="n">
        <v>54.24562557186663</v>
      </c>
      <c r="AA403" t="n">
        <v>750</v>
      </c>
      <c r="AB403" t="b">
        <v>0</v>
      </c>
      <c r="AC403" t="b">
        <v>1</v>
      </c>
      <c r="AD403" t="n">
        <v>96.71619436121162</v>
      </c>
      <c r="AE403" t="n">
        <v>-0</v>
      </c>
      <c r="AF403" t="n">
        <v>0</v>
      </c>
      <c r="AG403" t="n">
        <v>0.07357697494028834</v>
      </c>
      <c r="AH403" t="b">
        <v>1</v>
      </c>
      <c r="AI403" t="b">
        <v>1</v>
      </c>
      <c r="AJ403" t="n">
        <v>750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1</v>
      </c>
      <c r="AQ403" t="n">
        <v>0</v>
      </c>
      <c r="AR403" t="n">
        <v>0</v>
      </c>
      <c r="AS403" t="n">
        <v>0</v>
      </c>
      <c r="AT403" t="n">
        <v>0.4444727279191798</v>
      </c>
      <c r="AU403" t="n">
        <v>0.1397346799850709</v>
      </c>
      <c r="AV403" t="n">
        <v>0.4444727279191798</v>
      </c>
    </row>
    <row r="404" spans="1:48">
      <c r="A404" t="n">
        <v>401</v>
      </c>
      <c r="B404" t="n">
        <v>0</v>
      </c>
      <c r="C404" t="n">
        <v>0</v>
      </c>
      <c r="D404" t="n">
        <v>0</v>
      </c>
      <c r="E404" t="n">
        <v>1</v>
      </c>
      <c r="F404" t="n">
        <v>0.5181485052835629</v>
      </c>
      <c r="G404" t="n">
        <v>0</v>
      </c>
      <c r="H404" t="n">
        <v>0</v>
      </c>
      <c r="I404" t="b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28.66574292597202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-21.42836828230832</v>
      </c>
      <c r="Z404" t="n">
        <v>54.31020165014513</v>
      </c>
      <c r="AA404" t="n">
        <v>750</v>
      </c>
      <c r="AB404" t="b">
        <v>0</v>
      </c>
      <c r="AC404" t="b">
        <v>1</v>
      </c>
      <c r="AD404" t="n">
        <v>96.70875395555804</v>
      </c>
      <c r="AE404" t="n">
        <v>-0</v>
      </c>
      <c r="AF404" t="n">
        <v>0</v>
      </c>
      <c r="AG404" t="n">
        <v>0.09723341993410464</v>
      </c>
      <c r="AH404" t="b">
        <v>1</v>
      </c>
      <c r="AI404" t="b">
        <v>1</v>
      </c>
      <c r="AJ404" t="n">
        <v>750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1</v>
      </c>
      <c r="AQ404" t="n">
        <v>0</v>
      </c>
      <c r="AR404" t="n">
        <v>0</v>
      </c>
      <c r="AS404" t="n">
        <v>0</v>
      </c>
      <c r="AT404" t="n">
        <v>0.4439674824169171</v>
      </c>
      <c r="AU404" t="n">
        <v>0.1395758393765524</v>
      </c>
      <c r="AV404" t="n">
        <v>0.4439674824169171</v>
      </c>
    </row>
    <row r="405" spans="1:48">
      <c r="A405" t="n">
        <v>402</v>
      </c>
      <c r="B405" t="n">
        <v>0</v>
      </c>
      <c r="C405" t="n">
        <v>0</v>
      </c>
      <c r="D405" t="n">
        <v>3.75</v>
      </c>
      <c r="E405" t="n">
        <v>1</v>
      </c>
      <c r="F405" t="n">
        <v>1.191243452334686</v>
      </c>
      <c r="G405" t="n">
        <v>0</v>
      </c>
      <c r="H405" t="n">
        <v>30.89187560176018</v>
      </c>
      <c r="I405" t="b">
        <v>0</v>
      </c>
      <c r="J405" t="n">
        <v>121.8375573733422</v>
      </c>
      <c r="K405" t="n">
        <v>454.0885763304462</v>
      </c>
      <c r="L405" t="n">
        <v>0</v>
      </c>
      <c r="M405" t="n">
        <v>1.780352549521146</v>
      </c>
      <c r="N405" t="n">
        <v>1.780352549521146</v>
      </c>
      <c r="O405" t="n">
        <v>550.3425800790232</v>
      </c>
      <c r="P405" t="n">
        <v>139.5391937320038</v>
      </c>
      <c r="Q405" t="n">
        <v>1.780352549521146</v>
      </c>
      <c r="R405" t="n">
        <v>0.9218374620662612</v>
      </c>
      <c r="S405" t="n">
        <v>28.66574292597202</v>
      </c>
      <c r="T405" t="n">
        <v>40.61462645946281</v>
      </c>
      <c r="U405" t="n">
        <v>1.931308525399432</v>
      </c>
      <c r="V405" t="n">
        <v>3.174542281302401</v>
      </c>
      <c r="W405" t="n">
        <v>0</v>
      </c>
      <c r="X405" t="n">
        <v>0</v>
      </c>
      <c r="Y405" t="n">
        <v>-21.42836828230832</v>
      </c>
      <c r="Z405" t="n">
        <v>54.41696064384157</v>
      </c>
      <c r="AA405" t="n">
        <v>750</v>
      </c>
      <c r="AB405" t="b">
        <v>0</v>
      </c>
      <c r="AC405" t="b">
        <v>1</v>
      </c>
      <c r="AD405" t="n">
        <v>96.70131354990446</v>
      </c>
      <c r="AE405" t="n">
        <v>-0</v>
      </c>
      <c r="AF405" t="n">
        <v>0</v>
      </c>
      <c r="AG405" t="n">
        <v>0.1007264293909207</v>
      </c>
      <c r="AH405" t="b">
        <v>0</v>
      </c>
      <c r="AI405" t="b">
        <v>0</v>
      </c>
      <c r="AJ405" t="n">
        <v>750</v>
      </c>
      <c r="AK405" t="n">
        <v>0</v>
      </c>
      <c r="AL405" t="n">
        <v>1.931308525399432</v>
      </c>
      <c r="AM405" t="n">
        <v>0</v>
      </c>
      <c r="AN405" t="n">
        <v>1.943298718572596</v>
      </c>
      <c r="AO405" t="n">
        <v>0</v>
      </c>
      <c r="AP405" t="n">
        <v>1</v>
      </c>
      <c r="AQ405" t="n">
        <v>0</v>
      </c>
      <c r="AR405" t="n">
        <v>0</v>
      </c>
      <c r="AS405" t="n">
        <v>0</v>
      </c>
      <c r="AT405" t="n">
        <v>0.4431336736518471</v>
      </c>
      <c r="AU405" t="n">
        <v>0.1393137040561217</v>
      </c>
      <c r="AV405" t="n">
        <v>0.4431336736518471</v>
      </c>
    </row>
    <row r="406" spans="1:48">
      <c r="A406" t="n">
        <v>403</v>
      </c>
      <c r="B406" t="n">
        <v>0</v>
      </c>
      <c r="C406" t="n">
        <v>0</v>
      </c>
      <c r="D406" t="n">
        <v>7.5</v>
      </c>
      <c r="E406" t="n">
        <v>1</v>
      </c>
      <c r="F406" t="n">
        <v>0.9668776853776946</v>
      </c>
      <c r="G406" t="n">
        <v>0</v>
      </c>
      <c r="H406" t="n">
        <v>61.78375120352036</v>
      </c>
      <c r="I406" t="b">
        <v>0</v>
      </c>
      <c r="J406" t="n">
        <v>243.6751147466843</v>
      </c>
      <c r="K406" t="n">
        <v>908.1771526608924</v>
      </c>
      <c r="L406" t="n">
        <v>0</v>
      </c>
      <c r="M406" t="n">
        <v>2.919977709677853</v>
      </c>
      <c r="N406" t="n">
        <v>2.919977709677853</v>
      </c>
      <c r="O406" t="n">
        <v>451.3117547840656</v>
      </c>
      <c r="P406" t="n">
        <v>114.4299581095501</v>
      </c>
      <c r="Q406" t="n">
        <v>2.919977709677853</v>
      </c>
      <c r="R406" t="n">
        <v>0.9076182930946173</v>
      </c>
      <c r="S406" t="n">
        <v>28.6705026798</v>
      </c>
      <c r="T406" t="n">
        <v>33.82806104788163</v>
      </c>
      <c r="U406" t="n">
        <v>3.217186929674909</v>
      </c>
      <c r="V406" t="n">
        <v>3.125094020902797</v>
      </c>
      <c r="W406" t="n">
        <v>0</v>
      </c>
      <c r="X406" t="n">
        <v>0</v>
      </c>
      <c r="Y406" t="n">
        <v>-21.42836828230832</v>
      </c>
      <c r="Z406" t="n">
        <v>54.52427774929182</v>
      </c>
      <c r="AA406" t="n">
        <v>908.1771526608924</v>
      </c>
      <c r="AB406" t="b">
        <v>0</v>
      </c>
      <c r="AC406" t="b">
        <v>1</v>
      </c>
      <c r="AD406" t="n">
        <v>96.69387314425087</v>
      </c>
      <c r="AE406" t="n">
        <v>-0</v>
      </c>
      <c r="AF406" t="n">
        <v>0</v>
      </c>
      <c r="AG406" t="n">
        <v>0.1110617062008363</v>
      </c>
      <c r="AH406" t="b">
        <v>0</v>
      </c>
      <c r="AI406" t="b">
        <v>0</v>
      </c>
      <c r="AJ406" t="n">
        <v>908.1771526608924</v>
      </c>
      <c r="AK406" t="n">
        <v>0</v>
      </c>
      <c r="AL406" t="n">
        <v>3.217186929674909</v>
      </c>
      <c r="AM406" t="n">
        <v>0</v>
      </c>
      <c r="AN406" t="n">
        <v>3.396833352857902</v>
      </c>
      <c r="AO406" t="n">
        <v>0</v>
      </c>
      <c r="AP406" t="n">
        <v>1</v>
      </c>
      <c r="AQ406" t="n">
        <v>0</v>
      </c>
      <c r="AR406" t="n">
        <v>0</v>
      </c>
      <c r="AS406" t="n">
        <v>0</v>
      </c>
      <c r="AT406" t="n">
        <v>1.126329865979512</v>
      </c>
      <c r="AU406" t="n">
        <v>0.3540989885185785</v>
      </c>
      <c r="AV406" t="n">
        <v>1.126329865979512</v>
      </c>
    </row>
    <row r="407" spans="1:48">
      <c r="A407" t="n">
        <v>404</v>
      </c>
      <c r="B407" t="n">
        <v>0</v>
      </c>
      <c r="C407" t="n">
        <v>0</v>
      </c>
      <c r="D407" t="n">
        <v>11.25</v>
      </c>
      <c r="E407" t="n">
        <v>1</v>
      </c>
      <c r="F407" t="n">
        <v>1.191245806154535</v>
      </c>
      <c r="G407" t="n">
        <v>0</v>
      </c>
      <c r="H407" t="n">
        <v>92.67562680528054</v>
      </c>
      <c r="I407" t="b">
        <v>0</v>
      </c>
      <c r="J407" t="n">
        <v>365.5126721200265</v>
      </c>
      <c r="K407" t="n">
        <v>1362.265728991339</v>
      </c>
      <c r="L407" t="n">
        <v>0</v>
      </c>
      <c r="M407" t="n">
        <v>5.357036825791313</v>
      </c>
      <c r="N407" t="n">
        <v>5.357036825791313</v>
      </c>
      <c r="O407" t="n">
        <v>551.9890745004968</v>
      </c>
      <c r="P407" t="n">
        <v>139.9566618916067</v>
      </c>
      <c r="Q407" t="n">
        <v>5.357036825791313</v>
      </c>
      <c r="R407" t="n">
        <v>0.9123157444068786</v>
      </c>
      <c r="S407" t="n">
        <v>28.6797293574279</v>
      </c>
      <c r="T407" t="n">
        <v>41.16129339753897</v>
      </c>
      <c r="U407" t="n">
        <v>5.871910967922699</v>
      </c>
      <c r="V407" t="n">
        <v>3.609197370813263</v>
      </c>
      <c r="W407" t="n">
        <v>0</v>
      </c>
      <c r="X407" t="n">
        <v>0</v>
      </c>
      <c r="Y407" t="n">
        <v>-21.42836828230832</v>
      </c>
      <c r="Z407" t="n">
        <v>54.72138015234369</v>
      </c>
      <c r="AA407" t="n">
        <v>1362.265728991339</v>
      </c>
      <c r="AB407" t="b">
        <v>0</v>
      </c>
      <c r="AC407" t="b">
        <v>1</v>
      </c>
      <c r="AD407" t="n">
        <v>96.68643273859729</v>
      </c>
      <c r="AE407" t="n">
        <v>-0</v>
      </c>
      <c r="AF407" t="n">
        <v>0</v>
      </c>
      <c r="AG407" t="n">
        <v>0.1163283583548323</v>
      </c>
      <c r="AH407" t="b">
        <v>0</v>
      </c>
      <c r="AI407" t="b">
        <v>0</v>
      </c>
      <c r="AJ407" t="n">
        <v>1362.265728991339</v>
      </c>
      <c r="AK407" t="n">
        <v>0</v>
      </c>
      <c r="AL407" t="n">
        <v>5.871910967922699</v>
      </c>
      <c r="AM407" t="n">
        <v>0</v>
      </c>
      <c r="AN407" t="n">
        <v>6.267168192623529</v>
      </c>
      <c r="AO407" t="n">
        <v>0</v>
      </c>
      <c r="AP407" t="n">
        <v>1</v>
      </c>
      <c r="AQ407" t="n">
        <v>0</v>
      </c>
      <c r="AR407" t="n">
        <v>0</v>
      </c>
      <c r="AS407" t="n">
        <v>0</v>
      </c>
      <c r="AT407" t="n">
        <v>1.829751901459691</v>
      </c>
      <c r="AU407" t="n">
        <v>0.5752429347004531</v>
      </c>
      <c r="AV407" t="n">
        <v>1.829751901459691</v>
      </c>
    </row>
    <row r="408" spans="1:48">
      <c r="A408" t="n">
        <v>405</v>
      </c>
      <c r="B408" t="n">
        <v>0</v>
      </c>
      <c r="C408" t="n">
        <v>0</v>
      </c>
      <c r="D408" t="n">
        <v>15</v>
      </c>
      <c r="E408" t="n">
        <v>1</v>
      </c>
      <c r="F408" t="n">
        <v>0.5181390900041651</v>
      </c>
      <c r="G408" t="n">
        <v>0</v>
      </c>
      <c r="H408" t="n">
        <v>123.5675024070407</v>
      </c>
      <c r="I408" t="b">
        <v>0</v>
      </c>
      <c r="J408" t="n">
        <v>487.3502294933686</v>
      </c>
      <c r="K408" t="n">
        <v>1816.354305321785</v>
      </c>
      <c r="L408" t="n">
        <v>0</v>
      </c>
      <c r="M408" t="n">
        <v>3.286747395173956</v>
      </c>
      <c r="N408" t="n">
        <v>3.286747395173956</v>
      </c>
      <c r="O408" t="n">
        <v>253.9998386856805</v>
      </c>
      <c r="P408" t="n">
        <v>64.40158181685611</v>
      </c>
      <c r="Q408" t="n">
        <v>3.286747395173956</v>
      </c>
      <c r="R408" t="n">
        <v>0.8508973150615505</v>
      </c>
      <c r="S408" t="n">
        <v>28.69579603505218</v>
      </c>
      <c r="T408" t="n">
        <v>20.3076649033329</v>
      </c>
      <c r="U408" t="n">
        <v>3.862683941993878</v>
      </c>
      <c r="V408" t="n">
        <v>3.027927361917257</v>
      </c>
      <c r="W408" t="n">
        <v>0</v>
      </c>
      <c r="X408" t="n">
        <v>0</v>
      </c>
      <c r="Y408" t="n">
        <v>-21.42836828230832</v>
      </c>
      <c r="Z408" t="n">
        <v>54.87700193345251</v>
      </c>
      <c r="AA408" t="n">
        <v>1816.354305321785</v>
      </c>
      <c r="AB408" t="b">
        <v>0</v>
      </c>
      <c r="AC408" t="b">
        <v>1</v>
      </c>
      <c r="AD408" t="n">
        <v>96.67899233294371</v>
      </c>
      <c r="AE408" t="n">
        <v>-0</v>
      </c>
      <c r="AF408" t="n">
        <v>0</v>
      </c>
      <c r="AG408" t="n">
        <v>0.1154071902848455</v>
      </c>
      <c r="AH408" t="b">
        <v>0</v>
      </c>
      <c r="AI408" t="b">
        <v>0</v>
      </c>
      <c r="AJ408" t="n">
        <v>1816.354305321785</v>
      </c>
      <c r="AK408" t="n">
        <v>0</v>
      </c>
      <c r="AL408" t="n">
        <v>3.862683941993878</v>
      </c>
      <c r="AM408" t="n">
        <v>0</v>
      </c>
      <c r="AN408" t="n">
        <v>3.961498248169086</v>
      </c>
      <c r="AO408" t="n">
        <v>0</v>
      </c>
      <c r="AP408" t="n">
        <v>1</v>
      </c>
      <c r="AQ408" t="n">
        <v>0</v>
      </c>
      <c r="AR408" t="n">
        <v>0</v>
      </c>
      <c r="AS408" t="n">
        <v>0</v>
      </c>
      <c r="AT408" t="n">
        <v>1.615062322931012</v>
      </c>
      <c r="AU408" t="n">
        <v>0.5077481759280101</v>
      </c>
      <c r="AV408" t="n">
        <v>1.615062322931012</v>
      </c>
    </row>
    <row r="409" spans="1:48">
      <c r="A409" t="n">
        <v>406</v>
      </c>
      <c r="B409" t="n">
        <v>0</v>
      </c>
      <c r="C409" t="n">
        <v>0</v>
      </c>
      <c r="D409" t="n">
        <v>15</v>
      </c>
      <c r="E409" t="n">
        <v>1</v>
      </c>
      <c r="F409" t="n">
        <v>-0.1388021661711942</v>
      </c>
      <c r="G409" t="n">
        <v>0</v>
      </c>
      <c r="H409" t="n">
        <v>123.5675024070407</v>
      </c>
      <c r="I409" t="b">
        <v>0</v>
      </c>
      <c r="J409" t="n">
        <v>487.3502294933686</v>
      </c>
      <c r="K409" t="n">
        <v>1816.354305321785</v>
      </c>
      <c r="L409" t="n">
        <v>0</v>
      </c>
      <c r="M409" t="n">
        <v>-0.4917597299279854</v>
      </c>
      <c r="N409" t="n">
        <v>-0.4917597299279854</v>
      </c>
      <c r="O409" t="n">
        <v>-38.00319192683538</v>
      </c>
      <c r="P409" t="n">
        <v>-9.63569775021181</v>
      </c>
      <c r="Q409" t="n">
        <v>-0.4917597299279854</v>
      </c>
      <c r="R409" t="n">
        <v>0.7903438745045519</v>
      </c>
      <c r="S409" t="n">
        <v>28.71255825827827</v>
      </c>
      <c r="T409" t="n">
        <v>-2.043336381394472</v>
      </c>
      <c r="U409" t="n">
        <v>-0.3886592902765961</v>
      </c>
      <c r="V409" t="n">
        <v>7.592361368817338</v>
      </c>
      <c r="W409" t="n">
        <v>0</v>
      </c>
      <c r="X409" t="n">
        <v>0</v>
      </c>
      <c r="Y409" t="n">
        <v>-21.42836828230832</v>
      </c>
      <c r="Z409" t="n">
        <v>54.930219759582</v>
      </c>
      <c r="AA409" t="n">
        <v>1816.354305321785</v>
      </c>
      <c r="AB409" t="b">
        <v>0</v>
      </c>
      <c r="AC409" t="b">
        <v>1</v>
      </c>
      <c r="AD409" t="n">
        <v>96.67155192729012</v>
      </c>
      <c r="AE409" t="n">
        <v>-0</v>
      </c>
      <c r="AF409" t="n">
        <v>0</v>
      </c>
      <c r="AG409" t="n">
        <v>0.1115155321069533</v>
      </c>
      <c r="AH409" t="b">
        <v>0</v>
      </c>
      <c r="AI409" t="b">
        <v>0</v>
      </c>
      <c r="AJ409" t="n">
        <v>1816.354305321785</v>
      </c>
      <c r="AK409" t="n">
        <v>0</v>
      </c>
      <c r="AL409" t="n">
        <v>-0.3886592902765961</v>
      </c>
      <c r="AM409" t="n">
        <v>0</v>
      </c>
      <c r="AN409" t="n">
        <v>-0.3886592902765961</v>
      </c>
      <c r="AO409" t="n">
        <v>0</v>
      </c>
      <c r="AP409" t="n">
        <v>1</v>
      </c>
      <c r="AQ409" t="n">
        <v>0</v>
      </c>
      <c r="AR409" t="n">
        <v>0</v>
      </c>
      <c r="AS409" t="n">
        <v>0</v>
      </c>
      <c r="AT409" t="n">
        <v>0.872115671489185</v>
      </c>
      <c r="AU409" t="n">
        <v>0.2741783614846796</v>
      </c>
      <c r="AV409" t="n">
        <v>0.872115671489185</v>
      </c>
    </row>
    <row r="410" spans="1:48">
      <c r="A410" t="n">
        <v>407</v>
      </c>
      <c r="B410" t="n">
        <v>0</v>
      </c>
      <c r="C410" t="n">
        <v>0</v>
      </c>
      <c r="D410" t="n">
        <v>15</v>
      </c>
      <c r="E410" t="n">
        <v>1</v>
      </c>
      <c r="F410" t="n">
        <v>0.03706957468061489</v>
      </c>
      <c r="G410" t="n">
        <v>0</v>
      </c>
      <c r="H410" t="n">
        <v>123.5675024070407</v>
      </c>
      <c r="I410" t="b">
        <v>0</v>
      </c>
      <c r="J410" t="n">
        <v>487.3502294933686</v>
      </c>
      <c r="K410" t="n">
        <v>1816.354305321785</v>
      </c>
      <c r="L410" t="n">
        <v>0</v>
      </c>
      <c r="M410" t="n">
        <v>0.5197958995380034</v>
      </c>
      <c r="N410" t="n">
        <v>0.5197958995380034</v>
      </c>
      <c r="O410" t="n">
        <v>40.16982711418358</v>
      </c>
      <c r="P410" t="n">
        <v>10.18504744274432</v>
      </c>
      <c r="Q410" t="n">
        <v>0.5197958995380034</v>
      </c>
      <c r="R410" t="n">
        <v>0.52663812094841</v>
      </c>
      <c r="S410" t="n">
        <v>28.7160847295139</v>
      </c>
      <c r="T410" t="n">
        <v>5.189092005489565</v>
      </c>
      <c r="U410" t="n">
        <v>0.9870077361697924</v>
      </c>
      <c r="V410" t="n">
        <v>2.456318342290124</v>
      </c>
      <c r="W410" t="n">
        <v>0</v>
      </c>
      <c r="X410" t="n">
        <v>0</v>
      </c>
      <c r="Y410" t="n">
        <v>-21.42836828230832</v>
      </c>
      <c r="Z410" t="n">
        <v>55.01541494550244</v>
      </c>
      <c r="AA410" t="n">
        <v>1816.354305321785</v>
      </c>
      <c r="AB410" t="b">
        <v>0</v>
      </c>
      <c r="AC410" t="b">
        <v>1</v>
      </c>
      <c r="AD410" t="n">
        <v>96.66411152163654</v>
      </c>
      <c r="AE410" t="n">
        <v>-0</v>
      </c>
      <c r="AF410" t="n">
        <v>0</v>
      </c>
      <c r="AG410" t="n">
        <v>0.1032373287601268</v>
      </c>
      <c r="AH410" t="b">
        <v>0</v>
      </c>
      <c r="AI410" t="b">
        <v>0</v>
      </c>
      <c r="AJ410" t="n">
        <v>1816.354305321785</v>
      </c>
      <c r="AK410" t="n">
        <v>0</v>
      </c>
      <c r="AL410" t="n">
        <v>0.9870077361697924</v>
      </c>
      <c r="AM410" t="n">
        <v>0</v>
      </c>
      <c r="AN410" t="n">
        <v>0.9870077361697924</v>
      </c>
      <c r="AO410" t="n">
        <v>0</v>
      </c>
      <c r="AP410" t="n">
        <v>1</v>
      </c>
      <c r="AQ410" t="n">
        <v>0</v>
      </c>
      <c r="AR410" t="n">
        <v>0</v>
      </c>
      <c r="AS410" t="n">
        <v>0</v>
      </c>
      <c r="AT410" t="n">
        <v>1.103250906299376</v>
      </c>
      <c r="AU410" t="n">
        <v>0.3468433553993323</v>
      </c>
      <c r="AV410" t="n">
        <v>1.103250906299376</v>
      </c>
    </row>
    <row r="411" spans="1:48">
      <c r="A411" t="n">
        <v>408</v>
      </c>
      <c r="B411" t="n">
        <v>0</v>
      </c>
      <c r="C411" t="n">
        <v>0</v>
      </c>
      <c r="D411" t="n">
        <v>15</v>
      </c>
      <c r="E411" t="n">
        <v>1</v>
      </c>
      <c r="F411" t="n">
        <v>-0.009476132551265337</v>
      </c>
      <c r="G411" t="n">
        <v>0</v>
      </c>
      <c r="H411" t="n">
        <v>123.5675024070407</v>
      </c>
      <c r="I411" t="b">
        <v>0</v>
      </c>
      <c r="J411" t="n">
        <v>487.3502294933686</v>
      </c>
      <c r="K411" t="n">
        <v>1816.354305321785</v>
      </c>
      <c r="L411" t="n">
        <v>0</v>
      </c>
      <c r="M411" t="n">
        <v>0.2520805067759722</v>
      </c>
      <c r="N411" t="n">
        <v>0.2520805067759722</v>
      </c>
      <c r="O411" t="n">
        <v>19.48078156262225</v>
      </c>
      <c r="P411" t="n">
        <v>4.939346237987388</v>
      </c>
      <c r="Q411" t="n">
        <v>0.2520805067759722</v>
      </c>
      <c r="R411" t="n">
        <v>0.3556659791808068</v>
      </c>
      <c r="S411" t="n">
        <v>28.72450073399364</v>
      </c>
      <c r="T411" t="n">
        <v>3.726213649664705</v>
      </c>
      <c r="U411" t="n">
        <v>0.7087563093793242</v>
      </c>
      <c r="V411" t="n">
        <v>2.40092622331982</v>
      </c>
      <c r="W411" t="n">
        <v>0</v>
      </c>
      <c r="X411" t="n">
        <v>0</v>
      </c>
      <c r="Y411" t="n">
        <v>-21.42836828230832</v>
      </c>
      <c r="Z411" t="n">
        <v>55.08164712554964</v>
      </c>
      <c r="AA411" t="n">
        <v>1816.354305321785</v>
      </c>
      <c r="AB411" t="b">
        <v>0</v>
      </c>
      <c r="AC411" t="b">
        <v>1</v>
      </c>
      <c r="AD411" t="n">
        <v>96.65667111598296</v>
      </c>
      <c r="AE411" t="n">
        <v>-0</v>
      </c>
      <c r="AF411" t="n">
        <v>0</v>
      </c>
      <c r="AG411" t="n">
        <v>0.08580688998464883</v>
      </c>
      <c r="AH411" t="b">
        <v>0</v>
      </c>
      <c r="AI411" t="b">
        <v>0</v>
      </c>
      <c r="AJ411" t="n">
        <v>1816.354305321785</v>
      </c>
      <c r="AK411" t="n">
        <v>0</v>
      </c>
      <c r="AL411" t="n">
        <v>0.7087563093793242</v>
      </c>
      <c r="AM411" t="n">
        <v>0</v>
      </c>
      <c r="AN411" t="n">
        <v>0.7087563093793242</v>
      </c>
      <c r="AO411" t="n">
        <v>0</v>
      </c>
      <c r="AP411" t="n">
        <v>1</v>
      </c>
      <c r="AQ411" t="n">
        <v>0</v>
      </c>
      <c r="AR411" t="n">
        <v>0</v>
      </c>
      <c r="AS411" t="n">
        <v>0</v>
      </c>
      <c r="AT411" t="n">
        <v>1.054948260503185</v>
      </c>
      <c r="AU411" t="n">
        <v>0.3316578235797281</v>
      </c>
      <c r="AV411" t="n">
        <v>1.054948260503185</v>
      </c>
    </row>
    <row r="412" spans="1:48">
      <c r="A412" t="n">
        <v>409</v>
      </c>
      <c r="B412" t="n">
        <v>0</v>
      </c>
      <c r="C412" t="n">
        <v>0</v>
      </c>
      <c r="D412" t="n">
        <v>15</v>
      </c>
      <c r="E412" t="n">
        <v>1</v>
      </c>
      <c r="F412" t="n">
        <v>0.00083495552444246</v>
      </c>
      <c r="G412" t="n">
        <v>0</v>
      </c>
      <c r="H412" t="n">
        <v>123.5675024070407</v>
      </c>
      <c r="I412" t="b">
        <v>0</v>
      </c>
      <c r="J412" t="n">
        <v>487.3502294933686</v>
      </c>
      <c r="K412" t="n">
        <v>1816.354305321785</v>
      </c>
      <c r="L412" t="n">
        <v>0</v>
      </c>
      <c r="M412" t="n">
        <v>0.3113864483580849</v>
      </c>
      <c r="N412" t="n">
        <v>0.3113864483580849</v>
      </c>
      <c r="O412" t="n">
        <v>24.0639447278468</v>
      </c>
      <c r="P412" t="n">
        <v>6.10140586405852</v>
      </c>
      <c r="Q412" t="n">
        <v>0.3113864483580849</v>
      </c>
      <c r="R412" t="n">
        <v>0.4042009534642999</v>
      </c>
      <c r="S412" t="n">
        <v>28.73005632357111</v>
      </c>
      <c r="T412" t="n">
        <v>4.050169405527361</v>
      </c>
      <c r="U412" t="n">
        <v>0.7703753434752534</v>
      </c>
      <c r="V412" t="n">
        <v>2.413087070121265</v>
      </c>
      <c r="W412" t="n">
        <v>0</v>
      </c>
      <c r="X412" t="n">
        <v>0</v>
      </c>
      <c r="Y412" t="n">
        <v>-21.42836828230832</v>
      </c>
      <c r="Z412" t="n">
        <v>55.14585051759395</v>
      </c>
      <c r="AA412" t="n">
        <v>1816.354305321785</v>
      </c>
      <c r="AB412" t="b">
        <v>0</v>
      </c>
      <c r="AC412" t="b">
        <v>1</v>
      </c>
      <c r="AD412" t="n">
        <v>96.64923071032938</v>
      </c>
      <c r="AE412" t="n">
        <v>-0</v>
      </c>
      <c r="AF412" t="n">
        <v>0</v>
      </c>
      <c r="AG412" t="n">
        <v>0.0660038885367086</v>
      </c>
      <c r="AH412" t="b">
        <v>0</v>
      </c>
      <c r="AI412" t="b">
        <v>0</v>
      </c>
      <c r="AJ412" t="n">
        <v>1816.354305321785</v>
      </c>
      <c r="AK412" t="n">
        <v>0</v>
      </c>
      <c r="AL412" t="n">
        <v>0.7703753434752534</v>
      </c>
      <c r="AM412" t="n">
        <v>0</v>
      </c>
      <c r="AN412" t="n">
        <v>0.7703753434752534</v>
      </c>
      <c r="AO412" t="n">
        <v>0</v>
      </c>
      <c r="AP412" t="n">
        <v>1</v>
      </c>
      <c r="AQ412" t="n">
        <v>0</v>
      </c>
      <c r="AR412" t="n">
        <v>0</v>
      </c>
      <c r="AS412" t="n">
        <v>0</v>
      </c>
      <c r="AT412" t="n">
        <v>1.064315528127937</v>
      </c>
      <c r="AU412" t="n">
        <v>0.3346027334958147</v>
      </c>
      <c r="AV412" t="n">
        <v>1.064315528127937</v>
      </c>
    </row>
    <row r="413" spans="1:48">
      <c r="A413" t="n">
        <v>410</v>
      </c>
      <c r="B413" t="n">
        <v>0</v>
      </c>
      <c r="C413" t="n">
        <v>0</v>
      </c>
      <c r="D413" t="n">
        <v>15</v>
      </c>
      <c r="E413" t="n">
        <v>1</v>
      </c>
      <c r="F413" t="n">
        <v>0.006136310453495053</v>
      </c>
      <c r="G413" t="n">
        <v>0</v>
      </c>
      <c r="H413" t="n">
        <v>123.5675024070407</v>
      </c>
      <c r="I413" t="b">
        <v>0</v>
      </c>
      <c r="J413" t="n">
        <v>487.3502294933686</v>
      </c>
      <c r="K413" t="n">
        <v>1816.354305321785</v>
      </c>
      <c r="L413" t="n">
        <v>0</v>
      </c>
      <c r="M413" t="n">
        <v>0.3418780747916857</v>
      </c>
      <c r="N413" t="n">
        <v>0.3418780747916857</v>
      </c>
      <c r="O413" t="n">
        <v>26.42033761851151</v>
      </c>
      <c r="P413" t="n">
        <v>6.698868564531315</v>
      </c>
      <c r="Q413" t="n">
        <v>0.3418780747916857</v>
      </c>
      <c r="R413" t="n">
        <v>0.4262572577311712</v>
      </c>
      <c r="S413" t="n">
        <v>28.73640202070598</v>
      </c>
      <c r="T413" t="n">
        <v>4.216676439910565</v>
      </c>
      <c r="U413" t="n">
        <v>0.802046343120095</v>
      </c>
      <c r="V413" t="n">
        <v>2.419287503894649</v>
      </c>
      <c r="W413" t="n">
        <v>0</v>
      </c>
      <c r="X413" t="n">
        <v>0</v>
      </c>
      <c r="Y413" t="n">
        <v>-21.42836828230832</v>
      </c>
      <c r="Z413" t="n">
        <v>55.23496182045169</v>
      </c>
      <c r="AA413" t="n">
        <v>1816.354305321785</v>
      </c>
      <c r="AB413" t="b">
        <v>0</v>
      </c>
      <c r="AC413" t="b">
        <v>1</v>
      </c>
      <c r="AD413" t="n">
        <v>96.64179030467579</v>
      </c>
      <c r="AE413" t="n">
        <v>-0</v>
      </c>
      <c r="AF413" t="n">
        <v>0</v>
      </c>
      <c r="AG413" t="n">
        <v>0.06576732556849624</v>
      </c>
      <c r="AH413" t="b">
        <v>0</v>
      </c>
      <c r="AI413" t="b">
        <v>0</v>
      </c>
      <c r="AJ413" t="n">
        <v>1816.354305321785</v>
      </c>
      <c r="AK413" t="n">
        <v>0</v>
      </c>
      <c r="AL413" t="n">
        <v>0.802046343120095</v>
      </c>
      <c r="AM413" t="n">
        <v>0</v>
      </c>
      <c r="AN413" t="n">
        <v>0.802046343120095</v>
      </c>
      <c r="AO413" t="n">
        <v>0</v>
      </c>
      <c r="AP413" t="n">
        <v>1</v>
      </c>
      <c r="AQ413" t="n">
        <v>0</v>
      </c>
      <c r="AR413" t="n">
        <v>0</v>
      </c>
      <c r="AS413" t="n">
        <v>0</v>
      </c>
      <c r="AT413" t="n">
        <v>1.068193008047783</v>
      </c>
      <c r="AU413" t="n">
        <v>0.3358217473558656</v>
      </c>
      <c r="AV413" t="n">
        <v>1.068193008047783</v>
      </c>
    </row>
    <row r="414" spans="1:48">
      <c r="A414" t="n">
        <v>411</v>
      </c>
      <c r="B414" t="n">
        <v>0</v>
      </c>
      <c r="C414" t="n">
        <v>0</v>
      </c>
      <c r="D414" t="n">
        <v>15</v>
      </c>
      <c r="E414" t="n">
        <v>1</v>
      </c>
      <c r="F414" t="n">
        <v>-0.02538019733842312</v>
      </c>
      <c r="G414" t="n">
        <v>0</v>
      </c>
      <c r="H414" t="n">
        <v>123.5675024070407</v>
      </c>
      <c r="I414" t="b">
        <v>0</v>
      </c>
      <c r="J414" t="n">
        <v>487.3502294933686</v>
      </c>
      <c r="K414" t="n">
        <v>1816.354305321785</v>
      </c>
      <c r="L414" t="n">
        <v>0</v>
      </c>
      <c r="M414" t="n">
        <v>0.1606056274751697</v>
      </c>
      <c r="N414" t="n">
        <v>0.1606056274751697</v>
      </c>
      <c r="O414" t="n">
        <v>12.41160289062814</v>
      </c>
      <c r="P414" t="n">
        <v>3.146958136569002</v>
      </c>
      <c r="Q414" t="n">
        <v>0.1606056274751697</v>
      </c>
      <c r="R414" t="n">
        <v>0.2617269155108162</v>
      </c>
      <c r="S414" t="n">
        <v>28.74311118277589</v>
      </c>
      <c r="T414" t="n">
        <v>3.226139821605523</v>
      </c>
      <c r="U414" t="n">
        <v>0.6136381776467787</v>
      </c>
      <c r="V414" t="n">
        <v>2.381772197090095</v>
      </c>
      <c r="W414" t="n">
        <v>0</v>
      </c>
      <c r="X414" t="n">
        <v>0</v>
      </c>
      <c r="Y414" t="n">
        <v>-21.42836828230832</v>
      </c>
      <c r="Z414" t="n">
        <v>55.3011940004989</v>
      </c>
      <c r="AA414" t="n">
        <v>1816.354305321785</v>
      </c>
      <c r="AB414" t="b">
        <v>0</v>
      </c>
      <c r="AC414" t="b">
        <v>1</v>
      </c>
      <c r="AD414" t="n">
        <v>96.63434989902221</v>
      </c>
      <c r="AE414" t="n">
        <v>-0</v>
      </c>
      <c r="AF414" t="n">
        <v>0</v>
      </c>
      <c r="AG414" t="n">
        <v>0.05989687969488972</v>
      </c>
      <c r="AH414" t="b">
        <v>0</v>
      </c>
      <c r="AI414" t="b">
        <v>0</v>
      </c>
      <c r="AJ414" t="n">
        <v>1816.354305321785</v>
      </c>
      <c r="AK414" t="n">
        <v>0</v>
      </c>
      <c r="AL414" t="n">
        <v>0.6136381776467787</v>
      </c>
      <c r="AM414" t="n">
        <v>0</v>
      </c>
      <c r="AN414" t="n">
        <v>0.6136381776467787</v>
      </c>
      <c r="AO414" t="n">
        <v>0</v>
      </c>
      <c r="AP414" t="n">
        <v>1</v>
      </c>
      <c r="AQ414" t="n">
        <v>0</v>
      </c>
      <c r="AR414" t="n">
        <v>0</v>
      </c>
      <c r="AS414" t="n">
        <v>0</v>
      </c>
      <c r="AT414" t="n">
        <v>1.035164187445777</v>
      </c>
      <c r="AU414" t="n">
        <v>0.3254380468784209</v>
      </c>
      <c r="AV414" t="n">
        <v>1.035164187445777</v>
      </c>
    </row>
    <row r="415" spans="1:48">
      <c r="A415" t="n">
        <v>412</v>
      </c>
      <c r="B415" t="n">
        <v>0</v>
      </c>
      <c r="C415" t="n">
        <v>0</v>
      </c>
      <c r="D415" t="n">
        <v>15</v>
      </c>
      <c r="E415" t="n">
        <v>1</v>
      </c>
      <c r="F415" t="n">
        <v>0.0953844789001983</v>
      </c>
      <c r="G415" t="n">
        <v>0</v>
      </c>
      <c r="H415" t="n">
        <v>123.5675024070407</v>
      </c>
      <c r="I415" t="b">
        <v>0</v>
      </c>
      <c r="J415" t="n">
        <v>487.3502294933686</v>
      </c>
      <c r="K415" t="n">
        <v>1816.354305321785</v>
      </c>
      <c r="L415" t="n">
        <v>0</v>
      </c>
      <c r="M415" t="n">
        <v>0.8552037903076406</v>
      </c>
      <c r="N415" t="n">
        <v>0.8552037903076406</v>
      </c>
      <c r="O415" t="n">
        <v>66.09014891149748</v>
      </c>
      <c r="P415" t="n">
        <v>16.75713714794561</v>
      </c>
      <c r="Q415" t="n">
        <v>0.8552037903076406</v>
      </c>
      <c r="R415" t="n">
        <v>0.6403648191840745</v>
      </c>
      <c r="S415" t="n">
        <v>28.74716680619762</v>
      </c>
      <c r="T415" t="n">
        <v>7.021226237313276</v>
      </c>
      <c r="U415" t="n">
        <v>1.335494650373368</v>
      </c>
      <c r="V415" t="n">
        <v>2.525079967405681</v>
      </c>
      <c r="W415" t="n">
        <v>0</v>
      </c>
      <c r="X415" t="n">
        <v>0</v>
      </c>
      <c r="Y415" t="n">
        <v>-21.42836828230832</v>
      </c>
      <c r="Z415" t="n">
        <v>55.40699312468303</v>
      </c>
      <c r="AA415" t="n">
        <v>1816.354305321785</v>
      </c>
      <c r="AB415" t="b">
        <v>0</v>
      </c>
      <c r="AC415" t="b">
        <v>1</v>
      </c>
      <c r="AD415" t="n">
        <v>96.62690949336863</v>
      </c>
      <c r="AE415" t="n">
        <v>-0</v>
      </c>
      <c r="AF415" t="n">
        <v>0</v>
      </c>
      <c r="AG415" t="n">
        <v>0.05963041685268775</v>
      </c>
      <c r="AH415" t="b">
        <v>0</v>
      </c>
      <c r="AI415" t="b">
        <v>0</v>
      </c>
      <c r="AJ415" t="n">
        <v>1816.354305321785</v>
      </c>
      <c r="AK415" t="n">
        <v>0</v>
      </c>
      <c r="AL415" t="n">
        <v>1.335494650373368</v>
      </c>
      <c r="AM415" t="n">
        <v>0</v>
      </c>
      <c r="AN415" t="n">
        <v>1.335494650373368</v>
      </c>
      <c r="AO415" t="n">
        <v>0</v>
      </c>
      <c r="AP415" t="n">
        <v>1</v>
      </c>
      <c r="AQ415" t="n">
        <v>0</v>
      </c>
      <c r="AR415" t="n">
        <v>0</v>
      </c>
      <c r="AS415" t="n">
        <v>0</v>
      </c>
      <c r="AT415" t="n">
        <v>1.155892336534101</v>
      </c>
      <c r="AU415" t="n">
        <v>0.3633929273882422</v>
      </c>
      <c r="AV415" t="n">
        <v>1.155892336534101</v>
      </c>
    </row>
    <row r="416" spans="1:48">
      <c r="A416" t="n">
        <v>413</v>
      </c>
      <c r="B416" t="n">
        <v>0</v>
      </c>
      <c r="C416" t="n">
        <v>0</v>
      </c>
      <c r="D416" t="n">
        <v>15</v>
      </c>
      <c r="E416" t="n">
        <v>1</v>
      </c>
      <c r="F416" t="n">
        <v>-0.3561577182623656</v>
      </c>
      <c r="G416" t="n">
        <v>0</v>
      </c>
      <c r="H416" t="n">
        <v>123.5675024070407</v>
      </c>
      <c r="I416" t="b">
        <v>0</v>
      </c>
      <c r="J416" t="n">
        <v>487.3502294933686</v>
      </c>
      <c r="K416" t="n">
        <v>1816.354305321785</v>
      </c>
      <c r="L416" t="n">
        <v>0</v>
      </c>
      <c r="M416" t="n">
        <v>-1.741916413705706</v>
      </c>
      <c r="N416" t="n">
        <v>-1.741916413705706</v>
      </c>
      <c r="O416" t="n">
        <v>-134.6153004440949</v>
      </c>
      <c r="P416" t="n">
        <v>-34.1316684695981</v>
      </c>
      <c r="Q416" t="n">
        <v>-1.741916413705706</v>
      </c>
      <c r="R416" t="n">
        <v>0.913693388712538</v>
      </c>
      <c r="S416" t="n">
        <v>28.75768670628069</v>
      </c>
      <c r="T416" t="n">
        <v>-8.367555628226448</v>
      </c>
      <c r="U416" t="n">
        <v>-1.591577510892758</v>
      </c>
      <c r="V416" t="n">
        <v>25.76411284137165</v>
      </c>
      <c r="W416" t="n">
        <v>-13.8352855296218</v>
      </c>
      <c r="X416" t="n">
        <v>2</v>
      </c>
      <c r="Y416" t="n">
        <v>-7.593082752686524</v>
      </c>
      <c r="Z416" t="n">
        <v>55.44873017070795</v>
      </c>
      <c r="AA416" t="n">
        <v>1816.354305321785</v>
      </c>
      <c r="AB416" t="b">
        <v>0</v>
      </c>
      <c r="AC416" t="b">
        <v>1</v>
      </c>
      <c r="AD416" t="n">
        <v>96.62187104700838</v>
      </c>
      <c r="AE416" t="n">
        <v>0.2890695100379241</v>
      </c>
      <c r="AF416" t="n">
        <v>0</v>
      </c>
      <c r="AG416" t="n">
        <v>0.05731722587794838</v>
      </c>
      <c r="AH416" t="b">
        <v>0</v>
      </c>
      <c r="AI416" t="b">
        <v>0</v>
      </c>
      <c r="AJ416" t="n">
        <v>1816.354305321785</v>
      </c>
      <c r="AK416" t="n">
        <v>0</v>
      </c>
      <c r="AL416" t="n">
        <v>-1.591577510892758</v>
      </c>
      <c r="AM416" t="n">
        <v>0</v>
      </c>
      <c r="AN416" t="n">
        <v>-1.25859053144363</v>
      </c>
      <c r="AO416" t="n">
        <v>0</v>
      </c>
      <c r="AP416" t="n">
        <v>1</v>
      </c>
      <c r="AQ416" t="n">
        <v>0</v>
      </c>
      <c r="AR416" t="n">
        <v>0</v>
      </c>
      <c r="AS416" t="n">
        <v>0</v>
      </c>
      <c r="AT416" t="n">
        <v>0.7174365825947358</v>
      </c>
      <c r="AU416" t="n">
        <v>0.2255498818741637</v>
      </c>
      <c r="AV416" t="n">
        <v>0.7174365825947358</v>
      </c>
    </row>
    <row r="417" spans="1:48">
      <c r="A417" t="n">
        <v>414</v>
      </c>
      <c r="B417" t="n">
        <v>0</v>
      </c>
      <c r="C417" t="n">
        <v>0</v>
      </c>
      <c r="D417" t="n">
        <v>12.5</v>
      </c>
      <c r="E417" t="n">
        <v>1</v>
      </c>
      <c r="F417" t="n">
        <v>-0.754086939184071</v>
      </c>
      <c r="G417" t="n">
        <v>0</v>
      </c>
      <c r="H417" t="n">
        <v>102.9729186725339</v>
      </c>
      <c r="I417" t="b">
        <v>0</v>
      </c>
      <c r="J417" t="n">
        <v>406.1251912444739</v>
      </c>
      <c r="K417" t="n">
        <v>1513.628587768154</v>
      </c>
      <c r="L417" t="n">
        <v>0</v>
      </c>
      <c r="M417" t="n">
        <v>-3.367815163540596</v>
      </c>
      <c r="N417" t="n">
        <v>-3.367815163540596</v>
      </c>
      <c r="O417" t="n">
        <v>-312.3177069896698</v>
      </c>
      <c r="P417" t="n">
        <v>-79.18805958155927</v>
      </c>
      <c r="Q417" t="n">
        <v>-3.367815163540596</v>
      </c>
      <c r="R417" t="n">
        <v>0.9417566678257763</v>
      </c>
      <c r="S417" t="n">
        <v>28.76282893281395</v>
      </c>
      <c r="T417" t="n">
        <v>-20.00962788385251</v>
      </c>
      <c r="U417" t="n">
        <v>-3.171662386269114</v>
      </c>
      <c r="V417" t="n">
        <v>59.17843169770676</v>
      </c>
      <c r="W417" t="n">
        <v>-40.06470437632588</v>
      </c>
      <c r="X417" t="n">
        <v>2</v>
      </c>
      <c r="Y417" t="n">
        <v>18.63633609401757</v>
      </c>
      <c r="Z417" t="n">
        <v>55.48246057078708</v>
      </c>
      <c r="AA417" t="n">
        <v>1513.628587768154</v>
      </c>
      <c r="AB417" t="b">
        <v>0</v>
      </c>
      <c r="AC417" t="b">
        <v>1</v>
      </c>
      <c r="AD417" t="n">
        <v>96.62378827849125</v>
      </c>
      <c r="AE417" t="n">
        <v>0.8370976109659942</v>
      </c>
      <c r="AF417" t="n">
        <v>0</v>
      </c>
      <c r="AG417" t="n">
        <v>0.04489247262758544</v>
      </c>
      <c r="AH417" t="b">
        <v>0</v>
      </c>
      <c r="AI417" t="b">
        <v>0</v>
      </c>
      <c r="AJ417" t="n">
        <v>1513.628587768154</v>
      </c>
      <c r="AK417" t="n">
        <v>0</v>
      </c>
      <c r="AL417" t="n">
        <v>-3.171662386269114</v>
      </c>
      <c r="AM417" t="n">
        <v>0</v>
      </c>
      <c r="AN417" t="n">
        <v>-2.158894897658306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</row>
    <row r="418" spans="1:48">
      <c r="A418" t="n">
        <v>415</v>
      </c>
      <c r="B418" t="n">
        <v>0</v>
      </c>
      <c r="C418" t="n">
        <v>0</v>
      </c>
      <c r="D418" t="n">
        <v>10</v>
      </c>
      <c r="E418" t="n">
        <v>1</v>
      </c>
      <c r="F418" t="n">
        <v>-0.7941611916680212</v>
      </c>
      <c r="G418" t="n">
        <v>0</v>
      </c>
      <c r="H418" t="n">
        <v>82.37833493802714</v>
      </c>
      <c r="I418" t="b">
        <v>0</v>
      </c>
      <c r="J418" t="n">
        <v>324.900152995579</v>
      </c>
      <c r="K418" t="n">
        <v>1210.902870214523</v>
      </c>
      <c r="L418" t="n">
        <v>0</v>
      </c>
      <c r="M418" t="n">
        <v>-2.854089469384824</v>
      </c>
      <c r="N418" t="n">
        <v>-2.854089469384824</v>
      </c>
      <c r="O418" t="n">
        <v>-330.8460512736831</v>
      </c>
      <c r="P418" t="n">
        <v>-83.88591563734359</v>
      </c>
      <c r="Q418" t="n">
        <v>-2.854089469384824</v>
      </c>
      <c r="R418" t="n">
        <v>0.9433453794169616</v>
      </c>
      <c r="S418" t="n">
        <v>28.769538187684</v>
      </c>
      <c r="T418" t="n">
        <v>-21.23246335246824</v>
      </c>
      <c r="U418" t="n">
        <v>-2.692392113386781</v>
      </c>
      <c r="V418" t="n">
        <v>62.65345228487535</v>
      </c>
      <c r="W418" t="n">
        <v>-32.57604737897599</v>
      </c>
      <c r="X418" t="n">
        <v>2</v>
      </c>
      <c r="Y418" t="n">
        <v>11.14767909666767</v>
      </c>
      <c r="Z418" t="n">
        <v>55.5134418397224</v>
      </c>
      <c r="AA418" t="n">
        <v>1210.902870214523</v>
      </c>
      <c r="AB418" t="b">
        <v>0</v>
      </c>
      <c r="AC418" t="b">
        <v>1</v>
      </c>
      <c r="AD418" t="n">
        <v>96.62895911446185</v>
      </c>
      <c r="AE418" t="n">
        <v>0.68063228869771</v>
      </c>
      <c r="AF418" t="n">
        <v>0</v>
      </c>
      <c r="AG418" t="n">
        <v>0.03367235566019011</v>
      </c>
      <c r="AH418" t="b">
        <v>0</v>
      </c>
      <c r="AI418" t="b">
        <v>0</v>
      </c>
      <c r="AJ418" t="n">
        <v>1210.902870214523</v>
      </c>
      <c r="AK418" t="n">
        <v>0</v>
      </c>
      <c r="AL418" t="n">
        <v>-2.692392113386781</v>
      </c>
      <c r="AM418" t="n">
        <v>0</v>
      </c>
      <c r="AN418" t="n">
        <v>-1.772653602339186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</row>
    <row r="419" spans="1:48">
      <c r="A419" t="n">
        <v>416</v>
      </c>
      <c r="B419" t="n">
        <v>0</v>
      </c>
      <c r="C419" t="n">
        <v>0</v>
      </c>
      <c r="D419" t="n">
        <v>6.666666666666666</v>
      </c>
      <c r="E419" t="n">
        <v>1</v>
      </c>
      <c r="F419" t="n">
        <v>-0.9303794052549547</v>
      </c>
      <c r="G419" t="n">
        <v>0</v>
      </c>
      <c r="H419" t="n">
        <v>54.91888995868476</v>
      </c>
      <c r="I419" t="b">
        <v>0</v>
      </c>
      <c r="J419" t="n">
        <v>216.6001019970527</v>
      </c>
      <c r="K419" t="n">
        <v>807.2685801430154</v>
      </c>
      <c r="L419" t="n">
        <v>0</v>
      </c>
      <c r="M419" t="n">
        <v>-2.255431353729517</v>
      </c>
      <c r="N419" t="n">
        <v>-2.255431353729517</v>
      </c>
      <c r="O419" t="n">
        <v>-392.1744037658563</v>
      </c>
      <c r="P419" t="n">
        <v>-99.43570075199197</v>
      </c>
      <c r="Q419" t="n">
        <v>-2.255431353729517</v>
      </c>
      <c r="R419" t="n">
        <v>0.9467915982340417</v>
      </c>
      <c r="S419" t="n">
        <v>28.77506892137177</v>
      </c>
      <c r="T419" t="n">
        <v>-25.26023236825875</v>
      </c>
      <c r="U419" t="n">
        <v>-2.135423456104738</v>
      </c>
      <c r="V419" t="n">
        <v>74.17546838373322</v>
      </c>
      <c r="W419" t="n">
        <v>-32.57604737897599</v>
      </c>
      <c r="X419" t="n">
        <v>2</v>
      </c>
      <c r="Y419" t="n">
        <v>11.14767909666767</v>
      </c>
      <c r="Z419" t="n">
        <v>55.53739095276499</v>
      </c>
      <c r="AA419" t="n">
        <v>807.2685801430154</v>
      </c>
      <c r="AB419" t="b">
        <v>0</v>
      </c>
      <c r="AC419" t="b">
        <v>1</v>
      </c>
      <c r="AD419" t="n">
        <v>96.63282983637042</v>
      </c>
      <c r="AE419" t="n">
        <v>0.68063228869771</v>
      </c>
      <c r="AF419" t="n">
        <v>0</v>
      </c>
      <c r="AG419" t="n">
        <v>0.01394821854019981</v>
      </c>
      <c r="AH419" t="b">
        <v>0</v>
      </c>
      <c r="AI419" t="b">
        <v>0</v>
      </c>
      <c r="AJ419" t="n">
        <v>807.2685801430154</v>
      </c>
      <c r="AK419" t="n">
        <v>0</v>
      </c>
      <c r="AL419" t="n">
        <v>-2.135423456104738</v>
      </c>
      <c r="AM419" t="n">
        <v>0.01816275303890169</v>
      </c>
      <c r="AN419" t="n">
        <v>-1.334826135894012</v>
      </c>
      <c r="AO419" t="n">
        <v>0</v>
      </c>
      <c r="AP419" t="n">
        <v>1</v>
      </c>
      <c r="AQ419" t="n">
        <v>0</v>
      </c>
      <c r="AR419" t="n">
        <v>0</v>
      </c>
      <c r="AS419" t="n">
        <v>0</v>
      </c>
      <c r="AT419" t="n">
        <v>0.1643723540756326</v>
      </c>
      <c r="AU419" t="n">
        <v>0.05167587762398718</v>
      </c>
      <c r="AV419" t="n">
        <v>0.1643723540756326</v>
      </c>
    </row>
    <row r="420" spans="1:48">
      <c r="A420" t="n">
        <v>417</v>
      </c>
      <c r="B420" t="n">
        <v>0</v>
      </c>
      <c r="C420" t="n">
        <v>0</v>
      </c>
      <c r="D420" t="n">
        <v>3.333333333333333</v>
      </c>
      <c r="E420" t="n">
        <v>1</v>
      </c>
      <c r="F420" t="n">
        <v>-1.039876742867715</v>
      </c>
      <c r="G420" t="n">
        <v>0</v>
      </c>
      <c r="H420" t="n">
        <v>27.45944497934238</v>
      </c>
      <c r="I420" t="b">
        <v>0</v>
      </c>
      <c r="J420" t="n">
        <v>108.3000509985263</v>
      </c>
      <c r="K420" t="n">
        <v>403.6342900715077</v>
      </c>
      <c r="L420" t="n">
        <v>0</v>
      </c>
      <c r="M420" t="n">
        <v>-1.269344773939439</v>
      </c>
      <c r="N420" t="n">
        <v>-1.269344773939439</v>
      </c>
      <c r="O420" t="n">
        <v>-441.4273385619558</v>
      </c>
      <c r="P420" t="n">
        <v>-111.923767383863</v>
      </c>
      <c r="Q420" t="n">
        <v>-1.269344773939439</v>
      </c>
      <c r="R420" t="n">
        <v>0.9489530175082396</v>
      </c>
      <c r="S420" t="n">
        <v>28.77917369920252</v>
      </c>
      <c r="T420" t="n">
        <v>-28.49755749659434</v>
      </c>
      <c r="U420" t="n">
        <v>-1.204548553488144</v>
      </c>
      <c r="V420" t="n">
        <v>83.4262098872687</v>
      </c>
      <c r="W420" t="n">
        <v>-35.12909822254183</v>
      </c>
      <c r="X420" t="n">
        <v>2</v>
      </c>
      <c r="Y420" t="n">
        <v>13.70072994023351</v>
      </c>
      <c r="Z420" t="n">
        <v>55.5577814737152</v>
      </c>
      <c r="AA420" t="n">
        <v>750</v>
      </c>
      <c r="AB420" t="b">
        <v>0</v>
      </c>
      <c r="AC420" t="b">
        <v>1</v>
      </c>
      <c r="AD420" t="n">
        <v>96.63714379627265</v>
      </c>
      <c r="AE420" t="n">
        <v>0.7339748203622269</v>
      </c>
      <c r="AF420" t="n">
        <v>0</v>
      </c>
      <c r="AG420" t="n">
        <v>0.006332477449718682</v>
      </c>
      <c r="AH420" t="b">
        <v>0</v>
      </c>
      <c r="AI420" t="b">
        <v>0</v>
      </c>
      <c r="AJ420" t="n">
        <v>750</v>
      </c>
      <c r="AK420" t="n">
        <v>0</v>
      </c>
      <c r="AL420" t="n">
        <v>-1.204548553488144</v>
      </c>
      <c r="AM420" t="n">
        <v>0</v>
      </c>
      <c r="AN420" t="n">
        <v>-0.4690020264258686</v>
      </c>
      <c r="AO420" t="n">
        <v>0</v>
      </c>
      <c r="AP420" t="n">
        <v>1</v>
      </c>
      <c r="AQ420" t="n">
        <v>0</v>
      </c>
      <c r="AR420" t="n">
        <v>0</v>
      </c>
      <c r="AS420" t="n">
        <v>0</v>
      </c>
      <c r="AT420" t="n">
        <v>0.4343374077567476</v>
      </c>
      <c r="AU420" t="n">
        <v>0.1365483073901224</v>
      </c>
      <c r="AV420" t="n">
        <v>0.4343374077567476</v>
      </c>
    </row>
    <row r="421" spans="1:48">
      <c r="A421" t="n">
        <v>418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  <c r="H421" t="n">
        <v>0</v>
      </c>
      <c r="I421" t="b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28.78139000408319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-21.42836828230832</v>
      </c>
      <c r="Z421" t="n">
        <v>55.57056976245843</v>
      </c>
      <c r="AA421" t="n">
        <v>750</v>
      </c>
      <c r="AB421" t="b">
        <v>0</v>
      </c>
      <c r="AC421" t="b">
        <v>1</v>
      </c>
      <c r="AD421" t="n">
        <v>96.63580219239383</v>
      </c>
      <c r="AE421" t="n">
        <v>-0</v>
      </c>
      <c r="AF421" t="n">
        <v>0</v>
      </c>
      <c r="AG421" t="n">
        <v>0.001578712275322636</v>
      </c>
      <c r="AH421" t="b">
        <v>1</v>
      </c>
      <c r="AI421" t="b">
        <v>1</v>
      </c>
      <c r="AJ421" t="n">
        <v>750</v>
      </c>
      <c r="AK421" t="n">
        <v>0</v>
      </c>
      <c r="AL421" t="n">
        <v>0</v>
      </c>
      <c r="AM421" t="n">
        <v>0</v>
      </c>
      <c r="AN421" t="n">
        <v>0.2695635702047531</v>
      </c>
      <c r="AO421" t="n">
        <v>0</v>
      </c>
      <c r="AP421" t="n">
        <v>1</v>
      </c>
      <c r="AQ421" t="n">
        <v>0</v>
      </c>
      <c r="AR421" t="n">
        <v>0</v>
      </c>
      <c r="AS421" t="n">
        <v>0</v>
      </c>
      <c r="AT421" t="n">
        <v>0.4342399716183262</v>
      </c>
      <c r="AU421" t="n">
        <v>0.1365176751223451</v>
      </c>
      <c r="AV421" t="n">
        <v>0.4342399716183262</v>
      </c>
    </row>
    <row r="422" spans="1:48">
      <c r="A422" t="n">
        <v>419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b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28.78139000408319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-21.42836828230832</v>
      </c>
      <c r="Z422" t="n">
        <v>55.56052058575886</v>
      </c>
      <c r="AA422" t="n">
        <v>0</v>
      </c>
      <c r="AB422" t="b">
        <v>0</v>
      </c>
      <c r="AC422" t="b">
        <v>0</v>
      </c>
      <c r="AD422" t="n">
        <v>96.62836178674024</v>
      </c>
      <c r="AE422" t="n">
        <v>-0</v>
      </c>
      <c r="AF422" t="n">
        <v>0</v>
      </c>
      <c r="AG422" t="n">
        <v>-0.003650796914132531</v>
      </c>
      <c r="AH422" t="b">
        <v>0</v>
      </c>
      <c r="AI422" t="b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0.2695635702047531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</row>
    <row r="423" spans="1:48">
      <c r="A423" t="n">
        <v>420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b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28.78139000408319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-21.42836828230832</v>
      </c>
      <c r="Z423" t="n">
        <v>55.55047140905928</v>
      </c>
      <c r="AA423" t="n">
        <v>0</v>
      </c>
      <c r="AB423" t="b">
        <v>0</v>
      </c>
      <c r="AC423" t="b">
        <v>0</v>
      </c>
      <c r="AD423" t="n">
        <v>96.62092138108666</v>
      </c>
      <c r="AE423" t="n">
        <v>-0</v>
      </c>
      <c r="AF423" t="n">
        <v>0</v>
      </c>
      <c r="AG423" t="n">
        <v>-0.00599900394409128</v>
      </c>
      <c r="AH423" t="b">
        <v>0</v>
      </c>
      <c r="AI423" t="b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</row>
    <row r="424" spans="1:48">
      <c r="A424" t="n">
        <v>421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b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</v>
      </c>
      <c r="S424" t="n">
        <v>28.78139000408319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-21.42836828230832</v>
      </c>
      <c r="Z424" t="n">
        <v>55.54042223235971</v>
      </c>
      <c r="AA424" t="n">
        <v>0</v>
      </c>
      <c r="AB424" t="b">
        <v>0</v>
      </c>
      <c r="AC424" t="b">
        <v>0</v>
      </c>
      <c r="AD424" t="n">
        <v>96.61348097543308</v>
      </c>
      <c r="AE424" t="n">
        <v>-0</v>
      </c>
      <c r="AF424" t="n">
        <v>0</v>
      </c>
      <c r="AG424" t="n">
        <v>-0.01007384960435787</v>
      </c>
      <c r="AH424" t="b">
        <v>0</v>
      </c>
      <c r="AI424" t="b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</row>
    <row r="425" spans="1:48">
      <c r="A425" t="n">
        <v>422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b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28.78139000408319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-21.42836828230832</v>
      </c>
      <c r="Z425" t="n">
        <v>55.53037305566014</v>
      </c>
      <c r="AA425" t="n">
        <v>0</v>
      </c>
      <c r="AB425" t="b">
        <v>0</v>
      </c>
      <c r="AC425" t="b">
        <v>0</v>
      </c>
      <c r="AD425" t="n">
        <v>96.60604056977949</v>
      </c>
      <c r="AE425" t="n">
        <v>-0</v>
      </c>
      <c r="AF425" t="n">
        <v>0</v>
      </c>
      <c r="AG425" t="n">
        <v>-0.01312730891050629</v>
      </c>
      <c r="AH425" t="b">
        <v>0</v>
      </c>
      <c r="AI425" t="b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</row>
    <row r="426" spans="1:48">
      <c r="A426" t="n">
        <v>423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b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28.78139000408319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-21.42836828230832</v>
      </c>
      <c r="Z426" t="n">
        <v>55.52032387896056</v>
      </c>
      <c r="AA426" t="n">
        <v>0</v>
      </c>
      <c r="AB426" t="b">
        <v>0</v>
      </c>
      <c r="AC426" t="b">
        <v>0</v>
      </c>
      <c r="AD426" t="n">
        <v>96.59860016412591</v>
      </c>
      <c r="AE426" t="n">
        <v>-0</v>
      </c>
      <c r="AF426" t="n">
        <v>0</v>
      </c>
      <c r="AG426" t="n">
        <v>-0.01181135007963041</v>
      </c>
      <c r="AH426" t="b">
        <v>0</v>
      </c>
      <c r="AI426" t="b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</row>
    <row r="427" spans="1:48">
      <c r="A427" t="n">
        <v>424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b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28.78139000408319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-21.42836828230832</v>
      </c>
      <c r="Z427" t="n">
        <v>55.51027470226099</v>
      </c>
      <c r="AA427" t="n">
        <v>0</v>
      </c>
      <c r="AB427" t="b">
        <v>0</v>
      </c>
      <c r="AC427" t="b">
        <v>0</v>
      </c>
      <c r="AD427" t="n">
        <v>96.59115975847233</v>
      </c>
      <c r="AE427" t="n">
        <v>-0</v>
      </c>
      <c r="AF427" t="n">
        <v>0</v>
      </c>
      <c r="AG427" t="n">
        <v>-0.01092395936197088</v>
      </c>
      <c r="AH427" t="b">
        <v>0</v>
      </c>
      <c r="AI427" t="b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</row>
    <row r="428" spans="1:48">
      <c r="A428" t="n">
        <v>425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b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28.78139000408319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-21.42836828230832</v>
      </c>
      <c r="Z428" t="n">
        <v>55.50022552556141</v>
      </c>
      <c r="AA428" t="n">
        <v>0</v>
      </c>
      <c r="AB428" t="b">
        <v>0</v>
      </c>
      <c r="AC428" t="b">
        <v>0</v>
      </c>
      <c r="AD428" t="n">
        <v>96.58371935281875</v>
      </c>
      <c r="AE428" t="n">
        <v>-0</v>
      </c>
      <c r="AF428" t="n">
        <v>0</v>
      </c>
      <c r="AG428" t="n">
        <v>-0.009903090522109609</v>
      </c>
      <c r="AH428" t="b">
        <v>0</v>
      </c>
      <c r="AI428" t="b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</row>
    <row r="429" spans="1:48">
      <c r="A429" t="n">
        <v>426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b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28.78139000408319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-21.42836828230832</v>
      </c>
      <c r="Z429" t="n">
        <v>55.49017634886184</v>
      </c>
      <c r="AA429" t="n">
        <v>0</v>
      </c>
      <c r="AB429" t="b">
        <v>0</v>
      </c>
      <c r="AC429" t="b">
        <v>0</v>
      </c>
      <c r="AD429" t="n">
        <v>96.57627894716516</v>
      </c>
      <c r="AE429" t="n">
        <v>-0</v>
      </c>
      <c r="AF429" t="n">
        <v>0</v>
      </c>
      <c r="AG429" t="n">
        <v>-0.009133944365238206</v>
      </c>
      <c r="AH429" t="b">
        <v>0</v>
      </c>
      <c r="AI429" t="b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</row>
    <row r="430" spans="1:48">
      <c r="A430" t="n">
        <v>427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b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28.78139000408319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-21.42836828230832</v>
      </c>
      <c r="Z430" t="n">
        <v>55.48012717216226</v>
      </c>
      <c r="AA430" t="n">
        <v>0</v>
      </c>
      <c r="AB430" t="b">
        <v>0</v>
      </c>
      <c r="AC430" t="b">
        <v>0</v>
      </c>
      <c r="AD430" t="n">
        <v>96.56883854151158</v>
      </c>
      <c r="AE430" t="n">
        <v>-0</v>
      </c>
      <c r="AF430" t="n">
        <v>0</v>
      </c>
      <c r="AG430" t="n">
        <v>-0.009861786860584976</v>
      </c>
      <c r="AH430" t="b">
        <v>0</v>
      </c>
      <c r="AI430" t="b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</row>
    <row r="431" spans="1:48">
      <c r="A431" t="n">
        <v>428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b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</v>
      </c>
      <c r="S431" t="n">
        <v>28.78139000408319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-21.42836828230832</v>
      </c>
      <c r="Z431" t="n">
        <v>55.47007799546269</v>
      </c>
      <c r="AA431" t="n">
        <v>0</v>
      </c>
      <c r="AB431" t="b">
        <v>0</v>
      </c>
      <c r="AC431" t="b">
        <v>0</v>
      </c>
      <c r="AD431" t="n">
        <v>96.561398135858</v>
      </c>
      <c r="AE431" t="n">
        <v>-0</v>
      </c>
      <c r="AF431" t="n">
        <v>0</v>
      </c>
      <c r="AG431" t="n">
        <v>-0.01044478299473842</v>
      </c>
      <c r="AH431" t="b">
        <v>0</v>
      </c>
      <c r="AI431" t="b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</row>
    <row r="432" spans="1:48">
      <c r="A432" t="n">
        <v>429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b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28.78139000408319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-21.42836828230832</v>
      </c>
      <c r="Z432" t="n">
        <v>55.46002881876311</v>
      </c>
      <c r="AA432" t="n">
        <v>0</v>
      </c>
      <c r="AB432" t="b">
        <v>0</v>
      </c>
      <c r="AC432" t="b">
        <v>0</v>
      </c>
      <c r="AD432" t="n">
        <v>96.55395773020442</v>
      </c>
      <c r="AE432" t="n">
        <v>-0</v>
      </c>
      <c r="AF432" t="n">
        <v>0</v>
      </c>
      <c r="AG432" t="n">
        <v>-0.01101006611027816</v>
      </c>
      <c r="AH432" t="b">
        <v>0</v>
      </c>
      <c r="AI432" t="b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</row>
    <row r="433" spans="1:48">
      <c r="A433" t="n">
        <v>430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b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28.78139000408319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-21.42836828230832</v>
      </c>
      <c r="Z433" t="n">
        <v>55.44997964206354</v>
      </c>
      <c r="AA433" t="n">
        <v>0</v>
      </c>
      <c r="AB433" t="b">
        <v>0</v>
      </c>
      <c r="AC433" t="b">
        <v>0</v>
      </c>
      <c r="AD433" t="n">
        <v>96.54651732455083</v>
      </c>
      <c r="AE433" t="n">
        <v>-0</v>
      </c>
      <c r="AF433" t="n">
        <v>0</v>
      </c>
      <c r="AG433" t="n">
        <v>-0.01147266981398107</v>
      </c>
      <c r="AH433" t="b">
        <v>0</v>
      </c>
      <c r="AI433" t="b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</row>
    <row r="434" spans="1:48">
      <c r="A434" t="n">
        <v>431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b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28.78139000408319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-21.42836828230832</v>
      </c>
      <c r="Z434" t="n">
        <v>55.43993046536396</v>
      </c>
      <c r="AA434" t="n">
        <v>0</v>
      </c>
      <c r="AB434" t="b">
        <v>0</v>
      </c>
      <c r="AC434" t="b">
        <v>0</v>
      </c>
      <c r="AD434" t="n">
        <v>96.53907691889725</v>
      </c>
      <c r="AE434" t="n">
        <v>-0</v>
      </c>
      <c r="AF434" t="n">
        <v>0</v>
      </c>
      <c r="AG434" t="n">
        <v>-0.009144814924794104</v>
      </c>
      <c r="AH434" t="b">
        <v>0</v>
      </c>
      <c r="AI434" t="b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</row>
    <row r="435" spans="1:48">
      <c r="A435" t="n">
        <v>432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b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28.78139000408319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-21.42836828230832</v>
      </c>
      <c r="Z435" t="n">
        <v>55.42988128866439</v>
      </c>
      <c r="AA435" t="n">
        <v>0</v>
      </c>
      <c r="AB435" t="b">
        <v>0</v>
      </c>
      <c r="AC435" t="b">
        <v>0</v>
      </c>
      <c r="AD435" t="n">
        <v>96.53163651324367</v>
      </c>
      <c r="AE435" t="n">
        <v>-0</v>
      </c>
      <c r="AF435" t="n">
        <v>0</v>
      </c>
      <c r="AG435" t="n">
        <v>-0.007908109741626423</v>
      </c>
      <c r="AH435" t="b">
        <v>0</v>
      </c>
      <c r="AI435" t="b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</row>
    <row r="436" spans="1:48">
      <c r="A436" t="n">
        <v>433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b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28.78139000408319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-21.42836828230832</v>
      </c>
      <c r="Z436" t="n">
        <v>55.41983211196482</v>
      </c>
      <c r="AA436" t="n">
        <v>0</v>
      </c>
      <c r="AB436" t="b">
        <v>0</v>
      </c>
      <c r="AC436" t="b">
        <v>0</v>
      </c>
      <c r="AD436" t="n">
        <v>96.52419610759009</v>
      </c>
      <c r="AE436" t="n">
        <v>-0</v>
      </c>
      <c r="AF436" t="n">
        <v>0</v>
      </c>
      <c r="AG436" t="n">
        <v>-0.007236927592366688</v>
      </c>
      <c r="AH436" t="b">
        <v>0</v>
      </c>
      <c r="AI436" t="b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</row>
    <row r="437" spans="1:48">
      <c r="A437" t="n">
        <v>434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b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28.78139000408319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-21.42836828230832</v>
      </c>
      <c r="Z437" t="n">
        <v>55.40978293526524</v>
      </c>
      <c r="AA437" t="n">
        <v>0</v>
      </c>
      <c r="AB437" t="b">
        <v>0</v>
      </c>
      <c r="AC437" t="b">
        <v>0</v>
      </c>
      <c r="AD437" t="n">
        <v>96.5167557019365</v>
      </c>
      <c r="AE437" t="n">
        <v>-0</v>
      </c>
      <c r="AF437" t="n">
        <v>0</v>
      </c>
      <c r="AG437" t="n">
        <v>-0.006938849336802944</v>
      </c>
      <c r="AH437" t="b">
        <v>0</v>
      </c>
      <c r="AI437" t="b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0.2695635702047531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</row>
    <row r="438" spans="1:48">
      <c r="A438" t="n">
        <v>435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  <c r="H438" t="n">
        <v>0</v>
      </c>
      <c r="I438" t="b">
        <v>1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28.78139000408319</v>
      </c>
      <c r="T438" t="n">
        <v>0</v>
      </c>
      <c r="U438" t="n">
        <v>0</v>
      </c>
      <c r="V438" t="n">
        <v>0</v>
      </c>
      <c r="W438" t="n">
        <v>188.1655951507667</v>
      </c>
      <c r="X438" t="n">
        <v>0</v>
      </c>
      <c r="Y438" t="n">
        <v>-209.5939634330751</v>
      </c>
      <c r="Z438" t="n">
        <v>55.42257122400848</v>
      </c>
      <c r="AA438" t="n">
        <v>750</v>
      </c>
      <c r="AB438" t="b">
        <v>1</v>
      </c>
      <c r="AC438" t="b">
        <v>1</v>
      </c>
      <c r="AD438" t="n">
        <v>96.47664765823592</v>
      </c>
      <c r="AE438" t="n">
        <v>0</v>
      </c>
      <c r="AF438" t="n">
        <v>0</v>
      </c>
      <c r="AG438" t="n">
        <v>0.0005496104915709565</v>
      </c>
      <c r="AH438" t="b">
        <v>1</v>
      </c>
      <c r="AI438" t="b">
        <v>1</v>
      </c>
      <c r="AJ438" t="n">
        <v>750</v>
      </c>
      <c r="AK438" t="n">
        <v>0</v>
      </c>
      <c r="AL438" t="n">
        <v>0</v>
      </c>
      <c r="AM438" t="n">
        <v>0</v>
      </c>
      <c r="AN438" t="n">
        <v>0.2695635702047531</v>
      </c>
      <c r="AO438" t="n">
        <v>0</v>
      </c>
      <c r="AP438" t="n">
        <v>1</v>
      </c>
      <c r="AQ438" t="n">
        <v>0</v>
      </c>
      <c r="AR438" t="n">
        <v>0</v>
      </c>
      <c r="AS438" t="n">
        <v>0</v>
      </c>
      <c r="AT438" t="n">
        <v>0.4353691687656244</v>
      </c>
      <c r="AU438" t="n">
        <v>0.1368726755354334</v>
      </c>
      <c r="AV438" t="n">
        <v>0.4353691687656244</v>
      </c>
    </row>
    <row r="439" spans="1:48">
      <c r="A439" t="n">
        <v>436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  <c r="H439" t="n">
        <v>0</v>
      </c>
      <c r="I439" t="b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28.78139000408319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-21.42836828230832</v>
      </c>
      <c r="Z439" t="n">
        <v>55.43535951275172</v>
      </c>
      <c r="AA439" t="n">
        <v>750</v>
      </c>
      <c r="AB439" t="b">
        <v>0</v>
      </c>
      <c r="AC439" t="b">
        <v>1</v>
      </c>
      <c r="AD439" t="n">
        <v>96.43653961453533</v>
      </c>
      <c r="AE439" t="n">
        <v>-0</v>
      </c>
      <c r="AF439" t="n">
        <v>0</v>
      </c>
      <c r="AG439" t="n">
        <v>0.01379269702182573</v>
      </c>
      <c r="AH439" t="b">
        <v>1</v>
      </c>
      <c r="AI439" t="b">
        <v>1</v>
      </c>
      <c r="AJ439" t="n">
        <v>750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1</v>
      </c>
      <c r="AQ439" t="n">
        <v>0</v>
      </c>
      <c r="AR439" t="n">
        <v>0</v>
      </c>
      <c r="AS439" t="n">
        <v>0</v>
      </c>
      <c r="AT439" t="n">
        <v>0.4352714609652787</v>
      </c>
      <c r="AU439" t="n">
        <v>0.1368419578617591</v>
      </c>
      <c r="AV439" t="n">
        <v>0.4352714609652787</v>
      </c>
    </row>
    <row r="440" spans="1:48">
      <c r="A440" t="n">
        <v>437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  <c r="H440" t="n">
        <v>0</v>
      </c>
      <c r="I440" t="b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28.78139000408319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-21.42836828230832</v>
      </c>
      <c r="Z440" t="n">
        <v>55.44814780149495</v>
      </c>
      <c r="AA440" t="n">
        <v>750</v>
      </c>
      <c r="AB440" t="b">
        <v>0</v>
      </c>
      <c r="AC440" t="b">
        <v>1</v>
      </c>
      <c r="AD440" t="n">
        <v>96.42909920888175</v>
      </c>
      <c r="AE440" t="n">
        <v>-0</v>
      </c>
      <c r="AF440" t="n">
        <v>0</v>
      </c>
      <c r="AG440" t="n">
        <v>0.0320593127671481</v>
      </c>
      <c r="AH440" t="b">
        <v>1</v>
      </c>
      <c r="AI440" t="b">
        <v>1</v>
      </c>
      <c r="AJ440" t="n">
        <v>750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1</v>
      </c>
      <c r="AQ440" t="n">
        <v>0</v>
      </c>
      <c r="AR440" t="n">
        <v>0</v>
      </c>
      <c r="AS440" t="n">
        <v>0</v>
      </c>
      <c r="AT440" t="n">
        <v>0.4351737788961166</v>
      </c>
      <c r="AU440" t="n">
        <v>0.1368112482775321</v>
      </c>
      <c r="AV440" t="n">
        <v>0.4351737788961166</v>
      </c>
    </row>
    <row r="441" spans="1:48">
      <c r="A441" t="n">
        <v>438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  <c r="H441" t="n">
        <v>0</v>
      </c>
      <c r="I441" t="b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28.78139000408319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-21.42836828230832</v>
      </c>
      <c r="Z441" t="n">
        <v>55.46093609023819</v>
      </c>
      <c r="AA441" t="n">
        <v>750</v>
      </c>
      <c r="AB441" t="b">
        <v>0</v>
      </c>
      <c r="AC441" t="b">
        <v>1</v>
      </c>
      <c r="AD441" t="n">
        <v>96.42165880322817</v>
      </c>
      <c r="AE441" t="n">
        <v>-0</v>
      </c>
      <c r="AF441" t="n">
        <v>0</v>
      </c>
      <c r="AG441" t="n">
        <v>0.05122265576268273</v>
      </c>
      <c r="AH441" t="b">
        <v>1</v>
      </c>
      <c r="AI441" t="b">
        <v>1</v>
      </c>
      <c r="AJ441" t="n">
        <v>750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1</v>
      </c>
      <c r="AQ441" t="n">
        <v>0</v>
      </c>
      <c r="AR441" t="n">
        <v>0</v>
      </c>
      <c r="AS441" t="n">
        <v>0</v>
      </c>
      <c r="AT441" t="n">
        <v>0.4350761225503613</v>
      </c>
      <c r="AU441" t="n">
        <v>0.1367805467803074</v>
      </c>
      <c r="AV441" t="n">
        <v>0.4350761225503613</v>
      </c>
    </row>
    <row r="442" spans="1:48">
      <c r="A442" t="n">
        <v>439</v>
      </c>
      <c r="B442" t="n">
        <v>0</v>
      </c>
      <c r="C442" t="n">
        <v>0</v>
      </c>
      <c r="D442" t="n">
        <v>0</v>
      </c>
      <c r="E442" t="n">
        <v>1</v>
      </c>
      <c r="F442" t="n">
        <v>0.4171952806695928</v>
      </c>
      <c r="G442" t="n">
        <v>0</v>
      </c>
      <c r="H442" t="n">
        <v>0</v>
      </c>
      <c r="I442" t="b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28.78139000408319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-21.42836828230832</v>
      </c>
      <c r="Z442" t="n">
        <v>55.52277234927556</v>
      </c>
      <c r="AA442" t="n">
        <v>750</v>
      </c>
      <c r="AB442" t="b">
        <v>0</v>
      </c>
      <c r="AC442" t="b">
        <v>1</v>
      </c>
      <c r="AD442" t="n">
        <v>96.41421839757459</v>
      </c>
      <c r="AE442" t="n">
        <v>-0</v>
      </c>
      <c r="AF442" t="n">
        <v>0</v>
      </c>
      <c r="AG442" t="n">
        <v>0.07498149259386841</v>
      </c>
      <c r="AH442" t="b">
        <v>1</v>
      </c>
      <c r="AI442" t="b">
        <v>1</v>
      </c>
      <c r="AJ442" t="n">
        <v>750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1</v>
      </c>
      <c r="AQ442" t="n">
        <v>0</v>
      </c>
      <c r="AR442" t="n">
        <v>0</v>
      </c>
      <c r="AS442" t="n">
        <v>0</v>
      </c>
      <c r="AT442" t="n">
        <v>0.4346042794902433</v>
      </c>
      <c r="AU442" t="n">
        <v>0.1366322073325365</v>
      </c>
      <c r="AV442" t="n">
        <v>0.4346042794902433</v>
      </c>
    </row>
    <row r="443" spans="1:48">
      <c r="A443" t="n">
        <v>440</v>
      </c>
      <c r="B443" t="n">
        <v>0</v>
      </c>
      <c r="C443" t="n">
        <v>0</v>
      </c>
      <c r="D443" t="n">
        <v>3</v>
      </c>
      <c r="E443" t="n">
        <v>1</v>
      </c>
      <c r="F443" t="n">
        <v>0.943006015864694</v>
      </c>
      <c r="G443" t="n">
        <v>0</v>
      </c>
      <c r="H443" t="n">
        <v>24.71350048140814</v>
      </c>
      <c r="I443" t="b">
        <v>0</v>
      </c>
      <c r="J443" t="n">
        <v>97.47004589867372</v>
      </c>
      <c r="K443" t="n">
        <v>363.270861064357</v>
      </c>
      <c r="L443" t="n">
        <v>0</v>
      </c>
      <c r="M443" t="n">
        <v>1.13844328608302</v>
      </c>
      <c r="N443" t="n">
        <v>1.13844328608302</v>
      </c>
      <c r="O443" t="n">
        <v>439.8944857193361</v>
      </c>
      <c r="P443" t="n">
        <v>111.5351130120021</v>
      </c>
      <c r="Q443" t="n">
        <v>1.13844328608302</v>
      </c>
      <c r="R443" t="n">
        <v>0.9134899042209694</v>
      </c>
      <c r="S443" t="n">
        <v>28.78139000408319</v>
      </c>
      <c r="T443" t="n">
        <v>32.76034502128523</v>
      </c>
      <c r="U443" t="n">
        <v>1.246257107848271</v>
      </c>
      <c r="V443" t="n">
        <v>2.834100585545471</v>
      </c>
      <c r="W443" t="n">
        <v>0</v>
      </c>
      <c r="X443" t="n">
        <v>0</v>
      </c>
      <c r="Y443" t="n">
        <v>-21.42836828230832</v>
      </c>
      <c r="Z443" t="n">
        <v>55.61233957910654</v>
      </c>
      <c r="AA443" t="n">
        <v>750</v>
      </c>
      <c r="AB443" t="b">
        <v>0</v>
      </c>
      <c r="AC443" t="b">
        <v>1</v>
      </c>
      <c r="AD443" t="n">
        <v>96.406777991921</v>
      </c>
      <c r="AE443" t="n">
        <v>-0</v>
      </c>
      <c r="AF443" t="n">
        <v>0</v>
      </c>
      <c r="AG443" t="n">
        <v>0.09510601863576301</v>
      </c>
      <c r="AH443" t="b">
        <v>0</v>
      </c>
      <c r="AI443" t="b">
        <v>0</v>
      </c>
      <c r="AJ443" t="n">
        <v>750</v>
      </c>
      <c r="AK443" t="n">
        <v>0</v>
      </c>
      <c r="AL443" t="n">
        <v>1.246257107848271</v>
      </c>
      <c r="AM443" t="n">
        <v>0</v>
      </c>
      <c r="AN443" t="n">
        <v>1.246257107848271</v>
      </c>
      <c r="AO443" t="n">
        <v>0</v>
      </c>
      <c r="AP443" t="n">
        <v>1</v>
      </c>
      <c r="AQ443" t="n">
        <v>0</v>
      </c>
      <c r="AR443" t="n">
        <v>0</v>
      </c>
      <c r="AS443" t="n">
        <v>0</v>
      </c>
      <c r="AT443" t="n">
        <v>0.4339218989740868</v>
      </c>
      <c r="AU443" t="n">
        <v>0.1364176784828148</v>
      </c>
      <c r="AV443" t="n">
        <v>0.4339218989740868</v>
      </c>
    </row>
    <row r="444" spans="1:48">
      <c r="A444" t="n">
        <v>441</v>
      </c>
      <c r="B444" t="n">
        <v>0</v>
      </c>
      <c r="C444" t="n">
        <v>0</v>
      </c>
      <c r="D444" t="n">
        <v>6</v>
      </c>
      <c r="E444" t="n">
        <v>1</v>
      </c>
      <c r="F444" t="n">
        <v>0.8107806558716317</v>
      </c>
      <c r="G444" t="n">
        <v>0</v>
      </c>
      <c r="H444" t="n">
        <v>49.42700096281629</v>
      </c>
      <c r="I444" t="b">
        <v>0</v>
      </c>
      <c r="J444" t="n">
        <v>194.9400917973474</v>
      </c>
      <c r="K444" t="n">
        <v>726.5417221287139</v>
      </c>
      <c r="L444" t="n">
        <v>0</v>
      </c>
      <c r="M444" t="n">
        <v>1.975255488942</v>
      </c>
      <c r="N444" t="n">
        <v>1.975255488942</v>
      </c>
      <c r="O444" t="n">
        <v>381.6193604435176</v>
      </c>
      <c r="P444" t="n">
        <v>96.75947272908662</v>
      </c>
      <c r="Q444" t="n">
        <v>1.975255488942</v>
      </c>
      <c r="R444" t="n">
        <v>0.9010640269910494</v>
      </c>
      <c r="S444" t="n">
        <v>28.78475867061336</v>
      </c>
      <c r="T444" t="n">
        <v>28.81233452922229</v>
      </c>
      <c r="U444" t="n">
        <v>2.192136662627662</v>
      </c>
      <c r="V444" t="n">
        <v>2.850576351307989</v>
      </c>
      <c r="W444" t="n">
        <v>0</v>
      </c>
      <c r="X444" t="n">
        <v>0</v>
      </c>
      <c r="Y444" t="n">
        <v>-21.42836828230832</v>
      </c>
      <c r="Z444" t="n">
        <v>55.70259934131255</v>
      </c>
      <c r="AA444" t="n">
        <v>750</v>
      </c>
      <c r="AB444" t="b">
        <v>0</v>
      </c>
      <c r="AC444" t="b">
        <v>1</v>
      </c>
      <c r="AD444" t="n">
        <v>96.39933758626742</v>
      </c>
      <c r="AE444" t="n">
        <v>-0</v>
      </c>
      <c r="AF444" t="n">
        <v>0</v>
      </c>
      <c r="AG444" t="n">
        <v>0.09073932360417167</v>
      </c>
      <c r="AH444" t="b">
        <v>0</v>
      </c>
      <c r="AI444" t="b">
        <v>0</v>
      </c>
      <c r="AJ444" t="n">
        <v>750</v>
      </c>
      <c r="AK444" t="n">
        <v>0</v>
      </c>
      <c r="AL444" t="n">
        <v>2.192136662627662</v>
      </c>
      <c r="AM444" t="n">
        <v>0</v>
      </c>
      <c r="AN444" t="n">
        <v>2.247473914322708</v>
      </c>
      <c r="AO444" t="n">
        <v>0</v>
      </c>
      <c r="AP444" t="n">
        <v>1</v>
      </c>
      <c r="AQ444" t="n">
        <v>0</v>
      </c>
      <c r="AR444" t="n">
        <v>0</v>
      </c>
      <c r="AS444" t="n">
        <v>0</v>
      </c>
      <c r="AT444" t="n">
        <v>0.4332355138580654</v>
      </c>
      <c r="AU444" t="n">
        <v>0.1362018906548804</v>
      </c>
      <c r="AV444" t="n">
        <v>0.4332355138580654</v>
      </c>
    </row>
    <row r="445" spans="1:48">
      <c r="A445" t="n">
        <v>442</v>
      </c>
      <c r="B445" t="n">
        <v>0</v>
      </c>
      <c r="C445" t="n">
        <v>0</v>
      </c>
      <c r="D445" t="n">
        <v>9</v>
      </c>
      <c r="E445" t="n">
        <v>1</v>
      </c>
      <c r="F445" t="n">
        <v>0.813871360648778</v>
      </c>
      <c r="G445" t="n">
        <v>0</v>
      </c>
      <c r="H445" t="n">
        <v>74.14050144422443</v>
      </c>
      <c r="I445" t="b">
        <v>0</v>
      </c>
      <c r="J445" t="n">
        <v>292.4101376960211</v>
      </c>
      <c r="K445" t="n">
        <v>1089.812583193071</v>
      </c>
      <c r="L445" t="n">
        <v>0</v>
      </c>
      <c r="M445" t="n">
        <v>2.978659343098933</v>
      </c>
      <c r="N445" t="n">
        <v>2.978659343098933</v>
      </c>
      <c r="O445" t="n">
        <v>383.6513233709588</v>
      </c>
      <c r="P445" t="n">
        <v>97.27467631109502</v>
      </c>
      <c r="Q445" t="n">
        <v>2.978659343098933</v>
      </c>
      <c r="R445" t="n">
        <v>0.8960445731302434</v>
      </c>
      <c r="S445" t="n">
        <v>28.79144299218856</v>
      </c>
      <c r="T445" t="n">
        <v>29.12800816682288</v>
      </c>
      <c r="U445" t="n">
        <v>3.324231218423968</v>
      </c>
      <c r="V445" t="n">
        <v>3.028014522847833</v>
      </c>
      <c r="W445" t="n">
        <v>0</v>
      </c>
      <c r="X445" t="n">
        <v>0</v>
      </c>
      <c r="Y445" t="n">
        <v>-21.42836828230832</v>
      </c>
      <c r="Z445" t="n">
        <v>55.80989993015245</v>
      </c>
      <c r="AA445" t="n">
        <v>1089.812583193071</v>
      </c>
      <c r="AB445" t="b">
        <v>0</v>
      </c>
      <c r="AC445" t="b">
        <v>1</v>
      </c>
      <c r="AD445" t="n">
        <v>96.39189718061384</v>
      </c>
      <c r="AE445" t="n">
        <v>-0</v>
      </c>
      <c r="AF445" t="n">
        <v>0</v>
      </c>
      <c r="AG445" t="n">
        <v>0.0974169303608394</v>
      </c>
      <c r="AH445" t="b">
        <v>0</v>
      </c>
      <c r="AI445" t="b">
        <v>0</v>
      </c>
      <c r="AJ445" t="n">
        <v>1089.812583193071</v>
      </c>
      <c r="AK445" t="n">
        <v>0</v>
      </c>
      <c r="AL445" t="n">
        <v>3.324231218423968</v>
      </c>
      <c r="AM445" t="n">
        <v>0</v>
      </c>
      <c r="AN445" t="n">
        <v>3.561124321090976</v>
      </c>
      <c r="AO445" t="n">
        <v>0</v>
      </c>
      <c r="AP445" t="n">
        <v>1</v>
      </c>
      <c r="AQ445" t="n">
        <v>0</v>
      </c>
      <c r="AR445" t="n">
        <v>0</v>
      </c>
      <c r="AS445" t="n">
        <v>0</v>
      </c>
      <c r="AT445" t="n">
        <v>1.211086680375764</v>
      </c>
      <c r="AU445" t="n">
        <v>0.380745092075168</v>
      </c>
      <c r="AV445" t="n">
        <v>1.211086680375764</v>
      </c>
    </row>
    <row r="446" spans="1:48">
      <c r="A446" t="n">
        <v>443</v>
      </c>
      <c r="B446" t="n">
        <v>0</v>
      </c>
      <c r="C446" t="n">
        <v>0</v>
      </c>
      <c r="D446" t="n">
        <v>12</v>
      </c>
      <c r="E446" t="n">
        <v>1</v>
      </c>
      <c r="F446" t="n">
        <v>0.9337339015332553</v>
      </c>
      <c r="G446" t="n">
        <v>0</v>
      </c>
      <c r="H446" t="n">
        <v>98.85400192563257</v>
      </c>
      <c r="I446" t="b">
        <v>0</v>
      </c>
      <c r="J446" t="n">
        <v>389.8801835946949</v>
      </c>
      <c r="K446" t="n">
        <v>1453.083444257428</v>
      </c>
      <c r="L446" t="n">
        <v>0</v>
      </c>
      <c r="M446" t="n">
        <v>4.531549405588351</v>
      </c>
      <c r="N446" t="n">
        <v>4.531549405588351</v>
      </c>
      <c r="O446" t="n">
        <v>437.747672556805</v>
      </c>
      <c r="P446" t="n">
        <v>110.9907891878309</v>
      </c>
      <c r="Q446" t="n">
        <v>4.531549405588351</v>
      </c>
      <c r="R446" t="n">
        <v>0.8990366723459203</v>
      </c>
      <c r="S446" t="n">
        <v>28.8020342571332</v>
      </c>
      <c r="T446" t="n">
        <v>33.12456161812374</v>
      </c>
      <c r="U446" t="n">
        <v>5.040450011637297</v>
      </c>
      <c r="V446" t="n">
        <v>3.344365968048372</v>
      </c>
      <c r="W446" t="n">
        <v>0</v>
      </c>
      <c r="X446" t="n">
        <v>0</v>
      </c>
      <c r="Y446" t="n">
        <v>-21.42836828230832</v>
      </c>
      <c r="Z446" t="n">
        <v>55.97781890356379</v>
      </c>
      <c r="AA446" t="n">
        <v>1453.083444257428</v>
      </c>
      <c r="AB446" t="b">
        <v>0</v>
      </c>
      <c r="AC446" t="b">
        <v>1</v>
      </c>
      <c r="AD446" t="n">
        <v>96.38445677496026</v>
      </c>
      <c r="AE446" t="n">
        <v>-0</v>
      </c>
      <c r="AF446" t="n">
        <v>0</v>
      </c>
      <c r="AG446" t="n">
        <v>0.108527094559735</v>
      </c>
      <c r="AH446" t="b">
        <v>0</v>
      </c>
      <c r="AI446" t="b">
        <v>0</v>
      </c>
      <c r="AJ446" t="n">
        <v>1453.083444257428</v>
      </c>
      <c r="AK446" t="n">
        <v>0</v>
      </c>
      <c r="AL446" t="n">
        <v>5.040450011637297</v>
      </c>
      <c r="AM446" t="n">
        <v>0</v>
      </c>
      <c r="AN446" t="n">
        <v>5.293414635445829</v>
      </c>
      <c r="AO446" t="n">
        <v>0</v>
      </c>
      <c r="AP446" t="n">
        <v>1</v>
      </c>
      <c r="AQ446" t="n">
        <v>0</v>
      </c>
      <c r="AR446" t="n">
        <v>0</v>
      </c>
      <c r="AS446" t="n">
        <v>0</v>
      </c>
      <c r="AT446" t="n">
        <v>1.66731822376624</v>
      </c>
      <c r="AU446" t="n">
        <v>0.5241765440187288</v>
      </c>
      <c r="AV446" t="n">
        <v>1.66731822376624</v>
      </c>
    </row>
    <row r="447" spans="1:48">
      <c r="A447" t="n">
        <v>444</v>
      </c>
      <c r="B447" t="n">
        <v>0</v>
      </c>
      <c r="C447" t="n">
        <v>0</v>
      </c>
      <c r="D447" t="n">
        <v>15</v>
      </c>
      <c r="E447" t="n">
        <v>1</v>
      </c>
      <c r="F447" t="n">
        <v>0.4511930332182055</v>
      </c>
      <c r="G447" t="n">
        <v>0</v>
      </c>
      <c r="H447" t="n">
        <v>123.5675024070407</v>
      </c>
      <c r="I447" t="b">
        <v>0</v>
      </c>
      <c r="J447" t="n">
        <v>487.3502294933686</v>
      </c>
      <c r="K447" t="n">
        <v>1816.354305321785</v>
      </c>
      <c r="L447" t="n">
        <v>0</v>
      </c>
      <c r="M447" t="n">
        <v>2.901695991893378</v>
      </c>
      <c r="N447" t="n">
        <v>2.901695991893378</v>
      </c>
      <c r="O447" t="n">
        <v>224.2430662417229</v>
      </c>
      <c r="P447" t="n">
        <v>56.85676121747538</v>
      </c>
      <c r="Q447" t="n">
        <v>2.901695991893378</v>
      </c>
      <c r="R447" t="n">
        <v>0.8381354855326384</v>
      </c>
      <c r="S447" t="n">
        <v>28.81768338733358</v>
      </c>
      <c r="T447" t="n">
        <v>18.20155514165189</v>
      </c>
      <c r="U447" t="n">
        <v>3.462084641422071</v>
      </c>
      <c r="V447" t="n">
        <v>2.946185885554392</v>
      </c>
      <c r="W447" t="n">
        <v>0</v>
      </c>
      <c r="X447" t="n">
        <v>0</v>
      </c>
      <c r="Y447" t="n">
        <v>-21.42836828230832</v>
      </c>
      <c r="Z447" t="n">
        <v>56.13344068467261</v>
      </c>
      <c r="AA447" t="n">
        <v>1816.354305321785</v>
      </c>
      <c r="AB447" t="b">
        <v>0</v>
      </c>
      <c r="AC447" t="b">
        <v>1</v>
      </c>
      <c r="AD447" t="n">
        <v>96.37701636930667</v>
      </c>
      <c r="AE447" t="n">
        <v>-0</v>
      </c>
      <c r="AF447" t="n">
        <v>0</v>
      </c>
      <c r="AG447" t="n">
        <v>0.1230052757379241</v>
      </c>
      <c r="AH447" t="b">
        <v>0</v>
      </c>
      <c r="AI447" t="b">
        <v>0</v>
      </c>
      <c r="AJ447" t="n">
        <v>1816.354305321785</v>
      </c>
      <c r="AK447" t="n">
        <v>0</v>
      </c>
      <c r="AL447" t="n">
        <v>3.462084641422071</v>
      </c>
      <c r="AM447" t="n">
        <v>0</v>
      </c>
      <c r="AN447" t="n">
        <v>3.54758702099671</v>
      </c>
      <c r="AO447" t="n">
        <v>0</v>
      </c>
      <c r="AP447" t="n">
        <v>1</v>
      </c>
      <c r="AQ447" t="n">
        <v>0</v>
      </c>
      <c r="AR447" t="n">
        <v>0</v>
      </c>
      <c r="AS447" t="n">
        <v>0</v>
      </c>
      <c r="AT447" t="n">
        <v>1.522373039743701</v>
      </c>
      <c r="AU447" t="n">
        <v>0.4786082388505215</v>
      </c>
      <c r="AV447" t="n">
        <v>1.522373039743701</v>
      </c>
    </row>
    <row r="448" spans="1:48">
      <c r="A448" t="n">
        <v>445</v>
      </c>
      <c r="B448" t="n">
        <v>0</v>
      </c>
      <c r="C448" t="n">
        <v>0</v>
      </c>
      <c r="D448" t="n">
        <v>15</v>
      </c>
      <c r="E448" t="n">
        <v>2</v>
      </c>
      <c r="F448" t="n">
        <v>-0.2385060344060752</v>
      </c>
      <c r="G448" t="n">
        <v>0</v>
      </c>
      <c r="H448" t="n">
        <v>123.5675024070407</v>
      </c>
      <c r="I448" t="b">
        <v>1</v>
      </c>
      <c r="J448" t="n">
        <v>487.3502294933686</v>
      </c>
      <c r="K448" t="n">
        <v>1040.980090197835</v>
      </c>
      <c r="L448" t="n">
        <v>-10.29261426986776</v>
      </c>
      <c r="M448" t="n">
        <v>-1.065223145392276</v>
      </c>
      <c r="N448" t="n">
        <v>-1.065223145392276</v>
      </c>
      <c r="O448" t="n">
        <v>-82.32044467158423</v>
      </c>
      <c r="P448" t="n">
        <v>-20.87232369969174</v>
      </c>
      <c r="Q448" t="n">
        <v>-1.065223145392276</v>
      </c>
      <c r="R448" t="n">
        <v>0.8829446032824657</v>
      </c>
      <c r="S448" t="n">
        <v>28.8337484856324</v>
      </c>
      <c r="T448" t="n">
        <v>-8.627858412269445</v>
      </c>
      <c r="U448" t="n">
        <v>-0.9405330275156835</v>
      </c>
      <c r="V448" t="n">
        <v>12.2444652874223</v>
      </c>
      <c r="W448" t="n">
        <v>0</v>
      </c>
      <c r="X448" t="n">
        <v>0</v>
      </c>
      <c r="Y448" t="n">
        <v>-21.42836828230832</v>
      </c>
      <c r="Z448" t="n">
        <v>56.15956972901913</v>
      </c>
      <c r="AA448" t="n">
        <v>1040.980090197835</v>
      </c>
      <c r="AB448" t="b">
        <v>0</v>
      </c>
      <c r="AC448" t="b">
        <v>1</v>
      </c>
      <c r="AD448" t="n">
        <v>96.36957596365309</v>
      </c>
      <c r="AE448" t="n">
        <v>-0</v>
      </c>
      <c r="AF448" t="n">
        <v>0</v>
      </c>
      <c r="AG448" t="n">
        <v>0.1378845796567049</v>
      </c>
      <c r="AH448" t="b">
        <v>0</v>
      </c>
      <c r="AI448" t="b">
        <v>0</v>
      </c>
      <c r="AJ448" t="n">
        <v>1030.687475927968</v>
      </c>
      <c r="AK448" t="n">
        <v>0</v>
      </c>
      <c r="AL448" t="n">
        <v>-0.9312335762087425</v>
      </c>
      <c r="AM448" t="n">
        <v>0</v>
      </c>
      <c r="AN448" t="n">
        <v>-0.6590219708652469</v>
      </c>
      <c r="AO448" t="n">
        <v>0</v>
      </c>
      <c r="AP448" t="n">
        <v>1</v>
      </c>
      <c r="AQ448" t="n">
        <v>0</v>
      </c>
      <c r="AR448" t="n">
        <v>0</v>
      </c>
      <c r="AS448" t="n">
        <v>0</v>
      </c>
      <c r="AT448" t="n">
        <v>0.395833851197685</v>
      </c>
      <c r="AU448" t="n">
        <v>0.1244434428706371</v>
      </c>
      <c r="AV448" t="n">
        <v>0.395833851197685</v>
      </c>
    </row>
    <row r="449" spans="1:48">
      <c r="A449" t="n">
        <v>446</v>
      </c>
      <c r="B449" t="n">
        <v>0</v>
      </c>
      <c r="C449" t="n">
        <v>0</v>
      </c>
      <c r="D449" t="n">
        <v>15</v>
      </c>
      <c r="E449" t="n">
        <v>2</v>
      </c>
      <c r="F449" t="n">
        <v>0.5028311044060918</v>
      </c>
      <c r="G449" t="n">
        <v>0</v>
      </c>
      <c r="H449" t="n">
        <v>123.5675024070407</v>
      </c>
      <c r="I449" t="b">
        <v>0</v>
      </c>
      <c r="J449" t="n">
        <v>487.3502294933686</v>
      </c>
      <c r="K449" t="n">
        <v>1040.980090197835</v>
      </c>
      <c r="L449" t="n">
        <v>21.6994367183679</v>
      </c>
      <c r="M449" t="n">
        <v>3.198700964675705</v>
      </c>
      <c r="N449" t="n">
        <v>3.198700964675705</v>
      </c>
      <c r="O449" t="n">
        <v>247.1956105371336</v>
      </c>
      <c r="P449" t="n">
        <v>62.67637184004401</v>
      </c>
      <c r="Q449" t="n">
        <v>3.198700964675705</v>
      </c>
      <c r="R449" t="n">
        <v>0.9035786199217528</v>
      </c>
      <c r="S449" t="n">
        <v>28.8380134152054</v>
      </c>
      <c r="T449" t="n">
        <v>32.47406486241573</v>
      </c>
      <c r="U449" t="n">
        <v>3.540036134268762</v>
      </c>
      <c r="V449" t="n">
        <v>3.131194150784641</v>
      </c>
      <c r="W449" t="n">
        <v>0</v>
      </c>
      <c r="X449" t="n">
        <v>0</v>
      </c>
      <c r="Y449" t="n">
        <v>-21.42836828230832</v>
      </c>
      <c r="Z449" t="n">
        <v>56.24952127858369</v>
      </c>
      <c r="AA449" t="n">
        <v>1040.980090197835</v>
      </c>
      <c r="AB449" t="b">
        <v>0</v>
      </c>
      <c r="AC449" t="b">
        <v>1</v>
      </c>
      <c r="AD449" t="n">
        <v>96.36213555799951</v>
      </c>
      <c r="AE449" t="n">
        <v>-0</v>
      </c>
      <c r="AF449" t="n">
        <v>0</v>
      </c>
      <c r="AG449" t="n">
        <v>0.1544535067694892</v>
      </c>
      <c r="AH449" t="b">
        <v>0</v>
      </c>
      <c r="AI449" t="b">
        <v>0</v>
      </c>
      <c r="AJ449" t="n">
        <v>1062.679526916203</v>
      </c>
      <c r="AK449" t="n">
        <v>0</v>
      </c>
      <c r="AL449" t="n">
        <v>3.613828890537234</v>
      </c>
      <c r="AM449" t="n">
        <v>0</v>
      </c>
      <c r="AN449" t="n">
        <v>3.642888144086784</v>
      </c>
      <c r="AO449" t="n">
        <v>0</v>
      </c>
      <c r="AP449" t="n">
        <v>1</v>
      </c>
      <c r="AQ449" t="n">
        <v>0</v>
      </c>
      <c r="AR449" t="n">
        <v>0</v>
      </c>
      <c r="AS449" t="n">
        <v>0</v>
      </c>
      <c r="AT449" t="n">
        <v>1.212491291115445</v>
      </c>
      <c r="AU449" t="n">
        <v>0.3811866778460923</v>
      </c>
      <c r="AV449" t="n">
        <v>1.212491291115445</v>
      </c>
    </row>
    <row r="450" spans="1:48">
      <c r="A450" t="n">
        <v>447</v>
      </c>
      <c r="B450" t="n">
        <v>0</v>
      </c>
      <c r="C450" t="n">
        <v>0</v>
      </c>
      <c r="D450" t="n">
        <v>18.4</v>
      </c>
      <c r="E450" t="n">
        <v>2</v>
      </c>
      <c r="F450" t="n">
        <v>1.060514950115039</v>
      </c>
      <c r="G450" t="n">
        <v>0</v>
      </c>
      <c r="H450" t="n">
        <v>151.5761362859699</v>
      </c>
      <c r="I450" t="b">
        <v>0</v>
      </c>
      <c r="J450" t="n">
        <v>597.8162815118654</v>
      </c>
      <c r="K450" t="n">
        <v>1276.935577309345</v>
      </c>
      <c r="L450" t="n">
        <v>0</v>
      </c>
      <c r="M450" t="n">
        <v>7.879110947082754</v>
      </c>
      <c r="N450" t="n">
        <v>7.879110947082754</v>
      </c>
      <c r="O450" t="n">
        <v>496.3839896400989</v>
      </c>
      <c r="P450" t="n">
        <v>125.8580095436356</v>
      </c>
      <c r="Q450" t="n">
        <v>7.879110947082754</v>
      </c>
      <c r="R450" t="n">
        <v>0.9304666775180469</v>
      </c>
      <c r="S450" t="n">
        <v>28.84856279221104</v>
      </c>
      <c r="T450" t="n">
        <v>63.32552313357417</v>
      </c>
      <c r="U450" t="n">
        <v>8.467913077875844</v>
      </c>
      <c r="V450" t="n">
        <v>4.403234021385202</v>
      </c>
      <c r="W450" t="n">
        <v>0</v>
      </c>
      <c r="X450" t="n">
        <v>0</v>
      </c>
      <c r="Y450" t="n">
        <v>-21.42836828230832</v>
      </c>
      <c r="Z450" t="n">
        <v>56.40357120352902</v>
      </c>
      <c r="AA450" t="n">
        <v>1276.935577309345</v>
      </c>
      <c r="AB450" t="b">
        <v>0</v>
      </c>
      <c r="AC450" t="b">
        <v>1</v>
      </c>
      <c r="AD450" t="n">
        <v>96.35469515234593</v>
      </c>
      <c r="AE450" t="n">
        <v>-0</v>
      </c>
      <c r="AF450" t="n">
        <v>0</v>
      </c>
      <c r="AG450" t="n">
        <v>0.1576634350166296</v>
      </c>
      <c r="AH450" t="b">
        <v>0</v>
      </c>
      <c r="AI450" t="b">
        <v>0</v>
      </c>
      <c r="AJ450" t="n">
        <v>1276.935577309345</v>
      </c>
      <c r="AK450" t="n">
        <v>0</v>
      </c>
      <c r="AL450" t="n">
        <v>8.467913077875844</v>
      </c>
      <c r="AM450" t="n">
        <v>0</v>
      </c>
      <c r="AN450" t="n">
        <v>8.565047221081908</v>
      </c>
      <c r="AO450" t="n">
        <v>0</v>
      </c>
      <c r="AP450" t="n">
        <v>1</v>
      </c>
      <c r="AQ450" t="n">
        <v>0</v>
      </c>
      <c r="AR450" t="n">
        <v>0</v>
      </c>
      <c r="AS450" t="n">
        <v>0</v>
      </c>
      <c r="AT450" t="n">
        <v>2.220725953294623</v>
      </c>
      <c r="AU450" t="n">
        <v>0.698158539154715</v>
      </c>
      <c r="AV450" t="n">
        <v>2.220725953294623</v>
      </c>
    </row>
    <row r="451" spans="1:48">
      <c r="A451" t="n">
        <v>448</v>
      </c>
      <c r="B451" t="n">
        <v>0</v>
      </c>
      <c r="C451" t="n">
        <v>0</v>
      </c>
      <c r="D451" t="n">
        <v>21.8</v>
      </c>
      <c r="E451" t="n">
        <v>2</v>
      </c>
      <c r="F451" t="n">
        <v>0.9217757618004163</v>
      </c>
      <c r="G451" t="n">
        <v>0</v>
      </c>
      <c r="H451" t="n">
        <v>179.5847701648992</v>
      </c>
      <c r="I451" t="b">
        <v>0</v>
      </c>
      <c r="J451" t="n">
        <v>708.2823335303623</v>
      </c>
      <c r="K451" t="n">
        <v>1512.891064420854</v>
      </c>
      <c r="L451" t="n">
        <v>0</v>
      </c>
      <c r="M451" t="n">
        <v>8.203706126332952</v>
      </c>
      <c r="N451" t="n">
        <v>8.203706126332952</v>
      </c>
      <c r="O451" t="n">
        <v>436.2264284928832</v>
      </c>
      <c r="P451" t="n">
        <v>110.6050782182767</v>
      </c>
      <c r="Q451" t="n">
        <v>8.203706126332952</v>
      </c>
      <c r="R451" t="n">
        <v>0.9244079143158321</v>
      </c>
      <c r="S451" t="n">
        <v>28.8673019481846</v>
      </c>
      <c r="T451" t="n">
        <v>56.01575111845085</v>
      </c>
      <c r="U451" t="n">
        <v>8.874552023285775</v>
      </c>
      <c r="V451" t="n">
        <v>4.234347458208966</v>
      </c>
      <c r="W451" t="n">
        <v>0</v>
      </c>
      <c r="X451" t="n">
        <v>0</v>
      </c>
      <c r="Y451" t="n">
        <v>-21.42836828230832</v>
      </c>
      <c r="Z451" t="n">
        <v>56.58016312049173</v>
      </c>
      <c r="AA451" t="n">
        <v>1512.891064420854</v>
      </c>
      <c r="AB451" t="b">
        <v>0</v>
      </c>
      <c r="AC451" t="b">
        <v>1</v>
      </c>
      <c r="AD451" t="n">
        <v>96.34725474669234</v>
      </c>
      <c r="AE451" t="n">
        <v>-0</v>
      </c>
      <c r="AF451" t="n">
        <v>0</v>
      </c>
      <c r="AG451" t="n">
        <v>0.1425478948755606</v>
      </c>
      <c r="AH451" t="b">
        <v>0</v>
      </c>
      <c r="AI451" t="b">
        <v>0</v>
      </c>
      <c r="AJ451" t="n">
        <v>1512.891064420854</v>
      </c>
      <c r="AK451" t="n">
        <v>0</v>
      </c>
      <c r="AL451" t="n">
        <v>8.874552023285775</v>
      </c>
      <c r="AM451" t="n">
        <v>0</v>
      </c>
      <c r="AN451" t="n">
        <v>8.981275220349978</v>
      </c>
      <c r="AO451" t="n">
        <v>0</v>
      </c>
      <c r="AP451" t="n">
        <v>1</v>
      </c>
      <c r="AQ451" t="n">
        <v>0</v>
      </c>
      <c r="AR451" t="n">
        <v>0</v>
      </c>
      <c r="AS451" t="n">
        <v>0</v>
      </c>
      <c r="AT451" t="n">
        <v>2.358251510538559</v>
      </c>
      <c r="AU451" t="n">
        <v>0.741394239624383</v>
      </c>
      <c r="AV451" t="n">
        <v>2.358251510538559</v>
      </c>
    </row>
    <row r="452" spans="1:48">
      <c r="A452" t="n">
        <v>449</v>
      </c>
      <c r="B452" t="n">
        <v>0</v>
      </c>
      <c r="C452" t="n">
        <v>0</v>
      </c>
      <c r="D452" t="n">
        <v>25.2</v>
      </c>
      <c r="E452" t="n">
        <v>2</v>
      </c>
      <c r="F452" t="n">
        <v>0.9190486693499578</v>
      </c>
      <c r="G452" t="n">
        <v>0</v>
      </c>
      <c r="H452" t="n">
        <v>207.5934040438284</v>
      </c>
      <c r="I452" t="b">
        <v>0</v>
      </c>
      <c r="J452" t="n">
        <v>818.7483855488592</v>
      </c>
      <c r="K452" t="n">
        <v>1748.846551532363</v>
      </c>
      <c r="L452" t="n">
        <v>0</v>
      </c>
      <c r="M452" t="n">
        <v>9.494152588274773</v>
      </c>
      <c r="N452" t="n">
        <v>9.494152588274773</v>
      </c>
      <c r="O452" t="n">
        <v>436.7310190376632</v>
      </c>
      <c r="P452" t="n">
        <v>110.7330169973791</v>
      </c>
      <c r="Q452" t="n">
        <v>9.494152588274773</v>
      </c>
      <c r="R452" t="n">
        <v>0.9226207273369611</v>
      </c>
      <c r="S452" t="n">
        <v>28.88851319763601</v>
      </c>
      <c r="T452" t="n">
        <v>56.18917780228059</v>
      </c>
      <c r="U452" t="n">
        <v>10.29041761903459</v>
      </c>
      <c r="V452" t="n">
        <v>4.347877709874638</v>
      </c>
      <c r="W452" t="n">
        <v>0</v>
      </c>
      <c r="X452" t="n">
        <v>0</v>
      </c>
      <c r="Y452" t="n">
        <v>-21.42836828230832</v>
      </c>
      <c r="Z452" t="n">
        <v>56.76580346133305</v>
      </c>
      <c r="AA452" t="n">
        <v>1748.846551532363</v>
      </c>
      <c r="AB452" t="b">
        <v>0</v>
      </c>
      <c r="AC452" t="b">
        <v>1</v>
      </c>
      <c r="AD452" t="n">
        <v>96.33981434103876</v>
      </c>
      <c r="AE452" t="n">
        <v>-0</v>
      </c>
      <c r="AF452" t="n">
        <v>0</v>
      </c>
      <c r="AG452" t="n">
        <v>0.1576212883523243</v>
      </c>
      <c r="AH452" t="b">
        <v>0</v>
      </c>
      <c r="AI452" t="b">
        <v>0</v>
      </c>
      <c r="AJ452" t="n">
        <v>1748.846551532363</v>
      </c>
      <c r="AK452" t="n">
        <v>0</v>
      </c>
      <c r="AL452" t="n">
        <v>10.29041761903459</v>
      </c>
      <c r="AM452" t="n">
        <v>0</v>
      </c>
      <c r="AN452" t="n">
        <v>10.39714081609879</v>
      </c>
      <c r="AO452" t="n">
        <v>0</v>
      </c>
      <c r="AP452" t="n">
        <v>1</v>
      </c>
      <c r="AQ452" t="n">
        <v>0</v>
      </c>
      <c r="AR452" t="n">
        <v>0</v>
      </c>
      <c r="AS452" t="n">
        <v>0</v>
      </c>
      <c r="AT452" t="n">
        <v>2.692266605757742</v>
      </c>
      <c r="AU452" t="n">
        <v>0.846402915092819</v>
      </c>
      <c r="AV452" t="n">
        <v>2.692266605757742</v>
      </c>
    </row>
    <row r="453" spans="1:48">
      <c r="A453" t="n">
        <v>450</v>
      </c>
      <c r="B453" t="n">
        <v>0</v>
      </c>
      <c r="C453" t="n">
        <v>0</v>
      </c>
      <c r="D453" t="n">
        <v>28.6</v>
      </c>
      <c r="E453" t="n">
        <v>2</v>
      </c>
      <c r="F453" t="n">
        <v>1.068696227466422</v>
      </c>
      <c r="G453" t="n">
        <v>0</v>
      </c>
      <c r="H453" t="n">
        <v>235.6020379227576</v>
      </c>
      <c r="I453" t="b">
        <v>0</v>
      </c>
      <c r="J453" t="n">
        <v>929.2144375673561</v>
      </c>
      <c r="K453" t="n">
        <v>1984.802038643873</v>
      </c>
      <c r="L453" t="n">
        <v>0</v>
      </c>
      <c r="M453" t="n">
        <v>12.46366716797304</v>
      </c>
      <c r="N453" t="n">
        <v>12.46366716797304</v>
      </c>
      <c r="O453" t="n">
        <v>505.1707335788199</v>
      </c>
      <c r="P453" t="n">
        <v>128.0858857958468</v>
      </c>
      <c r="Q453" t="n">
        <v>12.46366716797304</v>
      </c>
      <c r="R453" t="n">
        <v>0.9262078576833179</v>
      </c>
      <c r="S453" t="n">
        <v>28.91364135707826</v>
      </c>
      <c r="T453" t="n">
        <v>64.74281322646962</v>
      </c>
      <c r="U453" t="n">
        <v>13.45666317185848</v>
      </c>
      <c r="V453" t="n">
        <v>4.777510887590012</v>
      </c>
      <c r="W453" t="n">
        <v>0</v>
      </c>
      <c r="X453" t="n">
        <v>0</v>
      </c>
      <c r="Y453" t="n">
        <v>-21.42836828230832</v>
      </c>
      <c r="Z453" t="n">
        <v>56.9742236906628</v>
      </c>
      <c r="AA453" t="n">
        <v>1984.802038643873</v>
      </c>
      <c r="AB453" t="b">
        <v>0</v>
      </c>
      <c r="AC453" t="b">
        <v>1</v>
      </c>
      <c r="AD453" t="n">
        <v>96.33237393538518</v>
      </c>
      <c r="AE453" t="n">
        <v>-0</v>
      </c>
      <c r="AF453" t="n">
        <v>0</v>
      </c>
      <c r="AG453" t="n">
        <v>0.1582992476181196</v>
      </c>
      <c r="AH453" t="b">
        <v>0</v>
      </c>
      <c r="AI453" t="b">
        <v>0</v>
      </c>
      <c r="AJ453" t="n">
        <v>1984.802038643873</v>
      </c>
      <c r="AK453" t="n">
        <v>0</v>
      </c>
      <c r="AL453" t="n">
        <v>13.45666317185848</v>
      </c>
      <c r="AM453" t="n">
        <v>0</v>
      </c>
      <c r="AN453" t="n">
        <v>13.56338636892268</v>
      </c>
      <c r="AO453" t="n">
        <v>0</v>
      </c>
      <c r="AP453" t="n">
        <v>1</v>
      </c>
      <c r="AQ453" t="n">
        <v>0</v>
      </c>
      <c r="AR453" t="n">
        <v>0</v>
      </c>
      <c r="AS453" t="n">
        <v>0</v>
      </c>
      <c r="AT453" t="n">
        <v>3.348592555908533</v>
      </c>
      <c r="AU453" t="n">
        <v>1.052740651582457</v>
      </c>
      <c r="AV453" t="n">
        <v>3.348592555908533</v>
      </c>
    </row>
    <row r="454" spans="1:48">
      <c r="A454" t="n">
        <v>451</v>
      </c>
      <c r="B454" t="n">
        <v>0</v>
      </c>
      <c r="C454" t="n">
        <v>0</v>
      </c>
      <c r="D454" t="n">
        <v>32</v>
      </c>
      <c r="E454" t="n">
        <v>2</v>
      </c>
      <c r="F454" t="n">
        <v>0.4728330874510256</v>
      </c>
      <c r="G454" t="n">
        <v>0</v>
      </c>
      <c r="H454" t="n">
        <v>263.6106718016869</v>
      </c>
      <c r="I454" t="b">
        <v>0</v>
      </c>
      <c r="J454" t="n">
        <v>1039.680489585853</v>
      </c>
      <c r="K454" t="n">
        <v>2220.757525755382</v>
      </c>
      <c r="L454" t="n">
        <v>0</v>
      </c>
      <c r="M454" t="n">
        <v>6.692769937043517</v>
      </c>
      <c r="N454" t="n">
        <v>6.692769937043517</v>
      </c>
      <c r="O454" t="n">
        <v>242.4455909566464</v>
      </c>
      <c r="P454" t="n">
        <v>61.47200582065071</v>
      </c>
      <c r="Q454" t="n">
        <v>6.692769937043517</v>
      </c>
      <c r="R454" t="n">
        <v>0.8870206455249937</v>
      </c>
      <c r="S454" t="n">
        <v>28.94509969624177</v>
      </c>
      <c r="T454" t="n">
        <v>32.44459876716736</v>
      </c>
      <c r="U454" t="n">
        <v>7.54522453429742</v>
      </c>
      <c r="V454" t="n">
        <v>3.665569824915156</v>
      </c>
      <c r="W454" t="n">
        <v>0</v>
      </c>
      <c r="X454" t="n">
        <v>0</v>
      </c>
      <c r="Y454" t="n">
        <v>-21.42836828230832</v>
      </c>
      <c r="Z454" t="n">
        <v>57.16230645818658</v>
      </c>
      <c r="AA454" t="n">
        <v>2220.757525755382</v>
      </c>
      <c r="AB454" t="b">
        <v>0</v>
      </c>
      <c r="AC454" t="b">
        <v>1</v>
      </c>
      <c r="AD454" t="n">
        <v>96.3249335297316</v>
      </c>
      <c r="AE454" t="n">
        <v>-0</v>
      </c>
      <c r="AF454" t="n">
        <v>0</v>
      </c>
      <c r="AG454" t="n">
        <v>0.148647186628019</v>
      </c>
      <c r="AH454" t="b">
        <v>0</v>
      </c>
      <c r="AI454" t="b">
        <v>0</v>
      </c>
      <c r="AJ454" t="n">
        <v>2220.757525755382</v>
      </c>
      <c r="AK454" t="n">
        <v>0</v>
      </c>
      <c r="AL454" t="n">
        <v>7.54522453429742</v>
      </c>
      <c r="AM454" t="n">
        <v>0</v>
      </c>
      <c r="AN454" t="n">
        <v>7.57190533356347</v>
      </c>
      <c r="AO454" t="n">
        <v>0</v>
      </c>
      <c r="AP454" t="n">
        <v>1</v>
      </c>
      <c r="AQ454" t="n">
        <v>0</v>
      </c>
      <c r="AR454" t="n">
        <v>0</v>
      </c>
      <c r="AS454" t="n">
        <v>0</v>
      </c>
      <c r="AT454" t="n">
        <v>2.414327828589742</v>
      </c>
      <c r="AU454" t="n">
        <v>0.7590236820297851</v>
      </c>
      <c r="AV454" t="n">
        <v>2.414327828589742</v>
      </c>
    </row>
    <row r="455" spans="1:48">
      <c r="A455" t="n">
        <v>452</v>
      </c>
      <c r="B455" t="n">
        <v>0</v>
      </c>
      <c r="C455" t="n">
        <v>0</v>
      </c>
      <c r="D455" t="n">
        <v>32</v>
      </c>
      <c r="E455" t="n">
        <v>2</v>
      </c>
      <c r="F455" t="n">
        <v>-0.1266952439371911</v>
      </c>
      <c r="G455" t="n">
        <v>0</v>
      </c>
      <c r="H455" t="n">
        <v>263.6106718016869</v>
      </c>
      <c r="I455" t="b">
        <v>0</v>
      </c>
      <c r="J455" t="n">
        <v>1039.680489585853</v>
      </c>
      <c r="K455" t="n">
        <v>2220.757525755382</v>
      </c>
      <c r="L455" t="n">
        <v>0</v>
      </c>
      <c r="M455" t="n">
        <v>-0.6635759176079878</v>
      </c>
      <c r="N455" t="n">
        <v>-0.6635759176079878</v>
      </c>
      <c r="O455" t="n">
        <v>-24.03803761408473</v>
      </c>
      <c r="P455" t="n">
        <v>-6.094837123246634</v>
      </c>
      <c r="Q455" t="n">
        <v>-0.6635759176079878</v>
      </c>
      <c r="R455" t="n">
        <v>0.6497270715273031</v>
      </c>
      <c r="S455" t="n">
        <v>28.97096304844357</v>
      </c>
      <c r="T455" t="n">
        <v>-1.853923537229836</v>
      </c>
      <c r="U455" t="n">
        <v>-0.431143237683481</v>
      </c>
      <c r="V455" t="n">
        <v>4.240913586016799</v>
      </c>
      <c r="W455" t="n">
        <v>0</v>
      </c>
      <c r="X455" t="n">
        <v>0</v>
      </c>
      <c r="Y455" t="n">
        <v>-21.42836828230832</v>
      </c>
      <c r="Z455" t="n">
        <v>57.23440621805155</v>
      </c>
      <c r="AA455" t="n">
        <v>2220.757525755382</v>
      </c>
      <c r="AB455" t="b">
        <v>0</v>
      </c>
      <c r="AC455" t="b">
        <v>1</v>
      </c>
      <c r="AD455" t="n">
        <v>96.31749312407801</v>
      </c>
      <c r="AE455" t="n">
        <v>-0</v>
      </c>
      <c r="AF455" t="n">
        <v>0</v>
      </c>
      <c r="AG455" t="n">
        <v>0.1338132587800047</v>
      </c>
      <c r="AH455" t="b">
        <v>0</v>
      </c>
      <c r="AI455" t="b">
        <v>0</v>
      </c>
      <c r="AJ455" t="n">
        <v>2220.757525755382</v>
      </c>
      <c r="AK455" t="n">
        <v>0</v>
      </c>
      <c r="AL455" t="n">
        <v>-0.431143237683481</v>
      </c>
      <c r="AM455" t="n">
        <v>0</v>
      </c>
      <c r="AN455" t="n">
        <v>-0.431143237683481</v>
      </c>
      <c r="AO455" t="n">
        <v>0</v>
      </c>
      <c r="AP455" t="n">
        <v>1</v>
      </c>
      <c r="AQ455" t="n">
        <v>0</v>
      </c>
      <c r="AR455" t="n">
        <v>0</v>
      </c>
      <c r="AS455" t="n">
        <v>0</v>
      </c>
      <c r="AT455" t="n">
        <v>1.073116623365434</v>
      </c>
      <c r="AU455" t="n">
        <v>0.3373696484250776</v>
      </c>
      <c r="AV455" t="n">
        <v>1.073116623365434</v>
      </c>
    </row>
    <row r="456" spans="1:48">
      <c r="A456" t="n">
        <v>453</v>
      </c>
      <c r="B456" t="n">
        <v>0</v>
      </c>
      <c r="C456" t="n">
        <v>0</v>
      </c>
      <c r="D456" t="n">
        <v>32</v>
      </c>
      <c r="E456" t="n">
        <v>2</v>
      </c>
      <c r="F456" t="n">
        <v>0.03394788829774331</v>
      </c>
      <c r="G456" t="n">
        <v>0</v>
      </c>
      <c r="H456" t="n">
        <v>263.6106718016869</v>
      </c>
      <c r="I456" t="b">
        <v>0</v>
      </c>
      <c r="J456" t="n">
        <v>1039.680489585853</v>
      </c>
      <c r="K456" t="n">
        <v>2220.757525755382</v>
      </c>
      <c r="L456" t="n">
        <v>0</v>
      </c>
      <c r="M456" t="n">
        <v>1.307551013388487</v>
      </c>
      <c r="N456" t="n">
        <v>1.307551013388487</v>
      </c>
      <c r="O456" t="n">
        <v>47.36603545750604</v>
      </c>
      <c r="P456" t="n">
        <v>12.009643878678</v>
      </c>
      <c r="Q456" t="n">
        <v>1.307551013388487</v>
      </c>
      <c r="R456" t="n">
        <v>0.6709733959681347</v>
      </c>
      <c r="S456" t="n">
        <v>28.97891322947815</v>
      </c>
      <c r="T456" t="n">
        <v>8.379605639135693</v>
      </c>
      <c r="U456" t="n">
        <v>1.948737492791122</v>
      </c>
      <c r="V456" t="n">
        <v>2.757113186571084</v>
      </c>
      <c r="W456" t="n">
        <v>0</v>
      </c>
      <c r="X456" t="n">
        <v>0</v>
      </c>
      <c r="Y456" t="n">
        <v>-21.42836828230832</v>
      </c>
      <c r="Z456" t="n">
        <v>57.33722188949054</v>
      </c>
      <c r="AA456" t="n">
        <v>2220.757525755382</v>
      </c>
      <c r="AB456" t="b">
        <v>0</v>
      </c>
      <c r="AC456" t="b">
        <v>1</v>
      </c>
      <c r="AD456" t="n">
        <v>96.31005271842443</v>
      </c>
      <c r="AE456" t="n">
        <v>-0</v>
      </c>
      <c r="AF456" t="n">
        <v>0</v>
      </c>
      <c r="AG456" t="n">
        <v>0.1118046778210619</v>
      </c>
      <c r="AH456" t="b">
        <v>0</v>
      </c>
      <c r="AI456" t="b">
        <v>0</v>
      </c>
      <c r="AJ456" t="n">
        <v>2220.757525755382</v>
      </c>
      <c r="AK456" t="n">
        <v>0</v>
      </c>
      <c r="AL456" t="n">
        <v>1.948737492791122</v>
      </c>
      <c r="AM456" t="n">
        <v>0</v>
      </c>
      <c r="AN456" t="n">
        <v>1.948737492791122</v>
      </c>
      <c r="AO456" t="n">
        <v>0</v>
      </c>
      <c r="AP456" t="n">
        <v>1</v>
      </c>
      <c r="AQ456" t="n">
        <v>0</v>
      </c>
      <c r="AR456" t="n">
        <v>0</v>
      </c>
      <c r="AS456" t="n">
        <v>0</v>
      </c>
      <c r="AT456" t="n">
        <v>1.464141342608405</v>
      </c>
      <c r="AU456" t="n">
        <v>0.4603011818522626</v>
      </c>
      <c r="AV456" t="n">
        <v>1.464141342608405</v>
      </c>
    </row>
    <row r="457" spans="1:48">
      <c r="A457" t="n">
        <v>454</v>
      </c>
      <c r="B457" t="n">
        <v>0</v>
      </c>
      <c r="C457" t="n">
        <v>0</v>
      </c>
      <c r="D457" t="n">
        <v>32</v>
      </c>
      <c r="E457" t="n">
        <v>2</v>
      </c>
      <c r="F457" t="n">
        <v>-0.00909630925377769</v>
      </c>
      <c r="G457" t="n">
        <v>0</v>
      </c>
      <c r="H457" t="n">
        <v>263.6106718016869</v>
      </c>
      <c r="I457" t="b">
        <v>0</v>
      </c>
      <c r="J457" t="n">
        <v>1039.680489585853</v>
      </c>
      <c r="K457" t="n">
        <v>2220.757525755382</v>
      </c>
      <c r="L457" t="n">
        <v>0</v>
      </c>
      <c r="M457" t="n">
        <v>0.7793891440540914</v>
      </c>
      <c r="N457" t="n">
        <v>0.7793891440540914</v>
      </c>
      <c r="O457" t="n">
        <v>28.23337174187411</v>
      </c>
      <c r="P457" t="n">
        <v>7.158562814876803</v>
      </c>
      <c r="Q457" t="n">
        <v>0.7793891440540914</v>
      </c>
      <c r="R457" t="n">
        <v>0.5567789223205255</v>
      </c>
      <c r="S457" t="n">
        <v>28.99362854183624</v>
      </c>
      <c r="T457" t="n">
        <v>6.019242020959912</v>
      </c>
      <c r="U457" t="n">
        <v>1.399817975877712</v>
      </c>
      <c r="V457" t="n">
        <v>2.667854935343431</v>
      </c>
      <c r="W457" t="n">
        <v>0</v>
      </c>
      <c r="X457" t="n">
        <v>0</v>
      </c>
      <c r="Y457" t="n">
        <v>-21.42836828230832</v>
      </c>
      <c r="Z457" t="n">
        <v>57.42367625169563</v>
      </c>
      <c r="AA457" t="n">
        <v>2220.757525755382</v>
      </c>
      <c r="AB457" t="b">
        <v>0</v>
      </c>
      <c r="AC457" t="b">
        <v>1</v>
      </c>
      <c r="AD457" t="n">
        <v>96.30261231277085</v>
      </c>
      <c r="AE457" t="n">
        <v>-0</v>
      </c>
      <c r="AF457" t="n">
        <v>0</v>
      </c>
      <c r="AG457" t="n">
        <v>0.08784720827190964</v>
      </c>
      <c r="AH457" t="b">
        <v>0</v>
      </c>
      <c r="AI457" t="b">
        <v>0</v>
      </c>
      <c r="AJ457" t="n">
        <v>2220.757525755382</v>
      </c>
      <c r="AK457" t="n">
        <v>0</v>
      </c>
      <c r="AL457" t="n">
        <v>1.399817975877712</v>
      </c>
      <c r="AM457" t="n">
        <v>0</v>
      </c>
      <c r="AN457" t="n">
        <v>1.399817975877712</v>
      </c>
      <c r="AO457" t="n">
        <v>0</v>
      </c>
      <c r="AP457" t="n">
        <v>1</v>
      </c>
      <c r="AQ457" t="n">
        <v>0</v>
      </c>
      <c r="AR457" t="n">
        <v>0</v>
      </c>
      <c r="AS457" t="n">
        <v>0</v>
      </c>
      <c r="AT457" t="n">
        <v>1.371328459603769</v>
      </c>
      <c r="AU457" t="n">
        <v>0.4311223870905221</v>
      </c>
      <c r="AV457" t="n">
        <v>1.371328459603769</v>
      </c>
    </row>
    <row r="458" spans="1:48">
      <c r="A458" t="n">
        <v>455</v>
      </c>
      <c r="B458" t="n">
        <v>0</v>
      </c>
      <c r="C458" t="n">
        <v>0</v>
      </c>
      <c r="D458" t="n">
        <v>32</v>
      </c>
      <c r="E458" t="n">
        <v>2</v>
      </c>
      <c r="F458" t="n">
        <v>0.002437348717363008</v>
      </c>
      <c r="G458" t="n">
        <v>0</v>
      </c>
      <c r="H458" t="n">
        <v>263.6106718016869</v>
      </c>
      <c r="I458" t="b">
        <v>0</v>
      </c>
      <c r="J458" t="n">
        <v>1039.680489585853</v>
      </c>
      <c r="K458" t="n">
        <v>2220.757525755382</v>
      </c>
      <c r="L458" t="n">
        <v>0</v>
      </c>
      <c r="M458" t="n">
        <v>0.9209096903950924</v>
      </c>
      <c r="N458" t="n">
        <v>0.9209096903950924</v>
      </c>
      <c r="O458" t="n">
        <v>33.35995353280717</v>
      </c>
      <c r="P458" t="n">
        <v>8.458406068155975</v>
      </c>
      <c r="Q458" t="n">
        <v>0.9209096903950924</v>
      </c>
      <c r="R458" t="n">
        <v>0.5953487236078794</v>
      </c>
      <c r="S458" t="n">
        <v>29.00544410935386</v>
      </c>
      <c r="T458" t="n">
        <v>6.65144272172509</v>
      </c>
      <c r="U458" t="n">
        <v>1.546840790745762</v>
      </c>
      <c r="V458" t="n">
        <v>2.691514787195139</v>
      </c>
      <c r="W458" t="n">
        <v>0</v>
      </c>
      <c r="X458" t="n">
        <v>0</v>
      </c>
      <c r="Y458" t="n">
        <v>-21.42836828230832</v>
      </c>
      <c r="Z458" t="n">
        <v>57.50810182589784</v>
      </c>
      <c r="AA458" t="n">
        <v>2220.757525755382</v>
      </c>
      <c r="AB458" t="b">
        <v>0</v>
      </c>
      <c r="AC458" t="b">
        <v>1</v>
      </c>
      <c r="AD458" t="n">
        <v>96.29517190711726</v>
      </c>
      <c r="AE458" t="n">
        <v>-0</v>
      </c>
      <c r="AF458" t="n">
        <v>0</v>
      </c>
      <c r="AG458" t="n">
        <v>0.06985412528577017</v>
      </c>
      <c r="AH458" t="b">
        <v>0</v>
      </c>
      <c r="AI458" t="b">
        <v>0</v>
      </c>
      <c r="AJ458" t="n">
        <v>2220.757525755382</v>
      </c>
      <c r="AK458" t="n">
        <v>0</v>
      </c>
      <c r="AL458" t="n">
        <v>1.546840790745762</v>
      </c>
      <c r="AM458" t="n">
        <v>0</v>
      </c>
      <c r="AN458" t="n">
        <v>1.546840790745762</v>
      </c>
      <c r="AO458" t="n">
        <v>0</v>
      </c>
      <c r="AP458" t="n">
        <v>1</v>
      </c>
      <c r="AQ458" t="n">
        <v>0</v>
      </c>
      <c r="AR458" t="n">
        <v>0</v>
      </c>
      <c r="AS458" t="n">
        <v>0</v>
      </c>
      <c r="AT458" t="n">
        <v>1.393975605921285</v>
      </c>
      <c r="AU458" t="n">
        <v>0.4382422654193194</v>
      </c>
      <c r="AV458" t="n">
        <v>1.393975605921285</v>
      </c>
    </row>
    <row r="459" spans="1:48">
      <c r="A459" t="n">
        <v>456</v>
      </c>
      <c r="B459" t="n">
        <v>0</v>
      </c>
      <c r="C459" t="n">
        <v>0</v>
      </c>
      <c r="D459" t="n">
        <v>32</v>
      </c>
      <c r="E459" t="n">
        <v>2</v>
      </c>
      <c r="F459" t="n">
        <v>-0.0006530856156734544</v>
      </c>
      <c r="G459" t="n">
        <v>0</v>
      </c>
      <c r="H459" t="n">
        <v>263.6106718016869</v>
      </c>
      <c r="I459" t="b">
        <v>0</v>
      </c>
      <c r="J459" t="n">
        <v>1039.680489585853</v>
      </c>
      <c r="K459" t="n">
        <v>2220.757525755382</v>
      </c>
      <c r="L459" t="n">
        <v>0</v>
      </c>
      <c r="M459" t="n">
        <v>0.8829893743655499</v>
      </c>
      <c r="N459" t="n">
        <v>0.8829893743655499</v>
      </c>
      <c r="O459" t="n">
        <v>31.98629008470926</v>
      </c>
      <c r="P459" t="n">
        <v>8.110114118841089</v>
      </c>
      <c r="Q459" t="n">
        <v>0.8829893743655499</v>
      </c>
      <c r="R459" t="n">
        <v>0.5857750335649466</v>
      </c>
      <c r="S459" t="n">
        <v>29.01819022299073</v>
      </c>
      <c r="T459" t="n">
        <v>6.481788550661251</v>
      </c>
      <c r="U459" t="n">
        <v>1.507386494422266</v>
      </c>
      <c r="V459" t="n">
        <v>2.68491864483677</v>
      </c>
      <c r="W459" t="n">
        <v>0</v>
      </c>
      <c r="X459" t="n">
        <v>0</v>
      </c>
      <c r="Y459" t="n">
        <v>-21.42836828230832</v>
      </c>
      <c r="Z459" t="n">
        <v>57.59050845113116</v>
      </c>
      <c r="AA459" t="n">
        <v>2220.757525755382</v>
      </c>
      <c r="AB459" t="b">
        <v>0</v>
      </c>
      <c r="AC459" t="b">
        <v>1</v>
      </c>
      <c r="AD459" t="n">
        <v>96.28773150146368</v>
      </c>
      <c r="AE459" t="n">
        <v>-0</v>
      </c>
      <c r="AF459" t="n">
        <v>0</v>
      </c>
      <c r="AG459" t="n">
        <v>0.07450441923757553</v>
      </c>
      <c r="AH459" t="b">
        <v>0</v>
      </c>
      <c r="AI459" t="b">
        <v>0</v>
      </c>
      <c r="AJ459" t="n">
        <v>2220.757525755382</v>
      </c>
      <c r="AK459" t="n">
        <v>0</v>
      </c>
      <c r="AL459" t="n">
        <v>1.507386494422266</v>
      </c>
      <c r="AM459" t="n">
        <v>0</v>
      </c>
      <c r="AN459" t="n">
        <v>1.507386494422266</v>
      </c>
      <c r="AO459" t="n">
        <v>0</v>
      </c>
      <c r="AP459" t="n">
        <v>1</v>
      </c>
      <c r="AQ459" t="n">
        <v>0</v>
      </c>
      <c r="AR459" t="n">
        <v>0</v>
      </c>
      <c r="AS459" t="n">
        <v>0</v>
      </c>
      <c r="AT459" t="n">
        <v>1.385763868264554</v>
      </c>
      <c r="AU459" t="n">
        <v>0.4356606345081124</v>
      </c>
      <c r="AV459" t="n">
        <v>1.385763868264554</v>
      </c>
    </row>
    <row r="460" spans="1:48">
      <c r="A460" t="n">
        <v>457</v>
      </c>
      <c r="B460" t="n">
        <v>0</v>
      </c>
      <c r="C460" t="n">
        <v>0</v>
      </c>
      <c r="D460" t="n">
        <v>32</v>
      </c>
      <c r="E460" t="n">
        <v>2</v>
      </c>
      <c r="F460" t="n">
        <v>0.0001749937453361383</v>
      </c>
      <c r="G460" t="n">
        <v>0</v>
      </c>
      <c r="H460" t="n">
        <v>263.6106718016869</v>
      </c>
      <c r="I460" t="b">
        <v>0</v>
      </c>
      <c r="J460" t="n">
        <v>1039.680489585853</v>
      </c>
      <c r="K460" t="n">
        <v>2220.757525755382</v>
      </c>
      <c r="L460" t="n">
        <v>0</v>
      </c>
      <c r="M460" t="n">
        <v>0.8931500921427734</v>
      </c>
      <c r="N460" t="n">
        <v>0.8931500921427734</v>
      </c>
      <c r="O460" t="n">
        <v>32.35436208616981</v>
      </c>
      <c r="P460" t="n">
        <v>8.203438662821961</v>
      </c>
      <c r="Q460" t="n">
        <v>0.8931500921427734</v>
      </c>
      <c r="R460" t="n">
        <v>0.5884123090273343</v>
      </c>
      <c r="S460" t="n">
        <v>29.03070063398348</v>
      </c>
      <c r="T460" t="n">
        <v>6.526989855262728</v>
      </c>
      <c r="U460" t="n">
        <v>1.517898382546043</v>
      </c>
      <c r="V460" t="n">
        <v>2.686428683529599</v>
      </c>
      <c r="W460" t="n">
        <v>0</v>
      </c>
      <c r="X460" t="n">
        <v>0</v>
      </c>
      <c r="Y460" t="n">
        <v>-21.42836828230832</v>
      </c>
      <c r="Z460" t="n">
        <v>57.66961262061226</v>
      </c>
      <c r="AA460" t="n">
        <v>2220.757525755382</v>
      </c>
      <c r="AB460" t="b">
        <v>0</v>
      </c>
      <c r="AC460" t="b">
        <v>1</v>
      </c>
      <c r="AD460" t="n">
        <v>96.2802910958101</v>
      </c>
      <c r="AE460" t="n">
        <v>-0</v>
      </c>
      <c r="AF460" t="n">
        <v>0</v>
      </c>
      <c r="AG460" t="n">
        <v>0.0742743487345377</v>
      </c>
      <c r="AH460" t="b">
        <v>0</v>
      </c>
      <c r="AI460" t="b">
        <v>0</v>
      </c>
      <c r="AJ460" t="n">
        <v>2220.757525755382</v>
      </c>
      <c r="AK460" t="n">
        <v>0</v>
      </c>
      <c r="AL460" t="n">
        <v>1.517898382546043</v>
      </c>
      <c r="AM460" t="n">
        <v>0</v>
      </c>
      <c r="AN460" t="n">
        <v>1.517898382546043</v>
      </c>
      <c r="AO460" t="n">
        <v>0</v>
      </c>
      <c r="AP460" t="n">
        <v>1</v>
      </c>
      <c r="AQ460" t="n">
        <v>0</v>
      </c>
      <c r="AR460" t="n">
        <v>0</v>
      </c>
      <c r="AS460" t="n">
        <v>0</v>
      </c>
      <c r="AT460" t="n">
        <v>1.385903357259271</v>
      </c>
      <c r="AU460" t="n">
        <v>0.4357044874799908</v>
      </c>
      <c r="AV460" t="n">
        <v>1.385903357259271</v>
      </c>
    </row>
    <row r="461" spans="1:48">
      <c r="A461" t="n">
        <v>458</v>
      </c>
      <c r="B461" t="n">
        <v>0</v>
      </c>
      <c r="C461" t="n">
        <v>0</v>
      </c>
      <c r="D461" t="n">
        <v>32</v>
      </c>
      <c r="E461" t="n">
        <v>2</v>
      </c>
      <c r="F461" t="n">
        <v>-4.688936567109891e-05</v>
      </c>
      <c r="G461" t="n">
        <v>0</v>
      </c>
      <c r="H461" t="n">
        <v>263.6106718016869</v>
      </c>
      <c r="I461" t="b">
        <v>0</v>
      </c>
      <c r="J461" t="n">
        <v>1039.680489585853</v>
      </c>
      <c r="K461" t="n">
        <v>2220.757525755382</v>
      </c>
      <c r="L461" t="n">
        <v>0</v>
      </c>
      <c r="M461" t="n">
        <v>0.8904275370633566</v>
      </c>
      <c r="N461" t="n">
        <v>0.8904275370633566</v>
      </c>
      <c r="O461" t="n">
        <v>32.25573752842313</v>
      </c>
      <c r="P461" t="n">
        <v>8.178432436212761</v>
      </c>
      <c r="Q461" t="n">
        <v>0.8904275370633566</v>
      </c>
      <c r="R461" t="n">
        <v>0.587732446521848</v>
      </c>
      <c r="S461" t="n">
        <v>29.04327443705078</v>
      </c>
      <c r="T461" t="n">
        <v>6.514620997126448</v>
      </c>
      <c r="U461" t="n">
        <v>1.515021915725145</v>
      </c>
      <c r="V461" t="n">
        <v>2.685766860322721</v>
      </c>
      <c r="W461" t="n">
        <v>0</v>
      </c>
      <c r="X461" t="n">
        <v>0</v>
      </c>
      <c r="Y461" t="n">
        <v>-21.42836828230832</v>
      </c>
      <c r="Z461" t="n">
        <v>57.74871679009335</v>
      </c>
      <c r="AA461" t="n">
        <v>2220.757525755382</v>
      </c>
      <c r="AB461" t="b">
        <v>0</v>
      </c>
      <c r="AC461" t="b">
        <v>1</v>
      </c>
      <c r="AD461" t="n">
        <v>96.27285069015652</v>
      </c>
      <c r="AE461" t="n">
        <v>-0</v>
      </c>
      <c r="AF461" t="n">
        <v>0</v>
      </c>
      <c r="AG461" t="n">
        <v>0.07772251494577356</v>
      </c>
      <c r="AH461" t="b">
        <v>0</v>
      </c>
      <c r="AI461" t="b">
        <v>0</v>
      </c>
      <c r="AJ461" t="n">
        <v>2220.757525755382</v>
      </c>
      <c r="AK461" t="n">
        <v>0</v>
      </c>
      <c r="AL461" t="n">
        <v>1.515021915725145</v>
      </c>
      <c r="AM461" t="n">
        <v>0</v>
      </c>
      <c r="AN461" t="n">
        <v>1.515021915725145</v>
      </c>
      <c r="AO461" t="n">
        <v>0</v>
      </c>
      <c r="AP461" t="n">
        <v>1</v>
      </c>
      <c r="AQ461" t="n">
        <v>0</v>
      </c>
      <c r="AR461" t="n">
        <v>0</v>
      </c>
      <c r="AS461" t="n">
        <v>0</v>
      </c>
      <c r="AT461" t="n">
        <v>1.383826712136315</v>
      </c>
      <c r="AU461" t="n">
        <v>0.4350516255078798</v>
      </c>
      <c r="AV461" t="n">
        <v>1.383826712136315</v>
      </c>
    </row>
    <row r="462" spans="1:48">
      <c r="A462" t="n">
        <v>459</v>
      </c>
      <c r="B462" t="n">
        <v>0</v>
      </c>
      <c r="C462" t="n">
        <v>0</v>
      </c>
      <c r="D462" t="n">
        <v>32</v>
      </c>
      <c r="E462" t="n">
        <v>2</v>
      </c>
      <c r="F462" t="n">
        <v>1.25637173500337e-05</v>
      </c>
      <c r="G462" t="n">
        <v>0</v>
      </c>
      <c r="H462" t="n">
        <v>263.6106718016869</v>
      </c>
      <c r="I462" t="b">
        <v>0</v>
      </c>
      <c r="J462" t="n">
        <v>1039.680489585853</v>
      </c>
      <c r="K462" t="n">
        <v>2220.757525755382</v>
      </c>
      <c r="L462" t="n">
        <v>0</v>
      </c>
      <c r="M462" t="n">
        <v>0.8911570396038221</v>
      </c>
      <c r="N462" t="n">
        <v>0.8911570396038221</v>
      </c>
      <c r="O462" t="n">
        <v>32.2821637579501</v>
      </c>
      <c r="P462" t="n">
        <v>8.18513279866889</v>
      </c>
      <c r="Q462" t="n">
        <v>0.8911570396038221</v>
      </c>
      <c r="R462" t="n">
        <v>0.5879380718498339</v>
      </c>
      <c r="S462" t="n">
        <v>29.05583061803466</v>
      </c>
      <c r="T462" t="n">
        <v>6.517677956380941</v>
      </c>
      <c r="U462" t="n">
        <v>1.515732833561821</v>
      </c>
      <c r="V462" t="n">
        <v>2.685686945768164</v>
      </c>
      <c r="W462" t="n">
        <v>0</v>
      </c>
      <c r="X462" t="n">
        <v>0</v>
      </c>
      <c r="Y462" t="n">
        <v>-21.42836828230832</v>
      </c>
      <c r="Z462" t="n">
        <v>57.82782095957445</v>
      </c>
      <c r="AA462" t="n">
        <v>2220.757525755382</v>
      </c>
      <c r="AB462" t="b">
        <v>0</v>
      </c>
      <c r="AC462" t="b">
        <v>1</v>
      </c>
      <c r="AD462" t="n">
        <v>96.26541028450293</v>
      </c>
      <c r="AE462" t="n">
        <v>-0</v>
      </c>
      <c r="AF462" t="n">
        <v>0</v>
      </c>
      <c r="AG462" t="n">
        <v>0.08052980080907868</v>
      </c>
      <c r="AH462" t="b">
        <v>0</v>
      </c>
      <c r="AI462" t="b">
        <v>0</v>
      </c>
      <c r="AJ462" t="n">
        <v>2220.757525755382</v>
      </c>
      <c r="AK462" t="n">
        <v>0</v>
      </c>
      <c r="AL462" t="n">
        <v>1.515732833561821</v>
      </c>
      <c r="AM462" t="n">
        <v>0</v>
      </c>
      <c r="AN462" t="n">
        <v>1.515732833561821</v>
      </c>
      <c r="AO462" t="n">
        <v>0</v>
      </c>
      <c r="AP462" t="n">
        <v>1</v>
      </c>
      <c r="AQ462" t="n">
        <v>0</v>
      </c>
      <c r="AR462" t="n">
        <v>0</v>
      </c>
      <c r="AS462" t="n">
        <v>0</v>
      </c>
      <c r="AT462" t="n">
        <v>1.382347229230325</v>
      </c>
      <c r="AU462" t="n">
        <v>0.4345865011989494</v>
      </c>
      <c r="AV462" t="n">
        <v>1.382347229230325</v>
      </c>
    </row>
    <row r="463" spans="1:48">
      <c r="A463" t="n">
        <v>460</v>
      </c>
      <c r="B463" t="n">
        <v>0</v>
      </c>
      <c r="C463" t="n">
        <v>0</v>
      </c>
      <c r="D463" t="n">
        <v>32</v>
      </c>
      <c r="E463" t="n">
        <v>2</v>
      </c>
      <c r="F463" t="n">
        <v>-3.36550373436495e-06</v>
      </c>
      <c r="G463" t="n">
        <v>0</v>
      </c>
      <c r="H463" t="n">
        <v>263.6106718016869</v>
      </c>
      <c r="I463" t="b">
        <v>0</v>
      </c>
      <c r="J463" t="n">
        <v>1039.680489585853</v>
      </c>
      <c r="K463" t="n">
        <v>2220.757525755382</v>
      </c>
      <c r="L463" t="n">
        <v>0</v>
      </c>
      <c r="M463" t="n">
        <v>0.8909615845212896</v>
      </c>
      <c r="N463" t="n">
        <v>0.8909615845212896</v>
      </c>
      <c r="O463" t="n">
        <v>32.27508339758573</v>
      </c>
      <c r="P463" t="n">
        <v>8.183337575452772</v>
      </c>
      <c r="Q463" t="n">
        <v>0.8909615845212896</v>
      </c>
      <c r="R463" t="n">
        <v>0.5879062023648494</v>
      </c>
      <c r="S463" t="n">
        <v>29.06839081821299</v>
      </c>
      <c r="T463" t="n">
        <v>6.516601687301179</v>
      </c>
      <c r="U463" t="n">
        <v>1.515482539455107</v>
      </c>
      <c r="V463" t="n">
        <v>2.685451136995574</v>
      </c>
      <c r="W463" t="n">
        <v>0</v>
      </c>
      <c r="X463" t="n">
        <v>0</v>
      </c>
      <c r="Y463" t="n">
        <v>-21.42836828230832</v>
      </c>
      <c r="Z463" t="n">
        <v>57.90692512905555</v>
      </c>
      <c r="AA463" t="n">
        <v>2220.757525755382</v>
      </c>
      <c r="AB463" t="b">
        <v>0</v>
      </c>
      <c r="AC463" t="b">
        <v>1</v>
      </c>
      <c r="AD463" t="n">
        <v>96.25796987884935</v>
      </c>
      <c r="AE463" t="n">
        <v>-0</v>
      </c>
      <c r="AF463" t="n">
        <v>0</v>
      </c>
      <c r="AG463" t="n">
        <v>0.07936768152848866</v>
      </c>
      <c r="AH463" t="b">
        <v>0</v>
      </c>
      <c r="AI463" t="b">
        <v>0</v>
      </c>
      <c r="AJ463" t="n">
        <v>2220.757525755382</v>
      </c>
      <c r="AK463" t="n">
        <v>0</v>
      </c>
      <c r="AL463" t="n">
        <v>1.515482539455107</v>
      </c>
      <c r="AM463" t="n">
        <v>0</v>
      </c>
      <c r="AN463" t="n">
        <v>1.515482539455107</v>
      </c>
      <c r="AO463" t="n">
        <v>0</v>
      </c>
      <c r="AP463" t="n">
        <v>1</v>
      </c>
      <c r="AQ463" t="n">
        <v>0</v>
      </c>
      <c r="AR463" t="n">
        <v>0</v>
      </c>
      <c r="AS463" t="n">
        <v>0</v>
      </c>
      <c r="AT463" t="n">
        <v>1.380711114700435</v>
      </c>
      <c r="AU463" t="n">
        <v>0.4340721345665502</v>
      </c>
      <c r="AV463" t="n">
        <v>1.380711114700435</v>
      </c>
    </row>
    <row r="464" spans="1:48">
      <c r="A464" t="n">
        <v>461</v>
      </c>
      <c r="B464" t="n">
        <v>0</v>
      </c>
      <c r="C464" t="n">
        <v>0</v>
      </c>
      <c r="D464" t="n">
        <v>32</v>
      </c>
      <c r="E464" t="n">
        <v>2</v>
      </c>
      <c r="F464" t="n">
        <v>8.98297582985208e-07</v>
      </c>
      <c r="G464" t="n">
        <v>0</v>
      </c>
      <c r="H464" t="n">
        <v>263.6106718016869</v>
      </c>
      <c r="I464" t="b">
        <v>0</v>
      </c>
      <c r="J464" t="n">
        <v>1039.680489585853</v>
      </c>
      <c r="K464" t="n">
        <v>2220.757525755382</v>
      </c>
      <c r="L464" t="n">
        <v>0</v>
      </c>
      <c r="M464" t="n">
        <v>0.8910139023109649</v>
      </c>
      <c r="N464" t="n">
        <v>0.8910139023109649</v>
      </c>
      <c r="O464" t="n">
        <v>32.27697860951662</v>
      </c>
      <c r="P464" t="n">
        <v>8.183818105861212</v>
      </c>
      <c r="Q464" t="n">
        <v>0.8910139023109649</v>
      </c>
      <c r="R464" t="n">
        <v>0.5879379343132758</v>
      </c>
      <c r="S464" t="n">
        <v>29.08094923480789</v>
      </c>
      <c r="T464" t="n">
        <v>6.516632613951702</v>
      </c>
      <c r="U464" t="n">
        <v>1.515489731669871</v>
      </c>
      <c r="V464" t="n">
        <v>2.685257096226415</v>
      </c>
      <c r="W464" t="n">
        <v>0</v>
      </c>
      <c r="X464" t="n">
        <v>0</v>
      </c>
      <c r="Y464" t="n">
        <v>-21.42836828230832</v>
      </c>
      <c r="Z464" t="n">
        <v>57.98602929853665</v>
      </c>
      <c r="AA464" t="n">
        <v>2220.757525755382</v>
      </c>
      <c r="AB464" t="b">
        <v>0</v>
      </c>
      <c r="AC464" t="b">
        <v>1</v>
      </c>
      <c r="AD464" t="n">
        <v>96.25052947319577</v>
      </c>
      <c r="AE464" t="n">
        <v>-0</v>
      </c>
      <c r="AF464" t="n">
        <v>0</v>
      </c>
      <c r="AG464" t="n">
        <v>0.07984358794092497</v>
      </c>
      <c r="AH464" t="b">
        <v>0</v>
      </c>
      <c r="AI464" t="b">
        <v>0</v>
      </c>
      <c r="AJ464" t="n">
        <v>2220.757525755382</v>
      </c>
      <c r="AK464" t="n">
        <v>0</v>
      </c>
      <c r="AL464" t="n">
        <v>1.515489731669871</v>
      </c>
      <c r="AM464" t="n">
        <v>0</v>
      </c>
      <c r="AN464" t="n">
        <v>1.515489731669871</v>
      </c>
      <c r="AO464" t="n">
        <v>0</v>
      </c>
      <c r="AP464" t="n">
        <v>1</v>
      </c>
      <c r="AQ464" t="n">
        <v>0</v>
      </c>
      <c r="AR464" t="n">
        <v>0</v>
      </c>
      <c r="AS464" t="n">
        <v>0</v>
      </c>
      <c r="AT464" t="n">
        <v>1.379120315211958</v>
      </c>
      <c r="AU464" t="n">
        <v>0.4335720142138721</v>
      </c>
      <c r="AV464" t="n">
        <v>1.379120315211958</v>
      </c>
    </row>
    <row r="465" spans="1:48">
      <c r="A465" t="n">
        <v>462</v>
      </c>
      <c r="B465" t="n">
        <v>0</v>
      </c>
      <c r="C465" t="n">
        <v>0</v>
      </c>
      <c r="D465" t="n">
        <v>32</v>
      </c>
      <c r="E465" t="n">
        <v>2</v>
      </c>
      <c r="F465" t="n">
        <v>-2.27686596687704e-07</v>
      </c>
      <c r="G465" t="n">
        <v>0</v>
      </c>
      <c r="H465" t="n">
        <v>263.6106718016869</v>
      </c>
      <c r="I465" t="b">
        <v>0</v>
      </c>
      <c r="J465" t="n">
        <v>1039.680489585853</v>
      </c>
      <c r="K465" t="n">
        <v>2220.757525755382</v>
      </c>
      <c r="L465" t="n">
        <v>0</v>
      </c>
      <c r="M465" t="n">
        <v>0.8910000862348617</v>
      </c>
      <c r="N465" t="n">
        <v>0.8910000862348617</v>
      </c>
      <c r="O465" t="n">
        <v>32.27647812215981</v>
      </c>
      <c r="P465" t="n">
        <v>8.18369120744417</v>
      </c>
      <c r="Q465" t="n">
        <v>0.8910000862348617</v>
      </c>
      <c r="R465" t="n">
        <v>0.5879526896049109</v>
      </c>
      <c r="S465" t="n">
        <v>29.09350742176343</v>
      </c>
      <c r="T465" t="n">
        <v>6.516368027721004</v>
      </c>
      <c r="U465" t="n">
        <v>1.515428200241062</v>
      </c>
      <c r="V465" t="n">
        <v>2.685051919366991</v>
      </c>
      <c r="W465" t="n">
        <v>0</v>
      </c>
      <c r="X465" t="n">
        <v>0</v>
      </c>
      <c r="Y465" t="n">
        <v>-21.42836828230832</v>
      </c>
      <c r="Z465" t="n">
        <v>58.06513346801775</v>
      </c>
      <c r="AA465" t="n">
        <v>2220.757525755382</v>
      </c>
      <c r="AB465" t="b">
        <v>0</v>
      </c>
      <c r="AC465" t="b">
        <v>1</v>
      </c>
      <c r="AD465" t="n">
        <v>96.24308906754219</v>
      </c>
      <c r="AE465" t="n">
        <v>-0</v>
      </c>
      <c r="AF465" t="n">
        <v>0</v>
      </c>
      <c r="AG465" t="n">
        <v>0.07955999100225652</v>
      </c>
      <c r="AH465" t="b">
        <v>0</v>
      </c>
      <c r="AI465" t="b">
        <v>0</v>
      </c>
      <c r="AJ465" t="n">
        <v>2220.757525755382</v>
      </c>
      <c r="AK465" t="n">
        <v>0</v>
      </c>
      <c r="AL465" t="n">
        <v>1.515428200241062</v>
      </c>
      <c r="AM465" t="n">
        <v>0</v>
      </c>
      <c r="AN465" t="n">
        <v>1.515428200241062</v>
      </c>
      <c r="AO465" t="n">
        <v>0</v>
      </c>
      <c r="AP465" t="n">
        <v>1</v>
      </c>
      <c r="AQ465" t="n">
        <v>0</v>
      </c>
      <c r="AR465" t="n">
        <v>0</v>
      </c>
      <c r="AS465" t="n">
        <v>0</v>
      </c>
      <c r="AT465" t="n">
        <v>1.377520771409939</v>
      </c>
      <c r="AU465" t="n">
        <v>0.4330691447974656</v>
      </c>
      <c r="AV465" t="n">
        <v>1.377520771409939</v>
      </c>
    </row>
    <row r="466" spans="1:48">
      <c r="A466" t="n">
        <v>463</v>
      </c>
      <c r="B466" t="n">
        <v>0</v>
      </c>
      <c r="C466" t="n">
        <v>0</v>
      </c>
      <c r="D466" t="n">
        <v>32</v>
      </c>
      <c r="E466" t="n">
        <v>2</v>
      </c>
      <c r="F466" t="n">
        <v>1.244880465378628e-08</v>
      </c>
      <c r="G466" t="n">
        <v>0</v>
      </c>
      <c r="H466" t="n">
        <v>263.6106718016869</v>
      </c>
      <c r="I466" t="b">
        <v>0</v>
      </c>
      <c r="J466" t="n">
        <v>1039.680489585853</v>
      </c>
      <c r="K466" t="n">
        <v>2220.757525755382</v>
      </c>
      <c r="L466" t="n">
        <v>0</v>
      </c>
      <c r="M466" t="n">
        <v>0.8910030327495996</v>
      </c>
      <c r="N466" t="n">
        <v>0.8910030327495996</v>
      </c>
      <c r="O466" t="n">
        <v>32.27658485965618</v>
      </c>
      <c r="P466" t="n">
        <v>8.183718270703901</v>
      </c>
      <c r="Q466" t="n">
        <v>0.8910030327495996</v>
      </c>
      <c r="R466" t="n">
        <v>0.5879717481462079</v>
      </c>
      <c r="S466" t="n">
        <v>29.10606496430966</v>
      </c>
      <c r="T466" t="n">
        <v>6.516178354655763</v>
      </c>
      <c r="U466" t="n">
        <v>1.515384090407076</v>
      </c>
      <c r="V466" t="n">
        <v>2.684849576236334</v>
      </c>
      <c r="W466" t="n">
        <v>0</v>
      </c>
      <c r="X466" t="n">
        <v>0</v>
      </c>
      <c r="Y466" t="n">
        <v>-21.42836828230832</v>
      </c>
      <c r="Z466" t="n">
        <v>58.14423763749885</v>
      </c>
      <c r="AA466" t="n">
        <v>2220.757525755382</v>
      </c>
      <c r="AB466" t="b">
        <v>0</v>
      </c>
      <c r="AC466" t="b">
        <v>1</v>
      </c>
      <c r="AD466" t="n">
        <v>96.2356486618886</v>
      </c>
      <c r="AE466" t="n">
        <v>-0</v>
      </c>
      <c r="AF466" t="n">
        <v>0</v>
      </c>
      <c r="AG466" t="n">
        <v>0.07892029053213681</v>
      </c>
      <c r="AH466" t="b">
        <v>0</v>
      </c>
      <c r="AI466" t="b">
        <v>0</v>
      </c>
      <c r="AJ466" t="n">
        <v>2220.757525755382</v>
      </c>
      <c r="AK466" t="n">
        <v>0</v>
      </c>
      <c r="AL466" t="n">
        <v>1.515384090407076</v>
      </c>
      <c r="AM466" t="n">
        <v>0</v>
      </c>
      <c r="AN466" t="n">
        <v>1.515384090407076</v>
      </c>
      <c r="AO466" t="n">
        <v>0</v>
      </c>
      <c r="AP466" t="n">
        <v>1</v>
      </c>
      <c r="AQ466" t="n">
        <v>0</v>
      </c>
      <c r="AR466" t="n">
        <v>0</v>
      </c>
      <c r="AS466" t="n">
        <v>0</v>
      </c>
      <c r="AT466" t="n">
        <v>1.375926752138838</v>
      </c>
      <c r="AU466" t="n">
        <v>0.432568012199792</v>
      </c>
      <c r="AV466" t="n">
        <v>1.375926752138838</v>
      </c>
    </row>
    <row r="467" spans="1:48">
      <c r="A467" t="n">
        <v>464</v>
      </c>
      <c r="B467" t="n">
        <v>0</v>
      </c>
      <c r="C467" t="n">
        <v>0</v>
      </c>
      <c r="D467" t="n">
        <v>32</v>
      </c>
      <c r="E467" t="n">
        <v>2</v>
      </c>
      <c r="F467" t="n">
        <v>1.778913798489157e-07</v>
      </c>
      <c r="G467" t="n">
        <v>0</v>
      </c>
      <c r="H467" t="n">
        <v>263.6106718016869</v>
      </c>
      <c r="I467" t="b">
        <v>0</v>
      </c>
      <c r="J467" t="n">
        <v>1039.680489585853</v>
      </c>
      <c r="K467" t="n">
        <v>2220.757525755382</v>
      </c>
      <c r="L467" t="n">
        <v>0</v>
      </c>
      <c r="M467" t="n">
        <v>0.8910050627667622</v>
      </c>
      <c r="N467" t="n">
        <v>0.8910050627667622</v>
      </c>
      <c r="O467" t="n">
        <v>32.27665839702789</v>
      </c>
      <c r="P467" t="n">
        <v>8.183736916082124</v>
      </c>
      <c r="Q467" t="n">
        <v>0.8910050627667622</v>
      </c>
      <c r="R467" t="n">
        <v>0.5879905717563763</v>
      </c>
      <c r="S467" t="n">
        <v>29.11862196755386</v>
      </c>
      <c r="T467" t="n">
        <v>6.515984594930772</v>
      </c>
      <c r="U467" t="n">
        <v>1.515339030191006</v>
      </c>
      <c r="V467" t="n">
        <v>2.684647087401688</v>
      </c>
      <c r="W467" t="n">
        <v>0</v>
      </c>
      <c r="X467" t="n">
        <v>0</v>
      </c>
      <c r="Y467" t="n">
        <v>-21.42836828230832</v>
      </c>
      <c r="Z467" t="n">
        <v>58.22334180697995</v>
      </c>
      <c r="AA467" t="n">
        <v>2220.757525755382</v>
      </c>
      <c r="AB467" t="b">
        <v>0</v>
      </c>
      <c r="AC467" t="b">
        <v>1</v>
      </c>
      <c r="AD467" t="n">
        <v>96.22820825623502</v>
      </c>
      <c r="AE467" t="n">
        <v>-0</v>
      </c>
      <c r="AF467" t="n">
        <v>0</v>
      </c>
      <c r="AG467" t="n">
        <v>0.07769147089604717</v>
      </c>
      <c r="AH467" t="b">
        <v>0</v>
      </c>
      <c r="AI467" t="b">
        <v>0</v>
      </c>
      <c r="AJ467" t="n">
        <v>2220.757525755382</v>
      </c>
      <c r="AK467" t="n">
        <v>0</v>
      </c>
      <c r="AL467" t="n">
        <v>1.515339030191006</v>
      </c>
      <c r="AM467" t="n">
        <v>0</v>
      </c>
      <c r="AN467" t="n">
        <v>1.515339030191006</v>
      </c>
      <c r="AO467" t="n">
        <v>0</v>
      </c>
      <c r="AP467" t="n">
        <v>1</v>
      </c>
      <c r="AQ467" t="n">
        <v>0</v>
      </c>
      <c r="AR467" t="n">
        <v>0</v>
      </c>
      <c r="AS467" t="n">
        <v>0</v>
      </c>
      <c r="AT467" t="n">
        <v>1.374335208191553</v>
      </c>
      <c r="AU467" t="n">
        <v>0.4320676578019028</v>
      </c>
      <c r="AV467" t="n">
        <v>1.374335208191553</v>
      </c>
    </row>
    <row r="468" spans="1:48">
      <c r="A468" t="n">
        <v>465</v>
      </c>
      <c r="B468" t="n">
        <v>0</v>
      </c>
      <c r="C468" t="n">
        <v>0</v>
      </c>
      <c r="D468" t="n">
        <v>32</v>
      </c>
      <c r="E468" t="n">
        <v>2</v>
      </c>
      <c r="F468" t="n">
        <v>-7.240143249376274e-07</v>
      </c>
      <c r="G468" t="n">
        <v>0</v>
      </c>
      <c r="H468" t="n">
        <v>263.6106718016869</v>
      </c>
      <c r="I468" t="b">
        <v>0</v>
      </c>
      <c r="J468" t="n">
        <v>1039.680489585853</v>
      </c>
      <c r="K468" t="n">
        <v>2220.757525755382</v>
      </c>
      <c r="L468" t="n">
        <v>0</v>
      </c>
      <c r="M468" t="n">
        <v>0.890993996183341</v>
      </c>
      <c r="N468" t="n">
        <v>0.890993996183341</v>
      </c>
      <c r="O468" t="n">
        <v>32.27625751004348</v>
      </c>
      <c r="P468" t="n">
        <v>8.183635271309198</v>
      </c>
      <c r="Q468" t="n">
        <v>0.890993996183341</v>
      </c>
      <c r="R468" t="n">
        <v>0.5880060338579755</v>
      </c>
      <c r="S468" t="n">
        <v>29.13117842573629</v>
      </c>
      <c r="T468" t="n">
        <v>6.515732323165752</v>
      </c>
      <c r="U468" t="n">
        <v>1.51528036257966</v>
      </c>
      <c r="V468" t="n">
        <v>2.684442402140845</v>
      </c>
      <c r="W468" t="n">
        <v>0</v>
      </c>
      <c r="X468" t="n">
        <v>0</v>
      </c>
      <c r="Y468" t="n">
        <v>-21.42836828230832</v>
      </c>
      <c r="Z468" t="n">
        <v>58.30244597646104</v>
      </c>
      <c r="AA468" t="n">
        <v>2220.757525755382</v>
      </c>
      <c r="AB468" t="b">
        <v>0</v>
      </c>
      <c r="AC468" t="b">
        <v>1</v>
      </c>
      <c r="AD468" t="n">
        <v>96.22076785058144</v>
      </c>
      <c r="AE468" t="n">
        <v>-0</v>
      </c>
      <c r="AF468" t="n">
        <v>0</v>
      </c>
      <c r="AG468" t="n">
        <v>0.07708032662633038</v>
      </c>
      <c r="AH468" t="b">
        <v>0</v>
      </c>
      <c r="AI468" t="b">
        <v>0</v>
      </c>
      <c r="AJ468" t="n">
        <v>2220.757525755382</v>
      </c>
      <c r="AK468" t="n">
        <v>0</v>
      </c>
      <c r="AL468" t="n">
        <v>1.51528036257966</v>
      </c>
      <c r="AM468" t="n">
        <v>0</v>
      </c>
      <c r="AN468" t="n">
        <v>1.51528036257966</v>
      </c>
      <c r="AO468" t="n">
        <v>0</v>
      </c>
      <c r="AP468" t="n">
        <v>1</v>
      </c>
      <c r="AQ468" t="n">
        <v>0</v>
      </c>
      <c r="AR468" t="n">
        <v>0</v>
      </c>
      <c r="AS468" t="n">
        <v>0</v>
      </c>
      <c r="AT468" t="n">
        <v>1.372744037679213</v>
      </c>
      <c r="AU468" t="n">
        <v>0.4315674208056212</v>
      </c>
      <c r="AV468" t="n">
        <v>1.372744037679213</v>
      </c>
    </row>
    <row r="469" spans="1:48">
      <c r="A469" t="n">
        <v>466</v>
      </c>
      <c r="B469" t="n">
        <v>0</v>
      </c>
      <c r="C469" t="n">
        <v>0</v>
      </c>
      <c r="D469" t="n">
        <v>32</v>
      </c>
      <c r="E469" t="n">
        <v>2</v>
      </c>
      <c r="F469" t="n">
        <v>2.718165922566129e-06</v>
      </c>
      <c r="G469" t="n">
        <v>0</v>
      </c>
      <c r="H469" t="n">
        <v>263.6106718016869</v>
      </c>
      <c r="I469" t="b">
        <v>0</v>
      </c>
      <c r="J469" t="n">
        <v>1039.680489585853</v>
      </c>
      <c r="K469" t="n">
        <v>2220.757525755382</v>
      </c>
      <c r="L469" t="n">
        <v>0</v>
      </c>
      <c r="M469" t="n">
        <v>0.8910362324999068</v>
      </c>
      <c r="N469" t="n">
        <v>0.8910362324999068</v>
      </c>
      <c r="O469" t="n">
        <v>32.277787520611</v>
      </c>
      <c r="P469" t="n">
        <v>8.184023205023074</v>
      </c>
      <c r="Q469" t="n">
        <v>0.8910362324999068</v>
      </c>
      <c r="R469" t="n">
        <v>0.5880351784863198</v>
      </c>
      <c r="S469" t="n">
        <v>29.1437342567439</v>
      </c>
      <c r="T469" t="n">
        <v>6.515718239502039</v>
      </c>
      <c r="U469" t="n">
        <v>1.515277087322483</v>
      </c>
      <c r="V469" t="n">
        <v>2.684246701569889</v>
      </c>
      <c r="W469" t="n">
        <v>0</v>
      </c>
      <c r="X469" t="n">
        <v>0</v>
      </c>
      <c r="Y469" t="n">
        <v>-21.42836828230832</v>
      </c>
      <c r="Z469" t="n">
        <v>58.38155014594214</v>
      </c>
      <c r="AA469" t="n">
        <v>2220.757525755382</v>
      </c>
      <c r="AB469" t="b">
        <v>0</v>
      </c>
      <c r="AC469" t="b">
        <v>1</v>
      </c>
      <c r="AD469" t="n">
        <v>96.21332744492786</v>
      </c>
      <c r="AE469" t="n">
        <v>-0</v>
      </c>
      <c r="AF469" t="n">
        <v>0</v>
      </c>
      <c r="AG469" t="n">
        <v>0.0762491495342546</v>
      </c>
      <c r="AH469" t="b">
        <v>0</v>
      </c>
      <c r="AI469" t="b">
        <v>0</v>
      </c>
      <c r="AJ469" t="n">
        <v>2220.757525755382</v>
      </c>
      <c r="AK469" t="n">
        <v>0</v>
      </c>
      <c r="AL469" t="n">
        <v>1.515277087322483</v>
      </c>
      <c r="AM469" t="n">
        <v>0</v>
      </c>
      <c r="AN469" t="n">
        <v>1.515277087322483</v>
      </c>
      <c r="AO469" t="n">
        <v>0</v>
      </c>
      <c r="AP469" t="n">
        <v>1</v>
      </c>
      <c r="AQ469" t="n">
        <v>0</v>
      </c>
      <c r="AR469" t="n">
        <v>0</v>
      </c>
      <c r="AS469" t="n">
        <v>0</v>
      </c>
      <c r="AT469" t="n">
        <v>1.371164666086782</v>
      </c>
      <c r="AU469" t="n">
        <v>0.431070893189452</v>
      </c>
      <c r="AV469" t="n">
        <v>1.371164666086782</v>
      </c>
    </row>
    <row r="470" spans="1:48">
      <c r="A470" t="n">
        <v>467</v>
      </c>
      <c r="B470" t="n">
        <v>0</v>
      </c>
      <c r="C470" t="n">
        <v>0</v>
      </c>
      <c r="D470" t="n">
        <v>32</v>
      </c>
      <c r="E470" t="n">
        <v>2</v>
      </c>
      <c r="F470" t="n">
        <v>-1.014864936443871e-05</v>
      </c>
      <c r="G470" t="n">
        <v>0</v>
      </c>
      <c r="H470" t="n">
        <v>263.6106718016869</v>
      </c>
      <c r="I470" t="b">
        <v>0</v>
      </c>
      <c r="J470" t="n">
        <v>1039.680489585853</v>
      </c>
      <c r="K470" t="n">
        <v>2220.757525755382</v>
      </c>
      <c r="L470" t="n">
        <v>0</v>
      </c>
      <c r="M470" t="n">
        <v>0.8908783538170429</v>
      </c>
      <c r="N470" t="n">
        <v>0.8908783538170429</v>
      </c>
      <c r="O470" t="n">
        <v>32.27206836532456</v>
      </c>
      <c r="P470" t="n">
        <v>8.182573114940304</v>
      </c>
      <c r="Q470" t="n">
        <v>0.8908783538170429</v>
      </c>
      <c r="R470" t="n">
        <v>0.588012954045402</v>
      </c>
      <c r="S470" t="n">
        <v>29.15628979469609</v>
      </c>
      <c r="T470" t="n">
        <v>6.514809972216145</v>
      </c>
      <c r="U470" t="n">
        <v>1.515065863239904</v>
      </c>
      <c r="V470" t="n">
        <v>2.684017315408887</v>
      </c>
      <c r="W470" t="n">
        <v>0</v>
      </c>
      <c r="X470" t="n">
        <v>0</v>
      </c>
      <c r="Y470" t="n">
        <v>-21.42836828230832</v>
      </c>
      <c r="Z470" t="n">
        <v>58.46065431542324</v>
      </c>
      <c r="AA470" t="n">
        <v>2220.757525755382</v>
      </c>
      <c r="AB470" t="b">
        <v>0</v>
      </c>
      <c r="AC470" t="b">
        <v>1</v>
      </c>
      <c r="AD470" t="n">
        <v>96.20588703927427</v>
      </c>
      <c r="AE470" t="n">
        <v>-0</v>
      </c>
      <c r="AF470" t="n">
        <v>0</v>
      </c>
      <c r="AG470" t="n">
        <v>0.07838671823853038</v>
      </c>
      <c r="AH470" t="b">
        <v>0</v>
      </c>
      <c r="AI470" t="b">
        <v>0</v>
      </c>
      <c r="AJ470" t="n">
        <v>2220.757525755382</v>
      </c>
      <c r="AK470" t="n">
        <v>0</v>
      </c>
      <c r="AL470" t="n">
        <v>1.515065863239904</v>
      </c>
      <c r="AM470" t="n">
        <v>0</v>
      </c>
      <c r="AN470" t="n">
        <v>1.515065863239904</v>
      </c>
      <c r="AO470" t="n">
        <v>0</v>
      </c>
      <c r="AP470" t="n">
        <v>1</v>
      </c>
      <c r="AQ470" t="n">
        <v>0</v>
      </c>
      <c r="AR470" t="n">
        <v>0</v>
      </c>
      <c r="AS470" t="n">
        <v>0</v>
      </c>
      <c r="AT470" t="n">
        <v>1.369553464826322</v>
      </c>
      <c r="AU470" t="n">
        <v>0.4305643588660167</v>
      </c>
      <c r="AV470" t="n">
        <v>1.369553464826322</v>
      </c>
    </row>
    <row r="471" spans="1:48">
      <c r="A471" t="n">
        <v>468</v>
      </c>
      <c r="B471" t="n">
        <v>0</v>
      </c>
      <c r="C471" t="n">
        <v>0</v>
      </c>
      <c r="D471" t="n">
        <v>32</v>
      </c>
      <c r="E471" t="n">
        <v>2</v>
      </c>
      <c r="F471" t="n">
        <v>3.787643153607689e-05</v>
      </c>
      <c r="G471" t="n">
        <v>0</v>
      </c>
      <c r="H471" t="n">
        <v>263.6106718016869</v>
      </c>
      <c r="I471" t="b">
        <v>0</v>
      </c>
      <c r="J471" t="n">
        <v>1039.680489585853</v>
      </c>
      <c r="K471" t="n">
        <v>2220.757525755382</v>
      </c>
      <c r="L471" t="n">
        <v>0</v>
      </c>
      <c r="M471" t="n">
        <v>0.8914676322319325</v>
      </c>
      <c r="N471" t="n">
        <v>0.8914676322319325</v>
      </c>
      <c r="O471" t="n">
        <v>32.29341497590281</v>
      </c>
      <c r="P471" t="n">
        <v>8.187985541557508</v>
      </c>
      <c r="Q471" t="n">
        <v>0.8914676322319325</v>
      </c>
      <c r="R471" t="n">
        <v>0.5881824807181192</v>
      </c>
      <c r="S471" t="n">
        <v>29.16884378520816</v>
      </c>
      <c r="T471" t="n">
        <v>6.51724029542571</v>
      </c>
      <c r="U471" t="n">
        <v>1.515631052362404</v>
      </c>
      <c r="V471" t="n">
        <v>2.683913731026128</v>
      </c>
      <c r="W471" t="n">
        <v>0</v>
      </c>
      <c r="X471" t="n">
        <v>0</v>
      </c>
      <c r="Y471" t="n">
        <v>-21.42836828230832</v>
      </c>
      <c r="Z471" t="n">
        <v>58.53975848490434</v>
      </c>
      <c r="AA471" t="n">
        <v>2220.757525755382</v>
      </c>
      <c r="AB471" t="b">
        <v>0</v>
      </c>
      <c r="AC471" t="b">
        <v>1</v>
      </c>
      <c r="AD471" t="n">
        <v>96.19844663362069</v>
      </c>
      <c r="AE471" t="n">
        <v>-0</v>
      </c>
      <c r="AF471" t="n">
        <v>0</v>
      </c>
      <c r="AG471" t="n">
        <v>0.08606780171077344</v>
      </c>
      <c r="AH471" t="b">
        <v>0</v>
      </c>
      <c r="AI471" t="b">
        <v>0</v>
      </c>
      <c r="AJ471" t="n">
        <v>2220.757525755382</v>
      </c>
      <c r="AK471" t="n">
        <v>0</v>
      </c>
      <c r="AL471" t="n">
        <v>1.515631052362404</v>
      </c>
      <c r="AM471" t="n">
        <v>0</v>
      </c>
      <c r="AN471" t="n">
        <v>1.515631052362404</v>
      </c>
      <c r="AO471" t="n">
        <v>0</v>
      </c>
      <c r="AP471" t="n">
        <v>1</v>
      </c>
      <c r="AQ471" t="n">
        <v>0</v>
      </c>
      <c r="AR471" t="n">
        <v>0</v>
      </c>
      <c r="AS471" t="n">
        <v>0</v>
      </c>
      <c r="AT471" t="n">
        <v>1.368073485205019</v>
      </c>
      <c r="AU471" t="n">
        <v>0.4300990783982244</v>
      </c>
      <c r="AV471" t="n">
        <v>1.368073485205019</v>
      </c>
    </row>
    <row r="472" spans="1:48">
      <c r="A472" t="n">
        <v>469</v>
      </c>
      <c r="B472" t="n">
        <v>0</v>
      </c>
      <c r="C472" t="n">
        <v>0</v>
      </c>
      <c r="D472" t="n">
        <v>32</v>
      </c>
      <c r="E472" t="n">
        <v>2</v>
      </c>
      <c r="F472" t="n">
        <v>-0.0001413570767789807</v>
      </c>
      <c r="G472" t="n">
        <v>0</v>
      </c>
      <c r="H472" t="n">
        <v>263.6106718016869</v>
      </c>
      <c r="I472" t="b">
        <v>0</v>
      </c>
      <c r="J472" t="n">
        <v>1039.680489585853</v>
      </c>
      <c r="K472" t="n">
        <v>2220.757525755382</v>
      </c>
      <c r="L472" t="n">
        <v>0</v>
      </c>
      <c r="M472" t="n">
        <v>0.8892683972552382</v>
      </c>
      <c r="N472" t="n">
        <v>0.8892683972552382</v>
      </c>
      <c r="O472" t="n">
        <v>32.21374768887625</v>
      </c>
      <c r="P472" t="n">
        <v>8.167785925171462</v>
      </c>
      <c r="Q472" t="n">
        <v>0.8892683972552382</v>
      </c>
      <c r="R472" t="n">
        <v>0.5876357921186932</v>
      </c>
      <c r="S472" t="n">
        <v>29.18140091045358</v>
      </c>
      <c r="T472" t="n">
        <v>6.507210531489916</v>
      </c>
      <c r="U472" t="n">
        <v>1.51329855870253</v>
      </c>
      <c r="V472" t="n">
        <v>2.683340716334737</v>
      </c>
      <c r="W472" t="n">
        <v>0</v>
      </c>
      <c r="X472" t="n">
        <v>0</v>
      </c>
      <c r="Y472" t="n">
        <v>-21.42836828230832</v>
      </c>
      <c r="Z472" t="n">
        <v>58.61886265438544</v>
      </c>
      <c r="AA472" t="n">
        <v>2220.757525755382</v>
      </c>
      <c r="AB472" t="b">
        <v>0</v>
      </c>
      <c r="AC472" t="b">
        <v>1</v>
      </c>
      <c r="AD472" t="n">
        <v>96.19100622796711</v>
      </c>
      <c r="AE472" t="n">
        <v>-0</v>
      </c>
      <c r="AF472" t="n">
        <v>0</v>
      </c>
      <c r="AG472" t="n">
        <v>0.08929186502815384</v>
      </c>
      <c r="AH472" t="b">
        <v>0</v>
      </c>
      <c r="AI472" t="b">
        <v>0</v>
      </c>
      <c r="AJ472" t="n">
        <v>2220.757525755382</v>
      </c>
      <c r="AK472" t="n">
        <v>0</v>
      </c>
      <c r="AL472" t="n">
        <v>1.51329855870253</v>
      </c>
      <c r="AM472" t="n">
        <v>0</v>
      </c>
      <c r="AN472" t="n">
        <v>1.51329855870253</v>
      </c>
      <c r="AO472" t="n">
        <v>0</v>
      </c>
      <c r="AP472" t="n">
        <v>1</v>
      </c>
      <c r="AQ472" t="n">
        <v>0</v>
      </c>
      <c r="AR472" t="n">
        <v>0</v>
      </c>
      <c r="AS472" t="n">
        <v>0</v>
      </c>
      <c r="AT472" t="n">
        <v>1.366116148277327</v>
      </c>
      <c r="AU472" t="n">
        <v>0.429483724897247</v>
      </c>
      <c r="AV472" t="n">
        <v>1.366116148277327</v>
      </c>
    </row>
    <row r="473" spans="1:48">
      <c r="A473" t="n">
        <v>470</v>
      </c>
      <c r="B473" t="n">
        <v>0</v>
      </c>
      <c r="C473" t="n">
        <v>0</v>
      </c>
      <c r="D473" t="n">
        <v>32</v>
      </c>
      <c r="E473" t="n">
        <v>2</v>
      </c>
      <c r="F473" t="n">
        <v>0.0005275518755789577</v>
      </c>
      <c r="G473" t="n">
        <v>0</v>
      </c>
      <c r="H473" t="n">
        <v>263.6106718016869</v>
      </c>
      <c r="I473" t="b">
        <v>0</v>
      </c>
      <c r="J473" t="n">
        <v>1039.680489585853</v>
      </c>
      <c r="K473" t="n">
        <v>2220.757525755382</v>
      </c>
      <c r="L473" t="n">
        <v>0</v>
      </c>
      <c r="M473" t="n">
        <v>0.8974760587471039</v>
      </c>
      <c r="N473" t="n">
        <v>0.8974760587471039</v>
      </c>
      <c r="O473" t="n">
        <v>32.51107022640344</v>
      </c>
      <c r="P473" t="n">
        <v>8.243171964098236</v>
      </c>
      <c r="Q473" t="n">
        <v>0.8974760587471039</v>
      </c>
      <c r="R473" t="n">
        <v>0.5897540015273347</v>
      </c>
      <c r="S473" t="n">
        <v>29.19394368597758</v>
      </c>
      <c r="T473" t="n">
        <v>6.543682441400956</v>
      </c>
      <c r="U473" t="n">
        <v>1.521780363376655</v>
      </c>
      <c r="V473" t="n">
        <v>2.684519536860583</v>
      </c>
      <c r="W473" t="n">
        <v>0</v>
      </c>
      <c r="X473" t="n">
        <v>0</v>
      </c>
      <c r="Y473" t="n">
        <v>-21.42836828230832</v>
      </c>
      <c r="Z473" t="n">
        <v>58.70328822858765</v>
      </c>
      <c r="AA473" t="n">
        <v>2220.757525755382</v>
      </c>
      <c r="AB473" t="b">
        <v>0</v>
      </c>
      <c r="AC473" t="b">
        <v>1</v>
      </c>
      <c r="AD473" t="n">
        <v>96.18356582231353</v>
      </c>
      <c r="AE473" t="n">
        <v>-0</v>
      </c>
      <c r="AF473" t="n">
        <v>0</v>
      </c>
      <c r="AG473" t="n">
        <v>0.0987537968719219</v>
      </c>
      <c r="AH473" t="b">
        <v>0</v>
      </c>
      <c r="AI473" t="b">
        <v>0</v>
      </c>
      <c r="AJ473" t="n">
        <v>2220.757525755382</v>
      </c>
      <c r="AK473" t="n">
        <v>0</v>
      </c>
      <c r="AL473" t="n">
        <v>1.521780363376655</v>
      </c>
      <c r="AM473" t="n">
        <v>0</v>
      </c>
      <c r="AN473" t="n">
        <v>1.521780363376655</v>
      </c>
      <c r="AO473" t="n">
        <v>0</v>
      </c>
      <c r="AP473" t="n">
        <v>1</v>
      </c>
      <c r="AQ473" t="n">
        <v>0</v>
      </c>
      <c r="AR473" t="n">
        <v>0</v>
      </c>
      <c r="AS473" t="n">
        <v>0</v>
      </c>
      <c r="AT473" t="n">
        <v>1.365847189394101</v>
      </c>
      <c r="AU473" t="n">
        <v>0.4293991687903908</v>
      </c>
      <c r="AV473" t="n">
        <v>1.365847189394101</v>
      </c>
    </row>
    <row r="474" spans="1:48">
      <c r="A474" t="n">
        <v>471</v>
      </c>
      <c r="B474" t="n">
        <v>0</v>
      </c>
      <c r="C474" t="n">
        <v>0</v>
      </c>
      <c r="D474" t="n">
        <v>32</v>
      </c>
      <c r="E474" t="n">
        <v>2</v>
      </c>
      <c r="F474" t="n">
        <v>-0.001968850425537738</v>
      </c>
      <c r="G474" t="n">
        <v>0</v>
      </c>
      <c r="H474" t="n">
        <v>263.6106718016869</v>
      </c>
      <c r="I474" t="b">
        <v>0</v>
      </c>
      <c r="J474" t="n">
        <v>1039.680489585853</v>
      </c>
      <c r="K474" t="n">
        <v>2220.757525755382</v>
      </c>
      <c r="L474" t="n">
        <v>0</v>
      </c>
      <c r="M474" t="n">
        <v>0.8668446477563352</v>
      </c>
      <c r="N474" t="n">
        <v>0.8668446477563352</v>
      </c>
      <c r="O474" t="n">
        <v>31.40144736332122</v>
      </c>
      <c r="P474" t="n">
        <v>7.961827424777186</v>
      </c>
      <c r="Q474" t="n">
        <v>0.8668446477563352</v>
      </c>
      <c r="R474" t="n">
        <v>0.5818128893203037</v>
      </c>
      <c r="S474" t="n">
        <v>29.20653720360108</v>
      </c>
      <c r="T474" t="n">
        <v>6.406608318008474</v>
      </c>
      <c r="U474" t="n">
        <v>1.489902791203228</v>
      </c>
      <c r="V474" t="n">
        <v>2.679161021764473</v>
      </c>
      <c r="W474" t="n">
        <v>0</v>
      </c>
      <c r="X474" t="n">
        <v>0</v>
      </c>
      <c r="Y474" t="n">
        <v>-21.42836828230832</v>
      </c>
      <c r="Z474" t="n">
        <v>58.78974259079273</v>
      </c>
      <c r="AA474" t="n">
        <v>2220.757525755382</v>
      </c>
      <c r="AB474" t="b">
        <v>0</v>
      </c>
      <c r="AC474" t="b">
        <v>1</v>
      </c>
      <c r="AD474" t="n">
        <v>96.17612541665994</v>
      </c>
      <c r="AE474" t="n">
        <v>-0</v>
      </c>
      <c r="AF474" t="n">
        <v>0</v>
      </c>
      <c r="AG474" t="n">
        <v>0.095376138389246</v>
      </c>
      <c r="AH474" t="b">
        <v>0</v>
      </c>
      <c r="AI474" t="b">
        <v>0</v>
      </c>
      <c r="AJ474" t="n">
        <v>2220.757525755382</v>
      </c>
      <c r="AK474" t="n">
        <v>0</v>
      </c>
      <c r="AL474" t="n">
        <v>1.489902791203228</v>
      </c>
      <c r="AM474" t="n">
        <v>0</v>
      </c>
      <c r="AN474" t="n">
        <v>1.489902791203228</v>
      </c>
      <c r="AO474" t="n">
        <v>0</v>
      </c>
      <c r="AP474" t="n">
        <v>1</v>
      </c>
      <c r="AQ474" t="n">
        <v>0</v>
      </c>
      <c r="AR474" t="n">
        <v>0</v>
      </c>
      <c r="AS474" t="n">
        <v>0</v>
      </c>
      <c r="AT474" t="n">
        <v>1.358856868368464</v>
      </c>
      <c r="AU474" t="n">
        <v>0.4272015305323963</v>
      </c>
      <c r="AV474" t="n">
        <v>1.358856868368464</v>
      </c>
    </row>
    <row r="475" spans="1:48">
      <c r="A475" t="n">
        <v>472</v>
      </c>
      <c r="B475" t="n">
        <v>0</v>
      </c>
      <c r="C475" t="n">
        <v>0</v>
      </c>
      <c r="D475" t="n">
        <v>32</v>
      </c>
      <c r="E475" t="n">
        <v>2</v>
      </c>
      <c r="F475" t="n">
        <v>0.007347849826566666</v>
      </c>
      <c r="G475" t="n">
        <v>0</v>
      </c>
      <c r="H475" t="n">
        <v>263.6106718016869</v>
      </c>
      <c r="I475" t="b">
        <v>0</v>
      </c>
      <c r="J475" t="n">
        <v>1039.680489585853</v>
      </c>
      <c r="K475" t="n">
        <v>2220.757525755382</v>
      </c>
      <c r="L475" t="n">
        <v>0</v>
      </c>
      <c r="M475" t="n">
        <v>0.9811626302274901</v>
      </c>
      <c r="N475" t="n">
        <v>0.9811626302274901</v>
      </c>
      <c r="O475" t="n">
        <v>35.54261627812094</v>
      </c>
      <c r="P475" t="n">
        <v>9.011819543134113</v>
      </c>
      <c r="Q475" t="n">
        <v>0.9811626302274901</v>
      </c>
      <c r="R475" t="n">
        <v>0.6099299708054435</v>
      </c>
      <c r="S475" t="n">
        <v>29.21893634873357</v>
      </c>
      <c r="T475" t="n">
        <v>6.917214831192235</v>
      </c>
      <c r="U475" t="n">
        <v>1.608648004182865</v>
      </c>
      <c r="V475" t="n">
        <v>2.698198191148173</v>
      </c>
      <c r="W475" t="n">
        <v>0</v>
      </c>
      <c r="X475" t="n">
        <v>0</v>
      </c>
      <c r="Y475" t="n">
        <v>-21.42836828230832</v>
      </c>
      <c r="Z475" t="n">
        <v>58.89907607580837</v>
      </c>
      <c r="AA475" t="n">
        <v>2220.757525755382</v>
      </c>
      <c r="AB475" t="b">
        <v>0</v>
      </c>
      <c r="AC475" t="b">
        <v>1</v>
      </c>
      <c r="AD475" t="n">
        <v>96.16868501100636</v>
      </c>
      <c r="AE475" t="n">
        <v>-0</v>
      </c>
      <c r="AF475" t="n">
        <v>0</v>
      </c>
      <c r="AG475" t="n">
        <v>0.08582226687104791</v>
      </c>
      <c r="AH475" t="b">
        <v>0</v>
      </c>
      <c r="AI475" t="b">
        <v>0</v>
      </c>
      <c r="AJ475" t="n">
        <v>2220.757525755382</v>
      </c>
      <c r="AK475" t="n">
        <v>0</v>
      </c>
      <c r="AL475" t="n">
        <v>1.608648004182865</v>
      </c>
      <c r="AM475" t="n">
        <v>0</v>
      </c>
      <c r="AN475" t="n">
        <v>1.608648004182865</v>
      </c>
      <c r="AO475" t="n">
        <v>0</v>
      </c>
      <c r="AP475" t="n">
        <v>1</v>
      </c>
      <c r="AQ475" t="n">
        <v>0</v>
      </c>
      <c r="AR475" t="n">
        <v>0</v>
      </c>
      <c r="AS475" t="n">
        <v>0</v>
      </c>
      <c r="AT475" t="n">
        <v>1.3763661976803</v>
      </c>
      <c r="AU475" t="n">
        <v>0.4327061664176996</v>
      </c>
      <c r="AV475" t="n">
        <v>1.3763661976803</v>
      </c>
    </row>
    <row r="476" spans="1:48">
      <c r="A476" t="n">
        <v>473</v>
      </c>
      <c r="B476" t="n">
        <v>0</v>
      </c>
      <c r="C476" t="n">
        <v>0</v>
      </c>
      <c r="D476" t="n">
        <v>32</v>
      </c>
      <c r="E476" t="n">
        <v>2</v>
      </c>
      <c r="F476" t="n">
        <v>-0.02742254888072981</v>
      </c>
      <c r="G476" t="n">
        <v>0</v>
      </c>
      <c r="H476" t="n">
        <v>263.6106718016869</v>
      </c>
      <c r="I476" t="b">
        <v>0</v>
      </c>
      <c r="J476" t="n">
        <v>1039.680489585853</v>
      </c>
      <c r="K476" t="n">
        <v>2220.757525755382</v>
      </c>
      <c r="L476" t="n">
        <v>0</v>
      </c>
      <c r="M476" t="n">
        <v>0.5545221113336939</v>
      </c>
      <c r="N476" t="n">
        <v>0.5545221113336939</v>
      </c>
      <c r="O476" t="n">
        <v>20.08756348200626</v>
      </c>
      <c r="P476" t="n">
        <v>5.093195609027957</v>
      </c>
      <c r="Q476" t="n">
        <v>0.5545221113336939</v>
      </c>
      <c r="R476" t="n">
        <v>0.475877091734707</v>
      </c>
      <c r="S476" t="n">
        <v>29.23202706500753</v>
      </c>
      <c r="T476" t="n">
        <v>5.010652781054064</v>
      </c>
      <c r="U476" t="n">
        <v>1.16526330215288</v>
      </c>
      <c r="V476" t="n">
        <v>2.626197907913634</v>
      </c>
      <c r="W476" t="n">
        <v>0</v>
      </c>
      <c r="X476" t="n">
        <v>0</v>
      </c>
      <c r="Y476" t="n">
        <v>-21.42836828230832</v>
      </c>
      <c r="Z476" t="n">
        <v>58.98553043801346</v>
      </c>
      <c r="AA476" t="n">
        <v>2220.757525755382</v>
      </c>
      <c r="AB476" t="b">
        <v>0</v>
      </c>
      <c r="AC476" t="b">
        <v>1</v>
      </c>
      <c r="AD476" t="n">
        <v>96.16124460535278</v>
      </c>
      <c r="AE476" t="n">
        <v>-0</v>
      </c>
      <c r="AF476" t="n">
        <v>0</v>
      </c>
      <c r="AG476" t="n">
        <v>0.07747934749146732</v>
      </c>
      <c r="AH476" t="b">
        <v>0</v>
      </c>
      <c r="AI476" t="b">
        <v>0</v>
      </c>
      <c r="AJ476" t="n">
        <v>2220.757525755382</v>
      </c>
      <c r="AK476" t="n">
        <v>0</v>
      </c>
      <c r="AL476" t="n">
        <v>1.16526330215288</v>
      </c>
      <c r="AM476" t="n">
        <v>0</v>
      </c>
      <c r="AN476" t="n">
        <v>1.16526330215288</v>
      </c>
      <c r="AO476" t="n">
        <v>0</v>
      </c>
      <c r="AP476" t="n">
        <v>1</v>
      </c>
      <c r="AQ476" t="n">
        <v>0</v>
      </c>
      <c r="AR476" t="n">
        <v>0</v>
      </c>
      <c r="AS476" t="n">
        <v>0</v>
      </c>
      <c r="AT476" t="n">
        <v>1.301279983888974</v>
      </c>
      <c r="AU476" t="n">
        <v>0.4091003355165755</v>
      </c>
      <c r="AV476" t="n">
        <v>1.301279983888974</v>
      </c>
    </row>
    <row r="477" spans="1:48">
      <c r="A477" t="n">
        <v>474</v>
      </c>
      <c r="B477" t="n">
        <v>0</v>
      </c>
      <c r="C477" t="n">
        <v>0</v>
      </c>
      <c r="D477" t="n">
        <v>32</v>
      </c>
      <c r="E477" t="n">
        <v>2</v>
      </c>
      <c r="F477" t="n">
        <v>0.1023423456963561</v>
      </c>
      <c r="G477" t="n">
        <v>0</v>
      </c>
      <c r="H477" t="n">
        <v>263.6106718016869</v>
      </c>
      <c r="I477" t="b">
        <v>0</v>
      </c>
      <c r="J477" t="n">
        <v>1039.680489585853</v>
      </c>
      <c r="K477" t="n">
        <v>2220.757525755382</v>
      </c>
      <c r="L477" t="n">
        <v>0</v>
      </c>
      <c r="M477" t="n">
        <v>2.146766204437778</v>
      </c>
      <c r="N477" t="n">
        <v>2.146766204437778</v>
      </c>
      <c r="O477" t="n">
        <v>77.76660575166721</v>
      </c>
      <c r="P477" t="n">
        <v>19.71769922709615</v>
      </c>
      <c r="Q477" t="n">
        <v>2.146766204437778</v>
      </c>
      <c r="R477" t="n">
        <v>0.7613261155960275</v>
      </c>
      <c r="S477" t="n">
        <v>29.2419681054097</v>
      </c>
      <c r="T477" t="n">
        <v>12.12507020034148</v>
      </c>
      <c r="U477" t="n">
        <v>2.819772184955347</v>
      </c>
      <c r="V477" t="n">
        <v>2.893937603386355</v>
      </c>
      <c r="W477" t="n">
        <v>0</v>
      </c>
      <c r="X477" t="n">
        <v>0</v>
      </c>
      <c r="Y477" t="n">
        <v>-21.42836828230832</v>
      </c>
      <c r="Z477" t="n">
        <v>59.10762831003687</v>
      </c>
      <c r="AA477" t="n">
        <v>2220.757525755382</v>
      </c>
      <c r="AB477" t="b">
        <v>0</v>
      </c>
      <c r="AC477" t="b">
        <v>1</v>
      </c>
      <c r="AD477" t="n">
        <v>96.1538041996992</v>
      </c>
      <c r="AE477" t="n">
        <v>-0</v>
      </c>
      <c r="AF477" t="n">
        <v>0</v>
      </c>
      <c r="AG477" t="n">
        <v>0.07029071644275697</v>
      </c>
      <c r="AH477" t="b">
        <v>0</v>
      </c>
      <c r="AI477" t="b">
        <v>0</v>
      </c>
      <c r="AJ477" t="n">
        <v>2220.757525755382</v>
      </c>
      <c r="AK477" t="n">
        <v>0</v>
      </c>
      <c r="AL477" t="n">
        <v>2.819772184955347</v>
      </c>
      <c r="AM477" t="n">
        <v>0</v>
      </c>
      <c r="AN477" t="n">
        <v>2.819772184955347</v>
      </c>
      <c r="AO477" t="n">
        <v>0</v>
      </c>
      <c r="AP477" t="n">
        <v>1</v>
      </c>
      <c r="AQ477" t="n">
        <v>0</v>
      </c>
      <c r="AR477" t="n">
        <v>0</v>
      </c>
      <c r="AS477" t="n">
        <v>0</v>
      </c>
      <c r="AT477" t="n">
        <v>1.573462540415705</v>
      </c>
      <c r="AU477" t="n">
        <v>0.4946699105315289</v>
      </c>
      <c r="AV477" t="n">
        <v>1.573462540415705</v>
      </c>
    </row>
    <row r="478" spans="1:48">
      <c r="A478" t="n">
        <v>475</v>
      </c>
      <c r="B478" t="n">
        <v>0</v>
      </c>
      <c r="C478" t="n">
        <v>0</v>
      </c>
      <c r="D478" t="n">
        <v>32</v>
      </c>
      <c r="E478" t="n">
        <v>2</v>
      </c>
      <c r="F478" t="n">
        <v>-0.3819468339046983</v>
      </c>
      <c r="G478" t="n">
        <v>0</v>
      </c>
      <c r="H478" t="n">
        <v>263.6106718016869</v>
      </c>
      <c r="I478" t="b">
        <v>0</v>
      </c>
      <c r="J478" t="n">
        <v>1039.680489585853</v>
      </c>
      <c r="K478" t="n">
        <v>2220.757525755382</v>
      </c>
      <c r="L478" t="n">
        <v>0</v>
      </c>
      <c r="M478" t="n">
        <v>-3.795569649084849</v>
      </c>
      <c r="N478" t="n">
        <v>-3.795569649084849</v>
      </c>
      <c r="O478" t="n">
        <v>-137.4945105308651</v>
      </c>
      <c r="P478" t="n">
        <v>-34.86169131107128</v>
      </c>
      <c r="Q478" t="n">
        <v>-3.795569649084849</v>
      </c>
      <c r="R478" t="n">
        <v>0.9077769475456337</v>
      </c>
      <c r="S478" t="n">
        <v>29.25949356757447</v>
      </c>
      <c r="T478" t="n">
        <v>-14.81584256771649</v>
      </c>
      <c r="U478" t="n">
        <v>-3.445530630243096</v>
      </c>
      <c r="V478" t="n">
        <v>20.04584874335478</v>
      </c>
      <c r="W478" t="n">
        <v>-11.70938071358579</v>
      </c>
      <c r="X478" t="n">
        <v>2</v>
      </c>
      <c r="Y478" t="n">
        <v>-9.718987568722525</v>
      </c>
      <c r="Z478" t="n">
        <v>59.16044205675789</v>
      </c>
      <c r="AA478" t="n">
        <v>2220.757525755382</v>
      </c>
      <c r="AB478" t="b">
        <v>0</v>
      </c>
      <c r="AC478" t="b">
        <v>1</v>
      </c>
      <c r="AD478" t="n">
        <v>96.14839667264172</v>
      </c>
      <c r="AE478" t="n">
        <v>0.2446516147770672</v>
      </c>
      <c r="AF478" t="n">
        <v>0</v>
      </c>
      <c r="AG478" t="n">
        <v>0.06192324073719771</v>
      </c>
      <c r="AH478" t="b">
        <v>0</v>
      </c>
      <c r="AI478" t="b">
        <v>0</v>
      </c>
      <c r="AJ478" t="n">
        <v>2220.757525755382</v>
      </c>
      <c r="AK478" t="n">
        <v>0</v>
      </c>
      <c r="AL478" t="n">
        <v>-3.445530630243096</v>
      </c>
      <c r="AM478" t="n">
        <v>0</v>
      </c>
      <c r="AN478" t="n">
        <v>-3.183424556603615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</row>
    <row r="479" spans="1:48">
      <c r="A479" t="n">
        <v>476</v>
      </c>
      <c r="B479" t="n">
        <v>0</v>
      </c>
      <c r="C479" t="n">
        <v>0</v>
      </c>
      <c r="D479" t="n">
        <v>29.25</v>
      </c>
      <c r="E479" t="n">
        <v>2</v>
      </c>
      <c r="F479" t="n">
        <v>-0.8662216767442334</v>
      </c>
      <c r="G479" t="n">
        <v>0</v>
      </c>
      <c r="H479" t="n">
        <v>240.9566296937294</v>
      </c>
      <c r="I479" t="b">
        <v>0</v>
      </c>
      <c r="J479" t="n">
        <v>950.3329475120688</v>
      </c>
      <c r="K479" t="n">
        <v>2029.911175885779</v>
      </c>
      <c r="L479" t="n">
        <v>0</v>
      </c>
      <c r="M479" t="n">
        <v>-8.944753757389451</v>
      </c>
      <c r="N479" t="n">
        <v>-8.944753757389451</v>
      </c>
      <c r="O479" t="n">
        <v>-354.4874719665078</v>
      </c>
      <c r="P479" t="n">
        <v>-89.88019066087925</v>
      </c>
      <c r="Q479" t="n">
        <v>-8.944753757389451</v>
      </c>
      <c r="R479" t="n">
        <v>0.9416185584447739</v>
      </c>
      <c r="S479" t="n">
        <v>29.27146638297143</v>
      </c>
      <c r="T479" t="n">
        <v>-39.62212339084203</v>
      </c>
      <c r="U479" t="n">
        <v>-8.42254613867653</v>
      </c>
      <c r="V479" t="n">
        <v>50.25806727003724</v>
      </c>
      <c r="W479" t="n">
        <v>-57.95545389576952</v>
      </c>
      <c r="X479" t="n">
        <v>2</v>
      </c>
      <c r="Y479" t="n">
        <v>36.5270856134612</v>
      </c>
      <c r="Z479" t="n">
        <v>59.17996684200221</v>
      </c>
      <c r="AA479" t="n">
        <v>2029.911175885779</v>
      </c>
      <c r="AB479" t="b">
        <v>0</v>
      </c>
      <c r="AC479" t="b">
        <v>1</v>
      </c>
      <c r="AD479" t="n">
        <v>96.15305085633004</v>
      </c>
      <c r="AE479" t="n">
        <v>1.210900535865815</v>
      </c>
      <c r="AF479" t="n">
        <v>0</v>
      </c>
      <c r="AG479" t="n">
        <v>0.04878721199561717</v>
      </c>
      <c r="AH479" t="b">
        <v>0</v>
      </c>
      <c r="AI479" t="b">
        <v>0</v>
      </c>
      <c r="AJ479" t="n">
        <v>2029.911175885779</v>
      </c>
      <c r="AK479" t="n">
        <v>0</v>
      </c>
      <c r="AL479" t="n">
        <v>-8.42254613867653</v>
      </c>
      <c r="AM479" t="n">
        <v>3.369540101241852</v>
      </c>
      <c r="AN479" t="n">
        <v>-3.772287666119206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</row>
    <row r="480" spans="1:48">
      <c r="A480" t="n">
        <v>477</v>
      </c>
      <c r="B480" t="n">
        <v>0</v>
      </c>
      <c r="C480" t="n">
        <v>0</v>
      </c>
      <c r="D480" t="n">
        <v>26.5</v>
      </c>
      <c r="E480" t="n">
        <v>2</v>
      </c>
      <c r="F480" t="n">
        <v>-0.7364997924517018</v>
      </c>
      <c r="G480" t="n">
        <v>0</v>
      </c>
      <c r="H480" t="n">
        <v>218.3025875857719</v>
      </c>
      <c r="I480" t="b">
        <v>0</v>
      </c>
      <c r="J480" t="n">
        <v>860.9854054382845</v>
      </c>
      <c r="K480" t="n">
        <v>1839.064826016176</v>
      </c>
      <c r="L480" t="n">
        <v>0</v>
      </c>
      <c r="M480" t="n">
        <v>-6.822305335939922</v>
      </c>
      <c r="N480" t="n">
        <v>-6.822305335939922</v>
      </c>
      <c r="O480" t="n">
        <v>-298.4308054719056</v>
      </c>
      <c r="P480" t="n">
        <v>-75.66703992695376</v>
      </c>
      <c r="Q480" t="n">
        <v>-6.822305335939922</v>
      </c>
      <c r="R480" t="n">
        <v>0.938275312233159</v>
      </c>
      <c r="S480" t="n">
        <v>29.28932809289859</v>
      </c>
      <c r="T480" t="n">
        <v>-33.23806906049693</v>
      </c>
      <c r="U480" t="n">
        <v>-6.401200669228976</v>
      </c>
      <c r="V480" t="n">
        <v>42.42897086645682</v>
      </c>
      <c r="W480" t="n">
        <v>-53.62036228319521</v>
      </c>
      <c r="X480" t="n">
        <v>2</v>
      </c>
      <c r="Y480" t="n">
        <v>32.19199400088689</v>
      </c>
      <c r="Z480" t="n">
        <v>59.20225962322492</v>
      </c>
      <c r="AA480" t="n">
        <v>1839.064826016176</v>
      </c>
      <c r="AB480" t="b">
        <v>0</v>
      </c>
      <c r="AC480" t="b">
        <v>1</v>
      </c>
      <c r="AD480" t="n">
        <v>96.16498125209642</v>
      </c>
      <c r="AE480" t="n">
        <v>1.120324681415009</v>
      </c>
      <c r="AF480" t="n">
        <v>0</v>
      </c>
      <c r="AG480" t="n">
        <v>0.03649066314300345</v>
      </c>
      <c r="AH480" t="b">
        <v>0</v>
      </c>
      <c r="AI480" t="b">
        <v>0</v>
      </c>
      <c r="AJ480" t="n">
        <v>1839.064826016176</v>
      </c>
      <c r="AK480" t="n">
        <v>0</v>
      </c>
      <c r="AL480" t="n">
        <v>-6.401200669228976</v>
      </c>
      <c r="AM480" t="n">
        <v>1.873617950831307</v>
      </c>
      <c r="AN480" t="n">
        <v>-3.337440201533003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</row>
    <row r="481" spans="1:48">
      <c r="A481" t="n">
        <v>478</v>
      </c>
      <c r="B481" t="n">
        <v>0</v>
      </c>
      <c r="C481" t="n">
        <v>0</v>
      </c>
      <c r="D481" t="n">
        <v>23.75</v>
      </c>
      <c r="E481" t="n">
        <v>2</v>
      </c>
      <c r="F481" t="n">
        <v>-0.7711124867822901</v>
      </c>
      <c r="G481" t="n">
        <v>0</v>
      </c>
      <c r="H481" t="n">
        <v>195.6485454778145</v>
      </c>
      <c r="I481" t="b">
        <v>0</v>
      </c>
      <c r="J481" t="n">
        <v>771.6378633645003</v>
      </c>
      <c r="K481" t="n">
        <v>1648.218476146573</v>
      </c>
      <c r="L481" t="n">
        <v>0</v>
      </c>
      <c r="M481" t="n">
        <v>-6.459624227610655</v>
      </c>
      <c r="N481" t="n">
        <v>-6.459624227610655</v>
      </c>
      <c r="O481" t="n">
        <v>-315.2840591264139</v>
      </c>
      <c r="P481" t="n">
        <v>-79.94017726328953</v>
      </c>
      <c r="Q481" t="n">
        <v>-6.459624227610655</v>
      </c>
      <c r="R481" t="n">
        <v>0.9400752764810784</v>
      </c>
      <c r="S481" t="n">
        <v>29.30373165411874</v>
      </c>
      <c r="T481" t="n">
        <v>-35.18248325970661</v>
      </c>
      <c r="U481" t="n">
        <v>-6.07253303173496</v>
      </c>
      <c r="V481" t="n">
        <v>44.75769400358291</v>
      </c>
      <c r="W481" t="n">
        <v>-54.68771785892206</v>
      </c>
      <c r="X481" t="n">
        <v>2</v>
      </c>
      <c r="Y481" t="n">
        <v>33.25934957661374</v>
      </c>
      <c r="Z481" t="n">
        <v>59.23671159376292</v>
      </c>
      <c r="AA481" t="n">
        <v>1648.218476146573</v>
      </c>
      <c r="AB481" t="b">
        <v>0</v>
      </c>
      <c r="AC481" t="b">
        <v>1</v>
      </c>
      <c r="AD481" t="n">
        <v>96.17634433257862</v>
      </c>
      <c r="AE481" t="n">
        <v>1.142625627257508</v>
      </c>
      <c r="AF481" t="n">
        <v>0</v>
      </c>
      <c r="AG481" t="n">
        <v>0.01847619414928045</v>
      </c>
      <c r="AH481" t="b">
        <v>0</v>
      </c>
      <c r="AI481" t="b">
        <v>0</v>
      </c>
      <c r="AJ481" t="n">
        <v>1648.218476146573</v>
      </c>
      <c r="AK481" t="n">
        <v>0</v>
      </c>
      <c r="AL481" t="n">
        <v>-6.07253303173496</v>
      </c>
      <c r="AM481" t="n">
        <v>1.933764078413748</v>
      </c>
      <c r="AN481" t="n">
        <v>-2.926325490614047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</row>
    <row r="482" spans="1:48">
      <c r="A482" t="n">
        <v>479</v>
      </c>
      <c r="B482" t="n">
        <v>0</v>
      </c>
      <c r="C482" t="n">
        <v>0</v>
      </c>
      <c r="D482" t="n">
        <v>21</v>
      </c>
      <c r="E482" t="n">
        <v>2</v>
      </c>
      <c r="F482" t="n">
        <v>-0.7623835937524688</v>
      </c>
      <c r="G482" t="n">
        <v>0</v>
      </c>
      <c r="H482" t="n">
        <v>172.994503369857</v>
      </c>
      <c r="I482" t="b">
        <v>0</v>
      </c>
      <c r="J482" t="n">
        <v>682.290321290716</v>
      </c>
      <c r="K482" t="n">
        <v>1457.372126276969</v>
      </c>
      <c r="L482" t="n">
        <v>0</v>
      </c>
      <c r="M482" t="n">
        <v>-5.665534477259461</v>
      </c>
      <c r="N482" t="n">
        <v>-5.665534477259461</v>
      </c>
      <c r="O482" t="n">
        <v>-312.7375031282692</v>
      </c>
      <c r="P482" t="n">
        <v>-79.29449876477415</v>
      </c>
      <c r="Q482" t="n">
        <v>-5.665534477259461</v>
      </c>
      <c r="R482" t="n">
        <v>0.940412287707286</v>
      </c>
      <c r="S482" t="n">
        <v>29.3169718107314</v>
      </c>
      <c r="T482" t="n">
        <v>-34.91082443164036</v>
      </c>
      <c r="U482" t="n">
        <v>-5.327938238844072</v>
      </c>
      <c r="V482" t="n">
        <v>44.38367433313378</v>
      </c>
      <c r="W482" t="n">
        <v>-56.32901529149193</v>
      </c>
      <c r="X482" t="n">
        <v>2</v>
      </c>
      <c r="Y482" t="n">
        <v>34.90064700918361</v>
      </c>
      <c r="Z482" t="n">
        <v>59.26678117957118</v>
      </c>
      <c r="AA482" t="n">
        <v>1457.372126276969</v>
      </c>
      <c r="AB482" t="b">
        <v>0</v>
      </c>
      <c r="AC482" t="b">
        <v>1</v>
      </c>
      <c r="AD482" t="n">
        <v>96.18817766531922</v>
      </c>
      <c r="AE482" t="n">
        <v>1.176918309084975</v>
      </c>
      <c r="AF482" t="n">
        <v>0</v>
      </c>
      <c r="AG482" t="n">
        <v>0.01379295147131956</v>
      </c>
      <c r="AH482" t="b">
        <v>0</v>
      </c>
      <c r="AI482" t="b">
        <v>0</v>
      </c>
      <c r="AJ482" t="n">
        <v>1457.372126276969</v>
      </c>
      <c r="AK482" t="n">
        <v>0</v>
      </c>
      <c r="AL482" t="n">
        <v>-5.327938238844072</v>
      </c>
      <c r="AM482" t="n">
        <v>1.544721393874837</v>
      </c>
      <c r="AN482" t="n">
        <v>-2.536480700434603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</row>
    <row r="483" spans="1:48">
      <c r="A483" t="n">
        <v>480</v>
      </c>
      <c r="B483" t="n">
        <v>0</v>
      </c>
      <c r="C483" t="n">
        <v>0</v>
      </c>
      <c r="D483" t="n">
        <v>18.25</v>
      </c>
      <c r="E483" t="n">
        <v>2</v>
      </c>
      <c r="F483" t="n">
        <v>-0.7626864715411692</v>
      </c>
      <c r="G483" t="n">
        <v>0</v>
      </c>
      <c r="H483" t="n">
        <v>150.3404612618995</v>
      </c>
      <c r="I483" t="b">
        <v>0</v>
      </c>
      <c r="J483" t="n">
        <v>592.9427792169319</v>
      </c>
      <c r="K483" t="n">
        <v>1266.525776407366</v>
      </c>
      <c r="L483" t="n">
        <v>0</v>
      </c>
      <c r="M483" t="n">
        <v>-4.944605574832562</v>
      </c>
      <c r="N483" t="n">
        <v>-4.944605574832562</v>
      </c>
      <c r="O483" t="n">
        <v>-314.0705086051703</v>
      </c>
      <c r="P483" t="n">
        <v>-79.63248189786265</v>
      </c>
      <c r="Q483" t="n">
        <v>-4.944605574832562</v>
      </c>
      <c r="R483" t="n">
        <v>0.9410206027391445</v>
      </c>
      <c r="S483" t="n">
        <v>29.3285190303946</v>
      </c>
      <c r="T483" t="n">
        <v>-35.08230623274378</v>
      </c>
      <c r="U483" t="n">
        <v>-4.652975718336271</v>
      </c>
      <c r="V483" t="n">
        <v>44.55017566511887</v>
      </c>
      <c r="W483" t="n">
        <v>-41.70330237101059</v>
      </c>
      <c r="X483" t="n">
        <v>2</v>
      </c>
      <c r="Y483" t="n">
        <v>20.27493408870227</v>
      </c>
      <c r="Z483" t="n">
        <v>59.29611418095794</v>
      </c>
      <c r="AA483" t="n">
        <v>1266.525776407366</v>
      </c>
      <c r="AB483" t="b">
        <v>0</v>
      </c>
      <c r="AC483" t="b">
        <v>1</v>
      </c>
      <c r="AD483" t="n">
        <v>96.19775675925982</v>
      </c>
      <c r="AE483" t="n">
        <v>0.8713338917032796</v>
      </c>
      <c r="AF483" t="n">
        <v>0</v>
      </c>
      <c r="AG483" t="n">
        <v>0.01791239582571433</v>
      </c>
      <c r="AH483" t="b">
        <v>0</v>
      </c>
      <c r="AI483" t="b">
        <v>0</v>
      </c>
      <c r="AJ483" t="n">
        <v>1266.525776407366</v>
      </c>
      <c r="AK483" t="n">
        <v>0</v>
      </c>
      <c r="AL483" t="n">
        <v>-4.652975718336271</v>
      </c>
      <c r="AM483" t="n">
        <v>1.546380993116395</v>
      </c>
      <c r="AN483" t="n">
        <v>-2.16544299806694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</row>
    <row r="484" spans="1:48">
      <c r="A484" t="n">
        <v>481</v>
      </c>
      <c r="B484" t="n">
        <v>0</v>
      </c>
      <c r="C484" t="n">
        <v>0</v>
      </c>
      <c r="D484" t="n">
        <v>15.5</v>
      </c>
      <c r="E484" t="n">
        <v>2</v>
      </c>
      <c r="F484" t="n">
        <v>-0.7702038534161899</v>
      </c>
      <c r="G484" t="n">
        <v>0</v>
      </c>
      <c r="H484" t="n">
        <v>127.6864191539421</v>
      </c>
      <c r="I484" t="b">
        <v>0</v>
      </c>
      <c r="J484" t="n">
        <v>503.5952371431475</v>
      </c>
      <c r="K484" t="n">
        <v>1075.679426537763</v>
      </c>
      <c r="L484" t="n">
        <v>0</v>
      </c>
      <c r="M484" t="n">
        <v>-4.25842604676069</v>
      </c>
      <c r="N484" t="n">
        <v>-4.25842604676069</v>
      </c>
      <c r="O484" t="n">
        <v>-318.4753208480833</v>
      </c>
      <c r="P484" t="n">
        <v>-80.74932070184668</v>
      </c>
      <c r="Q484" t="n">
        <v>-4.25842604676069</v>
      </c>
      <c r="R484" t="n">
        <v>0.941822913186554</v>
      </c>
      <c r="S484" t="n">
        <v>29.33849400532061</v>
      </c>
      <c r="T484" t="n">
        <v>-35.60466313728864</v>
      </c>
      <c r="U484" t="n">
        <v>-4.010683224949653</v>
      </c>
      <c r="V484" t="n">
        <v>45.14465756455803</v>
      </c>
      <c r="W484" t="n">
        <v>-42.8894440826625</v>
      </c>
      <c r="X484" t="n">
        <v>2</v>
      </c>
      <c r="Y484" t="n">
        <v>21.46107580035418</v>
      </c>
      <c r="Z484" t="n">
        <v>59.30693237970496</v>
      </c>
      <c r="AA484" t="n">
        <v>1075.679426537763</v>
      </c>
      <c r="AB484" t="b">
        <v>0</v>
      </c>
      <c r="AC484" t="b">
        <v>1</v>
      </c>
      <c r="AD484" t="n">
        <v>96.20500259431</v>
      </c>
      <c r="AE484" t="n">
        <v>0.8961167126062997</v>
      </c>
      <c r="AF484" t="n">
        <v>0</v>
      </c>
      <c r="AG484" t="n">
        <v>0.02054902454405685</v>
      </c>
      <c r="AH484" t="b">
        <v>0</v>
      </c>
      <c r="AI484" t="b">
        <v>0</v>
      </c>
      <c r="AJ484" t="n">
        <v>1075.679426537763</v>
      </c>
      <c r="AK484" t="n">
        <v>0</v>
      </c>
      <c r="AL484" t="n">
        <v>-4.010683224949653</v>
      </c>
      <c r="AM484" t="n">
        <v>1.233999126310374</v>
      </c>
      <c r="AN484" t="n">
        <v>-1.810749550583322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</row>
    <row r="485" spans="1:48">
      <c r="A485" t="n">
        <v>482</v>
      </c>
      <c r="B485" t="n">
        <v>0</v>
      </c>
      <c r="C485" t="n">
        <v>0</v>
      </c>
      <c r="D485" t="n">
        <v>12.75</v>
      </c>
      <c r="E485" t="n">
        <v>2</v>
      </c>
      <c r="F485" t="n">
        <v>-0.7398314481274071</v>
      </c>
      <c r="G485" t="n">
        <v>0</v>
      </c>
      <c r="H485" t="n">
        <v>105.0323770459846</v>
      </c>
      <c r="I485" t="b">
        <v>0</v>
      </c>
      <c r="J485" t="n">
        <v>414.2476950693633</v>
      </c>
      <c r="K485" t="n">
        <v>884.8330766681599</v>
      </c>
      <c r="L485" t="n">
        <v>0</v>
      </c>
      <c r="M485" t="n">
        <v>-3.364622793016403</v>
      </c>
      <c r="N485" t="n">
        <v>-3.364622793016403</v>
      </c>
      <c r="O485" t="n">
        <v>-305.9035875654449</v>
      </c>
      <c r="P485" t="n">
        <v>-77.5617615531047</v>
      </c>
      <c r="Q485" t="n">
        <v>-3.364622793016403</v>
      </c>
      <c r="R485" t="n">
        <v>0.9415076240312013</v>
      </c>
      <c r="S485" t="n">
        <v>29.34696785798218</v>
      </c>
      <c r="T485" t="n">
        <v>-34.18772932375384</v>
      </c>
      <c r="U485" t="n">
        <v>-3.167818011614099</v>
      </c>
      <c r="V485" t="n">
        <v>43.37403222935088</v>
      </c>
      <c r="W485" t="n">
        <v>-40.06470437632588</v>
      </c>
      <c r="X485" t="n">
        <v>2</v>
      </c>
      <c r="Y485" t="n">
        <v>18.63633609401757</v>
      </c>
      <c r="Z485" t="n">
        <v>59.32031378679876</v>
      </c>
      <c r="AA485" t="n">
        <v>884.8330766681599</v>
      </c>
      <c r="AB485" t="b">
        <v>0</v>
      </c>
      <c r="AC485" t="b">
        <v>1</v>
      </c>
      <c r="AD485" t="n">
        <v>96.21196395054166</v>
      </c>
      <c r="AE485" t="n">
        <v>0.8370976109659942</v>
      </c>
      <c r="AF485" t="n">
        <v>0</v>
      </c>
      <c r="AG485" t="n">
        <v>0.0207948458254926</v>
      </c>
      <c r="AH485" t="b">
        <v>0</v>
      </c>
      <c r="AI485" t="b">
        <v>0</v>
      </c>
      <c r="AJ485" t="n">
        <v>884.8330766681599</v>
      </c>
      <c r="AK485" t="n">
        <v>0</v>
      </c>
      <c r="AL485" t="n">
        <v>-3.167818011614099</v>
      </c>
      <c r="AM485" t="n">
        <v>0.8099529677573962</v>
      </c>
      <c r="AN485" t="n">
        <v>-1.469937525056018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</row>
    <row r="486" spans="1:48">
      <c r="A486" t="n">
        <v>483</v>
      </c>
      <c r="B486" t="n">
        <v>0</v>
      </c>
      <c r="C486" t="n">
        <v>0</v>
      </c>
      <c r="D486" t="n">
        <v>10</v>
      </c>
      <c r="E486" t="n">
        <v>2</v>
      </c>
      <c r="F486" t="n">
        <v>-0.8538036874075139</v>
      </c>
      <c r="G486" t="n">
        <v>0</v>
      </c>
      <c r="H486" t="n">
        <v>82.37833493802714</v>
      </c>
      <c r="I486" t="b">
        <v>0</v>
      </c>
      <c r="J486" t="n">
        <v>324.900152995579</v>
      </c>
      <c r="K486" t="n">
        <v>693.9867267985569</v>
      </c>
      <c r="L486" t="n">
        <v>0</v>
      </c>
      <c r="M486" t="n">
        <v>-3.082785305825923</v>
      </c>
      <c r="N486" t="n">
        <v>-3.082785305825923</v>
      </c>
      <c r="O486" t="n">
        <v>-357.3564726325406</v>
      </c>
      <c r="P486" t="n">
        <v>-90.60762490683078</v>
      </c>
      <c r="Q486" t="n">
        <v>-3.082785305825923</v>
      </c>
      <c r="R486" t="n">
        <v>0.944957980240645</v>
      </c>
      <c r="S486" t="n">
        <v>29.35369941415202</v>
      </c>
      <c r="T486" t="n">
        <v>-40.0844560984835</v>
      </c>
      <c r="U486" t="n">
        <v>-2.913102576108803</v>
      </c>
      <c r="V486" t="n">
        <v>50.52316880834726</v>
      </c>
      <c r="W486" t="n">
        <v>-35.09587502536672</v>
      </c>
      <c r="X486" t="n">
        <v>2</v>
      </c>
      <c r="Y486" t="n">
        <v>13.6675067430584</v>
      </c>
      <c r="Z486" t="n">
        <v>59.33053769158511</v>
      </c>
      <c r="AA486" t="n">
        <v>750</v>
      </c>
      <c r="AB486" t="b">
        <v>0</v>
      </c>
      <c r="AC486" t="b">
        <v>1</v>
      </c>
      <c r="AD486" t="n">
        <v>96.21757225658976</v>
      </c>
      <c r="AE486" t="n">
        <v>0.733280666757031</v>
      </c>
      <c r="AF486" t="n">
        <v>0</v>
      </c>
      <c r="AG486" t="n">
        <v>0.01497373149104475</v>
      </c>
      <c r="AH486" t="b">
        <v>0</v>
      </c>
      <c r="AI486" t="b">
        <v>0</v>
      </c>
      <c r="AJ486" t="n">
        <v>750</v>
      </c>
      <c r="AK486" t="n">
        <v>0</v>
      </c>
      <c r="AL486" t="n">
        <v>-2.913102576108803</v>
      </c>
      <c r="AM486" t="n">
        <v>0.93492741461998</v>
      </c>
      <c r="AN486" t="n">
        <v>-1.23618222</v>
      </c>
      <c r="AO486" t="n">
        <v>0</v>
      </c>
      <c r="AP486" t="n">
        <v>1</v>
      </c>
      <c r="AQ486" t="n">
        <v>0</v>
      </c>
      <c r="AR486" t="n">
        <v>0</v>
      </c>
      <c r="AS486" t="n">
        <v>0</v>
      </c>
      <c r="AT486" t="n">
        <v>0.4066725077955548</v>
      </c>
      <c r="AU486" t="n">
        <v>0.1278509325005674</v>
      </c>
      <c r="AV486" t="n">
        <v>0.4066725077955548</v>
      </c>
    </row>
    <row r="487" spans="1:48">
      <c r="A487" t="n">
        <v>484</v>
      </c>
      <c r="B487" t="n">
        <v>0</v>
      </c>
      <c r="C487" t="n">
        <v>0</v>
      </c>
      <c r="D487" t="n">
        <v>6.666666666666666</v>
      </c>
      <c r="E487" t="n">
        <v>2</v>
      </c>
      <c r="F487" t="n">
        <v>-0.9143982466869809</v>
      </c>
      <c r="G487" t="n">
        <v>0</v>
      </c>
      <c r="H487" t="n">
        <v>54.91888995868476</v>
      </c>
      <c r="I487" t="b">
        <v>0</v>
      </c>
      <c r="J487" t="n">
        <v>216.6001019970527</v>
      </c>
      <c r="K487" t="n">
        <v>462.6578178657045</v>
      </c>
      <c r="L487" t="n">
        <v>0</v>
      </c>
      <c r="M487" t="n">
        <v>-2.214578777271682</v>
      </c>
      <c r="N487" t="n">
        <v>-2.214578777271682</v>
      </c>
      <c r="O487" t="n">
        <v>-385.0709577717416</v>
      </c>
      <c r="P487" t="n">
        <v>-97.63462418147607</v>
      </c>
      <c r="Q487" t="n">
        <v>-2.214578777271682</v>
      </c>
      <c r="R487" t="n">
        <v>0.9467158717037805</v>
      </c>
      <c r="S487" t="n">
        <v>29.35950328140567</v>
      </c>
      <c r="T487" t="n">
        <v>-43.27352450394996</v>
      </c>
      <c r="U487" t="n">
        <v>-2.096576877581453</v>
      </c>
      <c r="V487" t="n">
        <v>54.36109967752611</v>
      </c>
      <c r="W487" t="n">
        <v>-32.57604737897599</v>
      </c>
      <c r="X487" t="n">
        <v>2</v>
      </c>
      <c r="Y487" t="n">
        <v>11.14767909666767</v>
      </c>
      <c r="Z487" t="n">
        <v>59.34984447450521</v>
      </c>
      <c r="AA487" t="n">
        <v>750</v>
      </c>
      <c r="AB487" t="b">
        <v>0</v>
      </c>
      <c r="AC487" t="b">
        <v>1</v>
      </c>
      <c r="AD487" t="n">
        <v>96.22188044857583</v>
      </c>
      <c r="AE487" t="n">
        <v>0.68063228869771</v>
      </c>
      <c r="AF487" t="n">
        <v>0</v>
      </c>
      <c r="AG487" t="n">
        <v>0.007947061001868316</v>
      </c>
      <c r="AH487" t="b">
        <v>0</v>
      </c>
      <c r="AI487" t="b">
        <v>0</v>
      </c>
      <c r="AJ487" t="n">
        <v>750</v>
      </c>
      <c r="AK487" t="n">
        <v>0</v>
      </c>
      <c r="AL487" t="n">
        <v>-2.096576877581453</v>
      </c>
      <c r="AM487" t="n">
        <v>0.1797623688837431</v>
      </c>
      <c r="AN487" t="n">
        <v>-1.23618222</v>
      </c>
      <c r="AO487" t="n">
        <v>0</v>
      </c>
      <c r="AP487" t="n">
        <v>1</v>
      </c>
      <c r="AQ487" t="n">
        <v>0</v>
      </c>
      <c r="AR487" t="n">
        <v>0</v>
      </c>
      <c r="AS487" t="n">
        <v>0</v>
      </c>
      <c r="AT487" t="n">
        <v>0.4065363481317849</v>
      </c>
      <c r="AU487" t="n">
        <v>0.1278081262138176</v>
      </c>
      <c r="AV487" t="n">
        <v>0.4065363481317849</v>
      </c>
    </row>
    <row r="488" spans="1:48">
      <c r="A488" t="n">
        <v>485</v>
      </c>
      <c r="B488" t="n">
        <v>0</v>
      </c>
      <c r="C488" t="n">
        <v>0</v>
      </c>
      <c r="D488" t="n">
        <v>3.333333333333333</v>
      </c>
      <c r="E488" t="n">
        <v>2</v>
      </c>
      <c r="F488" t="n">
        <v>-1.044158881400117</v>
      </c>
      <c r="G488" t="n">
        <v>0</v>
      </c>
      <c r="H488" t="n">
        <v>27.45944497934238</v>
      </c>
      <c r="I488" t="b">
        <v>0</v>
      </c>
      <c r="J488" t="n">
        <v>108.3000509985263</v>
      </c>
      <c r="K488" t="n">
        <v>231.3289089328523</v>
      </c>
      <c r="L488" t="n">
        <v>0</v>
      </c>
      <c r="M488" t="n">
        <v>-1.274817981374742</v>
      </c>
      <c r="N488" t="n">
        <v>-1.274817981374742</v>
      </c>
      <c r="O488" t="n">
        <v>-443.3307011795568</v>
      </c>
      <c r="P488" t="n">
        <v>-112.4063643964394</v>
      </c>
      <c r="Q488" t="n">
        <v>-1.274817981374742</v>
      </c>
      <c r="R488" t="n">
        <v>0.9492090027382629</v>
      </c>
      <c r="S488" t="n">
        <v>29.36353944562004</v>
      </c>
      <c r="T488" t="n">
        <v>-49.9518413156264</v>
      </c>
      <c r="U488" t="n">
        <v>-1.210068704773524</v>
      </c>
      <c r="V488" t="n">
        <v>62.45452308081296</v>
      </c>
      <c r="W488" t="n">
        <v>-35.12909822254183</v>
      </c>
      <c r="X488" t="n">
        <v>2</v>
      </c>
      <c r="Y488" t="n">
        <v>13.70072994023351</v>
      </c>
      <c r="Z488" t="n">
        <v>59.36858672790688</v>
      </c>
      <c r="AA488" t="n">
        <v>750</v>
      </c>
      <c r="AB488" t="b">
        <v>0</v>
      </c>
      <c r="AC488" t="b">
        <v>1</v>
      </c>
      <c r="AD488" t="n">
        <v>96.22619440847807</v>
      </c>
      <c r="AE488" t="n">
        <v>0.7339748203622269</v>
      </c>
      <c r="AF488" t="n">
        <v>0</v>
      </c>
      <c r="AG488" t="n">
        <v>0.004591045535214833</v>
      </c>
      <c r="AH488" t="b">
        <v>0</v>
      </c>
      <c r="AI488" t="b">
        <v>0</v>
      </c>
      <c r="AJ488" t="n">
        <v>750</v>
      </c>
      <c r="AK488" t="n">
        <v>0</v>
      </c>
      <c r="AL488" t="n">
        <v>-1.210068704773524</v>
      </c>
      <c r="AM488" t="n">
        <v>0</v>
      </c>
      <c r="AN488" t="n">
        <v>-0.4760938844112974</v>
      </c>
      <c r="AO488" t="n">
        <v>0</v>
      </c>
      <c r="AP488" t="n">
        <v>1</v>
      </c>
      <c r="AQ488" t="n">
        <v>0</v>
      </c>
      <c r="AR488" t="n">
        <v>0</v>
      </c>
      <c r="AS488" t="n">
        <v>0</v>
      </c>
      <c r="AT488" t="n">
        <v>0.4064042209414219</v>
      </c>
      <c r="AU488" t="n">
        <v>0.1277665876682489</v>
      </c>
      <c r="AV488" t="n">
        <v>0.4064042209414219</v>
      </c>
    </row>
    <row r="489" spans="1:48">
      <c r="A489" t="n">
        <v>486</v>
      </c>
      <c r="B489" t="n">
        <v>0</v>
      </c>
      <c r="C489" t="n">
        <v>0</v>
      </c>
      <c r="D489" t="n">
        <v>0</v>
      </c>
      <c r="E489" t="n">
        <v>2</v>
      </c>
      <c r="F489" t="n">
        <v>0</v>
      </c>
      <c r="G489" t="n">
        <v>0</v>
      </c>
      <c r="H489" t="n">
        <v>0</v>
      </c>
      <c r="I489" t="b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29.36575414482243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-21.42836828230832</v>
      </c>
      <c r="Z489" t="n">
        <v>59.37972674910157</v>
      </c>
      <c r="AA489" t="n">
        <v>750</v>
      </c>
      <c r="AB489" t="b">
        <v>0</v>
      </c>
      <c r="AC489" t="b">
        <v>1</v>
      </c>
      <c r="AD489" t="n">
        <v>96.22485280459924</v>
      </c>
      <c r="AE489" t="n">
        <v>-0</v>
      </c>
      <c r="AF489" t="n">
        <v>0</v>
      </c>
      <c r="AG489" t="n">
        <v>0.001061883478619186</v>
      </c>
      <c r="AH489" t="b">
        <v>1</v>
      </c>
      <c r="AI489" t="b">
        <v>1</v>
      </c>
      <c r="AJ489" t="n">
        <v>750</v>
      </c>
      <c r="AK489" t="n">
        <v>0</v>
      </c>
      <c r="AL489" t="n">
        <v>0</v>
      </c>
      <c r="AM489" t="n">
        <v>0</v>
      </c>
      <c r="AN489" t="n">
        <v>0.2695635702047531</v>
      </c>
      <c r="AO489" t="n">
        <v>0</v>
      </c>
      <c r="AP489" t="n">
        <v>1</v>
      </c>
      <c r="AQ489" t="n">
        <v>0</v>
      </c>
      <c r="AR489" t="n">
        <v>0</v>
      </c>
      <c r="AS489" t="n">
        <v>0</v>
      </c>
      <c r="AT489" t="n">
        <v>0.4063257110551213</v>
      </c>
      <c r="AU489" t="n">
        <v>0.1277419054928335</v>
      </c>
      <c r="AV489" t="n">
        <v>0.4063257110551213</v>
      </c>
    </row>
    <row r="490" spans="1:48">
      <c r="A490" t="n">
        <v>487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b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29.36575414482243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-21.42836828230832</v>
      </c>
      <c r="Z490" t="n">
        <v>59.36802930485345</v>
      </c>
      <c r="AA490" t="n">
        <v>0</v>
      </c>
      <c r="AB490" t="b">
        <v>0</v>
      </c>
      <c r="AC490" t="b">
        <v>0</v>
      </c>
      <c r="AD490" t="n">
        <v>96.21741239894565</v>
      </c>
      <c r="AE490" t="n">
        <v>-0</v>
      </c>
      <c r="AF490" t="n">
        <v>0</v>
      </c>
      <c r="AG490" t="n">
        <v>-0.001750902467268833</v>
      </c>
      <c r="AH490" t="b">
        <v>0</v>
      </c>
      <c r="AI490" t="b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0.2695635702047531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</row>
    <row r="491" spans="1:48">
      <c r="A491" t="n">
        <v>488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b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29.36575414482243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-21.42836828230832</v>
      </c>
      <c r="Z491" t="n">
        <v>59.35633186060533</v>
      </c>
      <c r="AA491" t="n">
        <v>0</v>
      </c>
      <c r="AB491" t="b">
        <v>0</v>
      </c>
      <c r="AC491" t="b">
        <v>0</v>
      </c>
      <c r="AD491" t="n">
        <v>96.20997199329207</v>
      </c>
      <c r="AE491" t="n">
        <v>-0</v>
      </c>
      <c r="AF491" t="n">
        <v>0</v>
      </c>
      <c r="AG491" t="n">
        <v>-0.006155645972885149</v>
      </c>
      <c r="AH491" t="b">
        <v>0</v>
      </c>
      <c r="AI491" t="b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</row>
    <row r="492" spans="1:48">
      <c r="A492" t="n">
        <v>489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b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29.36575414482243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-21.42836828230832</v>
      </c>
      <c r="Z492" t="n">
        <v>59.34463441635721</v>
      </c>
      <c r="AA492" t="n">
        <v>0</v>
      </c>
      <c r="AB492" t="b">
        <v>0</v>
      </c>
      <c r="AC492" t="b">
        <v>0</v>
      </c>
      <c r="AD492" t="n">
        <v>96.20253158763849</v>
      </c>
      <c r="AE492" t="n">
        <v>-0</v>
      </c>
      <c r="AF492" t="n">
        <v>0</v>
      </c>
      <c r="AG492" t="n">
        <v>-0.01116037860936381</v>
      </c>
      <c r="AH492" t="b">
        <v>0</v>
      </c>
      <c r="AI492" t="b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</row>
    <row r="493" spans="1:48">
      <c r="A493" t="n">
        <v>490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b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29.36575414482243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-21.42836828230832</v>
      </c>
      <c r="Z493" t="n">
        <v>59.33293697210909</v>
      </c>
      <c r="AA493" t="n">
        <v>0</v>
      </c>
      <c r="AB493" t="b">
        <v>0</v>
      </c>
      <c r="AC493" t="b">
        <v>0</v>
      </c>
      <c r="AD493" t="n">
        <v>96.19509118198491</v>
      </c>
      <c r="AE493" t="n">
        <v>-0</v>
      </c>
      <c r="AF493" t="n">
        <v>0</v>
      </c>
      <c r="AG493" t="n">
        <v>-0.01469423568284675</v>
      </c>
      <c r="AH493" t="b">
        <v>0</v>
      </c>
      <c r="AI493" t="b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</row>
    <row r="494" spans="1:48">
      <c r="A494" t="n">
        <v>491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b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29.36575414482243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-21.42836828230832</v>
      </c>
      <c r="Z494" t="n">
        <v>59.32123952786097</v>
      </c>
      <c r="AA494" t="n">
        <v>0</v>
      </c>
      <c r="AB494" t="b">
        <v>0</v>
      </c>
      <c r="AC494" t="b">
        <v>0</v>
      </c>
      <c r="AD494" t="n">
        <v>96.18765077633132</v>
      </c>
      <c r="AE494" t="n">
        <v>-0</v>
      </c>
      <c r="AF494" t="n">
        <v>0</v>
      </c>
      <c r="AG494" t="n">
        <v>-0.01395105827994328</v>
      </c>
      <c r="AH494" t="b">
        <v>0</v>
      </c>
      <c r="AI494" t="b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</row>
    <row r="495" spans="1:48">
      <c r="A495" t="n">
        <v>492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b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29.36575414482243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-21.42836828230832</v>
      </c>
      <c r="Z495" t="n">
        <v>59.30954208361285</v>
      </c>
      <c r="AA495" t="n">
        <v>0</v>
      </c>
      <c r="AB495" t="b">
        <v>0</v>
      </c>
      <c r="AC495" t="b">
        <v>0</v>
      </c>
      <c r="AD495" t="n">
        <v>96.18021037067774</v>
      </c>
      <c r="AE495" t="n">
        <v>-0</v>
      </c>
      <c r="AF495" t="n">
        <v>0</v>
      </c>
      <c r="AG495" t="n">
        <v>-0.01286420384526787</v>
      </c>
      <c r="AH495" t="b">
        <v>0</v>
      </c>
      <c r="AI495" t="b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</row>
    <row r="496" spans="1:48">
      <c r="A496" t="n">
        <v>493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b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29.36575414482243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-21.42836828230832</v>
      </c>
      <c r="Z496" t="n">
        <v>59.29784463936473</v>
      </c>
      <c r="AA496" t="n">
        <v>0</v>
      </c>
      <c r="AB496" t="b">
        <v>0</v>
      </c>
      <c r="AC496" t="b">
        <v>0</v>
      </c>
      <c r="AD496" t="n">
        <v>96.17276996502416</v>
      </c>
      <c r="AE496" t="n">
        <v>-0</v>
      </c>
      <c r="AF496" t="n">
        <v>0</v>
      </c>
      <c r="AG496" t="n">
        <v>-0.01172137425653527</v>
      </c>
      <c r="AH496" t="b">
        <v>0</v>
      </c>
      <c r="AI496" t="b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</row>
    <row r="497" spans="1:48">
      <c r="A497" t="n">
        <v>494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b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29.36575414482243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-21.42836828230832</v>
      </c>
      <c r="Z497" t="n">
        <v>59.28614719511661</v>
      </c>
      <c r="AA497" t="n">
        <v>0</v>
      </c>
      <c r="AB497" t="b">
        <v>0</v>
      </c>
      <c r="AC497" t="b">
        <v>0</v>
      </c>
      <c r="AD497" t="n">
        <v>96.16532955937058</v>
      </c>
      <c r="AE497" t="n">
        <v>-0</v>
      </c>
      <c r="AF497" t="n">
        <v>0</v>
      </c>
      <c r="AG497" t="n">
        <v>-0.01087430841034381</v>
      </c>
      <c r="AH497" t="b">
        <v>0</v>
      </c>
      <c r="AI497" t="b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</row>
    <row r="498" spans="1:48">
      <c r="A498" t="n">
        <v>495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b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29.36575414482243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-21.42836828230832</v>
      </c>
      <c r="Z498" t="n">
        <v>59.27444975086848</v>
      </c>
      <c r="AA498" t="n">
        <v>0</v>
      </c>
      <c r="AB498" t="b">
        <v>0</v>
      </c>
      <c r="AC498" t="b">
        <v>0</v>
      </c>
      <c r="AD498" t="n">
        <v>96.15788915371699</v>
      </c>
      <c r="AE498" t="n">
        <v>-0</v>
      </c>
      <c r="AF498" t="n">
        <v>0</v>
      </c>
      <c r="AG498" t="n">
        <v>-0.01152252966985615</v>
      </c>
      <c r="AH498" t="b">
        <v>0</v>
      </c>
      <c r="AI498" t="b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</row>
    <row r="499" spans="1:48">
      <c r="A499" t="n">
        <v>496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b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29.36575414482243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-21.42836828230832</v>
      </c>
      <c r="Z499" t="n">
        <v>59.26275230662036</v>
      </c>
      <c r="AA499" t="n">
        <v>0</v>
      </c>
      <c r="AB499" t="b">
        <v>0</v>
      </c>
      <c r="AC499" t="b">
        <v>0</v>
      </c>
      <c r="AD499" t="n">
        <v>96.15044874806341</v>
      </c>
      <c r="AE499" t="n">
        <v>-0</v>
      </c>
      <c r="AF499" t="n">
        <v>0</v>
      </c>
      <c r="AG499" t="n">
        <v>-0.01208618276183182</v>
      </c>
      <c r="AH499" t="b">
        <v>0</v>
      </c>
      <c r="AI499" t="b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</row>
    <row r="500" spans="1:48">
      <c r="A500" t="n">
        <v>497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b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29.36575414482243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-21.42836828230832</v>
      </c>
      <c r="Z500" t="n">
        <v>59.25105486237224</v>
      </c>
      <c r="AA500" t="n">
        <v>0</v>
      </c>
      <c r="AB500" t="b">
        <v>0</v>
      </c>
      <c r="AC500" t="b">
        <v>0</v>
      </c>
      <c r="AD500" t="n">
        <v>96.14300834240983</v>
      </c>
      <c r="AE500" t="n">
        <v>-0</v>
      </c>
      <c r="AF500" t="n">
        <v>0</v>
      </c>
      <c r="AG500" t="n">
        <v>-0.01259356418728355</v>
      </c>
      <c r="AH500" t="b">
        <v>0</v>
      </c>
      <c r="AI500" t="b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</row>
    <row r="501" spans="1:48">
      <c r="A501" t="n">
        <v>498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b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29.36575414482243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-21.42836828230832</v>
      </c>
      <c r="Z501" t="n">
        <v>59.23935741812412</v>
      </c>
      <c r="AA501" t="n">
        <v>0</v>
      </c>
      <c r="AB501" t="b">
        <v>0</v>
      </c>
      <c r="AC501" t="b">
        <v>0</v>
      </c>
      <c r="AD501" t="n">
        <v>96.13556793675625</v>
      </c>
      <c r="AE501" t="n">
        <v>-0</v>
      </c>
      <c r="AF501" t="n">
        <v>0</v>
      </c>
      <c r="AG501" t="n">
        <v>-0.01299826620090028</v>
      </c>
      <c r="AH501" t="b">
        <v>0</v>
      </c>
      <c r="AI501" t="b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</row>
    <row r="502" spans="1:48">
      <c r="A502" t="n">
        <v>499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b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29.36575414482243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-21.42836828230832</v>
      </c>
      <c r="Z502" t="n">
        <v>59.227659973876</v>
      </c>
      <c r="AA502" t="n">
        <v>0</v>
      </c>
      <c r="AB502" t="b">
        <v>0</v>
      </c>
      <c r="AC502" t="b">
        <v>0</v>
      </c>
      <c r="AD502" t="n">
        <v>96.12812753110266</v>
      </c>
      <c r="AE502" t="n">
        <v>-0</v>
      </c>
      <c r="AF502" t="n">
        <v>0</v>
      </c>
      <c r="AG502" t="n">
        <v>-0.01056563224286935</v>
      </c>
      <c r="AH502" t="b">
        <v>0</v>
      </c>
      <c r="AI502" t="b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</row>
    <row r="503" spans="1:48">
      <c r="A503" t="n">
        <v>500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b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29.36575414482243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-21.42836828230832</v>
      </c>
      <c r="Z503" t="n">
        <v>59.21596252962788</v>
      </c>
      <c r="AA503" t="n">
        <v>0</v>
      </c>
      <c r="AB503" t="b">
        <v>0</v>
      </c>
      <c r="AC503" t="b">
        <v>0</v>
      </c>
      <c r="AD503" t="n">
        <v>96.12068712544908</v>
      </c>
      <c r="AE503" t="n">
        <v>-0</v>
      </c>
      <c r="AF503" t="n">
        <v>0</v>
      </c>
      <c r="AG503" t="n">
        <v>-0.009304608396666192</v>
      </c>
      <c r="AH503" t="b">
        <v>0</v>
      </c>
      <c r="AI503" t="b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</row>
    <row r="504" spans="1:48">
      <c r="A504" t="n">
        <v>501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b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29.36575414482243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-21.42836828230832</v>
      </c>
      <c r="Z504" t="n">
        <v>59.20426508537976</v>
      </c>
      <c r="AA504" t="n">
        <v>0</v>
      </c>
      <c r="AB504" t="b">
        <v>0</v>
      </c>
      <c r="AC504" t="b">
        <v>0</v>
      </c>
      <c r="AD504" t="n">
        <v>96.1132467197955</v>
      </c>
      <c r="AE504" t="n">
        <v>-0</v>
      </c>
      <c r="AF504" t="n">
        <v>0</v>
      </c>
      <c r="AG504" t="n">
        <v>-0.009121189476273772</v>
      </c>
      <c r="AH504" t="b">
        <v>0</v>
      </c>
      <c r="AI504" t="b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</row>
    <row r="505" spans="1:48">
      <c r="A505" t="n">
        <v>502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b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29.36575414482243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-21.42836828230832</v>
      </c>
      <c r="Z505" t="n">
        <v>59.19256764113164</v>
      </c>
      <c r="AA505" t="n">
        <v>0</v>
      </c>
      <c r="AB505" t="b">
        <v>0</v>
      </c>
      <c r="AC505" t="b">
        <v>0</v>
      </c>
      <c r="AD505" t="n">
        <v>96.10580631414192</v>
      </c>
      <c r="AE505" t="n">
        <v>-0</v>
      </c>
      <c r="AF505" t="n">
        <v>0</v>
      </c>
      <c r="AG505" t="n">
        <v>-0.009381690435907863</v>
      </c>
      <c r="AH505" t="b">
        <v>0</v>
      </c>
      <c r="AI505" t="b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0.2695635702047531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</row>
    <row r="506" spans="1:48">
      <c r="A506" t="n">
        <v>503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  <c r="H506" t="n">
        <v>0</v>
      </c>
      <c r="I506" t="b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29.36575414482243</v>
      </c>
      <c r="T506" t="n">
        <v>0</v>
      </c>
      <c r="U506" t="n">
        <v>0</v>
      </c>
      <c r="V506" t="n">
        <v>0</v>
      </c>
      <c r="W506" t="n">
        <v>188.1655951507667</v>
      </c>
      <c r="X506" t="n">
        <v>0</v>
      </c>
      <c r="Y506" t="n">
        <v>-209.5939634330751</v>
      </c>
      <c r="Z506" t="n">
        <v>59.20370766232633</v>
      </c>
      <c r="AA506" t="n">
        <v>750</v>
      </c>
      <c r="AB506" t="b">
        <v>1</v>
      </c>
      <c r="AC506" t="b">
        <v>1</v>
      </c>
      <c r="AD506" t="n">
        <v>96.06569827044133</v>
      </c>
      <c r="AE506" t="n">
        <v>0</v>
      </c>
      <c r="AF506" t="n">
        <v>0</v>
      </c>
      <c r="AG506" t="n">
        <v>-0.002887630320315748</v>
      </c>
      <c r="AH506" t="b">
        <v>1</v>
      </c>
      <c r="AI506" t="b">
        <v>1</v>
      </c>
      <c r="AJ506" t="n">
        <v>750</v>
      </c>
      <c r="AK506" t="n">
        <v>0</v>
      </c>
      <c r="AL506" t="n">
        <v>0</v>
      </c>
      <c r="AM506" t="n">
        <v>0</v>
      </c>
      <c r="AN506" t="n">
        <v>0.2695635702047531</v>
      </c>
      <c r="AO506" t="n">
        <v>0</v>
      </c>
      <c r="AP506" t="n">
        <v>1</v>
      </c>
      <c r="AQ506" t="n">
        <v>0</v>
      </c>
      <c r="AR506" t="n">
        <v>0</v>
      </c>
      <c r="AS506" t="n">
        <v>0</v>
      </c>
      <c r="AT506" t="n">
        <v>0.4075682988935833</v>
      </c>
      <c r="AU506" t="n">
        <v>0.1281325540142258</v>
      </c>
      <c r="AV506" t="n">
        <v>0.4075682988935833</v>
      </c>
    </row>
    <row r="507" spans="1:48">
      <c r="A507" t="n">
        <v>504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  <c r="H507" t="n">
        <v>0</v>
      </c>
      <c r="I507" t="b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29.36575414482243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-21.42836828230832</v>
      </c>
      <c r="Z507" t="n">
        <v>59.21484768352102</v>
      </c>
      <c r="AA507" t="n">
        <v>750</v>
      </c>
      <c r="AB507" t="b">
        <v>0</v>
      </c>
      <c r="AC507" t="b">
        <v>1</v>
      </c>
      <c r="AD507" t="n">
        <v>96.02559022674075</v>
      </c>
      <c r="AE507" t="n">
        <v>-0</v>
      </c>
      <c r="AF507" t="n">
        <v>0</v>
      </c>
      <c r="AG507" t="n">
        <v>0.009837310431153212</v>
      </c>
      <c r="AH507" t="b">
        <v>1</v>
      </c>
      <c r="AI507" t="b">
        <v>1</v>
      </c>
      <c r="AJ507" t="n">
        <v>750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1</v>
      </c>
      <c r="AQ507" t="n">
        <v>0</v>
      </c>
      <c r="AR507" t="n">
        <v>0</v>
      </c>
      <c r="AS507" t="n">
        <v>0</v>
      </c>
      <c r="AT507" t="n">
        <v>0.4074895250555041</v>
      </c>
      <c r="AU507" t="n">
        <v>0.1281077888568522</v>
      </c>
      <c r="AV507" t="n">
        <v>0.4074895250555041</v>
      </c>
    </row>
    <row r="508" spans="1:48">
      <c r="A508" t="n">
        <v>505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  <c r="H508" t="n">
        <v>0</v>
      </c>
      <c r="I508" t="b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29.36575414482243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-21.42836828230832</v>
      </c>
      <c r="Z508" t="n">
        <v>59.22598770471571</v>
      </c>
      <c r="AA508" t="n">
        <v>750</v>
      </c>
      <c r="AB508" t="b">
        <v>0</v>
      </c>
      <c r="AC508" t="b">
        <v>1</v>
      </c>
      <c r="AD508" t="n">
        <v>96.01814982108716</v>
      </c>
      <c r="AE508" t="n">
        <v>-0</v>
      </c>
      <c r="AF508" t="n">
        <v>0</v>
      </c>
      <c r="AG508" t="n">
        <v>0.03037972582538268</v>
      </c>
      <c r="AH508" t="b">
        <v>1</v>
      </c>
      <c r="AI508" t="b">
        <v>1</v>
      </c>
      <c r="AJ508" t="n">
        <v>750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1</v>
      </c>
      <c r="AQ508" t="n">
        <v>0</v>
      </c>
      <c r="AR508" t="n">
        <v>0</v>
      </c>
      <c r="AS508" t="n">
        <v>0</v>
      </c>
      <c r="AT508" t="n">
        <v>0.4074107690833266</v>
      </c>
      <c r="AU508" t="n">
        <v>0.1280830293162148</v>
      </c>
      <c r="AV508" t="n">
        <v>0.4074107690833266</v>
      </c>
    </row>
    <row r="509" spans="1:48">
      <c r="A509" t="n">
        <v>506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  <c r="H509" t="n">
        <v>0</v>
      </c>
      <c r="I509" t="b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29.36575414482243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-21.42836828230832</v>
      </c>
      <c r="Z509" t="n">
        <v>59.2371277259104</v>
      </c>
      <c r="AA509" t="n">
        <v>750</v>
      </c>
      <c r="AB509" t="b">
        <v>0</v>
      </c>
      <c r="AC509" t="b">
        <v>1</v>
      </c>
      <c r="AD509" t="n">
        <v>96.01070941543358</v>
      </c>
      <c r="AE509" t="n">
        <v>-0</v>
      </c>
      <c r="AF509" t="n">
        <v>0</v>
      </c>
      <c r="AG509" t="n">
        <v>0.05237471750641592</v>
      </c>
      <c r="AH509" t="b">
        <v>1</v>
      </c>
      <c r="AI509" t="b">
        <v>1</v>
      </c>
      <c r="AJ509" t="n">
        <v>750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1</v>
      </c>
      <c r="AQ509" t="n">
        <v>0</v>
      </c>
      <c r="AR509" t="n">
        <v>0</v>
      </c>
      <c r="AS509" t="n">
        <v>0</v>
      </c>
      <c r="AT509" t="n">
        <v>0.407332030972399</v>
      </c>
      <c r="AU509" t="n">
        <v>0.1280582753908511</v>
      </c>
      <c r="AV509" t="n">
        <v>0.407332030972399</v>
      </c>
    </row>
    <row r="510" spans="1:48">
      <c r="A510" t="n">
        <v>507</v>
      </c>
      <c r="B510" t="n">
        <v>0</v>
      </c>
      <c r="C510" t="n">
        <v>0</v>
      </c>
      <c r="D510" t="n">
        <v>0</v>
      </c>
      <c r="E510" t="n">
        <v>1</v>
      </c>
      <c r="F510" t="n">
        <v>0.4172115669077947</v>
      </c>
      <c r="G510" t="n">
        <v>0</v>
      </c>
      <c r="H510" t="n">
        <v>0</v>
      </c>
      <c r="I510" t="b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29.36575414482243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-21.42836828230832</v>
      </c>
      <c r="Z510" t="n">
        <v>59.29731571739924</v>
      </c>
      <c r="AA510" t="n">
        <v>750</v>
      </c>
      <c r="AB510" t="b">
        <v>0</v>
      </c>
      <c r="AC510" t="b">
        <v>1</v>
      </c>
      <c r="AD510" t="n">
        <v>96.00326900978</v>
      </c>
      <c r="AE510" t="n">
        <v>-0</v>
      </c>
      <c r="AF510" t="n">
        <v>0</v>
      </c>
      <c r="AG510" t="n">
        <v>0.08129151852507505</v>
      </c>
      <c r="AH510" t="b">
        <v>1</v>
      </c>
      <c r="AI510" t="b">
        <v>1</v>
      </c>
      <c r="AJ510" t="n">
        <v>750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1</v>
      </c>
      <c r="AQ510" t="n">
        <v>0</v>
      </c>
      <c r="AR510" t="n">
        <v>0</v>
      </c>
      <c r="AS510" t="n">
        <v>0</v>
      </c>
      <c r="AT510" t="n">
        <v>0.4069069286108725</v>
      </c>
      <c r="AU510" t="n">
        <v>0.1279246304252153</v>
      </c>
      <c r="AV510" t="n">
        <v>0.4069069286108725</v>
      </c>
    </row>
    <row r="511" spans="1:48">
      <c r="A511" t="n">
        <v>508</v>
      </c>
      <c r="B511" t="n">
        <v>0</v>
      </c>
      <c r="C511" t="n">
        <v>0</v>
      </c>
      <c r="D511" t="n">
        <v>3</v>
      </c>
      <c r="E511" t="n">
        <v>1</v>
      </c>
      <c r="F511" t="n">
        <v>0.942945234796257</v>
      </c>
      <c r="G511" t="n">
        <v>0</v>
      </c>
      <c r="H511" t="n">
        <v>24.71350048140814</v>
      </c>
      <c r="I511" t="b">
        <v>0</v>
      </c>
      <c r="J511" t="n">
        <v>97.47004589867372</v>
      </c>
      <c r="K511" t="n">
        <v>363.270861064357</v>
      </c>
      <c r="L511" t="n">
        <v>0</v>
      </c>
      <c r="M511" t="n">
        <v>1.138373367593961</v>
      </c>
      <c r="N511" t="n">
        <v>1.138373367593961</v>
      </c>
      <c r="O511" t="n">
        <v>439.8674692151652</v>
      </c>
      <c r="P511" t="n">
        <v>111.5282629855895</v>
      </c>
      <c r="Q511" t="n">
        <v>1.138373367593961</v>
      </c>
      <c r="R511" t="n">
        <v>0.9138016552720322</v>
      </c>
      <c r="S511" t="n">
        <v>29.36575414482243</v>
      </c>
      <c r="T511" t="n">
        <v>32.74715723773038</v>
      </c>
      <c r="U511" t="n">
        <v>1.245755422991738</v>
      </c>
      <c r="V511" t="n">
        <v>2.82275074843885</v>
      </c>
      <c r="W511" t="n">
        <v>0</v>
      </c>
      <c r="X511" t="n">
        <v>0</v>
      </c>
      <c r="Y511" t="n">
        <v>-21.42836828230832</v>
      </c>
      <c r="Z511" t="n">
        <v>59.38688294723021</v>
      </c>
      <c r="AA511" t="n">
        <v>750</v>
      </c>
      <c r="AB511" t="b">
        <v>0</v>
      </c>
      <c r="AC511" t="b">
        <v>1</v>
      </c>
      <c r="AD511" t="n">
        <v>95.99582860412642</v>
      </c>
      <c r="AE511" t="n">
        <v>-0</v>
      </c>
      <c r="AF511" t="n">
        <v>0</v>
      </c>
      <c r="AG511" t="n">
        <v>0.1062238507871895</v>
      </c>
      <c r="AH511" t="b">
        <v>0</v>
      </c>
      <c r="AI511" t="b">
        <v>0</v>
      </c>
      <c r="AJ511" t="n">
        <v>750</v>
      </c>
      <c r="AK511" t="n">
        <v>0</v>
      </c>
      <c r="AL511" t="n">
        <v>1.245755422991738</v>
      </c>
      <c r="AM511" t="n">
        <v>0</v>
      </c>
      <c r="AN511" t="n">
        <v>1.245755422991738</v>
      </c>
      <c r="AO511" t="n">
        <v>0</v>
      </c>
      <c r="AP511" t="n">
        <v>1</v>
      </c>
      <c r="AQ511" t="n">
        <v>0</v>
      </c>
      <c r="AR511" t="n">
        <v>0</v>
      </c>
      <c r="AS511" t="n">
        <v>0</v>
      </c>
      <c r="AT511" t="n">
        <v>0.4062752867605054</v>
      </c>
      <c r="AU511" t="n">
        <v>0.1277260529506436</v>
      </c>
      <c r="AV511" t="n">
        <v>0.4062752867605054</v>
      </c>
    </row>
    <row r="512" spans="1:48">
      <c r="A512" t="n">
        <v>509</v>
      </c>
      <c r="B512" t="n">
        <v>0</v>
      </c>
      <c r="C512" t="n">
        <v>0</v>
      </c>
      <c r="D512" t="n">
        <v>6</v>
      </c>
      <c r="E512" t="n">
        <v>1</v>
      </c>
      <c r="F512" t="n">
        <v>0.8110074939071776</v>
      </c>
      <c r="G512" t="n">
        <v>0</v>
      </c>
      <c r="H512" t="n">
        <v>49.42700096281629</v>
      </c>
      <c r="I512" t="b">
        <v>0</v>
      </c>
      <c r="J512" t="n">
        <v>194.9400917973474</v>
      </c>
      <c r="K512" t="n">
        <v>726.5417221287139</v>
      </c>
      <c r="L512" t="n">
        <v>0</v>
      </c>
      <c r="M512" t="n">
        <v>1.975777367649113</v>
      </c>
      <c r="N512" t="n">
        <v>1.975777367649113</v>
      </c>
      <c r="O512" t="n">
        <v>381.7201874097264</v>
      </c>
      <c r="P512" t="n">
        <v>96.78503737569127</v>
      </c>
      <c r="Q512" t="n">
        <v>1.975777367649113</v>
      </c>
      <c r="R512" t="n">
        <v>0.901426222958538</v>
      </c>
      <c r="S512" t="n">
        <v>29.36911046575452</v>
      </c>
      <c r="T512" t="n">
        <v>28.80836703663889</v>
      </c>
      <c r="U512" t="n">
        <v>2.191834802813353</v>
      </c>
      <c r="V512" t="n">
        <v>2.839749549198242</v>
      </c>
      <c r="W512" t="n">
        <v>0</v>
      </c>
      <c r="X512" t="n">
        <v>0</v>
      </c>
      <c r="Y512" t="n">
        <v>-21.42836828230832</v>
      </c>
      <c r="Z512" t="n">
        <v>59.48939084750865</v>
      </c>
      <c r="AA512" t="n">
        <v>750</v>
      </c>
      <c r="AB512" t="b">
        <v>0</v>
      </c>
      <c r="AC512" t="b">
        <v>1</v>
      </c>
      <c r="AD512" t="n">
        <v>95.98838819847283</v>
      </c>
      <c r="AE512" t="n">
        <v>-0</v>
      </c>
      <c r="AF512" t="n">
        <v>0</v>
      </c>
      <c r="AG512" t="n">
        <v>0.1039893585330432</v>
      </c>
      <c r="AH512" t="b">
        <v>0</v>
      </c>
      <c r="AI512" t="b">
        <v>0</v>
      </c>
      <c r="AJ512" t="n">
        <v>750</v>
      </c>
      <c r="AK512" t="n">
        <v>0</v>
      </c>
      <c r="AL512" t="n">
        <v>2.191834802813353</v>
      </c>
      <c r="AM512" t="n">
        <v>0</v>
      </c>
      <c r="AN512" t="n">
        <v>2.247172054508399</v>
      </c>
      <c r="AO512" t="n">
        <v>0</v>
      </c>
      <c r="AP512" t="n">
        <v>1</v>
      </c>
      <c r="AQ512" t="n">
        <v>0</v>
      </c>
      <c r="AR512" t="n">
        <v>0</v>
      </c>
      <c r="AS512" t="n">
        <v>0</v>
      </c>
      <c r="AT512" t="n">
        <v>0.4055537967551335</v>
      </c>
      <c r="AU512" t="n">
        <v>0.1274992287414619</v>
      </c>
      <c r="AV512" t="n">
        <v>0.4055537967551335</v>
      </c>
    </row>
    <row r="513" spans="1:48">
      <c r="A513" t="n">
        <v>510</v>
      </c>
      <c r="B513" t="n">
        <v>0</v>
      </c>
      <c r="C513" t="n">
        <v>0</v>
      </c>
      <c r="D513" t="n">
        <v>9</v>
      </c>
      <c r="E513" t="n">
        <v>1</v>
      </c>
      <c r="F513" t="n">
        <v>0.8130247895750304</v>
      </c>
      <c r="G513" t="n">
        <v>0</v>
      </c>
      <c r="H513" t="n">
        <v>74.14050144422443</v>
      </c>
      <c r="I513" t="b">
        <v>0</v>
      </c>
      <c r="J513" t="n">
        <v>292.4101376960211</v>
      </c>
      <c r="K513" t="n">
        <v>1089.812583193071</v>
      </c>
      <c r="L513" t="n">
        <v>0</v>
      </c>
      <c r="M513" t="n">
        <v>2.97573782632343</v>
      </c>
      <c r="N513" t="n">
        <v>2.97573782632343</v>
      </c>
      <c r="O513" t="n">
        <v>383.2750320102938</v>
      </c>
      <c r="P513" t="n">
        <v>97.17926775108869</v>
      </c>
      <c r="Q513" t="n">
        <v>2.97573782632343</v>
      </c>
      <c r="R513" t="n">
        <v>0.8963396490178359</v>
      </c>
      <c r="S513" t="n">
        <v>29.37577207619871</v>
      </c>
      <c r="T513" t="n">
        <v>29.08985938632625</v>
      </c>
      <c r="U513" t="n">
        <v>3.319877492403794</v>
      </c>
      <c r="V513" t="n">
        <v>3.015465034008383</v>
      </c>
      <c r="W513" t="n">
        <v>0</v>
      </c>
      <c r="X513" t="n">
        <v>0</v>
      </c>
      <c r="Y513" t="n">
        <v>-21.42836828230832</v>
      </c>
      <c r="Z513" t="n">
        <v>59.60893957442098</v>
      </c>
      <c r="AA513" t="n">
        <v>1089.812583193071</v>
      </c>
      <c r="AB513" t="b">
        <v>0</v>
      </c>
      <c r="AC513" t="b">
        <v>1</v>
      </c>
      <c r="AD513" t="n">
        <v>95.98094779281925</v>
      </c>
      <c r="AE513" t="n">
        <v>-0</v>
      </c>
      <c r="AF513" t="n">
        <v>0</v>
      </c>
      <c r="AG513" t="n">
        <v>0.1105288383686067</v>
      </c>
      <c r="AH513" t="b">
        <v>0</v>
      </c>
      <c r="AI513" t="b">
        <v>0</v>
      </c>
      <c r="AJ513" t="n">
        <v>1089.812583193071</v>
      </c>
      <c r="AK513" t="n">
        <v>0</v>
      </c>
      <c r="AL513" t="n">
        <v>3.319877492403794</v>
      </c>
      <c r="AM513" t="n">
        <v>0</v>
      </c>
      <c r="AN513" t="n">
        <v>3.556770595070802</v>
      </c>
      <c r="AO513" t="n">
        <v>0</v>
      </c>
      <c r="AP513" t="n">
        <v>1</v>
      </c>
      <c r="AQ513" t="n">
        <v>0</v>
      </c>
      <c r="AR513" t="n">
        <v>0</v>
      </c>
      <c r="AS513" t="n">
        <v>0</v>
      </c>
      <c r="AT513" t="n">
        <v>1.173042536002096</v>
      </c>
      <c r="AU513" t="n">
        <v>0.3687846589474759</v>
      </c>
      <c r="AV513" t="n">
        <v>1.173042536002096</v>
      </c>
    </row>
    <row r="514" spans="1:48">
      <c r="A514" t="n">
        <v>511</v>
      </c>
      <c r="B514" t="n">
        <v>0</v>
      </c>
      <c r="C514" t="n">
        <v>0</v>
      </c>
      <c r="D514" t="n">
        <v>12</v>
      </c>
      <c r="E514" t="n">
        <v>1</v>
      </c>
      <c r="F514" t="n">
        <v>0.9368933477927013</v>
      </c>
      <c r="G514" t="n">
        <v>0</v>
      </c>
      <c r="H514" t="n">
        <v>98.85400192563257</v>
      </c>
      <c r="I514" t="b">
        <v>0</v>
      </c>
      <c r="J514" t="n">
        <v>389.8801835946949</v>
      </c>
      <c r="K514" t="n">
        <v>1453.083444257428</v>
      </c>
      <c r="L514" t="n">
        <v>0</v>
      </c>
      <c r="M514" t="n">
        <v>4.546087070976815</v>
      </c>
      <c r="N514" t="n">
        <v>4.546087070976815</v>
      </c>
      <c r="O514" t="n">
        <v>439.1520110332567</v>
      </c>
      <c r="P514" t="n">
        <v>111.3468587812517</v>
      </c>
      <c r="Q514" t="n">
        <v>4.546087070976815</v>
      </c>
      <c r="R514" t="n">
        <v>0.899565802097763</v>
      </c>
      <c r="S514" t="n">
        <v>29.38632291940414</v>
      </c>
      <c r="T514" t="n">
        <v>33.21128197349033</v>
      </c>
      <c r="U514" t="n">
        <v>5.05364594827356</v>
      </c>
      <c r="V514" t="n">
        <v>3.335548466312524</v>
      </c>
      <c r="W514" t="n">
        <v>0</v>
      </c>
      <c r="X514" t="n">
        <v>0</v>
      </c>
      <c r="Y514" t="n">
        <v>-21.42836828230832</v>
      </c>
      <c r="Z514" t="n">
        <v>59.80035725680629</v>
      </c>
      <c r="AA514" t="n">
        <v>1453.083444257428</v>
      </c>
      <c r="AB514" t="b">
        <v>0</v>
      </c>
      <c r="AC514" t="b">
        <v>1</v>
      </c>
      <c r="AD514" t="n">
        <v>95.97350738716567</v>
      </c>
      <c r="AE514" t="n">
        <v>-0</v>
      </c>
      <c r="AF514" t="n">
        <v>0</v>
      </c>
      <c r="AG514" t="n">
        <v>0.1200011040943313</v>
      </c>
      <c r="AH514" t="b">
        <v>0</v>
      </c>
      <c r="AI514" t="b">
        <v>0</v>
      </c>
      <c r="AJ514" t="n">
        <v>1453.083444257428</v>
      </c>
      <c r="AK514" t="n">
        <v>0</v>
      </c>
      <c r="AL514" t="n">
        <v>5.05364594827356</v>
      </c>
      <c r="AM514" t="n">
        <v>0</v>
      </c>
      <c r="AN514" t="n">
        <v>5.306610572082091</v>
      </c>
      <c r="AO514" t="n">
        <v>0</v>
      </c>
      <c r="AP514" t="n">
        <v>1</v>
      </c>
      <c r="AQ514" t="n">
        <v>0</v>
      </c>
      <c r="AR514" t="n">
        <v>0</v>
      </c>
      <c r="AS514" t="n">
        <v>0</v>
      </c>
      <c r="AT514" t="n">
        <v>1.620218742141529</v>
      </c>
      <c r="AU514" t="n">
        <v>0.5093692665889009</v>
      </c>
      <c r="AV514" t="n">
        <v>1.620218742141529</v>
      </c>
    </row>
    <row r="515" spans="1:48">
      <c r="A515" t="n">
        <v>512</v>
      </c>
      <c r="B515" t="n">
        <v>0</v>
      </c>
      <c r="C515" t="n">
        <v>0</v>
      </c>
      <c r="D515" t="n">
        <v>15</v>
      </c>
      <c r="E515" t="n">
        <v>1</v>
      </c>
      <c r="F515" t="n">
        <v>0.4394018192541684</v>
      </c>
      <c r="G515" t="n">
        <v>0</v>
      </c>
      <c r="H515" t="n">
        <v>123.5675024070407</v>
      </c>
      <c r="I515" t="b">
        <v>0</v>
      </c>
      <c r="J515" t="n">
        <v>487.3502294933686</v>
      </c>
      <c r="K515" t="n">
        <v>1816.354305321785</v>
      </c>
      <c r="L515" t="n">
        <v>0</v>
      </c>
      <c r="M515" t="n">
        <v>2.833876859576892</v>
      </c>
      <c r="N515" t="n">
        <v>2.833876859576892</v>
      </c>
      <c r="O515" t="n">
        <v>219.0020036965806</v>
      </c>
      <c r="P515" t="n">
        <v>55.52789140379833</v>
      </c>
      <c r="Q515" t="n">
        <v>2.833876859576892</v>
      </c>
      <c r="R515" t="n">
        <v>0.8360569402105211</v>
      </c>
      <c r="S515" t="n">
        <v>29.40193997633662</v>
      </c>
      <c r="T515" t="n">
        <v>17.82033782961399</v>
      </c>
      <c r="U515" t="n">
        <v>3.389573991052948</v>
      </c>
      <c r="V515" t="n">
        <v>2.921520710269117</v>
      </c>
      <c r="W515" t="n">
        <v>0</v>
      </c>
      <c r="X515" t="n">
        <v>0</v>
      </c>
      <c r="Y515" t="n">
        <v>-21.42836828230832</v>
      </c>
      <c r="Z515" t="n">
        <v>59.97500165743175</v>
      </c>
      <c r="AA515" t="n">
        <v>1816.354305321785</v>
      </c>
      <c r="AB515" t="b">
        <v>0</v>
      </c>
      <c r="AC515" t="b">
        <v>1</v>
      </c>
      <c r="AD515" t="n">
        <v>95.96606698151209</v>
      </c>
      <c r="AE515" t="n">
        <v>-0</v>
      </c>
      <c r="AF515" t="n">
        <v>0</v>
      </c>
      <c r="AG515" t="n">
        <v>0.1275622181115612</v>
      </c>
      <c r="AH515" t="b">
        <v>0</v>
      </c>
      <c r="AI515" t="b">
        <v>0</v>
      </c>
      <c r="AJ515" t="n">
        <v>1816.354305321785</v>
      </c>
      <c r="AK515" t="n">
        <v>0</v>
      </c>
      <c r="AL515" t="n">
        <v>3.389573991052948</v>
      </c>
      <c r="AM515" t="n">
        <v>0</v>
      </c>
      <c r="AN515" t="n">
        <v>3.474309285673938</v>
      </c>
      <c r="AO515" t="n">
        <v>0</v>
      </c>
      <c r="AP515" t="n">
        <v>1</v>
      </c>
      <c r="AQ515" t="n">
        <v>0</v>
      </c>
      <c r="AR515" t="n">
        <v>0</v>
      </c>
      <c r="AS515" t="n">
        <v>0</v>
      </c>
      <c r="AT515" t="n">
        <v>1.448221758604546</v>
      </c>
      <c r="AU515" t="n">
        <v>0.4552963349031844</v>
      </c>
      <c r="AV515" t="n">
        <v>1.448221758604546</v>
      </c>
    </row>
    <row r="516" spans="1:48">
      <c r="A516" t="n">
        <v>513</v>
      </c>
      <c r="B516" t="n">
        <v>0</v>
      </c>
      <c r="C516" t="n">
        <v>0</v>
      </c>
      <c r="D516" t="n">
        <v>15</v>
      </c>
      <c r="E516" t="n">
        <v>2</v>
      </c>
      <c r="F516" t="n">
        <v>-0.1945006248093759</v>
      </c>
      <c r="G516" t="n">
        <v>0</v>
      </c>
      <c r="H516" t="n">
        <v>123.5675024070407</v>
      </c>
      <c r="I516" t="b">
        <v>1</v>
      </c>
      <c r="J516" t="n">
        <v>487.3502294933686</v>
      </c>
      <c r="K516" t="n">
        <v>1040.980090197835</v>
      </c>
      <c r="L516" t="n">
        <v>-8.393581786709648</v>
      </c>
      <c r="M516" t="n">
        <v>-0.8121186978619271</v>
      </c>
      <c r="N516" t="n">
        <v>-0.8121186978619271</v>
      </c>
      <c r="O516" t="n">
        <v>-62.76053296746791</v>
      </c>
      <c r="P516" t="n">
        <v>-15.91291403840464</v>
      </c>
      <c r="Q516" t="n">
        <v>-0.8121186978619271</v>
      </c>
      <c r="R516" t="n">
        <v>0.8587878926650973</v>
      </c>
      <c r="S516" t="n">
        <v>29.41783107191789</v>
      </c>
      <c r="T516" t="n">
        <v>-6.397854828278261</v>
      </c>
      <c r="U516" t="n">
        <v>-0.6974377051307672</v>
      </c>
      <c r="V516" t="n">
        <v>9.515059210126383</v>
      </c>
      <c r="W516" t="n">
        <v>0</v>
      </c>
      <c r="X516" t="n">
        <v>0</v>
      </c>
      <c r="Y516" t="n">
        <v>-21.42836828230832</v>
      </c>
      <c r="Z516" t="n">
        <v>60.00748690989076</v>
      </c>
      <c r="AA516" t="n">
        <v>1040.980090197835</v>
      </c>
      <c r="AB516" t="b">
        <v>0</v>
      </c>
      <c r="AC516" t="b">
        <v>1</v>
      </c>
      <c r="AD516" t="n">
        <v>95.9586265758585</v>
      </c>
      <c r="AE516" t="n">
        <v>-0</v>
      </c>
      <c r="AF516" t="n">
        <v>0</v>
      </c>
      <c r="AG516" t="n">
        <v>0.1355713923451312</v>
      </c>
      <c r="AH516" t="b">
        <v>0</v>
      </c>
      <c r="AI516" t="b">
        <v>0</v>
      </c>
      <c r="AJ516" t="n">
        <v>1032.586508411126</v>
      </c>
      <c r="AK516" t="n">
        <v>0</v>
      </c>
      <c r="AL516" t="n">
        <v>-0.691814158173171</v>
      </c>
      <c r="AM516" t="n">
        <v>0</v>
      </c>
      <c r="AN516" t="n">
        <v>-0.4144589221232087</v>
      </c>
      <c r="AO516" t="n">
        <v>0</v>
      </c>
      <c r="AP516" t="n">
        <v>1</v>
      </c>
      <c r="AQ516" t="n">
        <v>0</v>
      </c>
      <c r="AR516" t="n">
        <v>0</v>
      </c>
      <c r="AS516" t="n">
        <v>0</v>
      </c>
      <c r="AT516" t="n">
        <v>0.4075302046666204</v>
      </c>
      <c r="AU516" t="n">
        <v>0.1281205778359823</v>
      </c>
      <c r="AV516" t="n">
        <v>0.4075302046666204</v>
      </c>
    </row>
    <row r="517" spans="1:48">
      <c r="A517" t="n">
        <v>514</v>
      </c>
      <c r="B517" t="n">
        <v>0</v>
      </c>
      <c r="C517" t="n">
        <v>0</v>
      </c>
      <c r="D517" t="n">
        <v>15</v>
      </c>
      <c r="E517" t="n">
        <v>2</v>
      </c>
      <c r="F517" t="n">
        <v>0.3386006799833328</v>
      </c>
      <c r="G517" t="n">
        <v>0</v>
      </c>
      <c r="H517" t="n">
        <v>123.5675024070407</v>
      </c>
      <c r="I517" t="b">
        <v>0</v>
      </c>
      <c r="J517" t="n">
        <v>487.3502294933686</v>
      </c>
      <c r="K517" t="n">
        <v>1040.980090197835</v>
      </c>
      <c r="L517" t="n">
        <v>14.61215100599822</v>
      </c>
      <c r="M517" t="n">
        <v>2.254102306870802</v>
      </c>
      <c r="N517" t="n">
        <v>2.254102306870802</v>
      </c>
      <c r="O517" t="n">
        <v>174.1970262658111</v>
      </c>
      <c r="P517" t="n">
        <v>44.1676030085728</v>
      </c>
      <c r="Q517" t="n">
        <v>2.254102306870802</v>
      </c>
      <c r="R517" t="n">
        <v>0.8814672324095675</v>
      </c>
      <c r="S517" t="n">
        <v>29.42175364706409</v>
      </c>
      <c r="T517" t="n">
        <v>23.45829317760204</v>
      </c>
      <c r="U517" t="n">
        <v>2.557216223124956</v>
      </c>
      <c r="V517" t="n">
        <v>2.78057641328893</v>
      </c>
      <c r="W517" t="n">
        <v>0</v>
      </c>
      <c r="X517" t="n">
        <v>0</v>
      </c>
      <c r="Y517" t="n">
        <v>-21.42836828230832</v>
      </c>
      <c r="Z517" t="n">
        <v>60.08679883084795</v>
      </c>
      <c r="AA517" t="n">
        <v>1040.980090197835</v>
      </c>
      <c r="AB517" t="b">
        <v>0</v>
      </c>
      <c r="AC517" t="b">
        <v>1</v>
      </c>
      <c r="AD517" t="n">
        <v>95.95118617020492</v>
      </c>
      <c r="AE517" t="n">
        <v>-0</v>
      </c>
      <c r="AF517" t="n">
        <v>0</v>
      </c>
      <c r="AG517" t="n">
        <v>0.1400815328737464</v>
      </c>
      <c r="AH517" t="b">
        <v>0</v>
      </c>
      <c r="AI517" t="b">
        <v>0</v>
      </c>
      <c r="AJ517" t="n">
        <v>1055.592241203834</v>
      </c>
      <c r="AK517" t="n">
        <v>0</v>
      </c>
      <c r="AL517" t="n">
        <v>2.593111654708272</v>
      </c>
      <c r="AM517" t="n">
        <v>0</v>
      </c>
      <c r="AN517" t="n">
        <v>2.605783749687889</v>
      </c>
      <c r="AO517" t="n">
        <v>0</v>
      </c>
      <c r="AP517" t="n">
        <v>1</v>
      </c>
      <c r="AQ517" t="n">
        <v>0</v>
      </c>
      <c r="AR517" t="n">
        <v>0</v>
      </c>
      <c r="AS517" t="n">
        <v>0</v>
      </c>
      <c r="AT517" t="n">
        <v>0.9767326828863034</v>
      </c>
      <c r="AU517" t="n">
        <v>0.3070681738180676</v>
      </c>
      <c r="AV517" t="n">
        <v>0.9767326828863034</v>
      </c>
    </row>
    <row r="518" spans="1:48">
      <c r="A518" t="n">
        <v>515</v>
      </c>
      <c r="B518" t="n">
        <v>0</v>
      </c>
      <c r="C518" t="n">
        <v>0</v>
      </c>
      <c r="D518" t="n">
        <v>17.22222222222222</v>
      </c>
      <c r="E518" t="n">
        <v>2</v>
      </c>
      <c r="F518" t="n">
        <v>0.6919497567278952</v>
      </c>
      <c r="G518" t="n">
        <v>0</v>
      </c>
      <c r="H518" t="n">
        <v>141.8737990599356</v>
      </c>
      <c r="I518" t="b">
        <v>0</v>
      </c>
      <c r="J518" t="n">
        <v>559.5502634923862</v>
      </c>
      <c r="K518" t="n">
        <v>1195.199362819737</v>
      </c>
      <c r="L518" t="n">
        <v>0</v>
      </c>
      <c r="M518" t="n">
        <v>4.933794779719222</v>
      </c>
      <c r="N518" t="n">
        <v>4.933794779719222</v>
      </c>
      <c r="O518" t="n">
        <v>332.0857688719143</v>
      </c>
      <c r="P518" t="n">
        <v>84.20024565717908</v>
      </c>
      <c r="Q518" t="n">
        <v>4.933794779719222</v>
      </c>
      <c r="R518" t="n">
        <v>0.9166223670290685</v>
      </c>
      <c r="S518" t="n">
        <v>29.43089250395844</v>
      </c>
      <c r="T518" t="n">
        <v>43.00526812501756</v>
      </c>
      <c r="U518" t="n">
        <v>5.382581701241378</v>
      </c>
      <c r="V518" t="n">
        <v>3.585677461544222</v>
      </c>
      <c r="W518" t="n">
        <v>0</v>
      </c>
      <c r="X518" t="n">
        <v>0</v>
      </c>
      <c r="Y518" t="n">
        <v>-21.42836828230832</v>
      </c>
      <c r="Z518" t="n">
        <v>60.22686734587987</v>
      </c>
      <c r="AA518" t="n">
        <v>1195.199362819737</v>
      </c>
      <c r="AB518" t="b">
        <v>0</v>
      </c>
      <c r="AC518" t="b">
        <v>1</v>
      </c>
      <c r="AD518" t="n">
        <v>95.94374576455134</v>
      </c>
      <c r="AE518" t="n">
        <v>-0</v>
      </c>
      <c r="AF518" t="n">
        <v>0</v>
      </c>
      <c r="AG518" t="n">
        <v>0.1336609326676205</v>
      </c>
      <c r="AH518" t="b">
        <v>0</v>
      </c>
      <c r="AI518" t="b">
        <v>0</v>
      </c>
      <c r="AJ518" t="n">
        <v>1195.199362819737</v>
      </c>
      <c r="AK518" t="n">
        <v>0</v>
      </c>
      <c r="AL518" t="n">
        <v>5.382581701241378</v>
      </c>
      <c r="AM518" t="n">
        <v>0</v>
      </c>
      <c r="AN518" t="n">
        <v>5.423955012847801</v>
      </c>
      <c r="AO518" t="n">
        <v>0</v>
      </c>
      <c r="AP518" t="n">
        <v>1</v>
      </c>
      <c r="AQ518" t="n">
        <v>0</v>
      </c>
      <c r="AR518" t="n">
        <v>0</v>
      </c>
      <c r="AS518" t="n">
        <v>0</v>
      </c>
      <c r="AT518" t="n">
        <v>1.554207335132164</v>
      </c>
      <c r="AU518" t="n">
        <v>0.4886164008799049</v>
      </c>
      <c r="AV518" t="n">
        <v>1.554207335132164</v>
      </c>
    </row>
    <row r="519" spans="1:48">
      <c r="A519" t="n">
        <v>516</v>
      </c>
      <c r="B519" t="n">
        <v>0</v>
      </c>
      <c r="C519" t="n">
        <v>0</v>
      </c>
      <c r="D519" t="n">
        <v>19.44444444444444</v>
      </c>
      <c r="E519" t="n">
        <v>2</v>
      </c>
      <c r="F519" t="n">
        <v>0.5973039968087877</v>
      </c>
      <c r="G519" t="n">
        <v>0</v>
      </c>
      <c r="H519" t="n">
        <v>160.1800957128305</v>
      </c>
      <c r="I519" t="b">
        <v>0</v>
      </c>
      <c r="J519" t="n">
        <v>631.7502974914037</v>
      </c>
      <c r="K519" t="n">
        <v>1349.418635441638</v>
      </c>
      <c r="L519" t="n">
        <v>0</v>
      </c>
      <c r="M519" t="n">
        <v>4.880132044605245</v>
      </c>
      <c r="N519" t="n">
        <v>4.880132044605245</v>
      </c>
      <c r="O519" t="n">
        <v>290.9339519558804</v>
      </c>
      <c r="P519" t="n">
        <v>73.76621499895548</v>
      </c>
      <c r="Q519" t="n">
        <v>4.880132044605245</v>
      </c>
      <c r="R519" t="n">
        <v>0.9087590020470606</v>
      </c>
      <c r="S519" t="n">
        <v>29.4449630344397</v>
      </c>
      <c r="T519" t="n">
        <v>38.00209381354756</v>
      </c>
      <c r="U519" t="n">
        <v>5.370105862623989</v>
      </c>
      <c r="V519" t="n">
        <v>3.467348963849304</v>
      </c>
      <c r="W519" t="n">
        <v>0</v>
      </c>
      <c r="X519" t="n">
        <v>0</v>
      </c>
      <c r="Y519" t="n">
        <v>-21.42836828230832</v>
      </c>
      <c r="Z519" t="n">
        <v>60.38932195228701</v>
      </c>
      <c r="AA519" t="n">
        <v>1349.418635441638</v>
      </c>
      <c r="AB519" t="b">
        <v>0</v>
      </c>
      <c r="AC519" t="b">
        <v>1</v>
      </c>
      <c r="AD519" t="n">
        <v>95.93630535889776</v>
      </c>
      <c r="AE519" t="n">
        <v>-0</v>
      </c>
      <c r="AF519" t="n">
        <v>0</v>
      </c>
      <c r="AG519" t="n">
        <v>0.1369143015401993</v>
      </c>
      <c r="AH519" t="b">
        <v>0</v>
      </c>
      <c r="AI519" t="b">
        <v>0</v>
      </c>
      <c r="AJ519" t="n">
        <v>1349.418635441638</v>
      </c>
      <c r="AK519" t="n">
        <v>0</v>
      </c>
      <c r="AL519" t="n">
        <v>5.370105862623989</v>
      </c>
      <c r="AM519" t="n">
        <v>0</v>
      </c>
      <c r="AN519" t="n">
        <v>5.415696531624888</v>
      </c>
      <c r="AO519" t="n">
        <v>0</v>
      </c>
      <c r="AP519" t="n">
        <v>1</v>
      </c>
      <c r="AQ519" t="n">
        <v>0</v>
      </c>
      <c r="AR519" t="n">
        <v>0</v>
      </c>
      <c r="AS519" t="n">
        <v>0</v>
      </c>
      <c r="AT519" t="n">
        <v>1.597827606591885</v>
      </c>
      <c r="AU519" t="n">
        <v>0.5023298736993087</v>
      </c>
      <c r="AV519" t="n">
        <v>1.597827606591885</v>
      </c>
    </row>
    <row r="520" spans="1:48">
      <c r="A520" t="n">
        <v>517</v>
      </c>
      <c r="B520" t="n">
        <v>0</v>
      </c>
      <c r="C520" t="n">
        <v>0</v>
      </c>
      <c r="D520" t="n">
        <v>21.66666666666667</v>
      </c>
      <c r="E520" t="n">
        <v>2</v>
      </c>
      <c r="F520" t="n">
        <v>0.6225379597406642</v>
      </c>
      <c r="G520" t="n">
        <v>0</v>
      </c>
      <c r="H520" t="n">
        <v>178.4863923657255</v>
      </c>
      <c r="I520" t="b">
        <v>0</v>
      </c>
      <c r="J520" t="n">
        <v>703.9503314904214</v>
      </c>
      <c r="K520" t="n">
        <v>1503.63790806354</v>
      </c>
      <c r="L520" t="n">
        <v>0</v>
      </c>
      <c r="M520" t="n">
        <v>5.666294199138041</v>
      </c>
      <c r="N520" t="n">
        <v>5.666294199138041</v>
      </c>
      <c r="O520" t="n">
        <v>303.1554570136273</v>
      </c>
      <c r="P520" t="n">
        <v>76.86497388783653</v>
      </c>
      <c r="Q520" t="n">
        <v>5.666294199138041</v>
      </c>
      <c r="R520" t="n">
        <v>0.9091366967222183</v>
      </c>
      <c r="S520" t="n">
        <v>29.46019308792149</v>
      </c>
      <c r="T520" t="n">
        <v>39.5820285291875</v>
      </c>
      <c r="U520" t="n">
        <v>6.232609704973053</v>
      </c>
      <c r="V520" t="n">
        <v>3.596553862597368</v>
      </c>
      <c r="W520" t="n">
        <v>0</v>
      </c>
      <c r="X520" t="n">
        <v>0</v>
      </c>
      <c r="Y520" t="n">
        <v>-21.42836828230832</v>
      </c>
      <c r="Z520" t="n">
        <v>60.56620796932335</v>
      </c>
      <c r="AA520" t="n">
        <v>1503.63790806354</v>
      </c>
      <c r="AB520" t="b">
        <v>0</v>
      </c>
      <c r="AC520" t="b">
        <v>1</v>
      </c>
      <c r="AD520" t="n">
        <v>95.92886495324417</v>
      </c>
      <c r="AE520" t="n">
        <v>-0</v>
      </c>
      <c r="AF520" t="n">
        <v>0</v>
      </c>
      <c r="AG520" t="n">
        <v>0.1647382426834876</v>
      </c>
      <c r="AH520" t="b">
        <v>0</v>
      </c>
      <c r="AI520" t="b">
        <v>0</v>
      </c>
      <c r="AJ520" t="n">
        <v>1503.63790806354</v>
      </c>
      <c r="AK520" t="n">
        <v>0</v>
      </c>
      <c r="AL520" t="n">
        <v>6.232609704973053</v>
      </c>
      <c r="AM520" t="n">
        <v>0</v>
      </c>
      <c r="AN520" t="n">
        <v>6.278200373973952</v>
      </c>
      <c r="AO520" t="n">
        <v>0</v>
      </c>
      <c r="AP520" t="n">
        <v>1</v>
      </c>
      <c r="AQ520" t="n">
        <v>0</v>
      </c>
      <c r="AR520" t="n">
        <v>0</v>
      </c>
      <c r="AS520" t="n">
        <v>0</v>
      </c>
      <c r="AT520" t="n">
        <v>1.804660792062888</v>
      </c>
      <c r="AU520" t="n">
        <v>0.5673547158699149</v>
      </c>
      <c r="AV520" t="n">
        <v>1.804660792062888</v>
      </c>
    </row>
    <row r="521" spans="1:48">
      <c r="A521" t="n">
        <v>518</v>
      </c>
      <c r="B521" t="n">
        <v>0</v>
      </c>
      <c r="C521" t="n">
        <v>0</v>
      </c>
      <c r="D521" t="n">
        <v>23.88888888888889</v>
      </c>
      <c r="E521" t="n">
        <v>2</v>
      </c>
      <c r="F521" t="n">
        <v>0.6162478679322607</v>
      </c>
      <c r="G521" t="n">
        <v>0</v>
      </c>
      <c r="H521" t="n">
        <v>196.7926890186204</v>
      </c>
      <c r="I521" t="b">
        <v>0</v>
      </c>
      <c r="J521" t="n">
        <v>776.1503654894389</v>
      </c>
      <c r="K521" t="n">
        <v>1657.857180685442</v>
      </c>
      <c r="L521" t="n">
        <v>0</v>
      </c>
      <c r="M521" t="n">
        <v>6.212368217470149</v>
      </c>
      <c r="N521" t="n">
        <v>6.212368217470149</v>
      </c>
      <c r="O521" t="n">
        <v>301.4530006316875</v>
      </c>
      <c r="P521" t="n">
        <v>76.43331659018446</v>
      </c>
      <c r="Q521" t="n">
        <v>6.212368217470149</v>
      </c>
      <c r="R521" t="n">
        <v>0.9071831899421781</v>
      </c>
      <c r="S521" t="n">
        <v>29.4778034169177</v>
      </c>
      <c r="T521" t="n">
        <v>39.4445006405308</v>
      </c>
      <c r="U521" t="n">
        <v>6.847975454512239</v>
      </c>
      <c r="V521" t="n">
        <v>3.661112723777784</v>
      </c>
      <c r="W521" t="n">
        <v>0</v>
      </c>
      <c r="X521" t="n">
        <v>0</v>
      </c>
      <c r="Y521" t="n">
        <v>-21.42836828230832</v>
      </c>
      <c r="Z521" t="n">
        <v>60.74631511315086</v>
      </c>
      <c r="AA521" t="n">
        <v>1657.857180685442</v>
      </c>
      <c r="AB521" t="b">
        <v>0</v>
      </c>
      <c r="AC521" t="b">
        <v>1</v>
      </c>
      <c r="AD521" t="n">
        <v>95.92142454759059</v>
      </c>
      <c r="AE521" t="n">
        <v>-0</v>
      </c>
      <c r="AF521" t="n">
        <v>0</v>
      </c>
      <c r="AG521" t="n">
        <v>0.1884602703072942</v>
      </c>
      <c r="AH521" t="b">
        <v>0</v>
      </c>
      <c r="AI521" t="b">
        <v>0</v>
      </c>
      <c r="AJ521" t="n">
        <v>1657.857180685442</v>
      </c>
      <c r="AK521" t="n">
        <v>0</v>
      </c>
      <c r="AL521" t="n">
        <v>6.847975454512239</v>
      </c>
      <c r="AM521" t="n">
        <v>0</v>
      </c>
      <c r="AN521" t="n">
        <v>6.893566123513137</v>
      </c>
      <c r="AO521" t="n">
        <v>0</v>
      </c>
      <c r="AP521" t="n">
        <v>1</v>
      </c>
      <c r="AQ521" t="n">
        <v>0</v>
      </c>
      <c r="AR521" t="n">
        <v>0</v>
      </c>
      <c r="AS521" t="n">
        <v>0</v>
      </c>
      <c r="AT521" t="n">
        <v>1.967606971282291</v>
      </c>
      <c r="AU521" t="n">
        <v>0.6185822283308223</v>
      </c>
      <c r="AV521" t="n">
        <v>1.967606971282291</v>
      </c>
    </row>
    <row r="522" spans="1:48">
      <c r="A522" t="n">
        <v>519</v>
      </c>
      <c r="B522" t="n">
        <v>0</v>
      </c>
      <c r="C522" t="n">
        <v>0</v>
      </c>
      <c r="D522" t="n">
        <v>26.11111111111111</v>
      </c>
      <c r="E522" t="n">
        <v>2</v>
      </c>
      <c r="F522" t="n">
        <v>0.6161742722339918</v>
      </c>
      <c r="G522" t="n">
        <v>0</v>
      </c>
      <c r="H522" t="n">
        <v>215.0989856715153</v>
      </c>
      <c r="I522" t="b">
        <v>0</v>
      </c>
      <c r="J522" t="n">
        <v>848.3503994884564</v>
      </c>
      <c r="K522" t="n">
        <v>1812.076453307343</v>
      </c>
      <c r="L522" t="n">
        <v>0</v>
      </c>
      <c r="M522" t="n">
        <v>6.816140558740266</v>
      </c>
      <c r="N522" t="n">
        <v>6.816140558740266</v>
      </c>
      <c r="O522" t="n">
        <v>302.6018349680183</v>
      </c>
      <c r="P522" t="n">
        <v>76.72460318661722</v>
      </c>
      <c r="Q522" t="n">
        <v>6.816140558740266</v>
      </c>
      <c r="R522" t="n">
        <v>0.9057245271238727</v>
      </c>
      <c r="S522" t="n">
        <v>29.49752599373002</v>
      </c>
      <c r="T522" t="n">
        <v>39.6585904107425</v>
      </c>
      <c r="U522" t="n">
        <v>7.525622145162519</v>
      </c>
      <c r="V522" t="n">
        <v>3.738832364573398</v>
      </c>
      <c r="W522" t="n">
        <v>0</v>
      </c>
      <c r="X522" t="n">
        <v>0</v>
      </c>
      <c r="Y522" t="n">
        <v>-21.42836828230832</v>
      </c>
      <c r="Z522" t="n">
        <v>60.92804879332298</v>
      </c>
      <c r="AA522" t="n">
        <v>1812.076453307343</v>
      </c>
      <c r="AB522" t="b">
        <v>0</v>
      </c>
      <c r="AC522" t="b">
        <v>1</v>
      </c>
      <c r="AD522" t="n">
        <v>95.91398414193701</v>
      </c>
      <c r="AE522" t="n">
        <v>-0</v>
      </c>
      <c r="AF522" t="n">
        <v>0</v>
      </c>
      <c r="AG522" t="n">
        <v>0.2009086979388364</v>
      </c>
      <c r="AH522" t="b">
        <v>0</v>
      </c>
      <c r="AI522" t="b">
        <v>0</v>
      </c>
      <c r="AJ522" t="n">
        <v>1812.076453307343</v>
      </c>
      <c r="AK522" t="n">
        <v>0</v>
      </c>
      <c r="AL522" t="n">
        <v>7.525622145162519</v>
      </c>
      <c r="AM522" t="n">
        <v>0</v>
      </c>
      <c r="AN522" t="n">
        <v>7.571212814163417</v>
      </c>
      <c r="AO522" t="n">
        <v>0</v>
      </c>
      <c r="AP522" t="n">
        <v>1</v>
      </c>
      <c r="AQ522" t="n">
        <v>0</v>
      </c>
      <c r="AR522" t="n">
        <v>0</v>
      </c>
      <c r="AS522" t="n">
        <v>0</v>
      </c>
      <c r="AT522" t="n">
        <v>2.144541654259295</v>
      </c>
      <c r="AU522" t="n">
        <v>0.6742074888947222</v>
      </c>
      <c r="AV522" t="n">
        <v>2.144541654259295</v>
      </c>
    </row>
    <row r="523" spans="1:48">
      <c r="A523" t="n">
        <v>520</v>
      </c>
      <c r="B523" t="n">
        <v>0</v>
      </c>
      <c r="C523" t="n">
        <v>0</v>
      </c>
      <c r="D523" t="n">
        <v>28.33333333333334</v>
      </c>
      <c r="E523" t="n">
        <v>2</v>
      </c>
      <c r="F523" t="n">
        <v>0.6227587468354812</v>
      </c>
      <c r="G523" t="n">
        <v>0</v>
      </c>
      <c r="H523" t="n">
        <v>233.4052823244103</v>
      </c>
      <c r="I523" t="b">
        <v>0</v>
      </c>
      <c r="J523" t="n">
        <v>920.550433487474</v>
      </c>
      <c r="K523" t="n">
        <v>1966.295725929245</v>
      </c>
      <c r="L523" t="n">
        <v>0</v>
      </c>
      <c r="M523" t="n">
        <v>7.498806636684663</v>
      </c>
      <c r="N523" t="n">
        <v>7.498806636684663</v>
      </c>
      <c r="O523" t="n">
        <v>306.7982348042663</v>
      </c>
      <c r="P523" t="n">
        <v>77.78859908830282</v>
      </c>
      <c r="Q523" t="n">
        <v>7.498806636684663</v>
      </c>
      <c r="R523" t="n">
        <v>0.9048259662666764</v>
      </c>
      <c r="S523" t="n">
        <v>29.51950545713746</v>
      </c>
      <c r="T523" t="n">
        <v>40.24849509852952</v>
      </c>
      <c r="U523" t="n">
        <v>8.287567903941612</v>
      </c>
      <c r="V523" t="n">
        <v>3.830611630222961</v>
      </c>
      <c r="W523" t="n">
        <v>0</v>
      </c>
      <c r="X523" t="n">
        <v>0</v>
      </c>
      <c r="Y523" t="n">
        <v>-21.42836828230832</v>
      </c>
      <c r="Z523" t="n">
        <v>61.1097824734951</v>
      </c>
      <c r="AA523" t="n">
        <v>1966.295725929245</v>
      </c>
      <c r="AB523" t="b">
        <v>0</v>
      </c>
      <c r="AC523" t="b">
        <v>1</v>
      </c>
      <c r="AD523" t="n">
        <v>95.90654373628342</v>
      </c>
      <c r="AE523" t="n">
        <v>-0</v>
      </c>
      <c r="AF523" t="n">
        <v>0</v>
      </c>
      <c r="AG523" t="n">
        <v>0.1813161831784839</v>
      </c>
      <c r="AH523" t="b">
        <v>0</v>
      </c>
      <c r="AI523" t="b">
        <v>0</v>
      </c>
      <c r="AJ523" t="n">
        <v>1966.295725929245</v>
      </c>
      <c r="AK523" t="n">
        <v>0</v>
      </c>
      <c r="AL523" t="n">
        <v>8.287567903941612</v>
      </c>
      <c r="AM523" t="n">
        <v>0</v>
      </c>
      <c r="AN523" t="n">
        <v>8.33315857294251</v>
      </c>
      <c r="AO523" t="n">
        <v>0</v>
      </c>
      <c r="AP523" t="n">
        <v>1</v>
      </c>
      <c r="AQ523" t="n">
        <v>0</v>
      </c>
      <c r="AR523" t="n">
        <v>0</v>
      </c>
      <c r="AS523" t="n">
        <v>0</v>
      </c>
      <c r="AT523" t="n">
        <v>2.340099669842338</v>
      </c>
      <c r="AU523" t="n">
        <v>0.7356876090675414</v>
      </c>
      <c r="AV523" t="n">
        <v>2.340099669842338</v>
      </c>
    </row>
    <row r="524" spans="1:48">
      <c r="A524" t="n">
        <v>521</v>
      </c>
      <c r="B524" t="n">
        <v>0</v>
      </c>
      <c r="C524" t="n">
        <v>0</v>
      </c>
      <c r="D524" t="n">
        <v>30.55555555555556</v>
      </c>
      <c r="E524" t="n">
        <v>2</v>
      </c>
      <c r="F524" t="n">
        <v>0.5964944441277891</v>
      </c>
      <c r="G524" t="n">
        <v>0</v>
      </c>
      <c r="H524" t="n">
        <v>251.7115789773052</v>
      </c>
      <c r="I524" t="b">
        <v>0</v>
      </c>
      <c r="J524" t="n">
        <v>992.7504674864916</v>
      </c>
      <c r="K524" t="n">
        <v>2120.514998551146</v>
      </c>
      <c r="L524" t="n">
        <v>0</v>
      </c>
      <c r="M524" t="n">
        <v>7.815016912013547</v>
      </c>
      <c r="N524" t="n">
        <v>7.815016912013547</v>
      </c>
      <c r="O524" t="n">
        <v>296.4818488558747</v>
      </c>
      <c r="P524" t="n">
        <v>75.17288256994793</v>
      </c>
      <c r="Q524" t="n">
        <v>7.815016912013547</v>
      </c>
      <c r="R524" t="n">
        <v>0.9012751089927216</v>
      </c>
      <c r="S524" t="n">
        <v>29.54391673195182</v>
      </c>
      <c r="T524" t="n">
        <v>39.04834021505543</v>
      </c>
      <c r="U524" t="n">
        <v>8.671067062694904</v>
      </c>
      <c r="V524" t="n">
        <v>3.855043131746477</v>
      </c>
      <c r="W524" t="n">
        <v>0</v>
      </c>
      <c r="X524" t="n">
        <v>0</v>
      </c>
      <c r="Y524" t="n">
        <v>-21.42836828230832</v>
      </c>
      <c r="Z524" t="n">
        <v>61.29852263291789</v>
      </c>
      <c r="AA524" t="n">
        <v>2120.514998551146</v>
      </c>
      <c r="AB524" t="b">
        <v>0</v>
      </c>
      <c r="AC524" t="b">
        <v>1</v>
      </c>
      <c r="AD524" t="n">
        <v>95.89910333062984</v>
      </c>
      <c r="AE524" t="n">
        <v>-0</v>
      </c>
      <c r="AF524" t="n">
        <v>0</v>
      </c>
      <c r="AG524" t="n">
        <v>0.1727383255840653</v>
      </c>
      <c r="AH524" t="b">
        <v>0</v>
      </c>
      <c r="AI524" t="b">
        <v>0</v>
      </c>
      <c r="AJ524" t="n">
        <v>2120.514998551146</v>
      </c>
      <c r="AK524" t="n">
        <v>0</v>
      </c>
      <c r="AL524" t="n">
        <v>8.671067062694904</v>
      </c>
      <c r="AM524" t="n">
        <v>0</v>
      </c>
      <c r="AN524" t="n">
        <v>8.716657731695802</v>
      </c>
      <c r="AO524" t="n">
        <v>0</v>
      </c>
      <c r="AP524" t="n">
        <v>1</v>
      </c>
      <c r="AQ524" t="n">
        <v>0</v>
      </c>
      <c r="AR524" t="n">
        <v>0</v>
      </c>
      <c r="AS524" t="n">
        <v>0</v>
      </c>
      <c r="AT524" t="n">
        <v>2.475087257457189</v>
      </c>
      <c r="AU524" t="n">
        <v>0.7781254149721316</v>
      </c>
      <c r="AV524" t="n">
        <v>2.475087257457189</v>
      </c>
    </row>
    <row r="525" spans="1:48">
      <c r="A525" t="n">
        <v>522</v>
      </c>
      <c r="B525" t="n">
        <v>0</v>
      </c>
      <c r="C525" t="n">
        <v>0</v>
      </c>
      <c r="D525" t="n">
        <v>32.77777777777778</v>
      </c>
      <c r="E525" t="n">
        <v>2</v>
      </c>
      <c r="F525" t="n">
        <v>0.6949671803570645</v>
      </c>
      <c r="G525" t="n">
        <v>0</v>
      </c>
      <c r="H525" t="n">
        <v>270.0178756302001</v>
      </c>
      <c r="I525" t="b">
        <v>0</v>
      </c>
      <c r="J525" t="n">
        <v>1064.950501485509</v>
      </c>
      <c r="K525" t="n">
        <v>2274.734271173048</v>
      </c>
      <c r="L525" t="n">
        <v>0</v>
      </c>
      <c r="M525" t="n">
        <v>9.661917530455378</v>
      </c>
      <c r="N525" t="n">
        <v>9.661917530455378</v>
      </c>
      <c r="O525" t="n">
        <v>341.6978074794297</v>
      </c>
      <c r="P525" t="n">
        <v>86.63737512155924</v>
      </c>
      <c r="Q525" t="n">
        <v>9.661917530455378</v>
      </c>
      <c r="R525" t="n">
        <v>0.907449138840153</v>
      </c>
      <c r="S525" t="n">
        <v>29.57030655108154</v>
      </c>
      <c r="T525" t="n">
        <v>44.69734681656821</v>
      </c>
      <c r="U525" t="n">
        <v>10.64733781422137</v>
      </c>
      <c r="V525" t="n">
        <v>4.136777939433728</v>
      </c>
      <c r="W525" t="n">
        <v>0</v>
      </c>
      <c r="X525" t="n">
        <v>0</v>
      </c>
      <c r="Y525" t="n">
        <v>-21.42836828230832</v>
      </c>
      <c r="Z525" t="n">
        <v>61.51480615257307</v>
      </c>
      <c r="AA525" t="n">
        <v>2274.734271173048</v>
      </c>
      <c r="AB525" t="b">
        <v>0</v>
      </c>
      <c r="AC525" t="b">
        <v>1</v>
      </c>
      <c r="AD525" t="n">
        <v>95.89166292497626</v>
      </c>
      <c r="AE525" t="n">
        <v>-0</v>
      </c>
      <c r="AF525" t="n">
        <v>0</v>
      </c>
      <c r="AG525" t="n">
        <v>0.17056453328155</v>
      </c>
      <c r="AH525" t="b">
        <v>0</v>
      </c>
      <c r="AI525" t="b">
        <v>0</v>
      </c>
      <c r="AJ525" t="n">
        <v>2274.734271173048</v>
      </c>
      <c r="AK525" t="n">
        <v>0</v>
      </c>
      <c r="AL525" t="n">
        <v>10.64733781422137</v>
      </c>
      <c r="AM525" t="n">
        <v>0</v>
      </c>
      <c r="AN525" t="n">
        <v>10.69292848322227</v>
      </c>
      <c r="AO525" t="n">
        <v>0</v>
      </c>
      <c r="AP525" t="n">
        <v>1</v>
      </c>
      <c r="AQ525" t="n">
        <v>0</v>
      </c>
      <c r="AR525" t="n">
        <v>0</v>
      </c>
      <c r="AS525" t="n">
        <v>0</v>
      </c>
      <c r="AT525" t="n">
        <v>2.889973736438349</v>
      </c>
      <c r="AU525" t="n">
        <v>0.9085586805674661</v>
      </c>
      <c r="AV525" t="n">
        <v>2.889973736438349</v>
      </c>
    </row>
    <row r="526" spans="1:48">
      <c r="A526" t="n">
        <v>523</v>
      </c>
      <c r="B526" t="n">
        <v>0</v>
      </c>
      <c r="C526" t="n">
        <v>0</v>
      </c>
      <c r="D526" t="n">
        <v>35</v>
      </c>
      <c r="E526" t="n">
        <v>2</v>
      </c>
      <c r="F526" t="n">
        <v>0.3273405381476522</v>
      </c>
      <c r="G526" t="n">
        <v>0</v>
      </c>
      <c r="H526" t="n">
        <v>288.324172283095</v>
      </c>
      <c r="I526" t="b">
        <v>0</v>
      </c>
      <c r="J526" t="n">
        <v>1137.150535484527</v>
      </c>
      <c r="K526" t="n">
        <v>2428.953543794949</v>
      </c>
      <c r="L526" t="n">
        <v>0</v>
      </c>
      <c r="M526" t="n">
        <v>5.429527190296019</v>
      </c>
      <c r="N526" t="n">
        <v>5.429527190296019</v>
      </c>
      <c r="O526" t="n">
        <v>179.8259405331436</v>
      </c>
      <c r="P526" t="n">
        <v>45.59481250840354</v>
      </c>
      <c r="Q526" t="n">
        <v>5.429527190296019</v>
      </c>
      <c r="R526" t="n">
        <v>0.8605583518518468</v>
      </c>
      <c r="S526" t="n">
        <v>29.60089261690767</v>
      </c>
      <c r="T526" t="n">
        <v>24.8046933248308</v>
      </c>
      <c r="U526" t="n">
        <v>6.309307414903532</v>
      </c>
      <c r="V526" t="n">
        <v>3.458807319023904</v>
      </c>
      <c r="W526" t="n">
        <v>0</v>
      </c>
      <c r="X526" t="n">
        <v>0</v>
      </c>
      <c r="Y526" t="n">
        <v>-21.42836828230832</v>
      </c>
      <c r="Z526" t="n">
        <v>61.71717185385691</v>
      </c>
      <c r="AA526" t="n">
        <v>2428.953543794949</v>
      </c>
      <c r="AB526" t="b">
        <v>0</v>
      </c>
      <c r="AC526" t="b">
        <v>1</v>
      </c>
      <c r="AD526" t="n">
        <v>95.88422251932268</v>
      </c>
      <c r="AE526" t="n">
        <v>-0</v>
      </c>
      <c r="AF526" t="n">
        <v>0</v>
      </c>
      <c r="AG526" t="n">
        <v>0.1689753961651252</v>
      </c>
      <c r="AH526" t="b">
        <v>0</v>
      </c>
      <c r="AI526" t="b">
        <v>0</v>
      </c>
      <c r="AJ526" t="n">
        <v>2428.953543794949</v>
      </c>
      <c r="AK526" t="n">
        <v>0</v>
      </c>
      <c r="AL526" t="n">
        <v>6.309307414903532</v>
      </c>
      <c r="AM526" t="n">
        <v>0</v>
      </c>
      <c r="AN526" t="n">
        <v>6.59852779748354</v>
      </c>
      <c r="AO526" t="n">
        <v>0</v>
      </c>
      <c r="AP526" t="n">
        <v>1</v>
      </c>
      <c r="AQ526" t="n">
        <v>0</v>
      </c>
      <c r="AR526" t="n">
        <v>0</v>
      </c>
      <c r="AS526" t="n">
        <v>0</v>
      </c>
      <c r="AT526" t="n">
        <v>2.279899093590859</v>
      </c>
      <c r="AU526" t="n">
        <v>0.7167615699001916</v>
      </c>
      <c r="AV526" t="n">
        <v>2.279899093590859</v>
      </c>
    </row>
    <row r="527" spans="1:48">
      <c r="A527" t="n">
        <v>524</v>
      </c>
      <c r="B527" t="n">
        <v>0</v>
      </c>
      <c r="C527" t="n">
        <v>0</v>
      </c>
      <c r="D527" t="n">
        <v>35</v>
      </c>
      <c r="E527" t="n">
        <v>3</v>
      </c>
      <c r="F527" t="n">
        <v>-0.15247748109583</v>
      </c>
      <c r="G527" t="n">
        <v>0</v>
      </c>
      <c r="H527" t="n">
        <v>288.324172283095</v>
      </c>
      <c r="I527" t="b">
        <v>1</v>
      </c>
      <c r="J527" t="n">
        <v>1137.150535484527</v>
      </c>
      <c r="K527" t="n">
        <v>1504.450158446029</v>
      </c>
      <c r="L527" t="n">
        <v>-6.580093043215917</v>
      </c>
      <c r="M527" t="n">
        <v>-1.009897193517759</v>
      </c>
      <c r="N527" t="n">
        <v>-1.009897193517759</v>
      </c>
      <c r="O527" t="n">
        <v>-33.44779504754849</v>
      </c>
      <c r="P527" t="n">
        <v>-8.480678257492011</v>
      </c>
      <c r="Q527" t="n">
        <v>-1.009897193517759</v>
      </c>
      <c r="R527" t="n">
        <v>0.7335084431545474</v>
      </c>
      <c r="S527" t="n">
        <v>29.62678871599869</v>
      </c>
      <c r="T527" t="n">
        <v>-4.7019267615628</v>
      </c>
      <c r="U527" t="n">
        <v>-0.7407681181633579</v>
      </c>
      <c r="V527" t="n">
        <v>3.778751495929209</v>
      </c>
      <c r="W527" t="n">
        <v>0</v>
      </c>
      <c r="X527" t="n">
        <v>0</v>
      </c>
      <c r="Y527" t="n">
        <v>-21.42836828230832</v>
      </c>
      <c r="Z527" t="n">
        <v>61.77555275861343</v>
      </c>
      <c r="AA527" t="n">
        <v>1504.450158446029</v>
      </c>
      <c r="AB527" t="b">
        <v>0</v>
      </c>
      <c r="AC527" t="b">
        <v>1</v>
      </c>
      <c r="AD527" t="n">
        <v>95.87678211366909</v>
      </c>
      <c r="AE527" t="n">
        <v>-0</v>
      </c>
      <c r="AF527" t="n">
        <v>0</v>
      </c>
      <c r="AG527" t="n">
        <v>0.1680552609808392</v>
      </c>
      <c r="AH527" t="b">
        <v>0</v>
      </c>
      <c r="AI527" t="b">
        <v>0</v>
      </c>
      <c r="AJ527" t="n">
        <v>1497.870065402813</v>
      </c>
      <c r="AK527" t="n">
        <v>0</v>
      </c>
      <c r="AL527" t="n">
        <v>-0.7375281815568853</v>
      </c>
      <c r="AM527" t="n">
        <v>0</v>
      </c>
      <c r="AN527" t="n">
        <v>-0.3386660387330608</v>
      </c>
      <c r="AO527" t="n">
        <v>0</v>
      </c>
      <c r="AP527" t="n">
        <v>1</v>
      </c>
      <c r="AQ527" t="n">
        <v>0</v>
      </c>
      <c r="AR527" t="n">
        <v>0</v>
      </c>
      <c r="AS527" t="n">
        <v>0</v>
      </c>
      <c r="AT527" t="n">
        <v>0.6165683319023741</v>
      </c>
      <c r="AU527" t="n">
        <v>0.1938386162648281</v>
      </c>
      <c r="AV527" t="n">
        <v>0.6165683319023741</v>
      </c>
    </row>
    <row r="528" spans="1:48">
      <c r="A528" t="n">
        <v>525</v>
      </c>
      <c r="B528" t="n">
        <v>0</v>
      </c>
      <c r="C528" t="n">
        <v>0</v>
      </c>
      <c r="D528" t="n">
        <v>35</v>
      </c>
      <c r="E528" t="n">
        <v>3</v>
      </c>
      <c r="F528" t="n">
        <v>0.282569386235668</v>
      </c>
      <c r="G528" t="n">
        <v>0</v>
      </c>
      <c r="H528" t="n">
        <v>288.324172283095</v>
      </c>
      <c r="I528" t="b">
        <v>0</v>
      </c>
      <c r="J528" t="n">
        <v>1137.150535484527</v>
      </c>
      <c r="K528" t="n">
        <v>1504.450158446029</v>
      </c>
      <c r="L528" t="n">
        <v>12.19414722247769</v>
      </c>
      <c r="M528" t="n">
        <v>4.828673458775017</v>
      </c>
      <c r="N528" t="n">
        <v>4.828673458775017</v>
      </c>
      <c r="O528" t="n">
        <v>159.9256649462149</v>
      </c>
      <c r="P528" t="n">
        <v>40.54910368818837</v>
      </c>
      <c r="Q528" t="n">
        <v>4.828673458775017</v>
      </c>
      <c r="R528" t="n">
        <v>0.9005517387338043</v>
      </c>
      <c r="S528" t="n">
        <v>29.63599406901286</v>
      </c>
      <c r="T528" t="n">
        <v>34.03398049247685</v>
      </c>
      <c r="U528" t="n">
        <v>5.361905653043587</v>
      </c>
      <c r="V528" t="n">
        <v>3.384620183944445</v>
      </c>
      <c r="W528" t="n">
        <v>0</v>
      </c>
      <c r="X528" t="n">
        <v>0</v>
      </c>
      <c r="Y528" t="n">
        <v>-21.42836828230832</v>
      </c>
      <c r="Z528" t="n">
        <v>61.93744312036946</v>
      </c>
      <c r="AA528" t="n">
        <v>1504.450158446029</v>
      </c>
      <c r="AB528" t="b">
        <v>0</v>
      </c>
      <c r="AC528" t="b">
        <v>1</v>
      </c>
      <c r="AD528" t="n">
        <v>95.86934170801551</v>
      </c>
      <c r="AE528" t="n">
        <v>-0</v>
      </c>
      <c r="AF528" t="n">
        <v>0</v>
      </c>
      <c r="AG528" t="n">
        <v>0.1697390906458286</v>
      </c>
      <c r="AH528" t="b">
        <v>0</v>
      </c>
      <c r="AI528" t="b">
        <v>0</v>
      </c>
      <c r="AJ528" t="n">
        <v>1516.644305668507</v>
      </c>
      <c r="AK528" t="n">
        <v>0</v>
      </c>
      <c r="AL528" t="n">
        <v>5.40536596082393</v>
      </c>
      <c r="AM528" t="n">
        <v>0</v>
      </c>
      <c r="AN528" t="n">
        <v>5.409007868519254</v>
      </c>
      <c r="AO528" t="n">
        <v>0</v>
      </c>
      <c r="AP528" t="n">
        <v>1</v>
      </c>
      <c r="AQ528" t="n">
        <v>0</v>
      </c>
      <c r="AR528" t="n">
        <v>0</v>
      </c>
      <c r="AS528" t="n">
        <v>0</v>
      </c>
      <c r="AT528" t="n">
        <v>1.634796697882415</v>
      </c>
      <c r="AU528" t="n">
        <v>0.5139523283884982</v>
      </c>
      <c r="AV528" t="n">
        <v>1.634796697882415</v>
      </c>
    </row>
    <row r="529" spans="1:48">
      <c r="A529" t="n">
        <v>526</v>
      </c>
      <c r="B529" t="n">
        <v>0</v>
      </c>
      <c r="C529" t="n">
        <v>0</v>
      </c>
      <c r="D529" t="n">
        <v>36.875</v>
      </c>
      <c r="E529" t="n">
        <v>3</v>
      </c>
      <c r="F529" t="n">
        <v>0.5846999361531564</v>
      </c>
      <c r="G529" t="n">
        <v>0</v>
      </c>
      <c r="H529" t="n">
        <v>303.7701100839751</v>
      </c>
      <c r="I529" t="b">
        <v>0</v>
      </c>
      <c r="J529" t="n">
        <v>1198.069314171198</v>
      </c>
      <c r="K529" t="n">
        <v>1585.045702648495</v>
      </c>
      <c r="L529" t="n">
        <v>0</v>
      </c>
      <c r="M529" t="n">
        <v>9.402686669949885</v>
      </c>
      <c r="N529" t="n">
        <v>9.402686669949885</v>
      </c>
      <c r="O529" t="n">
        <v>295.5822206707114</v>
      </c>
      <c r="P529" t="n">
        <v>74.94478211732033</v>
      </c>
      <c r="Q529" t="n">
        <v>9.402686669949885</v>
      </c>
      <c r="R529" t="n">
        <v>0.9273670794798098</v>
      </c>
      <c r="S529" t="n">
        <v>29.6524190494124</v>
      </c>
      <c r="T529" t="n">
        <v>61.08433950731767</v>
      </c>
      <c r="U529" t="n">
        <v>10.1391206114672</v>
      </c>
      <c r="V529" t="n">
        <v>4.436733976463309</v>
      </c>
      <c r="W529" t="n">
        <v>0</v>
      </c>
      <c r="X529" t="n">
        <v>0</v>
      </c>
      <c r="Y529" t="n">
        <v>-21.42836828230832</v>
      </c>
      <c r="Z529" t="n">
        <v>62.12934212794988</v>
      </c>
      <c r="AA529" t="n">
        <v>1585.045702648495</v>
      </c>
      <c r="AB529" t="b">
        <v>0</v>
      </c>
      <c r="AC529" t="b">
        <v>1</v>
      </c>
      <c r="AD529" t="n">
        <v>95.86190130236193</v>
      </c>
      <c r="AE529" t="n">
        <v>-0</v>
      </c>
      <c r="AF529" t="n">
        <v>0</v>
      </c>
      <c r="AG529" t="n">
        <v>0.1688983267504611</v>
      </c>
      <c r="AH529" t="b">
        <v>0</v>
      </c>
      <c r="AI529" t="b">
        <v>0</v>
      </c>
      <c r="AJ529" t="n">
        <v>1585.045702648495</v>
      </c>
      <c r="AK529" t="n">
        <v>0</v>
      </c>
      <c r="AL529" t="n">
        <v>10.1391206114672</v>
      </c>
      <c r="AM529" t="n">
        <v>0</v>
      </c>
      <c r="AN529" t="n">
        <v>10.14975942944053</v>
      </c>
      <c r="AO529" t="n">
        <v>0</v>
      </c>
      <c r="AP529" t="n">
        <v>1</v>
      </c>
      <c r="AQ529" t="n">
        <v>0</v>
      </c>
      <c r="AR529" t="n">
        <v>0</v>
      </c>
      <c r="AS529" t="n">
        <v>0</v>
      </c>
      <c r="AT529" t="n">
        <v>2.517830604196967</v>
      </c>
      <c r="AU529" t="n">
        <v>0.7915631975468588</v>
      </c>
      <c r="AV529" t="n">
        <v>2.517830604196967</v>
      </c>
    </row>
    <row r="530" spans="1:48">
      <c r="A530" t="n">
        <v>527</v>
      </c>
      <c r="B530" t="n">
        <v>0</v>
      </c>
      <c r="C530" t="n">
        <v>0</v>
      </c>
      <c r="D530" t="n">
        <v>38.75</v>
      </c>
      <c r="E530" t="n">
        <v>3</v>
      </c>
      <c r="F530" t="n">
        <v>0.5036308691517162</v>
      </c>
      <c r="G530" t="n">
        <v>0</v>
      </c>
      <c r="H530" t="n">
        <v>319.2160478848552</v>
      </c>
      <c r="I530" t="b">
        <v>0</v>
      </c>
      <c r="J530" t="n">
        <v>1258.988092857869</v>
      </c>
      <c r="K530" t="n">
        <v>1665.64124685096</v>
      </c>
      <c r="L530" t="n">
        <v>0</v>
      </c>
      <c r="M530" t="n">
        <v>8.723883839114723</v>
      </c>
      <c r="N530" t="n">
        <v>8.723883839114723</v>
      </c>
      <c r="O530" t="n">
        <v>260.9735779553486</v>
      </c>
      <c r="P530" t="n">
        <v>66.16977128685309</v>
      </c>
      <c r="Q530" t="n">
        <v>8.723883839114723</v>
      </c>
      <c r="R530" t="n">
        <v>0.9222695131028384</v>
      </c>
      <c r="S530" t="n">
        <v>29.67577864392926</v>
      </c>
      <c r="T530" t="n">
        <v>54.23029122481545</v>
      </c>
      <c r="U530" t="n">
        <v>9.459148020370439</v>
      </c>
      <c r="V530" t="n">
        <v>4.215346941479773</v>
      </c>
      <c r="W530" t="n">
        <v>0</v>
      </c>
      <c r="X530" t="n">
        <v>0</v>
      </c>
      <c r="Y530" t="n">
        <v>-21.42836828230832</v>
      </c>
      <c r="Z530" t="n">
        <v>62.31491758742291</v>
      </c>
      <c r="AA530" t="n">
        <v>1665.64124685096</v>
      </c>
      <c r="AB530" t="b">
        <v>0</v>
      </c>
      <c r="AC530" t="b">
        <v>1</v>
      </c>
      <c r="AD530" t="n">
        <v>95.85446089670835</v>
      </c>
      <c r="AE530" t="n">
        <v>-0</v>
      </c>
      <c r="AF530" t="n">
        <v>0</v>
      </c>
      <c r="AG530" t="n">
        <v>0.1695938366874872</v>
      </c>
      <c r="AH530" t="b">
        <v>0</v>
      </c>
      <c r="AI530" t="b">
        <v>0</v>
      </c>
      <c r="AJ530" t="n">
        <v>1665.64124685096</v>
      </c>
      <c r="AK530" t="n">
        <v>0</v>
      </c>
      <c r="AL530" t="n">
        <v>9.459148020370439</v>
      </c>
      <c r="AM530" t="n">
        <v>0</v>
      </c>
      <c r="AN530" t="n">
        <v>9.471599493292265</v>
      </c>
      <c r="AO530" t="n">
        <v>0</v>
      </c>
      <c r="AP530" t="n">
        <v>1</v>
      </c>
      <c r="AQ530" t="n">
        <v>0</v>
      </c>
      <c r="AR530" t="n">
        <v>0</v>
      </c>
      <c r="AS530" t="n">
        <v>0</v>
      </c>
      <c r="AT530" t="n">
        <v>2.412825265155574</v>
      </c>
      <c r="AU530" t="n">
        <v>0.7585513015946262</v>
      </c>
      <c r="AV530" t="n">
        <v>2.412825265155574</v>
      </c>
    </row>
    <row r="531" spans="1:48">
      <c r="A531" t="n">
        <v>528</v>
      </c>
      <c r="B531" t="n">
        <v>0</v>
      </c>
      <c r="C531" t="n">
        <v>0</v>
      </c>
      <c r="D531" t="n">
        <v>40.625</v>
      </c>
      <c r="E531" t="n">
        <v>3</v>
      </c>
      <c r="F531" t="n">
        <v>0.525776587239986</v>
      </c>
      <c r="G531" t="n">
        <v>0</v>
      </c>
      <c r="H531" t="n">
        <v>334.6619856857353</v>
      </c>
      <c r="I531" t="b">
        <v>0</v>
      </c>
      <c r="J531" t="n">
        <v>1319.90687154454</v>
      </c>
      <c r="K531" t="n">
        <v>1746.236791053426</v>
      </c>
      <c r="L531" t="n">
        <v>0</v>
      </c>
      <c r="M531" t="n">
        <v>9.543142303177838</v>
      </c>
      <c r="N531" t="n">
        <v>9.543142303177838</v>
      </c>
      <c r="O531" t="n">
        <v>272.3054906402895</v>
      </c>
      <c r="P531" t="n">
        <v>69.04297430027623</v>
      </c>
      <c r="Q531" t="n">
        <v>9.543142303177838</v>
      </c>
      <c r="R531" t="n">
        <v>0.9232634554333806</v>
      </c>
      <c r="S531" t="n">
        <v>29.69897293435386</v>
      </c>
      <c r="T531" t="n">
        <v>56.52414505147607</v>
      </c>
      <c r="U531" t="n">
        <v>10.33631543306161</v>
      </c>
      <c r="V531" t="n">
        <v>4.337467575832662</v>
      </c>
      <c r="W531" t="n">
        <v>0</v>
      </c>
      <c r="X531" t="n">
        <v>0</v>
      </c>
      <c r="Y531" t="n">
        <v>-21.42836828230832</v>
      </c>
      <c r="Z531" t="n">
        <v>62.50717163276714</v>
      </c>
      <c r="AA531" t="n">
        <v>1746.236791053426</v>
      </c>
      <c r="AB531" t="b">
        <v>0</v>
      </c>
      <c r="AC531" t="b">
        <v>1</v>
      </c>
      <c r="AD531" t="n">
        <v>95.84702049105476</v>
      </c>
      <c r="AE531" t="n">
        <v>-0</v>
      </c>
      <c r="AF531" t="n">
        <v>0</v>
      </c>
      <c r="AG531" t="n">
        <v>0.2050523189986603</v>
      </c>
      <c r="AH531" t="b">
        <v>0</v>
      </c>
      <c r="AI531" t="b">
        <v>0</v>
      </c>
      <c r="AJ531" t="n">
        <v>1746.236791053426</v>
      </c>
      <c r="AK531" t="n">
        <v>0</v>
      </c>
      <c r="AL531" t="n">
        <v>10.33631543306161</v>
      </c>
      <c r="AM531" t="n">
        <v>0</v>
      </c>
      <c r="AN531" t="n">
        <v>10.34876690598343</v>
      </c>
      <c r="AO531" t="n">
        <v>0</v>
      </c>
      <c r="AP531" t="n">
        <v>1</v>
      </c>
      <c r="AQ531" t="n">
        <v>0</v>
      </c>
      <c r="AR531" t="n">
        <v>0</v>
      </c>
      <c r="AS531" t="n">
        <v>0</v>
      </c>
      <c r="AT531" t="n">
        <v>2.593253196341975</v>
      </c>
      <c r="AU531" t="n">
        <v>0.815274780091792</v>
      </c>
      <c r="AV531" t="n">
        <v>2.593253196341975</v>
      </c>
    </row>
    <row r="532" spans="1:48">
      <c r="A532" t="n">
        <v>529</v>
      </c>
      <c r="B532" t="n">
        <v>0</v>
      </c>
      <c r="C532" t="n">
        <v>0</v>
      </c>
      <c r="D532" t="n">
        <v>42.5</v>
      </c>
      <c r="E532" t="n">
        <v>3</v>
      </c>
      <c r="F532" t="n">
        <v>0.5182627818883283</v>
      </c>
      <c r="G532" t="n">
        <v>0</v>
      </c>
      <c r="H532" t="n">
        <v>350.1079234866154</v>
      </c>
      <c r="I532" t="b">
        <v>0</v>
      </c>
      <c r="J532" t="n">
        <v>1380.825650231211</v>
      </c>
      <c r="K532" t="n">
        <v>1826.832335255892</v>
      </c>
      <c r="L532" t="n">
        <v>0</v>
      </c>
      <c r="M532" t="n">
        <v>9.918016488727098</v>
      </c>
      <c r="N532" t="n">
        <v>9.918016488727098</v>
      </c>
      <c r="O532" t="n">
        <v>270.5168167794729</v>
      </c>
      <c r="P532" t="n">
        <v>68.58945658708747</v>
      </c>
      <c r="Q532" t="n">
        <v>9.918016488727098</v>
      </c>
      <c r="R532" t="n">
        <v>0.9224017498700371</v>
      </c>
      <c r="S532" t="n">
        <v>29.72402095816837</v>
      </c>
      <c r="T532" t="n">
        <v>56.20531675837249</v>
      </c>
      <c r="U532" t="n">
        <v>10.75238256012037</v>
      </c>
      <c r="V532" t="n">
        <v>4.361434228450001</v>
      </c>
      <c r="W532" t="n">
        <v>0</v>
      </c>
      <c r="X532" t="n">
        <v>0</v>
      </c>
      <c r="Y532" t="n">
        <v>-21.42836828230832</v>
      </c>
      <c r="Z532" t="n">
        <v>62.69902886827899</v>
      </c>
      <c r="AA532" t="n">
        <v>1826.832335255892</v>
      </c>
      <c r="AB532" t="b">
        <v>0</v>
      </c>
      <c r="AC532" t="b">
        <v>1</v>
      </c>
      <c r="AD532" t="n">
        <v>95.83958008540118</v>
      </c>
      <c r="AE532" t="n">
        <v>-0</v>
      </c>
      <c r="AF532" t="n">
        <v>0</v>
      </c>
      <c r="AG532" t="n">
        <v>0.2070155763803338</v>
      </c>
      <c r="AH532" t="b">
        <v>0</v>
      </c>
      <c r="AI532" t="b">
        <v>0</v>
      </c>
      <c r="AJ532" t="n">
        <v>1826.832335255892</v>
      </c>
      <c r="AK532" t="n">
        <v>0</v>
      </c>
      <c r="AL532" t="n">
        <v>10.75238256012037</v>
      </c>
      <c r="AM532" t="n">
        <v>0</v>
      </c>
      <c r="AN532" t="n">
        <v>10.7648340330422</v>
      </c>
      <c r="AO532" t="n">
        <v>0</v>
      </c>
      <c r="AP532" t="n">
        <v>1</v>
      </c>
      <c r="AQ532" t="n">
        <v>0</v>
      </c>
      <c r="AR532" t="n">
        <v>0</v>
      </c>
      <c r="AS532" t="n">
        <v>0</v>
      </c>
      <c r="AT532" t="n">
        <v>2.690727420222613</v>
      </c>
      <c r="AU532" t="n">
        <v>0.8459190212908398</v>
      </c>
      <c r="AV532" t="n">
        <v>2.690727420222613</v>
      </c>
    </row>
    <row r="533" spans="1:48">
      <c r="A533" t="n">
        <v>530</v>
      </c>
      <c r="B533" t="n">
        <v>0</v>
      </c>
      <c r="C533" t="n">
        <v>0</v>
      </c>
      <c r="D533" t="n">
        <v>44.375</v>
      </c>
      <c r="E533" t="n">
        <v>3</v>
      </c>
      <c r="F533" t="n">
        <v>0.5261722852067043</v>
      </c>
      <c r="G533" t="n">
        <v>0</v>
      </c>
      <c r="H533" t="n">
        <v>365.5538612874955</v>
      </c>
      <c r="I533" t="b">
        <v>0</v>
      </c>
      <c r="J533" t="n">
        <v>1441.744428917882</v>
      </c>
      <c r="K533" t="n">
        <v>1907.427879458358</v>
      </c>
      <c r="L533" t="n">
        <v>0</v>
      </c>
      <c r="M533" t="n">
        <v>10.55193899539382</v>
      </c>
      <c r="N533" t="n">
        <v>10.55193899539382</v>
      </c>
      <c r="O533" t="n">
        <v>275.6463703170028</v>
      </c>
      <c r="P533" t="n">
        <v>69.89005332581206</v>
      </c>
      <c r="Q533" t="n">
        <v>10.55193899539382</v>
      </c>
      <c r="R533" t="n">
        <v>0.9225157225467375</v>
      </c>
      <c r="S533" t="n">
        <v>29.75034524306676</v>
      </c>
      <c r="T533" t="n">
        <v>57.26400922695833</v>
      </c>
      <c r="U533" t="n">
        <v>11.43822130886145</v>
      </c>
      <c r="V533" t="n">
        <v>4.437060379027812</v>
      </c>
      <c r="W533" t="n">
        <v>0</v>
      </c>
      <c r="X533" t="n">
        <v>0</v>
      </c>
      <c r="Y533" t="n">
        <v>-21.42836828230832</v>
      </c>
      <c r="Z533" t="n">
        <v>62.89088610379085</v>
      </c>
      <c r="AA533" t="n">
        <v>1907.427879458358</v>
      </c>
      <c r="AB533" t="b">
        <v>0</v>
      </c>
      <c r="AC533" t="b">
        <v>1</v>
      </c>
      <c r="AD533" t="n">
        <v>95.8321396797476</v>
      </c>
      <c r="AE533" t="n">
        <v>-0</v>
      </c>
      <c r="AF533" t="n">
        <v>0</v>
      </c>
      <c r="AG533" t="n">
        <v>0.1909893904322513</v>
      </c>
      <c r="AH533" t="b">
        <v>0</v>
      </c>
      <c r="AI533" t="b">
        <v>0</v>
      </c>
      <c r="AJ533" t="n">
        <v>1907.427879458358</v>
      </c>
      <c r="AK533" t="n">
        <v>0</v>
      </c>
      <c r="AL533" t="n">
        <v>11.43822130886145</v>
      </c>
      <c r="AM533" t="n">
        <v>0</v>
      </c>
      <c r="AN533" t="n">
        <v>11.45067278178328</v>
      </c>
      <c r="AO533" t="n">
        <v>0</v>
      </c>
      <c r="AP533" t="n">
        <v>1</v>
      </c>
      <c r="AQ533" t="n">
        <v>0</v>
      </c>
      <c r="AR533" t="n">
        <v>0</v>
      </c>
      <c r="AS533" t="n">
        <v>0</v>
      </c>
      <c r="AT533" t="n">
        <v>2.837485817503099</v>
      </c>
      <c r="AU533" t="n">
        <v>0.8920573699249984</v>
      </c>
      <c r="AV533" t="n">
        <v>2.837485817503099</v>
      </c>
    </row>
    <row r="534" spans="1:48">
      <c r="A534" t="n">
        <v>531</v>
      </c>
      <c r="B534" t="n">
        <v>0</v>
      </c>
      <c r="C534" t="n">
        <v>0</v>
      </c>
      <c r="D534" t="n">
        <v>46.25</v>
      </c>
      <c r="E534" t="n">
        <v>3</v>
      </c>
      <c r="F534" t="n">
        <v>0.502048077284857</v>
      </c>
      <c r="G534" t="n">
        <v>0</v>
      </c>
      <c r="H534" t="n">
        <v>380.9997990883755</v>
      </c>
      <c r="I534" t="b">
        <v>0</v>
      </c>
      <c r="J534" t="n">
        <v>1502.663207604553</v>
      </c>
      <c r="K534" t="n">
        <v>1988.023423660823</v>
      </c>
      <c r="L534" t="n">
        <v>0</v>
      </c>
      <c r="M534" t="n">
        <v>10.63686312235976</v>
      </c>
      <c r="N534" t="n">
        <v>10.63686312235976</v>
      </c>
      <c r="O534" t="n">
        <v>266.6000374225026</v>
      </c>
      <c r="P534" t="n">
        <v>67.5963583728455</v>
      </c>
      <c r="Q534" t="n">
        <v>10.63686312235976</v>
      </c>
      <c r="R534" t="n">
        <v>0.9205998832583585</v>
      </c>
      <c r="S534" t="n">
        <v>29.77831094263856</v>
      </c>
      <c r="T534" t="n">
        <v>55.49994338436064</v>
      </c>
      <c r="U534" t="n">
        <v>11.55427381188861</v>
      </c>
      <c r="V534" t="n">
        <v>4.406701983872729</v>
      </c>
      <c r="W534" t="n">
        <v>0</v>
      </c>
      <c r="X534" t="n">
        <v>0</v>
      </c>
      <c r="Y534" t="n">
        <v>-21.42836828230832</v>
      </c>
      <c r="Z534" t="n">
        <v>63.0827433393027</v>
      </c>
      <c r="AA534" t="n">
        <v>1988.023423660823</v>
      </c>
      <c r="AB534" t="b">
        <v>0</v>
      </c>
      <c r="AC534" t="b">
        <v>1</v>
      </c>
      <c r="AD534" t="n">
        <v>95.82469927409402</v>
      </c>
      <c r="AE534" t="n">
        <v>-0</v>
      </c>
      <c r="AF534" t="n">
        <v>0</v>
      </c>
      <c r="AG534" t="n">
        <v>0.1799656242113148</v>
      </c>
      <c r="AH534" t="b">
        <v>0</v>
      </c>
      <c r="AI534" t="b">
        <v>0</v>
      </c>
      <c r="AJ534" t="n">
        <v>1988.023423660823</v>
      </c>
      <c r="AK534" t="n">
        <v>0</v>
      </c>
      <c r="AL534" t="n">
        <v>11.55427381188861</v>
      </c>
      <c r="AM534" t="n">
        <v>0</v>
      </c>
      <c r="AN534" t="n">
        <v>11.56672528481044</v>
      </c>
      <c r="AO534" t="n">
        <v>0</v>
      </c>
      <c r="AP534" t="n">
        <v>1</v>
      </c>
      <c r="AQ534" t="n">
        <v>0</v>
      </c>
      <c r="AR534" t="n">
        <v>0</v>
      </c>
      <c r="AS534" t="n">
        <v>0</v>
      </c>
      <c r="AT534" t="n">
        <v>2.883970136828284</v>
      </c>
      <c r="AU534" t="n">
        <v>0.9066712507712708</v>
      </c>
      <c r="AV534" t="n">
        <v>2.883970136828284</v>
      </c>
    </row>
    <row r="535" spans="1:48">
      <c r="A535" t="n">
        <v>532</v>
      </c>
      <c r="B535" t="n">
        <v>0</v>
      </c>
      <c r="C535" t="n">
        <v>0</v>
      </c>
      <c r="D535" t="n">
        <v>48.125</v>
      </c>
      <c r="E535" t="n">
        <v>3</v>
      </c>
      <c r="F535" t="n">
        <v>0.5906354056538659</v>
      </c>
      <c r="G535" t="n">
        <v>0</v>
      </c>
      <c r="H535" t="n">
        <v>396.4457368892556</v>
      </c>
      <c r="I535" t="b">
        <v>0</v>
      </c>
      <c r="J535" t="n">
        <v>1563.581986291224</v>
      </c>
      <c r="K535" t="n">
        <v>2068.61896786329</v>
      </c>
      <c r="L535" t="n">
        <v>0</v>
      </c>
      <c r="M535" t="n">
        <v>12.7750228501859</v>
      </c>
      <c r="N535" t="n">
        <v>12.7750228501859</v>
      </c>
      <c r="O535" t="n">
        <v>307.71545947338</v>
      </c>
      <c r="P535" t="n">
        <v>78.02116112408216</v>
      </c>
      <c r="Q535" t="n">
        <v>12.7750228501859</v>
      </c>
      <c r="R535" t="n">
        <v>0.9254433840837628</v>
      </c>
      <c r="S535" t="n">
        <v>29.80719874739553</v>
      </c>
      <c r="T535" t="n">
        <v>63.72395320643271</v>
      </c>
      <c r="U535" t="n">
        <v>13.80421868036135</v>
      </c>
      <c r="V535" t="n">
        <v>4.751042303876282</v>
      </c>
      <c r="W535" t="n">
        <v>0</v>
      </c>
      <c r="X535" t="n">
        <v>0</v>
      </c>
      <c r="Y535" t="n">
        <v>-21.42836828230832</v>
      </c>
      <c r="Z535" t="n">
        <v>63.31191040339572</v>
      </c>
      <c r="AA535" t="n">
        <v>2068.61896786329</v>
      </c>
      <c r="AB535" t="b">
        <v>0</v>
      </c>
      <c r="AC535" t="b">
        <v>1</v>
      </c>
      <c r="AD535" t="n">
        <v>95.81725886844043</v>
      </c>
      <c r="AE535" t="n">
        <v>-0</v>
      </c>
      <c r="AF535" t="n">
        <v>0</v>
      </c>
      <c r="AG535" t="n">
        <v>0.1580932641754956</v>
      </c>
      <c r="AH535" t="b">
        <v>0</v>
      </c>
      <c r="AI535" t="b">
        <v>0</v>
      </c>
      <c r="AJ535" t="n">
        <v>2068.61896786329</v>
      </c>
      <c r="AK535" t="n">
        <v>0</v>
      </c>
      <c r="AL535" t="n">
        <v>13.80421868036135</v>
      </c>
      <c r="AM535" t="n">
        <v>0</v>
      </c>
      <c r="AN535" t="n">
        <v>13.81667015328318</v>
      </c>
      <c r="AO535" t="n">
        <v>0</v>
      </c>
      <c r="AP535" t="n">
        <v>1</v>
      </c>
      <c r="AQ535" t="n">
        <v>0</v>
      </c>
      <c r="AR535" t="n">
        <v>0</v>
      </c>
      <c r="AS535" t="n">
        <v>0</v>
      </c>
      <c r="AT535" t="n">
        <v>3.30940239290804</v>
      </c>
      <c r="AU535" t="n">
        <v>1.040419929654086</v>
      </c>
      <c r="AV535" t="n">
        <v>3.30940239290804</v>
      </c>
    </row>
    <row r="536" spans="1:48">
      <c r="A536" t="n">
        <v>533</v>
      </c>
      <c r="B536" t="n">
        <v>0</v>
      </c>
      <c r="C536" t="n">
        <v>0</v>
      </c>
      <c r="D536" t="n">
        <v>50</v>
      </c>
      <c r="E536" t="n">
        <v>3</v>
      </c>
      <c r="F536" t="n">
        <v>0.2604103000996911</v>
      </c>
      <c r="G536" t="n">
        <v>0</v>
      </c>
      <c r="H536" t="n">
        <v>411.8916746901357</v>
      </c>
      <c r="I536" t="b">
        <v>0</v>
      </c>
      <c r="J536" t="n">
        <v>1624.500764977895</v>
      </c>
      <c r="K536" t="n">
        <v>2149.214512065756</v>
      </c>
      <c r="L536" t="n">
        <v>0</v>
      </c>
      <c r="M536" t="n">
        <v>7.019331642466857</v>
      </c>
      <c r="N536" t="n">
        <v>7.019331642466857</v>
      </c>
      <c r="O536" t="n">
        <v>162.7361847903901</v>
      </c>
      <c r="P536" t="n">
        <v>41.26171013955123</v>
      </c>
      <c r="Q536" t="n">
        <v>7.019331642466857</v>
      </c>
      <c r="R536" t="n">
        <v>0.8938101654631175</v>
      </c>
      <c r="S536" t="n">
        <v>29.83977699363526</v>
      </c>
      <c r="T536" t="n">
        <v>34.89330366623278</v>
      </c>
      <c r="U536" t="n">
        <v>7.853268975554636</v>
      </c>
      <c r="V536" t="n">
        <v>3.705314142762454</v>
      </c>
      <c r="W536" t="n">
        <v>0</v>
      </c>
      <c r="X536" t="n">
        <v>0</v>
      </c>
      <c r="Y536" t="n">
        <v>-21.42836828230832</v>
      </c>
      <c r="Z536" t="n">
        <v>63.46488481610346</v>
      </c>
      <c r="AA536" t="n">
        <v>2149.214512065756</v>
      </c>
      <c r="AB536" t="b">
        <v>0</v>
      </c>
      <c r="AC536" t="b">
        <v>1</v>
      </c>
      <c r="AD536" t="n">
        <v>95.80981846278685</v>
      </c>
      <c r="AE536" t="n">
        <v>-0</v>
      </c>
      <c r="AF536" t="n">
        <v>0</v>
      </c>
      <c r="AG536" t="n">
        <v>0.1398117373449003</v>
      </c>
      <c r="AH536" t="b">
        <v>0</v>
      </c>
      <c r="AI536" t="b">
        <v>0</v>
      </c>
      <c r="AJ536" t="n">
        <v>2149.214512065756</v>
      </c>
      <c r="AK536" t="n">
        <v>0</v>
      </c>
      <c r="AL536" t="n">
        <v>7.853268975554636</v>
      </c>
      <c r="AM536" t="n">
        <v>0</v>
      </c>
      <c r="AN536" t="n">
        <v>7.856381843785092</v>
      </c>
      <c r="AO536" t="n">
        <v>0</v>
      </c>
      <c r="AP536" t="n">
        <v>1</v>
      </c>
      <c r="AQ536" t="n">
        <v>0</v>
      </c>
      <c r="AR536" t="n">
        <v>0</v>
      </c>
      <c r="AS536" t="n">
        <v>0</v>
      </c>
      <c r="AT536" t="n">
        <v>2.302298079118776</v>
      </c>
      <c r="AU536" t="n">
        <v>0.7238034306896859</v>
      </c>
      <c r="AV536" t="n">
        <v>2.302298079118776</v>
      </c>
    </row>
    <row r="537" spans="1:48">
      <c r="A537" t="n">
        <v>534</v>
      </c>
      <c r="B537" t="n">
        <v>0</v>
      </c>
      <c r="C537" t="n">
        <v>0</v>
      </c>
      <c r="D537" t="n">
        <v>50</v>
      </c>
      <c r="E537" t="n">
        <v>3</v>
      </c>
      <c r="F537" t="n">
        <v>-0.06977660605263392</v>
      </c>
      <c r="G537" t="n">
        <v>0</v>
      </c>
      <c r="H537" t="n">
        <v>411.8916746901357</v>
      </c>
      <c r="I537" t="b">
        <v>0</v>
      </c>
      <c r="J537" t="n">
        <v>1624.500764977895</v>
      </c>
      <c r="K537" t="n">
        <v>2149.214512065756</v>
      </c>
      <c r="L537" t="n">
        <v>0</v>
      </c>
      <c r="M537" t="n">
        <v>0.6889149028464465</v>
      </c>
      <c r="N537" t="n">
        <v>0.6889149028464465</v>
      </c>
      <c r="O537" t="n">
        <v>15.97180310675174</v>
      </c>
      <c r="P537" t="n">
        <v>4.049645818141923</v>
      </c>
      <c r="Q537" t="n">
        <v>0.6889149028464466</v>
      </c>
      <c r="R537" t="n">
        <v>0.5398719669016586</v>
      </c>
      <c r="S537" t="n">
        <v>29.86527220017798</v>
      </c>
      <c r="T537" t="n">
        <v>5.669782774993545</v>
      </c>
      <c r="U537" t="n">
        <v>1.276070892882529</v>
      </c>
      <c r="V537" t="n">
        <v>2.608825996352636</v>
      </c>
      <c r="W537" t="n">
        <v>0</v>
      </c>
      <c r="X537" t="n">
        <v>0</v>
      </c>
      <c r="Y537" t="n">
        <v>-21.42836828230832</v>
      </c>
      <c r="Z537" t="n">
        <v>63.5449973525237</v>
      </c>
      <c r="AA537" t="n">
        <v>2149.214512065756</v>
      </c>
      <c r="AB537" t="b">
        <v>0</v>
      </c>
      <c r="AC537" t="b">
        <v>1</v>
      </c>
      <c r="AD537" t="n">
        <v>95.80237805713327</v>
      </c>
      <c r="AE537" t="n">
        <v>-0</v>
      </c>
      <c r="AF537" t="n">
        <v>0</v>
      </c>
      <c r="AG537" t="n">
        <v>0.1205877160370957</v>
      </c>
      <c r="AH537" t="b">
        <v>0</v>
      </c>
      <c r="AI537" t="b">
        <v>0</v>
      </c>
      <c r="AJ537" t="n">
        <v>2149.214512065756</v>
      </c>
      <c r="AK537" t="n">
        <v>0</v>
      </c>
      <c r="AL537" t="n">
        <v>1.276070892882529</v>
      </c>
      <c r="AM537" t="n">
        <v>0</v>
      </c>
      <c r="AN537" t="n">
        <v>1.276070892882529</v>
      </c>
      <c r="AO537" t="n">
        <v>0</v>
      </c>
      <c r="AP537" t="n">
        <v>1</v>
      </c>
      <c r="AQ537" t="n">
        <v>0</v>
      </c>
      <c r="AR537" t="n">
        <v>0</v>
      </c>
      <c r="AS537" t="n">
        <v>0</v>
      </c>
      <c r="AT537" t="n">
        <v>1.193467217307487</v>
      </c>
      <c r="AU537" t="n">
        <v>0.3752058320065454</v>
      </c>
      <c r="AV537" t="n">
        <v>1.193467217307487</v>
      </c>
    </row>
    <row r="538" spans="1:48">
      <c r="A538" t="n">
        <v>535</v>
      </c>
      <c r="B538" t="n">
        <v>0</v>
      </c>
      <c r="C538" t="n">
        <v>0</v>
      </c>
      <c r="D538" t="n">
        <v>50</v>
      </c>
      <c r="E538" t="n">
        <v>3</v>
      </c>
      <c r="F538" t="n">
        <v>0.01869612411084098</v>
      </c>
      <c r="G538" t="n">
        <v>0</v>
      </c>
      <c r="H538" t="n">
        <v>411.8916746901357</v>
      </c>
      <c r="I538" t="b">
        <v>0</v>
      </c>
      <c r="J538" t="n">
        <v>1624.500764977895</v>
      </c>
      <c r="K538" t="n">
        <v>2149.214512065756</v>
      </c>
      <c r="L538" t="n">
        <v>0</v>
      </c>
      <c r="M538" t="n">
        <v>2.38513374614729</v>
      </c>
      <c r="N538" t="n">
        <v>2.38513374614729</v>
      </c>
      <c r="O538" t="n">
        <v>55.29694076776962</v>
      </c>
      <c r="P538" t="n">
        <v>14.02052250704098</v>
      </c>
      <c r="Q538" t="n">
        <v>2.38513374614729</v>
      </c>
      <c r="R538" t="n">
        <v>0.785013438017501</v>
      </c>
      <c r="S538" t="n">
        <v>29.87611456712736</v>
      </c>
      <c r="T538" t="n">
        <v>13.4997977968661</v>
      </c>
      <c r="U538" t="n">
        <v>3.038334926050166</v>
      </c>
      <c r="V538" t="n">
        <v>2.902275115807155</v>
      </c>
      <c r="W538" t="n">
        <v>0</v>
      </c>
      <c r="X538" t="n">
        <v>0</v>
      </c>
      <c r="Y538" t="n">
        <v>-21.42836828230832</v>
      </c>
      <c r="Z538" t="n">
        <v>63.64824054274511</v>
      </c>
      <c r="AA538" t="n">
        <v>2149.214512065756</v>
      </c>
      <c r="AB538" t="b">
        <v>0</v>
      </c>
      <c r="AC538" t="b">
        <v>1</v>
      </c>
      <c r="AD538" t="n">
        <v>95.79493765147969</v>
      </c>
      <c r="AE538" t="n">
        <v>-0</v>
      </c>
      <c r="AF538" t="n">
        <v>0</v>
      </c>
      <c r="AG538" t="n">
        <v>0.1016097757039479</v>
      </c>
      <c r="AH538" t="b">
        <v>0</v>
      </c>
      <c r="AI538" t="b">
        <v>0</v>
      </c>
      <c r="AJ538" t="n">
        <v>2149.214512065756</v>
      </c>
      <c r="AK538" t="n">
        <v>0</v>
      </c>
      <c r="AL538" t="n">
        <v>3.038334926050166</v>
      </c>
      <c r="AM538" t="n">
        <v>0</v>
      </c>
      <c r="AN538" t="n">
        <v>3.038334926050166</v>
      </c>
      <c r="AO538" t="n">
        <v>0</v>
      </c>
      <c r="AP538" t="n">
        <v>1</v>
      </c>
      <c r="AQ538" t="n">
        <v>0</v>
      </c>
      <c r="AR538" t="n">
        <v>0</v>
      </c>
      <c r="AS538" t="n">
        <v>0</v>
      </c>
      <c r="AT538" t="n">
        <v>1.484749875580019</v>
      </c>
      <c r="AU538" t="n">
        <v>0.4667801547540012</v>
      </c>
      <c r="AV538" t="n">
        <v>1.484749875580019</v>
      </c>
    </row>
    <row r="539" spans="1:48">
      <c r="A539" t="n">
        <v>536</v>
      </c>
      <c r="B539" t="n">
        <v>0</v>
      </c>
      <c r="C539" t="n">
        <v>0</v>
      </c>
      <c r="D539" t="n">
        <v>50</v>
      </c>
      <c r="E539" t="n">
        <v>3</v>
      </c>
      <c r="F539" t="n">
        <v>-0.005007890390725578</v>
      </c>
      <c r="G539" t="n">
        <v>0</v>
      </c>
      <c r="H539" t="n">
        <v>411.8916746901357</v>
      </c>
      <c r="I539" t="b">
        <v>0</v>
      </c>
      <c r="J539" t="n">
        <v>1624.500764977895</v>
      </c>
      <c r="K539" t="n">
        <v>2149.214512065756</v>
      </c>
      <c r="L539" t="n">
        <v>0</v>
      </c>
      <c r="M539" t="n">
        <v>1.930675112564478</v>
      </c>
      <c r="N539" t="n">
        <v>1.930675112564478</v>
      </c>
      <c r="O539" t="n">
        <v>44.76077180734</v>
      </c>
      <c r="P539" t="n">
        <v>11.34908007285497</v>
      </c>
      <c r="Q539" t="n">
        <v>1.930675112564478</v>
      </c>
      <c r="R539" t="n">
        <v>0.7523764093046063</v>
      </c>
      <c r="S539" t="n">
        <v>29.89365352884804</v>
      </c>
      <c r="T539" t="n">
        <v>11.40159594337296</v>
      </c>
      <c r="U539" t="n">
        <v>2.566102669738051</v>
      </c>
      <c r="V539" t="n">
        <v>2.82330412715605</v>
      </c>
      <c r="W539" t="n">
        <v>0</v>
      </c>
      <c r="X539" t="n">
        <v>0</v>
      </c>
      <c r="Y539" t="n">
        <v>-21.42836828230832</v>
      </c>
      <c r="Z539" t="n">
        <v>63.72904818557009</v>
      </c>
      <c r="AA539" t="n">
        <v>2149.214512065756</v>
      </c>
      <c r="AB539" t="b">
        <v>0</v>
      </c>
      <c r="AC539" t="b">
        <v>1</v>
      </c>
      <c r="AD539" t="n">
        <v>95.7874972458261</v>
      </c>
      <c r="AE539" t="n">
        <v>-0</v>
      </c>
      <c r="AF539" t="n">
        <v>0</v>
      </c>
      <c r="AG539" t="n">
        <v>0.07560079104289164</v>
      </c>
      <c r="AH539" t="b">
        <v>0</v>
      </c>
      <c r="AI539" t="b">
        <v>0</v>
      </c>
      <c r="AJ539" t="n">
        <v>2149.214512065756</v>
      </c>
      <c r="AK539" t="n">
        <v>0</v>
      </c>
      <c r="AL539" t="n">
        <v>2.566102669738051</v>
      </c>
      <c r="AM539" t="n">
        <v>0</v>
      </c>
      <c r="AN539" t="n">
        <v>2.566102669738051</v>
      </c>
      <c r="AO539" t="n">
        <v>0</v>
      </c>
      <c r="AP539" t="n">
        <v>1</v>
      </c>
      <c r="AQ539" t="n">
        <v>0</v>
      </c>
      <c r="AR539" t="n">
        <v>0</v>
      </c>
      <c r="AS539" t="n">
        <v>0</v>
      </c>
      <c r="AT539" t="n">
        <v>1.404583186024267</v>
      </c>
      <c r="AU539" t="n">
        <v>0.4415771085221694</v>
      </c>
      <c r="AV539" t="n">
        <v>1.404583186024267</v>
      </c>
    </row>
    <row r="540" spans="1:48">
      <c r="A540" t="n">
        <v>537</v>
      </c>
      <c r="B540" t="n">
        <v>0</v>
      </c>
      <c r="C540" t="n">
        <v>0</v>
      </c>
      <c r="D540" t="n">
        <v>50</v>
      </c>
      <c r="E540" t="n">
        <v>3</v>
      </c>
      <c r="F540" t="n">
        <v>0.00133543745205511</v>
      </c>
      <c r="G540" t="n">
        <v>0</v>
      </c>
      <c r="H540" t="n">
        <v>411.8916746901357</v>
      </c>
      <c r="I540" t="b">
        <v>0</v>
      </c>
      <c r="J540" t="n">
        <v>1624.500764977895</v>
      </c>
      <c r="K540" t="n">
        <v>2149.214512065756</v>
      </c>
      <c r="L540" t="n">
        <v>0</v>
      </c>
      <c r="M540" t="n">
        <v>2.052290803594679</v>
      </c>
      <c r="N540" t="n">
        <v>2.052290803594679</v>
      </c>
      <c r="O540" t="n">
        <v>47.58030998803584</v>
      </c>
      <c r="P540" t="n">
        <v>12.06397312069874</v>
      </c>
      <c r="Q540" t="n">
        <v>2.052290803594679</v>
      </c>
      <c r="R540" t="n">
        <v>0.7622556305612562</v>
      </c>
      <c r="S540" t="n">
        <v>29.91000591159343</v>
      </c>
      <c r="T540" t="n">
        <v>11.96271828973168</v>
      </c>
      <c r="U540" t="n">
        <v>2.69239179261104</v>
      </c>
      <c r="V540" t="n">
        <v>2.844068916565588</v>
      </c>
      <c r="W540" t="n">
        <v>0</v>
      </c>
      <c r="X540" t="n">
        <v>0</v>
      </c>
      <c r="Y540" t="n">
        <v>-21.42836828230832</v>
      </c>
      <c r="Z540" t="n">
        <v>63.81017969466117</v>
      </c>
      <c r="AA540" t="n">
        <v>2149.214512065756</v>
      </c>
      <c r="AB540" t="b">
        <v>0</v>
      </c>
      <c r="AC540" t="b">
        <v>1</v>
      </c>
      <c r="AD540" t="n">
        <v>95.78005684017252</v>
      </c>
      <c r="AE540" t="n">
        <v>-0</v>
      </c>
      <c r="AF540" t="n">
        <v>0</v>
      </c>
      <c r="AG540" t="n">
        <v>0.0666977813778441</v>
      </c>
      <c r="AH540" t="b">
        <v>0</v>
      </c>
      <c r="AI540" t="b">
        <v>0</v>
      </c>
      <c r="AJ540" t="n">
        <v>2149.214512065756</v>
      </c>
      <c r="AK540" t="n">
        <v>0</v>
      </c>
      <c r="AL540" t="n">
        <v>2.69239179261104</v>
      </c>
      <c r="AM540" t="n">
        <v>0</v>
      </c>
      <c r="AN540" t="n">
        <v>2.69239179261104</v>
      </c>
      <c r="AO540" t="n">
        <v>0</v>
      </c>
      <c r="AP540" t="n">
        <v>1</v>
      </c>
      <c r="AQ540" t="n">
        <v>0</v>
      </c>
      <c r="AR540" t="n">
        <v>0</v>
      </c>
      <c r="AS540" t="n">
        <v>0</v>
      </c>
      <c r="AT540" t="n">
        <v>1.424234789032885</v>
      </c>
      <c r="AU540" t="n">
        <v>0.4477552388890391</v>
      </c>
      <c r="AV540" t="n">
        <v>1.424234789032885</v>
      </c>
    </row>
    <row r="541" spans="1:48">
      <c r="A541" t="n">
        <v>538</v>
      </c>
      <c r="B541" t="n">
        <v>0</v>
      </c>
      <c r="C541" t="n">
        <v>0</v>
      </c>
      <c r="D541" t="n">
        <v>50</v>
      </c>
      <c r="E541" t="n">
        <v>3</v>
      </c>
      <c r="F541" t="n">
        <v>-0.0003338594174913112</v>
      </c>
      <c r="G541" t="n">
        <v>0</v>
      </c>
      <c r="H541" t="n">
        <v>411.8916746901357</v>
      </c>
      <c r="I541" t="b">
        <v>0</v>
      </c>
      <c r="J541" t="n">
        <v>1624.500764977895</v>
      </c>
      <c r="K541" t="n">
        <v>2149.214512065756</v>
      </c>
      <c r="L541" t="n">
        <v>0</v>
      </c>
      <c r="M541" t="n">
        <v>2.020286673056875</v>
      </c>
      <c r="N541" t="n">
        <v>2.020286673056875</v>
      </c>
      <c r="O541" t="n">
        <v>46.83832622568643</v>
      </c>
      <c r="P541" t="n">
        <v>11.87584336351076</v>
      </c>
      <c r="Q541" t="n">
        <v>2.020286673056875</v>
      </c>
      <c r="R541" t="n">
        <v>0.7597702372950922</v>
      </c>
      <c r="S541" t="n">
        <v>29.92669485983706</v>
      </c>
      <c r="T541" t="n">
        <v>11.81469024394778</v>
      </c>
      <c r="U541" t="n">
        <v>2.659075828304922</v>
      </c>
      <c r="V541" t="n">
        <v>2.838240233735563</v>
      </c>
      <c r="W541" t="n">
        <v>0</v>
      </c>
      <c r="X541" t="n">
        <v>0</v>
      </c>
      <c r="Y541" t="n">
        <v>-21.42836828230832</v>
      </c>
      <c r="Z541" t="n">
        <v>63.88693960051438</v>
      </c>
      <c r="AA541" t="n">
        <v>2149.214512065756</v>
      </c>
      <c r="AB541" t="b">
        <v>0</v>
      </c>
      <c r="AC541" t="b">
        <v>1</v>
      </c>
      <c r="AD541" t="n">
        <v>95.77261643451894</v>
      </c>
      <c r="AE541" t="n">
        <v>-0</v>
      </c>
      <c r="AF541" t="n">
        <v>0</v>
      </c>
      <c r="AG541" t="n">
        <v>0.07737936993681949</v>
      </c>
      <c r="AH541" t="b">
        <v>0</v>
      </c>
      <c r="AI541" t="b">
        <v>0</v>
      </c>
      <c r="AJ541" t="n">
        <v>2149.214512065756</v>
      </c>
      <c r="AK541" t="n">
        <v>0</v>
      </c>
      <c r="AL541" t="n">
        <v>2.659075828304922</v>
      </c>
      <c r="AM541" t="n">
        <v>0</v>
      </c>
      <c r="AN541" t="n">
        <v>2.659075828304922</v>
      </c>
      <c r="AO541" t="n">
        <v>0</v>
      </c>
      <c r="AP541" t="n">
        <v>1</v>
      </c>
      <c r="AQ541" t="n">
        <v>0</v>
      </c>
      <c r="AR541" t="n">
        <v>0</v>
      </c>
      <c r="AS541" t="n">
        <v>0</v>
      </c>
      <c r="AT541" t="n">
        <v>1.417362251798834</v>
      </c>
      <c r="AU541" t="n">
        <v>0.4455946298555413</v>
      </c>
      <c r="AV541" t="n">
        <v>1.417362251798834</v>
      </c>
    </row>
    <row r="542" spans="1:48">
      <c r="A542" t="n">
        <v>539</v>
      </c>
      <c r="B542" t="n">
        <v>0</v>
      </c>
      <c r="C542" t="n">
        <v>0</v>
      </c>
      <c r="D542" t="n">
        <v>50</v>
      </c>
      <c r="E542" t="n">
        <v>3</v>
      </c>
      <c r="F542" t="n">
        <v>2.179190161655242e-10</v>
      </c>
      <c r="G542" t="n">
        <v>0</v>
      </c>
      <c r="H542" t="n">
        <v>411.8916746901357</v>
      </c>
      <c r="I542" t="b">
        <v>0</v>
      </c>
      <c r="J542" t="n">
        <v>1624.500764977895</v>
      </c>
      <c r="K542" t="n">
        <v>2149.214512065756</v>
      </c>
      <c r="L542" t="n">
        <v>0</v>
      </c>
      <c r="M542" t="n">
        <v>2.026687504177992</v>
      </c>
      <c r="N542" t="n">
        <v>2.026687504177992</v>
      </c>
      <c r="O542" t="n">
        <v>46.98672309439061</v>
      </c>
      <c r="P542" t="n">
        <v>11.91346934441952</v>
      </c>
      <c r="Q542" t="n">
        <v>2.026687504177992</v>
      </c>
      <c r="R542" t="n">
        <v>0.7602945386003366</v>
      </c>
      <c r="S542" t="n">
        <v>29.94329530138606</v>
      </c>
      <c r="T542" t="n">
        <v>11.84394921691342</v>
      </c>
      <c r="U542" t="n">
        <v>2.665661005416427</v>
      </c>
      <c r="V542" t="n">
        <v>2.839059311834413</v>
      </c>
      <c r="W542" t="n">
        <v>0</v>
      </c>
      <c r="X542" t="n">
        <v>0</v>
      </c>
      <c r="Y542" t="n">
        <v>-21.42836828230832</v>
      </c>
      <c r="Z542" t="n">
        <v>63.96039705061537</v>
      </c>
      <c r="AA542" t="n">
        <v>2149.214512065756</v>
      </c>
      <c r="AB542" t="b">
        <v>0</v>
      </c>
      <c r="AC542" t="b">
        <v>1</v>
      </c>
      <c r="AD542" t="n">
        <v>95.76517602886535</v>
      </c>
      <c r="AE542" t="n">
        <v>-0</v>
      </c>
      <c r="AF542" t="n">
        <v>0</v>
      </c>
      <c r="AG542" t="n">
        <v>0.07855344950653559</v>
      </c>
      <c r="AH542" t="b">
        <v>0</v>
      </c>
      <c r="AI542" t="b">
        <v>0</v>
      </c>
      <c r="AJ542" t="n">
        <v>2149.214512065756</v>
      </c>
      <c r="AK542" t="n">
        <v>0</v>
      </c>
      <c r="AL542" t="n">
        <v>2.665661005416427</v>
      </c>
      <c r="AM542" t="n">
        <v>0</v>
      </c>
      <c r="AN542" t="n">
        <v>2.665661005416427</v>
      </c>
      <c r="AO542" t="n">
        <v>0</v>
      </c>
      <c r="AP542" t="n">
        <v>1</v>
      </c>
      <c r="AQ542" t="n">
        <v>0</v>
      </c>
      <c r="AR542" t="n">
        <v>0</v>
      </c>
      <c r="AS542" t="n">
        <v>0</v>
      </c>
      <c r="AT542" t="n">
        <v>1.417199639342529</v>
      </c>
      <c r="AU542" t="n">
        <v>0.4455435072598989</v>
      </c>
      <c r="AV542" t="n">
        <v>1.417199639342529</v>
      </c>
    </row>
    <row r="543" spans="1:48">
      <c r="A543" t="n">
        <v>540</v>
      </c>
      <c r="B543" t="n">
        <v>0</v>
      </c>
      <c r="C543" t="n">
        <v>0</v>
      </c>
      <c r="D543" t="n">
        <v>50</v>
      </c>
      <c r="E543" t="n">
        <v>3</v>
      </c>
      <c r="F543" t="n">
        <v>0.0003338585458134702</v>
      </c>
      <c r="G543" t="n">
        <v>0</v>
      </c>
      <c r="H543" t="n">
        <v>411.8916746901357</v>
      </c>
      <c r="I543" t="b">
        <v>0</v>
      </c>
      <c r="J543" t="n">
        <v>1624.500764977895</v>
      </c>
      <c r="K543" t="n">
        <v>2149.214512065756</v>
      </c>
      <c r="L543" t="n">
        <v>0</v>
      </c>
      <c r="M543" t="n">
        <v>2.033088310231124</v>
      </c>
      <c r="N543" t="n">
        <v>2.033088310231124</v>
      </c>
      <c r="O543" t="n">
        <v>47.1351193819186</v>
      </c>
      <c r="P543" t="n">
        <v>11.95109517797125</v>
      </c>
      <c r="Q543" t="n">
        <v>2.033088310231124</v>
      </c>
      <c r="R543" t="n">
        <v>0.7608162880668198</v>
      </c>
      <c r="S543" t="n">
        <v>29.95991199251814</v>
      </c>
      <c r="T543" t="n">
        <v>11.87320754070324</v>
      </c>
      <c r="U543" t="n">
        <v>2.672246036421035</v>
      </c>
      <c r="V543" t="n">
        <v>2.839877852138427</v>
      </c>
      <c r="W543" t="n">
        <v>0</v>
      </c>
      <c r="X543" t="n">
        <v>0</v>
      </c>
      <c r="Y543" t="n">
        <v>-21.42836828230832</v>
      </c>
      <c r="Z543" t="n">
        <v>64.03917590543746</v>
      </c>
      <c r="AA543" t="n">
        <v>2149.214512065756</v>
      </c>
      <c r="AB543" t="b">
        <v>0</v>
      </c>
      <c r="AC543" t="b">
        <v>1</v>
      </c>
      <c r="AD543" t="n">
        <v>95.75773562321177</v>
      </c>
      <c r="AE543" t="n">
        <v>-0</v>
      </c>
      <c r="AF543" t="n">
        <v>0</v>
      </c>
      <c r="AG543" t="n">
        <v>0.09466306483435138</v>
      </c>
      <c r="AH543" t="b">
        <v>0</v>
      </c>
      <c r="AI543" t="b">
        <v>0</v>
      </c>
      <c r="AJ543" t="n">
        <v>2149.214512065756</v>
      </c>
      <c r="AK543" t="n">
        <v>0</v>
      </c>
      <c r="AL543" t="n">
        <v>2.672246036421035</v>
      </c>
      <c r="AM543" t="n">
        <v>0</v>
      </c>
      <c r="AN543" t="n">
        <v>2.672246036421035</v>
      </c>
      <c r="AO543" t="n">
        <v>0</v>
      </c>
      <c r="AP543" t="n">
        <v>1</v>
      </c>
      <c r="AQ543" t="n">
        <v>0</v>
      </c>
      <c r="AR543" t="n">
        <v>0</v>
      </c>
      <c r="AS543" t="n">
        <v>0</v>
      </c>
      <c r="AT543" t="n">
        <v>1.416947775738028</v>
      </c>
      <c r="AU543" t="n">
        <v>0.4454643256184526</v>
      </c>
      <c r="AV543" t="n">
        <v>1.416947775738028</v>
      </c>
    </row>
    <row r="544" spans="1:48">
      <c r="A544" t="n">
        <v>541</v>
      </c>
      <c r="B544" t="n">
        <v>0</v>
      </c>
      <c r="C544" t="n">
        <v>0</v>
      </c>
      <c r="D544" t="n">
        <v>50</v>
      </c>
      <c r="E544" t="n">
        <v>3</v>
      </c>
      <c r="F544" t="n">
        <v>-0.001335434401173785</v>
      </c>
      <c r="G544" t="n">
        <v>0</v>
      </c>
      <c r="H544" t="n">
        <v>411.8916746901357</v>
      </c>
      <c r="I544" t="b">
        <v>0</v>
      </c>
      <c r="J544" t="n">
        <v>1624.500764977895</v>
      </c>
      <c r="K544" t="n">
        <v>2149.214512065756</v>
      </c>
      <c r="L544" t="n">
        <v>0</v>
      </c>
      <c r="M544" t="n">
        <v>2.001084254897496</v>
      </c>
      <c r="N544" t="n">
        <v>2.001084254897496</v>
      </c>
      <c r="O544" t="n">
        <v>46.39313736310281</v>
      </c>
      <c r="P544" t="n">
        <v>11.76296586285568</v>
      </c>
      <c r="Q544" t="n">
        <v>2.001084254897496</v>
      </c>
      <c r="R544" t="n">
        <v>0.7582935464650319</v>
      </c>
      <c r="S544" t="n">
        <v>29.97654488090731</v>
      </c>
      <c r="T544" t="n">
        <v>11.7251830787734</v>
      </c>
      <c r="U544" t="n">
        <v>2.638930878715812</v>
      </c>
      <c r="V544" t="n">
        <v>2.834052419018539</v>
      </c>
      <c r="W544" t="n">
        <v>0</v>
      </c>
      <c r="X544" t="n">
        <v>0</v>
      </c>
      <c r="Y544" t="n">
        <v>-21.42836828230832</v>
      </c>
      <c r="Z544" t="n">
        <v>64.11998354826244</v>
      </c>
      <c r="AA544" t="n">
        <v>2149.214512065756</v>
      </c>
      <c r="AB544" t="b">
        <v>0</v>
      </c>
      <c r="AC544" t="b">
        <v>1</v>
      </c>
      <c r="AD544" t="n">
        <v>95.75029521755819</v>
      </c>
      <c r="AE544" t="n">
        <v>-0</v>
      </c>
      <c r="AF544" t="n">
        <v>0</v>
      </c>
      <c r="AG544" t="n">
        <v>0.09351287718373236</v>
      </c>
      <c r="AH544" t="b">
        <v>0</v>
      </c>
      <c r="AI544" t="b">
        <v>0</v>
      </c>
      <c r="AJ544" t="n">
        <v>2149.214512065756</v>
      </c>
      <c r="AK544" t="n">
        <v>0</v>
      </c>
      <c r="AL544" t="n">
        <v>2.638930878715812</v>
      </c>
      <c r="AM544" t="n">
        <v>0</v>
      </c>
      <c r="AN544" t="n">
        <v>2.638930878715812</v>
      </c>
      <c r="AO544" t="n">
        <v>0</v>
      </c>
      <c r="AP544" t="n">
        <v>1</v>
      </c>
      <c r="AQ544" t="n">
        <v>0</v>
      </c>
      <c r="AR544" t="n">
        <v>0</v>
      </c>
      <c r="AS544" t="n">
        <v>0</v>
      </c>
      <c r="AT544" t="n">
        <v>1.410013720261419</v>
      </c>
      <c r="AU544" t="n">
        <v>0.4432843762938702</v>
      </c>
      <c r="AV544" t="n">
        <v>1.410013720261419</v>
      </c>
    </row>
    <row r="545" spans="1:48">
      <c r="A545" t="n">
        <v>542</v>
      </c>
      <c r="B545" t="n">
        <v>0</v>
      </c>
      <c r="C545" t="n">
        <v>0</v>
      </c>
      <c r="D545" t="n">
        <v>50</v>
      </c>
      <c r="E545" t="n">
        <v>3</v>
      </c>
      <c r="F545" t="n">
        <v>0.00500787905888167</v>
      </c>
      <c r="G545" t="n">
        <v>0</v>
      </c>
      <c r="H545" t="n">
        <v>411.8916746901357</v>
      </c>
      <c r="I545" t="b">
        <v>0</v>
      </c>
      <c r="J545" t="n">
        <v>1624.500764977895</v>
      </c>
      <c r="K545" t="n">
        <v>2149.214512065756</v>
      </c>
      <c r="L545" t="n">
        <v>0</v>
      </c>
      <c r="M545" t="n">
        <v>2.122699670178893</v>
      </c>
      <c r="N545" t="n">
        <v>2.122699670178893</v>
      </c>
      <c r="O545" t="n">
        <v>49.21266915083838</v>
      </c>
      <c r="P545" t="n">
        <v>12.47785728976632</v>
      </c>
      <c r="Q545" t="n">
        <v>2.122699670178893</v>
      </c>
      <c r="R545" t="n">
        <v>0.7676433550648256</v>
      </c>
      <c r="S545" t="n">
        <v>29.99308861151364</v>
      </c>
      <c r="T545" t="n">
        <v>12.28628754392392</v>
      </c>
      <c r="U545" t="n">
        <v>2.76521597715079</v>
      </c>
      <c r="V545" t="n">
        <v>2.854800552414988</v>
      </c>
      <c r="W545" t="n">
        <v>0</v>
      </c>
      <c r="X545" t="n">
        <v>0</v>
      </c>
      <c r="Y545" t="n">
        <v>-21.42836828230832</v>
      </c>
      <c r="Z545" t="n">
        <v>64.22848474254035</v>
      </c>
      <c r="AA545" t="n">
        <v>2149.214512065756</v>
      </c>
      <c r="AB545" t="b">
        <v>0</v>
      </c>
      <c r="AC545" t="b">
        <v>1</v>
      </c>
      <c r="AD545" t="n">
        <v>95.74285481190461</v>
      </c>
      <c r="AE545" t="n">
        <v>-0</v>
      </c>
      <c r="AF545" t="n">
        <v>0</v>
      </c>
      <c r="AG545" t="n">
        <v>0.08640931449881134</v>
      </c>
      <c r="AH545" t="b">
        <v>0</v>
      </c>
      <c r="AI545" t="b">
        <v>0</v>
      </c>
      <c r="AJ545" t="n">
        <v>2149.214512065756</v>
      </c>
      <c r="AK545" t="n">
        <v>0</v>
      </c>
      <c r="AL545" t="n">
        <v>2.76521597715079</v>
      </c>
      <c r="AM545" t="n">
        <v>0</v>
      </c>
      <c r="AN545" t="n">
        <v>2.76521597715079</v>
      </c>
      <c r="AO545" t="n">
        <v>0</v>
      </c>
      <c r="AP545" t="n">
        <v>1</v>
      </c>
      <c r="AQ545" t="n">
        <v>0</v>
      </c>
      <c r="AR545" t="n">
        <v>0</v>
      </c>
      <c r="AS545" t="n">
        <v>0</v>
      </c>
      <c r="AT545" t="n">
        <v>1.429211702189342</v>
      </c>
      <c r="AU545" t="n">
        <v>0.4493198958939509</v>
      </c>
      <c r="AV545" t="n">
        <v>1.429211702189342</v>
      </c>
    </row>
    <row r="546" spans="1:48">
      <c r="A546" t="n">
        <v>543</v>
      </c>
      <c r="B546" t="n">
        <v>0</v>
      </c>
      <c r="C546" t="n">
        <v>0</v>
      </c>
      <c r="D546" t="n">
        <v>50</v>
      </c>
      <c r="E546" t="n">
        <v>3</v>
      </c>
      <c r="F546" t="n">
        <v>-0.01869608183436178</v>
      </c>
      <c r="G546" t="n">
        <v>0</v>
      </c>
      <c r="H546" t="n">
        <v>411.8916746901357</v>
      </c>
      <c r="I546" t="b">
        <v>0</v>
      </c>
      <c r="J546" t="n">
        <v>1624.500764977895</v>
      </c>
      <c r="K546" t="n">
        <v>2149.214512065756</v>
      </c>
      <c r="L546" t="n">
        <v>0</v>
      </c>
      <c r="M546" t="n">
        <v>1.668242064386764</v>
      </c>
      <c r="N546" t="n">
        <v>1.668242064386764</v>
      </c>
      <c r="O546" t="n">
        <v>38.67652401870798</v>
      </c>
      <c r="P546" t="n">
        <v>9.806420897238331</v>
      </c>
      <c r="Q546" t="n">
        <v>1.668242064386764</v>
      </c>
      <c r="R546" t="n">
        <v>0.7275360262546962</v>
      </c>
      <c r="S546" t="n">
        <v>30.00995893762966</v>
      </c>
      <c r="T546" t="n">
        <v>10.18816996796657</v>
      </c>
      <c r="U546" t="n">
        <v>2.29300268878059</v>
      </c>
      <c r="V546" t="n">
        <v>2.775909274664738</v>
      </c>
      <c r="W546" t="n">
        <v>0</v>
      </c>
      <c r="X546" t="n">
        <v>0</v>
      </c>
      <c r="Y546" t="n">
        <v>-21.42836828230832</v>
      </c>
      <c r="Z546" t="n">
        <v>64.30929238536532</v>
      </c>
      <c r="AA546" t="n">
        <v>2149.214512065756</v>
      </c>
      <c r="AB546" t="b">
        <v>0</v>
      </c>
      <c r="AC546" t="b">
        <v>1</v>
      </c>
      <c r="AD546" t="n">
        <v>95.73541440625102</v>
      </c>
      <c r="AE546" t="n">
        <v>-0</v>
      </c>
      <c r="AF546" t="n">
        <v>0</v>
      </c>
      <c r="AG546" t="n">
        <v>0.08047711762605697</v>
      </c>
      <c r="AH546" t="b">
        <v>0</v>
      </c>
      <c r="AI546" t="b">
        <v>0</v>
      </c>
      <c r="AJ546" t="n">
        <v>2149.214512065756</v>
      </c>
      <c r="AK546" t="n">
        <v>0</v>
      </c>
      <c r="AL546" t="n">
        <v>2.29300268878059</v>
      </c>
      <c r="AM546" t="n">
        <v>0</v>
      </c>
      <c r="AN546" t="n">
        <v>2.29300268878059</v>
      </c>
      <c r="AO546" t="n">
        <v>0</v>
      </c>
      <c r="AP546" t="n">
        <v>1</v>
      </c>
      <c r="AQ546" t="n">
        <v>0</v>
      </c>
      <c r="AR546" t="n">
        <v>0</v>
      </c>
      <c r="AS546" t="n">
        <v>0</v>
      </c>
      <c r="AT546" t="n">
        <v>1.349193508390548</v>
      </c>
      <c r="AU546" t="n">
        <v>0.424163534207141</v>
      </c>
      <c r="AV546" t="n">
        <v>1.349193508390548</v>
      </c>
    </row>
    <row r="547" spans="1:48">
      <c r="A547" t="n">
        <v>544</v>
      </c>
      <c r="B547" t="n">
        <v>0</v>
      </c>
      <c r="C547" t="n">
        <v>0</v>
      </c>
      <c r="D547" t="n">
        <v>50</v>
      </c>
      <c r="E547" t="n">
        <v>3</v>
      </c>
      <c r="F547" t="n">
        <v>0.0697764482785681</v>
      </c>
      <c r="G547" t="n">
        <v>0</v>
      </c>
      <c r="H547" t="n">
        <v>411.8916746901357</v>
      </c>
      <c r="I547" t="b">
        <v>0</v>
      </c>
      <c r="J547" t="n">
        <v>1624.500764977895</v>
      </c>
      <c r="K547" t="n">
        <v>2149.214512065756</v>
      </c>
      <c r="L547" t="n">
        <v>0</v>
      </c>
      <c r="M547" t="n">
        <v>3.364457072274103</v>
      </c>
      <c r="N547" t="n">
        <v>3.364457072274103</v>
      </c>
      <c r="O547" t="n">
        <v>78.00157275949915</v>
      </c>
      <c r="P547" t="n">
        <v>19.77727504044096</v>
      </c>
      <c r="Q547" t="n">
        <v>3.364457072274103</v>
      </c>
      <c r="R547" t="n">
        <v>0.829670083472577</v>
      </c>
      <c r="S547" t="n">
        <v>30.0255059871712</v>
      </c>
      <c r="T547" t="n">
        <v>18.01777580289388</v>
      </c>
      <c r="U547" t="n">
        <v>4.055174628199437</v>
      </c>
      <c r="V547" t="n">
        <v>3.068966248516737</v>
      </c>
      <c r="W547" t="n">
        <v>0</v>
      </c>
      <c r="X547" t="n">
        <v>0</v>
      </c>
      <c r="Y547" t="n">
        <v>-21.42836828230832</v>
      </c>
      <c r="Z547" t="n">
        <v>64.44032932089735</v>
      </c>
      <c r="AA547" t="n">
        <v>2149.214512065756</v>
      </c>
      <c r="AB547" t="b">
        <v>0</v>
      </c>
      <c r="AC547" t="b">
        <v>1</v>
      </c>
      <c r="AD547" t="n">
        <v>95.72797400059744</v>
      </c>
      <c r="AE547" t="n">
        <v>-0</v>
      </c>
      <c r="AF547" t="n">
        <v>0</v>
      </c>
      <c r="AG547" t="n">
        <v>0.07318941242773613</v>
      </c>
      <c r="AH547" t="b">
        <v>0</v>
      </c>
      <c r="AI547" t="b">
        <v>0</v>
      </c>
      <c r="AJ547" t="n">
        <v>2149.214512065756</v>
      </c>
      <c r="AK547" t="n">
        <v>0</v>
      </c>
      <c r="AL547" t="n">
        <v>4.055174628199437</v>
      </c>
      <c r="AM547" t="n">
        <v>0</v>
      </c>
      <c r="AN547" t="n">
        <v>4.055174628199437</v>
      </c>
      <c r="AO547" t="n">
        <v>0</v>
      </c>
      <c r="AP547" t="n">
        <v>1</v>
      </c>
      <c r="AQ547" t="n">
        <v>0</v>
      </c>
      <c r="AR547" t="n">
        <v>0</v>
      </c>
      <c r="AS547" t="n">
        <v>0</v>
      </c>
      <c r="AT547" t="n">
        <v>1.641340898555956</v>
      </c>
      <c r="AU547" t="n">
        <v>0.5160097139814375</v>
      </c>
      <c r="AV547" t="n">
        <v>1.641340898555956</v>
      </c>
    </row>
    <row r="548" spans="1:48">
      <c r="A548" t="n">
        <v>545</v>
      </c>
      <c r="B548" t="n">
        <v>0</v>
      </c>
      <c r="C548" t="n">
        <v>0</v>
      </c>
      <c r="D548" t="n">
        <v>50</v>
      </c>
      <c r="E548" t="n">
        <v>3</v>
      </c>
      <c r="F548" t="n">
        <v>-0.2604097112799133</v>
      </c>
      <c r="G548" t="n">
        <v>0</v>
      </c>
      <c r="H548" t="n">
        <v>411.8916746901357</v>
      </c>
      <c r="I548" t="b">
        <v>0</v>
      </c>
      <c r="J548" t="n">
        <v>1624.500764977895</v>
      </c>
      <c r="K548" t="n">
        <v>2149.214512065756</v>
      </c>
      <c r="L548" t="n">
        <v>0</v>
      </c>
      <c r="M548" t="n">
        <v>-2.965945353483227</v>
      </c>
      <c r="N548" t="n">
        <v>-2.965945353483227</v>
      </c>
      <c r="O548" t="n">
        <v>-68.76247707153755</v>
      </c>
      <c r="P548" t="n">
        <v>-17.43470513984218</v>
      </c>
      <c r="Q548" t="n">
        <v>-2.965945353483227</v>
      </c>
      <c r="R548" t="n">
        <v>0.8387729969428402</v>
      </c>
      <c r="S548" t="n">
        <v>30.04510732679426</v>
      </c>
      <c r="T548" t="n">
        <v>-11.05348441493588</v>
      </c>
      <c r="U548" t="n">
        <v>-2.487754872909818</v>
      </c>
      <c r="V548" t="n">
        <v>6.381220724906301</v>
      </c>
      <c r="W548" t="n">
        <v>-11.89189161810598</v>
      </c>
      <c r="X548" t="n">
        <v>2</v>
      </c>
      <c r="Y548" t="n">
        <v>-9.536476664202343</v>
      </c>
      <c r="Z548" t="n">
        <v>64.49441625953308</v>
      </c>
      <c r="AA548" t="n">
        <v>2149.214512065756</v>
      </c>
      <c r="AB548" t="b">
        <v>0</v>
      </c>
      <c r="AC548" t="b">
        <v>1</v>
      </c>
      <c r="AD548" t="n">
        <v>95.7225981594609</v>
      </c>
      <c r="AE548" t="n">
        <v>0.2484649323723759</v>
      </c>
      <c r="AF548" t="n">
        <v>0</v>
      </c>
      <c r="AG548" t="n">
        <v>0.06499403741181481</v>
      </c>
      <c r="AH548" t="b">
        <v>0</v>
      </c>
      <c r="AI548" t="b">
        <v>0</v>
      </c>
      <c r="AJ548" t="n">
        <v>2149.214512065756</v>
      </c>
      <c r="AK548" t="n">
        <v>0</v>
      </c>
      <c r="AL548" t="n">
        <v>-2.487754872909818</v>
      </c>
      <c r="AM548" t="n">
        <v>0</v>
      </c>
      <c r="AN548" t="n">
        <v>-2.236177072306985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</row>
    <row r="549" spans="1:48">
      <c r="A549" t="n">
        <v>546</v>
      </c>
      <c r="B549" t="n">
        <v>0</v>
      </c>
      <c r="C549" t="n">
        <v>0</v>
      </c>
      <c r="D549" t="n">
        <v>48.125</v>
      </c>
      <c r="E549" t="n">
        <v>3</v>
      </c>
      <c r="F549" t="n">
        <v>-0.5906376031589238</v>
      </c>
      <c r="G549" t="n">
        <v>0</v>
      </c>
      <c r="H549" t="n">
        <v>396.4457368892556</v>
      </c>
      <c r="I549" t="b">
        <v>0</v>
      </c>
      <c r="J549" t="n">
        <v>1563.581986291224</v>
      </c>
      <c r="K549" t="n">
        <v>2068.61896786329</v>
      </c>
      <c r="L549" t="n">
        <v>0</v>
      </c>
      <c r="M549" t="n">
        <v>-9.023319706258274</v>
      </c>
      <c r="N549" t="n">
        <v>-9.023319706258274</v>
      </c>
      <c r="O549" t="n">
        <v>-217.3471626585829</v>
      </c>
      <c r="P549" t="n">
        <v>-55.10830696211534</v>
      </c>
      <c r="Q549" t="n">
        <v>-9.023319706258274</v>
      </c>
      <c r="R549" t="n">
        <v>0.9238736683952291</v>
      </c>
      <c r="S549" t="n">
        <v>30.06146346436839</v>
      </c>
      <c r="T549" t="n">
        <v>-38.483079147498</v>
      </c>
      <c r="U549" t="n">
        <v>-8.336407478123792</v>
      </c>
      <c r="V549" t="n">
        <v>16.62522781461735</v>
      </c>
      <c r="W549" t="n">
        <v>-54.95939099819793</v>
      </c>
      <c r="X549" t="n">
        <v>2</v>
      </c>
      <c r="Y549" t="n">
        <v>33.53102271588961</v>
      </c>
      <c r="Z549" t="n">
        <v>64.52573418023138</v>
      </c>
      <c r="AA549" t="n">
        <v>2068.61896786329</v>
      </c>
      <c r="AB549" t="b">
        <v>0</v>
      </c>
      <c r="AC549" t="b">
        <v>1</v>
      </c>
      <c r="AD549" t="n">
        <v>95.72676387926154</v>
      </c>
      <c r="AE549" t="n">
        <v>1.148301868712215</v>
      </c>
      <c r="AF549" t="n">
        <v>0</v>
      </c>
      <c r="AG549" t="n">
        <v>0.04962165752620346</v>
      </c>
      <c r="AH549" t="b">
        <v>0</v>
      </c>
      <c r="AI549" t="b">
        <v>0</v>
      </c>
      <c r="AJ549" t="n">
        <v>2068.61896786329</v>
      </c>
      <c r="AK549" t="n">
        <v>0</v>
      </c>
      <c r="AL549" t="n">
        <v>-8.336407478123792</v>
      </c>
      <c r="AM549" t="n">
        <v>3.31205445458365</v>
      </c>
      <c r="AN549" t="n">
        <v>-3.863599681906101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</row>
    <row r="550" spans="1:48">
      <c r="A550" t="n">
        <v>547</v>
      </c>
      <c r="B550" t="n">
        <v>0</v>
      </c>
      <c r="C550" t="n">
        <v>0</v>
      </c>
      <c r="D550" t="n">
        <v>46.25</v>
      </c>
      <c r="E550" t="n">
        <v>3</v>
      </c>
      <c r="F550" t="n">
        <v>-0.5020398760843978</v>
      </c>
      <c r="G550" t="n">
        <v>0</v>
      </c>
      <c r="H550" t="n">
        <v>380.9997990883755</v>
      </c>
      <c r="I550" t="b">
        <v>0</v>
      </c>
      <c r="J550" t="n">
        <v>1502.663207604553</v>
      </c>
      <c r="K550" t="n">
        <v>1988.023423660823</v>
      </c>
      <c r="L550" t="n">
        <v>0</v>
      </c>
      <c r="M550" t="n">
        <v>-7.169939447343021</v>
      </c>
      <c r="N550" t="n">
        <v>-7.169939447343021</v>
      </c>
      <c r="O550" t="n">
        <v>-179.7058120415734</v>
      </c>
      <c r="P550" t="n">
        <v>-45.56435396591618</v>
      </c>
      <c r="Q550" t="n">
        <v>-7.169939447343021</v>
      </c>
      <c r="R550" t="n">
        <v>0.9163990262842802</v>
      </c>
      <c r="S550" t="n">
        <v>30.08495876877354</v>
      </c>
      <c r="T550" t="n">
        <v>-31.56094452580338</v>
      </c>
      <c r="U550" t="n">
        <v>-6.570525528062394</v>
      </c>
      <c r="V550" t="n">
        <v>14.0034094401128</v>
      </c>
      <c r="W550" t="n">
        <v>-49.40154873263758</v>
      </c>
      <c r="X550" t="n">
        <v>2</v>
      </c>
      <c r="Y550" t="n">
        <v>27.97318045032926</v>
      </c>
      <c r="Z550" t="n">
        <v>64.55847419521604</v>
      </c>
      <c r="AA550" t="n">
        <v>1988.023423660823</v>
      </c>
      <c r="AB550" t="b">
        <v>0</v>
      </c>
      <c r="AC550" t="b">
        <v>1</v>
      </c>
      <c r="AD550" t="n">
        <v>95.73744169231124</v>
      </c>
      <c r="AE550" t="n">
        <v>1.032178299225065</v>
      </c>
      <c r="AF550" t="n">
        <v>0</v>
      </c>
      <c r="AG550" t="n">
        <v>0.04267205081951125</v>
      </c>
      <c r="AH550" t="b">
        <v>0</v>
      </c>
      <c r="AI550" t="b">
        <v>0</v>
      </c>
      <c r="AJ550" t="n">
        <v>1988.023423660823</v>
      </c>
      <c r="AK550" t="n">
        <v>0</v>
      </c>
      <c r="AL550" t="n">
        <v>-6.570525528062394</v>
      </c>
      <c r="AM550" t="n">
        <v>1.851208265789841</v>
      </c>
      <c r="AN550" t="n">
        <v>-3.674687490125662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</row>
    <row r="551" spans="1:48">
      <c r="A551" t="n">
        <v>548</v>
      </c>
      <c r="B551" t="n">
        <v>0</v>
      </c>
      <c r="C551" t="n">
        <v>0</v>
      </c>
      <c r="D551" t="n">
        <v>44.375</v>
      </c>
      <c r="E551" t="n">
        <v>3</v>
      </c>
      <c r="F551" t="n">
        <v>-0.5262028925034832</v>
      </c>
      <c r="G551" t="n">
        <v>0</v>
      </c>
      <c r="H551" t="n">
        <v>365.5538612874955</v>
      </c>
      <c r="I551" t="b">
        <v>0</v>
      </c>
      <c r="J551" t="n">
        <v>1441.744428917882</v>
      </c>
      <c r="K551" t="n">
        <v>1907.427879458358</v>
      </c>
      <c r="L551" t="n">
        <v>0</v>
      </c>
      <c r="M551" t="n">
        <v>-7.354590061392839</v>
      </c>
      <c r="N551" t="n">
        <v>-7.354590061392839</v>
      </c>
      <c r="O551" t="n">
        <v>-192.122609548576</v>
      </c>
      <c r="P551" t="n">
        <v>-48.7126291958864</v>
      </c>
      <c r="Q551" t="n">
        <v>-7.354590061392839</v>
      </c>
      <c r="R551" t="n">
        <v>0.9199578854530394</v>
      </c>
      <c r="S551" t="n">
        <v>30.10546126082618</v>
      </c>
      <c r="T551" t="n">
        <v>-33.87268885102468</v>
      </c>
      <c r="U551" t="n">
        <v>-6.765913121252896</v>
      </c>
      <c r="V551" t="n">
        <v>14.83994034486172</v>
      </c>
      <c r="W551" t="n">
        <v>-49.40154873263758</v>
      </c>
      <c r="X551" t="n">
        <v>2</v>
      </c>
      <c r="Y551" t="n">
        <v>27.97318045032926</v>
      </c>
      <c r="Z551" t="n">
        <v>64.59121421020069</v>
      </c>
      <c r="AA551" t="n">
        <v>1907.427879458358</v>
      </c>
      <c r="AB551" t="b">
        <v>0</v>
      </c>
      <c r="AC551" t="b">
        <v>1</v>
      </c>
      <c r="AD551" t="n">
        <v>95.74715460218982</v>
      </c>
      <c r="AE551" t="n">
        <v>1.032178299225065</v>
      </c>
      <c r="AF551" t="n">
        <v>0</v>
      </c>
      <c r="AG551" t="n">
        <v>0.02302093861079807</v>
      </c>
      <c r="AH551" t="b">
        <v>0</v>
      </c>
      <c r="AI551" t="b">
        <v>0</v>
      </c>
      <c r="AJ551" t="n">
        <v>1907.427879458358</v>
      </c>
      <c r="AK551" t="n">
        <v>0</v>
      </c>
      <c r="AL551" t="n">
        <v>-6.765913121252896</v>
      </c>
      <c r="AM551" t="n">
        <v>2.230932673192642</v>
      </c>
      <c r="AN551" t="n">
        <v>-3.490350675913362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</row>
    <row r="552" spans="1:48">
      <c r="A552" t="n">
        <v>549</v>
      </c>
      <c r="B552" t="n">
        <v>0</v>
      </c>
      <c r="C552" t="n">
        <v>0</v>
      </c>
      <c r="D552" t="n">
        <v>42.5</v>
      </c>
      <c r="E552" t="n">
        <v>3</v>
      </c>
      <c r="F552" t="n">
        <v>-0.5181485539016553</v>
      </c>
      <c r="G552" t="n">
        <v>0</v>
      </c>
      <c r="H552" t="n">
        <v>350.1079234866154</v>
      </c>
      <c r="I552" t="b">
        <v>0</v>
      </c>
      <c r="J552" t="n">
        <v>1380.825650231211</v>
      </c>
      <c r="K552" t="n">
        <v>1826.832335255892</v>
      </c>
      <c r="L552" t="n">
        <v>0</v>
      </c>
      <c r="M552" t="n">
        <v>-6.97174568815928</v>
      </c>
      <c r="N552" t="n">
        <v>-6.97174568815928</v>
      </c>
      <c r="O552" t="n">
        <v>-190.156414147978</v>
      </c>
      <c r="P552" t="n">
        <v>-48.21410095029867</v>
      </c>
      <c r="Q552" t="n">
        <v>-6.97174568815928</v>
      </c>
      <c r="R552" t="n">
        <v>0.9201013722411185</v>
      </c>
      <c r="S552" t="n">
        <v>30.12559650276596</v>
      </c>
      <c r="T552" t="n">
        <v>-33.53126261960819</v>
      </c>
      <c r="U552" t="n">
        <v>-6.414712774591455</v>
      </c>
      <c r="V552" t="n">
        <v>14.68283833069049</v>
      </c>
      <c r="W552" t="n">
        <v>-49.40154873263758</v>
      </c>
      <c r="X552" t="n">
        <v>2</v>
      </c>
      <c r="Y552" t="n">
        <v>27.97318045032926</v>
      </c>
      <c r="Z552" t="n">
        <v>64.62395422518534</v>
      </c>
      <c r="AA552" t="n">
        <v>1826.832335255892</v>
      </c>
      <c r="AB552" t="b">
        <v>0</v>
      </c>
      <c r="AC552" t="b">
        <v>1</v>
      </c>
      <c r="AD552" t="n">
        <v>95.75686751206841</v>
      </c>
      <c r="AE552" t="n">
        <v>1.032178299225065</v>
      </c>
      <c r="AF552" t="n">
        <v>0</v>
      </c>
      <c r="AG552" t="n">
        <v>0.02253843180502785</v>
      </c>
      <c r="AH552" t="b">
        <v>0</v>
      </c>
      <c r="AI552" t="b">
        <v>0</v>
      </c>
      <c r="AJ552" t="n">
        <v>1826.832335255892</v>
      </c>
      <c r="AK552" t="n">
        <v>0</v>
      </c>
      <c r="AL552" t="n">
        <v>-6.414712774591455</v>
      </c>
      <c r="AM552" t="n">
        <v>2.05967925145515</v>
      </c>
      <c r="AN552" t="n">
        <v>-3.310403750989413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</row>
    <row r="553" spans="1:48">
      <c r="A553" t="n">
        <v>550</v>
      </c>
      <c r="B553" t="n">
        <v>0</v>
      </c>
      <c r="C553" t="n">
        <v>0</v>
      </c>
      <c r="D553" t="n">
        <v>40.625</v>
      </c>
      <c r="E553" t="n">
        <v>3</v>
      </c>
      <c r="F553" t="n">
        <v>-0.5262028918899029</v>
      </c>
      <c r="G553" t="n">
        <v>0</v>
      </c>
      <c r="H553" t="n">
        <v>334.6619856857353</v>
      </c>
      <c r="I553" t="b">
        <v>0</v>
      </c>
      <c r="J553" t="n">
        <v>1319.90687154454</v>
      </c>
      <c r="K553" t="n">
        <v>1746.236791053426</v>
      </c>
      <c r="L553" t="n">
        <v>0</v>
      </c>
      <c r="M553" t="n">
        <v>-6.84399497883751</v>
      </c>
      <c r="N553" t="n">
        <v>-6.84399497883751</v>
      </c>
      <c r="O553" t="n">
        <v>-195.2876056381799</v>
      </c>
      <c r="P553" t="n">
        <v>-49.51511299142493</v>
      </c>
      <c r="Q553" t="n">
        <v>-6.84399497883751</v>
      </c>
      <c r="R553" t="n">
        <v>0.9217840241755517</v>
      </c>
      <c r="S553" t="n">
        <v>30.14464938511675</v>
      </c>
      <c r="T553" t="n">
        <v>-34.49904770275345</v>
      </c>
      <c r="U553" t="n">
        <v>-6.30868523303011</v>
      </c>
      <c r="V553" t="n">
        <v>15.01606528867148</v>
      </c>
      <c r="W553" t="n">
        <v>-50.46890430836445</v>
      </c>
      <c r="X553" t="n">
        <v>2</v>
      </c>
      <c r="Y553" t="n">
        <v>29.04053602605613</v>
      </c>
      <c r="Z553" t="n">
        <v>64.65709105000236</v>
      </c>
      <c r="AA553" t="n">
        <v>1746.236791053426</v>
      </c>
      <c r="AB553" t="b">
        <v>0</v>
      </c>
      <c r="AC553" t="b">
        <v>1</v>
      </c>
      <c r="AD553" t="n">
        <v>95.76676572673445</v>
      </c>
      <c r="AE553" t="n">
        <v>1.054479245067564</v>
      </c>
      <c r="AF553" t="n">
        <v>0</v>
      </c>
      <c r="AG553" t="n">
        <v>0.03840826141694986</v>
      </c>
      <c r="AH553" t="b">
        <v>0</v>
      </c>
      <c r="AI553" t="b">
        <v>0</v>
      </c>
      <c r="AJ553" t="n">
        <v>1746.236791053426</v>
      </c>
      <c r="AK553" t="n">
        <v>0</v>
      </c>
      <c r="AL553" t="n">
        <v>-6.30868523303011</v>
      </c>
      <c r="AM553" t="n">
        <v>2.107093287966695</v>
      </c>
      <c r="AN553" t="n">
        <v>-3.134661227074024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</row>
    <row r="554" spans="1:48">
      <c r="A554" t="n">
        <v>551</v>
      </c>
      <c r="B554" t="n">
        <v>0</v>
      </c>
      <c r="C554" t="n">
        <v>0</v>
      </c>
      <c r="D554" t="n">
        <v>38.75</v>
      </c>
      <c r="E554" t="n">
        <v>3</v>
      </c>
      <c r="F554" t="n">
        <v>-0.5020398785387341</v>
      </c>
      <c r="G554" t="n">
        <v>0</v>
      </c>
      <c r="H554" t="n">
        <v>319.2160478848552</v>
      </c>
      <c r="I554" t="b">
        <v>0</v>
      </c>
      <c r="J554" t="n">
        <v>1258.988092857869</v>
      </c>
      <c r="K554" t="n">
        <v>1665.64124685096</v>
      </c>
      <c r="L554" t="n">
        <v>0</v>
      </c>
      <c r="M554" t="n">
        <v>-6.218847030145286</v>
      </c>
      <c r="N554" t="n">
        <v>-6.218847030145286</v>
      </c>
      <c r="O554" t="n">
        <v>-186.0358058571654</v>
      </c>
      <c r="P554" t="n">
        <v>-47.16932197189792</v>
      </c>
      <c r="Q554" t="n">
        <v>-6.218847030145286</v>
      </c>
      <c r="R554" t="n">
        <v>0.9203526966849893</v>
      </c>
      <c r="S554" t="n">
        <v>30.1629592432233</v>
      </c>
      <c r="T554" t="n">
        <v>-32.81361502467026</v>
      </c>
      <c r="U554" t="n">
        <v>-5.72353263446565</v>
      </c>
      <c r="V554" t="n">
        <v>14.35570694722765</v>
      </c>
      <c r="W554" t="n">
        <v>-51.65053547072707</v>
      </c>
      <c r="X554" t="n">
        <v>2</v>
      </c>
      <c r="Y554" t="n">
        <v>30.22216718841875</v>
      </c>
      <c r="Z554" t="n">
        <v>64.7019902543023</v>
      </c>
      <c r="AA554" t="n">
        <v>1665.64124685096</v>
      </c>
      <c r="AB554" t="b">
        <v>0</v>
      </c>
      <c r="AC554" t="b">
        <v>1</v>
      </c>
      <c r="AD554" t="n">
        <v>95.77705439048697</v>
      </c>
      <c r="AE554" t="n">
        <v>1.079167824166159</v>
      </c>
      <c r="AF554" t="n">
        <v>0</v>
      </c>
      <c r="AG554" t="n">
        <v>0.04687253328470781</v>
      </c>
      <c r="AH554" t="b">
        <v>0</v>
      </c>
      <c r="AI554" t="b">
        <v>0</v>
      </c>
      <c r="AJ554" t="n">
        <v>1665.64124685096</v>
      </c>
      <c r="AK554" t="n">
        <v>0</v>
      </c>
      <c r="AL554" t="n">
        <v>-5.72353263446565</v>
      </c>
      <c r="AM554" t="n">
        <v>1.668975721490259</v>
      </c>
      <c r="AN554" t="n">
        <v>-2.962937615887407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</row>
    <row r="555" spans="1:48">
      <c r="A555" t="n">
        <v>552</v>
      </c>
      <c r="B555" t="n">
        <v>0</v>
      </c>
      <c r="C555" t="n">
        <v>0</v>
      </c>
      <c r="D555" t="n">
        <v>36.875</v>
      </c>
      <c r="E555" t="n">
        <v>3</v>
      </c>
      <c r="F555" t="n">
        <v>-0.5906375939551545</v>
      </c>
      <c r="G555" t="n">
        <v>0</v>
      </c>
      <c r="H555" t="n">
        <v>303.7701100839751</v>
      </c>
      <c r="I555" t="b">
        <v>0</v>
      </c>
      <c r="J555" t="n">
        <v>1198.069314171198</v>
      </c>
      <c r="K555" t="n">
        <v>1585.045702648495</v>
      </c>
      <c r="L555" t="n">
        <v>0</v>
      </c>
      <c r="M555" t="n">
        <v>-7.21601466114894</v>
      </c>
      <c r="N555" t="n">
        <v>-7.21601466114894</v>
      </c>
      <c r="O555" t="n">
        <v>-226.842147654611</v>
      </c>
      <c r="P555" t="n">
        <v>-57.5157575189176</v>
      </c>
      <c r="Q555" t="n">
        <v>-7.21601466114894</v>
      </c>
      <c r="R555" t="n">
        <v>0.9284302026681374</v>
      </c>
      <c r="S555" t="n">
        <v>30.17990109114229</v>
      </c>
      <c r="T555" t="n">
        <v>-40.36233288730166</v>
      </c>
      <c r="U555" t="n">
        <v>-6.69956595430676</v>
      </c>
      <c r="V555" t="n">
        <v>17.15342463161593</v>
      </c>
      <c r="W555" t="n">
        <v>-50.6242993856236</v>
      </c>
      <c r="X555" t="n">
        <v>2</v>
      </c>
      <c r="Y555" t="n">
        <v>29.19593110331528</v>
      </c>
      <c r="Z555" t="n">
        <v>64.73239036452981</v>
      </c>
      <c r="AA555" t="n">
        <v>1585.045702648495</v>
      </c>
      <c r="AB555" t="b">
        <v>0</v>
      </c>
      <c r="AC555" t="b">
        <v>1</v>
      </c>
      <c r="AD555" t="n">
        <v>95.78737003255151</v>
      </c>
      <c r="AE555" t="n">
        <v>1.057726014261408</v>
      </c>
      <c r="AF555" t="n">
        <v>0</v>
      </c>
      <c r="AG555" t="n">
        <v>0.0614965199196354</v>
      </c>
      <c r="AH555" t="b">
        <v>0</v>
      </c>
      <c r="AI555" t="b">
        <v>0</v>
      </c>
      <c r="AJ555" t="n">
        <v>1585.045702648495</v>
      </c>
      <c r="AK555" t="n">
        <v>0</v>
      </c>
      <c r="AL555" t="n">
        <v>-6.69956595430676</v>
      </c>
      <c r="AM555" t="n">
        <v>2.834341037973754</v>
      </c>
      <c r="AN555" t="n">
        <v>-2.795047429149772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</row>
    <row r="556" spans="1:48">
      <c r="A556" t="n">
        <v>553</v>
      </c>
      <c r="B556" t="n">
        <v>0</v>
      </c>
      <c r="C556" t="n">
        <v>0</v>
      </c>
      <c r="D556" t="n">
        <v>35</v>
      </c>
      <c r="E556" t="n">
        <v>3</v>
      </c>
      <c r="F556" t="n">
        <v>-0.2604097456406587</v>
      </c>
      <c r="G556" t="n">
        <v>0</v>
      </c>
      <c r="H556" t="n">
        <v>288.324172283095</v>
      </c>
      <c r="I556" t="b">
        <v>0</v>
      </c>
      <c r="J556" t="n">
        <v>1137.150535484527</v>
      </c>
      <c r="K556" t="n">
        <v>1504.450158446029</v>
      </c>
      <c r="L556" t="n">
        <v>0</v>
      </c>
      <c r="M556" t="n">
        <v>-2.458408146078551</v>
      </c>
      <c r="N556" t="n">
        <v>-2.458408146078551</v>
      </c>
      <c r="O556" t="n">
        <v>-81.42247779383798</v>
      </c>
      <c r="P556" t="n">
        <v>-20.64464447105426</v>
      </c>
      <c r="Q556" t="n">
        <v>-2.458408146078551</v>
      </c>
      <c r="R556" t="n">
        <v>0.8688549860522242</v>
      </c>
      <c r="S556" t="n">
        <v>30.19756582191853</v>
      </c>
      <c r="T556" t="n">
        <v>-13.55797602717383</v>
      </c>
      <c r="U556" t="n">
        <v>-2.136000175471753</v>
      </c>
      <c r="V556" t="n">
        <v>7.086668443880431</v>
      </c>
      <c r="W556" t="n">
        <v>-11.89189161810598</v>
      </c>
      <c r="X556" t="n">
        <v>2</v>
      </c>
      <c r="Y556" t="n">
        <v>-9.536476664202343</v>
      </c>
      <c r="Z556" t="n">
        <v>64.7830986548755</v>
      </c>
      <c r="AA556" t="n">
        <v>1504.450158446029</v>
      </c>
      <c r="AB556" t="b">
        <v>0</v>
      </c>
      <c r="AC556" t="b">
        <v>1</v>
      </c>
      <c r="AD556" t="n">
        <v>95.79078313228052</v>
      </c>
      <c r="AE556" t="n">
        <v>0.2484649323723759</v>
      </c>
      <c r="AF556" t="n">
        <v>0</v>
      </c>
      <c r="AG556" t="n">
        <v>0.06903192253900564</v>
      </c>
      <c r="AH556" t="b">
        <v>0</v>
      </c>
      <c r="AI556" t="b">
        <v>0</v>
      </c>
      <c r="AJ556" t="n">
        <v>1504.450158446029</v>
      </c>
      <c r="AK556" t="n">
        <v>0</v>
      </c>
      <c r="AL556" t="n">
        <v>-2.136000175471753</v>
      </c>
      <c r="AM556" t="n">
        <v>0</v>
      </c>
      <c r="AN556" t="n">
        <v>-1.884422374868921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</row>
    <row r="557" spans="1:48">
      <c r="A557" t="n">
        <v>554</v>
      </c>
      <c r="B557" t="n">
        <v>0</v>
      </c>
      <c r="C557" t="n">
        <v>0</v>
      </c>
      <c r="D557" t="n">
        <v>35</v>
      </c>
      <c r="E557" t="n">
        <v>3</v>
      </c>
      <c r="F557" t="n">
        <v>0.06977657651779179</v>
      </c>
      <c r="G557" t="n">
        <v>0</v>
      </c>
      <c r="H557" t="n">
        <v>288.324172283095</v>
      </c>
      <c r="I557" t="b">
        <v>0</v>
      </c>
      <c r="J557" t="n">
        <v>1137.150535484527</v>
      </c>
      <c r="K557" t="n">
        <v>1504.450158446029</v>
      </c>
      <c r="L557" t="n">
        <v>0</v>
      </c>
      <c r="M557" t="n">
        <v>1.972875734133498</v>
      </c>
      <c r="N557" t="n">
        <v>1.972875734133498</v>
      </c>
      <c r="O557" t="n">
        <v>65.34164431106385</v>
      </c>
      <c r="P557" t="n">
        <v>16.5673540342454</v>
      </c>
      <c r="Q557" t="n">
        <v>1.972875734133498</v>
      </c>
      <c r="R557" t="n">
        <v>0.8243907991037741</v>
      </c>
      <c r="S557" t="n">
        <v>30.20859353856383</v>
      </c>
      <c r="T557" t="n">
        <v>15.19008390341891</v>
      </c>
      <c r="U557" t="n">
        <v>2.393131675266493</v>
      </c>
      <c r="V557" t="n">
        <v>2.66751849582602</v>
      </c>
      <c r="W557" t="n">
        <v>0</v>
      </c>
      <c r="X557" t="n">
        <v>0</v>
      </c>
      <c r="Y557" t="n">
        <v>-21.42836828230832</v>
      </c>
      <c r="Z557" t="n">
        <v>64.89220877354832</v>
      </c>
      <c r="AA557" t="n">
        <v>1504.450158446029</v>
      </c>
      <c r="AB557" t="b">
        <v>0</v>
      </c>
      <c r="AC557" t="b">
        <v>1</v>
      </c>
      <c r="AD557" t="n">
        <v>95.78540729114398</v>
      </c>
      <c r="AE557" t="n">
        <v>-0</v>
      </c>
      <c r="AF557" t="n">
        <v>0</v>
      </c>
      <c r="AG557" t="n">
        <v>0.07504796791551488</v>
      </c>
      <c r="AH557" t="b">
        <v>0</v>
      </c>
      <c r="AI557" t="b">
        <v>0</v>
      </c>
      <c r="AJ557" t="n">
        <v>1504.450158446029</v>
      </c>
      <c r="AK557" t="n">
        <v>0</v>
      </c>
      <c r="AL557" t="n">
        <v>2.393131675266493</v>
      </c>
      <c r="AM557" t="n">
        <v>0</v>
      </c>
      <c r="AN557" t="n">
        <v>2.393131675266493</v>
      </c>
      <c r="AO557" t="n">
        <v>0</v>
      </c>
      <c r="AP557" t="n">
        <v>1</v>
      </c>
      <c r="AQ557" t="n">
        <v>0</v>
      </c>
      <c r="AR557" t="n">
        <v>0</v>
      </c>
      <c r="AS557" t="n">
        <v>0</v>
      </c>
      <c r="AT557" t="n">
        <v>1.059030886629878</v>
      </c>
      <c r="AU557" t="n">
        <v>0.3329413319245096</v>
      </c>
      <c r="AV557" t="n">
        <v>1.059030886629878</v>
      </c>
    </row>
    <row r="558" spans="1:48">
      <c r="A558" t="n">
        <v>555</v>
      </c>
      <c r="B558" t="n">
        <v>0</v>
      </c>
      <c r="C558" t="n">
        <v>0</v>
      </c>
      <c r="D558" t="n">
        <v>35</v>
      </c>
      <c r="E558" t="n">
        <v>3</v>
      </c>
      <c r="F558" t="n">
        <v>-0.01869656043050494</v>
      </c>
      <c r="G558" t="n">
        <v>0</v>
      </c>
      <c r="H558" t="n">
        <v>288.324172283095</v>
      </c>
      <c r="I558" t="b">
        <v>0</v>
      </c>
      <c r="J558" t="n">
        <v>1137.150535484527</v>
      </c>
      <c r="K558" t="n">
        <v>1504.450158446029</v>
      </c>
      <c r="L558" t="n">
        <v>0</v>
      </c>
      <c r="M558" t="n">
        <v>0.7855170845446068</v>
      </c>
      <c r="N558" t="n">
        <v>0.7855170845446068</v>
      </c>
      <c r="O558" t="n">
        <v>26.01632583874867</v>
      </c>
      <c r="P558" t="n">
        <v>6.596431500696924</v>
      </c>
      <c r="Q558" t="n">
        <v>0.7855170845446068</v>
      </c>
      <c r="R558" t="n">
        <v>0.6774086991907006</v>
      </c>
      <c r="S558" t="n">
        <v>30.22044376983855</v>
      </c>
      <c r="T558" t="n">
        <v>7.360349607395374</v>
      </c>
      <c r="U558" t="n">
        <v>1.159591079186115</v>
      </c>
      <c r="V558" t="n">
        <v>2.374384754260889</v>
      </c>
      <c r="W558" t="n">
        <v>0</v>
      </c>
      <c r="X558" t="n">
        <v>0</v>
      </c>
      <c r="Y558" t="n">
        <v>-21.42836828230832</v>
      </c>
      <c r="Z558" t="n">
        <v>64.96752746654116</v>
      </c>
      <c r="AA558" t="n">
        <v>1504.450158446029</v>
      </c>
      <c r="AB558" t="b">
        <v>0</v>
      </c>
      <c r="AC558" t="b">
        <v>1</v>
      </c>
      <c r="AD558" t="n">
        <v>95.7779668854904</v>
      </c>
      <c r="AE558" t="n">
        <v>-0</v>
      </c>
      <c r="AF558" t="n">
        <v>0</v>
      </c>
      <c r="AG558" t="n">
        <v>0.07817828025098755</v>
      </c>
      <c r="AH558" t="b">
        <v>0</v>
      </c>
      <c r="AI558" t="b">
        <v>0</v>
      </c>
      <c r="AJ558" t="n">
        <v>1504.450158446029</v>
      </c>
      <c r="AK558" t="n">
        <v>0</v>
      </c>
      <c r="AL558" t="n">
        <v>1.159591079186115</v>
      </c>
      <c r="AM558" t="n">
        <v>0</v>
      </c>
      <c r="AN558" t="n">
        <v>1.159591079186115</v>
      </c>
      <c r="AO558" t="n">
        <v>0</v>
      </c>
      <c r="AP558" t="n">
        <v>1</v>
      </c>
      <c r="AQ558" t="n">
        <v>0</v>
      </c>
      <c r="AR558" t="n">
        <v>0</v>
      </c>
      <c r="AS558" t="n">
        <v>0</v>
      </c>
      <c r="AT558" t="n">
        <v>0.842478438863707</v>
      </c>
      <c r="AU558" t="n">
        <v>0.2648609186891402</v>
      </c>
      <c r="AV558" t="n">
        <v>0.842478438863707</v>
      </c>
    </row>
    <row r="559" spans="1:48">
      <c r="A559" t="n">
        <v>556</v>
      </c>
      <c r="B559" t="n">
        <v>0</v>
      </c>
      <c r="C559" t="n">
        <v>0</v>
      </c>
      <c r="D559" t="n">
        <v>35</v>
      </c>
      <c r="E559" t="n">
        <v>3</v>
      </c>
      <c r="F559" t="n">
        <v>0.005009665204220859</v>
      </c>
      <c r="G559" t="n">
        <v>0</v>
      </c>
      <c r="H559" t="n">
        <v>288.324172283095</v>
      </c>
      <c r="I559" t="b">
        <v>0</v>
      </c>
      <c r="J559" t="n">
        <v>1137.150535484527</v>
      </c>
      <c r="K559" t="n">
        <v>1504.450158446029</v>
      </c>
      <c r="L559" t="n">
        <v>0</v>
      </c>
      <c r="M559" t="n">
        <v>1.10366780268798</v>
      </c>
      <c r="N559" t="n">
        <v>1.10366780268798</v>
      </c>
      <c r="O559" t="n">
        <v>36.55347762310281</v>
      </c>
      <c r="P559" t="n">
        <v>9.268123129589963</v>
      </c>
      <c r="Q559" t="n">
        <v>1.10366780268798</v>
      </c>
      <c r="R559" t="n">
        <v>0.7406736713853244</v>
      </c>
      <c r="S559" t="n">
        <v>30.22911115538424</v>
      </c>
      <c r="T559" t="n">
        <v>9.458124872538772</v>
      </c>
      <c r="U559" t="n">
        <v>1.490086451464822</v>
      </c>
      <c r="V559" t="n">
        <v>2.452740798774626</v>
      </c>
      <c r="W559" t="n">
        <v>0</v>
      </c>
      <c r="X559" t="n">
        <v>0</v>
      </c>
      <c r="Y559" t="n">
        <v>-21.42836828230832</v>
      </c>
      <c r="Z559" t="n">
        <v>65.06572528234454</v>
      </c>
      <c r="AA559" t="n">
        <v>1504.450158446029</v>
      </c>
      <c r="AB559" t="b">
        <v>0</v>
      </c>
      <c r="AC559" t="b">
        <v>1</v>
      </c>
      <c r="AD559" t="n">
        <v>95.77052647983682</v>
      </c>
      <c r="AE559" t="n">
        <v>-0</v>
      </c>
      <c r="AF559" t="n">
        <v>0</v>
      </c>
      <c r="AG559" t="n">
        <v>0.08338353828539158</v>
      </c>
      <c r="AH559" t="b">
        <v>0</v>
      </c>
      <c r="AI559" t="b">
        <v>0</v>
      </c>
      <c r="AJ559" t="n">
        <v>1504.450158446029</v>
      </c>
      <c r="AK559" t="n">
        <v>0</v>
      </c>
      <c r="AL559" t="n">
        <v>1.490086451464822</v>
      </c>
      <c r="AM559" t="n">
        <v>0</v>
      </c>
      <c r="AN559" t="n">
        <v>1.490086451464822</v>
      </c>
      <c r="AO559" t="n">
        <v>0</v>
      </c>
      <c r="AP559" t="n">
        <v>1</v>
      </c>
      <c r="AQ559" t="n">
        <v>0</v>
      </c>
      <c r="AR559" t="n">
        <v>0</v>
      </c>
      <c r="AS559" t="n">
        <v>0</v>
      </c>
      <c r="AT559" t="n">
        <v>0.8989710543175456</v>
      </c>
      <c r="AU559" t="n">
        <v>0.2826212379305881</v>
      </c>
      <c r="AV559" t="n">
        <v>0.8989710543175456</v>
      </c>
    </row>
    <row r="560" spans="1:48">
      <c r="A560" t="n">
        <v>557</v>
      </c>
      <c r="B560" t="n">
        <v>0</v>
      </c>
      <c r="C560" t="n">
        <v>0</v>
      </c>
      <c r="D560" t="n">
        <v>35</v>
      </c>
      <c r="E560" t="n">
        <v>3</v>
      </c>
      <c r="F560" t="n">
        <v>-0.001342100386379386</v>
      </c>
      <c r="G560" t="n">
        <v>0</v>
      </c>
      <c r="H560" t="n">
        <v>288.324172283095</v>
      </c>
      <c r="I560" t="b">
        <v>0</v>
      </c>
      <c r="J560" t="n">
        <v>1137.150535484527</v>
      </c>
      <c r="K560" t="n">
        <v>1504.450158446029</v>
      </c>
      <c r="L560" t="n">
        <v>0</v>
      </c>
      <c r="M560" t="n">
        <v>1.018423579703463</v>
      </c>
      <c r="N560" t="n">
        <v>1.018423579703463</v>
      </c>
      <c r="O560" t="n">
        <v>33.73018895800416</v>
      </c>
      <c r="P560" t="n">
        <v>8.552279147566976</v>
      </c>
      <c r="Q560" t="n">
        <v>1.018423579703463</v>
      </c>
      <c r="R560" t="n">
        <v>0.7266640339444336</v>
      </c>
      <c r="S560" t="n">
        <v>30.23890075236756</v>
      </c>
      <c r="T560" t="n">
        <v>8.895868577140497</v>
      </c>
      <c r="U560" t="n">
        <v>1.401505416712752</v>
      </c>
      <c r="V560" t="n">
        <v>2.431560831436056</v>
      </c>
      <c r="W560" t="n">
        <v>0</v>
      </c>
      <c r="X560" t="n">
        <v>0</v>
      </c>
      <c r="Y560" t="n">
        <v>-21.42836828230832</v>
      </c>
      <c r="Z560" t="n">
        <v>65.14104397533738</v>
      </c>
      <c r="AA560" t="n">
        <v>1504.450158446029</v>
      </c>
      <c r="AB560" t="b">
        <v>0</v>
      </c>
      <c r="AC560" t="b">
        <v>1</v>
      </c>
      <c r="AD560" t="n">
        <v>95.76308607418324</v>
      </c>
      <c r="AE560" t="n">
        <v>-0</v>
      </c>
      <c r="AF560" t="n">
        <v>0</v>
      </c>
      <c r="AG560" t="n">
        <v>0.08407656556579007</v>
      </c>
      <c r="AH560" t="b">
        <v>0</v>
      </c>
      <c r="AI560" t="b">
        <v>0</v>
      </c>
      <c r="AJ560" t="n">
        <v>1504.450158446029</v>
      </c>
      <c r="AK560" t="n">
        <v>0</v>
      </c>
      <c r="AL560" t="n">
        <v>1.401505416712752</v>
      </c>
      <c r="AM560" t="n">
        <v>0</v>
      </c>
      <c r="AN560" t="n">
        <v>1.401505416712752</v>
      </c>
      <c r="AO560" t="n">
        <v>0</v>
      </c>
      <c r="AP560" t="n">
        <v>1</v>
      </c>
      <c r="AQ560" t="n">
        <v>0</v>
      </c>
      <c r="AR560" t="n">
        <v>0</v>
      </c>
      <c r="AS560" t="n">
        <v>0</v>
      </c>
      <c r="AT560" t="n">
        <v>0.8826792871557305</v>
      </c>
      <c r="AU560" t="n">
        <v>0.2774993829150842</v>
      </c>
      <c r="AV560" t="n">
        <v>0.8826792871557305</v>
      </c>
    </row>
    <row r="561" spans="1:48">
      <c r="A561" t="n">
        <v>558</v>
      </c>
      <c r="B561" t="n">
        <v>0</v>
      </c>
      <c r="C561" t="n">
        <v>0</v>
      </c>
      <c r="D561" t="n">
        <v>35</v>
      </c>
      <c r="E561" t="n">
        <v>3</v>
      </c>
      <c r="F561" t="n">
        <v>0.000358736341302901</v>
      </c>
      <c r="G561" t="n">
        <v>0</v>
      </c>
      <c r="H561" t="n">
        <v>288.324172283095</v>
      </c>
      <c r="I561" t="b">
        <v>0</v>
      </c>
      <c r="J561" t="n">
        <v>1137.150535484527</v>
      </c>
      <c r="K561" t="n">
        <v>1504.450158446029</v>
      </c>
      <c r="L561" t="n">
        <v>0</v>
      </c>
      <c r="M561" t="n">
        <v>1.041249753498252</v>
      </c>
      <c r="N561" t="n">
        <v>1.041249753498252</v>
      </c>
      <c r="O561" t="n">
        <v>34.48619183404782</v>
      </c>
      <c r="P561" t="n">
        <v>8.743963446766688</v>
      </c>
      <c r="Q561" t="n">
        <v>1.041249753498252</v>
      </c>
      <c r="R561" t="n">
        <v>0.7306013283374518</v>
      </c>
      <c r="S561" t="n">
        <v>30.24842224542991</v>
      </c>
      <c r="T561" t="n">
        <v>9.046238462711266</v>
      </c>
      <c r="U561" t="n">
        <v>1.425195538403562</v>
      </c>
      <c r="V561" t="n">
        <v>2.437044625397066</v>
      </c>
      <c r="W561" t="n">
        <v>0</v>
      </c>
      <c r="X561" t="n">
        <v>0</v>
      </c>
      <c r="Y561" t="n">
        <v>-21.42836828230832</v>
      </c>
      <c r="Z561" t="n">
        <v>65.21433388032735</v>
      </c>
      <c r="AA561" t="n">
        <v>1504.450158446029</v>
      </c>
      <c r="AB561" t="b">
        <v>0</v>
      </c>
      <c r="AC561" t="b">
        <v>1</v>
      </c>
      <c r="AD561" t="n">
        <v>95.75564566852965</v>
      </c>
      <c r="AE561" t="n">
        <v>-0</v>
      </c>
      <c r="AF561" t="n">
        <v>0</v>
      </c>
      <c r="AG561" t="n">
        <v>0.07475581286607924</v>
      </c>
      <c r="AH561" t="b">
        <v>0</v>
      </c>
      <c r="AI561" t="b">
        <v>0</v>
      </c>
      <c r="AJ561" t="n">
        <v>1504.450158446029</v>
      </c>
      <c r="AK561" t="n">
        <v>0</v>
      </c>
      <c r="AL561" t="n">
        <v>1.425195538403562</v>
      </c>
      <c r="AM561" t="n">
        <v>0</v>
      </c>
      <c r="AN561" t="n">
        <v>1.425195538403562</v>
      </c>
      <c r="AO561" t="n">
        <v>0</v>
      </c>
      <c r="AP561" t="n">
        <v>1</v>
      </c>
      <c r="AQ561" t="n">
        <v>0</v>
      </c>
      <c r="AR561" t="n">
        <v>0</v>
      </c>
      <c r="AS561" t="n">
        <v>0</v>
      </c>
      <c r="AT561" t="n">
        <v>0.8859918085577171</v>
      </c>
      <c r="AU561" t="n">
        <v>0.2785407834082422</v>
      </c>
      <c r="AV561" t="n">
        <v>0.8859918085577171</v>
      </c>
    </row>
    <row r="562" spans="1:48">
      <c r="A562" t="n">
        <v>559</v>
      </c>
      <c r="B562" t="n">
        <v>0</v>
      </c>
      <c r="C562" t="n">
        <v>0</v>
      </c>
      <c r="D562" t="n">
        <v>35</v>
      </c>
      <c r="E562" t="n">
        <v>3</v>
      </c>
      <c r="F562" t="n">
        <v>-9.284497883133014e-05</v>
      </c>
      <c r="G562" t="n">
        <v>0</v>
      </c>
      <c r="H562" t="n">
        <v>288.324172283095</v>
      </c>
      <c r="I562" t="b">
        <v>0</v>
      </c>
      <c r="J562" t="n">
        <v>1137.150535484527</v>
      </c>
      <c r="K562" t="n">
        <v>1504.450158446029</v>
      </c>
      <c r="L562" t="n">
        <v>0</v>
      </c>
      <c r="M562" t="n">
        <v>1.03518928130354</v>
      </c>
      <c r="N562" t="n">
        <v>1.03518928130354</v>
      </c>
      <c r="O562" t="n">
        <v>34.28546899496949</v>
      </c>
      <c r="P562" t="n">
        <v>8.693070231990236</v>
      </c>
      <c r="Q562" t="n">
        <v>1.03518928130354</v>
      </c>
      <c r="R562" t="n">
        <v>0.7295839125312457</v>
      </c>
      <c r="S562" t="n">
        <v>30.2580169186989</v>
      </c>
      <c r="T562" t="n">
        <v>9.00612758323809</v>
      </c>
      <c r="U562" t="n">
        <v>1.418876243737359</v>
      </c>
      <c r="V562" t="n">
        <v>2.435401784303671</v>
      </c>
      <c r="W562" t="n">
        <v>0</v>
      </c>
      <c r="X562" t="n">
        <v>0</v>
      </c>
      <c r="Y562" t="n">
        <v>-21.42836828230832</v>
      </c>
      <c r="Z562" t="n">
        <v>65.28230238059619</v>
      </c>
      <c r="AA562" t="n">
        <v>1504.450158446029</v>
      </c>
      <c r="AB562" t="b">
        <v>0</v>
      </c>
      <c r="AC562" t="b">
        <v>1</v>
      </c>
      <c r="AD562" t="n">
        <v>95.74820526287607</v>
      </c>
      <c r="AE562" t="n">
        <v>-0</v>
      </c>
      <c r="AF562" t="n">
        <v>0</v>
      </c>
      <c r="AG562" t="n">
        <v>0.07008662523577369</v>
      </c>
      <c r="AH562" t="b">
        <v>0</v>
      </c>
      <c r="AI562" t="b">
        <v>0</v>
      </c>
      <c r="AJ562" t="n">
        <v>1504.450158446029</v>
      </c>
      <c r="AK562" t="n">
        <v>0</v>
      </c>
      <c r="AL562" t="n">
        <v>1.418876243737359</v>
      </c>
      <c r="AM562" t="n">
        <v>0</v>
      </c>
      <c r="AN562" t="n">
        <v>1.418876243737359</v>
      </c>
      <c r="AO562" t="n">
        <v>0</v>
      </c>
      <c r="AP562" t="n">
        <v>1</v>
      </c>
      <c r="AQ562" t="n">
        <v>0</v>
      </c>
      <c r="AR562" t="n">
        <v>0</v>
      </c>
      <c r="AS562" t="n">
        <v>0</v>
      </c>
      <c r="AT562" t="n">
        <v>0.8841322504343514</v>
      </c>
      <c r="AU562" t="n">
        <v>0.2779561699033853</v>
      </c>
      <c r="AV562" t="n">
        <v>0.8841322504343514</v>
      </c>
    </row>
    <row r="563" spans="1:48">
      <c r="A563" t="n">
        <v>560</v>
      </c>
      <c r="B563" t="n">
        <v>0</v>
      </c>
      <c r="C563" t="n">
        <v>0</v>
      </c>
      <c r="D563" t="n">
        <v>35</v>
      </c>
      <c r="E563" t="n">
        <v>3</v>
      </c>
      <c r="F563" t="n">
        <v>1.264357401886684e-05</v>
      </c>
      <c r="G563" t="n">
        <v>0</v>
      </c>
      <c r="H563" t="n">
        <v>288.324172283095</v>
      </c>
      <c r="I563" t="b">
        <v>0</v>
      </c>
      <c r="J563" t="n">
        <v>1137.150535484527</v>
      </c>
      <c r="K563" t="n">
        <v>1504.450158446029</v>
      </c>
      <c r="L563" t="n">
        <v>0</v>
      </c>
      <c r="M563" t="n">
        <v>1.036604996287541</v>
      </c>
      <c r="N563" t="n">
        <v>1.036604996287541</v>
      </c>
      <c r="O563" t="n">
        <v>34.33235747523715</v>
      </c>
      <c r="P563" t="n">
        <v>8.704958791895828</v>
      </c>
      <c r="Q563" t="n">
        <v>1.036604996287541</v>
      </c>
      <c r="R563" t="n">
        <v>0.7298371435353334</v>
      </c>
      <c r="S563" t="n">
        <v>30.2675917718057</v>
      </c>
      <c r="T563" t="n">
        <v>9.015315155064954</v>
      </c>
      <c r="U563" t="n">
        <v>1.420323705732793</v>
      </c>
      <c r="V563" t="n">
        <v>2.435603294221547</v>
      </c>
      <c r="W563" t="n">
        <v>0</v>
      </c>
      <c r="X563" t="n">
        <v>0</v>
      </c>
      <c r="Y563" t="n">
        <v>-21.42836828230832</v>
      </c>
      <c r="Z563" t="n">
        <v>65.35027088086504</v>
      </c>
      <c r="AA563" t="n">
        <v>1504.450158446029</v>
      </c>
      <c r="AB563" t="b">
        <v>0</v>
      </c>
      <c r="AC563" t="b">
        <v>1</v>
      </c>
      <c r="AD563" t="n">
        <v>95.74076485722249</v>
      </c>
      <c r="AE563" t="n">
        <v>-0</v>
      </c>
      <c r="AF563" t="n">
        <v>0</v>
      </c>
      <c r="AG563" t="n">
        <v>0.06418406587987269</v>
      </c>
      <c r="AH563" t="b">
        <v>0</v>
      </c>
      <c r="AI563" t="b">
        <v>0</v>
      </c>
      <c r="AJ563" t="n">
        <v>1504.450158446029</v>
      </c>
      <c r="AK563" t="n">
        <v>0</v>
      </c>
      <c r="AL563" t="n">
        <v>1.420323705732793</v>
      </c>
      <c r="AM563" t="n">
        <v>0</v>
      </c>
      <c r="AN563" t="n">
        <v>1.420323705732793</v>
      </c>
      <c r="AO563" t="n">
        <v>0</v>
      </c>
      <c r="AP563" t="n">
        <v>1</v>
      </c>
      <c r="AQ563" t="n">
        <v>0</v>
      </c>
      <c r="AR563" t="n">
        <v>0</v>
      </c>
      <c r="AS563" t="n">
        <v>0</v>
      </c>
      <c r="AT563" t="n">
        <v>0.883628015312337</v>
      </c>
      <c r="AU563" t="n">
        <v>0.2777976469412639</v>
      </c>
      <c r="AV563" t="n">
        <v>0.883628015312337</v>
      </c>
    </row>
    <row r="564" spans="1:48">
      <c r="A564" t="n">
        <v>561</v>
      </c>
      <c r="B564" t="n">
        <v>0</v>
      </c>
      <c r="C564" t="n">
        <v>0</v>
      </c>
      <c r="D564" t="n">
        <v>35</v>
      </c>
      <c r="E564" t="n">
        <v>3</v>
      </c>
      <c r="F564" t="n">
        <v>4.22706827585273e-05</v>
      </c>
      <c r="G564" t="n">
        <v>0</v>
      </c>
      <c r="H564" t="n">
        <v>288.324172283095</v>
      </c>
      <c r="I564" t="b">
        <v>0</v>
      </c>
      <c r="J564" t="n">
        <v>1137.150535484527</v>
      </c>
      <c r="K564" t="n">
        <v>1504.450158446029</v>
      </c>
      <c r="L564" t="n">
        <v>0</v>
      </c>
      <c r="M564" t="n">
        <v>1.037002608546332</v>
      </c>
      <c r="N564" t="n">
        <v>1.037002608546332</v>
      </c>
      <c r="O564" t="n">
        <v>34.34552639324761</v>
      </c>
      <c r="P564" t="n">
        <v>8.708297767050611</v>
      </c>
      <c r="Q564" t="n">
        <v>1.037002608546332</v>
      </c>
      <c r="R564" t="n">
        <v>0.729916774000829</v>
      </c>
      <c r="S564" t="n">
        <v>30.27717074076173</v>
      </c>
      <c r="T564" t="n">
        <v>9.01778926864378</v>
      </c>
      <c r="U564" t="n">
        <v>1.420713491570142</v>
      </c>
      <c r="V564" t="n">
        <v>2.435553617056017</v>
      </c>
      <c r="W564" t="n">
        <v>0</v>
      </c>
      <c r="X564" t="n">
        <v>0</v>
      </c>
      <c r="Y564" t="n">
        <v>-21.42836828230832</v>
      </c>
      <c r="Z564" t="n">
        <v>65.41823938113389</v>
      </c>
      <c r="AA564" t="n">
        <v>1504.450158446029</v>
      </c>
      <c r="AB564" t="b">
        <v>0</v>
      </c>
      <c r="AC564" t="b">
        <v>1</v>
      </c>
      <c r="AD564" t="n">
        <v>95.7333244515689</v>
      </c>
      <c r="AE564" t="n">
        <v>-0</v>
      </c>
      <c r="AF564" t="n">
        <v>0</v>
      </c>
      <c r="AG564" t="n">
        <v>0.06917261891674958</v>
      </c>
      <c r="AH564" t="b">
        <v>0</v>
      </c>
      <c r="AI564" t="b">
        <v>0</v>
      </c>
      <c r="AJ564" t="n">
        <v>1504.450158446029</v>
      </c>
      <c r="AK564" t="n">
        <v>0</v>
      </c>
      <c r="AL564" t="n">
        <v>1.420713491570142</v>
      </c>
      <c r="AM564" t="n">
        <v>0</v>
      </c>
      <c r="AN564" t="n">
        <v>1.420713491570142</v>
      </c>
      <c r="AO564" t="n">
        <v>0</v>
      </c>
      <c r="AP564" t="n">
        <v>1</v>
      </c>
      <c r="AQ564" t="n">
        <v>0</v>
      </c>
      <c r="AR564" t="n">
        <v>0</v>
      </c>
      <c r="AS564" t="n">
        <v>0</v>
      </c>
      <c r="AT564" t="n">
        <v>0.8829404108005825</v>
      </c>
      <c r="AU564" t="n">
        <v>0.2775814757560123</v>
      </c>
      <c r="AV564" t="n">
        <v>0.8829404108005825</v>
      </c>
    </row>
    <row r="565" spans="1:48">
      <c r="A565" t="n">
        <v>562</v>
      </c>
      <c r="B565" t="n">
        <v>0</v>
      </c>
      <c r="C565" t="n">
        <v>0</v>
      </c>
      <c r="D565" t="n">
        <v>35</v>
      </c>
      <c r="E565" t="n">
        <v>3</v>
      </c>
      <c r="F565" t="n">
        <v>-0.0001817263050538642</v>
      </c>
      <c r="G565" t="n">
        <v>0</v>
      </c>
      <c r="H565" t="n">
        <v>288.324172283095</v>
      </c>
      <c r="I565" t="b">
        <v>0</v>
      </c>
      <c r="J565" t="n">
        <v>1137.150535484527</v>
      </c>
      <c r="K565" t="n">
        <v>1504.450158446029</v>
      </c>
      <c r="L565" t="n">
        <v>0</v>
      </c>
      <c r="M565" t="n">
        <v>1.033996444527119</v>
      </c>
      <c r="N565" t="n">
        <v>1.033996444527119</v>
      </c>
      <c r="O565" t="n">
        <v>34.24596224093651</v>
      </c>
      <c r="P565" t="n">
        <v>8.683053306525483</v>
      </c>
      <c r="Q565" t="n">
        <v>1.033996444527119</v>
      </c>
      <c r="R565" t="n">
        <v>0.729416144335579</v>
      </c>
      <c r="S565" t="n">
        <v>30.28675055945563</v>
      </c>
      <c r="T565" t="n">
        <v>8.997818978464462</v>
      </c>
      <c r="U565" t="n">
        <v>1.417567259179574</v>
      </c>
      <c r="V565" t="n">
        <v>2.434664551763416</v>
      </c>
      <c r="W565" t="n">
        <v>0</v>
      </c>
      <c r="X565" t="n">
        <v>0</v>
      </c>
      <c r="Y565" t="n">
        <v>-21.42836828230832</v>
      </c>
      <c r="Z565" t="n">
        <v>65.48620788140273</v>
      </c>
      <c r="AA565" t="n">
        <v>1504.450158446029</v>
      </c>
      <c r="AB565" t="b">
        <v>0</v>
      </c>
      <c r="AC565" t="b">
        <v>1</v>
      </c>
      <c r="AD565" t="n">
        <v>95.72588404591532</v>
      </c>
      <c r="AE565" t="n">
        <v>-0</v>
      </c>
      <c r="AF565" t="n">
        <v>0</v>
      </c>
      <c r="AG565" t="n">
        <v>0.07265408434754905</v>
      </c>
      <c r="AH565" t="b">
        <v>0</v>
      </c>
      <c r="AI565" t="b">
        <v>0</v>
      </c>
      <c r="AJ565" t="n">
        <v>1504.450158446029</v>
      </c>
      <c r="AK565" t="n">
        <v>0</v>
      </c>
      <c r="AL565" t="n">
        <v>1.417567259179574</v>
      </c>
      <c r="AM565" t="n">
        <v>0</v>
      </c>
      <c r="AN565" t="n">
        <v>1.417567259179574</v>
      </c>
      <c r="AO565" t="n">
        <v>0</v>
      </c>
      <c r="AP565" t="n">
        <v>1</v>
      </c>
      <c r="AQ565" t="n">
        <v>0</v>
      </c>
      <c r="AR565" t="n">
        <v>0</v>
      </c>
      <c r="AS565" t="n">
        <v>0</v>
      </c>
      <c r="AT565" t="n">
        <v>0.8816373703025162</v>
      </c>
      <c r="AU565" t="n">
        <v>0.2771718219447261</v>
      </c>
      <c r="AV565" t="n">
        <v>0.8816373703025162</v>
      </c>
    </row>
    <row r="566" spans="1:48">
      <c r="A566" t="n">
        <v>563</v>
      </c>
      <c r="B566" t="n">
        <v>0</v>
      </c>
      <c r="C566" t="n">
        <v>0</v>
      </c>
      <c r="D566" t="n">
        <v>35</v>
      </c>
      <c r="E566" t="n">
        <v>3</v>
      </c>
      <c r="F566" t="n">
        <v>0.0006846345374498242</v>
      </c>
      <c r="G566" t="n">
        <v>0</v>
      </c>
      <c r="H566" t="n">
        <v>288.324172283095</v>
      </c>
      <c r="I566" t="b">
        <v>0</v>
      </c>
      <c r="J566" t="n">
        <v>1137.150535484527</v>
      </c>
      <c r="K566" t="n">
        <v>1504.450158446029</v>
      </c>
      <c r="L566" t="n">
        <v>0</v>
      </c>
      <c r="M566" t="n">
        <v>1.045623488345097</v>
      </c>
      <c r="N566" t="n">
        <v>1.045623488345097</v>
      </c>
      <c r="O566" t="n">
        <v>34.63104993216769</v>
      </c>
      <c r="P566" t="n">
        <v>8.780692173470509</v>
      </c>
      <c r="Q566" t="n">
        <v>1.045623488345097</v>
      </c>
      <c r="R566" t="n">
        <v>0.7313981915993299</v>
      </c>
      <c r="S566" t="n">
        <v>30.29632031303532</v>
      </c>
      <c r="T566" t="n">
        <v>9.074339548188064</v>
      </c>
      <c r="U566" t="n">
        <v>1.429622742242032</v>
      </c>
      <c r="V566" t="n">
        <v>2.437384012685033</v>
      </c>
      <c r="W566" t="n">
        <v>0</v>
      </c>
      <c r="X566" t="n">
        <v>0</v>
      </c>
      <c r="Y566" t="n">
        <v>-21.42836828230832</v>
      </c>
      <c r="Z566" t="n">
        <v>65.5594977863927</v>
      </c>
      <c r="AA566" t="n">
        <v>1504.450158446029</v>
      </c>
      <c r="AB566" t="b">
        <v>0</v>
      </c>
      <c r="AC566" t="b">
        <v>1</v>
      </c>
      <c r="AD566" t="n">
        <v>95.71844364026174</v>
      </c>
      <c r="AE566" t="n">
        <v>-0</v>
      </c>
      <c r="AF566" t="n">
        <v>0</v>
      </c>
      <c r="AG566" t="n">
        <v>0.09131795530549969</v>
      </c>
      <c r="AH566" t="b">
        <v>0</v>
      </c>
      <c r="AI566" t="b">
        <v>0</v>
      </c>
      <c r="AJ566" t="n">
        <v>1504.450158446029</v>
      </c>
      <c r="AK566" t="n">
        <v>0</v>
      </c>
      <c r="AL566" t="n">
        <v>1.429622742242032</v>
      </c>
      <c r="AM566" t="n">
        <v>0</v>
      </c>
      <c r="AN566" t="n">
        <v>1.429622742242032</v>
      </c>
      <c r="AO566" t="n">
        <v>0</v>
      </c>
      <c r="AP566" t="n">
        <v>1</v>
      </c>
      <c r="AQ566" t="n">
        <v>0</v>
      </c>
      <c r="AR566" t="n">
        <v>0</v>
      </c>
      <c r="AS566" t="n">
        <v>0</v>
      </c>
      <c r="AT566" t="n">
        <v>0.8829267668096477</v>
      </c>
      <c r="AU566" t="n">
        <v>0.2775771863168921</v>
      </c>
      <c r="AV566" t="n">
        <v>0.8829267668096477</v>
      </c>
    </row>
    <row r="567" spans="1:48">
      <c r="A567" t="n">
        <v>564</v>
      </c>
      <c r="B567" t="n">
        <v>0</v>
      </c>
      <c r="C567" t="n">
        <v>0</v>
      </c>
      <c r="D567" t="n">
        <v>35</v>
      </c>
      <c r="E567" t="n">
        <v>3</v>
      </c>
      <c r="F567" t="n">
        <v>-0.002556811844740103</v>
      </c>
      <c r="G567" t="n">
        <v>0</v>
      </c>
      <c r="H567" t="n">
        <v>288.324172283095</v>
      </c>
      <c r="I567" t="b">
        <v>0</v>
      </c>
      <c r="J567" t="n">
        <v>1137.150535484527</v>
      </c>
      <c r="K567" t="n">
        <v>1504.450158446029</v>
      </c>
      <c r="L567" t="n">
        <v>0</v>
      </c>
      <c r="M567" t="n">
        <v>1.002121477092563</v>
      </c>
      <c r="N567" t="n">
        <v>1.002121477092563</v>
      </c>
      <c r="O567" t="n">
        <v>33.19026331955956</v>
      </c>
      <c r="P567" t="n">
        <v>8.415381166216928</v>
      </c>
      <c r="Q567" t="n">
        <v>1.002121477092563</v>
      </c>
      <c r="R567" t="n">
        <v>0.7238630696020328</v>
      </c>
      <c r="S567" t="n">
        <v>30.30592678879616</v>
      </c>
      <c r="T567" t="n">
        <v>8.787341960517388</v>
      </c>
      <c r="U567" t="n">
        <v>1.384407520117737</v>
      </c>
      <c r="V567" t="n">
        <v>2.426509635334527</v>
      </c>
      <c r="W567" t="n">
        <v>0</v>
      </c>
      <c r="X567" t="n">
        <v>0</v>
      </c>
      <c r="Y567" t="n">
        <v>-21.42836828230832</v>
      </c>
      <c r="Z567" t="n">
        <v>65.63481647938553</v>
      </c>
      <c r="AA567" t="n">
        <v>1504.450158446029</v>
      </c>
      <c r="AB567" t="b">
        <v>0</v>
      </c>
      <c r="AC567" t="b">
        <v>1</v>
      </c>
      <c r="AD567" t="n">
        <v>95.71100323460816</v>
      </c>
      <c r="AE567" t="n">
        <v>-0</v>
      </c>
      <c r="AF567" t="n">
        <v>0</v>
      </c>
      <c r="AG567" t="n">
        <v>0.09485759499686025</v>
      </c>
      <c r="AH567" t="b">
        <v>0</v>
      </c>
      <c r="AI567" t="b">
        <v>0</v>
      </c>
      <c r="AJ567" t="n">
        <v>1504.450158446029</v>
      </c>
      <c r="AK567" t="n">
        <v>0</v>
      </c>
      <c r="AL567" t="n">
        <v>1.384407520117737</v>
      </c>
      <c r="AM567" t="n">
        <v>0</v>
      </c>
      <c r="AN567" t="n">
        <v>1.384407520117737</v>
      </c>
      <c r="AO567" t="n">
        <v>0</v>
      </c>
      <c r="AP567" t="n">
        <v>1</v>
      </c>
      <c r="AQ567" t="n">
        <v>0</v>
      </c>
      <c r="AR567" t="n">
        <v>0</v>
      </c>
      <c r="AS567" t="n">
        <v>0</v>
      </c>
      <c r="AT567" t="n">
        <v>0.8742113899365562</v>
      </c>
      <c r="AU567" t="n">
        <v>0.2748372197861848</v>
      </c>
      <c r="AV567" t="n">
        <v>0.8742113899365562</v>
      </c>
    </row>
    <row r="568" spans="1:48">
      <c r="A568" t="n">
        <v>565</v>
      </c>
      <c r="B568" t="n">
        <v>0</v>
      </c>
      <c r="C568" t="n">
        <v>0</v>
      </c>
      <c r="D568" t="n">
        <v>35</v>
      </c>
      <c r="E568" t="n">
        <v>3</v>
      </c>
      <c r="F568" t="n">
        <v>0.009542612841513254</v>
      </c>
      <c r="G568" t="n">
        <v>0</v>
      </c>
      <c r="H568" t="n">
        <v>288.324172283095</v>
      </c>
      <c r="I568" t="b">
        <v>0</v>
      </c>
      <c r="J568" t="n">
        <v>1137.150535484527</v>
      </c>
      <c r="K568" t="n">
        <v>1504.450158446029</v>
      </c>
      <c r="L568" t="n">
        <v>0</v>
      </c>
      <c r="M568" t="n">
        <v>1.164502478284686</v>
      </c>
      <c r="N568" t="n">
        <v>1.164502478284686</v>
      </c>
      <c r="O568" t="n">
        <v>38.56832207875975</v>
      </c>
      <c r="P568" t="n">
        <v>9.77898632828594</v>
      </c>
      <c r="Q568" t="n">
        <v>1.164502478284686</v>
      </c>
      <c r="R568" t="n">
        <v>0.7498054051434142</v>
      </c>
      <c r="S568" t="n">
        <v>30.31539187756179</v>
      </c>
      <c r="T568" t="n">
        <v>9.857923145069305</v>
      </c>
      <c r="U568" t="n">
        <v>1.553072931051962</v>
      </c>
      <c r="V568" t="n">
        <v>2.466399087407975</v>
      </c>
      <c r="W568" t="n">
        <v>0</v>
      </c>
      <c r="X568" t="n">
        <v>0</v>
      </c>
      <c r="Y568" t="n">
        <v>-21.42836828230832</v>
      </c>
      <c r="Z568" t="n">
        <v>65.73301429518892</v>
      </c>
      <c r="AA568" t="n">
        <v>1504.450158446029</v>
      </c>
      <c r="AB568" t="b">
        <v>0</v>
      </c>
      <c r="AC568" t="b">
        <v>1</v>
      </c>
      <c r="AD568" t="n">
        <v>95.70356282895457</v>
      </c>
      <c r="AE568" t="n">
        <v>-0</v>
      </c>
      <c r="AF568" t="n">
        <v>0</v>
      </c>
      <c r="AG568" t="n">
        <v>0.08951911178637489</v>
      </c>
      <c r="AH568" t="b">
        <v>0</v>
      </c>
      <c r="AI568" t="b">
        <v>0</v>
      </c>
      <c r="AJ568" t="n">
        <v>1504.450158446029</v>
      </c>
      <c r="AK568" t="n">
        <v>0</v>
      </c>
      <c r="AL568" t="n">
        <v>1.553072931051962</v>
      </c>
      <c r="AM568" t="n">
        <v>0</v>
      </c>
      <c r="AN568" t="n">
        <v>1.553072931051962</v>
      </c>
      <c r="AO568" t="n">
        <v>0</v>
      </c>
      <c r="AP568" t="n">
        <v>1</v>
      </c>
      <c r="AQ568" t="n">
        <v>0</v>
      </c>
      <c r="AR568" t="n">
        <v>0</v>
      </c>
      <c r="AS568" t="n">
        <v>0</v>
      </c>
      <c r="AT568" t="n">
        <v>0.9025400211128082</v>
      </c>
      <c r="AU568" t="n">
        <v>0.2837432605017998</v>
      </c>
      <c r="AV568" t="n">
        <v>0.9025400211128082</v>
      </c>
    </row>
    <row r="569" spans="1:48">
      <c r="A569" t="n">
        <v>566</v>
      </c>
      <c r="B569" t="n">
        <v>0</v>
      </c>
      <c r="C569" t="n">
        <v>0</v>
      </c>
      <c r="D569" t="n">
        <v>35</v>
      </c>
      <c r="E569" t="n">
        <v>3</v>
      </c>
      <c r="F569" t="n">
        <v>-0.03561363952131558</v>
      </c>
      <c r="G569" t="n">
        <v>0</v>
      </c>
      <c r="H569" t="n">
        <v>288.324172283095</v>
      </c>
      <c r="I569" t="b">
        <v>0</v>
      </c>
      <c r="J569" t="n">
        <v>1137.150535484527</v>
      </c>
      <c r="K569" t="n">
        <v>1504.450158446029</v>
      </c>
      <c r="L569" t="n">
        <v>0</v>
      </c>
      <c r="M569" t="n">
        <v>0.5584804847686553</v>
      </c>
      <c r="N569" t="n">
        <v>0.5584804847686553</v>
      </c>
      <c r="O569" t="n">
        <v>18.49687365456475</v>
      </c>
      <c r="P569" t="n">
        <v>4.689876687262868</v>
      </c>
      <c r="Q569" t="n">
        <v>0.5584804847686553</v>
      </c>
      <c r="R569" t="n">
        <v>0.6047509198666032</v>
      </c>
      <c r="S569" t="n">
        <v>30.32535735634215</v>
      </c>
      <c r="T569" t="n">
        <v>5.861719629709874</v>
      </c>
      <c r="U569" t="n">
        <v>0.9234884419718546</v>
      </c>
      <c r="V569" t="n">
        <v>2.316839291642703</v>
      </c>
      <c r="W569" t="n">
        <v>0</v>
      </c>
      <c r="X569" t="n">
        <v>0</v>
      </c>
      <c r="Y569" t="n">
        <v>-21.42836828230832</v>
      </c>
      <c r="Z569" t="n">
        <v>65.80833298818176</v>
      </c>
      <c r="AA569" t="n">
        <v>1504.450158446029</v>
      </c>
      <c r="AB569" t="b">
        <v>0</v>
      </c>
      <c r="AC569" t="b">
        <v>1</v>
      </c>
      <c r="AD569" t="n">
        <v>95.69612242330099</v>
      </c>
      <c r="AE569" t="n">
        <v>-0</v>
      </c>
      <c r="AF569" t="n">
        <v>0</v>
      </c>
      <c r="AG569" t="n">
        <v>0.08302571709979067</v>
      </c>
      <c r="AH569" t="b">
        <v>0</v>
      </c>
      <c r="AI569" t="b">
        <v>0</v>
      </c>
      <c r="AJ569" t="n">
        <v>1504.450158446029</v>
      </c>
      <c r="AK569" t="n">
        <v>0</v>
      </c>
      <c r="AL569" t="n">
        <v>0.9234884419718546</v>
      </c>
      <c r="AM569" t="n">
        <v>0</v>
      </c>
      <c r="AN569" t="n">
        <v>1.338182571345682</v>
      </c>
      <c r="AO569" t="n">
        <v>0</v>
      </c>
      <c r="AP569" t="n">
        <v>1</v>
      </c>
      <c r="AQ569" t="n">
        <v>0</v>
      </c>
      <c r="AR569" t="n">
        <v>0</v>
      </c>
      <c r="AS569" t="n">
        <v>0</v>
      </c>
      <c r="AT569" t="n">
        <v>0.8642420629956686</v>
      </c>
      <c r="AU569" t="n">
        <v>0.2717030326420755</v>
      </c>
      <c r="AV569" t="n">
        <v>0.8642420629956686</v>
      </c>
    </row>
    <row r="570" spans="1:48">
      <c r="A570" t="n">
        <v>567</v>
      </c>
      <c r="B570" t="n">
        <v>0</v>
      </c>
      <c r="C570" t="n">
        <v>0</v>
      </c>
      <c r="D570" t="n">
        <v>35</v>
      </c>
      <c r="E570" t="n">
        <v>2</v>
      </c>
      <c r="F570" t="n">
        <v>0.1329119452437499</v>
      </c>
      <c r="G570" t="n">
        <v>0</v>
      </c>
      <c r="H570" t="n">
        <v>288.324172283095</v>
      </c>
      <c r="I570" t="b">
        <v>1</v>
      </c>
      <c r="J570" t="n">
        <v>1137.150535484527</v>
      </c>
      <c r="K570" t="n">
        <v>2428.953543794949</v>
      </c>
      <c r="L570" t="n">
        <v>5.73575166623481</v>
      </c>
      <c r="M570" t="n">
        <v>2.820187457640704</v>
      </c>
      <c r="N570" t="n">
        <v>2.820187457640704</v>
      </c>
      <c r="O570" t="n">
        <v>93.40460859214613</v>
      </c>
      <c r="P570" t="n">
        <v>23.68271008928654</v>
      </c>
      <c r="Q570" t="n">
        <v>2.820187457640704</v>
      </c>
      <c r="R570" t="n">
        <v>0.7845463503445704</v>
      </c>
      <c r="S570" t="n">
        <v>30.33290756055641</v>
      </c>
      <c r="T570" t="n">
        <v>14.1322575595698</v>
      </c>
      <c r="U570" t="n">
        <v>3.594672840428212</v>
      </c>
      <c r="V570" t="n">
        <v>3.044846469079852</v>
      </c>
      <c r="W570" t="n">
        <v>0</v>
      </c>
      <c r="X570" t="n">
        <v>0</v>
      </c>
      <c r="Y570" t="n">
        <v>-21.42836828230832</v>
      </c>
      <c r="Z570" t="n">
        <v>65.9672462829673</v>
      </c>
      <c r="AA570" t="n">
        <v>2428.953543794949</v>
      </c>
      <c r="AB570" t="b">
        <v>0</v>
      </c>
      <c r="AC570" t="b">
        <v>1</v>
      </c>
      <c r="AD570" t="n">
        <v>95.68868201764741</v>
      </c>
      <c r="AE570" t="n">
        <v>-0</v>
      </c>
      <c r="AF570" t="n">
        <v>0</v>
      </c>
      <c r="AG570" t="n">
        <v>0.07630751214968812</v>
      </c>
      <c r="AH570" t="b">
        <v>0</v>
      </c>
      <c r="AI570" t="b">
        <v>0</v>
      </c>
      <c r="AJ570" t="n">
        <v>2434.689295461184</v>
      </c>
      <c r="AK570" t="n">
        <v>0</v>
      </c>
      <c r="AL570" t="n">
        <v>3.603161331608591</v>
      </c>
      <c r="AM570" t="n">
        <v>0</v>
      </c>
      <c r="AN570" t="n">
        <v>3.994009184201433</v>
      </c>
      <c r="AO570" t="n">
        <v>0</v>
      </c>
      <c r="AP570" t="n">
        <v>1</v>
      </c>
      <c r="AQ570" t="n">
        <v>0</v>
      </c>
      <c r="AR570" t="n">
        <v>0</v>
      </c>
      <c r="AS570" t="n">
        <v>0</v>
      </c>
      <c r="AT570" t="n">
        <v>1.763142393352213</v>
      </c>
      <c r="AU570" t="n">
        <v>0.554302036159983</v>
      </c>
      <c r="AV570" t="n">
        <v>1.763142393352213</v>
      </c>
    </row>
    <row r="571" spans="1:48">
      <c r="A571" t="n">
        <v>568</v>
      </c>
      <c r="B571" t="n">
        <v>0</v>
      </c>
      <c r="C571" t="n">
        <v>0</v>
      </c>
      <c r="D571" t="n">
        <v>35</v>
      </c>
      <c r="E571" t="n">
        <v>2</v>
      </c>
      <c r="F571" t="n">
        <v>-0.496034141453686</v>
      </c>
      <c r="G571" t="n">
        <v>0</v>
      </c>
      <c r="H571" t="n">
        <v>288.324172283095</v>
      </c>
      <c r="I571" t="b">
        <v>0</v>
      </c>
      <c r="J571" t="n">
        <v>1137.150535484527</v>
      </c>
      <c r="K571" t="n">
        <v>2428.953543794949</v>
      </c>
      <c r="L571" t="n">
        <v>-21.40611702081851</v>
      </c>
      <c r="M571" t="n">
        <v>-5.620618440331495</v>
      </c>
      <c r="N571" t="n">
        <v>-5.620618440331495</v>
      </c>
      <c r="O571" t="n">
        <v>-186.1548827339856</v>
      </c>
      <c r="P571" t="n">
        <v>-47.19951387778539</v>
      </c>
      <c r="Q571" t="n">
        <v>-5.620618440331495</v>
      </c>
      <c r="R571" t="n">
        <v>0.9216474595683563</v>
      </c>
      <c r="S571" t="n">
        <v>30.35369072435853</v>
      </c>
      <c r="T571" t="n">
        <v>-20.36578279884001</v>
      </c>
      <c r="U571" t="n">
        <v>-5.180228706734579</v>
      </c>
      <c r="V571" t="n">
        <v>26.83373107894537</v>
      </c>
      <c r="W571" t="n">
        <v>-41.1824825254167</v>
      </c>
      <c r="X571" t="n">
        <v>2</v>
      </c>
      <c r="Y571" t="n">
        <v>19.75411424310838</v>
      </c>
      <c r="Z571" t="n">
        <v>66.04017569696927</v>
      </c>
      <c r="AA571" t="n">
        <v>2428.953543794949</v>
      </c>
      <c r="AB571" t="b">
        <v>0</v>
      </c>
      <c r="AC571" t="b">
        <v>1</v>
      </c>
      <c r="AD571" t="n">
        <v>95.68839134854338</v>
      </c>
      <c r="AE571" t="n">
        <v>0.8604520680313709</v>
      </c>
      <c r="AF571" t="n">
        <v>0</v>
      </c>
      <c r="AG571" t="n">
        <v>0.06856536655360218</v>
      </c>
      <c r="AH571" t="b">
        <v>0</v>
      </c>
      <c r="AI571" t="b">
        <v>0</v>
      </c>
      <c r="AJ571" t="n">
        <v>2407.547426774131</v>
      </c>
      <c r="AK571" t="n">
        <v>0</v>
      </c>
      <c r="AL571" t="n">
        <v>-5.134575885512764</v>
      </c>
      <c r="AM571" t="n">
        <v>0</v>
      </c>
      <c r="AN571" t="n">
        <v>-4.243306374739478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</row>
    <row r="572" spans="1:48">
      <c r="A572" t="n">
        <v>569</v>
      </c>
      <c r="B572" t="n">
        <v>0</v>
      </c>
      <c r="C572" t="n">
        <v>0</v>
      </c>
      <c r="D572" t="n">
        <v>31.42857142857143</v>
      </c>
      <c r="E572" t="n">
        <v>2</v>
      </c>
      <c r="F572" t="n">
        <v>-1.124965855619478</v>
      </c>
      <c r="G572" t="n">
        <v>0</v>
      </c>
      <c r="H572" t="n">
        <v>258.9033383766567</v>
      </c>
      <c r="I572" t="b">
        <v>0</v>
      </c>
      <c r="J572" t="n">
        <v>1021.114766557534</v>
      </c>
      <c r="K572" t="n">
        <v>2181.101141366893</v>
      </c>
      <c r="L572" t="n">
        <v>0</v>
      </c>
      <c r="M572" t="n">
        <v>-12.69209021323861</v>
      </c>
      <c r="N572" t="n">
        <v>-12.69209021323861</v>
      </c>
      <c r="O572" t="n">
        <v>-468.1304400949326</v>
      </c>
      <c r="P572" t="n">
        <v>-118.6943306528734</v>
      </c>
      <c r="Q572" t="n">
        <v>-12.69209021323861</v>
      </c>
      <c r="R572" t="n">
        <v>0.946756437851475</v>
      </c>
      <c r="S572" t="n">
        <v>30.36875391645786</v>
      </c>
      <c r="T572" t="n">
        <v>-52.60984161146045</v>
      </c>
      <c r="U572" t="n">
        <v>-12.01631811917535</v>
      </c>
      <c r="V572" t="n">
        <v>66.08448904141292</v>
      </c>
      <c r="W572" t="n">
        <v>-57.51032940918145</v>
      </c>
      <c r="X572" t="n">
        <v>2</v>
      </c>
      <c r="Y572" t="n">
        <v>36.08196112687313</v>
      </c>
      <c r="Z572" t="n">
        <v>66.07299994372769</v>
      </c>
      <c r="AA572" t="n">
        <v>2181.101141366893</v>
      </c>
      <c r="AB572" t="b">
        <v>0</v>
      </c>
      <c r="AC572" t="b">
        <v>1</v>
      </c>
      <c r="AD572" t="n">
        <v>95.69808511162844</v>
      </c>
      <c r="AE572" t="n">
        <v>1.201600263965506</v>
      </c>
      <c r="AF572" t="n">
        <v>0</v>
      </c>
      <c r="AG572" t="n">
        <v>0.05871722153987224</v>
      </c>
      <c r="AH572" t="b">
        <v>0</v>
      </c>
      <c r="AI572" t="b">
        <v>0</v>
      </c>
      <c r="AJ572" t="n">
        <v>2181.101141366893</v>
      </c>
      <c r="AK572" t="n">
        <v>0</v>
      </c>
      <c r="AL572" t="n">
        <v>-12.01631811917535</v>
      </c>
      <c r="AM572" t="n">
        <v>6.57165958101359</v>
      </c>
      <c r="AN572" t="n">
        <v>-4.135252376758286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</row>
    <row r="573" spans="1:48">
      <c r="A573" t="n">
        <v>570</v>
      </c>
      <c r="B573" t="n">
        <v>0</v>
      </c>
      <c r="C573" t="n">
        <v>0</v>
      </c>
      <c r="D573" t="n">
        <v>27.85714285714286</v>
      </c>
      <c r="E573" t="n">
        <v>2</v>
      </c>
      <c r="F573" t="n">
        <v>-0.9564833884493482</v>
      </c>
      <c r="G573" t="n">
        <v>0</v>
      </c>
      <c r="H573" t="n">
        <v>229.4825044702185</v>
      </c>
      <c r="I573" t="b">
        <v>0</v>
      </c>
      <c r="J573" t="n">
        <v>905.0789976305417</v>
      </c>
      <c r="K573" t="n">
        <v>1933.248738938837</v>
      </c>
      <c r="L573" t="n">
        <v>0</v>
      </c>
      <c r="M573" t="n">
        <v>-9.50287837393903</v>
      </c>
      <c r="N573" t="n">
        <v>-9.50287837393903</v>
      </c>
      <c r="O573" t="n">
        <v>-395.4366988381237</v>
      </c>
      <c r="P573" t="n">
        <v>-100.2628546749806</v>
      </c>
      <c r="Q573" t="n">
        <v>-9.50287837393903</v>
      </c>
      <c r="R573" t="n">
        <v>0.9443783933805809</v>
      </c>
      <c r="S573" t="n">
        <v>30.39186818114586</v>
      </c>
      <c r="T573" t="n">
        <v>-44.32868614874012</v>
      </c>
      <c r="U573" t="n">
        <v>-8.974313011271608</v>
      </c>
      <c r="V573" t="n">
        <v>55.93416852624053</v>
      </c>
      <c r="W573" t="n">
        <v>-57.95545389576952</v>
      </c>
      <c r="X573" t="n">
        <v>2</v>
      </c>
      <c r="Y573" t="n">
        <v>36.5270856134612</v>
      </c>
      <c r="Z573" t="n">
        <v>66.09834685825633</v>
      </c>
      <c r="AA573" t="n">
        <v>1933.248738938837</v>
      </c>
      <c r="AB573" t="b">
        <v>0</v>
      </c>
      <c r="AC573" t="b">
        <v>1</v>
      </c>
      <c r="AD573" t="n">
        <v>95.71069084890975</v>
      </c>
      <c r="AE573" t="n">
        <v>1.210900535865815</v>
      </c>
      <c r="AF573" t="n">
        <v>0</v>
      </c>
      <c r="AG573" t="n">
        <v>0.05046152511429569</v>
      </c>
      <c r="AH573" t="b">
        <v>0</v>
      </c>
      <c r="AI573" t="b">
        <v>0</v>
      </c>
      <c r="AJ573" t="n">
        <v>1933.248738938837</v>
      </c>
      <c r="AK573" t="n">
        <v>0</v>
      </c>
      <c r="AL573" t="n">
        <v>-8.974313011271608</v>
      </c>
      <c r="AM573" t="n">
        <v>4.096735043996455</v>
      </c>
      <c r="AN573" t="n">
        <v>-3.54892092027819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</row>
    <row r="574" spans="1:48">
      <c r="A574" t="n">
        <v>571</v>
      </c>
      <c r="B574" t="n">
        <v>0</v>
      </c>
      <c r="C574" t="n">
        <v>0</v>
      </c>
      <c r="D574" t="n">
        <v>24.28571428571428</v>
      </c>
      <c r="E574" t="n">
        <v>2</v>
      </c>
      <c r="F574" t="n">
        <v>-1.001481542964081</v>
      </c>
      <c r="G574" t="n">
        <v>0</v>
      </c>
      <c r="H574" t="n">
        <v>200.0616705637802</v>
      </c>
      <c r="I574" t="b">
        <v>0</v>
      </c>
      <c r="J574" t="n">
        <v>789.0432287035492</v>
      </c>
      <c r="K574" t="n">
        <v>1685.396336510781</v>
      </c>
      <c r="L574" t="n">
        <v>0</v>
      </c>
      <c r="M574" t="n">
        <v>-8.744807141634638</v>
      </c>
      <c r="N574" t="n">
        <v>-8.744807141634638</v>
      </c>
      <c r="O574" t="n">
        <v>-417.4050768608645</v>
      </c>
      <c r="P574" t="n">
        <v>-105.8329302385559</v>
      </c>
      <c r="Q574" t="n">
        <v>-8.744807141634638</v>
      </c>
      <c r="R574" t="n">
        <v>0.945840719343234</v>
      </c>
      <c r="S574" t="n">
        <v>30.40994735281473</v>
      </c>
      <c r="T574" t="n">
        <v>-46.86380845835114</v>
      </c>
      <c r="U574" t="n">
        <v>-8.271194677361557</v>
      </c>
      <c r="V574" t="n">
        <v>58.96912178020477</v>
      </c>
      <c r="W574" t="n">
        <v>-57.95545389576952</v>
      </c>
      <c r="X574" t="n">
        <v>2</v>
      </c>
      <c r="Y574" t="n">
        <v>36.5270856134612</v>
      </c>
      <c r="Z574" t="n">
        <v>66.12790411646739</v>
      </c>
      <c r="AA574" t="n">
        <v>1685.396336510781</v>
      </c>
      <c r="AB574" t="b">
        <v>0</v>
      </c>
      <c r="AC574" t="b">
        <v>1</v>
      </c>
      <c r="AD574" t="n">
        <v>95.72337386474776</v>
      </c>
      <c r="AE574" t="n">
        <v>1.210900535865815</v>
      </c>
      <c r="AF574" t="n">
        <v>0</v>
      </c>
      <c r="AG574" t="n">
        <v>0.02692284671693518</v>
      </c>
      <c r="AH574" t="b">
        <v>0</v>
      </c>
      <c r="AI574" t="b">
        <v>0</v>
      </c>
      <c r="AJ574" t="n">
        <v>1685.396336510781</v>
      </c>
      <c r="AK574" t="n">
        <v>0</v>
      </c>
      <c r="AL574" t="n">
        <v>-8.271194677361557</v>
      </c>
      <c r="AM574" t="n">
        <v>3.937869944759277</v>
      </c>
      <c r="AN574" t="n">
        <v>-3.004667685605317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</row>
    <row r="575" spans="1:48">
      <c r="A575" t="n">
        <v>572</v>
      </c>
      <c r="B575" t="n">
        <v>0</v>
      </c>
      <c r="C575" t="n">
        <v>0</v>
      </c>
      <c r="D575" t="n">
        <v>20.71428571428572</v>
      </c>
      <c r="E575" t="n">
        <v>2</v>
      </c>
      <c r="F575" t="n">
        <v>-0.9899713920752826</v>
      </c>
      <c r="G575" t="n">
        <v>0</v>
      </c>
      <c r="H575" t="n">
        <v>170.640836657342</v>
      </c>
      <c r="I575" t="b">
        <v>0</v>
      </c>
      <c r="J575" t="n">
        <v>673.0074597765567</v>
      </c>
      <c r="K575" t="n">
        <v>1437.543934082725</v>
      </c>
      <c r="L575" t="n">
        <v>0</v>
      </c>
      <c r="M575" t="n">
        <v>-7.398468820440734</v>
      </c>
      <c r="N575" t="n">
        <v>-7.398468820440734</v>
      </c>
      <c r="O575" t="n">
        <v>-414.0285199546614</v>
      </c>
      <c r="P575" t="n">
        <v>-104.9768052623381</v>
      </c>
      <c r="Q575" t="n">
        <v>-7.398468820440734</v>
      </c>
      <c r="R575" t="n">
        <v>0.9462107576390021</v>
      </c>
      <c r="S575" t="n">
        <v>30.42614690286262</v>
      </c>
      <c r="T575" t="n">
        <v>-46.50289440159125</v>
      </c>
      <c r="U575" t="n">
        <v>-7.000510787957761</v>
      </c>
      <c r="V575" t="n">
        <v>58.47391086074684</v>
      </c>
      <c r="W575" t="n">
        <v>-53.62036228319521</v>
      </c>
      <c r="X575" t="n">
        <v>2</v>
      </c>
      <c r="Y575" t="n">
        <v>32.19199400088689</v>
      </c>
      <c r="Z575" t="n">
        <v>66.15635414648082</v>
      </c>
      <c r="AA575" t="n">
        <v>1437.543934082725</v>
      </c>
      <c r="AB575" t="b">
        <v>0</v>
      </c>
      <c r="AC575" t="b">
        <v>1</v>
      </c>
      <c r="AD575" t="n">
        <v>95.73530426051414</v>
      </c>
      <c r="AE575" t="n">
        <v>1.120324681415009</v>
      </c>
      <c r="AF575" t="n">
        <v>0</v>
      </c>
      <c r="AG575" t="n">
        <v>0.02128526516668117</v>
      </c>
      <c r="AH575" t="b">
        <v>0</v>
      </c>
      <c r="AI575" t="b">
        <v>0</v>
      </c>
      <c r="AJ575" t="n">
        <v>1437.543934082725</v>
      </c>
      <c r="AK575" t="n">
        <v>0</v>
      </c>
      <c r="AL575" t="n">
        <v>-7.000510787957761</v>
      </c>
      <c r="AM575" t="n">
        <v>3.265331566493374</v>
      </c>
      <c r="AN575" t="n">
        <v>-2.497098028918231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</row>
    <row r="576" spans="1:48">
      <c r="A576" t="n">
        <v>573</v>
      </c>
      <c r="B576" t="n">
        <v>0</v>
      </c>
      <c r="C576" t="n">
        <v>0</v>
      </c>
      <c r="D576" t="n">
        <v>17.14285714285714</v>
      </c>
      <c r="E576" t="n">
        <v>2</v>
      </c>
      <c r="F576" t="n">
        <v>-0.9910138411157412</v>
      </c>
      <c r="G576" t="n">
        <v>0</v>
      </c>
      <c r="H576" t="n">
        <v>141.2200027509037</v>
      </c>
      <c r="I576" t="b">
        <v>0</v>
      </c>
      <c r="J576" t="n">
        <v>556.9716908495641</v>
      </c>
      <c r="K576" t="n">
        <v>1189.691531654669</v>
      </c>
      <c r="L576" t="n">
        <v>0</v>
      </c>
      <c r="M576" t="n">
        <v>-6.152082624638707</v>
      </c>
      <c r="N576" t="n">
        <v>-6.152082624638707</v>
      </c>
      <c r="O576" t="n">
        <v>-416.0038270561836</v>
      </c>
      <c r="P576" t="n">
        <v>-105.4776437769228</v>
      </c>
      <c r="Q576" t="n">
        <v>-6.152082624638707</v>
      </c>
      <c r="R576" t="n">
        <v>0.9467919747115944</v>
      </c>
      <c r="S576" t="n">
        <v>30.4397587512629</v>
      </c>
      <c r="T576" t="n">
        <v>-46.75345816455002</v>
      </c>
      <c r="U576" t="n">
        <v>-5.824742456770569</v>
      </c>
      <c r="V576" t="n">
        <v>58.72418561237279</v>
      </c>
      <c r="W576" t="n">
        <v>-56.32901529149193</v>
      </c>
      <c r="X576" t="n">
        <v>2</v>
      </c>
      <c r="Y576" t="n">
        <v>34.90064700918361</v>
      </c>
      <c r="Z576" t="n">
        <v>66.19582997155568</v>
      </c>
      <c r="AA576" t="n">
        <v>1189.691531654669</v>
      </c>
      <c r="AB576" t="b">
        <v>0</v>
      </c>
      <c r="AC576" t="b">
        <v>1</v>
      </c>
      <c r="AD576" t="n">
        <v>95.74695228846728</v>
      </c>
      <c r="AE576" t="n">
        <v>1.176918309084975</v>
      </c>
      <c r="AF576" t="n">
        <v>0</v>
      </c>
      <c r="AG576" t="n">
        <v>0.02391952029528022</v>
      </c>
      <c r="AH576" t="b">
        <v>0</v>
      </c>
      <c r="AI576" t="b">
        <v>0</v>
      </c>
      <c r="AJ576" t="n">
        <v>1189.691531654669</v>
      </c>
      <c r="AK576" t="n">
        <v>0</v>
      </c>
      <c r="AL576" t="n">
        <v>-5.824742456770569</v>
      </c>
      <c r="AM576" t="n">
        <v>2.509250330158956</v>
      </c>
      <c r="AN576" t="n">
        <v>-2.020817306395491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</row>
    <row r="577" spans="1:48">
      <c r="A577" t="n">
        <v>574</v>
      </c>
      <c r="B577" t="n">
        <v>0</v>
      </c>
      <c r="C577" t="n">
        <v>0</v>
      </c>
      <c r="D577" t="n">
        <v>13.57142857142857</v>
      </c>
      <c r="E577" t="n">
        <v>2</v>
      </c>
      <c r="F577" t="n">
        <v>-0.998354195842708</v>
      </c>
      <c r="G577" t="n">
        <v>0</v>
      </c>
      <c r="H577" t="n">
        <v>111.7991688444654</v>
      </c>
      <c r="I577" t="b">
        <v>0</v>
      </c>
      <c r="J577" t="n">
        <v>440.9359219225715</v>
      </c>
      <c r="K577" t="n">
        <v>941.8391292266128</v>
      </c>
      <c r="L577" t="n">
        <v>0</v>
      </c>
      <c r="M577" t="n">
        <v>-4.923633464173657</v>
      </c>
      <c r="N577" t="n">
        <v>-4.923633464173657</v>
      </c>
      <c r="O577" t="n">
        <v>-420.550856627251</v>
      </c>
      <c r="P577" t="n">
        <v>-106.6305417411894</v>
      </c>
      <c r="Q577" t="n">
        <v>-4.923633464173657</v>
      </c>
      <c r="R577" t="n">
        <v>0.9474600546775256</v>
      </c>
      <c r="S577" t="n">
        <v>30.45095516992178</v>
      </c>
      <c r="T577" t="n">
        <v>-47.29783656760369</v>
      </c>
      <c r="U577" t="n">
        <v>-4.664946031178067</v>
      </c>
      <c r="V577" t="n">
        <v>59.33270517358572</v>
      </c>
      <c r="W577" t="n">
        <v>-41.70330237101059</v>
      </c>
      <c r="X577" t="n">
        <v>2</v>
      </c>
      <c r="Y577" t="n">
        <v>20.27493408870227</v>
      </c>
      <c r="Z577" t="n">
        <v>66.21935420233757</v>
      </c>
      <c r="AA577" t="n">
        <v>941.8391292266128</v>
      </c>
      <c r="AB577" t="b">
        <v>0</v>
      </c>
      <c r="AC577" t="b">
        <v>1</v>
      </c>
      <c r="AD577" t="n">
        <v>95.75653138240789</v>
      </c>
      <c r="AE577" t="n">
        <v>0.8713338917032796</v>
      </c>
      <c r="AF577" t="n">
        <v>0</v>
      </c>
      <c r="AG577" t="n">
        <v>0.02567238957275958</v>
      </c>
      <c r="AH577" t="b">
        <v>0</v>
      </c>
      <c r="AI577" t="b">
        <v>0</v>
      </c>
      <c r="AJ577" t="n">
        <v>941.8391292266128</v>
      </c>
      <c r="AK577" t="n">
        <v>0</v>
      </c>
      <c r="AL577" t="n">
        <v>-4.664946031178067</v>
      </c>
      <c r="AM577" t="n">
        <v>2.130533515512817</v>
      </c>
      <c r="AN577" t="n">
        <v>-1.570430874215659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</row>
    <row r="578" spans="1:48">
      <c r="A578" t="n">
        <v>575</v>
      </c>
      <c r="B578" t="n">
        <v>0</v>
      </c>
      <c r="C578" t="n">
        <v>0</v>
      </c>
      <c r="D578" t="n">
        <v>10</v>
      </c>
      <c r="E578" t="n">
        <v>2</v>
      </c>
      <c r="F578" t="n">
        <v>-0.9679503278943802</v>
      </c>
      <c r="G578" t="n">
        <v>0</v>
      </c>
      <c r="H578" t="n">
        <v>82.37833493802714</v>
      </c>
      <c r="I578" t="b">
        <v>0</v>
      </c>
      <c r="J578" t="n">
        <v>324.900152995579</v>
      </c>
      <c r="K578" t="n">
        <v>693.9867267985569</v>
      </c>
      <c r="L578" t="n">
        <v>0</v>
      </c>
      <c r="M578" t="n">
        <v>-3.520474257292785</v>
      </c>
      <c r="N578" t="n">
        <v>-3.520474257292785</v>
      </c>
      <c r="O578" t="n">
        <v>-408.09337588391</v>
      </c>
      <c r="P578" t="n">
        <v>-103.4719512890238</v>
      </c>
      <c r="Q578" t="n">
        <v>-3.520474257292785</v>
      </c>
      <c r="R578" t="n">
        <v>0.9475087706460322</v>
      </c>
      <c r="S578" t="n">
        <v>30.45980337459055</v>
      </c>
      <c r="T578" t="n">
        <v>-45.89914857781325</v>
      </c>
      <c r="U578" t="n">
        <v>-3.33568023561849</v>
      </c>
      <c r="V578" t="n">
        <v>57.57280271121057</v>
      </c>
      <c r="W578" t="n">
        <v>-40.06470437632588</v>
      </c>
      <c r="X578" t="n">
        <v>2</v>
      </c>
      <c r="Y578" t="n">
        <v>18.63633609401757</v>
      </c>
      <c r="Z578" t="n">
        <v>66.23921377025827</v>
      </c>
      <c r="AA578" t="n">
        <v>750</v>
      </c>
      <c r="AB578" t="b">
        <v>0</v>
      </c>
      <c r="AC578" t="b">
        <v>1</v>
      </c>
      <c r="AD578" t="n">
        <v>95.76328681125905</v>
      </c>
      <c r="AE578" t="n">
        <v>0.8370976109659942</v>
      </c>
      <c r="AF578" t="n">
        <v>0</v>
      </c>
      <c r="AG578" t="n">
        <v>0.02546641968681385</v>
      </c>
      <c r="AH578" t="b">
        <v>0</v>
      </c>
      <c r="AI578" t="b">
        <v>0</v>
      </c>
      <c r="AJ578" t="n">
        <v>750</v>
      </c>
      <c r="AK578" t="n">
        <v>0</v>
      </c>
      <c r="AL578" t="n">
        <v>-3.33568023561849</v>
      </c>
      <c r="AM578" t="n">
        <v>1.244763877885266</v>
      </c>
      <c r="AN578" t="n">
        <v>-1.23618222</v>
      </c>
      <c r="AO578" t="n">
        <v>0</v>
      </c>
      <c r="AP578" t="n">
        <v>1</v>
      </c>
      <c r="AQ578" t="n">
        <v>0</v>
      </c>
      <c r="AR578" t="n">
        <v>0</v>
      </c>
      <c r="AS578" t="n">
        <v>0</v>
      </c>
      <c r="AT578" t="n">
        <v>0.361190125671624</v>
      </c>
      <c r="AU578" t="n">
        <v>0.1135520437007987</v>
      </c>
      <c r="AV578" t="n">
        <v>0.361190125671624</v>
      </c>
    </row>
    <row r="579" spans="1:48">
      <c r="A579" t="n">
        <v>576</v>
      </c>
      <c r="B579" t="n">
        <v>0</v>
      </c>
      <c r="C579" t="n">
        <v>0</v>
      </c>
      <c r="D579" t="n">
        <v>6.666666666666666</v>
      </c>
      <c r="E579" t="n">
        <v>2</v>
      </c>
      <c r="F579" t="n">
        <v>-0.8838127465480219</v>
      </c>
      <c r="G579" t="n">
        <v>0</v>
      </c>
      <c r="H579" t="n">
        <v>54.91888995868476</v>
      </c>
      <c r="I579" t="b">
        <v>0</v>
      </c>
      <c r="J579" t="n">
        <v>216.6001019970527</v>
      </c>
      <c r="K579" t="n">
        <v>462.6578178657045</v>
      </c>
      <c r="L579" t="n">
        <v>0</v>
      </c>
      <c r="M579" t="n">
        <v>-2.136393176546092</v>
      </c>
      <c r="N579" t="n">
        <v>-2.136393176546092</v>
      </c>
      <c r="O579" t="n">
        <v>-371.4760455182912</v>
      </c>
      <c r="P579" t="n">
        <v>-94.18763831599675</v>
      </c>
      <c r="Q579" t="n">
        <v>-2.136393176546092</v>
      </c>
      <c r="R579" t="n">
        <v>0.9465429977884159</v>
      </c>
      <c r="S579" t="n">
        <v>30.46612411196232</v>
      </c>
      <c r="T579" t="n">
        <v>-41.73813180067164</v>
      </c>
      <c r="U579" t="n">
        <v>-2.022188001782653</v>
      </c>
      <c r="V579" t="n">
        <v>52.44950651532511</v>
      </c>
      <c r="W579" t="n">
        <v>-32.57604737897599</v>
      </c>
      <c r="X579" t="n">
        <v>2</v>
      </c>
      <c r="Y579" t="n">
        <v>11.14767909666767</v>
      </c>
      <c r="Z579" t="n">
        <v>66.26815621631273</v>
      </c>
      <c r="AA579" t="n">
        <v>750</v>
      </c>
      <c r="AB579" t="b">
        <v>0</v>
      </c>
      <c r="AC579" t="b">
        <v>1</v>
      </c>
      <c r="AD579" t="n">
        <v>95.76845764722965</v>
      </c>
      <c r="AE579" t="n">
        <v>0.68063228869771</v>
      </c>
      <c r="AF579" t="n">
        <v>0</v>
      </c>
      <c r="AG579" t="n">
        <v>0.02223520627519648</v>
      </c>
      <c r="AH579" t="b">
        <v>0</v>
      </c>
      <c r="AI579" t="b">
        <v>0</v>
      </c>
      <c r="AJ579" t="n">
        <v>750</v>
      </c>
      <c r="AK579" t="n">
        <v>0</v>
      </c>
      <c r="AL579" t="n">
        <v>-2.022188001782653</v>
      </c>
      <c r="AM579" t="n">
        <v>0.1053734930849439</v>
      </c>
      <c r="AN579" t="n">
        <v>-1.23618222</v>
      </c>
      <c r="AO579" t="n">
        <v>0</v>
      </c>
      <c r="AP579" t="n">
        <v>1</v>
      </c>
      <c r="AQ579" t="n">
        <v>0</v>
      </c>
      <c r="AR579" t="n">
        <v>0</v>
      </c>
      <c r="AS579" t="n">
        <v>0</v>
      </c>
      <c r="AT579" t="n">
        <v>0.3610125477092002</v>
      </c>
      <c r="AU579" t="n">
        <v>0.1134962162040975</v>
      </c>
      <c r="AV579" t="n">
        <v>0.3610125477092002</v>
      </c>
    </row>
    <row r="580" spans="1:48">
      <c r="A580" t="n">
        <v>577</v>
      </c>
      <c r="B580" t="n">
        <v>0</v>
      </c>
      <c r="C580" t="n">
        <v>0</v>
      </c>
      <c r="D580" t="n">
        <v>3.333333333333333</v>
      </c>
      <c r="E580" t="n">
        <v>2</v>
      </c>
      <c r="F580" t="n">
        <v>-1.052354241469087</v>
      </c>
      <c r="G580" t="n">
        <v>0</v>
      </c>
      <c r="H580" t="n">
        <v>27.45944497934238</v>
      </c>
      <c r="I580" t="b">
        <v>0</v>
      </c>
      <c r="J580" t="n">
        <v>108.3000509985263</v>
      </c>
      <c r="K580" t="n">
        <v>231.3289089328523</v>
      </c>
      <c r="L580" t="n">
        <v>0</v>
      </c>
      <c r="M580" t="n">
        <v>-1.285292865670304</v>
      </c>
      <c r="N580" t="n">
        <v>-1.285292865670304</v>
      </c>
      <c r="O580" t="n">
        <v>-446.9734469419896</v>
      </c>
      <c r="P580" t="n">
        <v>-113.3299814761637</v>
      </c>
      <c r="Q580" t="n">
        <v>-1.285292865670304</v>
      </c>
      <c r="R580" t="n">
        <v>0.9496922647725582</v>
      </c>
      <c r="S580" t="n">
        <v>30.47003041212092</v>
      </c>
      <c r="T580" t="n">
        <v>-50.38792452000467</v>
      </c>
      <c r="U580" t="n">
        <v>-1.220632692494442</v>
      </c>
      <c r="V580" t="n">
        <v>62.94205695615903</v>
      </c>
      <c r="W580" t="n">
        <v>-35.12909822254183</v>
      </c>
      <c r="X580" t="n">
        <v>2</v>
      </c>
      <c r="Y580" t="n">
        <v>13.70072994023351</v>
      </c>
      <c r="Z580" t="n">
        <v>66.29653413284876</v>
      </c>
      <c r="AA580" t="n">
        <v>750</v>
      </c>
      <c r="AB580" t="b">
        <v>0</v>
      </c>
      <c r="AC580" t="b">
        <v>1</v>
      </c>
      <c r="AD580" t="n">
        <v>95.77277160713189</v>
      </c>
      <c r="AE580" t="n">
        <v>0.7339748203622269</v>
      </c>
      <c r="AF580" t="n">
        <v>0</v>
      </c>
      <c r="AG580" t="n">
        <v>0.01533738283954517</v>
      </c>
      <c r="AH580" t="b">
        <v>0</v>
      </c>
      <c r="AI580" t="b">
        <v>0</v>
      </c>
      <c r="AJ580" t="n">
        <v>750</v>
      </c>
      <c r="AK580" t="n">
        <v>0</v>
      </c>
      <c r="AL580" t="n">
        <v>-1.220632692494442</v>
      </c>
      <c r="AM580" t="n">
        <v>0</v>
      </c>
      <c r="AN580" t="n">
        <v>-0.486657872132215</v>
      </c>
      <c r="AO580" t="n">
        <v>0</v>
      </c>
      <c r="AP580" t="n">
        <v>1</v>
      </c>
      <c r="AQ580" t="n">
        <v>0</v>
      </c>
      <c r="AR580" t="n">
        <v>0</v>
      </c>
      <c r="AS580" t="n">
        <v>0</v>
      </c>
      <c r="AT580" t="n">
        <v>0.3608385329139268</v>
      </c>
      <c r="AU580" t="n">
        <v>0.1134415089066576</v>
      </c>
      <c r="AV580" t="n">
        <v>0.3608385329139268</v>
      </c>
    </row>
    <row r="581" spans="1:48">
      <c r="A581" t="n">
        <v>578</v>
      </c>
      <c r="B581" t="n">
        <v>0</v>
      </c>
      <c r="C581" t="n">
        <v>0</v>
      </c>
      <c r="D581" t="n">
        <v>0</v>
      </c>
      <c r="E581" t="n">
        <v>2</v>
      </c>
      <c r="F581" t="n">
        <v>0</v>
      </c>
      <c r="G581" t="n">
        <v>0</v>
      </c>
      <c r="H581" t="n">
        <v>0</v>
      </c>
      <c r="I581" t="b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30.47224206360918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-21.42836828230832</v>
      </c>
      <c r="Z581" t="n">
        <v>66.31730981717782</v>
      </c>
      <c r="AA581" t="n">
        <v>750</v>
      </c>
      <c r="AB581" t="b">
        <v>0</v>
      </c>
      <c r="AC581" t="b">
        <v>1</v>
      </c>
      <c r="AD581" t="n">
        <v>95.77143000325306</v>
      </c>
      <c r="AE581" t="n">
        <v>-0</v>
      </c>
      <c r="AF581" t="n">
        <v>0</v>
      </c>
      <c r="AG581" t="n">
        <v>0.01124541305358917</v>
      </c>
      <c r="AH581" t="b">
        <v>1</v>
      </c>
      <c r="AI581" t="b">
        <v>1</v>
      </c>
      <c r="AJ581" t="n">
        <v>750</v>
      </c>
      <c r="AK581" t="n">
        <v>0</v>
      </c>
      <c r="AL581" t="n">
        <v>0</v>
      </c>
      <c r="AM581" t="n">
        <v>0</v>
      </c>
      <c r="AN581" t="n">
        <v>0.2695635702047531</v>
      </c>
      <c r="AO581" t="n">
        <v>0</v>
      </c>
      <c r="AP581" t="n">
        <v>1</v>
      </c>
      <c r="AQ581" t="n">
        <v>0</v>
      </c>
      <c r="AR581" t="n">
        <v>0</v>
      </c>
      <c r="AS581" t="n">
        <v>0</v>
      </c>
      <c r="AT581" t="n">
        <v>0.3607111977917291</v>
      </c>
      <c r="AU581" t="n">
        <v>0.1134014769059667</v>
      </c>
      <c r="AV581" t="n">
        <v>0.3607111977917291</v>
      </c>
    </row>
    <row r="582" spans="1:48">
      <c r="A582" t="n">
        <v>579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b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30.47224206360918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-21.42836828230832</v>
      </c>
      <c r="Z582" t="n">
        <v>66.31524803606405</v>
      </c>
      <c r="AA582" t="n">
        <v>0</v>
      </c>
      <c r="AB582" t="b">
        <v>0</v>
      </c>
      <c r="AC582" t="b">
        <v>0</v>
      </c>
      <c r="AD582" t="n">
        <v>95.76398959759948</v>
      </c>
      <c r="AE582" t="n">
        <v>-0</v>
      </c>
      <c r="AF582" t="n">
        <v>0</v>
      </c>
      <c r="AG582" t="n">
        <v>0.007650144601395903</v>
      </c>
      <c r="AH582" t="b">
        <v>0</v>
      </c>
      <c r="AI582" t="b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0.2695635702047531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</row>
    <row r="583" spans="1:48">
      <c r="A583" t="n">
        <v>580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b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30.47224206360918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-21.42836828230832</v>
      </c>
      <c r="Z583" t="n">
        <v>66.31318625495028</v>
      </c>
      <c r="AA583" t="n">
        <v>0</v>
      </c>
      <c r="AB583" t="b">
        <v>0</v>
      </c>
      <c r="AC583" t="b">
        <v>0</v>
      </c>
      <c r="AD583" t="n">
        <v>95.75654919194589</v>
      </c>
      <c r="AE583" t="n">
        <v>-0</v>
      </c>
      <c r="AF583" t="n">
        <v>0</v>
      </c>
      <c r="AG583" t="n">
        <v>0.002763737717651871</v>
      </c>
      <c r="AH583" t="b">
        <v>0</v>
      </c>
      <c r="AI583" t="b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</row>
    <row r="584" spans="1:48">
      <c r="A584" t="n">
        <v>581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b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30.47224206360918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-21.42836828230832</v>
      </c>
      <c r="Z584" t="n">
        <v>66.31112447383651</v>
      </c>
      <c r="AA584" t="n">
        <v>0</v>
      </c>
      <c r="AB584" t="b">
        <v>0</v>
      </c>
      <c r="AC584" t="b">
        <v>0</v>
      </c>
      <c r="AD584" t="n">
        <v>95.74910878629231</v>
      </c>
      <c r="AE584" t="n">
        <v>-0</v>
      </c>
      <c r="AF584" t="n">
        <v>0</v>
      </c>
      <c r="AG584" t="n">
        <v>-0.001436247703067661</v>
      </c>
      <c r="AH584" t="b">
        <v>0</v>
      </c>
      <c r="AI584" t="b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</row>
    <row r="585" spans="1:48">
      <c r="A585" t="n">
        <v>582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b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30.47224206360918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-21.42836828230832</v>
      </c>
      <c r="Z585" t="n">
        <v>66.30906269272275</v>
      </c>
      <c r="AA585" t="n">
        <v>0</v>
      </c>
      <c r="AB585" t="b">
        <v>0</v>
      </c>
      <c r="AC585" t="b">
        <v>0</v>
      </c>
      <c r="AD585" t="n">
        <v>95.74166838063873</v>
      </c>
      <c r="AE585" t="n">
        <v>-0</v>
      </c>
      <c r="AF585" t="n">
        <v>0</v>
      </c>
      <c r="AG585" t="n">
        <v>-0.004777843820007788</v>
      </c>
      <c r="AH585" t="b">
        <v>0</v>
      </c>
      <c r="AI585" t="b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</row>
    <row r="586" spans="1:48">
      <c r="A586" t="n">
        <v>583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b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30.47224206360918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-21.42836828230832</v>
      </c>
      <c r="Z586" t="n">
        <v>66.30700091160898</v>
      </c>
      <c r="AA586" t="n">
        <v>0</v>
      </c>
      <c r="AB586" t="b">
        <v>0</v>
      </c>
      <c r="AC586" t="b">
        <v>0</v>
      </c>
      <c r="AD586" t="n">
        <v>95.73422797498515</v>
      </c>
      <c r="AE586" t="n">
        <v>-0</v>
      </c>
      <c r="AF586" t="n">
        <v>0</v>
      </c>
      <c r="AG586" t="n">
        <v>-0.003992383122389032</v>
      </c>
      <c r="AH586" t="b">
        <v>0</v>
      </c>
      <c r="AI586" t="b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</row>
    <row r="587" spans="1:48">
      <c r="A587" t="n">
        <v>584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b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30.47224206360918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-21.42836828230832</v>
      </c>
      <c r="Z587" t="n">
        <v>66.30493913049521</v>
      </c>
      <c r="AA587" t="n">
        <v>0</v>
      </c>
      <c r="AB587" t="b">
        <v>0</v>
      </c>
      <c r="AC587" t="b">
        <v>0</v>
      </c>
      <c r="AD587" t="n">
        <v>95.72678756933156</v>
      </c>
      <c r="AE587" t="n">
        <v>-0</v>
      </c>
      <c r="AF587" t="n">
        <v>0</v>
      </c>
      <c r="AG587" t="n">
        <v>-0.003517730947580344</v>
      </c>
      <c r="AH587" t="b">
        <v>0</v>
      </c>
      <c r="AI587" t="b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</row>
    <row r="588" spans="1:48">
      <c r="A588" t="n">
        <v>585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b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30.47224206360918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-21.42836828230832</v>
      </c>
      <c r="Z588" t="n">
        <v>66.30287734938145</v>
      </c>
      <c r="AA588" t="n">
        <v>0</v>
      </c>
      <c r="AB588" t="b">
        <v>0</v>
      </c>
      <c r="AC588" t="b">
        <v>0</v>
      </c>
      <c r="AD588" t="n">
        <v>95.71934716367798</v>
      </c>
      <c r="AE588" t="n">
        <v>-0</v>
      </c>
      <c r="AF588" t="n">
        <v>0</v>
      </c>
      <c r="AG588" t="n">
        <v>-0.002916143599935528</v>
      </c>
      <c r="AH588" t="b">
        <v>0</v>
      </c>
      <c r="AI588" t="b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</row>
    <row r="589" spans="1:48">
      <c r="A589" t="n">
        <v>586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b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30.47224206360918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-21.42836828230832</v>
      </c>
      <c r="Z589" t="n">
        <v>66.30081556826768</v>
      </c>
      <c r="AA589" t="n">
        <v>0</v>
      </c>
      <c r="AB589" t="b">
        <v>0</v>
      </c>
      <c r="AC589" t="b">
        <v>0</v>
      </c>
      <c r="AD589" t="n">
        <v>95.7119067580244</v>
      </c>
      <c r="AE589" t="n">
        <v>-0</v>
      </c>
      <c r="AF589" t="n">
        <v>0</v>
      </c>
      <c r="AG589" t="n">
        <v>-0.002530849518190326</v>
      </c>
      <c r="AH589" t="b">
        <v>0</v>
      </c>
      <c r="AI589" t="b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</row>
    <row r="590" spans="1:48">
      <c r="A590" t="n">
        <v>587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b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30.47224206360918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-21.42836828230832</v>
      </c>
      <c r="Z590" t="n">
        <v>66.29875378715391</v>
      </c>
      <c r="AA590" t="n">
        <v>0</v>
      </c>
      <c r="AB590" t="b">
        <v>0</v>
      </c>
      <c r="AC590" t="b">
        <v>0</v>
      </c>
      <c r="AD590" t="n">
        <v>95.70446635237082</v>
      </c>
      <c r="AE590" t="n">
        <v>-0</v>
      </c>
      <c r="AF590" t="n">
        <v>0</v>
      </c>
      <c r="AG590" t="n">
        <v>-0.002612585555289482</v>
      </c>
      <c r="AH590" t="b">
        <v>0</v>
      </c>
      <c r="AI590" t="b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</row>
    <row r="591" spans="1:48">
      <c r="A591" t="n">
        <v>588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b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30.47224206360918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-21.42836828230832</v>
      </c>
      <c r="Z591" t="n">
        <v>66.29669200604015</v>
      </c>
      <c r="AA591" t="n">
        <v>0</v>
      </c>
      <c r="AB591" t="b">
        <v>0</v>
      </c>
      <c r="AC591" t="b">
        <v>0</v>
      </c>
      <c r="AD591" t="n">
        <v>95.69702594671723</v>
      </c>
      <c r="AE591" t="n">
        <v>-0</v>
      </c>
      <c r="AF591" t="n">
        <v>0</v>
      </c>
      <c r="AG591" t="n">
        <v>-0.0004332213077630764</v>
      </c>
      <c r="AH591" t="b">
        <v>0</v>
      </c>
      <c r="AI591" t="b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</row>
    <row r="592" spans="1:48">
      <c r="A592" t="n">
        <v>589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b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30.47224206360918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-21.42836828230832</v>
      </c>
      <c r="Z592" t="n">
        <v>66.29463022492638</v>
      </c>
      <c r="AA592" t="n">
        <v>0</v>
      </c>
      <c r="AB592" t="b">
        <v>0</v>
      </c>
      <c r="AC592" t="b">
        <v>0</v>
      </c>
      <c r="AD592" t="n">
        <v>95.68958554106365</v>
      </c>
      <c r="AE592" t="n">
        <v>-0</v>
      </c>
      <c r="AF592" t="n">
        <v>0</v>
      </c>
      <c r="AG592" t="n">
        <v>-0.0004206090900095161</v>
      </c>
      <c r="AH592" t="b">
        <v>0</v>
      </c>
      <c r="AI592" t="b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</row>
    <row r="593" spans="1:48">
      <c r="A593" t="n">
        <v>590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b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30.47224206360918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-21.42836828230832</v>
      </c>
      <c r="Z593" t="n">
        <v>66.29256844381261</v>
      </c>
      <c r="AA593" t="n">
        <v>0</v>
      </c>
      <c r="AB593" t="b">
        <v>0</v>
      </c>
      <c r="AC593" t="b">
        <v>0</v>
      </c>
      <c r="AD593" t="n">
        <v>95.68214513541007</v>
      </c>
      <c r="AE593" t="n">
        <v>-0</v>
      </c>
      <c r="AF593" t="n">
        <v>0</v>
      </c>
      <c r="AG593" t="n">
        <v>-0.0002680025887980553</v>
      </c>
      <c r="AH593" t="b">
        <v>0</v>
      </c>
      <c r="AI593" t="b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</row>
    <row r="594" spans="1:48">
      <c r="A594" t="n">
        <v>591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b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30.47224206360918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-21.42836828230832</v>
      </c>
      <c r="Z594" t="n">
        <v>66.29050666269885</v>
      </c>
      <c r="AA594" t="n">
        <v>0</v>
      </c>
      <c r="AB594" t="b">
        <v>0</v>
      </c>
      <c r="AC594" t="b">
        <v>0</v>
      </c>
      <c r="AD594" t="n">
        <v>95.67470472975648</v>
      </c>
      <c r="AE594" t="n">
        <v>-0</v>
      </c>
      <c r="AF594" t="n">
        <v>0</v>
      </c>
      <c r="AG594" t="n">
        <v>-0.003462209673676275</v>
      </c>
      <c r="AH594" t="b">
        <v>0</v>
      </c>
      <c r="AI594" t="b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0.2695635702047531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</row>
    <row r="595" spans="1:48">
      <c r="A595" t="n">
        <v>592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  <c r="H595" t="n">
        <v>0</v>
      </c>
      <c r="I595" t="b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30.47224206360918</v>
      </c>
      <c r="T595" t="n">
        <v>0</v>
      </c>
      <c r="U595" t="n">
        <v>0</v>
      </c>
      <c r="V595" t="n">
        <v>0</v>
      </c>
      <c r="W595" t="n">
        <v>188.1655951507667</v>
      </c>
      <c r="X595" t="n">
        <v>0</v>
      </c>
      <c r="Y595" t="n">
        <v>-209.5939634330751</v>
      </c>
      <c r="Z595" t="n">
        <v>66.3112823470279</v>
      </c>
      <c r="AA595" t="n">
        <v>750</v>
      </c>
      <c r="AB595" t="b">
        <v>1</v>
      </c>
      <c r="AC595" t="b">
        <v>1</v>
      </c>
      <c r="AD595" t="n">
        <v>95.6345966860559</v>
      </c>
      <c r="AE595" t="n">
        <v>0</v>
      </c>
      <c r="AF595" t="n">
        <v>0</v>
      </c>
      <c r="AG595" t="n">
        <v>0.003969340584688896</v>
      </c>
      <c r="AH595" t="b">
        <v>1</v>
      </c>
      <c r="AI595" t="b">
        <v>1</v>
      </c>
      <c r="AJ595" t="n">
        <v>750</v>
      </c>
      <c r="AK595" t="n">
        <v>0</v>
      </c>
      <c r="AL595" t="n">
        <v>0</v>
      </c>
      <c r="AM595" t="n">
        <v>0</v>
      </c>
      <c r="AN595" t="n">
        <v>0.2695635702047531</v>
      </c>
      <c r="AO595" t="n">
        <v>0</v>
      </c>
      <c r="AP595" t="n">
        <v>1</v>
      </c>
      <c r="AQ595" t="n">
        <v>0</v>
      </c>
      <c r="AR595" t="n">
        <v>0</v>
      </c>
      <c r="AS595" t="n">
        <v>0</v>
      </c>
      <c r="AT595" t="n">
        <v>0.3607481350020527</v>
      </c>
      <c r="AU595" t="n">
        <v>0.1134130893378211</v>
      </c>
      <c r="AV595" t="n">
        <v>0.3607481350020527</v>
      </c>
    </row>
    <row r="596" spans="1:48">
      <c r="A596" t="n">
        <v>593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  <c r="H596" t="n">
        <v>0</v>
      </c>
      <c r="I596" t="b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30.47224206360918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-21.42836828230832</v>
      </c>
      <c r="Z596" t="n">
        <v>66.33205803135695</v>
      </c>
      <c r="AA596" t="n">
        <v>750</v>
      </c>
      <c r="AB596" t="b">
        <v>0</v>
      </c>
      <c r="AC596" t="b">
        <v>1</v>
      </c>
      <c r="AD596" t="n">
        <v>95.59448864235532</v>
      </c>
      <c r="AE596" t="n">
        <v>-0</v>
      </c>
      <c r="AF596" t="n">
        <v>0</v>
      </c>
      <c r="AG596" t="n">
        <v>0.02404096159853203</v>
      </c>
      <c r="AH596" t="b">
        <v>1</v>
      </c>
      <c r="AI596" t="b">
        <v>1</v>
      </c>
      <c r="AJ596" t="n">
        <v>750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1</v>
      </c>
      <c r="AQ596" t="n">
        <v>0</v>
      </c>
      <c r="AR596" t="n">
        <v>0</v>
      </c>
      <c r="AS596" t="n">
        <v>0</v>
      </c>
      <c r="AT596" t="n">
        <v>0.3606208373121838</v>
      </c>
      <c r="AU596" t="n">
        <v>0.1133730691052189</v>
      </c>
      <c r="AV596" t="n">
        <v>0.3606208373121838</v>
      </c>
    </row>
    <row r="597" spans="1:48">
      <c r="A597" t="n">
        <v>594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  <c r="H597" t="n">
        <v>0</v>
      </c>
      <c r="I597" t="b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30.47224206360918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-21.42836828230832</v>
      </c>
      <c r="Z597" t="n">
        <v>66.352833715686</v>
      </c>
      <c r="AA597" t="n">
        <v>750</v>
      </c>
      <c r="AB597" t="b">
        <v>0</v>
      </c>
      <c r="AC597" t="b">
        <v>1</v>
      </c>
      <c r="AD597" t="n">
        <v>95.58704823670173</v>
      </c>
      <c r="AE597" t="n">
        <v>-0</v>
      </c>
      <c r="AF597" t="n">
        <v>0</v>
      </c>
      <c r="AG597" t="n">
        <v>0.04295867132757569</v>
      </c>
      <c r="AH597" t="b">
        <v>1</v>
      </c>
      <c r="AI597" t="b">
        <v>1</v>
      </c>
      <c r="AJ597" t="n">
        <v>750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1</v>
      </c>
      <c r="AQ597" t="n">
        <v>0</v>
      </c>
      <c r="AR597" t="n">
        <v>0</v>
      </c>
      <c r="AS597" t="n">
        <v>0</v>
      </c>
      <c r="AT597" t="n">
        <v>0.3604935923314931</v>
      </c>
      <c r="AU597" t="n">
        <v>0.1133330654434875</v>
      </c>
      <c r="AV597" t="n">
        <v>0.3604935923314931</v>
      </c>
    </row>
    <row r="598" spans="1:48">
      <c r="A598" t="n">
        <v>595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  <c r="H598" t="n">
        <v>0</v>
      </c>
      <c r="I598" t="b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30.47224206360918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-21.42836828230832</v>
      </c>
      <c r="Z598" t="n">
        <v>66.37360940001506</v>
      </c>
      <c r="AA598" t="n">
        <v>750</v>
      </c>
      <c r="AB598" t="b">
        <v>0</v>
      </c>
      <c r="AC598" t="b">
        <v>1</v>
      </c>
      <c r="AD598" t="n">
        <v>95.57960783104815</v>
      </c>
      <c r="AE598" t="n">
        <v>-0</v>
      </c>
      <c r="AF598" t="n">
        <v>0</v>
      </c>
      <c r="AG598" t="n">
        <v>0.0795471844200728</v>
      </c>
      <c r="AH598" t="b">
        <v>1</v>
      </c>
      <c r="AI598" t="b">
        <v>1</v>
      </c>
      <c r="AJ598" t="n">
        <v>750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1</v>
      </c>
      <c r="AQ598" t="n">
        <v>0</v>
      </c>
      <c r="AR598" t="n">
        <v>0</v>
      </c>
      <c r="AS598" t="n">
        <v>0</v>
      </c>
      <c r="AT598" t="n">
        <v>0.3603664000349305</v>
      </c>
      <c r="AU598" t="n">
        <v>0.1132930783447515</v>
      </c>
      <c r="AV598" t="n">
        <v>0.3603664000349305</v>
      </c>
    </row>
    <row r="599" spans="1:48">
      <c r="A599" t="n">
        <v>596</v>
      </c>
      <c r="B599" t="n">
        <v>0</v>
      </c>
      <c r="C599" t="n">
        <v>0</v>
      </c>
      <c r="D599" t="n">
        <v>0</v>
      </c>
      <c r="E599" t="n">
        <v>1</v>
      </c>
      <c r="F599" t="n">
        <v>0.5181485052835629</v>
      </c>
      <c r="G599" t="n">
        <v>0</v>
      </c>
      <c r="H599" t="n">
        <v>0</v>
      </c>
      <c r="I599" t="b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30.47224206360918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-21.42836828230832</v>
      </c>
      <c r="Z599" t="n">
        <v>66.44247509645426</v>
      </c>
      <c r="AA599" t="n">
        <v>750</v>
      </c>
      <c r="AB599" t="b">
        <v>0</v>
      </c>
      <c r="AC599" t="b">
        <v>1</v>
      </c>
      <c r="AD599" t="n">
        <v>95.57216742539457</v>
      </c>
      <c r="AE599" t="n">
        <v>-0</v>
      </c>
      <c r="AF599" t="n">
        <v>0</v>
      </c>
      <c r="AG599" t="n">
        <v>0.1035801516792492</v>
      </c>
      <c r="AH599" t="b">
        <v>1</v>
      </c>
      <c r="AI599" t="b">
        <v>1</v>
      </c>
      <c r="AJ599" t="n">
        <v>750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1</v>
      </c>
      <c r="AQ599" t="n">
        <v>0</v>
      </c>
      <c r="AR599" t="n">
        <v>0</v>
      </c>
      <c r="AS599" t="n">
        <v>0</v>
      </c>
      <c r="AT599" t="n">
        <v>0.3599451688811385</v>
      </c>
      <c r="AU599" t="n">
        <v>0.1131606504211072</v>
      </c>
      <c r="AV599" t="n">
        <v>0.3599451688811385</v>
      </c>
    </row>
    <row r="600" spans="1:48">
      <c r="A600" t="n">
        <v>597</v>
      </c>
      <c r="B600" t="n">
        <v>0</v>
      </c>
      <c r="C600" t="n">
        <v>0</v>
      </c>
      <c r="D600" t="n">
        <v>3.75</v>
      </c>
      <c r="E600" t="n">
        <v>1</v>
      </c>
      <c r="F600" t="n">
        <v>1.191243452334686</v>
      </c>
      <c r="G600" t="n">
        <v>0</v>
      </c>
      <c r="H600" t="n">
        <v>30.89187560176018</v>
      </c>
      <c r="I600" t="b">
        <v>0</v>
      </c>
      <c r="J600" t="n">
        <v>121.8375573733422</v>
      </c>
      <c r="K600" t="n">
        <v>454.0885763304462</v>
      </c>
      <c r="L600" t="n">
        <v>0</v>
      </c>
      <c r="M600" t="n">
        <v>1.780352549521146</v>
      </c>
      <c r="N600" t="n">
        <v>1.780352549521146</v>
      </c>
      <c r="O600" t="n">
        <v>550.3425800790232</v>
      </c>
      <c r="P600" t="n">
        <v>139.5391937320038</v>
      </c>
      <c r="Q600" t="n">
        <v>1.780352549521146</v>
      </c>
      <c r="R600" t="n">
        <v>0.9227190873737354</v>
      </c>
      <c r="S600" t="n">
        <v>30.47224206360918</v>
      </c>
      <c r="T600" t="n">
        <v>40.5758206267557</v>
      </c>
      <c r="U600" t="n">
        <v>1.929463228715065</v>
      </c>
      <c r="V600" t="n">
        <v>3.135736448595296</v>
      </c>
      <c r="W600" t="n">
        <v>0</v>
      </c>
      <c r="X600" t="n">
        <v>0</v>
      </c>
      <c r="Y600" t="n">
        <v>-21.42836828230832</v>
      </c>
      <c r="Z600" t="n">
        <v>66.55791179510108</v>
      </c>
      <c r="AA600" t="n">
        <v>750</v>
      </c>
      <c r="AB600" t="b">
        <v>0</v>
      </c>
      <c r="AC600" t="b">
        <v>1</v>
      </c>
      <c r="AD600" t="n">
        <v>95.56472701974099</v>
      </c>
      <c r="AE600" t="n">
        <v>-0</v>
      </c>
      <c r="AF600" t="n">
        <v>0</v>
      </c>
      <c r="AG600" t="n">
        <v>0.1076245868590162</v>
      </c>
      <c r="AH600" t="b">
        <v>0</v>
      </c>
      <c r="AI600" t="b">
        <v>0</v>
      </c>
      <c r="AJ600" t="n">
        <v>750</v>
      </c>
      <c r="AK600" t="n">
        <v>0</v>
      </c>
      <c r="AL600" t="n">
        <v>1.929463228715065</v>
      </c>
      <c r="AM600" t="n">
        <v>0</v>
      </c>
      <c r="AN600" t="n">
        <v>1.941453421888229</v>
      </c>
      <c r="AO600" t="n">
        <v>0</v>
      </c>
      <c r="AP600" t="n">
        <v>1</v>
      </c>
      <c r="AQ600" t="n">
        <v>0</v>
      </c>
      <c r="AR600" t="n">
        <v>0</v>
      </c>
      <c r="AS600" t="n">
        <v>0</v>
      </c>
      <c r="AT600" t="n">
        <v>0.3592403719395469</v>
      </c>
      <c r="AU600" t="n">
        <v>0.1129390742277852</v>
      </c>
      <c r="AV600" t="n">
        <v>0.3592403719395469</v>
      </c>
    </row>
    <row r="601" spans="1:48">
      <c r="A601" t="n">
        <v>598</v>
      </c>
      <c r="B601" t="n">
        <v>0</v>
      </c>
      <c r="C601" t="n">
        <v>0</v>
      </c>
      <c r="D601" t="n">
        <v>7.5</v>
      </c>
      <c r="E601" t="n">
        <v>1</v>
      </c>
      <c r="F601" t="n">
        <v>0.9668776853776946</v>
      </c>
      <c r="G601" t="n">
        <v>0</v>
      </c>
      <c r="H601" t="n">
        <v>61.78375120352036</v>
      </c>
      <c r="I601" t="b">
        <v>0</v>
      </c>
      <c r="J601" t="n">
        <v>243.6751147466843</v>
      </c>
      <c r="K601" t="n">
        <v>908.1771526608924</v>
      </c>
      <c r="L601" t="n">
        <v>0</v>
      </c>
      <c r="M601" t="n">
        <v>2.919977709677853</v>
      </c>
      <c r="N601" t="n">
        <v>2.919977709677853</v>
      </c>
      <c r="O601" t="n">
        <v>451.3117547840656</v>
      </c>
      <c r="P601" t="n">
        <v>114.4299581095501</v>
      </c>
      <c r="Q601" t="n">
        <v>2.919977709677853</v>
      </c>
      <c r="R601" t="n">
        <v>0.908618643652553</v>
      </c>
      <c r="S601" t="n">
        <v>30.47694813034431</v>
      </c>
      <c r="T601" t="n">
        <v>33.79081778858959</v>
      </c>
      <c r="U601" t="n">
        <v>3.21364494342736</v>
      </c>
      <c r="V601" t="n">
        <v>3.087850761610756</v>
      </c>
      <c r="W601" t="n">
        <v>0</v>
      </c>
      <c r="X601" t="n">
        <v>0</v>
      </c>
      <c r="Y601" t="n">
        <v>-21.42836828230832</v>
      </c>
      <c r="Z601" t="n">
        <v>66.67390660550171</v>
      </c>
      <c r="AA601" t="n">
        <v>908.1771526608924</v>
      </c>
      <c r="AB601" t="b">
        <v>0</v>
      </c>
      <c r="AC601" t="b">
        <v>1</v>
      </c>
      <c r="AD601" t="n">
        <v>95.5572866140874</v>
      </c>
      <c r="AE601" t="n">
        <v>-0</v>
      </c>
      <c r="AF601" t="n">
        <v>0</v>
      </c>
      <c r="AG601" t="n">
        <v>0.1183316722323872</v>
      </c>
      <c r="AH601" t="b">
        <v>0</v>
      </c>
      <c r="AI601" t="b">
        <v>0</v>
      </c>
      <c r="AJ601" t="n">
        <v>908.1771526608924</v>
      </c>
      <c r="AK601" t="n">
        <v>0</v>
      </c>
      <c r="AL601" t="n">
        <v>3.21364494342736</v>
      </c>
      <c r="AM601" t="n">
        <v>0</v>
      </c>
      <c r="AN601" t="n">
        <v>3.393291366610352</v>
      </c>
      <c r="AO601" t="n">
        <v>0</v>
      </c>
      <c r="AP601" t="n">
        <v>1</v>
      </c>
      <c r="AQ601" t="n">
        <v>0</v>
      </c>
      <c r="AR601" t="n">
        <v>0</v>
      </c>
      <c r="AS601" t="n">
        <v>0</v>
      </c>
      <c r="AT601" t="n">
        <v>1.030028669209893</v>
      </c>
      <c r="AU601" t="n">
        <v>0.3238235271291253</v>
      </c>
      <c r="AV601" t="n">
        <v>1.030028669209893</v>
      </c>
    </row>
    <row r="602" spans="1:48">
      <c r="A602" t="n">
        <v>599</v>
      </c>
      <c r="B602" t="n">
        <v>0</v>
      </c>
      <c r="C602" t="n">
        <v>0</v>
      </c>
      <c r="D602" t="n">
        <v>11.25</v>
      </c>
      <c r="E602" t="n">
        <v>1</v>
      </c>
      <c r="F602" t="n">
        <v>1.191245806154535</v>
      </c>
      <c r="G602" t="n">
        <v>0</v>
      </c>
      <c r="H602" t="n">
        <v>92.67562680528054</v>
      </c>
      <c r="I602" t="b">
        <v>0</v>
      </c>
      <c r="J602" t="n">
        <v>365.5126721200265</v>
      </c>
      <c r="K602" t="n">
        <v>1362.265728991339</v>
      </c>
      <c r="L602" t="n">
        <v>0</v>
      </c>
      <c r="M602" t="n">
        <v>5.357036825791313</v>
      </c>
      <c r="N602" t="n">
        <v>5.357036825791313</v>
      </c>
      <c r="O602" t="n">
        <v>551.9890745004968</v>
      </c>
      <c r="P602" t="n">
        <v>139.9566618916067</v>
      </c>
      <c r="Q602" t="n">
        <v>5.357036825791313</v>
      </c>
      <c r="R602" t="n">
        <v>0.9132520596831943</v>
      </c>
      <c r="S602" t="n">
        <v>30.48607489736845</v>
      </c>
      <c r="T602" t="n">
        <v>41.11909261913131</v>
      </c>
      <c r="U602" t="n">
        <v>5.865890768042351</v>
      </c>
      <c r="V602" t="n">
        <v>3.566996592405602</v>
      </c>
      <c r="W602" t="n">
        <v>0</v>
      </c>
      <c r="X602" t="n">
        <v>0</v>
      </c>
      <c r="Y602" t="n">
        <v>-21.42836828230832</v>
      </c>
      <c r="Z602" t="n">
        <v>66.87968671350397</v>
      </c>
      <c r="AA602" t="n">
        <v>1362.265728991339</v>
      </c>
      <c r="AB602" t="b">
        <v>0</v>
      </c>
      <c r="AC602" t="b">
        <v>1</v>
      </c>
      <c r="AD602" t="n">
        <v>95.54984620843382</v>
      </c>
      <c r="AE602" t="n">
        <v>-0</v>
      </c>
      <c r="AF602" t="n">
        <v>0</v>
      </c>
      <c r="AG602" t="n">
        <v>0.1241856735412282</v>
      </c>
      <c r="AH602" t="b">
        <v>0</v>
      </c>
      <c r="AI602" t="b">
        <v>0</v>
      </c>
      <c r="AJ602" t="n">
        <v>1362.265728991339</v>
      </c>
      <c r="AK602" t="n">
        <v>0</v>
      </c>
      <c r="AL602" t="n">
        <v>5.865890768042351</v>
      </c>
      <c r="AM602" t="n">
        <v>0</v>
      </c>
      <c r="AN602" t="n">
        <v>6.261147992743181</v>
      </c>
      <c r="AO602" t="n">
        <v>0</v>
      </c>
      <c r="AP602" t="n">
        <v>1</v>
      </c>
      <c r="AQ602" t="n">
        <v>0</v>
      </c>
      <c r="AR602" t="n">
        <v>0</v>
      </c>
      <c r="AS602" t="n">
        <v>0</v>
      </c>
      <c r="AT602" t="n">
        <v>1.687634664671468</v>
      </c>
      <c r="AU602" t="n">
        <v>0.5305636881335503</v>
      </c>
      <c r="AV602" t="n">
        <v>1.687634664671468</v>
      </c>
    </row>
    <row r="603" spans="1:48">
      <c r="A603" t="n">
        <v>600</v>
      </c>
      <c r="B603" t="n">
        <v>0</v>
      </c>
      <c r="C603" t="n">
        <v>0</v>
      </c>
      <c r="D603" t="n">
        <v>15</v>
      </c>
      <c r="E603" t="n">
        <v>1</v>
      </c>
      <c r="F603" t="n">
        <v>0.5181390900041651</v>
      </c>
      <c r="G603" t="n">
        <v>0</v>
      </c>
      <c r="H603" t="n">
        <v>123.5675024070407</v>
      </c>
      <c r="I603" t="b">
        <v>0</v>
      </c>
      <c r="J603" t="n">
        <v>487.3502294933686</v>
      </c>
      <c r="K603" t="n">
        <v>1816.354305321785</v>
      </c>
      <c r="L603" t="n">
        <v>0</v>
      </c>
      <c r="M603" t="n">
        <v>3.286747395173956</v>
      </c>
      <c r="N603" t="n">
        <v>3.286747395173956</v>
      </c>
      <c r="O603" t="n">
        <v>253.9998386856805</v>
      </c>
      <c r="P603" t="n">
        <v>64.40158181685611</v>
      </c>
      <c r="Q603" t="n">
        <v>3.286747395173956</v>
      </c>
      <c r="R603" t="n">
        <v>0.8523301905981101</v>
      </c>
      <c r="S603" t="n">
        <v>30.50197001083223</v>
      </c>
      <c r="T603" t="n">
        <v>20.27352513383322</v>
      </c>
      <c r="U603" t="n">
        <v>3.856190278637825</v>
      </c>
      <c r="V603" t="n">
        <v>2.993787592417579</v>
      </c>
      <c r="W603" t="n">
        <v>0</v>
      </c>
      <c r="X603" t="n">
        <v>0</v>
      </c>
      <c r="Y603" t="n">
        <v>-21.42836828230832</v>
      </c>
      <c r="Z603" t="n">
        <v>67.04233793201463</v>
      </c>
      <c r="AA603" t="n">
        <v>1816.354305321785</v>
      </c>
      <c r="AB603" t="b">
        <v>0</v>
      </c>
      <c r="AC603" t="b">
        <v>1</v>
      </c>
      <c r="AD603" t="n">
        <v>95.54240580278024</v>
      </c>
      <c r="AE603" t="n">
        <v>-0</v>
      </c>
      <c r="AF603" t="n">
        <v>0</v>
      </c>
      <c r="AG603" t="n">
        <v>0.1238503818150053</v>
      </c>
      <c r="AH603" t="b">
        <v>0</v>
      </c>
      <c r="AI603" t="b">
        <v>0</v>
      </c>
      <c r="AJ603" t="n">
        <v>1816.354305321785</v>
      </c>
      <c r="AK603" t="n">
        <v>0</v>
      </c>
      <c r="AL603" t="n">
        <v>3.856190278637825</v>
      </c>
      <c r="AM603" t="n">
        <v>0</v>
      </c>
      <c r="AN603" t="n">
        <v>3.955004584813032</v>
      </c>
      <c r="AO603" t="n">
        <v>0</v>
      </c>
      <c r="AP603" t="n">
        <v>1</v>
      </c>
      <c r="AQ603" t="n">
        <v>0</v>
      </c>
      <c r="AR603" t="n">
        <v>0</v>
      </c>
      <c r="AS603" t="n">
        <v>0</v>
      </c>
      <c r="AT603" t="n">
        <v>1.42951068704869</v>
      </c>
      <c r="AU603" t="n">
        <v>0.4494138916579585</v>
      </c>
      <c r="AV603" t="n">
        <v>1.42951068704869</v>
      </c>
    </row>
    <row r="604" spans="1:48">
      <c r="A604" t="n">
        <v>601</v>
      </c>
      <c r="B604" t="n">
        <v>0</v>
      </c>
      <c r="C604" t="n">
        <v>0</v>
      </c>
      <c r="D604" t="n">
        <v>15</v>
      </c>
      <c r="E604" t="n">
        <v>1</v>
      </c>
      <c r="F604" t="n">
        <v>-0.1388021661711942</v>
      </c>
      <c r="G604" t="n">
        <v>0</v>
      </c>
      <c r="H604" t="n">
        <v>123.5675024070407</v>
      </c>
      <c r="I604" t="b">
        <v>0</v>
      </c>
      <c r="J604" t="n">
        <v>487.3502294933686</v>
      </c>
      <c r="K604" t="n">
        <v>1816.354305321785</v>
      </c>
      <c r="L604" t="n">
        <v>0</v>
      </c>
      <c r="M604" t="n">
        <v>-0.4917597299279854</v>
      </c>
      <c r="N604" t="n">
        <v>-0.4917597299279854</v>
      </c>
      <c r="O604" t="n">
        <v>-38.00319192683538</v>
      </c>
      <c r="P604" t="n">
        <v>-9.63569775021181</v>
      </c>
      <c r="Q604" t="n">
        <v>-0.4917597299279854</v>
      </c>
      <c r="R604" t="n">
        <v>0.7928409411015969</v>
      </c>
      <c r="S604" t="n">
        <v>30.51857114923542</v>
      </c>
      <c r="T604" t="n">
        <v>-2.049792238381666</v>
      </c>
      <c r="U604" t="n">
        <v>-0.3898872470719711</v>
      </c>
      <c r="V604" t="n">
        <v>7.585905511830143</v>
      </c>
      <c r="W604" t="n">
        <v>0</v>
      </c>
      <c r="X604" t="n">
        <v>0</v>
      </c>
      <c r="Y604" t="n">
        <v>-21.42836828230832</v>
      </c>
      <c r="Z604" t="n">
        <v>67.10354315372994</v>
      </c>
      <c r="AA604" t="n">
        <v>1816.354305321785</v>
      </c>
      <c r="AB604" t="b">
        <v>0</v>
      </c>
      <c r="AC604" t="b">
        <v>1</v>
      </c>
      <c r="AD604" t="n">
        <v>95.53496539712665</v>
      </c>
      <c r="AE604" t="n">
        <v>-0</v>
      </c>
      <c r="AF604" t="n">
        <v>0</v>
      </c>
      <c r="AG604" t="n">
        <v>0.1197218337078109</v>
      </c>
      <c r="AH604" t="b">
        <v>0</v>
      </c>
      <c r="AI604" t="b">
        <v>0</v>
      </c>
      <c r="AJ604" t="n">
        <v>1816.354305321785</v>
      </c>
      <c r="AK604" t="n">
        <v>0</v>
      </c>
      <c r="AL604" t="n">
        <v>-0.3898872470719711</v>
      </c>
      <c r="AM604" t="n">
        <v>0</v>
      </c>
      <c r="AN604" t="n">
        <v>-0.3898872470719711</v>
      </c>
      <c r="AO604" t="n">
        <v>0</v>
      </c>
      <c r="AP604" t="n">
        <v>1</v>
      </c>
      <c r="AQ604" t="n">
        <v>0</v>
      </c>
      <c r="AR604" t="n">
        <v>0</v>
      </c>
      <c r="AS604" t="n">
        <v>0</v>
      </c>
      <c r="AT604" t="n">
        <v>0.6922970700384595</v>
      </c>
      <c r="AU604" t="n">
        <v>0.2176464459120124</v>
      </c>
      <c r="AV604" t="n">
        <v>0.6922970700384595</v>
      </c>
    </row>
    <row r="605" spans="1:48">
      <c r="A605" t="n">
        <v>602</v>
      </c>
      <c r="B605" t="n">
        <v>0</v>
      </c>
      <c r="C605" t="n">
        <v>0</v>
      </c>
      <c r="D605" t="n">
        <v>15</v>
      </c>
      <c r="E605" t="n">
        <v>1</v>
      </c>
      <c r="F605" t="n">
        <v>0.03706957468061489</v>
      </c>
      <c r="G605" t="n">
        <v>0</v>
      </c>
      <c r="H605" t="n">
        <v>123.5675024070407</v>
      </c>
      <c r="I605" t="b">
        <v>0</v>
      </c>
      <c r="J605" t="n">
        <v>487.3502294933686</v>
      </c>
      <c r="K605" t="n">
        <v>1816.354305321785</v>
      </c>
      <c r="L605" t="n">
        <v>0</v>
      </c>
      <c r="M605" t="n">
        <v>0.5197958995380034</v>
      </c>
      <c r="N605" t="n">
        <v>0.5197958995380034</v>
      </c>
      <c r="O605" t="n">
        <v>40.16982711418358</v>
      </c>
      <c r="P605" t="n">
        <v>10.18504744274432</v>
      </c>
      <c r="Q605" t="n">
        <v>0.5197958995380034</v>
      </c>
      <c r="R605" t="n">
        <v>0.5294086016103654</v>
      </c>
      <c r="S605" t="n">
        <v>30.52205561915337</v>
      </c>
      <c r="T605" t="n">
        <v>5.161936649474217</v>
      </c>
      <c r="U605" t="n">
        <v>0.9818425653774383</v>
      </c>
      <c r="V605" t="n">
        <v>2.429162986274777</v>
      </c>
      <c r="W605" t="n">
        <v>0</v>
      </c>
      <c r="X605" t="n">
        <v>0</v>
      </c>
      <c r="Y605" t="n">
        <v>-21.42836828230832</v>
      </c>
      <c r="Z605" t="n">
        <v>67.19576777705221</v>
      </c>
      <c r="AA605" t="n">
        <v>1816.354305321785</v>
      </c>
      <c r="AB605" t="b">
        <v>0</v>
      </c>
      <c r="AC605" t="b">
        <v>1</v>
      </c>
      <c r="AD605" t="n">
        <v>95.52752499147307</v>
      </c>
      <c r="AE605" t="n">
        <v>-0</v>
      </c>
      <c r="AF605" t="n">
        <v>0</v>
      </c>
      <c r="AG605" t="n">
        <v>0.1112067404316789</v>
      </c>
      <c r="AH605" t="b">
        <v>0</v>
      </c>
      <c r="AI605" t="b">
        <v>0</v>
      </c>
      <c r="AJ605" t="n">
        <v>1816.354305321785</v>
      </c>
      <c r="AK605" t="n">
        <v>0</v>
      </c>
      <c r="AL605" t="n">
        <v>0.9818425653774383</v>
      </c>
      <c r="AM605" t="n">
        <v>0</v>
      </c>
      <c r="AN605" t="n">
        <v>0.9818425653774383</v>
      </c>
      <c r="AO605" t="n">
        <v>0</v>
      </c>
      <c r="AP605" t="n">
        <v>1</v>
      </c>
      <c r="AQ605" t="n">
        <v>0</v>
      </c>
      <c r="AR605" t="n">
        <v>0</v>
      </c>
      <c r="AS605" t="n">
        <v>0</v>
      </c>
      <c r="AT605" t="n">
        <v>0.921540229597085</v>
      </c>
      <c r="AU605" t="n">
        <v>0.2897166034887351</v>
      </c>
      <c r="AV605" t="n">
        <v>0.921540229597085</v>
      </c>
    </row>
    <row r="606" spans="1:48">
      <c r="A606" t="n">
        <v>603</v>
      </c>
      <c r="B606" t="n">
        <v>0</v>
      </c>
      <c r="C606" t="n">
        <v>0</v>
      </c>
      <c r="D606" t="n">
        <v>15</v>
      </c>
      <c r="E606" t="n">
        <v>1</v>
      </c>
      <c r="F606" t="n">
        <v>-0.009476132551265337</v>
      </c>
      <c r="G606" t="n">
        <v>0</v>
      </c>
      <c r="H606" t="n">
        <v>123.5675024070407</v>
      </c>
      <c r="I606" t="b">
        <v>0</v>
      </c>
      <c r="J606" t="n">
        <v>487.3502294933686</v>
      </c>
      <c r="K606" t="n">
        <v>1816.354305321785</v>
      </c>
      <c r="L606" t="n">
        <v>0</v>
      </c>
      <c r="M606" t="n">
        <v>0.2520805067759722</v>
      </c>
      <c r="N606" t="n">
        <v>0.2520805067759722</v>
      </c>
      <c r="O606" t="n">
        <v>19.48078156262225</v>
      </c>
      <c r="P606" t="n">
        <v>4.939346237987388</v>
      </c>
      <c r="Q606" t="n">
        <v>0.2520805067759722</v>
      </c>
      <c r="R606" t="n">
        <v>0.358211502854004</v>
      </c>
      <c r="S606" t="n">
        <v>30.53042236665089</v>
      </c>
      <c r="T606" t="n">
        <v>3.699734418872169</v>
      </c>
      <c r="U606" t="n">
        <v>0.7037197431337442</v>
      </c>
      <c r="V606" t="n">
        <v>2.374446992527284</v>
      </c>
      <c r="W606" t="n">
        <v>0</v>
      </c>
      <c r="X606" t="n">
        <v>0</v>
      </c>
      <c r="Y606" t="n">
        <v>-21.42836828230832</v>
      </c>
      <c r="Z606" t="n">
        <v>67.26998735268522</v>
      </c>
      <c r="AA606" t="n">
        <v>1816.354305321785</v>
      </c>
      <c r="AB606" t="b">
        <v>0</v>
      </c>
      <c r="AC606" t="b">
        <v>1</v>
      </c>
      <c r="AD606" t="n">
        <v>95.52008458581949</v>
      </c>
      <c r="AE606" t="n">
        <v>-0</v>
      </c>
      <c r="AF606" t="n">
        <v>0</v>
      </c>
      <c r="AG606" t="n">
        <v>0.09335979456740118</v>
      </c>
      <c r="AH606" t="b">
        <v>0</v>
      </c>
      <c r="AI606" t="b">
        <v>0</v>
      </c>
      <c r="AJ606" t="n">
        <v>1816.354305321785</v>
      </c>
      <c r="AK606" t="n">
        <v>0</v>
      </c>
      <c r="AL606" t="n">
        <v>0.7037197431337442</v>
      </c>
      <c r="AM606" t="n">
        <v>0</v>
      </c>
      <c r="AN606" t="n">
        <v>0.7037197431337442</v>
      </c>
      <c r="AO606" t="n">
        <v>0</v>
      </c>
      <c r="AP606" t="n">
        <v>1</v>
      </c>
      <c r="AQ606" t="n">
        <v>0</v>
      </c>
      <c r="AR606" t="n">
        <v>0</v>
      </c>
      <c r="AS606" t="n">
        <v>0</v>
      </c>
      <c r="AT606" t="n">
        <v>0.873701758572445</v>
      </c>
      <c r="AU606" t="n">
        <v>0.2746770003371585</v>
      </c>
      <c r="AV606" t="n">
        <v>0.873701758572445</v>
      </c>
    </row>
    <row r="607" spans="1:48">
      <c r="A607" t="n">
        <v>604</v>
      </c>
      <c r="B607" t="n">
        <v>0</v>
      </c>
      <c r="C607" t="n">
        <v>0</v>
      </c>
      <c r="D607" t="n">
        <v>15</v>
      </c>
      <c r="E607" t="n">
        <v>1</v>
      </c>
      <c r="F607" t="n">
        <v>0.00083495552444246</v>
      </c>
      <c r="G607" t="n">
        <v>0</v>
      </c>
      <c r="H607" t="n">
        <v>123.5675024070407</v>
      </c>
      <c r="I607" t="b">
        <v>0</v>
      </c>
      <c r="J607" t="n">
        <v>487.3502294933686</v>
      </c>
      <c r="K607" t="n">
        <v>1816.354305321785</v>
      </c>
      <c r="L607" t="n">
        <v>0</v>
      </c>
      <c r="M607" t="n">
        <v>0.3113864483580849</v>
      </c>
      <c r="N607" t="n">
        <v>0.3113864483580849</v>
      </c>
      <c r="O607" t="n">
        <v>24.0639447278468</v>
      </c>
      <c r="P607" t="n">
        <v>6.10140586405852</v>
      </c>
      <c r="Q607" t="n">
        <v>0.3113864483580849</v>
      </c>
      <c r="R607" t="n">
        <v>0.4068760285983973</v>
      </c>
      <c r="S607" t="n">
        <v>30.53595600816364</v>
      </c>
      <c r="T607" t="n">
        <v>4.023540883068245</v>
      </c>
      <c r="U607" t="n">
        <v>0.7653103807337728</v>
      </c>
      <c r="V607" t="n">
        <v>2.386458547662149</v>
      </c>
      <c r="W607" t="n">
        <v>0</v>
      </c>
      <c r="X607" t="n">
        <v>0</v>
      </c>
      <c r="Y607" t="n">
        <v>-21.42836828230832</v>
      </c>
      <c r="Z607" t="n">
        <v>67.34217814031535</v>
      </c>
      <c r="AA607" t="n">
        <v>1816.354305321785</v>
      </c>
      <c r="AB607" t="b">
        <v>0</v>
      </c>
      <c r="AC607" t="b">
        <v>1</v>
      </c>
      <c r="AD607" t="n">
        <v>95.51264418016591</v>
      </c>
      <c r="AE607" t="n">
        <v>-0</v>
      </c>
      <c r="AF607" t="n">
        <v>0</v>
      </c>
      <c r="AG607" t="n">
        <v>0.07360915953901992</v>
      </c>
      <c r="AH607" t="b">
        <v>0</v>
      </c>
      <c r="AI607" t="b">
        <v>0</v>
      </c>
      <c r="AJ607" t="n">
        <v>1816.354305321785</v>
      </c>
      <c r="AK607" t="n">
        <v>0</v>
      </c>
      <c r="AL607" t="n">
        <v>0.7653103807337728</v>
      </c>
      <c r="AM607" t="n">
        <v>0</v>
      </c>
      <c r="AN607" t="n">
        <v>0.7653103807337728</v>
      </c>
      <c r="AO607" t="n">
        <v>0</v>
      </c>
      <c r="AP607" t="n">
        <v>1</v>
      </c>
      <c r="AQ607" t="n">
        <v>0</v>
      </c>
      <c r="AR607" t="n">
        <v>0</v>
      </c>
      <c r="AS607" t="n">
        <v>0</v>
      </c>
      <c r="AT607" t="n">
        <v>0.8831351236229305</v>
      </c>
      <c r="AU607" t="n">
        <v>0.2776426901617806</v>
      </c>
      <c r="AV607" t="n">
        <v>0.8831351236229305</v>
      </c>
    </row>
    <row r="608" spans="1:48">
      <c r="A608" t="n">
        <v>605</v>
      </c>
      <c r="B608" t="n">
        <v>0</v>
      </c>
      <c r="C608" t="n">
        <v>0</v>
      </c>
      <c r="D608" t="n">
        <v>15</v>
      </c>
      <c r="E608" t="n">
        <v>1</v>
      </c>
      <c r="F608" t="n">
        <v>0.006136310453495053</v>
      </c>
      <c r="G608" t="n">
        <v>0</v>
      </c>
      <c r="H608" t="n">
        <v>123.5675024070407</v>
      </c>
      <c r="I608" t="b">
        <v>0</v>
      </c>
      <c r="J608" t="n">
        <v>487.3502294933686</v>
      </c>
      <c r="K608" t="n">
        <v>1816.354305321785</v>
      </c>
      <c r="L608" t="n">
        <v>0</v>
      </c>
      <c r="M608" t="n">
        <v>0.3418780747916857</v>
      </c>
      <c r="N608" t="n">
        <v>0.3418780747916857</v>
      </c>
      <c r="O608" t="n">
        <v>26.42033761851151</v>
      </c>
      <c r="P608" t="n">
        <v>6.698868564531315</v>
      </c>
      <c r="Q608" t="n">
        <v>0.3418780747916857</v>
      </c>
      <c r="R608" t="n">
        <v>0.4289740328562388</v>
      </c>
      <c r="S608" t="n">
        <v>30.54227321378496</v>
      </c>
      <c r="T608" t="n">
        <v>4.189971416331092</v>
      </c>
      <c r="U608" t="n">
        <v>0.7969668292398918</v>
      </c>
      <c r="V608" t="n">
        <v>2.392582480315177</v>
      </c>
      <c r="W608" t="n">
        <v>0</v>
      </c>
      <c r="X608" t="n">
        <v>0</v>
      </c>
      <c r="Y608" t="n">
        <v>-21.42836828230832</v>
      </c>
      <c r="Z608" t="n">
        <v>67.43927683875891</v>
      </c>
      <c r="AA608" t="n">
        <v>1816.354305321785</v>
      </c>
      <c r="AB608" t="b">
        <v>0</v>
      </c>
      <c r="AC608" t="b">
        <v>1</v>
      </c>
      <c r="AD608" t="n">
        <v>95.50520377451232</v>
      </c>
      <c r="AE608" t="n">
        <v>-0</v>
      </c>
      <c r="AF608" t="n">
        <v>0</v>
      </c>
      <c r="AG608" t="n">
        <v>0.07340989908548207</v>
      </c>
      <c r="AH608" t="b">
        <v>0</v>
      </c>
      <c r="AI608" t="b">
        <v>0</v>
      </c>
      <c r="AJ608" t="n">
        <v>1816.354305321785</v>
      </c>
      <c r="AK608" t="n">
        <v>0</v>
      </c>
      <c r="AL608" t="n">
        <v>0.7969668292398918</v>
      </c>
      <c r="AM608" t="n">
        <v>0</v>
      </c>
      <c r="AN608" t="n">
        <v>0.7969668292398918</v>
      </c>
      <c r="AO608" t="n">
        <v>0</v>
      </c>
      <c r="AP608" t="n">
        <v>1</v>
      </c>
      <c r="AQ608" t="n">
        <v>0</v>
      </c>
      <c r="AR608" t="n">
        <v>0</v>
      </c>
      <c r="AS608" t="n">
        <v>0</v>
      </c>
      <c r="AT608" t="n">
        <v>0.8872061873836459</v>
      </c>
      <c r="AU608" t="n">
        <v>0.2789225634949895</v>
      </c>
      <c r="AV608" t="n">
        <v>0.8872061873836459</v>
      </c>
    </row>
    <row r="609" spans="1:48">
      <c r="A609" t="n">
        <v>606</v>
      </c>
      <c r="B609" t="n">
        <v>0</v>
      </c>
      <c r="C609" t="n">
        <v>0</v>
      </c>
      <c r="D609" t="n">
        <v>15</v>
      </c>
      <c r="E609" t="n">
        <v>1</v>
      </c>
      <c r="F609" t="n">
        <v>-0.02538019733842312</v>
      </c>
      <c r="G609" t="n">
        <v>0</v>
      </c>
      <c r="H609" t="n">
        <v>123.5675024070407</v>
      </c>
      <c r="I609" t="b">
        <v>0</v>
      </c>
      <c r="J609" t="n">
        <v>487.3502294933686</v>
      </c>
      <c r="K609" t="n">
        <v>1816.354305321785</v>
      </c>
      <c r="L609" t="n">
        <v>0</v>
      </c>
      <c r="M609" t="n">
        <v>0.1606056274751697</v>
      </c>
      <c r="N609" t="n">
        <v>0.1606056274751697</v>
      </c>
      <c r="O609" t="n">
        <v>12.41160289062814</v>
      </c>
      <c r="P609" t="n">
        <v>3.146958136569002</v>
      </c>
      <c r="Q609" t="n">
        <v>0.1606056274751697</v>
      </c>
      <c r="R609" t="n">
        <v>0.2638737425648522</v>
      </c>
      <c r="S609" t="n">
        <v>30.5489506067652</v>
      </c>
      <c r="T609" t="n">
        <v>3.199892555841961</v>
      </c>
      <c r="U609" t="n">
        <v>0.6086457330467342</v>
      </c>
      <c r="V609" t="n">
        <v>2.355524931326532</v>
      </c>
      <c r="W609" t="n">
        <v>0</v>
      </c>
      <c r="X609" t="n">
        <v>0</v>
      </c>
      <c r="Y609" t="n">
        <v>-21.42836828230832</v>
      </c>
      <c r="Z609" t="n">
        <v>67.51349641439192</v>
      </c>
      <c r="AA609" t="n">
        <v>1816.354305321785</v>
      </c>
      <c r="AB609" t="b">
        <v>0</v>
      </c>
      <c r="AC609" t="b">
        <v>1</v>
      </c>
      <c r="AD609" t="n">
        <v>95.49776336885874</v>
      </c>
      <c r="AE609" t="n">
        <v>-0</v>
      </c>
      <c r="AF609" t="n">
        <v>0</v>
      </c>
      <c r="AG609" t="n">
        <v>0.06775637288604841</v>
      </c>
      <c r="AH609" t="b">
        <v>0</v>
      </c>
      <c r="AI609" t="b">
        <v>0</v>
      </c>
      <c r="AJ609" t="n">
        <v>1816.354305321785</v>
      </c>
      <c r="AK609" t="n">
        <v>0</v>
      </c>
      <c r="AL609" t="n">
        <v>0.6086457330467342</v>
      </c>
      <c r="AM609" t="n">
        <v>0</v>
      </c>
      <c r="AN609" t="n">
        <v>0.6086457330467342</v>
      </c>
      <c r="AO609" t="n">
        <v>0</v>
      </c>
      <c r="AP609" t="n">
        <v>1</v>
      </c>
      <c r="AQ609" t="n">
        <v>0</v>
      </c>
      <c r="AR609" t="n">
        <v>0</v>
      </c>
      <c r="AS609" t="n">
        <v>0</v>
      </c>
      <c r="AT609" t="n">
        <v>0.8545366623120446</v>
      </c>
      <c r="AU609" t="n">
        <v>0.2686518194326574</v>
      </c>
      <c r="AV609" t="n">
        <v>0.8545366623120446</v>
      </c>
    </row>
    <row r="610" spans="1:48">
      <c r="A610" t="n">
        <v>607</v>
      </c>
      <c r="B610" t="n">
        <v>0</v>
      </c>
      <c r="C610" t="n">
        <v>0</v>
      </c>
      <c r="D610" t="n">
        <v>15</v>
      </c>
      <c r="E610" t="n">
        <v>1</v>
      </c>
      <c r="F610" t="n">
        <v>0.0953844789001983</v>
      </c>
      <c r="G610" t="n">
        <v>0</v>
      </c>
      <c r="H610" t="n">
        <v>123.5675024070407</v>
      </c>
      <c r="I610" t="b">
        <v>0</v>
      </c>
      <c r="J610" t="n">
        <v>487.3502294933686</v>
      </c>
      <c r="K610" t="n">
        <v>1816.354305321785</v>
      </c>
      <c r="L610" t="n">
        <v>0</v>
      </c>
      <c r="M610" t="n">
        <v>0.8552037903076406</v>
      </c>
      <c r="N610" t="n">
        <v>0.8552037903076406</v>
      </c>
      <c r="O610" t="n">
        <v>66.09014891149748</v>
      </c>
      <c r="P610" t="n">
        <v>16.75713714794561</v>
      </c>
      <c r="Q610" t="n">
        <v>0.8552037903076406</v>
      </c>
      <c r="R610" t="n">
        <v>0.6429286965684379</v>
      </c>
      <c r="S610" t="n">
        <v>30.55299443682447</v>
      </c>
      <c r="T610" t="n">
        <v>6.993226922215929</v>
      </c>
      <c r="U610" t="n">
        <v>1.330168951661666</v>
      </c>
      <c r="V610" t="n">
        <v>2.497080652308334</v>
      </c>
      <c r="W610" t="n">
        <v>0</v>
      </c>
      <c r="X610" t="n">
        <v>0</v>
      </c>
      <c r="Y610" t="n">
        <v>-21.42836828230832</v>
      </c>
      <c r="Z610" t="n">
        <v>67.62632497597789</v>
      </c>
      <c r="AA610" t="n">
        <v>1816.354305321785</v>
      </c>
      <c r="AB610" t="b">
        <v>0</v>
      </c>
      <c r="AC610" t="b">
        <v>1</v>
      </c>
      <c r="AD610" t="n">
        <v>95.49032296320516</v>
      </c>
      <c r="AE610" t="n">
        <v>-0</v>
      </c>
      <c r="AF610" t="n">
        <v>0</v>
      </c>
      <c r="AG610" t="n">
        <v>0.06752721255852678</v>
      </c>
      <c r="AH610" t="b">
        <v>0</v>
      </c>
      <c r="AI610" t="b">
        <v>0</v>
      </c>
      <c r="AJ610" t="n">
        <v>1816.354305321785</v>
      </c>
      <c r="AK610" t="n">
        <v>0</v>
      </c>
      <c r="AL610" t="n">
        <v>1.330168951661666</v>
      </c>
      <c r="AM610" t="n">
        <v>0</v>
      </c>
      <c r="AN610" t="n">
        <v>1.330168951661666</v>
      </c>
      <c r="AO610" t="n">
        <v>0</v>
      </c>
      <c r="AP610" t="n">
        <v>1</v>
      </c>
      <c r="AQ610" t="n">
        <v>0</v>
      </c>
      <c r="AR610" t="n">
        <v>0</v>
      </c>
      <c r="AS610" t="n">
        <v>0</v>
      </c>
      <c r="AT610" t="n">
        <v>0.9747414437027637</v>
      </c>
      <c r="AU610" t="n">
        <v>0.3064421620233996</v>
      </c>
      <c r="AV610" t="n">
        <v>0.9747414437027637</v>
      </c>
    </row>
    <row r="611" spans="1:48">
      <c r="A611" t="n">
        <v>608</v>
      </c>
      <c r="B611" t="n">
        <v>0</v>
      </c>
      <c r="C611" t="n">
        <v>0</v>
      </c>
      <c r="D611" t="n">
        <v>15</v>
      </c>
      <c r="E611" t="n">
        <v>1</v>
      </c>
      <c r="F611" t="n">
        <v>-0.3561577182623656</v>
      </c>
      <c r="G611" t="n">
        <v>0</v>
      </c>
      <c r="H611" t="n">
        <v>123.5675024070407</v>
      </c>
      <c r="I611" t="b">
        <v>0</v>
      </c>
      <c r="J611" t="n">
        <v>487.3502294933686</v>
      </c>
      <c r="K611" t="n">
        <v>1816.354305321785</v>
      </c>
      <c r="L611" t="n">
        <v>0</v>
      </c>
      <c r="M611" t="n">
        <v>-1.741916413705706</v>
      </c>
      <c r="N611" t="n">
        <v>-1.741916413705706</v>
      </c>
      <c r="O611" t="n">
        <v>-134.6153004440949</v>
      </c>
      <c r="P611" t="n">
        <v>-34.1316684695981</v>
      </c>
      <c r="Q611" t="n">
        <v>-1.741916413705706</v>
      </c>
      <c r="R611" t="n">
        <v>0.9147222258346127</v>
      </c>
      <c r="S611" t="n">
        <v>30.56343933942302</v>
      </c>
      <c r="T611" t="n">
        <v>-8.376977664062206</v>
      </c>
      <c r="U611" t="n">
        <v>-1.59336965916273</v>
      </c>
      <c r="V611" t="n">
        <v>25.75469080553589</v>
      </c>
      <c r="W611" t="n">
        <v>-13.8352855296218</v>
      </c>
      <c r="X611" t="n">
        <v>2</v>
      </c>
      <c r="Y611" t="n">
        <v>-7.593082752686524</v>
      </c>
      <c r="Z611" t="n">
        <v>67.67604941758863</v>
      </c>
      <c r="AA611" t="n">
        <v>1816.354305321785</v>
      </c>
      <c r="AB611" t="b">
        <v>0</v>
      </c>
      <c r="AC611" t="b">
        <v>1</v>
      </c>
      <c r="AD611" t="n">
        <v>95.48528451684491</v>
      </c>
      <c r="AE611" t="n">
        <v>0.2890695100379241</v>
      </c>
      <c r="AF611" t="n">
        <v>0</v>
      </c>
      <c r="AG611" t="n">
        <v>0.06519350555782449</v>
      </c>
      <c r="AH611" t="b">
        <v>0</v>
      </c>
      <c r="AI611" t="b">
        <v>0</v>
      </c>
      <c r="AJ611" t="n">
        <v>1816.354305321785</v>
      </c>
      <c r="AK611" t="n">
        <v>0</v>
      </c>
      <c r="AL611" t="n">
        <v>-1.59336965916273</v>
      </c>
      <c r="AM611" t="n">
        <v>0</v>
      </c>
      <c r="AN611" t="n">
        <v>-1.260382679713602</v>
      </c>
      <c r="AO611" t="n">
        <v>0</v>
      </c>
      <c r="AP611" t="n">
        <v>1</v>
      </c>
      <c r="AQ611" t="n">
        <v>0</v>
      </c>
      <c r="AR611" t="n">
        <v>0</v>
      </c>
      <c r="AS611" t="n">
        <v>0</v>
      </c>
      <c r="AT611" t="n">
        <v>0.539650994423821</v>
      </c>
      <c r="AU611" t="n">
        <v>0.1696571111628465</v>
      </c>
      <c r="AV611" t="n">
        <v>0.539650994423821</v>
      </c>
    </row>
    <row r="612" spans="1:48">
      <c r="A612" t="n">
        <v>609</v>
      </c>
      <c r="B612" t="n">
        <v>0</v>
      </c>
      <c r="C612" t="n">
        <v>0</v>
      </c>
      <c r="D612" t="n">
        <v>12.5</v>
      </c>
      <c r="E612" t="n">
        <v>1</v>
      </c>
      <c r="F612" t="n">
        <v>-0.754086939184071</v>
      </c>
      <c r="G612" t="n">
        <v>0</v>
      </c>
      <c r="H612" t="n">
        <v>102.9729186725339</v>
      </c>
      <c r="I612" t="b">
        <v>0</v>
      </c>
      <c r="J612" t="n">
        <v>406.1251912444739</v>
      </c>
      <c r="K612" t="n">
        <v>1513.628587768154</v>
      </c>
      <c r="L612" t="n">
        <v>0</v>
      </c>
      <c r="M612" t="n">
        <v>-3.367815163540596</v>
      </c>
      <c r="N612" t="n">
        <v>-3.367815163540596</v>
      </c>
      <c r="O612" t="n">
        <v>-312.3177069896698</v>
      </c>
      <c r="P612" t="n">
        <v>-79.18805958155927</v>
      </c>
      <c r="Q612" t="n">
        <v>-3.367815163540596</v>
      </c>
      <c r="R612" t="n">
        <v>0.9424534801767089</v>
      </c>
      <c r="S612" t="n">
        <v>30.56852026690317</v>
      </c>
      <c r="T612" t="n">
        <v>-20.02443314759354</v>
      </c>
      <c r="U612" t="n">
        <v>-3.174009121470727</v>
      </c>
      <c r="V612" t="n">
        <v>59.16362643396573</v>
      </c>
      <c r="W612" t="n">
        <v>-40.06470437632588</v>
      </c>
      <c r="X612" t="n">
        <v>2</v>
      </c>
      <c r="Y612" t="n">
        <v>18.63633609401757</v>
      </c>
      <c r="Z612" t="n">
        <v>67.71776721325358</v>
      </c>
      <c r="AA612" t="n">
        <v>1513.628587768154</v>
      </c>
      <c r="AB612" t="b">
        <v>0</v>
      </c>
      <c r="AC612" t="b">
        <v>1</v>
      </c>
      <c r="AD612" t="n">
        <v>95.48720174832778</v>
      </c>
      <c r="AE612" t="n">
        <v>0.8370976109659942</v>
      </c>
      <c r="AF612" t="n">
        <v>0</v>
      </c>
      <c r="AG612" t="n">
        <v>0.05276587601844263</v>
      </c>
      <c r="AH612" t="b">
        <v>0</v>
      </c>
      <c r="AI612" t="b">
        <v>0</v>
      </c>
      <c r="AJ612" t="n">
        <v>1513.628587768154</v>
      </c>
      <c r="AK612" t="n">
        <v>0</v>
      </c>
      <c r="AL612" t="n">
        <v>-3.174009121470727</v>
      </c>
      <c r="AM612" t="n">
        <v>0</v>
      </c>
      <c r="AN612" t="n">
        <v>-2.161241632859919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</row>
    <row r="613" spans="1:48">
      <c r="A613" t="n">
        <v>610</v>
      </c>
      <c r="B613" t="n">
        <v>0</v>
      </c>
      <c r="C613" t="n">
        <v>0</v>
      </c>
      <c r="D613" t="n">
        <v>10</v>
      </c>
      <c r="E613" t="n">
        <v>1</v>
      </c>
      <c r="F613" t="n">
        <v>-0.7941611916680212</v>
      </c>
      <c r="G613" t="n">
        <v>0</v>
      </c>
      <c r="H613" t="n">
        <v>82.37833493802714</v>
      </c>
      <c r="I613" t="b">
        <v>0</v>
      </c>
      <c r="J613" t="n">
        <v>324.900152995579</v>
      </c>
      <c r="K613" t="n">
        <v>1210.902870214523</v>
      </c>
      <c r="L613" t="n">
        <v>0</v>
      </c>
      <c r="M613" t="n">
        <v>-2.854089469384824</v>
      </c>
      <c r="N613" t="n">
        <v>-2.854089469384824</v>
      </c>
      <c r="O613" t="n">
        <v>-330.8460512736831</v>
      </c>
      <c r="P613" t="n">
        <v>-83.88591563734359</v>
      </c>
      <c r="Q613" t="n">
        <v>-2.854089469384824</v>
      </c>
      <c r="R613" t="n">
        <v>0.9440251407430352</v>
      </c>
      <c r="S613" t="n">
        <v>30.57514925350072</v>
      </c>
      <c r="T613" t="n">
        <v>-21.24776316498569</v>
      </c>
      <c r="U613" t="n">
        <v>-2.694332213029223</v>
      </c>
      <c r="V613" t="n">
        <v>62.6381524723579</v>
      </c>
      <c r="W613" t="n">
        <v>-32.57604737897599</v>
      </c>
      <c r="X613" t="n">
        <v>2</v>
      </c>
      <c r="Y613" t="n">
        <v>11.14767909666767</v>
      </c>
      <c r="Z613" t="n">
        <v>67.75673587777472</v>
      </c>
      <c r="AA613" t="n">
        <v>1210.902870214523</v>
      </c>
      <c r="AB613" t="b">
        <v>0</v>
      </c>
      <c r="AC613" t="b">
        <v>1</v>
      </c>
      <c r="AD613" t="n">
        <v>95.49237258429838</v>
      </c>
      <c r="AE613" t="n">
        <v>0.68063228869771</v>
      </c>
      <c r="AF613" t="n">
        <v>0</v>
      </c>
      <c r="AG613" t="n">
        <v>0.04150695933012949</v>
      </c>
      <c r="AH613" t="b">
        <v>0</v>
      </c>
      <c r="AI613" t="b">
        <v>0</v>
      </c>
      <c r="AJ613" t="n">
        <v>1210.902870214523</v>
      </c>
      <c r="AK613" t="n">
        <v>0</v>
      </c>
      <c r="AL613" t="n">
        <v>-2.694332213029223</v>
      </c>
      <c r="AM613" t="n">
        <v>0</v>
      </c>
      <c r="AN613" t="n">
        <v>-1.774593701981628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</row>
    <row r="614" spans="1:48">
      <c r="A614" t="n">
        <v>611</v>
      </c>
      <c r="B614" t="n">
        <v>0</v>
      </c>
      <c r="C614" t="n">
        <v>0</v>
      </c>
      <c r="D614" t="n">
        <v>6.666666666666666</v>
      </c>
      <c r="E614" t="n">
        <v>1</v>
      </c>
      <c r="F614" t="n">
        <v>-0.9303794052549547</v>
      </c>
      <c r="G614" t="n">
        <v>0</v>
      </c>
      <c r="H614" t="n">
        <v>54.91888995868476</v>
      </c>
      <c r="I614" t="b">
        <v>0</v>
      </c>
      <c r="J614" t="n">
        <v>216.6001019970527</v>
      </c>
      <c r="K614" t="n">
        <v>807.2685801430154</v>
      </c>
      <c r="L614" t="n">
        <v>0</v>
      </c>
      <c r="M614" t="n">
        <v>-2.255431353729517</v>
      </c>
      <c r="N614" t="n">
        <v>-2.255431353729517</v>
      </c>
      <c r="O614" t="n">
        <v>-392.1744037658563</v>
      </c>
      <c r="P614" t="n">
        <v>-99.43570075199197</v>
      </c>
      <c r="Q614" t="n">
        <v>-2.255431353729517</v>
      </c>
      <c r="R614" t="n">
        <v>0.9474319379163147</v>
      </c>
      <c r="S614" t="n">
        <v>30.5806136275725</v>
      </c>
      <c r="T614" t="n">
        <v>-25.27731651771573</v>
      </c>
      <c r="U614" t="n">
        <v>-2.136867698301174</v>
      </c>
      <c r="V614" t="n">
        <v>74.15838423427624</v>
      </c>
      <c r="W614" t="n">
        <v>-32.57604737897599</v>
      </c>
      <c r="X614" t="n">
        <v>2</v>
      </c>
      <c r="Y614" t="n">
        <v>11.14767909666767</v>
      </c>
      <c r="Z614" t="n">
        <v>67.78867238640312</v>
      </c>
      <c r="AA614" t="n">
        <v>807.2685801430154</v>
      </c>
      <c r="AB614" t="b">
        <v>0</v>
      </c>
      <c r="AC614" t="b">
        <v>1</v>
      </c>
      <c r="AD614" t="n">
        <v>95.49624330620695</v>
      </c>
      <c r="AE614" t="n">
        <v>0.68063228869771</v>
      </c>
      <c r="AF614" t="n">
        <v>0</v>
      </c>
      <c r="AG614" t="n">
        <v>0.02195956308061814</v>
      </c>
      <c r="AH614" t="b">
        <v>0</v>
      </c>
      <c r="AI614" t="b">
        <v>0</v>
      </c>
      <c r="AJ614" t="n">
        <v>807.2685801430154</v>
      </c>
      <c r="AK614" t="n">
        <v>0</v>
      </c>
      <c r="AL614" t="n">
        <v>-2.136867698301174</v>
      </c>
      <c r="AM614" t="n">
        <v>0.01960699523533771</v>
      </c>
      <c r="AN614" t="n">
        <v>-1.334826135894012</v>
      </c>
      <c r="AO614" t="n">
        <v>0</v>
      </c>
      <c r="AP614" t="n">
        <v>1</v>
      </c>
      <c r="AQ614" t="n">
        <v>0</v>
      </c>
      <c r="AR614" t="n">
        <v>0</v>
      </c>
      <c r="AS614" t="n">
        <v>0</v>
      </c>
      <c r="AT614" t="n">
        <v>0.08576867631102129</v>
      </c>
      <c r="AU614" t="n">
        <v>0.02696421576453381</v>
      </c>
      <c r="AV614" t="n">
        <v>0.08576867631102129</v>
      </c>
    </row>
    <row r="615" spans="1:48">
      <c r="A615" t="n">
        <v>612</v>
      </c>
      <c r="B615" t="n">
        <v>0</v>
      </c>
      <c r="C615" t="n">
        <v>0</v>
      </c>
      <c r="D615" t="n">
        <v>3.333333333333333</v>
      </c>
      <c r="E615" t="n">
        <v>1</v>
      </c>
      <c r="F615" t="n">
        <v>-1.039876742867715</v>
      </c>
      <c r="G615" t="n">
        <v>0</v>
      </c>
      <c r="H615" t="n">
        <v>27.45944497934238</v>
      </c>
      <c r="I615" t="b">
        <v>0</v>
      </c>
      <c r="J615" t="n">
        <v>108.3000509985263</v>
      </c>
      <c r="K615" t="n">
        <v>403.6342900715077</v>
      </c>
      <c r="L615" t="n">
        <v>0</v>
      </c>
      <c r="M615" t="n">
        <v>-1.269344773939439</v>
      </c>
      <c r="N615" t="n">
        <v>-1.269344773939439</v>
      </c>
      <c r="O615" t="n">
        <v>-441.4273385619558</v>
      </c>
      <c r="P615" t="n">
        <v>-111.923767383863</v>
      </c>
      <c r="Q615" t="n">
        <v>-1.269344773939439</v>
      </c>
      <c r="R615" t="n">
        <v>0.9495689817706431</v>
      </c>
      <c r="S615" t="n">
        <v>30.5846690062098</v>
      </c>
      <c r="T615" t="n">
        <v>-28.51605522689271</v>
      </c>
      <c r="U615" t="n">
        <v>-1.20533042450556</v>
      </c>
      <c r="V615" t="n">
        <v>83.40771215697032</v>
      </c>
      <c r="W615" t="n">
        <v>-35.12909822254183</v>
      </c>
      <c r="X615" t="n">
        <v>2</v>
      </c>
      <c r="Y615" t="n">
        <v>13.70072994023351</v>
      </c>
      <c r="Z615" t="n">
        <v>67.81705030293915</v>
      </c>
      <c r="AA615" t="n">
        <v>750</v>
      </c>
      <c r="AB615" t="b">
        <v>0</v>
      </c>
      <c r="AC615" t="b">
        <v>1</v>
      </c>
      <c r="AD615" t="n">
        <v>95.50055726610918</v>
      </c>
      <c r="AE615" t="n">
        <v>0.7339748203622269</v>
      </c>
      <c r="AF615" t="n">
        <v>0</v>
      </c>
      <c r="AG615" t="n">
        <v>0.01434781348256564</v>
      </c>
      <c r="AH615" t="b">
        <v>0</v>
      </c>
      <c r="AI615" t="b">
        <v>0</v>
      </c>
      <c r="AJ615" t="n">
        <v>750</v>
      </c>
      <c r="AK615" t="n">
        <v>0</v>
      </c>
      <c r="AL615" t="n">
        <v>-1.20533042450556</v>
      </c>
      <c r="AM615" t="n">
        <v>0</v>
      </c>
      <c r="AN615" t="n">
        <v>-0.4697838974432838</v>
      </c>
      <c r="AO615" t="n">
        <v>0</v>
      </c>
      <c r="AP615" t="n">
        <v>1</v>
      </c>
      <c r="AQ615" t="n">
        <v>0</v>
      </c>
      <c r="AR615" t="n">
        <v>0</v>
      </c>
      <c r="AS615" t="n">
        <v>0</v>
      </c>
      <c r="AT615" t="n">
        <v>0.3516569468174693</v>
      </c>
      <c r="AU615" t="n">
        <v>0.1105549741108103</v>
      </c>
      <c r="AV615" t="n">
        <v>0.3516569468174693</v>
      </c>
    </row>
    <row r="616" spans="1:48">
      <c r="A616" t="n">
        <v>613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  <c r="H616" t="n">
        <v>0</v>
      </c>
      <c r="I616" t="b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30.58685856779372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-21.42836828230832</v>
      </c>
      <c r="Z616" t="n">
        <v>67.8378259872682</v>
      </c>
      <c r="AA616" t="n">
        <v>750</v>
      </c>
      <c r="AB616" t="b">
        <v>0</v>
      </c>
      <c r="AC616" t="b">
        <v>1</v>
      </c>
      <c r="AD616" t="n">
        <v>95.49921566223036</v>
      </c>
      <c r="AE616" t="n">
        <v>-0</v>
      </c>
      <c r="AF616" t="n">
        <v>0</v>
      </c>
      <c r="AG616" t="n">
        <v>0.009594048308169234</v>
      </c>
      <c r="AH616" t="b">
        <v>1</v>
      </c>
      <c r="AI616" t="b">
        <v>1</v>
      </c>
      <c r="AJ616" t="n">
        <v>750</v>
      </c>
      <c r="AK616" t="n">
        <v>0</v>
      </c>
      <c r="AL616" t="n">
        <v>0</v>
      </c>
      <c r="AM616" t="n">
        <v>0</v>
      </c>
      <c r="AN616" t="n">
        <v>0.2695635702047531</v>
      </c>
      <c r="AO616" t="n">
        <v>0</v>
      </c>
      <c r="AP616" t="n">
        <v>1</v>
      </c>
      <c r="AQ616" t="n">
        <v>0</v>
      </c>
      <c r="AR616" t="n">
        <v>0</v>
      </c>
      <c r="AS616" t="n">
        <v>0</v>
      </c>
      <c r="AT616" t="n">
        <v>0.3515334052767214</v>
      </c>
      <c r="AU616" t="n">
        <v>0.1105161347477248</v>
      </c>
      <c r="AV616" t="n">
        <v>0.3515334052767214</v>
      </c>
    </row>
    <row r="617" spans="1:48">
      <c r="A617" t="n">
        <v>614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b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30.58685856779372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-21.42836828230832</v>
      </c>
      <c r="Z617" t="n">
        <v>67.83576420615444</v>
      </c>
      <c r="AA617" t="n">
        <v>0</v>
      </c>
      <c r="AB617" t="b">
        <v>0</v>
      </c>
      <c r="AC617" t="b">
        <v>0</v>
      </c>
      <c r="AD617" t="n">
        <v>95.49177525657677</v>
      </c>
      <c r="AE617" t="n">
        <v>-0</v>
      </c>
      <c r="AF617" t="n">
        <v>0</v>
      </c>
      <c r="AG617" t="n">
        <v>0.004368530611146226</v>
      </c>
      <c r="AH617" t="b">
        <v>0</v>
      </c>
      <c r="AI617" t="b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0.2695635702047531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</row>
    <row r="618" spans="1:48">
      <c r="A618" t="n">
        <v>615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b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30.58685856779372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-21.42836828230832</v>
      </c>
      <c r="Z618" t="n">
        <v>67.83370242504067</v>
      </c>
      <c r="AA618" t="n">
        <v>0</v>
      </c>
      <c r="AB618" t="b">
        <v>0</v>
      </c>
      <c r="AC618" t="b">
        <v>0</v>
      </c>
      <c r="AD618" t="n">
        <v>95.48433485092319</v>
      </c>
      <c r="AE618" t="n">
        <v>-0</v>
      </c>
      <c r="AF618" t="n">
        <v>0</v>
      </c>
      <c r="AG618" t="n">
        <v>0.001984400149282806</v>
      </c>
      <c r="AH618" t="b">
        <v>0</v>
      </c>
      <c r="AI618" t="b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</row>
    <row r="619" spans="1:48">
      <c r="A619" t="n">
        <v>616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b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30.58685856779372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-21.42836828230832</v>
      </c>
      <c r="Z619" t="n">
        <v>67.8316406439269</v>
      </c>
      <c r="AA619" t="n">
        <v>0</v>
      </c>
      <c r="AB619" t="b">
        <v>0</v>
      </c>
      <c r="AC619" t="b">
        <v>0</v>
      </c>
      <c r="AD619" t="n">
        <v>95.47689444526961</v>
      </c>
      <c r="AE619" t="n">
        <v>-0</v>
      </c>
      <c r="AF619" t="n">
        <v>0</v>
      </c>
      <c r="AG619" t="n">
        <v>-0.00209044551098414</v>
      </c>
      <c r="AH619" t="b">
        <v>0</v>
      </c>
      <c r="AI619" t="b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</row>
    <row r="620" spans="1:48">
      <c r="A620" t="n">
        <v>617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b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30.58685856779372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-21.42836828230832</v>
      </c>
      <c r="Z620" t="n">
        <v>67.82957886281314</v>
      </c>
      <c r="AA620" t="n">
        <v>0</v>
      </c>
      <c r="AB620" t="b">
        <v>0</v>
      </c>
      <c r="AC620" t="b">
        <v>0</v>
      </c>
      <c r="AD620" t="n">
        <v>95.46945403961602</v>
      </c>
      <c r="AE620" t="n">
        <v>-0</v>
      </c>
      <c r="AF620" t="n">
        <v>0</v>
      </c>
      <c r="AG620" t="n">
        <v>-0.005143904817132949</v>
      </c>
      <c r="AH620" t="b">
        <v>0</v>
      </c>
      <c r="AI620" t="b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</row>
    <row r="621" spans="1:48">
      <c r="A621" t="n">
        <v>618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b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30.58685856779372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-21.42836828230832</v>
      </c>
      <c r="Z621" t="n">
        <v>67.82751708169937</v>
      </c>
      <c r="AA621" t="n">
        <v>0</v>
      </c>
      <c r="AB621" t="b">
        <v>0</v>
      </c>
      <c r="AC621" t="b">
        <v>0</v>
      </c>
      <c r="AD621" t="n">
        <v>95.46201363396244</v>
      </c>
      <c r="AE621" t="n">
        <v>-0</v>
      </c>
      <c r="AF621" t="n">
        <v>0</v>
      </c>
      <c r="AG621" t="n">
        <v>-0.003827945986257408</v>
      </c>
      <c r="AH621" t="b">
        <v>0</v>
      </c>
      <c r="AI621" t="b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</row>
    <row r="622" spans="1:48">
      <c r="A622" t="n">
        <v>619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b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30.58685856779372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-21.42836828230832</v>
      </c>
      <c r="Z622" t="n">
        <v>67.8254553005856</v>
      </c>
      <c r="AA622" t="n">
        <v>0</v>
      </c>
      <c r="AB622" t="b">
        <v>0</v>
      </c>
      <c r="AC622" t="b">
        <v>0</v>
      </c>
      <c r="AD622" t="n">
        <v>95.45457322830886</v>
      </c>
      <c r="AE622" t="n">
        <v>-0</v>
      </c>
      <c r="AF622" t="n">
        <v>0</v>
      </c>
      <c r="AG622" t="n">
        <v>-0.002936563776162138</v>
      </c>
      <c r="AH622" t="b">
        <v>0</v>
      </c>
      <c r="AI622" t="b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</row>
    <row r="623" spans="1:48">
      <c r="A623" t="n">
        <v>620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b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30.58685856779372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-21.42836828230832</v>
      </c>
      <c r="Z623" t="n">
        <v>67.82339351947184</v>
      </c>
      <c r="AA623" t="n">
        <v>0</v>
      </c>
      <c r="AB623" t="b">
        <v>0</v>
      </c>
      <c r="AC623" t="b">
        <v>0</v>
      </c>
      <c r="AD623" t="n">
        <v>95.44713282265528</v>
      </c>
      <c r="AE623" t="n">
        <v>-0</v>
      </c>
      <c r="AF623" t="n">
        <v>0</v>
      </c>
      <c r="AG623" t="n">
        <v>-0.001915694936301615</v>
      </c>
      <c r="AH623" t="b">
        <v>0</v>
      </c>
      <c r="AI623" t="b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</row>
    <row r="624" spans="1:48">
      <c r="A624" t="n">
        <v>621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b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30.58685856779372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-21.42836828230832</v>
      </c>
      <c r="Z624" t="n">
        <v>67.82133173835807</v>
      </c>
      <c r="AA624" t="n">
        <v>0</v>
      </c>
      <c r="AB624" t="b">
        <v>0</v>
      </c>
      <c r="AC624" t="b">
        <v>0</v>
      </c>
      <c r="AD624" t="n">
        <v>95.43969241700169</v>
      </c>
      <c r="AE624" t="n">
        <v>-0</v>
      </c>
      <c r="AF624" t="n">
        <v>0</v>
      </c>
      <c r="AG624" t="n">
        <v>-0.001146548779430601</v>
      </c>
      <c r="AH624" t="b">
        <v>0</v>
      </c>
      <c r="AI624" t="b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</row>
    <row r="625" spans="1:48">
      <c r="A625" t="n">
        <v>622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b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30.58685856779372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-21.42836828230832</v>
      </c>
      <c r="Z625" t="n">
        <v>67.8192699572443</v>
      </c>
      <c r="AA625" t="n">
        <v>0</v>
      </c>
      <c r="AB625" t="b">
        <v>0</v>
      </c>
      <c r="AC625" t="b">
        <v>0</v>
      </c>
      <c r="AD625" t="n">
        <v>95.43225201134811</v>
      </c>
      <c r="AE625" t="n">
        <v>-0</v>
      </c>
      <c r="AF625" t="n">
        <v>0</v>
      </c>
      <c r="AG625" t="n">
        <v>-0.001878382767209641</v>
      </c>
      <c r="AH625" t="b">
        <v>0</v>
      </c>
      <c r="AI625" t="b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</row>
    <row r="626" spans="1:48">
      <c r="A626" t="n">
        <v>623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b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30.58685856779372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-21.42836828230832</v>
      </c>
      <c r="Z626" t="n">
        <v>67.81720817613053</v>
      </c>
      <c r="AA626" t="n">
        <v>0</v>
      </c>
      <c r="AB626" t="b">
        <v>0</v>
      </c>
      <c r="AC626" t="b">
        <v>0</v>
      </c>
      <c r="AD626" t="n">
        <v>95.42481160569453</v>
      </c>
      <c r="AE626" t="n">
        <v>-0</v>
      </c>
      <c r="AF626" t="n">
        <v>0</v>
      </c>
      <c r="AG626" t="n">
        <v>-0.002458502612344926</v>
      </c>
      <c r="AH626" t="b">
        <v>0</v>
      </c>
      <c r="AI626" t="b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</row>
    <row r="627" spans="1:48">
      <c r="A627" t="n">
        <v>624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b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30.58685856779372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-21.42836828230832</v>
      </c>
      <c r="Z627" t="n">
        <v>67.81514639501677</v>
      </c>
      <c r="AA627" t="n">
        <v>0</v>
      </c>
      <c r="AB627" t="b">
        <v>0</v>
      </c>
      <c r="AC627" t="b">
        <v>0</v>
      </c>
      <c r="AD627" t="n">
        <v>95.41737120004095</v>
      </c>
      <c r="AE627" t="n">
        <v>-0</v>
      </c>
      <c r="AF627" t="n">
        <v>0</v>
      </c>
      <c r="AG627" t="n">
        <v>-0.003027777220318717</v>
      </c>
      <c r="AH627" t="b">
        <v>0</v>
      </c>
      <c r="AI627" t="b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</row>
    <row r="628" spans="1:48">
      <c r="A628" t="n">
        <v>625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b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30.58685856779372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-21.42836828230832</v>
      </c>
      <c r="Z628" t="n">
        <v>67.813084613903</v>
      </c>
      <c r="AA628" t="n">
        <v>0</v>
      </c>
      <c r="AB628" t="b">
        <v>0</v>
      </c>
      <c r="AC628" t="b">
        <v>0</v>
      </c>
      <c r="AD628" t="n">
        <v>95.40993079438736</v>
      </c>
      <c r="AE628" t="n">
        <v>-0</v>
      </c>
      <c r="AF628" t="n">
        <v>0</v>
      </c>
      <c r="AG628" t="n">
        <v>-0.003494372416455227</v>
      </c>
      <c r="AH628" t="b">
        <v>0</v>
      </c>
      <c r="AI628" t="b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</row>
    <row r="629" spans="1:48">
      <c r="A629" t="n">
        <v>626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b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30.58685856779372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-21.42836828230832</v>
      </c>
      <c r="Z629" t="n">
        <v>67.81102283278923</v>
      </c>
      <c r="AA629" t="n">
        <v>0</v>
      </c>
      <c r="AB629" t="b">
        <v>0</v>
      </c>
      <c r="AC629" t="b">
        <v>0</v>
      </c>
      <c r="AD629" t="n">
        <v>95.40249038873378</v>
      </c>
      <c r="AE629" t="n">
        <v>-0</v>
      </c>
      <c r="AF629" t="n">
        <v>0</v>
      </c>
      <c r="AG629" t="n">
        <v>-0.001127717806347128</v>
      </c>
      <c r="AH629" t="b">
        <v>0</v>
      </c>
      <c r="AI629" t="b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</row>
    <row r="630" spans="1:48">
      <c r="A630" t="n">
        <v>627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b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30.58685856779372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-21.42836828230832</v>
      </c>
      <c r="Z630" t="n">
        <v>67.80896105167547</v>
      </c>
      <c r="AA630" t="n">
        <v>0</v>
      </c>
      <c r="AB630" t="b">
        <v>0</v>
      </c>
      <c r="AC630" t="b">
        <v>0</v>
      </c>
      <c r="AD630" t="n">
        <v>95.3950499830802</v>
      </c>
      <c r="AE630" t="n">
        <v>-0</v>
      </c>
      <c r="AF630" t="n">
        <v>0</v>
      </c>
      <c r="AG630" t="n">
        <v>7.910928321591681e-05</v>
      </c>
      <c r="AH630" t="b">
        <v>0</v>
      </c>
      <c r="AI630" t="b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</row>
    <row r="631" spans="1:48">
      <c r="A631" t="n">
        <v>628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b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30.58685856779372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-21.42836828230832</v>
      </c>
      <c r="Z631" t="n">
        <v>67.8068992705617</v>
      </c>
      <c r="AA631" t="n">
        <v>0</v>
      </c>
      <c r="AB631" t="b">
        <v>0</v>
      </c>
      <c r="AC631" t="b">
        <v>0</v>
      </c>
      <c r="AD631" t="n">
        <v>95.38760957742662</v>
      </c>
      <c r="AE631" t="n">
        <v>-0</v>
      </c>
      <c r="AF631" t="n">
        <v>0</v>
      </c>
      <c r="AG631" t="n">
        <v>0.0007862148643755784</v>
      </c>
      <c r="AH631" t="b">
        <v>0</v>
      </c>
      <c r="AI631" t="b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</row>
    <row r="632" spans="1:48">
      <c r="A632" t="n">
        <v>629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b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30.58685856779372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-21.42836828230832</v>
      </c>
      <c r="Z632" t="n">
        <v>67.80483748944793</v>
      </c>
      <c r="AA632" t="n">
        <v>0</v>
      </c>
      <c r="AB632" t="b">
        <v>0</v>
      </c>
      <c r="AC632" t="b">
        <v>0</v>
      </c>
      <c r="AD632" t="n">
        <v>95.38016917177303</v>
      </c>
      <c r="AE632" t="n">
        <v>-0</v>
      </c>
      <c r="AF632" t="n">
        <v>0</v>
      </c>
      <c r="AG632" t="n">
        <v>0.001116225059408227</v>
      </c>
      <c r="AH632" t="b">
        <v>0</v>
      </c>
      <c r="AI632" t="b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0.2695635702047531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</row>
    <row r="633" spans="1:48">
      <c r="A633" t="n">
        <v>630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  <c r="H633" t="n">
        <v>0</v>
      </c>
      <c r="I633" t="b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30.58685856779372</v>
      </c>
      <c r="T633" t="n">
        <v>0</v>
      </c>
      <c r="U633" t="n">
        <v>0</v>
      </c>
      <c r="V633" t="n">
        <v>0</v>
      </c>
      <c r="W633" t="n">
        <v>188.1655951507667</v>
      </c>
      <c r="X633" t="n">
        <v>0</v>
      </c>
      <c r="Y633" t="n">
        <v>-209.5939634330751</v>
      </c>
      <c r="Z633" t="n">
        <v>67.82561317377699</v>
      </c>
      <c r="AA633" t="n">
        <v>750</v>
      </c>
      <c r="AB633" t="b">
        <v>1</v>
      </c>
      <c r="AC633" t="b">
        <v>1</v>
      </c>
      <c r="AD633" t="n">
        <v>95.34006112807245</v>
      </c>
      <c r="AE633" t="n">
        <v>0</v>
      </c>
      <c r="AF633" t="n">
        <v>0</v>
      </c>
      <c r="AG633" t="n">
        <v>0.00840205741613187</v>
      </c>
      <c r="AH633" t="b">
        <v>1</v>
      </c>
      <c r="AI633" t="b">
        <v>1</v>
      </c>
      <c r="AJ633" t="n">
        <v>750</v>
      </c>
      <c r="AK633" t="n">
        <v>0</v>
      </c>
      <c r="AL633" t="n">
        <v>0</v>
      </c>
      <c r="AM633" t="n">
        <v>0</v>
      </c>
      <c r="AN633" t="n">
        <v>0.2695635702047531</v>
      </c>
      <c r="AO633" t="n">
        <v>0</v>
      </c>
      <c r="AP633" t="n">
        <v>1</v>
      </c>
      <c r="AQ633" t="n">
        <v>0</v>
      </c>
      <c r="AR633" t="n">
        <v>0</v>
      </c>
      <c r="AS633" t="n">
        <v>0</v>
      </c>
      <c r="AT633" t="n">
        <v>0.3516060219743842</v>
      </c>
      <c r="AU633" t="n">
        <v>0.1105389642046793</v>
      </c>
      <c r="AV633" t="n">
        <v>0.3516060219743842</v>
      </c>
    </row>
    <row r="634" spans="1:48">
      <c r="A634" t="n">
        <v>631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  <c r="H634" t="n">
        <v>0</v>
      </c>
      <c r="I634" t="b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30.58685856779372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-21.42836828230832</v>
      </c>
      <c r="Z634" t="n">
        <v>67.84638885810604</v>
      </c>
      <c r="AA634" t="n">
        <v>750</v>
      </c>
      <c r="AB634" t="b">
        <v>0</v>
      </c>
      <c r="AC634" t="b">
        <v>1</v>
      </c>
      <c r="AD634" t="n">
        <v>95.29995308437186</v>
      </c>
      <c r="AE634" t="n">
        <v>-0</v>
      </c>
      <c r="AF634" t="n">
        <v>0</v>
      </c>
      <c r="AG634" t="n">
        <v>0.02181337667316013</v>
      </c>
      <c r="AH634" t="b">
        <v>1</v>
      </c>
      <c r="AI634" t="b">
        <v>1</v>
      </c>
      <c r="AJ634" t="n">
        <v>750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1</v>
      </c>
      <c r="AQ634" t="n">
        <v>0</v>
      </c>
      <c r="AR634" t="n">
        <v>0</v>
      </c>
      <c r="AS634" t="n">
        <v>0</v>
      </c>
      <c r="AT634" t="n">
        <v>0.3514825014269363</v>
      </c>
      <c r="AU634" t="n">
        <v>0.1105001314415309</v>
      </c>
      <c r="AV634" t="n">
        <v>0.3514825014269363</v>
      </c>
    </row>
    <row r="635" spans="1:48">
      <c r="A635" t="n">
        <v>632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  <c r="H635" t="n">
        <v>0</v>
      </c>
      <c r="I635" t="b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30.58685856779372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-21.42836828230832</v>
      </c>
      <c r="Z635" t="n">
        <v>67.86716454243509</v>
      </c>
      <c r="AA635" t="n">
        <v>750</v>
      </c>
      <c r="AB635" t="b">
        <v>0</v>
      </c>
      <c r="AC635" t="b">
        <v>1</v>
      </c>
      <c r="AD635" t="n">
        <v>95.29251267871828</v>
      </c>
      <c r="AE635" t="n">
        <v>-0</v>
      </c>
      <c r="AF635" t="n">
        <v>0</v>
      </c>
      <c r="AG635" t="n">
        <v>0.03990325154800817</v>
      </c>
      <c r="AH635" t="b">
        <v>1</v>
      </c>
      <c r="AI635" t="b">
        <v>1</v>
      </c>
      <c r="AJ635" t="n">
        <v>750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1</v>
      </c>
      <c r="AQ635" t="n">
        <v>0</v>
      </c>
      <c r="AR635" t="n">
        <v>0</v>
      </c>
      <c r="AS635" t="n">
        <v>0</v>
      </c>
      <c r="AT635" t="n">
        <v>0.3513590317975098</v>
      </c>
      <c r="AU635" t="n">
        <v>0.110461314686144</v>
      </c>
      <c r="AV635" t="n">
        <v>0.3513590317975098</v>
      </c>
    </row>
    <row r="636" spans="1:48">
      <c r="A636" t="n">
        <v>633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  <c r="H636" t="n">
        <v>0</v>
      </c>
      <c r="I636" t="b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30.58685856779372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-21.42836828230832</v>
      </c>
      <c r="Z636" t="n">
        <v>67.88794022676414</v>
      </c>
      <c r="AA636" t="n">
        <v>750</v>
      </c>
      <c r="AB636" t="b">
        <v>0</v>
      </c>
      <c r="AC636" t="b">
        <v>1</v>
      </c>
      <c r="AD636" t="n">
        <v>95.2850722730647</v>
      </c>
      <c r="AE636" t="n">
        <v>-0</v>
      </c>
      <c r="AF636" t="n">
        <v>0</v>
      </c>
      <c r="AG636" t="n">
        <v>0.05892577710496605</v>
      </c>
      <c r="AH636" t="b">
        <v>1</v>
      </c>
      <c r="AI636" t="b">
        <v>1</v>
      </c>
      <c r="AJ636" t="n">
        <v>750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1</v>
      </c>
      <c r="AQ636" t="n">
        <v>0</v>
      </c>
      <c r="AR636" t="n">
        <v>0</v>
      </c>
      <c r="AS636" t="n">
        <v>0</v>
      </c>
      <c r="AT636" t="n">
        <v>0.3512356130620138</v>
      </c>
      <c r="AU636" t="n">
        <v>0.1104225139309449</v>
      </c>
      <c r="AV636" t="n">
        <v>0.3512356130620138</v>
      </c>
    </row>
    <row r="637" spans="1:48">
      <c r="A637" t="n">
        <v>634</v>
      </c>
      <c r="B637" t="n">
        <v>0</v>
      </c>
      <c r="C637" t="n">
        <v>0</v>
      </c>
      <c r="D637" t="n">
        <v>0</v>
      </c>
      <c r="E637" t="n">
        <v>1</v>
      </c>
      <c r="F637" t="n">
        <v>0.4171952806695928</v>
      </c>
      <c r="G637" t="n">
        <v>0</v>
      </c>
      <c r="H637" t="n">
        <v>0</v>
      </c>
      <c r="I637" t="b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30.58685856779372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-21.42836828230832</v>
      </c>
      <c r="Z637" t="n">
        <v>67.95680592320335</v>
      </c>
      <c r="AA637" t="n">
        <v>750</v>
      </c>
      <c r="AB637" t="b">
        <v>0</v>
      </c>
      <c r="AC637" t="b">
        <v>1</v>
      </c>
      <c r="AD637" t="n">
        <v>95.27763186741112</v>
      </c>
      <c r="AE637" t="n">
        <v>-0</v>
      </c>
      <c r="AF637" t="n">
        <v>0</v>
      </c>
      <c r="AG637" t="n">
        <v>0.08279103662984943</v>
      </c>
      <c r="AH637" t="b">
        <v>1</v>
      </c>
      <c r="AI637" t="b">
        <v>1</v>
      </c>
      <c r="AJ637" t="n">
        <v>750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1</v>
      </c>
      <c r="AQ637" t="n">
        <v>0</v>
      </c>
      <c r="AR637" t="n">
        <v>0</v>
      </c>
      <c r="AS637" t="n">
        <v>0</v>
      </c>
      <c r="AT637" t="n">
        <v>0.3508268774386841</v>
      </c>
      <c r="AU637" t="n">
        <v>0.1102940143899452</v>
      </c>
      <c r="AV637" t="n">
        <v>0.3508268774386841</v>
      </c>
    </row>
    <row r="638" spans="1:48">
      <c r="A638" t="n">
        <v>635</v>
      </c>
      <c r="B638" t="n">
        <v>0</v>
      </c>
      <c r="C638" t="n">
        <v>0</v>
      </c>
      <c r="D638" t="n">
        <v>3</v>
      </c>
      <c r="E638" t="n">
        <v>1</v>
      </c>
      <c r="F638" t="n">
        <v>0.943006015864694</v>
      </c>
      <c r="G638" t="n">
        <v>0</v>
      </c>
      <c r="H638" t="n">
        <v>24.71350048140814</v>
      </c>
      <c r="I638" t="b">
        <v>0</v>
      </c>
      <c r="J638" t="n">
        <v>97.47004589867372</v>
      </c>
      <c r="K638" t="n">
        <v>363.270861064357</v>
      </c>
      <c r="L638" t="n">
        <v>0</v>
      </c>
      <c r="M638" t="n">
        <v>1.13844328608302</v>
      </c>
      <c r="N638" t="n">
        <v>1.13844328608302</v>
      </c>
      <c r="O638" t="n">
        <v>439.8944857193361</v>
      </c>
      <c r="P638" t="n">
        <v>111.5351130120021</v>
      </c>
      <c r="Q638" t="n">
        <v>1.13844328608302</v>
      </c>
      <c r="R638" t="n">
        <v>0.9144625512110652</v>
      </c>
      <c r="S638" t="n">
        <v>30.58685856779372</v>
      </c>
      <c r="T638" t="n">
        <v>32.72550023629402</v>
      </c>
      <c r="U638" t="n">
        <v>1.244931555234631</v>
      </c>
      <c r="V638" t="n">
        <v>2.79925580055427</v>
      </c>
      <c r="W638" t="n">
        <v>0</v>
      </c>
      <c r="X638" t="n">
        <v>0</v>
      </c>
      <c r="Y638" t="n">
        <v>-21.42836828230832</v>
      </c>
      <c r="Z638" t="n">
        <v>68.0550508579847</v>
      </c>
      <c r="AA638" t="n">
        <v>750</v>
      </c>
      <c r="AB638" t="b">
        <v>0</v>
      </c>
      <c r="AC638" t="b">
        <v>1</v>
      </c>
      <c r="AD638" t="n">
        <v>95.27019146175753</v>
      </c>
      <c r="AE638" t="n">
        <v>-0</v>
      </c>
      <c r="AF638" t="n">
        <v>0</v>
      </c>
      <c r="AG638" t="n">
        <v>0.1027169266925337</v>
      </c>
      <c r="AH638" t="b">
        <v>0</v>
      </c>
      <c r="AI638" t="b">
        <v>0</v>
      </c>
      <c r="AJ638" t="n">
        <v>750</v>
      </c>
      <c r="AK638" t="n">
        <v>0</v>
      </c>
      <c r="AL638" t="n">
        <v>1.244931555234631</v>
      </c>
      <c r="AM638" t="n">
        <v>0</v>
      </c>
      <c r="AN638" t="n">
        <v>1.244931555234631</v>
      </c>
      <c r="AO638" t="n">
        <v>0</v>
      </c>
      <c r="AP638" t="n">
        <v>1</v>
      </c>
      <c r="AQ638" t="n">
        <v>0</v>
      </c>
      <c r="AR638" t="n">
        <v>0</v>
      </c>
      <c r="AS638" t="n">
        <v>0</v>
      </c>
      <c r="AT638" t="n">
        <v>0.3502447342093709</v>
      </c>
      <c r="AU638" t="n">
        <v>0.1101109984415104</v>
      </c>
      <c r="AV638" t="n">
        <v>0.3502447342093709</v>
      </c>
    </row>
    <row r="639" spans="1:48">
      <c r="A639" t="n">
        <v>636</v>
      </c>
      <c r="B639" t="n">
        <v>0</v>
      </c>
      <c r="C639" t="n">
        <v>0</v>
      </c>
      <c r="D639" t="n">
        <v>6</v>
      </c>
      <c r="E639" t="n">
        <v>1</v>
      </c>
      <c r="F639" t="n">
        <v>0.8107806558716317</v>
      </c>
      <c r="G639" t="n">
        <v>0</v>
      </c>
      <c r="H639" t="n">
        <v>49.42700096281629</v>
      </c>
      <c r="I639" t="b">
        <v>0</v>
      </c>
      <c r="J639" t="n">
        <v>194.9400917973474</v>
      </c>
      <c r="K639" t="n">
        <v>726.5417221287139</v>
      </c>
      <c r="L639" t="n">
        <v>0</v>
      </c>
      <c r="M639" t="n">
        <v>1.975255488942</v>
      </c>
      <c r="N639" t="n">
        <v>1.975255488942</v>
      </c>
      <c r="O639" t="n">
        <v>381.6193604435176</v>
      </c>
      <c r="P639" t="n">
        <v>96.75947272908662</v>
      </c>
      <c r="Q639" t="n">
        <v>1.975255488942</v>
      </c>
      <c r="R639" t="n">
        <v>0.90213734009512</v>
      </c>
      <c r="S639" t="n">
        <v>30.59018935986159</v>
      </c>
      <c r="T639" t="n">
        <v>28.77805520739994</v>
      </c>
      <c r="U639" t="n">
        <v>2.189528579688024</v>
      </c>
      <c r="V639" t="n">
        <v>2.816297029485639</v>
      </c>
      <c r="W639" t="n">
        <v>0</v>
      </c>
      <c r="X639" t="n">
        <v>0</v>
      </c>
      <c r="Y639" t="n">
        <v>-21.42836828230832</v>
      </c>
      <c r="Z639" t="n">
        <v>68.15234005759254</v>
      </c>
      <c r="AA639" t="n">
        <v>750</v>
      </c>
      <c r="AB639" t="b">
        <v>0</v>
      </c>
      <c r="AC639" t="b">
        <v>1</v>
      </c>
      <c r="AD639" t="n">
        <v>95.26275105610395</v>
      </c>
      <c r="AE639" t="n">
        <v>-0</v>
      </c>
      <c r="AF639" t="n">
        <v>0</v>
      </c>
      <c r="AG639" t="n">
        <v>0.09832904365058143</v>
      </c>
      <c r="AH639" t="b">
        <v>0</v>
      </c>
      <c r="AI639" t="b">
        <v>0</v>
      </c>
      <c r="AJ639" t="n">
        <v>750</v>
      </c>
      <c r="AK639" t="n">
        <v>0</v>
      </c>
      <c r="AL639" t="n">
        <v>2.189528579688024</v>
      </c>
      <c r="AM639" t="n">
        <v>0</v>
      </c>
      <c r="AN639" t="n">
        <v>2.24486583138307</v>
      </c>
      <c r="AO639" t="n">
        <v>0</v>
      </c>
      <c r="AP639" t="n">
        <v>1</v>
      </c>
      <c r="AQ639" t="n">
        <v>0</v>
      </c>
      <c r="AR639" t="n">
        <v>0</v>
      </c>
      <c r="AS639" t="n">
        <v>0</v>
      </c>
      <c r="AT639" t="n">
        <v>0.3496693708740166</v>
      </c>
      <c r="AU639" t="n">
        <v>0.1099301139766361</v>
      </c>
      <c r="AV639" t="n">
        <v>0.3496693708740166</v>
      </c>
    </row>
    <row r="640" spans="1:48">
      <c r="A640" t="n">
        <v>637</v>
      </c>
      <c r="B640" t="n">
        <v>0</v>
      </c>
      <c r="C640" t="n">
        <v>0</v>
      </c>
      <c r="D640" t="n">
        <v>9</v>
      </c>
      <c r="E640" t="n">
        <v>1</v>
      </c>
      <c r="F640" t="n">
        <v>0.813871360648778</v>
      </c>
      <c r="G640" t="n">
        <v>0</v>
      </c>
      <c r="H640" t="n">
        <v>74.14050144422443</v>
      </c>
      <c r="I640" t="b">
        <v>0</v>
      </c>
      <c r="J640" t="n">
        <v>292.4101376960211</v>
      </c>
      <c r="K640" t="n">
        <v>1089.812583193071</v>
      </c>
      <c r="L640" t="n">
        <v>0</v>
      </c>
      <c r="M640" t="n">
        <v>2.978659343098933</v>
      </c>
      <c r="N640" t="n">
        <v>2.978659343098933</v>
      </c>
      <c r="O640" t="n">
        <v>383.6513233709588</v>
      </c>
      <c r="P640" t="n">
        <v>97.27467631109502</v>
      </c>
      <c r="Q640" t="n">
        <v>2.978659343098933</v>
      </c>
      <c r="R640" t="n">
        <v>0.8971435588654044</v>
      </c>
      <c r="S640" t="n">
        <v>30.59680116615523</v>
      </c>
      <c r="T640" t="n">
        <v>29.09232684787157</v>
      </c>
      <c r="U640" t="n">
        <v>3.320159091222782</v>
      </c>
      <c r="V640" t="n">
        <v>2.992333203896521</v>
      </c>
      <c r="W640" t="n">
        <v>0</v>
      </c>
      <c r="X640" t="n">
        <v>0</v>
      </c>
      <c r="Y640" t="n">
        <v>-21.42836828230832</v>
      </c>
      <c r="Z640" t="n">
        <v>68.26667008383427</v>
      </c>
      <c r="AA640" t="n">
        <v>1089.812583193071</v>
      </c>
      <c r="AB640" t="b">
        <v>0</v>
      </c>
      <c r="AC640" t="b">
        <v>1</v>
      </c>
      <c r="AD640" t="n">
        <v>95.25531065045037</v>
      </c>
      <c r="AE640" t="n">
        <v>-0</v>
      </c>
      <c r="AF640" t="n">
        <v>0</v>
      </c>
      <c r="AG640" t="n">
        <v>0.1048080144280352</v>
      </c>
      <c r="AH640" t="b">
        <v>0</v>
      </c>
      <c r="AI640" t="b">
        <v>0</v>
      </c>
      <c r="AJ640" t="n">
        <v>1089.812583193071</v>
      </c>
      <c r="AK640" t="n">
        <v>0</v>
      </c>
      <c r="AL640" t="n">
        <v>3.320159091222782</v>
      </c>
      <c r="AM640" t="n">
        <v>0</v>
      </c>
      <c r="AN640" t="n">
        <v>3.55705219388979</v>
      </c>
      <c r="AO640" t="n">
        <v>0</v>
      </c>
      <c r="AP640" t="n">
        <v>1</v>
      </c>
      <c r="AQ640" t="n">
        <v>0</v>
      </c>
      <c r="AR640" t="n">
        <v>0</v>
      </c>
      <c r="AS640" t="n">
        <v>0</v>
      </c>
      <c r="AT640" t="n">
        <v>1.098525931045969</v>
      </c>
      <c r="AU640" t="n">
        <v>0.3453579033940695</v>
      </c>
      <c r="AV640" t="n">
        <v>1.098525931045969</v>
      </c>
    </row>
    <row r="641" spans="1:48">
      <c r="A641" t="n">
        <v>638</v>
      </c>
      <c r="B641" t="n">
        <v>0</v>
      </c>
      <c r="C641" t="n">
        <v>0</v>
      </c>
      <c r="D641" t="n">
        <v>12</v>
      </c>
      <c r="E641" t="n">
        <v>1</v>
      </c>
      <c r="F641" t="n">
        <v>0.9337339015332553</v>
      </c>
      <c r="G641" t="n">
        <v>0</v>
      </c>
      <c r="H641" t="n">
        <v>98.85400192563257</v>
      </c>
      <c r="I641" t="b">
        <v>0</v>
      </c>
      <c r="J641" t="n">
        <v>389.8801835946949</v>
      </c>
      <c r="K641" t="n">
        <v>1453.083444257428</v>
      </c>
      <c r="L641" t="n">
        <v>0</v>
      </c>
      <c r="M641" t="n">
        <v>4.531549405588351</v>
      </c>
      <c r="N641" t="n">
        <v>4.531549405588351</v>
      </c>
      <c r="O641" t="n">
        <v>437.747672556805</v>
      </c>
      <c r="P641" t="n">
        <v>110.9907891878309</v>
      </c>
      <c r="Q641" t="n">
        <v>4.531549405588351</v>
      </c>
      <c r="R641" t="n">
        <v>0.9000904748769784</v>
      </c>
      <c r="S641" t="n">
        <v>30.60728046340909</v>
      </c>
      <c r="T641" t="n">
        <v>33.08578024242021</v>
      </c>
      <c r="U641" t="n">
        <v>5.034548783784996</v>
      </c>
      <c r="V641" t="n">
        <v>3.30558459234485</v>
      </c>
      <c r="W641" t="n">
        <v>0</v>
      </c>
      <c r="X641" t="n">
        <v>0</v>
      </c>
      <c r="Y641" t="n">
        <v>-21.42836828230832</v>
      </c>
      <c r="Z641" t="n">
        <v>68.44326676219599</v>
      </c>
      <c r="AA641" t="n">
        <v>1453.083444257428</v>
      </c>
      <c r="AB641" t="b">
        <v>0</v>
      </c>
      <c r="AC641" t="b">
        <v>1</v>
      </c>
      <c r="AD641" t="n">
        <v>95.24787024479679</v>
      </c>
      <c r="AE641" t="n">
        <v>-0</v>
      </c>
      <c r="AF641" t="n">
        <v>0</v>
      </c>
      <c r="AG641" t="n">
        <v>0.1162082099725667</v>
      </c>
      <c r="AH641" t="b">
        <v>0</v>
      </c>
      <c r="AI641" t="b">
        <v>0</v>
      </c>
      <c r="AJ641" t="n">
        <v>1453.083444257428</v>
      </c>
      <c r="AK641" t="n">
        <v>0</v>
      </c>
      <c r="AL641" t="n">
        <v>5.034548783784996</v>
      </c>
      <c r="AM641" t="n">
        <v>0</v>
      </c>
      <c r="AN641" t="n">
        <v>5.287513407593528</v>
      </c>
      <c r="AO641" t="n">
        <v>0</v>
      </c>
      <c r="AP641" t="n">
        <v>1</v>
      </c>
      <c r="AQ641" t="n">
        <v>0</v>
      </c>
      <c r="AR641" t="n">
        <v>0</v>
      </c>
      <c r="AS641" t="n">
        <v>0</v>
      </c>
      <c r="AT641" t="n">
        <v>1.51834366189053</v>
      </c>
      <c r="AU641" t="n">
        <v>0.4773414708589561</v>
      </c>
      <c r="AV641" t="n">
        <v>1.51834366189053</v>
      </c>
    </row>
    <row r="642" spans="1:48">
      <c r="A642" t="n">
        <v>639</v>
      </c>
      <c r="B642" t="n">
        <v>0</v>
      </c>
      <c r="C642" t="n">
        <v>0</v>
      </c>
      <c r="D642" t="n">
        <v>15</v>
      </c>
      <c r="E642" t="n">
        <v>1</v>
      </c>
      <c r="F642" t="n">
        <v>0.4511930332182055</v>
      </c>
      <c r="G642" t="n">
        <v>0</v>
      </c>
      <c r="H642" t="n">
        <v>123.5675024070407</v>
      </c>
      <c r="I642" t="b">
        <v>0</v>
      </c>
      <c r="J642" t="n">
        <v>487.3502294933686</v>
      </c>
      <c r="K642" t="n">
        <v>1816.354305321785</v>
      </c>
      <c r="L642" t="n">
        <v>0</v>
      </c>
      <c r="M642" t="n">
        <v>2.901695991893378</v>
      </c>
      <c r="N642" t="n">
        <v>2.901695991893378</v>
      </c>
      <c r="O642" t="n">
        <v>224.2430662417229</v>
      </c>
      <c r="P642" t="n">
        <v>56.85676121747538</v>
      </c>
      <c r="Q642" t="n">
        <v>2.901695991893378</v>
      </c>
      <c r="R642" t="n">
        <v>0.8396646610497012</v>
      </c>
      <c r="S642" t="n">
        <v>30.6227662561542</v>
      </c>
      <c r="T642" t="n">
        <v>18.1684069412021</v>
      </c>
      <c r="U642" t="n">
        <v>3.455779582608422</v>
      </c>
      <c r="V642" t="n">
        <v>2.913037685104602</v>
      </c>
      <c r="W642" t="n">
        <v>0</v>
      </c>
      <c r="X642" t="n">
        <v>0</v>
      </c>
      <c r="Y642" t="n">
        <v>-21.42836828230832</v>
      </c>
      <c r="Z642" t="n">
        <v>68.60591798070665</v>
      </c>
      <c r="AA642" t="n">
        <v>1816.354305321785</v>
      </c>
      <c r="AB642" t="b">
        <v>0</v>
      </c>
      <c r="AC642" t="b">
        <v>1</v>
      </c>
      <c r="AD642" t="n">
        <v>95.2404298391432</v>
      </c>
      <c r="AE642" t="n">
        <v>-0</v>
      </c>
      <c r="AF642" t="n">
        <v>0</v>
      </c>
      <c r="AG642" t="n">
        <v>0.1306314488991372</v>
      </c>
      <c r="AH642" t="b">
        <v>0</v>
      </c>
      <c r="AI642" t="b">
        <v>0</v>
      </c>
      <c r="AJ642" t="n">
        <v>1816.354305321785</v>
      </c>
      <c r="AK642" t="n">
        <v>0</v>
      </c>
      <c r="AL642" t="n">
        <v>3.455779582608422</v>
      </c>
      <c r="AM642" t="n">
        <v>0</v>
      </c>
      <c r="AN642" t="n">
        <v>3.54128196218306</v>
      </c>
      <c r="AO642" t="n">
        <v>0</v>
      </c>
      <c r="AP642" t="n">
        <v>1</v>
      </c>
      <c r="AQ642" t="n">
        <v>0</v>
      </c>
      <c r="AR642" t="n">
        <v>0</v>
      </c>
      <c r="AS642" t="n">
        <v>0</v>
      </c>
      <c r="AT642" t="n">
        <v>1.338091209724322</v>
      </c>
      <c r="AU642" t="n">
        <v>0.4206731599866875</v>
      </c>
      <c r="AV642" t="n">
        <v>1.338091209724322</v>
      </c>
    </row>
    <row r="643" spans="1:48">
      <c r="A643" t="n">
        <v>640</v>
      </c>
      <c r="B643" t="n">
        <v>0</v>
      </c>
      <c r="C643" t="n">
        <v>0</v>
      </c>
      <c r="D643" t="n">
        <v>15</v>
      </c>
      <c r="E643" t="n">
        <v>2</v>
      </c>
      <c r="F643" t="n">
        <v>-0.2385060344060752</v>
      </c>
      <c r="G643" t="n">
        <v>0</v>
      </c>
      <c r="H643" t="n">
        <v>123.5675024070407</v>
      </c>
      <c r="I643" t="b">
        <v>1</v>
      </c>
      <c r="J643" t="n">
        <v>487.3502294933686</v>
      </c>
      <c r="K643" t="n">
        <v>1040.980090197835</v>
      </c>
      <c r="L643" t="n">
        <v>-10.29261426986776</v>
      </c>
      <c r="M643" t="n">
        <v>-1.065223145392276</v>
      </c>
      <c r="N643" t="n">
        <v>-1.065223145392276</v>
      </c>
      <c r="O643" t="n">
        <v>-82.32044467158423</v>
      </c>
      <c r="P643" t="n">
        <v>-20.87232369969174</v>
      </c>
      <c r="Q643" t="n">
        <v>-1.065223145392276</v>
      </c>
      <c r="R643" t="n">
        <v>0.8843396037097921</v>
      </c>
      <c r="S643" t="n">
        <v>30.63867958335558</v>
      </c>
      <c r="T643" t="n">
        <v>-8.641489919984972</v>
      </c>
      <c r="U643" t="n">
        <v>-0.9420190142587037</v>
      </c>
      <c r="V643" t="n">
        <v>12.23083377970677</v>
      </c>
      <c r="W643" t="n">
        <v>0</v>
      </c>
      <c r="X643" t="n">
        <v>0</v>
      </c>
      <c r="Y643" t="n">
        <v>-21.42836828230832</v>
      </c>
      <c r="Z643" t="n">
        <v>68.64003442063898</v>
      </c>
      <c r="AA643" t="n">
        <v>1040.980090197835</v>
      </c>
      <c r="AB643" t="b">
        <v>0</v>
      </c>
      <c r="AC643" t="b">
        <v>1</v>
      </c>
      <c r="AD643" t="n">
        <v>95.23298943348962</v>
      </c>
      <c r="AE643" t="n">
        <v>-0</v>
      </c>
      <c r="AF643" t="n">
        <v>0</v>
      </c>
      <c r="AG643" t="n">
        <v>0.1457843834474271</v>
      </c>
      <c r="AH643" t="b">
        <v>0</v>
      </c>
      <c r="AI643" t="b">
        <v>0</v>
      </c>
      <c r="AJ643" t="n">
        <v>1030.687475927968</v>
      </c>
      <c r="AK643" t="n">
        <v>0</v>
      </c>
      <c r="AL643" t="n">
        <v>-0.9327048703668612</v>
      </c>
      <c r="AM643" t="n">
        <v>0</v>
      </c>
      <c r="AN643" t="n">
        <v>-0.6604932650233657</v>
      </c>
      <c r="AO643" t="n">
        <v>0</v>
      </c>
      <c r="AP643" t="n">
        <v>1</v>
      </c>
      <c r="AQ643" t="n">
        <v>0</v>
      </c>
      <c r="AR643" t="n">
        <v>0</v>
      </c>
      <c r="AS643" t="n">
        <v>0</v>
      </c>
      <c r="AT643" t="n">
        <v>0.295264096857681</v>
      </c>
      <c r="AU643" t="n">
        <v>0.09282601944700475</v>
      </c>
      <c r="AV643" t="n">
        <v>0.295264096857681</v>
      </c>
    </row>
    <row r="644" spans="1:48">
      <c r="A644" t="n">
        <v>641</v>
      </c>
      <c r="B644" t="n">
        <v>0</v>
      </c>
      <c r="C644" t="n">
        <v>0</v>
      </c>
      <c r="D644" t="n">
        <v>15</v>
      </c>
      <c r="E644" t="n">
        <v>2</v>
      </c>
      <c r="F644" t="n">
        <v>0.5028311044060918</v>
      </c>
      <c r="G644" t="n">
        <v>0</v>
      </c>
      <c r="H644" t="n">
        <v>123.5675024070407</v>
      </c>
      <c r="I644" t="b">
        <v>0</v>
      </c>
      <c r="J644" t="n">
        <v>487.3502294933686</v>
      </c>
      <c r="K644" t="n">
        <v>1040.980090197835</v>
      </c>
      <c r="L644" t="n">
        <v>21.6994367183679</v>
      </c>
      <c r="M644" t="n">
        <v>3.198700964675705</v>
      </c>
      <c r="N644" t="n">
        <v>3.198700964675705</v>
      </c>
      <c r="O644" t="n">
        <v>247.1956105371336</v>
      </c>
      <c r="P644" t="n">
        <v>62.67637184004401</v>
      </c>
      <c r="Q644" t="n">
        <v>3.198700964675705</v>
      </c>
      <c r="R644" t="n">
        <v>0.9046106269319457</v>
      </c>
      <c r="S644" t="n">
        <v>30.64289368589502</v>
      </c>
      <c r="T644" t="n">
        <v>32.4370174725336</v>
      </c>
      <c r="U644" t="n">
        <v>3.535997554576976</v>
      </c>
      <c r="V644" t="n">
        <v>3.094146760902508</v>
      </c>
      <c r="W644" t="n">
        <v>0</v>
      </c>
      <c r="X644" t="n">
        <v>0</v>
      </c>
      <c r="Y644" t="n">
        <v>-21.42836828230832</v>
      </c>
      <c r="Z644" t="n">
        <v>68.73701540760538</v>
      </c>
      <c r="AA644" t="n">
        <v>1040.980090197835</v>
      </c>
      <c r="AB644" t="b">
        <v>0</v>
      </c>
      <c r="AC644" t="b">
        <v>1</v>
      </c>
      <c r="AD644" t="n">
        <v>95.22554902783604</v>
      </c>
      <c r="AE644" t="n">
        <v>-0</v>
      </c>
      <c r="AF644" t="n">
        <v>0</v>
      </c>
      <c r="AG644" t="n">
        <v>0.1626074184739447</v>
      </c>
      <c r="AH644" t="b">
        <v>0</v>
      </c>
      <c r="AI644" t="b">
        <v>0</v>
      </c>
      <c r="AJ644" t="n">
        <v>1062.679526916203</v>
      </c>
      <c r="AK644" t="n">
        <v>0</v>
      </c>
      <c r="AL644" t="n">
        <v>3.609706125849713</v>
      </c>
      <c r="AM644" t="n">
        <v>0</v>
      </c>
      <c r="AN644" t="n">
        <v>3.638765379399262</v>
      </c>
      <c r="AO644" t="n">
        <v>0</v>
      </c>
      <c r="AP644" t="n">
        <v>1</v>
      </c>
      <c r="AQ644" t="n">
        <v>0</v>
      </c>
      <c r="AR644" t="n">
        <v>0</v>
      </c>
      <c r="AS644" t="n">
        <v>0</v>
      </c>
      <c r="AT644" t="n">
        <v>1.103036478020505</v>
      </c>
      <c r="AU644" t="n">
        <v>0.3467759427887361</v>
      </c>
      <c r="AV644" t="n">
        <v>1.103036478020505</v>
      </c>
    </row>
    <row r="645" spans="1:48">
      <c r="A645" t="n">
        <v>642</v>
      </c>
      <c r="B645" t="n">
        <v>0</v>
      </c>
      <c r="C645" t="n">
        <v>0</v>
      </c>
      <c r="D645" t="n">
        <v>18.4</v>
      </c>
      <c r="E645" t="n">
        <v>2</v>
      </c>
      <c r="F645" t="n">
        <v>1.060514950115039</v>
      </c>
      <c r="G645" t="n">
        <v>0</v>
      </c>
      <c r="H645" t="n">
        <v>151.5761362859699</v>
      </c>
      <c r="I645" t="b">
        <v>0</v>
      </c>
      <c r="J645" t="n">
        <v>597.8162815118654</v>
      </c>
      <c r="K645" t="n">
        <v>1276.935577309345</v>
      </c>
      <c r="L645" t="n">
        <v>0</v>
      </c>
      <c r="M645" t="n">
        <v>7.879110947082754</v>
      </c>
      <c r="N645" t="n">
        <v>7.879110947082754</v>
      </c>
      <c r="O645" t="n">
        <v>496.3839896400989</v>
      </c>
      <c r="P645" t="n">
        <v>125.8580095436356</v>
      </c>
      <c r="Q645" t="n">
        <v>7.879110947082754</v>
      </c>
      <c r="R645" t="n">
        <v>0.9312328027887709</v>
      </c>
      <c r="S645" t="n">
        <v>30.65333015193616</v>
      </c>
      <c r="T645" t="n">
        <v>63.27342522270896</v>
      </c>
      <c r="U645" t="n">
        <v>8.46094652538776</v>
      </c>
      <c r="V645" t="n">
        <v>4.351136110519995</v>
      </c>
      <c r="W645" t="n">
        <v>0</v>
      </c>
      <c r="X645" t="n">
        <v>0</v>
      </c>
      <c r="Y645" t="n">
        <v>-21.42836828230832</v>
      </c>
      <c r="Z645" t="n">
        <v>68.8997430375011</v>
      </c>
      <c r="AA645" t="n">
        <v>1276.935577309345</v>
      </c>
      <c r="AB645" t="b">
        <v>0</v>
      </c>
      <c r="AC645" t="b">
        <v>1</v>
      </c>
      <c r="AD645" t="n">
        <v>95.21810862218246</v>
      </c>
      <c r="AE645" t="n">
        <v>-0</v>
      </c>
      <c r="AF645" t="n">
        <v>0</v>
      </c>
      <c r="AG645" t="n">
        <v>0.1657264810375716</v>
      </c>
      <c r="AH645" t="b">
        <v>0</v>
      </c>
      <c r="AI645" t="b">
        <v>0</v>
      </c>
      <c r="AJ645" t="n">
        <v>1276.935577309345</v>
      </c>
      <c r="AK645" t="n">
        <v>0</v>
      </c>
      <c r="AL645" t="n">
        <v>8.46094652538776</v>
      </c>
      <c r="AM645" t="n">
        <v>0</v>
      </c>
      <c r="AN645" t="n">
        <v>8.558080668593824</v>
      </c>
      <c r="AO645" t="n">
        <v>0</v>
      </c>
      <c r="AP645" t="n">
        <v>1</v>
      </c>
      <c r="AQ645" t="n">
        <v>0</v>
      </c>
      <c r="AR645" t="n">
        <v>0</v>
      </c>
      <c r="AS645" t="n">
        <v>0</v>
      </c>
      <c r="AT645" t="n">
        <v>2.084607589242698</v>
      </c>
      <c r="AU645" t="n">
        <v>0.6553652363351421</v>
      </c>
      <c r="AV645" t="n">
        <v>2.084607589242698</v>
      </c>
    </row>
    <row r="646" spans="1:48">
      <c r="A646" t="n">
        <v>643</v>
      </c>
      <c r="B646" t="n">
        <v>0</v>
      </c>
      <c r="C646" t="n">
        <v>0</v>
      </c>
      <c r="D646" t="n">
        <v>21.8</v>
      </c>
      <c r="E646" t="n">
        <v>2</v>
      </c>
      <c r="F646" t="n">
        <v>0.9217757618004163</v>
      </c>
      <c r="G646" t="n">
        <v>0</v>
      </c>
      <c r="H646" t="n">
        <v>179.5847701648992</v>
      </c>
      <c r="I646" t="b">
        <v>0</v>
      </c>
      <c r="J646" t="n">
        <v>708.2823335303623</v>
      </c>
      <c r="K646" t="n">
        <v>1512.891064420854</v>
      </c>
      <c r="L646" t="n">
        <v>0</v>
      </c>
      <c r="M646" t="n">
        <v>8.203706126332952</v>
      </c>
      <c r="N646" t="n">
        <v>8.203706126332952</v>
      </c>
      <c r="O646" t="n">
        <v>436.2264284928832</v>
      </c>
      <c r="P646" t="n">
        <v>110.6050782182767</v>
      </c>
      <c r="Q646" t="n">
        <v>8.203706126332952</v>
      </c>
      <c r="R646" t="n">
        <v>0.9252261135275233</v>
      </c>
      <c r="S646" t="n">
        <v>30.67186283796941</v>
      </c>
      <c r="T646" t="n">
        <v>55.96621507235649</v>
      </c>
      <c r="U646" t="n">
        <v>8.866704048219573</v>
      </c>
      <c r="V646" t="n">
        <v>4.184811412114605</v>
      </c>
      <c r="W646" t="n">
        <v>0</v>
      </c>
      <c r="X646" t="n">
        <v>0</v>
      </c>
      <c r="Y646" t="n">
        <v>-21.42836828230832</v>
      </c>
      <c r="Z646" t="n">
        <v>69.08501265941419</v>
      </c>
      <c r="AA646" t="n">
        <v>1512.891064420854</v>
      </c>
      <c r="AB646" t="b">
        <v>0</v>
      </c>
      <c r="AC646" t="b">
        <v>1</v>
      </c>
      <c r="AD646" t="n">
        <v>95.21066821652887</v>
      </c>
      <c r="AE646" t="n">
        <v>-0</v>
      </c>
      <c r="AF646" t="n">
        <v>0</v>
      </c>
      <c r="AG646" t="n">
        <v>0.1510705525709024</v>
      </c>
      <c r="AH646" t="b">
        <v>0</v>
      </c>
      <c r="AI646" t="b">
        <v>0</v>
      </c>
      <c r="AJ646" t="n">
        <v>1512.891064420854</v>
      </c>
      <c r="AK646" t="n">
        <v>0</v>
      </c>
      <c r="AL646" t="n">
        <v>8.866704048219573</v>
      </c>
      <c r="AM646" t="n">
        <v>0</v>
      </c>
      <c r="AN646" t="n">
        <v>8.973427245283776</v>
      </c>
      <c r="AO646" t="n">
        <v>0</v>
      </c>
      <c r="AP646" t="n">
        <v>1</v>
      </c>
      <c r="AQ646" t="n">
        <v>0</v>
      </c>
      <c r="AR646" t="n">
        <v>0</v>
      </c>
      <c r="AS646" t="n">
        <v>0</v>
      </c>
      <c r="AT646" t="n">
        <v>2.199758220222542</v>
      </c>
      <c r="AU646" t="n">
        <v>0.6915666398394158</v>
      </c>
      <c r="AV646" t="n">
        <v>2.199758220222542</v>
      </c>
    </row>
    <row r="647" spans="1:48">
      <c r="A647" t="n">
        <v>644</v>
      </c>
      <c r="B647" t="n">
        <v>0</v>
      </c>
      <c r="C647" t="n">
        <v>0</v>
      </c>
      <c r="D647" t="n">
        <v>25.2</v>
      </c>
      <c r="E647" t="n">
        <v>2</v>
      </c>
      <c r="F647" t="n">
        <v>0.9190486693499578</v>
      </c>
      <c r="G647" t="n">
        <v>0</v>
      </c>
      <c r="H647" t="n">
        <v>207.5934040438284</v>
      </c>
      <c r="I647" t="b">
        <v>0</v>
      </c>
      <c r="J647" t="n">
        <v>818.7483855488592</v>
      </c>
      <c r="K647" t="n">
        <v>1748.846551532363</v>
      </c>
      <c r="L647" t="n">
        <v>0</v>
      </c>
      <c r="M647" t="n">
        <v>9.494152588274773</v>
      </c>
      <c r="N647" t="n">
        <v>9.494152588274773</v>
      </c>
      <c r="O647" t="n">
        <v>436.7310190376632</v>
      </c>
      <c r="P647" t="n">
        <v>110.7330169973791</v>
      </c>
      <c r="Q647" t="n">
        <v>9.494152588274773</v>
      </c>
      <c r="R647" t="n">
        <v>0.9234494680373977</v>
      </c>
      <c r="S647" t="n">
        <v>30.69284449952913</v>
      </c>
      <c r="T647" t="n">
        <v>56.1387513737855</v>
      </c>
      <c r="U647" t="n">
        <v>10.28118258430821</v>
      </c>
      <c r="V647" t="n">
        <v>4.297451281379551</v>
      </c>
      <c r="W647" t="n">
        <v>0</v>
      </c>
      <c r="X647" t="n">
        <v>0</v>
      </c>
      <c r="Y647" t="n">
        <v>-21.42836828230832</v>
      </c>
      <c r="Z647" t="n">
        <v>69.27933070520588</v>
      </c>
      <c r="AA647" t="n">
        <v>1748.846551532363</v>
      </c>
      <c r="AB647" t="b">
        <v>0</v>
      </c>
      <c r="AC647" t="b">
        <v>1</v>
      </c>
      <c r="AD647" t="n">
        <v>95.20322781087529</v>
      </c>
      <c r="AE647" t="n">
        <v>-0</v>
      </c>
      <c r="AF647" t="n">
        <v>0</v>
      </c>
      <c r="AG647" t="n">
        <v>0.1662645169506224</v>
      </c>
      <c r="AH647" t="b">
        <v>0</v>
      </c>
      <c r="AI647" t="b">
        <v>0</v>
      </c>
      <c r="AJ647" t="n">
        <v>1748.846551532363</v>
      </c>
      <c r="AK647" t="n">
        <v>0</v>
      </c>
      <c r="AL647" t="n">
        <v>10.28118258430821</v>
      </c>
      <c r="AM647" t="n">
        <v>0</v>
      </c>
      <c r="AN647" t="n">
        <v>10.38790578137241</v>
      </c>
      <c r="AO647" t="n">
        <v>0</v>
      </c>
      <c r="AP647" t="n">
        <v>1</v>
      </c>
      <c r="AQ647" t="n">
        <v>0</v>
      </c>
      <c r="AR647" t="n">
        <v>0</v>
      </c>
      <c r="AS647" t="n">
        <v>0</v>
      </c>
      <c r="AT647" t="n">
        <v>2.508403180778374</v>
      </c>
      <c r="AU647" t="n">
        <v>0.7885993756704347</v>
      </c>
      <c r="AV647" t="n">
        <v>2.508403180778374</v>
      </c>
    </row>
    <row r="648" spans="1:48">
      <c r="A648" t="n">
        <v>645</v>
      </c>
      <c r="B648" t="n">
        <v>0</v>
      </c>
      <c r="C648" t="n">
        <v>0</v>
      </c>
      <c r="D648" t="n">
        <v>28.6</v>
      </c>
      <c r="E648" t="n">
        <v>2</v>
      </c>
      <c r="F648" t="n">
        <v>1.068696227466422</v>
      </c>
      <c r="G648" t="n">
        <v>0</v>
      </c>
      <c r="H648" t="n">
        <v>235.6020379227576</v>
      </c>
      <c r="I648" t="b">
        <v>0</v>
      </c>
      <c r="J648" t="n">
        <v>929.2144375673561</v>
      </c>
      <c r="K648" t="n">
        <v>1984.802038643873</v>
      </c>
      <c r="L648" t="n">
        <v>0</v>
      </c>
      <c r="M648" t="n">
        <v>12.46366716797304</v>
      </c>
      <c r="N648" t="n">
        <v>12.46366716797304</v>
      </c>
      <c r="O648" t="n">
        <v>505.1707335788199</v>
      </c>
      <c r="P648" t="n">
        <v>128.0858857958468</v>
      </c>
      <c r="Q648" t="n">
        <v>12.46366716797304</v>
      </c>
      <c r="R648" t="n">
        <v>0.9269979487515302</v>
      </c>
      <c r="S648" t="n">
        <v>30.71770353356169</v>
      </c>
      <c r="T648" t="n">
        <v>64.6876321783022</v>
      </c>
      <c r="U648" t="n">
        <v>13.44519390227234</v>
      </c>
      <c r="V648" t="n">
        <v>4.722329839422585</v>
      </c>
      <c r="W648" t="n">
        <v>0</v>
      </c>
      <c r="X648" t="n">
        <v>0</v>
      </c>
      <c r="Y648" t="n">
        <v>-21.42836828230832</v>
      </c>
      <c r="Z648" t="n">
        <v>69.49642863948601</v>
      </c>
      <c r="AA648" t="n">
        <v>1984.802038643873</v>
      </c>
      <c r="AB648" t="b">
        <v>0</v>
      </c>
      <c r="AC648" t="b">
        <v>1</v>
      </c>
      <c r="AD648" t="n">
        <v>95.19578740522171</v>
      </c>
      <c r="AE648" t="n">
        <v>-0</v>
      </c>
      <c r="AF648" t="n">
        <v>0</v>
      </c>
      <c r="AG648" t="n">
        <v>0.1673402778577491</v>
      </c>
      <c r="AH648" t="b">
        <v>0</v>
      </c>
      <c r="AI648" t="b">
        <v>0</v>
      </c>
      <c r="AJ648" t="n">
        <v>1984.802038643873</v>
      </c>
      <c r="AK648" t="n">
        <v>0</v>
      </c>
      <c r="AL648" t="n">
        <v>13.44519390227234</v>
      </c>
      <c r="AM648" t="n">
        <v>0</v>
      </c>
      <c r="AN648" t="n">
        <v>13.55191709933655</v>
      </c>
      <c r="AO648" t="n">
        <v>0</v>
      </c>
      <c r="AP648" t="n">
        <v>1</v>
      </c>
      <c r="AQ648" t="n">
        <v>0</v>
      </c>
      <c r="AR648" t="n">
        <v>0</v>
      </c>
      <c r="AS648" t="n">
        <v>0</v>
      </c>
      <c r="AT648" t="n">
        <v>3.135051183891241</v>
      </c>
      <c r="AU648" t="n">
        <v>0.9856068694444561</v>
      </c>
      <c r="AV648" t="n">
        <v>3.135051183891241</v>
      </c>
    </row>
    <row r="649" spans="1:48">
      <c r="A649" t="n">
        <v>646</v>
      </c>
      <c r="B649" t="n">
        <v>0</v>
      </c>
      <c r="C649" t="n">
        <v>0</v>
      </c>
      <c r="D649" t="n">
        <v>32</v>
      </c>
      <c r="E649" t="n">
        <v>2</v>
      </c>
      <c r="F649" t="n">
        <v>0.4728330874510256</v>
      </c>
      <c r="G649" t="n">
        <v>0</v>
      </c>
      <c r="H649" t="n">
        <v>263.6106718016869</v>
      </c>
      <c r="I649" t="b">
        <v>0</v>
      </c>
      <c r="J649" t="n">
        <v>1039.680489585853</v>
      </c>
      <c r="K649" t="n">
        <v>2220.757525755382</v>
      </c>
      <c r="L649" t="n">
        <v>0</v>
      </c>
      <c r="M649" t="n">
        <v>6.692769937043517</v>
      </c>
      <c r="N649" t="n">
        <v>6.692769937043517</v>
      </c>
      <c r="O649" t="n">
        <v>242.4455909566464</v>
      </c>
      <c r="P649" t="n">
        <v>61.47200582065071</v>
      </c>
      <c r="Q649" t="n">
        <v>6.692769937043517</v>
      </c>
      <c r="R649" t="n">
        <v>0.8881455024345116</v>
      </c>
      <c r="S649" t="n">
        <v>30.74882504888442</v>
      </c>
      <c r="T649" t="n">
        <v>32.40350692917489</v>
      </c>
      <c r="U649" t="n">
        <v>7.535668332157113</v>
      </c>
      <c r="V649" t="n">
        <v>3.624477986922681</v>
      </c>
      <c r="W649" t="n">
        <v>0</v>
      </c>
      <c r="X649" t="n">
        <v>0</v>
      </c>
      <c r="Y649" t="n">
        <v>-21.42836828230832</v>
      </c>
      <c r="Z649" t="n">
        <v>69.69318911196018</v>
      </c>
      <c r="AA649" t="n">
        <v>2220.757525755382</v>
      </c>
      <c r="AB649" t="b">
        <v>0</v>
      </c>
      <c r="AC649" t="b">
        <v>1</v>
      </c>
      <c r="AD649" t="n">
        <v>95.18834699956813</v>
      </c>
      <c r="AE649" t="n">
        <v>-0</v>
      </c>
      <c r="AF649" t="n">
        <v>0</v>
      </c>
      <c r="AG649" t="n">
        <v>0.1578427698691248</v>
      </c>
      <c r="AH649" t="b">
        <v>0</v>
      </c>
      <c r="AI649" t="b">
        <v>0</v>
      </c>
      <c r="AJ649" t="n">
        <v>2220.757525755382</v>
      </c>
      <c r="AK649" t="n">
        <v>0</v>
      </c>
      <c r="AL649" t="n">
        <v>7.535668332157113</v>
      </c>
      <c r="AM649" t="n">
        <v>0</v>
      </c>
      <c r="AN649" t="n">
        <v>7.562349131423163</v>
      </c>
      <c r="AO649" t="n">
        <v>0</v>
      </c>
      <c r="AP649" t="n">
        <v>1</v>
      </c>
      <c r="AQ649" t="n">
        <v>0</v>
      </c>
      <c r="AR649" t="n">
        <v>0</v>
      </c>
      <c r="AS649" t="n">
        <v>0</v>
      </c>
      <c r="AT649" t="n">
        <v>2.180386391434164</v>
      </c>
      <c r="AU649" t="n">
        <v>0.6854764657377511</v>
      </c>
      <c r="AV649" t="n">
        <v>2.180386391434164</v>
      </c>
    </row>
    <row r="650" spans="1:48">
      <c r="A650" t="n">
        <v>647</v>
      </c>
      <c r="B650" t="n">
        <v>0</v>
      </c>
      <c r="C650" t="n">
        <v>0</v>
      </c>
      <c r="D650" t="n">
        <v>32</v>
      </c>
      <c r="E650" t="n">
        <v>2</v>
      </c>
      <c r="F650" t="n">
        <v>-0.1266952439371911</v>
      </c>
      <c r="G650" t="n">
        <v>0</v>
      </c>
      <c r="H650" t="n">
        <v>263.6106718016869</v>
      </c>
      <c r="I650" t="b">
        <v>0</v>
      </c>
      <c r="J650" t="n">
        <v>1039.680489585853</v>
      </c>
      <c r="K650" t="n">
        <v>2220.757525755382</v>
      </c>
      <c r="L650" t="n">
        <v>0</v>
      </c>
      <c r="M650" t="n">
        <v>-0.6635759176079878</v>
      </c>
      <c r="N650" t="n">
        <v>-0.6635759176079878</v>
      </c>
      <c r="O650" t="n">
        <v>-24.03803761408473</v>
      </c>
      <c r="P650" t="n">
        <v>-6.094837123246634</v>
      </c>
      <c r="Q650" t="n">
        <v>-0.6635759176079878</v>
      </c>
      <c r="R650" t="n">
        <v>0.6537137770915643</v>
      </c>
      <c r="S650" t="n">
        <v>30.77443089766392</v>
      </c>
      <c r="T650" t="n">
        <v>-1.865299155709476</v>
      </c>
      <c r="U650" t="n">
        <v>-0.4337887194865184</v>
      </c>
      <c r="V650" t="n">
        <v>4.229537967537158</v>
      </c>
      <c r="W650" t="n">
        <v>0</v>
      </c>
      <c r="X650" t="n">
        <v>0</v>
      </c>
      <c r="Y650" t="n">
        <v>-21.42836828230832</v>
      </c>
      <c r="Z650" t="n">
        <v>69.77492453495951</v>
      </c>
      <c r="AA650" t="n">
        <v>2220.757525755382</v>
      </c>
      <c r="AB650" t="b">
        <v>0</v>
      </c>
      <c r="AC650" t="b">
        <v>1</v>
      </c>
      <c r="AD650" t="n">
        <v>95.18090659391454</v>
      </c>
      <c r="AE650" t="n">
        <v>-0</v>
      </c>
      <c r="AF650" t="n">
        <v>0</v>
      </c>
      <c r="AG650" t="n">
        <v>0.1430947172080724</v>
      </c>
      <c r="AH650" t="b">
        <v>0</v>
      </c>
      <c r="AI650" t="b">
        <v>0</v>
      </c>
      <c r="AJ650" t="n">
        <v>2220.757525755382</v>
      </c>
      <c r="AK650" t="n">
        <v>0</v>
      </c>
      <c r="AL650" t="n">
        <v>-0.4337887194865184</v>
      </c>
      <c r="AM650" t="n">
        <v>0</v>
      </c>
      <c r="AN650" t="n">
        <v>-0.4337887194865184</v>
      </c>
      <c r="AO650" t="n">
        <v>0</v>
      </c>
      <c r="AP650" t="n">
        <v>1</v>
      </c>
      <c r="AQ650" t="n">
        <v>0</v>
      </c>
      <c r="AR650" t="n">
        <v>0</v>
      </c>
      <c r="AS650" t="n">
        <v>0</v>
      </c>
      <c r="AT650" t="n">
        <v>0.8491265400438003</v>
      </c>
      <c r="AU650" t="n">
        <v>0.2669509688374536</v>
      </c>
      <c r="AV650" t="n">
        <v>0.8491265400438003</v>
      </c>
    </row>
    <row r="651" spans="1:48">
      <c r="A651" t="n">
        <v>648</v>
      </c>
      <c r="B651" t="n">
        <v>0</v>
      </c>
      <c r="C651" t="n">
        <v>0</v>
      </c>
      <c r="D651" t="n">
        <v>32</v>
      </c>
      <c r="E651" t="n">
        <v>2</v>
      </c>
      <c r="F651" t="n">
        <v>0.03394788829774331</v>
      </c>
      <c r="G651" t="n">
        <v>0</v>
      </c>
      <c r="H651" t="n">
        <v>263.6106718016869</v>
      </c>
      <c r="I651" t="b">
        <v>0</v>
      </c>
      <c r="J651" t="n">
        <v>1039.680489585853</v>
      </c>
      <c r="K651" t="n">
        <v>2220.757525755382</v>
      </c>
      <c r="L651" t="n">
        <v>0</v>
      </c>
      <c r="M651" t="n">
        <v>1.307551013388487</v>
      </c>
      <c r="N651" t="n">
        <v>1.307551013388487</v>
      </c>
      <c r="O651" t="n">
        <v>47.36603545750604</v>
      </c>
      <c r="P651" t="n">
        <v>12.009643878678</v>
      </c>
      <c r="Q651" t="n">
        <v>1.307551013388487</v>
      </c>
      <c r="R651" t="n">
        <v>0.6733832138551292</v>
      </c>
      <c r="S651" t="n">
        <v>30.78229059202826</v>
      </c>
      <c r="T651" t="n">
        <v>8.349617776148225</v>
      </c>
      <c r="U651" t="n">
        <v>1.941763599812264</v>
      </c>
      <c r="V651" t="n">
        <v>2.727125323583616</v>
      </c>
      <c r="W651" t="n">
        <v>0</v>
      </c>
      <c r="X651" t="n">
        <v>0</v>
      </c>
      <c r="Y651" t="n">
        <v>-21.42836828230832</v>
      </c>
      <c r="Z651" t="n">
        <v>69.88685526377884</v>
      </c>
      <c r="AA651" t="n">
        <v>2220.757525755382</v>
      </c>
      <c r="AB651" t="b">
        <v>0</v>
      </c>
      <c r="AC651" t="b">
        <v>1</v>
      </c>
      <c r="AD651" t="n">
        <v>95.17346618826096</v>
      </c>
      <c r="AE651" t="n">
        <v>-0</v>
      </c>
      <c r="AF651" t="n">
        <v>0</v>
      </c>
      <c r="AG651" t="n">
        <v>0.1212148026494446</v>
      </c>
      <c r="AH651" t="b">
        <v>0</v>
      </c>
      <c r="AI651" t="b">
        <v>0</v>
      </c>
      <c r="AJ651" t="n">
        <v>2220.757525755382</v>
      </c>
      <c r="AK651" t="n">
        <v>0</v>
      </c>
      <c r="AL651" t="n">
        <v>1.941763599812264</v>
      </c>
      <c r="AM651" t="n">
        <v>0</v>
      </c>
      <c r="AN651" t="n">
        <v>1.941763599812264</v>
      </c>
      <c r="AO651" t="n">
        <v>0</v>
      </c>
      <c r="AP651" t="n">
        <v>1</v>
      </c>
      <c r="AQ651" t="n">
        <v>0</v>
      </c>
      <c r="AR651" t="n">
        <v>0</v>
      </c>
      <c r="AS651" t="n">
        <v>0</v>
      </c>
      <c r="AT651" t="n">
        <v>1.237317268343685</v>
      </c>
      <c r="AU651" t="n">
        <v>0.3889915436238989</v>
      </c>
      <c r="AV651" t="n">
        <v>1.237317268343685</v>
      </c>
    </row>
    <row r="652" spans="1:48">
      <c r="A652" t="n">
        <v>649</v>
      </c>
      <c r="B652" t="n">
        <v>0</v>
      </c>
      <c r="C652" t="n">
        <v>0</v>
      </c>
      <c r="D652" t="n">
        <v>32</v>
      </c>
      <c r="E652" t="n">
        <v>2</v>
      </c>
      <c r="F652" t="n">
        <v>-0.00909630925377769</v>
      </c>
      <c r="G652" t="n">
        <v>0</v>
      </c>
      <c r="H652" t="n">
        <v>263.6106718016869</v>
      </c>
      <c r="I652" t="b">
        <v>0</v>
      </c>
      <c r="J652" t="n">
        <v>1039.680489585853</v>
      </c>
      <c r="K652" t="n">
        <v>2220.757525755382</v>
      </c>
      <c r="L652" t="n">
        <v>0</v>
      </c>
      <c r="M652" t="n">
        <v>0.7793891440540914</v>
      </c>
      <c r="N652" t="n">
        <v>0.7793891440540914</v>
      </c>
      <c r="O652" t="n">
        <v>28.23337174187411</v>
      </c>
      <c r="P652" t="n">
        <v>7.158562814876803</v>
      </c>
      <c r="Q652" t="n">
        <v>0.7793891440540914</v>
      </c>
      <c r="R652" t="n">
        <v>0.5594648663577475</v>
      </c>
      <c r="S652" t="n">
        <v>30.79689812822936</v>
      </c>
      <c r="T652" t="n">
        <v>5.990344143386209</v>
      </c>
      <c r="U652" t="n">
        <v>1.393097566837583</v>
      </c>
      <c r="V652" t="n">
        <v>2.638957057769728</v>
      </c>
      <c r="W652" t="n">
        <v>0</v>
      </c>
      <c r="X652" t="n">
        <v>0</v>
      </c>
      <c r="Y652" t="n">
        <v>-21.42836828230832</v>
      </c>
      <c r="Z652" t="n">
        <v>69.98294528911829</v>
      </c>
      <c r="AA652" t="n">
        <v>2220.757525755382</v>
      </c>
      <c r="AB652" t="b">
        <v>0</v>
      </c>
      <c r="AC652" t="b">
        <v>1</v>
      </c>
      <c r="AD652" t="n">
        <v>95.16602578260738</v>
      </c>
      <c r="AE652" t="n">
        <v>-0</v>
      </c>
      <c r="AF652" t="n">
        <v>0</v>
      </c>
      <c r="AG652" t="n">
        <v>0.09735007606870172</v>
      </c>
      <c r="AH652" t="b">
        <v>0</v>
      </c>
      <c r="AI652" t="b">
        <v>0</v>
      </c>
      <c r="AJ652" t="n">
        <v>2220.757525755382</v>
      </c>
      <c r="AK652" t="n">
        <v>0</v>
      </c>
      <c r="AL652" t="n">
        <v>1.393097566837583</v>
      </c>
      <c r="AM652" t="n">
        <v>0</v>
      </c>
      <c r="AN652" t="n">
        <v>1.393097566837583</v>
      </c>
      <c r="AO652" t="n">
        <v>0</v>
      </c>
      <c r="AP652" t="n">
        <v>1</v>
      </c>
      <c r="AQ652" t="n">
        <v>0</v>
      </c>
      <c r="AR652" t="n">
        <v>0</v>
      </c>
      <c r="AS652" t="n">
        <v>0</v>
      </c>
      <c r="AT652" t="n">
        <v>1.145369848050028</v>
      </c>
      <c r="AU652" t="n">
        <v>0.360084835645804</v>
      </c>
      <c r="AV652" t="n">
        <v>1.145369848050028</v>
      </c>
    </row>
    <row r="653" spans="1:48">
      <c r="A653" t="n">
        <v>650</v>
      </c>
      <c r="B653" t="n">
        <v>0</v>
      </c>
      <c r="C653" t="n">
        <v>0</v>
      </c>
      <c r="D653" t="n">
        <v>32</v>
      </c>
      <c r="E653" t="n">
        <v>2</v>
      </c>
      <c r="F653" t="n">
        <v>0.002437348717363008</v>
      </c>
      <c r="G653" t="n">
        <v>0</v>
      </c>
      <c r="H653" t="n">
        <v>263.6106718016869</v>
      </c>
      <c r="I653" t="b">
        <v>0</v>
      </c>
      <c r="J653" t="n">
        <v>1039.680489585853</v>
      </c>
      <c r="K653" t="n">
        <v>2220.757525755382</v>
      </c>
      <c r="L653" t="n">
        <v>0</v>
      </c>
      <c r="M653" t="n">
        <v>0.9209096903950924</v>
      </c>
      <c r="N653" t="n">
        <v>0.9209096903950924</v>
      </c>
      <c r="O653" t="n">
        <v>33.35995353280717</v>
      </c>
      <c r="P653" t="n">
        <v>8.458406068155975</v>
      </c>
      <c r="Q653" t="n">
        <v>0.9209096903950924</v>
      </c>
      <c r="R653" t="n">
        <v>0.5979727871769897</v>
      </c>
      <c r="S653" t="n">
        <v>30.80864209275984</v>
      </c>
      <c r="T653" t="n">
        <v>6.622254422688103</v>
      </c>
      <c r="U653" t="n">
        <v>1.540052842107878</v>
      </c>
      <c r="V653" t="n">
        <v>2.662326488158152</v>
      </c>
      <c r="W653" t="n">
        <v>0</v>
      </c>
      <c r="X653" t="n">
        <v>0</v>
      </c>
      <c r="Y653" t="n">
        <v>-21.42836828230832</v>
      </c>
      <c r="Z653" t="n">
        <v>70.07700652645485</v>
      </c>
      <c r="AA653" t="n">
        <v>2220.757525755382</v>
      </c>
      <c r="AB653" t="b">
        <v>0</v>
      </c>
      <c r="AC653" t="b">
        <v>1</v>
      </c>
      <c r="AD653" t="n">
        <v>95.15858537695379</v>
      </c>
      <c r="AE653" t="n">
        <v>-0</v>
      </c>
      <c r="AF653" t="n">
        <v>0</v>
      </c>
      <c r="AG653" t="n">
        <v>0.079504678302595</v>
      </c>
      <c r="AH653" t="b">
        <v>0</v>
      </c>
      <c r="AI653" t="b">
        <v>0</v>
      </c>
      <c r="AJ653" t="n">
        <v>2220.757525755382</v>
      </c>
      <c r="AK653" t="n">
        <v>0</v>
      </c>
      <c r="AL653" t="n">
        <v>1.540052842107878</v>
      </c>
      <c r="AM653" t="n">
        <v>0</v>
      </c>
      <c r="AN653" t="n">
        <v>1.540052842107878</v>
      </c>
      <c r="AO653" t="n">
        <v>0</v>
      </c>
      <c r="AP653" t="n">
        <v>1</v>
      </c>
      <c r="AQ653" t="n">
        <v>0</v>
      </c>
      <c r="AR653" t="n">
        <v>0</v>
      </c>
      <c r="AS653" t="n">
        <v>0</v>
      </c>
      <c r="AT653" t="n">
        <v>1.168092765123824</v>
      </c>
      <c r="AU653" t="n">
        <v>0.3672285350140396</v>
      </c>
      <c r="AV653" t="n">
        <v>1.168092765123824</v>
      </c>
    </row>
    <row r="654" spans="1:48">
      <c r="A654" t="n">
        <v>651</v>
      </c>
      <c r="B654" t="n">
        <v>0</v>
      </c>
      <c r="C654" t="n">
        <v>0</v>
      </c>
      <c r="D654" t="n">
        <v>32</v>
      </c>
      <c r="E654" t="n">
        <v>2</v>
      </c>
      <c r="F654" t="n">
        <v>-0.0006530856156734544</v>
      </c>
      <c r="G654" t="n">
        <v>0</v>
      </c>
      <c r="H654" t="n">
        <v>263.6106718016869</v>
      </c>
      <c r="I654" t="b">
        <v>0</v>
      </c>
      <c r="J654" t="n">
        <v>1039.680489585853</v>
      </c>
      <c r="K654" t="n">
        <v>2220.757525755382</v>
      </c>
      <c r="L654" t="n">
        <v>0</v>
      </c>
      <c r="M654" t="n">
        <v>0.8829893743655499</v>
      </c>
      <c r="N654" t="n">
        <v>0.8829893743655499</v>
      </c>
      <c r="O654" t="n">
        <v>31.98629008470926</v>
      </c>
      <c r="P654" t="n">
        <v>8.110114118841089</v>
      </c>
      <c r="Q654" t="n">
        <v>0.8829893743655499</v>
      </c>
      <c r="R654" t="n">
        <v>0.5884175374419327</v>
      </c>
      <c r="S654" t="n">
        <v>30.82130555099837</v>
      </c>
      <c r="T654" t="n">
        <v>6.452679711639577</v>
      </c>
      <c r="U654" t="n">
        <v>1.500617024781806</v>
      </c>
      <c r="V654" t="n">
        <v>2.655809805815097</v>
      </c>
      <c r="W654" t="n">
        <v>0</v>
      </c>
      <c r="X654" t="n">
        <v>0</v>
      </c>
      <c r="Y654" t="n">
        <v>-21.42836828230832</v>
      </c>
      <c r="Z654" t="n">
        <v>70.16904881482253</v>
      </c>
      <c r="AA654" t="n">
        <v>2220.757525755382</v>
      </c>
      <c r="AB654" t="b">
        <v>0</v>
      </c>
      <c r="AC654" t="b">
        <v>1</v>
      </c>
      <c r="AD654" t="n">
        <v>95.15114497130021</v>
      </c>
      <c r="AE654" t="n">
        <v>-0</v>
      </c>
      <c r="AF654" t="n">
        <v>0</v>
      </c>
      <c r="AG654" t="n">
        <v>0.08412990809638232</v>
      </c>
      <c r="AH654" t="b">
        <v>0</v>
      </c>
      <c r="AI654" t="b">
        <v>0</v>
      </c>
      <c r="AJ654" t="n">
        <v>2220.757525755382</v>
      </c>
      <c r="AK654" t="n">
        <v>0</v>
      </c>
      <c r="AL654" t="n">
        <v>1.500617024781806</v>
      </c>
      <c r="AM654" t="n">
        <v>0</v>
      </c>
      <c r="AN654" t="n">
        <v>1.500617024781806</v>
      </c>
      <c r="AO654" t="n">
        <v>0</v>
      </c>
      <c r="AP654" t="n">
        <v>1</v>
      </c>
      <c r="AQ654" t="n">
        <v>0</v>
      </c>
      <c r="AR654" t="n">
        <v>0</v>
      </c>
      <c r="AS654" t="n">
        <v>0</v>
      </c>
      <c r="AT654" t="n">
        <v>1.16015557165254</v>
      </c>
      <c r="AU654" t="n">
        <v>0.3647332161338875</v>
      </c>
      <c r="AV654" t="n">
        <v>1.16015557165254</v>
      </c>
    </row>
    <row r="655" spans="1:48">
      <c r="A655" t="n">
        <v>652</v>
      </c>
      <c r="B655" t="n">
        <v>0</v>
      </c>
      <c r="C655" t="n">
        <v>0</v>
      </c>
      <c r="D655" t="n">
        <v>32</v>
      </c>
      <c r="E655" t="n">
        <v>2</v>
      </c>
      <c r="F655" t="n">
        <v>0.0001749937453361383</v>
      </c>
      <c r="G655" t="n">
        <v>0</v>
      </c>
      <c r="H655" t="n">
        <v>263.6106718016869</v>
      </c>
      <c r="I655" t="b">
        <v>0</v>
      </c>
      <c r="J655" t="n">
        <v>1039.680489585853</v>
      </c>
      <c r="K655" t="n">
        <v>2220.757525755382</v>
      </c>
      <c r="L655" t="n">
        <v>0</v>
      </c>
      <c r="M655" t="n">
        <v>0.8931500921427734</v>
      </c>
      <c r="N655" t="n">
        <v>0.8931500921427734</v>
      </c>
      <c r="O655" t="n">
        <v>32.35436208616981</v>
      </c>
      <c r="P655" t="n">
        <v>8.203438662821961</v>
      </c>
      <c r="Q655" t="n">
        <v>0.8931500921427734</v>
      </c>
      <c r="R655" t="n">
        <v>0.5910500319065586</v>
      </c>
      <c r="S655" t="n">
        <v>30.83373615316203</v>
      </c>
      <c r="T655" t="n">
        <v>6.497861372825876</v>
      </c>
      <c r="U655" t="n">
        <v>1.51112434468826</v>
      </c>
      <c r="V655" t="n">
        <v>2.657300201092748</v>
      </c>
      <c r="W655" t="n">
        <v>0</v>
      </c>
      <c r="X655" t="n">
        <v>0</v>
      </c>
      <c r="Y655" t="n">
        <v>-21.42836828230832</v>
      </c>
      <c r="Z655" t="n">
        <v>70.25778864743799</v>
      </c>
      <c r="AA655" t="n">
        <v>2220.757525755382</v>
      </c>
      <c r="AB655" t="b">
        <v>0</v>
      </c>
      <c r="AC655" t="b">
        <v>1</v>
      </c>
      <c r="AD655" t="n">
        <v>95.14370456564663</v>
      </c>
      <c r="AE655" t="n">
        <v>-0</v>
      </c>
      <c r="AF655" t="n">
        <v>0</v>
      </c>
      <c r="AG655" t="n">
        <v>0.08396839552177787</v>
      </c>
      <c r="AH655" t="b">
        <v>0</v>
      </c>
      <c r="AI655" t="b">
        <v>0</v>
      </c>
      <c r="AJ655" t="n">
        <v>2220.757525755382</v>
      </c>
      <c r="AK655" t="n">
        <v>0</v>
      </c>
      <c r="AL655" t="n">
        <v>1.51112434468826</v>
      </c>
      <c r="AM655" t="n">
        <v>0</v>
      </c>
      <c r="AN655" t="n">
        <v>1.51112434468826</v>
      </c>
      <c r="AO655" t="n">
        <v>0</v>
      </c>
      <c r="AP655" t="n">
        <v>1</v>
      </c>
      <c r="AQ655" t="n">
        <v>0</v>
      </c>
      <c r="AR655" t="n">
        <v>0</v>
      </c>
      <c r="AS655" t="n">
        <v>0</v>
      </c>
      <c r="AT655" t="n">
        <v>1.160498326267633</v>
      </c>
      <c r="AU655" t="n">
        <v>0.3648409723660359</v>
      </c>
      <c r="AV655" t="n">
        <v>1.160498326267633</v>
      </c>
    </row>
    <row r="656" spans="1:48">
      <c r="A656" t="n">
        <v>653</v>
      </c>
      <c r="B656" t="n">
        <v>0</v>
      </c>
      <c r="C656" t="n">
        <v>0</v>
      </c>
      <c r="D656" t="n">
        <v>32</v>
      </c>
      <c r="E656" t="n">
        <v>2</v>
      </c>
      <c r="F656" t="n">
        <v>-4.688936567109891e-05</v>
      </c>
      <c r="G656" t="n">
        <v>0</v>
      </c>
      <c r="H656" t="n">
        <v>263.6106718016869</v>
      </c>
      <c r="I656" t="b">
        <v>0</v>
      </c>
      <c r="J656" t="n">
        <v>1039.680489585853</v>
      </c>
      <c r="K656" t="n">
        <v>2220.757525755382</v>
      </c>
      <c r="L656" t="n">
        <v>0</v>
      </c>
      <c r="M656" t="n">
        <v>0.8904275370633566</v>
      </c>
      <c r="N656" t="n">
        <v>0.8904275370633566</v>
      </c>
      <c r="O656" t="n">
        <v>32.25573752842313</v>
      </c>
      <c r="P656" t="n">
        <v>8.178432436212761</v>
      </c>
      <c r="Q656" t="n">
        <v>0.8904275370633566</v>
      </c>
      <c r="R656" t="n">
        <v>0.5903715174344166</v>
      </c>
      <c r="S656" t="n">
        <v>30.84622937508281</v>
      </c>
      <c r="T656" t="n">
        <v>6.48549942490928</v>
      </c>
      <c r="U656" t="n">
        <v>1.508249484888595</v>
      </c>
      <c r="V656" t="n">
        <v>2.656645288105553</v>
      </c>
      <c r="W656" t="n">
        <v>0</v>
      </c>
      <c r="X656" t="n">
        <v>0</v>
      </c>
      <c r="Y656" t="n">
        <v>-21.42836828230832</v>
      </c>
      <c r="Z656" t="n">
        <v>70.34652848005345</v>
      </c>
      <c r="AA656" t="n">
        <v>2220.757525755382</v>
      </c>
      <c r="AB656" t="b">
        <v>0</v>
      </c>
      <c r="AC656" t="b">
        <v>1</v>
      </c>
      <c r="AD656" t="n">
        <v>95.13626415999305</v>
      </c>
      <c r="AE656" t="n">
        <v>-0</v>
      </c>
      <c r="AF656" t="n">
        <v>0</v>
      </c>
      <c r="AG656" t="n">
        <v>0.08739149757499742</v>
      </c>
      <c r="AH656" t="b">
        <v>0</v>
      </c>
      <c r="AI656" t="b">
        <v>0</v>
      </c>
      <c r="AJ656" t="n">
        <v>2220.757525755382</v>
      </c>
      <c r="AK656" t="n">
        <v>0</v>
      </c>
      <c r="AL656" t="n">
        <v>1.508249484888595</v>
      </c>
      <c r="AM656" t="n">
        <v>0</v>
      </c>
      <c r="AN656" t="n">
        <v>1.508249484888595</v>
      </c>
      <c r="AO656" t="n">
        <v>0</v>
      </c>
      <c r="AP656" t="n">
        <v>1</v>
      </c>
      <c r="AQ656" t="n">
        <v>0</v>
      </c>
      <c r="AR656" t="n">
        <v>0</v>
      </c>
      <c r="AS656" t="n">
        <v>0</v>
      </c>
      <c r="AT656" t="n">
        <v>1.15863969595341</v>
      </c>
      <c r="AU656" t="n">
        <v>0.3642566505486226</v>
      </c>
      <c r="AV656" t="n">
        <v>1.15863969595341</v>
      </c>
    </row>
    <row r="657" spans="1:48">
      <c r="A657" t="n">
        <v>654</v>
      </c>
      <c r="B657" t="n">
        <v>0</v>
      </c>
      <c r="C657" t="n">
        <v>0</v>
      </c>
      <c r="D657" t="n">
        <v>32</v>
      </c>
      <c r="E657" t="n">
        <v>2</v>
      </c>
      <c r="F657" t="n">
        <v>1.25637173500337e-05</v>
      </c>
      <c r="G657" t="n">
        <v>0</v>
      </c>
      <c r="H657" t="n">
        <v>263.6106718016869</v>
      </c>
      <c r="I657" t="b">
        <v>0</v>
      </c>
      <c r="J657" t="n">
        <v>1039.680489585853</v>
      </c>
      <c r="K657" t="n">
        <v>2220.757525755382</v>
      </c>
      <c r="L657" t="n">
        <v>0</v>
      </c>
      <c r="M657" t="n">
        <v>0.8911570396038221</v>
      </c>
      <c r="N657" t="n">
        <v>0.8911570396038221</v>
      </c>
      <c r="O657" t="n">
        <v>32.2821637579501</v>
      </c>
      <c r="P657" t="n">
        <v>8.18513279866889</v>
      </c>
      <c r="Q657" t="n">
        <v>0.8911570396038221</v>
      </c>
      <c r="R657" t="n">
        <v>0.5905768408984527</v>
      </c>
      <c r="S657" t="n">
        <v>30.85870517949636</v>
      </c>
      <c r="T657" t="n">
        <v>6.488556179722718</v>
      </c>
      <c r="U657" t="n">
        <v>1.508960355181034</v>
      </c>
      <c r="V657" t="n">
        <v>2.656565169109942</v>
      </c>
      <c r="W657" t="n">
        <v>0</v>
      </c>
      <c r="X657" t="n">
        <v>0</v>
      </c>
      <c r="Y657" t="n">
        <v>-21.42836828230832</v>
      </c>
      <c r="Z657" t="n">
        <v>70.43526831266891</v>
      </c>
      <c r="AA657" t="n">
        <v>2220.757525755382</v>
      </c>
      <c r="AB657" t="b">
        <v>0</v>
      </c>
      <c r="AC657" t="b">
        <v>1</v>
      </c>
      <c r="AD657" t="n">
        <v>95.12882375433946</v>
      </c>
      <c r="AE657" t="n">
        <v>-0</v>
      </c>
      <c r="AF657" t="n">
        <v>0</v>
      </c>
      <c r="AG657" t="n">
        <v>0.09016685149884235</v>
      </c>
      <c r="AH657" t="b">
        <v>0</v>
      </c>
      <c r="AI657" t="b">
        <v>0</v>
      </c>
      <c r="AJ657" t="n">
        <v>2220.757525755382</v>
      </c>
      <c r="AK657" t="n">
        <v>0</v>
      </c>
      <c r="AL657" t="n">
        <v>1.508960355181034</v>
      </c>
      <c r="AM657" t="n">
        <v>0</v>
      </c>
      <c r="AN657" t="n">
        <v>1.508960355181034</v>
      </c>
      <c r="AO657" t="n">
        <v>0</v>
      </c>
      <c r="AP657" t="n">
        <v>1</v>
      </c>
      <c r="AQ657" t="n">
        <v>0</v>
      </c>
      <c r="AR657" t="n">
        <v>0</v>
      </c>
      <c r="AS657" t="n">
        <v>0</v>
      </c>
      <c r="AT657" t="n">
        <v>1.157374044894823</v>
      </c>
      <c r="AU657" t="n">
        <v>0.3638587513423598</v>
      </c>
      <c r="AV657" t="n">
        <v>1.157374044894823</v>
      </c>
    </row>
    <row r="658" spans="1:48">
      <c r="A658" t="n">
        <v>655</v>
      </c>
      <c r="B658" t="n">
        <v>0</v>
      </c>
      <c r="C658" t="n">
        <v>0</v>
      </c>
      <c r="D658" t="n">
        <v>32</v>
      </c>
      <c r="E658" t="n">
        <v>2</v>
      </c>
      <c r="F658" t="n">
        <v>-3.36550373436495e-06</v>
      </c>
      <c r="G658" t="n">
        <v>0</v>
      </c>
      <c r="H658" t="n">
        <v>263.6106718016869</v>
      </c>
      <c r="I658" t="b">
        <v>0</v>
      </c>
      <c r="J658" t="n">
        <v>1039.680489585853</v>
      </c>
      <c r="K658" t="n">
        <v>2220.757525755382</v>
      </c>
      <c r="L658" t="n">
        <v>0</v>
      </c>
      <c r="M658" t="n">
        <v>0.8909615845212896</v>
      </c>
      <c r="N658" t="n">
        <v>0.8909615845212896</v>
      </c>
      <c r="O658" t="n">
        <v>32.27508339758573</v>
      </c>
      <c r="P658" t="n">
        <v>8.183337575452772</v>
      </c>
      <c r="Q658" t="n">
        <v>0.8909615845212896</v>
      </c>
      <c r="R658" t="n">
        <v>0.5905451112089357</v>
      </c>
      <c r="S658" t="n">
        <v>30.87118494645528</v>
      </c>
      <c r="T658" t="n">
        <v>6.487481612476068</v>
      </c>
      <c r="U658" t="n">
        <v>1.508710456847836</v>
      </c>
      <c r="V658" t="n">
        <v>2.656331062170463</v>
      </c>
      <c r="W658" t="n">
        <v>0</v>
      </c>
      <c r="X658" t="n">
        <v>0</v>
      </c>
      <c r="Y658" t="n">
        <v>-21.42836828230832</v>
      </c>
      <c r="Z658" t="n">
        <v>70.52400814528437</v>
      </c>
      <c r="AA658" t="n">
        <v>2220.757525755382</v>
      </c>
      <c r="AB658" t="b">
        <v>0</v>
      </c>
      <c r="AC658" t="b">
        <v>1</v>
      </c>
      <c r="AD658" t="n">
        <v>95.12138334868588</v>
      </c>
      <c r="AE658" t="n">
        <v>-0</v>
      </c>
      <c r="AF658" t="n">
        <v>0</v>
      </c>
      <c r="AG658" t="n">
        <v>0.08900872371068219</v>
      </c>
      <c r="AH658" t="b">
        <v>0</v>
      </c>
      <c r="AI658" t="b">
        <v>0</v>
      </c>
      <c r="AJ658" t="n">
        <v>2220.757525755382</v>
      </c>
      <c r="AK658" t="n">
        <v>0</v>
      </c>
      <c r="AL658" t="n">
        <v>1.508710456847836</v>
      </c>
      <c r="AM658" t="n">
        <v>0</v>
      </c>
      <c r="AN658" t="n">
        <v>1.508710456847836</v>
      </c>
      <c r="AO658" t="n">
        <v>0</v>
      </c>
      <c r="AP658" t="n">
        <v>1</v>
      </c>
      <c r="AQ658" t="n">
        <v>0</v>
      </c>
      <c r="AR658" t="n">
        <v>0</v>
      </c>
      <c r="AS658" t="n">
        <v>0</v>
      </c>
      <c r="AT658" t="n">
        <v>1.155952647297707</v>
      </c>
      <c r="AU658" t="n">
        <v>0.3634118880684434</v>
      </c>
      <c r="AV658" t="n">
        <v>1.155952647297707</v>
      </c>
    </row>
    <row r="659" spans="1:48">
      <c r="A659" t="n">
        <v>656</v>
      </c>
      <c r="B659" t="n">
        <v>0</v>
      </c>
      <c r="C659" t="n">
        <v>0</v>
      </c>
      <c r="D659" t="n">
        <v>32</v>
      </c>
      <c r="E659" t="n">
        <v>2</v>
      </c>
      <c r="F659" t="n">
        <v>8.98297582985208e-07</v>
      </c>
      <c r="G659" t="n">
        <v>0</v>
      </c>
      <c r="H659" t="n">
        <v>263.6106718016869</v>
      </c>
      <c r="I659" t="b">
        <v>0</v>
      </c>
      <c r="J659" t="n">
        <v>1039.680489585853</v>
      </c>
      <c r="K659" t="n">
        <v>2220.757525755382</v>
      </c>
      <c r="L659" t="n">
        <v>0</v>
      </c>
      <c r="M659" t="n">
        <v>0.8910139023109649</v>
      </c>
      <c r="N659" t="n">
        <v>0.8910139023109649</v>
      </c>
      <c r="O659" t="n">
        <v>32.27697860951662</v>
      </c>
      <c r="P659" t="n">
        <v>8.183818105861212</v>
      </c>
      <c r="Q659" t="n">
        <v>0.8910139023109649</v>
      </c>
      <c r="R659" t="n">
        <v>0.5905768645683667</v>
      </c>
      <c r="S659" t="n">
        <v>30.88366294321176</v>
      </c>
      <c r="T659" t="n">
        <v>6.487513730368551</v>
      </c>
      <c r="U659" t="n">
        <v>1.508717926094477</v>
      </c>
      <c r="V659" t="n">
        <v>2.656138212643264</v>
      </c>
      <c r="W659" t="n">
        <v>0</v>
      </c>
      <c r="X659" t="n">
        <v>0</v>
      </c>
      <c r="Y659" t="n">
        <v>-21.42836828230832</v>
      </c>
      <c r="Z659" t="n">
        <v>70.61274797789983</v>
      </c>
      <c r="AA659" t="n">
        <v>2220.757525755382</v>
      </c>
      <c r="AB659" t="b">
        <v>0</v>
      </c>
      <c r="AC659" t="b">
        <v>1</v>
      </c>
      <c r="AD659" t="n">
        <v>95.1139429430323</v>
      </c>
      <c r="AE659" t="n">
        <v>-0</v>
      </c>
      <c r="AF659" t="n">
        <v>0</v>
      </c>
      <c r="AG659" t="n">
        <v>0.08946909889977683</v>
      </c>
      <c r="AH659" t="b">
        <v>0</v>
      </c>
      <c r="AI659" t="b">
        <v>0</v>
      </c>
      <c r="AJ659" t="n">
        <v>2220.757525755382</v>
      </c>
      <c r="AK659" t="n">
        <v>0</v>
      </c>
      <c r="AL659" t="n">
        <v>1.508717926094477</v>
      </c>
      <c r="AM659" t="n">
        <v>0</v>
      </c>
      <c r="AN659" t="n">
        <v>1.508717926094477</v>
      </c>
      <c r="AO659" t="n">
        <v>0</v>
      </c>
      <c r="AP659" t="n">
        <v>1</v>
      </c>
      <c r="AQ659" t="n">
        <v>0</v>
      </c>
      <c r="AR659" t="n">
        <v>0</v>
      </c>
      <c r="AS659" t="n">
        <v>0</v>
      </c>
      <c r="AT659" t="n">
        <v>1.15457609330779</v>
      </c>
      <c r="AU659" t="n">
        <v>0.3629791228633346</v>
      </c>
      <c r="AV659" t="n">
        <v>1.15457609330779</v>
      </c>
    </row>
    <row r="660" spans="1:48">
      <c r="A660" t="n">
        <v>657</v>
      </c>
      <c r="B660" t="n">
        <v>0</v>
      </c>
      <c r="C660" t="n">
        <v>0</v>
      </c>
      <c r="D660" t="n">
        <v>32</v>
      </c>
      <c r="E660" t="n">
        <v>2</v>
      </c>
      <c r="F660" t="n">
        <v>-2.27686596687704e-07</v>
      </c>
      <c r="G660" t="n">
        <v>0</v>
      </c>
      <c r="H660" t="n">
        <v>263.6106718016869</v>
      </c>
      <c r="I660" t="b">
        <v>0</v>
      </c>
      <c r="J660" t="n">
        <v>1039.680489585853</v>
      </c>
      <c r="K660" t="n">
        <v>2220.757525755382</v>
      </c>
      <c r="L660" t="n">
        <v>0</v>
      </c>
      <c r="M660" t="n">
        <v>0.8910000862348617</v>
      </c>
      <c r="N660" t="n">
        <v>0.8910000862348617</v>
      </c>
      <c r="O660" t="n">
        <v>32.27647812215981</v>
      </c>
      <c r="P660" t="n">
        <v>8.18369120744417</v>
      </c>
      <c r="Q660" t="n">
        <v>0.8910000862348617</v>
      </c>
      <c r="R660" t="n">
        <v>0.5905916728629125</v>
      </c>
      <c r="S660" t="n">
        <v>30.89614070495405</v>
      </c>
      <c r="T660" t="n">
        <v>6.487250471686441</v>
      </c>
      <c r="U660" t="n">
        <v>1.508656703396629</v>
      </c>
      <c r="V660" t="n">
        <v>2.655934363332427</v>
      </c>
      <c r="W660" t="n">
        <v>0</v>
      </c>
      <c r="X660" t="n">
        <v>0</v>
      </c>
      <c r="Y660" t="n">
        <v>-21.42836828230832</v>
      </c>
      <c r="Z660" t="n">
        <v>70.70148781051529</v>
      </c>
      <c r="AA660" t="n">
        <v>2220.757525755382</v>
      </c>
      <c r="AB660" t="b">
        <v>0</v>
      </c>
      <c r="AC660" t="b">
        <v>1</v>
      </c>
      <c r="AD660" t="n">
        <v>95.10650253737872</v>
      </c>
      <c r="AE660" t="n">
        <v>-0</v>
      </c>
      <c r="AF660" t="n">
        <v>0</v>
      </c>
      <c r="AG660" t="n">
        <v>0.08918550196110853</v>
      </c>
      <c r="AH660" t="b">
        <v>0</v>
      </c>
      <c r="AI660" t="b">
        <v>0</v>
      </c>
      <c r="AJ660" t="n">
        <v>2220.757525755382</v>
      </c>
      <c r="AK660" t="n">
        <v>0</v>
      </c>
      <c r="AL660" t="n">
        <v>1.508656703396629</v>
      </c>
      <c r="AM660" t="n">
        <v>0</v>
      </c>
      <c r="AN660" t="n">
        <v>1.508656703396629</v>
      </c>
      <c r="AO660" t="n">
        <v>0</v>
      </c>
      <c r="AP660" t="n">
        <v>1</v>
      </c>
      <c r="AQ660" t="n">
        <v>0</v>
      </c>
      <c r="AR660" t="n">
        <v>0</v>
      </c>
      <c r="AS660" t="n">
        <v>0</v>
      </c>
      <c r="AT660" t="n">
        <v>1.15319068634511</v>
      </c>
      <c r="AU660" t="n">
        <v>0.362543574433883</v>
      </c>
      <c r="AV660" t="n">
        <v>1.15319068634511</v>
      </c>
    </row>
    <row r="661" spans="1:48">
      <c r="A661" t="n">
        <v>658</v>
      </c>
      <c r="B661" t="n">
        <v>0</v>
      </c>
      <c r="C661" t="n">
        <v>0</v>
      </c>
      <c r="D661" t="n">
        <v>32</v>
      </c>
      <c r="E661" t="n">
        <v>2</v>
      </c>
      <c r="F661" t="n">
        <v>1.244880465378628e-08</v>
      </c>
      <c r="G661" t="n">
        <v>0</v>
      </c>
      <c r="H661" t="n">
        <v>263.6106718016869</v>
      </c>
      <c r="I661" t="b">
        <v>0</v>
      </c>
      <c r="J661" t="n">
        <v>1039.680489585853</v>
      </c>
      <c r="K661" t="n">
        <v>2220.757525755382</v>
      </c>
      <c r="L661" t="n">
        <v>0</v>
      </c>
      <c r="M661" t="n">
        <v>0.8910030327495996</v>
      </c>
      <c r="N661" t="n">
        <v>0.8910030327495996</v>
      </c>
      <c r="O661" t="n">
        <v>32.27658485965618</v>
      </c>
      <c r="P661" t="n">
        <v>8.183718270703901</v>
      </c>
      <c r="Q661" t="n">
        <v>0.8910030327495996</v>
      </c>
      <c r="R661" t="n">
        <v>0.5906107763868738</v>
      </c>
      <c r="S661" t="n">
        <v>30.90861782191879</v>
      </c>
      <c r="T661" t="n">
        <v>6.487062091650281</v>
      </c>
      <c r="U661" t="n">
        <v>1.508612894265845</v>
      </c>
      <c r="V661" t="n">
        <v>2.655733313230852</v>
      </c>
      <c r="W661" t="n">
        <v>0</v>
      </c>
      <c r="X661" t="n">
        <v>0</v>
      </c>
      <c r="Y661" t="n">
        <v>-21.42836828230832</v>
      </c>
      <c r="Z661" t="n">
        <v>70.79022764313075</v>
      </c>
      <c r="AA661" t="n">
        <v>2220.757525755382</v>
      </c>
      <c r="AB661" t="b">
        <v>0</v>
      </c>
      <c r="AC661" t="b">
        <v>1</v>
      </c>
      <c r="AD661" t="n">
        <v>95.09906213172513</v>
      </c>
      <c r="AE661" t="n">
        <v>-0</v>
      </c>
      <c r="AF661" t="n">
        <v>0</v>
      </c>
      <c r="AG661" t="n">
        <v>0.08854380482668578</v>
      </c>
      <c r="AH661" t="b">
        <v>0</v>
      </c>
      <c r="AI661" t="b">
        <v>0</v>
      </c>
      <c r="AJ661" t="n">
        <v>2220.757525755382</v>
      </c>
      <c r="AK661" t="n">
        <v>0</v>
      </c>
      <c r="AL661" t="n">
        <v>1.508612894265845</v>
      </c>
      <c r="AM661" t="n">
        <v>0</v>
      </c>
      <c r="AN661" t="n">
        <v>1.508612894265845</v>
      </c>
      <c r="AO661" t="n">
        <v>0</v>
      </c>
      <c r="AP661" t="n">
        <v>1</v>
      </c>
      <c r="AQ661" t="n">
        <v>0</v>
      </c>
      <c r="AR661" t="n">
        <v>0</v>
      </c>
      <c r="AS661" t="n">
        <v>0</v>
      </c>
      <c r="AT661" t="n">
        <v>1.151810599570034</v>
      </c>
      <c r="AU661" t="n">
        <v>0.3621096985810952</v>
      </c>
      <c r="AV661" t="n">
        <v>1.151810599570034</v>
      </c>
    </row>
    <row r="662" spans="1:48">
      <c r="A662" t="n">
        <v>659</v>
      </c>
      <c r="B662" t="n">
        <v>0</v>
      </c>
      <c r="C662" t="n">
        <v>0</v>
      </c>
      <c r="D662" t="n">
        <v>32</v>
      </c>
      <c r="E662" t="n">
        <v>2</v>
      </c>
      <c r="F662" t="n">
        <v>1.778913798489157e-07</v>
      </c>
      <c r="G662" t="n">
        <v>0</v>
      </c>
      <c r="H662" t="n">
        <v>263.6106718016869</v>
      </c>
      <c r="I662" t="b">
        <v>0</v>
      </c>
      <c r="J662" t="n">
        <v>1039.680489585853</v>
      </c>
      <c r="K662" t="n">
        <v>2220.757525755382</v>
      </c>
      <c r="L662" t="n">
        <v>0</v>
      </c>
      <c r="M662" t="n">
        <v>0.8910050627667622</v>
      </c>
      <c r="N662" t="n">
        <v>0.8910050627667622</v>
      </c>
      <c r="O662" t="n">
        <v>32.27665839702789</v>
      </c>
      <c r="P662" t="n">
        <v>8.183736916082124</v>
      </c>
      <c r="Q662" t="n">
        <v>0.8910050627667622</v>
      </c>
      <c r="R662" t="n">
        <v>0.5906296454085599</v>
      </c>
      <c r="S662" t="n">
        <v>30.92109439794464</v>
      </c>
      <c r="T662" t="n">
        <v>6.486869626868813</v>
      </c>
      <c r="U662" t="n">
        <v>1.508568135198195</v>
      </c>
      <c r="V662" t="n">
        <v>2.655532119339729</v>
      </c>
      <c r="W662" t="n">
        <v>0</v>
      </c>
      <c r="X662" t="n">
        <v>0</v>
      </c>
      <c r="Y662" t="n">
        <v>-21.42836828230832</v>
      </c>
      <c r="Z662" t="n">
        <v>70.87896747574621</v>
      </c>
      <c r="AA662" t="n">
        <v>2220.757525755382</v>
      </c>
      <c r="AB662" t="b">
        <v>0</v>
      </c>
      <c r="AC662" t="b">
        <v>1</v>
      </c>
      <c r="AD662" t="n">
        <v>95.09162172607155</v>
      </c>
      <c r="AE662" t="n">
        <v>-0</v>
      </c>
      <c r="AF662" t="n">
        <v>0</v>
      </c>
      <c r="AG662" t="n">
        <v>0.08730899703386041</v>
      </c>
      <c r="AH662" t="b">
        <v>0</v>
      </c>
      <c r="AI662" t="b">
        <v>0</v>
      </c>
      <c r="AJ662" t="n">
        <v>2220.757525755382</v>
      </c>
      <c r="AK662" t="n">
        <v>0</v>
      </c>
      <c r="AL662" t="n">
        <v>1.508568135198195</v>
      </c>
      <c r="AM662" t="n">
        <v>0</v>
      </c>
      <c r="AN662" t="n">
        <v>1.508568135198195</v>
      </c>
      <c r="AO662" t="n">
        <v>0</v>
      </c>
      <c r="AP662" t="n">
        <v>1</v>
      </c>
      <c r="AQ662" t="n">
        <v>0</v>
      </c>
      <c r="AR662" t="n">
        <v>0</v>
      </c>
      <c r="AS662" t="n">
        <v>0</v>
      </c>
      <c r="AT662" t="n">
        <v>1.150432804197301</v>
      </c>
      <c r="AU662" t="n">
        <v>0.3616765431063037</v>
      </c>
      <c r="AV662" t="n">
        <v>1.150432804197301</v>
      </c>
    </row>
    <row r="663" spans="1:48">
      <c r="A663" t="n">
        <v>660</v>
      </c>
      <c r="B663" t="n">
        <v>0</v>
      </c>
      <c r="C663" t="n">
        <v>0</v>
      </c>
      <c r="D663" t="n">
        <v>32</v>
      </c>
      <c r="E663" t="n">
        <v>2</v>
      </c>
      <c r="F663" t="n">
        <v>-7.240143249376274e-07</v>
      </c>
      <c r="G663" t="n">
        <v>0</v>
      </c>
      <c r="H663" t="n">
        <v>263.6106718016869</v>
      </c>
      <c r="I663" t="b">
        <v>0</v>
      </c>
      <c r="J663" t="n">
        <v>1039.680489585853</v>
      </c>
      <c r="K663" t="n">
        <v>2220.757525755382</v>
      </c>
      <c r="L663" t="n">
        <v>0</v>
      </c>
      <c r="M663" t="n">
        <v>0.890993996183341</v>
      </c>
      <c r="N663" t="n">
        <v>0.890993996183341</v>
      </c>
      <c r="O663" t="n">
        <v>32.27625751004348</v>
      </c>
      <c r="P663" t="n">
        <v>8.183635271309198</v>
      </c>
      <c r="Q663" t="n">
        <v>0.890993996183341</v>
      </c>
      <c r="R663" t="n">
        <v>0.5906451591773312</v>
      </c>
      <c r="S663" t="n">
        <v>30.9335704273415</v>
      </c>
      <c r="T663" t="n">
        <v>6.486618677043329</v>
      </c>
      <c r="U663" t="n">
        <v>1.508509775013385</v>
      </c>
      <c r="V663" t="n">
        <v>2.655328756018422</v>
      </c>
      <c r="W663" t="n">
        <v>0</v>
      </c>
      <c r="X663" t="n">
        <v>0</v>
      </c>
      <c r="Y663" t="n">
        <v>-21.42836828230832</v>
      </c>
      <c r="Z663" t="n">
        <v>70.96770730836167</v>
      </c>
      <c r="AA663" t="n">
        <v>2220.757525755382</v>
      </c>
      <c r="AB663" t="b">
        <v>0</v>
      </c>
      <c r="AC663" t="b">
        <v>1</v>
      </c>
      <c r="AD663" t="n">
        <v>95.08418132041797</v>
      </c>
      <c r="AE663" t="n">
        <v>-0</v>
      </c>
      <c r="AF663" t="n">
        <v>0</v>
      </c>
      <c r="AG663" t="n">
        <v>0.08669403379804802</v>
      </c>
      <c r="AH663" t="b">
        <v>0</v>
      </c>
      <c r="AI663" t="b">
        <v>0</v>
      </c>
      <c r="AJ663" t="n">
        <v>2220.757525755382</v>
      </c>
      <c r="AK663" t="n">
        <v>0</v>
      </c>
      <c r="AL663" t="n">
        <v>1.508509775013385</v>
      </c>
      <c r="AM663" t="n">
        <v>0</v>
      </c>
      <c r="AN663" t="n">
        <v>1.508509775013385</v>
      </c>
      <c r="AO663" t="n">
        <v>0</v>
      </c>
      <c r="AP663" t="n">
        <v>1</v>
      </c>
      <c r="AQ663" t="n">
        <v>0</v>
      </c>
      <c r="AR663" t="n">
        <v>0</v>
      </c>
      <c r="AS663" t="n">
        <v>0</v>
      </c>
      <c r="AT663" t="n">
        <v>1.149055212358722</v>
      </c>
      <c r="AU663" t="n">
        <v>0.3612434516191947</v>
      </c>
      <c r="AV663" t="n">
        <v>1.149055212358722</v>
      </c>
    </row>
    <row r="664" spans="1:48">
      <c r="A664" t="n">
        <v>661</v>
      </c>
      <c r="B664" t="n">
        <v>0</v>
      </c>
      <c r="C664" t="n">
        <v>0</v>
      </c>
      <c r="D664" t="n">
        <v>32</v>
      </c>
      <c r="E664" t="n">
        <v>2</v>
      </c>
      <c r="F664" t="n">
        <v>2.718165922566129e-06</v>
      </c>
      <c r="G664" t="n">
        <v>0</v>
      </c>
      <c r="H664" t="n">
        <v>263.6106718016869</v>
      </c>
      <c r="I664" t="b">
        <v>0</v>
      </c>
      <c r="J664" t="n">
        <v>1039.680489585853</v>
      </c>
      <c r="K664" t="n">
        <v>2220.757525755382</v>
      </c>
      <c r="L664" t="n">
        <v>0</v>
      </c>
      <c r="M664" t="n">
        <v>0.8910362324999068</v>
      </c>
      <c r="N664" t="n">
        <v>0.8910362324999068</v>
      </c>
      <c r="O664" t="n">
        <v>32.277787520611</v>
      </c>
      <c r="P664" t="n">
        <v>8.184023205023074</v>
      </c>
      <c r="Q664" t="n">
        <v>0.8910362324999068</v>
      </c>
      <c r="R664" t="n">
        <v>0.5906743299625885</v>
      </c>
      <c r="S664" t="n">
        <v>30.9460458289879</v>
      </c>
      <c r="T664" t="n">
        <v>6.486605805562643</v>
      </c>
      <c r="U664" t="n">
        <v>1.508506781658079</v>
      </c>
      <c r="V664" t="n">
        <v>2.655134267630493</v>
      </c>
      <c r="W664" t="n">
        <v>0</v>
      </c>
      <c r="X664" t="n">
        <v>0</v>
      </c>
      <c r="Y664" t="n">
        <v>-21.42836828230832</v>
      </c>
      <c r="Z664" t="n">
        <v>71.05644714097713</v>
      </c>
      <c r="AA664" t="n">
        <v>2220.757525755382</v>
      </c>
      <c r="AB664" t="b">
        <v>0</v>
      </c>
      <c r="AC664" t="b">
        <v>1</v>
      </c>
      <c r="AD664" t="n">
        <v>95.07674091476439</v>
      </c>
      <c r="AE664" t="n">
        <v>-0</v>
      </c>
      <c r="AF664" t="n">
        <v>0</v>
      </c>
      <c r="AG664" t="n">
        <v>0.08589279198113775</v>
      </c>
      <c r="AH664" t="b">
        <v>0</v>
      </c>
      <c r="AI664" t="b">
        <v>0</v>
      </c>
      <c r="AJ664" t="n">
        <v>2220.757525755382</v>
      </c>
      <c r="AK664" t="n">
        <v>0</v>
      </c>
      <c r="AL664" t="n">
        <v>1.508506781658079</v>
      </c>
      <c r="AM664" t="n">
        <v>0</v>
      </c>
      <c r="AN664" t="n">
        <v>1.508506781658079</v>
      </c>
      <c r="AO664" t="n">
        <v>0</v>
      </c>
      <c r="AP664" t="n">
        <v>1</v>
      </c>
      <c r="AQ664" t="n">
        <v>0</v>
      </c>
      <c r="AR664" t="n">
        <v>0</v>
      </c>
      <c r="AS664" t="n">
        <v>0</v>
      </c>
      <c r="AT664" t="n">
        <v>1.147689173264017</v>
      </c>
      <c r="AU664" t="n">
        <v>0.3608139921186325</v>
      </c>
      <c r="AV664" t="n">
        <v>1.147689173264017</v>
      </c>
    </row>
    <row r="665" spans="1:48">
      <c r="A665" t="n">
        <v>662</v>
      </c>
      <c r="B665" t="n">
        <v>0</v>
      </c>
      <c r="C665" t="n">
        <v>0</v>
      </c>
      <c r="D665" t="n">
        <v>32</v>
      </c>
      <c r="E665" t="n">
        <v>2</v>
      </c>
      <c r="F665" t="n">
        <v>-1.014864936443871e-05</v>
      </c>
      <c r="G665" t="n">
        <v>0</v>
      </c>
      <c r="H665" t="n">
        <v>263.6106718016869</v>
      </c>
      <c r="I665" t="b">
        <v>0</v>
      </c>
      <c r="J665" t="n">
        <v>1039.680489585853</v>
      </c>
      <c r="K665" t="n">
        <v>2220.757525755382</v>
      </c>
      <c r="L665" t="n">
        <v>0</v>
      </c>
      <c r="M665" t="n">
        <v>0.8908783538170429</v>
      </c>
      <c r="N665" t="n">
        <v>0.8908783538170429</v>
      </c>
      <c r="O665" t="n">
        <v>32.27206836532456</v>
      </c>
      <c r="P665" t="n">
        <v>8.182573114940304</v>
      </c>
      <c r="Q665" t="n">
        <v>0.8908783538170429</v>
      </c>
      <c r="R665" t="n">
        <v>0.5906522274255319</v>
      </c>
      <c r="S665" t="n">
        <v>30.95852093296905</v>
      </c>
      <c r="T665" t="n">
        <v>6.485699162609584</v>
      </c>
      <c r="U665" t="n">
        <v>1.508295935325771</v>
      </c>
      <c r="V665" t="n">
        <v>2.654906505802325</v>
      </c>
      <c r="W665" t="n">
        <v>0</v>
      </c>
      <c r="X665" t="n">
        <v>0</v>
      </c>
      <c r="Y665" t="n">
        <v>-21.42836828230832</v>
      </c>
      <c r="Z665" t="n">
        <v>71.14518697359259</v>
      </c>
      <c r="AA665" t="n">
        <v>2220.757525755382</v>
      </c>
      <c r="AB665" t="b">
        <v>0</v>
      </c>
      <c r="AC665" t="b">
        <v>1</v>
      </c>
      <c r="AD665" t="n">
        <v>95.0693005091108</v>
      </c>
      <c r="AE665" t="n">
        <v>-0</v>
      </c>
      <c r="AF665" t="n">
        <v>0</v>
      </c>
      <c r="AG665" t="n">
        <v>0.08807826593930057</v>
      </c>
      <c r="AH665" t="b">
        <v>0</v>
      </c>
      <c r="AI665" t="b">
        <v>0</v>
      </c>
      <c r="AJ665" t="n">
        <v>2220.757525755382</v>
      </c>
      <c r="AK665" t="n">
        <v>0</v>
      </c>
      <c r="AL665" t="n">
        <v>1.508295935325771</v>
      </c>
      <c r="AM665" t="n">
        <v>0</v>
      </c>
      <c r="AN665" t="n">
        <v>1.508295935325771</v>
      </c>
      <c r="AO665" t="n">
        <v>0</v>
      </c>
      <c r="AP665" t="n">
        <v>1</v>
      </c>
      <c r="AQ665" t="n">
        <v>0</v>
      </c>
      <c r="AR665" t="n">
        <v>0</v>
      </c>
      <c r="AS665" t="n">
        <v>0</v>
      </c>
      <c r="AT665" t="n">
        <v>1.146291349274633</v>
      </c>
      <c r="AU665" t="n">
        <v>0.3603745399867852</v>
      </c>
      <c r="AV665" t="n">
        <v>1.146291349274633</v>
      </c>
    </row>
    <row r="666" spans="1:48">
      <c r="A666" t="n">
        <v>663</v>
      </c>
      <c r="B666" t="n">
        <v>0</v>
      </c>
      <c r="C666" t="n">
        <v>0</v>
      </c>
      <c r="D666" t="n">
        <v>32</v>
      </c>
      <c r="E666" t="n">
        <v>2</v>
      </c>
      <c r="F666" t="n">
        <v>3.787643153607689e-05</v>
      </c>
      <c r="G666" t="n">
        <v>0</v>
      </c>
      <c r="H666" t="n">
        <v>263.6106718016869</v>
      </c>
      <c r="I666" t="b">
        <v>0</v>
      </c>
      <c r="J666" t="n">
        <v>1039.680489585853</v>
      </c>
      <c r="K666" t="n">
        <v>2220.757525755382</v>
      </c>
      <c r="L666" t="n">
        <v>0</v>
      </c>
      <c r="M666" t="n">
        <v>0.8914676322319325</v>
      </c>
      <c r="N666" t="n">
        <v>0.8914676322319325</v>
      </c>
      <c r="O666" t="n">
        <v>32.29341497590281</v>
      </c>
      <c r="P666" t="n">
        <v>8.187985541557508</v>
      </c>
      <c r="Q666" t="n">
        <v>0.8914676322319325</v>
      </c>
      <c r="R666" t="n">
        <v>0.5908215183050766</v>
      </c>
      <c r="S666" t="n">
        <v>30.97099450004719</v>
      </c>
      <c r="T666" t="n">
        <v>6.488129571509963</v>
      </c>
      <c r="U666" t="n">
        <v>1.508861144376286</v>
      </c>
      <c r="V666" t="n">
        <v>2.654803007110381</v>
      </c>
      <c r="W666" t="n">
        <v>0</v>
      </c>
      <c r="X666" t="n">
        <v>0</v>
      </c>
      <c r="Y666" t="n">
        <v>-21.42836828230832</v>
      </c>
      <c r="Z666" t="n">
        <v>71.23392680620805</v>
      </c>
      <c r="AA666" t="n">
        <v>2220.757525755382</v>
      </c>
      <c r="AB666" t="b">
        <v>0</v>
      </c>
      <c r="AC666" t="b">
        <v>1</v>
      </c>
      <c r="AD666" t="n">
        <v>95.06186010345722</v>
      </c>
      <c r="AE666" t="n">
        <v>-0</v>
      </c>
      <c r="AF666" t="n">
        <v>0</v>
      </c>
      <c r="AG666" t="n">
        <v>0.09580725466543472</v>
      </c>
      <c r="AH666" t="b">
        <v>0</v>
      </c>
      <c r="AI666" t="b">
        <v>0</v>
      </c>
      <c r="AJ666" t="n">
        <v>2220.757525755382</v>
      </c>
      <c r="AK666" t="n">
        <v>0</v>
      </c>
      <c r="AL666" t="n">
        <v>1.508861144376286</v>
      </c>
      <c r="AM666" t="n">
        <v>0</v>
      </c>
      <c r="AN666" t="n">
        <v>1.508861144376286</v>
      </c>
      <c r="AO666" t="n">
        <v>0</v>
      </c>
      <c r="AP666" t="n">
        <v>1</v>
      </c>
      <c r="AQ666" t="n">
        <v>0</v>
      </c>
      <c r="AR666" t="n">
        <v>0</v>
      </c>
      <c r="AS666" t="n">
        <v>0</v>
      </c>
      <c r="AT666" t="n">
        <v>1.145023705301695</v>
      </c>
      <c r="AU666" t="n">
        <v>0.3599760142420838</v>
      </c>
      <c r="AV666" t="n">
        <v>1.145023705301695</v>
      </c>
    </row>
    <row r="667" spans="1:48">
      <c r="A667" t="n">
        <v>664</v>
      </c>
      <c r="B667" t="n">
        <v>0</v>
      </c>
      <c r="C667" t="n">
        <v>0</v>
      </c>
      <c r="D667" t="n">
        <v>32</v>
      </c>
      <c r="E667" t="n">
        <v>2</v>
      </c>
      <c r="F667" t="n">
        <v>-0.0001413570767789807</v>
      </c>
      <c r="G667" t="n">
        <v>0</v>
      </c>
      <c r="H667" t="n">
        <v>263.6106718016869</v>
      </c>
      <c r="I667" t="b">
        <v>0</v>
      </c>
      <c r="J667" t="n">
        <v>1039.680489585853</v>
      </c>
      <c r="K667" t="n">
        <v>2220.757525755382</v>
      </c>
      <c r="L667" t="n">
        <v>0</v>
      </c>
      <c r="M667" t="n">
        <v>0.8892683972552382</v>
      </c>
      <c r="N667" t="n">
        <v>0.8892683972552382</v>
      </c>
      <c r="O667" t="n">
        <v>32.21374768887625</v>
      </c>
      <c r="P667" t="n">
        <v>8.167785925171462</v>
      </c>
      <c r="Q667" t="n">
        <v>0.8892683972552382</v>
      </c>
      <c r="R667" t="n">
        <v>0.5902759279119992</v>
      </c>
      <c r="S667" t="n">
        <v>30.98347115585176</v>
      </c>
      <c r="T667" t="n">
        <v>6.478105635582106</v>
      </c>
      <c r="U667" t="n">
        <v>1.506530006061528</v>
      </c>
      <c r="V667" t="n">
        <v>2.654235820426927</v>
      </c>
      <c r="W667" t="n">
        <v>0</v>
      </c>
      <c r="X667" t="n">
        <v>0</v>
      </c>
      <c r="Y667" t="n">
        <v>-21.42836828230832</v>
      </c>
      <c r="Z667" t="n">
        <v>71.32266663882351</v>
      </c>
      <c r="AA667" t="n">
        <v>2220.757525755382</v>
      </c>
      <c r="AB667" t="b">
        <v>0</v>
      </c>
      <c r="AC667" t="b">
        <v>1</v>
      </c>
      <c r="AD667" t="n">
        <v>95.05441969780364</v>
      </c>
      <c r="AE667" t="n">
        <v>-0</v>
      </c>
      <c r="AF667" t="n">
        <v>0</v>
      </c>
      <c r="AG667" t="n">
        <v>0.09907922323670165</v>
      </c>
      <c r="AH667" t="b">
        <v>0</v>
      </c>
      <c r="AI667" t="b">
        <v>0</v>
      </c>
      <c r="AJ667" t="n">
        <v>2220.757525755382</v>
      </c>
      <c r="AK667" t="n">
        <v>0</v>
      </c>
      <c r="AL667" t="n">
        <v>1.506530006061528</v>
      </c>
      <c r="AM667" t="n">
        <v>0</v>
      </c>
      <c r="AN667" t="n">
        <v>1.506530006061528</v>
      </c>
      <c r="AO667" t="n">
        <v>0</v>
      </c>
      <c r="AP667" t="n">
        <v>1</v>
      </c>
      <c r="AQ667" t="n">
        <v>0</v>
      </c>
      <c r="AR667" t="n">
        <v>0</v>
      </c>
      <c r="AS667" t="n">
        <v>0</v>
      </c>
      <c r="AT667" t="n">
        <v>1.143281713491948</v>
      </c>
      <c r="AU667" t="n">
        <v>0.3594283615903425</v>
      </c>
      <c r="AV667" t="n">
        <v>1.143281713491948</v>
      </c>
    </row>
    <row r="668" spans="1:48">
      <c r="A668" t="n">
        <v>665</v>
      </c>
      <c r="B668" t="n">
        <v>0</v>
      </c>
      <c r="C668" t="n">
        <v>0</v>
      </c>
      <c r="D668" t="n">
        <v>32</v>
      </c>
      <c r="E668" t="n">
        <v>2</v>
      </c>
      <c r="F668" t="n">
        <v>0.0005275518755789577</v>
      </c>
      <c r="G668" t="n">
        <v>0</v>
      </c>
      <c r="H668" t="n">
        <v>263.6106718016869</v>
      </c>
      <c r="I668" t="b">
        <v>0</v>
      </c>
      <c r="J668" t="n">
        <v>1039.680489585853</v>
      </c>
      <c r="K668" t="n">
        <v>2220.757525755382</v>
      </c>
      <c r="L668" t="n">
        <v>0</v>
      </c>
      <c r="M668" t="n">
        <v>0.8974760587471039</v>
      </c>
      <c r="N668" t="n">
        <v>0.8974760587471039</v>
      </c>
      <c r="O668" t="n">
        <v>32.51107022640344</v>
      </c>
      <c r="P668" t="n">
        <v>8.243171964098236</v>
      </c>
      <c r="Q668" t="n">
        <v>0.8974760587471039</v>
      </c>
      <c r="R668" t="n">
        <v>0.5923902386339012</v>
      </c>
      <c r="S668" t="n">
        <v>30.99593362704776</v>
      </c>
      <c r="T668" t="n">
        <v>6.514561943896828</v>
      </c>
      <c r="U668" t="n">
        <v>1.515008182472343</v>
      </c>
      <c r="V668" t="n">
        <v>2.655399039356455</v>
      </c>
      <c r="W668" t="n">
        <v>0</v>
      </c>
      <c r="X668" t="n">
        <v>0</v>
      </c>
      <c r="Y668" t="n">
        <v>-21.42836828230832</v>
      </c>
      <c r="Z668" t="n">
        <v>71.41672787616007</v>
      </c>
      <c r="AA668" t="n">
        <v>2220.757525755382</v>
      </c>
      <c r="AB668" t="b">
        <v>0</v>
      </c>
      <c r="AC668" t="b">
        <v>1</v>
      </c>
      <c r="AD668" t="n">
        <v>95.04697929215006</v>
      </c>
      <c r="AE668" t="n">
        <v>-0</v>
      </c>
      <c r="AF668" t="n">
        <v>0</v>
      </c>
      <c r="AG668" t="n">
        <v>0.1084094431748625</v>
      </c>
      <c r="AH668" t="b">
        <v>0</v>
      </c>
      <c r="AI668" t="b">
        <v>0</v>
      </c>
      <c r="AJ668" t="n">
        <v>2220.757525755382</v>
      </c>
      <c r="AK668" t="n">
        <v>0</v>
      </c>
      <c r="AL668" t="n">
        <v>1.515008182472343</v>
      </c>
      <c r="AM668" t="n">
        <v>0</v>
      </c>
      <c r="AN668" t="n">
        <v>1.515008182472343</v>
      </c>
      <c r="AO668" t="n">
        <v>0</v>
      </c>
      <c r="AP668" t="n">
        <v>1</v>
      </c>
      <c r="AQ668" t="n">
        <v>0</v>
      </c>
      <c r="AR668" t="n">
        <v>0</v>
      </c>
      <c r="AS668" t="n">
        <v>0</v>
      </c>
      <c r="AT668" t="n">
        <v>1.143240190652603</v>
      </c>
      <c r="AU668" t="n">
        <v>0.3594153075145727</v>
      </c>
      <c r="AV668" t="n">
        <v>1.143240190652603</v>
      </c>
    </row>
    <row r="669" spans="1:48">
      <c r="A669" t="n">
        <v>666</v>
      </c>
      <c r="B669" t="n">
        <v>0</v>
      </c>
      <c r="C669" t="n">
        <v>0</v>
      </c>
      <c r="D669" t="n">
        <v>32</v>
      </c>
      <c r="E669" t="n">
        <v>2</v>
      </c>
      <c r="F669" t="n">
        <v>-0.001968850425537738</v>
      </c>
      <c r="G669" t="n">
        <v>0</v>
      </c>
      <c r="H669" t="n">
        <v>263.6106718016869</v>
      </c>
      <c r="I669" t="b">
        <v>0</v>
      </c>
      <c r="J669" t="n">
        <v>1039.680489585853</v>
      </c>
      <c r="K669" t="n">
        <v>2220.757525755382</v>
      </c>
      <c r="L669" t="n">
        <v>0</v>
      </c>
      <c r="M669" t="n">
        <v>0.8668446477563352</v>
      </c>
      <c r="N669" t="n">
        <v>0.8668446477563352</v>
      </c>
      <c r="O669" t="n">
        <v>31.40144736332122</v>
      </c>
      <c r="P669" t="n">
        <v>7.961827424777186</v>
      </c>
      <c r="Q669" t="n">
        <v>0.8668446477563352</v>
      </c>
      <c r="R669" t="n">
        <v>0.5844636287004273</v>
      </c>
      <c r="S669" t="n">
        <v>31.00844621883996</v>
      </c>
      <c r="T669" t="n">
        <v>6.377552191796937</v>
      </c>
      <c r="U669" t="n">
        <v>1.483145580305469</v>
      </c>
      <c r="V669" t="n">
        <v>2.650104895552936</v>
      </c>
      <c r="W669" t="n">
        <v>0</v>
      </c>
      <c r="X669" t="n">
        <v>0</v>
      </c>
      <c r="Y669" t="n">
        <v>-21.42836828230832</v>
      </c>
      <c r="Z669" t="n">
        <v>71.51281790149952</v>
      </c>
      <c r="AA669" t="n">
        <v>2220.757525755382</v>
      </c>
      <c r="AB669" t="b">
        <v>0</v>
      </c>
      <c r="AC669" t="b">
        <v>1</v>
      </c>
      <c r="AD669" t="n">
        <v>95.03953888649647</v>
      </c>
      <c r="AE669" t="n">
        <v>-0</v>
      </c>
      <c r="AF669" t="n">
        <v>0</v>
      </c>
      <c r="AG669" t="n">
        <v>0.1048102228929504</v>
      </c>
      <c r="AH669" t="b">
        <v>0</v>
      </c>
      <c r="AI669" t="b">
        <v>0</v>
      </c>
      <c r="AJ669" t="n">
        <v>2220.757525755382</v>
      </c>
      <c r="AK669" t="n">
        <v>0</v>
      </c>
      <c r="AL669" t="n">
        <v>1.483145580305469</v>
      </c>
      <c r="AM669" t="n">
        <v>0</v>
      </c>
      <c r="AN669" t="n">
        <v>1.483145580305469</v>
      </c>
      <c r="AO669" t="n">
        <v>0</v>
      </c>
      <c r="AP669" t="n">
        <v>1</v>
      </c>
      <c r="AQ669" t="n">
        <v>0</v>
      </c>
      <c r="AR669" t="n">
        <v>0</v>
      </c>
      <c r="AS669" t="n">
        <v>0</v>
      </c>
      <c r="AT669" t="n">
        <v>1.136530657471092</v>
      </c>
      <c r="AU669" t="n">
        <v>0.357305944187925</v>
      </c>
      <c r="AV669" t="n">
        <v>1.136530657471092</v>
      </c>
    </row>
    <row r="670" spans="1:48">
      <c r="A670" t="n">
        <v>667</v>
      </c>
      <c r="B670" t="n">
        <v>0</v>
      </c>
      <c r="C670" t="n">
        <v>0</v>
      </c>
      <c r="D670" t="n">
        <v>32</v>
      </c>
      <c r="E670" t="n">
        <v>2</v>
      </c>
      <c r="F670" t="n">
        <v>0.007347849826566666</v>
      </c>
      <c r="G670" t="n">
        <v>0</v>
      </c>
      <c r="H670" t="n">
        <v>263.6106718016869</v>
      </c>
      <c r="I670" t="b">
        <v>0</v>
      </c>
      <c r="J670" t="n">
        <v>1039.680489585853</v>
      </c>
      <c r="K670" t="n">
        <v>2220.757525755382</v>
      </c>
      <c r="L670" t="n">
        <v>0</v>
      </c>
      <c r="M670" t="n">
        <v>0.9811626302274901</v>
      </c>
      <c r="N670" t="n">
        <v>0.9811626302274901</v>
      </c>
      <c r="O670" t="n">
        <v>35.54261627812094</v>
      </c>
      <c r="P670" t="n">
        <v>9.011819543134113</v>
      </c>
      <c r="Q670" t="n">
        <v>0.9811626302274901</v>
      </c>
      <c r="R670" t="n">
        <v>0.6125236364971819</v>
      </c>
      <c r="S670" t="n">
        <v>31.0207667702008</v>
      </c>
      <c r="T670" t="n">
        <v>6.887924626339659</v>
      </c>
      <c r="U670" t="n">
        <v>1.601836356615447</v>
      </c>
      <c r="V670" t="n">
        <v>2.668907986295598</v>
      </c>
      <c r="W670" t="n">
        <v>0</v>
      </c>
      <c r="X670" t="n">
        <v>0</v>
      </c>
      <c r="Y670" t="n">
        <v>-21.42836828230832</v>
      </c>
      <c r="Z670" t="n">
        <v>71.63178704964952</v>
      </c>
      <c r="AA670" t="n">
        <v>2220.757525755382</v>
      </c>
      <c r="AB670" t="b">
        <v>0</v>
      </c>
      <c r="AC670" t="b">
        <v>1</v>
      </c>
      <c r="AD670" t="n">
        <v>95.03209848084289</v>
      </c>
      <c r="AE670" t="n">
        <v>-0</v>
      </c>
      <c r="AF670" t="n">
        <v>0</v>
      </c>
      <c r="AG670" t="n">
        <v>0.09503478957552025</v>
      </c>
      <c r="AH670" t="b">
        <v>0</v>
      </c>
      <c r="AI670" t="b">
        <v>0</v>
      </c>
      <c r="AJ670" t="n">
        <v>2220.757525755382</v>
      </c>
      <c r="AK670" t="n">
        <v>0</v>
      </c>
      <c r="AL670" t="n">
        <v>1.601836356615447</v>
      </c>
      <c r="AM670" t="n">
        <v>0</v>
      </c>
      <c r="AN670" t="n">
        <v>1.601836356615447</v>
      </c>
      <c r="AO670" t="n">
        <v>0</v>
      </c>
      <c r="AP670" t="n">
        <v>1</v>
      </c>
      <c r="AQ670" t="n">
        <v>0</v>
      </c>
      <c r="AR670" t="n">
        <v>0</v>
      </c>
      <c r="AS670" t="n">
        <v>0</v>
      </c>
      <c r="AT670" t="n">
        <v>1.154258640568147</v>
      </c>
      <c r="AU670" t="n">
        <v>0.3628793211112852</v>
      </c>
      <c r="AV670" t="n">
        <v>1.154258640568147</v>
      </c>
    </row>
    <row r="671" spans="1:48">
      <c r="A671" t="n">
        <v>668</v>
      </c>
      <c r="B671" t="n">
        <v>0</v>
      </c>
      <c r="C671" t="n">
        <v>0</v>
      </c>
      <c r="D671" t="n">
        <v>32</v>
      </c>
      <c r="E671" t="n">
        <v>2</v>
      </c>
      <c r="F671" t="n">
        <v>-0.02742254888072981</v>
      </c>
      <c r="G671" t="n">
        <v>0</v>
      </c>
      <c r="H671" t="n">
        <v>263.6106718016869</v>
      </c>
      <c r="I671" t="b">
        <v>0</v>
      </c>
      <c r="J671" t="n">
        <v>1039.680489585853</v>
      </c>
      <c r="K671" t="n">
        <v>2220.757525755382</v>
      </c>
      <c r="L671" t="n">
        <v>0</v>
      </c>
      <c r="M671" t="n">
        <v>0.5545221113336939</v>
      </c>
      <c r="N671" t="n">
        <v>0.5545221113336939</v>
      </c>
      <c r="O671" t="n">
        <v>20.08756348200626</v>
      </c>
      <c r="P671" t="n">
        <v>5.093195609027957</v>
      </c>
      <c r="Q671" t="n">
        <v>0.5545221113336939</v>
      </c>
      <c r="R671" t="n">
        <v>0.4785907113742178</v>
      </c>
      <c r="S671" t="n">
        <v>31.0337704432796</v>
      </c>
      <c r="T671" t="n">
        <v>4.982242271885601</v>
      </c>
      <c r="U671" t="n">
        <v>1.15865623413678</v>
      </c>
      <c r="V671" t="n">
        <v>2.597787398745172</v>
      </c>
      <c r="W671" t="n">
        <v>0</v>
      </c>
      <c r="X671" t="n">
        <v>0</v>
      </c>
      <c r="Y671" t="n">
        <v>-21.42836828230832</v>
      </c>
      <c r="Z671" t="n">
        <v>71.72787707498897</v>
      </c>
      <c r="AA671" t="n">
        <v>2220.757525755382</v>
      </c>
      <c r="AB671" t="b">
        <v>0</v>
      </c>
      <c r="AC671" t="b">
        <v>1</v>
      </c>
      <c r="AD671" t="n">
        <v>95.02465807518931</v>
      </c>
      <c r="AE671" t="n">
        <v>-0</v>
      </c>
      <c r="AF671" t="n">
        <v>0</v>
      </c>
      <c r="AG671" t="n">
        <v>0.08647030839670394</v>
      </c>
      <c r="AH671" t="b">
        <v>0</v>
      </c>
      <c r="AI671" t="b">
        <v>0</v>
      </c>
      <c r="AJ671" t="n">
        <v>2220.757525755382</v>
      </c>
      <c r="AK671" t="n">
        <v>0</v>
      </c>
      <c r="AL671" t="n">
        <v>1.15865623413678</v>
      </c>
      <c r="AM671" t="n">
        <v>0</v>
      </c>
      <c r="AN671" t="n">
        <v>1.15865623413678</v>
      </c>
      <c r="AO671" t="n">
        <v>0</v>
      </c>
      <c r="AP671" t="n">
        <v>1</v>
      </c>
      <c r="AQ671" t="n">
        <v>0</v>
      </c>
      <c r="AR671" t="n">
        <v>0</v>
      </c>
      <c r="AS671" t="n">
        <v>0</v>
      </c>
      <c r="AT671" t="n">
        <v>1.079902943850722</v>
      </c>
      <c r="AU671" t="n">
        <v>0.3395031523764386</v>
      </c>
      <c r="AV671" t="n">
        <v>1.079902943850722</v>
      </c>
    </row>
    <row r="672" spans="1:48">
      <c r="A672" t="n">
        <v>669</v>
      </c>
      <c r="B672" t="n">
        <v>0</v>
      </c>
      <c r="C672" t="n">
        <v>0</v>
      </c>
      <c r="D672" t="n">
        <v>32</v>
      </c>
      <c r="E672" t="n">
        <v>2</v>
      </c>
      <c r="F672" t="n">
        <v>0.1023423456963561</v>
      </c>
      <c r="G672" t="n">
        <v>0</v>
      </c>
      <c r="H672" t="n">
        <v>263.6106718016869</v>
      </c>
      <c r="I672" t="b">
        <v>0</v>
      </c>
      <c r="J672" t="n">
        <v>1039.680489585853</v>
      </c>
      <c r="K672" t="n">
        <v>2220.757525755382</v>
      </c>
      <c r="L672" t="n">
        <v>0</v>
      </c>
      <c r="M672" t="n">
        <v>2.146766204437778</v>
      </c>
      <c r="N672" t="n">
        <v>2.146766204437778</v>
      </c>
      <c r="O672" t="n">
        <v>77.76660575166721</v>
      </c>
      <c r="P672" t="n">
        <v>19.71769922709615</v>
      </c>
      <c r="Q672" t="n">
        <v>2.146766204437778</v>
      </c>
      <c r="R672" t="n">
        <v>0.7633209618383457</v>
      </c>
      <c r="S672" t="n">
        <v>31.04366001445184</v>
      </c>
      <c r="T672" t="n">
        <v>12.09338280809597</v>
      </c>
      <c r="U672" t="n">
        <v>2.812403054237642</v>
      </c>
      <c r="V672" t="n">
        <v>2.862250211140839</v>
      </c>
      <c r="W672" t="n">
        <v>0</v>
      </c>
      <c r="X672" t="n">
        <v>0</v>
      </c>
      <c r="Y672" t="n">
        <v>-21.42836828230832</v>
      </c>
      <c r="Z672" t="n">
        <v>71.85865265196276</v>
      </c>
      <c r="AA672" t="n">
        <v>2220.757525755382</v>
      </c>
      <c r="AB672" t="b">
        <v>0</v>
      </c>
      <c r="AC672" t="b">
        <v>1</v>
      </c>
      <c r="AD672" t="n">
        <v>95.01721766953573</v>
      </c>
      <c r="AE672" t="n">
        <v>-0</v>
      </c>
      <c r="AF672" t="n">
        <v>0</v>
      </c>
      <c r="AG672" t="n">
        <v>0.07906011554876324</v>
      </c>
      <c r="AH672" t="b">
        <v>0</v>
      </c>
      <c r="AI672" t="b">
        <v>0</v>
      </c>
      <c r="AJ672" t="n">
        <v>2220.757525755382</v>
      </c>
      <c r="AK672" t="n">
        <v>0</v>
      </c>
      <c r="AL672" t="n">
        <v>2.812403054237642</v>
      </c>
      <c r="AM672" t="n">
        <v>0</v>
      </c>
      <c r="AN672" t="n">
        <v>2.812403054237642</v>
      </c>
      <c r="AO672" t="n">
        <v>0</v>
      </c>
      <c r="AP672" t="n">
        <v>1</v>
      </c>
      <c r="AQ672" t="n">
        <v>0</v>
      </c>
      <c r="AR672" t="n">
        <v>0</v>
      </c>
      <c r="AS672" t="n">
        <v>0</v>
      </c>
      <c r="AT672" t="n">
        <v>1.350682307806011</v>
      </c>
      <c r="AU672" t="n">
        <v>0.4246315874684864</v>
      </c>
      <c r="AV672" t="n">
        <v>1.350682307806011</v>
      </c>
    </row>
    <row r="673" spans="1:48">
      <c r="A673" t="n">
        <v>670</v>
      </c>
      <c r="B673" t="n">
        <v>0</v>
      </c>
      <c r="C673" t="n">
        <v>0</v>
      </c>
      <c r="D673" t="n">
        <v>32</v>
      </c>
      <c r="E673" t="n">
        <v>2</v>
      </c>
      <c r="F673" t="n">
        <v>-0.3819468339046983</v>
      </c>
      <c r="G673" t="n">
        <v>0</v>
      </c>
      <c r="H673" t="n">
        <v>263.6106718016869</v>
      </c>
      <c r="I673" t="b">
        <v>0</v>
      </c>
      <c r="J673" t="n">
        <v>1039.680489585853</v>
      </c>
      <c r="K673" t="n">
        <v>2220.757525755382</v>
      </c>
      <c r="L673" t="n">
        <v>0</v>
      </c>
      <c r="M673" t="n">
        <v>-3.795569649084849</v>
      </c>
      <c r="N673" t="n">
        <v>-3.795569649084849</v>
      </c>
      <c r="O673" t="n">
        <v>-137.4945105308651</v>
      </c>
      <c r="P673" t="n">
        <v>-34.86169131107128</v>
      </c>
      <c r="Q673" t="n">
        <v>-3.795569649084849</v>
      </c>
      <c r="R673" t="n">
        <v>0.9088448423433664</v>
      </c>
      <c r="S673" t="n">
        <v>31.06103899807569</v>
      </c>
      <c r="T673" t="n">
        <v>-14.83327169636408</v>
      </c>
      <c r="U673" t="n">
        <v>-3.449583899325786</v>
      </c>
      <c r="V673" t="n">
        <v>20.02841961470719</v>
      </c>
      <c r="W673" t="n">
        <v>-11.70938071358579</v>
      </c>
      <c r="X673" t="n">
        <v>2</v>
      </c>
      <c r="Y673" t="n">
        <v>-9.718987568722525</v>
      </c>
      <c r="Z673" t="n">
        <v>71.9196649042015</v>
      </c>
      <c r="AA673" t="n">
        <v>2220.757525755382</v>
      </c>
      <c r="AB673" t="b">
        <v>0</v>
      </c>
      <c r="AC673" t="b">
        <v>1</v>
      </c>
      <c r="AD673" t="n">
        <v>95.01181014247825</v>
      </c>
      <c r="AE673" t="n">
        <v>0.2446516147770672</v>
      </c>
      <c r="AF673" t="n">
        <v>0</v>
      </c>
      <c r="AG673" t="n">
        <v>0.07047107804397501</v>
      </c>
      <c r="AH673" t="b">
        <v>0</v>
      </c>
      <c r="AI673" t="b">
        <v>0</v>
      </c>
      <c r="AJ673" t="n">
        <v>2220.757525755382</v>
      </c>
      <c r="AK673" t="n">
        <v>0</v>
      </c>
      <c r="AL673" t="n">
        <v>-3.449583899325786</v>
      </c>
      <c r="AM673" t="n">
        <v>0</v>
      </c>
      <c r="AN673" t="n">
        <v>-3.187477825686305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</row>
    <row r="674" spans="1:48">
      <c r="A674" t="n">
        <v>671</v>
      </c>
      <c r="B674" t="n">
        <v>0</v>
      </c>
      <c r="C674" t="n">
        <v>0</v>
      </c>
      <c r="D674" t="n">
        <v>29.25</v>
      </c>
      <c r="E674" t="n">
        <v>2</v>
      </c>
      <c r="F674" t="n">
        <v>-0.8662216767442334</v>
      </c>
      <c r="G674" t="n">
        <v>0</v>
      </c>
      <c r="H674" t="n">
        <v>240.9566296937294</v>
      </c>
      <c r="I674" t="b">
        <v>0</v>
      </c>
      <c r="J674" t="n">
        <v>950.3329475120688</v>
      </c>
      <c r="K674" t="n">
        <v>2029.911175885779</v>
      </c>
      <c r="L674" t="n">
        <v>0</v>
      </c>
      <c r="M674" t="n">
        <v>-8.944753757389451</v>
      </c>
      <c r="N674" t="n">
        <v>-8.944753757389451</v>
      </c>
      <c r="O674" t="n">
        <v>-354.4874719665078</v>
      </c>
      <c r="P674" t="n">
        <v>-89.88019066087925</v>
      </c>
      <c r="Q674" t="n">
        <v>-8.944753757389451</v>
      </c>
      <c r="R674" t="n">
        <v>0.9423050461386242</v>
      </c>
      <c r="S674" t="n">
        <v>31.07287317452136</v>
      </c>
      <c r="T674" t="n">
        <v>-39.65100992867424</v>
      </c>
      <c r="U674" t="n">
        <v>-8.4286866020555</v>
      </c>
      <c r="V674" t="n">
        <v>50.22918073220502</v>
      </c>
      <c r="W674" t="n">
        <v>-57.95545389576952</v>
      </c>
      <c r="X674" t="n">
        <v>2</v>
      </c>
      <c r="Y674" t="n">
        <v>36.5270856134612</v>
      </c>
      <c r="Z674" t="n">
        <v>71.94738819496352</v>
      </c>
      <c r="AA674" t="n">
        <v>2029.911175885779</v>
      </c>
      <c r="AB674" t="b">
        <v>0</v>
      </c>
      <c r="AC674" t="b">
        <v>1</v>
      </c>
      <c r="AD674" t="n">
        <v>95.01646432616657</v>
      </c>
      <c r="AE674" t="n">
        <v>1.210900535865815</v>
      </c>
      <c r="AF674" t="n">
        <v>0</v>
      </c>
      <c r="AG674" t="n">
        <v>0.05711348750316059</v>
      </c>
      <c r="AH674" t="b">
        <v>0</v>
      </c>
      <c r="AI674" t="b">
        <v>0</v>
      </c>
      <c r="AJ674" t="n">
        <v>2029.911175885779</v>
      </c>
      <c r="AK674" t="n">
        <v>0</v>
      </c>
      <c r="AL674" t="n">
        <v>-8.4286866020555</v>
      </c>
      <c r="AM674" t="n">
        <v>3.375680564620822</v>
      </c>
      <c r="AN674" t="n">
        <v>-3.772287666119206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</row>
    <row r="675" spans="1:48">
      <c r="A675" t="n">
        <v>672</v>
      </c>
      <c r="B675" t="n">
        <v>0</v>
      </c>
      <c r="C675" t="n">
        <v>0</v>
      </c>
      <c r="D675" t="n">
        <v>26.5</v>
      </c>
      <c r="E675" t="n">
        <v>2</v>
      </c>
      <c r="F675" t="n">
        <v>-0.7364997924517018</v>
      </c>
      <c r="G675" t="n">
        <v>0</v>
      </c>
      <c r="H675" t="n">
        <v>218.3025875857719</v>
      </c>
      <c r="I675" t="b">
        <v>0</v>
      </c>
      <c r="J675" t="n">
        <v>860.9854054382845</v>
      </c>
      <c r="K675" t="n">
        <v>1839.064826016176</v>
      </c>
      <c r="L675" t="n">
        <v>0</v>
      </c>
      <c r="M675" t="n">
        <v>-6.822305335939922</v>
      </c>
      <c r="N675" t="n">
        <v>-6.822305335939922</v>
      </c>
      <c r="O675" t="n">
        <v>-298.4308054719056</v>
      </c>
      <c r="P675" t="n">
        <v>-75.66703992695376</v>
      </c>
      <c r="Q675" t="n">
        <v>-6.822305335939922</v>
      </c>
      <c r="R675" t="n">
        <v>0.9390020822009618</v>
      </c>
      <c r="S675" t="n">
        <v>31.09052485462175</v>
      </c>
      <c r="T675" t="n">
        <v>-33.26381462799292</v>
      </c>
      <c r="U675" t="n">
        <v>-6.406158915858319</v>
      </c>
      <c r="V675" t="n">
        <v>42.40322529896083</v>
      </c>
      <c r="W675" t="n">
        <v>-53.62036228319521</v>
      </c>
      <c r="X675" t="n">
        <v>2</v>
      </c>
      <c r="Y675" t="n">
        <v>32.19199400088689</v>
      </c>
      <c r="Z675" t="n">
        <v>71.97787948170395</v>
      </c>
      <c r="AA675" t="n">
        <v>1839.064826016176</v>
      </c>
      <c r="AB675" t="b">
        <v>0</v>
      </c>
      <c r="AC675" t="b">
        <v>1</v>
      </c>
      <c r="AD675" t="n">
        <v>95.02839472193295</v>
      </c>
      <c r="AE675" t="n">
        <v>1.120324681415009</v>
      </c>
      <c r="AF675" t="n">
        <v>0</v>
      </c>
      <c r="AG675" t="n">
        <v>0.04459537685131121</v>
      </c>
      <c r="AH675" t="b">
        <v>0</v>
      </c>
      <c r="AI675" t="b">
        <v>0</v>
      </c>
      <c r="AJ675" t="n">
        <v>1839.064826016176</v>
      </c>
      <c r="AK675" t="n">
        <v>0</v>
      </c>
      <c r="AL675" t="n">
        <v>-6.406158915858319</v>
      </c>
      <c r="AM675" t="n">
        <v>1.87857619746065</v>
      </c>
      <c r="AN675" t="n">
        <v>-3.337440201533003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</row>
    <row r="676" spans="1:48">
      <c r="A676" t="n">
        <v>673</v>
      </c>
      <c r="B676" t="n">
        <v>0</v>
      </c>
      <c r="C676" t="n">
        <v>0</v>
      </c>
      <c r="D676" t="n">
        <v>23.75</v>
      </c>
      <c r="E676" t="n">
        <v>2</v>
      </c>
      <c r="F676" t="n">
        <v>-0.7711124867822901</v>
      </c>
      <c r="G676" t="n">
        <v>0</v>
      </c>
      <c r="H676" t="n">
        <v>195.6485454778145</v>
      </c>
      <c r="I676" t="b">
        <v>0</v>
      </c>
      <c r="J676" t="n">
        <v>771.6378633645003</v>
      </c>
      <c r="K676" t="n">
        <v>1648.218476146573</v>
      </c>
      <c r="L676" t="n">
        <v>0</v>
      </c>
      <c r="M676" t="n">
        <v>-6.459624227610655</v>
      </c>
      <c r="N676" t="n">
        <v>-6.459624227610655</v>
      </c>
      <c r="O676" t="n">
        <v>-315.2840591264139</v>
      </c>
      <c r="P676" t="n">
        <v>-79.94017726328953</v>
      </c>
      <c r="Q676" t="n">
        <v>-6.459624227610655</v>
      </c>
      <c r="R676" t="n">
        <v>0.940783426566854</v>
      </c>
      <c r="S676" t="n">
        <v>31.10475882282972</v>
      </c>
      <c r="T676" t="n">
        <v>-35.20898590174122</v>
      </c>
      <c r="U676" t="n">
        <v>-6.07710741518582</v>
      </c>
      <c r="V676" t="n">
        <v>44.73119136154831</v>
      </c>
      <c r="W676" t="n">
        <v>-54.68771785892206</v>
      </c>
      <c r="X676" t="n">
        <v>2</v>
      </c>
      <c r="Y676" t="n">
        <v>33.25934957661374</v>
      </c>
      <c r="Z676" t="n">
        <v>72.02052995775966</v>
      </c>
      <c r="AA676" t="n">
        <v>1648.218476146573</v>
      </c>
      <c r="AB676" t="b">
        <v>0</v>
      </c>
      <c r="AC676" t="b">
        <v>1</v>
      </c>
      <c r="AD676" t="n">
        <v>95.03975780241515</v>
      </c>
      <c r="AE676" t="n">
        <v>1.142625627257508</v>
      </c>
      <c r="AF676" t="n">
        <v>0</v>
      </c>
      <c r="AG676" t="n">
        <v>0.02653896321785049</v>
      </c>
      <c r="AH676" t="b">
        <v>0</v>
      </c>
      <c r="AI676" t="b">
        <v>0</v>
      </c>
      <c r="AJ676" t="n">
        <v>1648.218476146573</v>
      </c>
      <c r="AK676" t="n">
        <v>0</v>
      </c>
      <c r="AL676" t="n">
        <v>-6.07710741518582</v>
      </c>
      <c r="AM676" t="n">
        <v>1.938338461864608</v>
      </c>
      <c r="AN676" t="n">
        <v>-2.926325490614047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</row>
    <row r="677" spans="1:48">
      <c r="A677" t="n">
        <v>674</v>
      </c>
      <c r="B677" t="n">
        <v>0</v>
      </c>
      <c r="C677" t="n">
        <v>0</v>
      </c>
      <c r="D677" t="n">
        <v>21</v>
      </c>
      <c r="E677" t="n">
        <v>2</v>
      </c>
      <c r="F677" t="n">
        <v>-0.7623835937524688</v>
      </c>
      <c r="G677" t="n">
        <v>0</v>
      </c>
      <c r="H677" t="n">
        <v>172.994503369857</v>
      </c>
      <c r="I677" t="b">
        <v>0</v>
      </c>
      <c r="J677" t="n">
        <v>682.290321290716</v>
      </c>
      <c r="K677" t="n">
        <v>1457.372126276969</v>
      </c>
      <c r="L677" t="n">
        <v>0</v>
      </c>
      <c r="M677" t="n">
        <v>-5.665534477259461</v>
      </c>
      <c r="N677" t="n">
        <v>-5.665534477259461</v>
      </c>
      <c r="O677" t="n">
        <v>-312.7375031282692</v>
      </c>
      <c r="P677" t="n">
        <v>-79.29449876477415</v>
      </c>
      <c r="Q677" t="n">
        <v>-5.665534477259461</v>
      </c>
      <c r="R677" t="n">
        <v>0.9411186713358094</v>
      </c>
      <c r="S677" t="n">
        <v>31.11784251617497</v>
      </c>
      <c r="T677" t="n">
        <v>-34.93704743527305</v>
      </c>
      <c r="U677" t="n">
        <v>-5.331940279645644</v>
      </c>
      <c r="V677" t="n">
        <v>44.3574513295011</v>
      </c>
      <c r="W677" t="n">
        <v>-56.32901529149193</v>
      </c>
      <c r="X677" t="n">
        <v>2</v>
      </c>
      <c r="Y677" t="n">
        <v>34.90064700918361</v>
      </c>
      <c r="Z677" t="n">
        <v>72.05879804908564</v>
      </c>
      <c r="AA677" t="n">
        <v>1457.372126276969</v>
      </c>
      <c r="AB677" t="b">
        <v>0</v>
      </c>
      <c r="AC677" t="b">
        <v>1</v>
      </c>
      <c r="AD677" t="n">
        <v>95.05159113515575</v>
      </c>
      <c r="AE677" t="n">
        <v>1.176918309084975</v>
      </c>
      <c r="AF677" t="n">
        <v>0</v>
      </c>
      <c r="AG677" t="n">
        <v>0.02190362579377797</v>
      </c>
      <c r="AH677" t="b">
        <v>0</v>
      </c>
      <c r="AI677" t="b">
        <v>0</v>
      </c>
      <c r="AJ677" t="n">
        <v>1457.372126276969</v>
      </c>
      <c r="AK677" t="n">
        <v>0</v>
      </c>
      <c r="AL677" t="n">
        <v>-5.331940279645644</v>
      </c>
      <c r="AM677" t="n">
        <v>1.548723434676408</v>
      </c>
      <c r="AN677" t="n">
        <v>-2.536480700434603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</row>
    <row r="678" spans="1:48">
      <c r="A678" t="n">
        <v>675</v>
      </c>
      <c r="B678" t="n">
        <v>0</v>
      </c>
      <c r="C678" t="n">
        <v>0</v>
      </c>
      <c r="D678" t="n">
        <v>18.25</v>
      </c>
      <c r="E678" t="n">
        <v>2</v>
      </c>
      <c r="F678" t="n">
        <v>-0.7626864715411692</v>
      </c>
      <c r="G678" t="n">
        <v>0</v>
      </c>
      <c r="H678" t="n">
        <v>150.3404612618995</v>
      </c>
      <c r="I678" t="b">
        <v>0</v>
      </c>
      <c r="J678" t="n">
        <v>592.9427792169319</v>
      </c>
      <c r="K678" t="n">
        <v>1266.525776407366</v>
      </c>
      <c r="L678" t="n">
        <v>0</v>
      </c>
      <c r="M678" t="n">
        <v>-4.944605574832562</v>
      </c>
      <c r="N678" t="n">
        <v>-4.944605574832562</v>
      </c>
      <c r="O678" t="n">
        <v>-314.0705086051703</v>
      </c>
      <c r="P678" t="n">
        <v>-79.63248189786265</v>
      </c>
      <c r="Q678" t="n">
        <v>-4.944605574832562</v>
      </c>
      <c r="R678" t="n">
        <v>0.9417220572257702</v>
      </c>
      <c r="S678" t="n">
        <v>31.12925284911083</v>
      </c>
      <c r="T678" t="n">
        <v>-35.10845724477955</v>
      </c>
      <c r="U678" t="n">
        <v>-4.656444134101332</v>
      </c>
      <c r="V678" t="n">
        <v>44.5240246530831</v>
      </c>
      <c r="W678" t="n">
        <v>-41.70330237101059</v>
      </c>
      <c r="X678" t="n">
        <v>2</v>
      </c>
      <c r="Y678" t="n">
        <v>20.27493408870227</v>
      </c>
      <c r="Z678" t="n">
        <v>72.09632955599012</v>
      </c>
      <c r="AA678" t="n">
        <v>1266.525776407366</v>
      </c>
      <c r="AB678" t="b">
        <v>0</v>
      </c>
      <c r="AC678" t="b">
        <v>1</v>
      </c>
      <c r="AD678" t="n">
        <v>95.06117022909635</v>
      </c>
      <c r="AE678" t="n">
        <v>0.8713338917032796</v>
      </c>
      <c r="AF678" t="n">
        <v>0</v>
      </c>
      <c r="AG678" t="n">
        <v>0.02607097540206155</v>
      </c>
      <c r="AH678" t="b">
        <v>0</v>
      </c>
      <c r="AI678" t="b">
        <v>0</v>
      </c>
      <c r="AJ678" t="n">
        <v>1266.525776407366</v>
      </c>
      <c r="AK678" t="n">
        <v>0</v>
      </c>
      <c r="AL678" t="n">
        <v>-4.656444134101332</v>
      </c>
      <c r="AM678" t="n">
        <v>1.549849408881456</v>
      </c>
      <c r="AN678" t="n">
        <v>-2.16544299806694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</row>
    <row r="679" spans="1:48">
      <c r="A679" t="n">
        <v>676</v>
      </c>
      <c r="B679" t="n">
        <v>0</v>
      </c>
      <c r="C679" t="n">
        <v>0</v>
      </c>
      <c r="D679" t="n">
        <v>15.5</v>
      </c>
      <c r="E679" t="n">
        <v>2</v>
      </c>
      <c r="F679" t="n">
        <v>-0.7702038534161899</v>
      </c>
      <c r="G679" t="n">
        <v>0</v>
      </c>
      <c r="H679" t="n">
        <v>127.6864191539421</v>
      </c>
      <c r="I679" t="b">
        <v>0</v>
      </c>
      <c r="J679" t="n">
        <v>503.5952371431475</v>
      </c>
      <c r="K679" t="n">
        <v>1075.679426537763</v>
      </c>
      <c r="L679" t="n">
        <v>0</v>
      </c>
      <c r="M679" t="n">
        <v>-4.25842604676069</v>
      </c>
      <c r="N679" t="n">
        <v>-4.25842604676069</v>
      </c>
      <c r="O679" t="n">
        <v>-318.4753208480833</v>
      </c>
      <c r="P679" t="n">
        <v>-80.74932070184668</v>
      </c>
      <c r="Q679" t="n">
        <v>-4.25842604676069</v>
      </c>
      <c r="R679" t="n">
        <v>0.9425171107278513</v>
      </c>
      <c r="S679" t="n">
        <v>31.13910918954343</v>
      </c>
      <c r="T679" t="n">
        <v>-35.63090657356797</v>
      </c>
      <c r="U679" t="n">
        <v>-4.013639413841111</v>
      </c>
      <c r="V679" t="n">
        <v>45.1184141282787</v>
      </c>
      <c r="W679" t="n">
        <v>-42.8894440826625</v>
      </c>
      <c r="X679" t="n">
        <v>2</v>
      </c>
      <c r="Y679" t="n">
        <v>21.46107580035418</v>
      </c>
      <c r="Z679" t="n">
        <v>72.11534626025485</v>
      </c>
      <c r="AA679" t="n">
        <v>1075.679426537763</v>
      </c>
      <c r="AB679" t="b">
        <v>0</v>
      </c>
      <c r="AC679" t="b">
        <v>1</v>
      </c>
      <c r="AD679" t="n">
        <v>95.06841606414653</v>
      </c>
      <c r="AE679" t="n">
        <v>0.8961167126062997</v>
      </c>
      <c r="AF679" t="n">
        <v>0</v>
      </c>
      <c r="AG679" t="n">
        <v>0.02875550937429289</v>
      </c>
      <c r="AH679" t="b">
        <v>0</v>
      </c>
      <c r="AI679" t="b">
        <v>0</v>
      </c>
      <c r="AJ679" t="n">
        <v>1075.679426537763</v>
      </c>
      <c r="AK679" t="n">
        <v>0</v>
      </c>
      <c r="AL679" t="n">
        <v>-4.013639413841111</v>
      </c>
      <c r="AM679" t="n">
        <v>1.236955315201832</v>
      </c>
      <c r="AN679" t="n">
        <v>-1.810749550583322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</row>
    <row r="680" spans="1:48">
      <c r="A680" t="n">
        <v>677</v>
      </c>
      <c r="B680" t="n">
        <v>0</v>
      </c>
      <c r="C680" t="n">
        <v>0</v>
      </c>
      <c r="D680" t="n">
        <v>12.75</v>
      </c>
      <c r="E680" t="n">
        <v>2</v>
      </c>
      <c r="F680" t="n">
        <v>-0.7398314481274071</v>
      </c>
      <c r="G680" t="n">
        <v>0</v>
      </c>
      <c r="H680" t="n">
        <v>105.0323770459846</v>
      </c>
      <c r="I680" t="b">
        <v>0</v>
      </c>
      <c r="J680" t="n">
        <v>414.2476950693633</v>
      </c>
      <c r="K680" t="n">
        <v>884.8330766681599</v>
      </c>
      <c r="L680" t="n">
        <v>0</v>
      </c>
      <c r="M680" t="n">
        <v>-3.364622793016403</v>
      </c>
      <c r="N680" t="n">
        <v>-3.364622793016403</v>
      </c>
      <c r="O680" t="n">
        <v>-305.9035875654449</v>
      </c>
      <c r="P680" t="n">
        <v>-77.5617615531047</v>
      </c>
      <c r="Q680" t="n">
        <v>-3.364622793016403</v>
      </c>
      <c r="R680" t="n">
        <v>0.9422079225496087</v>
      </c>
      <c r="S680" t="n">
        <v>31.14748192803781</v>
      </c>
      <c r="T680" t="n">
        <v>-34.2131583437448</v>
      </c>
      <c r="U680" t="n">
        <v>-3.170174251971048</v>
      </c>
      <c r="V680" t="n">
        <v>43.34860320935991</v>
      </c>
      <c r="W680" t="n">
        <v>-40.06470437632588</v>
      </c>
      <c r="X680" t="n">
        <v>2</v>
      </c>
      <c r="Y680" t="n">
        <v>18.63633609401757</v>
      </c>
      <c r="Z680" t="n">
        <v>72.13692617286637</v>
      </c>
      <c r="AA680" t="n">
        <v>884.8330766681599</v>
      </c>
      <c r="AB680" t="b">
        <v>0</v>
      </c>
      <c r="AC680" t="b">
        <v>1</v>
      </c>
      <c r="AD680" t="n">
        <v>95.07537742037819</v>
      </c>
      <c r="AE680" t="n">
        <v>0.8370976109659942</v>
      </c>
      <c r="AF680" t="n">
        <v>0</v>
      </c>
      <c r="AG680" t="n">
        <v>0.02901331247771849</v>
      </c>
      <c r="AH680" t="b">
        <v>0</v>
      </c>
      <c r="AI680" t="b">
        <v>0</v>
      </c>
      <c r="AJ680" t="n">
        <v>884.8330766681599</v>
      </c>
      <c r="AK680" t="n">
        <v>0</v>
      </c>
      <c r="AL680" t="n">
        <v>-3.170174251971048</v>
      </c>
      <c r="AM680" t="n">
        <v>0.8123092081143455</v>
      </c>
      <c r="AN680" t="n">
        <v>-1.469937525056018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</row>
    <row r="681" spans="1:48">
      <c r="A681" t="n">
        <v>678</v>
      </c>
      <c r="B681" t="n">
        <v>0</v>
      </c>
      <c r="C681" t="n">
        <v>0</v>
      </c>
      <c r="D681" t="n">
        <v>10</v>
      </c>
      <c r="E681" t="n">
        <v>2</v>
      </c>
      <c r="F681" t="n">
        <v>-0.8538036874075139</v>
      </c>
      <c r="G681" t="n">
        <v>0</v>
      </c>
      <c r="H681" t="n">
        <v>82.37833493802714</v>
      </c>
      <c r="I681" t="b">
        <v>0</v>
      </c>
      <c r="J681" t="n">
        <v>324.900152995579</v>
      </c>
      <c r="K681" t="n">
        <v>693.9867267985569</v>
      </c>
      <c r="L681" t="n">
        <v>0</v>
      </c>
      <c r="M681" t="n">
        <v>-3.082785305825923</v>
      </c>
      <c r="N681" t="n">
        <v>-3.082785305825923</v>
      </c>
      <c r="O681" t="n">
        <v>-357.3564726325406</v>
      </c>
      <c r="P681" t="n">
        <v>-90.60762490683078</v>
      </c>
      <c r="Q681" t="n">
        <v>-3.082785305825923</v>
      </c>
      <c r="R681" t="n">
        <v>0.9456189001929578</v>
      </c>
      <c r="S681" t="n">
        <v>31.15413289081861</v>
      </c>
      <c r="T681" t="n">
        <v>-40.1124918602497</v>
      </c>
      <c r="U681" t="n">
        <v>-2.91514005042612</v>
      </c>
      <c r="V681" t="n">
        <v>50.49513304658107</v>
      </c>
      <c r="W681" t="n">
        <v>-35.09587502536672</v>
      </c>
      <c r="X681" t="n">
        <v>2</v>
      </c>
      <c r="Y681" t="n">
        <v>13.6675067430584</v>
      </c>
      <c r="Z681" t="n">
        <v>72.15534858317044</v>
      </c>
      <c r="AA681" t="n">
        <v>750</v>
      </c>
      <c r="AB681" t="b">
        <v>0</v>
      </c>
      <c r="AC681" t="b">
        <v>1</v>
      </c>
      <c r="AD681" t="n">
        <v>95.08098572642629</v>
      </c>
      <c r="AE681" t="n">
        <v>0.733280666757031</v>
      </c>
      <c r="AF681" t="n">
        <v>0</v>
      </c>
      <c r="AG681" t="n">
        <v>0.02318620998653059</v>
      </c>
      <c r="AH681" t="b">
        <v>0</v>
      </c>
      <c r="AI681" t="b">
        <v>0</v>
      </c>
      <c r="AJ681" t="n">
        <v>750</v>
      </c>
      <c r="AK681" t="n">
        <v>0</v>
      </c>
      <c r="AL681" t="n">
        <v>-2.91514005042612</v>
      </c>
      <c r="AM681" t="n">
        <v>0.9369648889372975</v>
      </c>
      <c r="AN681" t="n">
        <v>-1.23618222</v>
      </c>
      <c r="AO681" t="n">
        <v>0</v>
      </c>
      <c r="AP681" t="n">
        <v>1</v>
      </c>
      <c r="AQ681" t="n">
        <v>0</v>
      </c>
      <c r="AR681" t="n">
        <v>0</v>
      </c>
      <c r="AS681" t="n">
        <v>0</v>
      </c>
      <c r="AT681" t="n">
        <v>0.3269294205225603</v>
      </c>
      <c r="AU681" t="n">
        <v>0.1027810596350727</v>
      </c>
      <c r="AV681" t="n">
        <v>0.3269294205225603</v>
      </c>
    </row>
    <row r="682" spans="1:48">
      <c r="A682" t="n">
        <v>679</v>
      </c>
      <c r="B682" t="n">
        <v>0</v>
      </c>
      <c r="C682" t="n">
        <v>0</v>
      </c>
      <c r="D682" t="n">
        <v>6.666666666666666</v>
      </c>
      <c r="E682" t="n">
        <v>2</v>
      </c>
      <c r="F682" t="n">
        <v>-0.9143982466869809</v>
      </c>
      <c r="G682" t="n">
        <v>0</v>
      </c>
      <c r="H682" t="n">
        <v>54.91888995868476</v>
      </c>
      <c r="I682" t="b">
        <v>0</v>
      </c>
      <c r="J682" t="n">
        <v>216.6001019970527</v>
      </c>
      <c r="K682" t="n">
        <v>462.6578178657045</v>
      </c>
      <c r="L682" t="n">
        <v>0</v>
      </c>
      <c r="M682" t="n">
        <v>-2.214578777271682</v>
      </c>
      <c r="N682" t="n">
        <v>-2.214578777271682</v>
      </c>
      <c r="O682" t="n">
        <v>-385.0709577717416</v>
      </c>
      <c r="P682" t="n">
        <v>-97.63462418147607</v>
      </c>
      <c r="Q682" t="n">
        <v>-2.214578777271682</v>
      </c>
      <c r="R682" t="n">
        <v>0.9473578496075843</v>
      </c>
      <c r="S682" t="n">
        <v>31.15986706783041</v>
      </c>
      <c r="T682" t="n">
        <v>-43.30286873211977</v>
      </c>
      <c r="U682" t="n">
        <v>-2.097998588222694</v>
      </c>
      <c r="V682" t="n">
        <v>54.3317554493563</v>
      </c>
      <c r="W682" t="n">
        <v>-32.57604737897599</v>
      </c>
      <c r="X682" t="n">
        <v>2</v>
      </c>
      <c r="Y682" t="n">
        <v>11.14767909666767</v>
      </c>
      <c r="Z682" t="n">
        <v>72.18285387160824</v>
      </c>
      <c r="AA682" t="n">
        <v>750</v>
      </c>
      <c r="AB682" t="b">
        <v>0</v>
      </c>
      <c r="AC682" t="b">
        <v>1</v>
      </c>
      <c r="AD682" t="n">
        <v>95.08529391841236</v>
      </c>
      <c r="AE682" t="n">
        <v>0.68063228869771</v>
      </c>
      <c r="AF682" t="n">
        <v>0</v>
      </c>
      <c r="AG682" t="n">
        <v>0.01615355134062119</v>
      </c>
      <c r="AH682" t="b">
        <v>0</v>
      </c>
      <c r="AI682" t="b">
        <v>0</v>
      </c>
      <c r="AJ682" t="n">
        <v>750</v>
      </c>
      <c r="AK682" t="n">
        <v>0</v>
      </c>
      <c r="AL682" t="n">
        <v>-2.097998588222694</v>
      </c>
      <c r="AM682" t="n">
        <v>0.1811840795249846</v>
      </c>
      <c r="AN682" t="n">
        <v>-1.23618222</v>
      </c>
      <c r="AO682" t="n">
        <v>0</v>
      </c>
      <c r="AP682" t="n">
        <v>1</v>
      </c>
      <c r="AQ682" t="n">
        <v>0</v>
      </c>
      <c r="AR682" t="n">
        <v>0</v>
      </c>
      <c r="AS682" t="n">
        <v>0</v>
      </c>
      <c r="AT682" t="n">
        <v>0.3267792834724967</v>
      </c>
      <c r="AU682" t="n">
        <v>0.1027338590953618</v>
      </c>
      <c r="AV682" t="n">
        <v>0.3267792834724967</v>
      </c>
    </row>
    <row r="683" spans="1:48">
      <c r="A683" t="n">
        <v>680</v>
      </c>
      <c r="B683" t="n">
        <v>0</v>
      </c>
      <c r="C683" t="n">
        <v>0</v>
      </c>
      <c r="D683" t="n">
        <v>3.333333333333333</v>
      </c>
      <c r="E683" t="n">
        <v>2</v>
      </c>
      <c r="F683" t="n">
        <v>-1.044158881400117</v>
      </c>
      <c r="G683" t="n">
        <v>0</v>
      </c>
      <c r="H683" t="n">
        <v>27.45944497934238</v>
      </c>
      <c r="I683" t="b">
        <v>0</v>
      </c>
      <c r="J683" t="n">
        <v>108.3000509985263</v>
      </c>
      <c r="K683" t="n">
        <v>231.3289089328523</v>
      </c>
      <c r="L683" t="n">
        <v>0</v>
      </c>
      <c r="M683" t="n">
        <v>-1.274817981374742</v>
      </c>
      <c r="N683" t="n">
        <v>-1.274817981374742</v>
      </c>
      <c r="O683" t="n">
        <v>-443.3307011795568</v>
      </c>
      <c r="P683" t="n">
        <v>-112.4063643964394</v>
      </c>
      <c r="Q683" t="n">
        <v>-1.274817981374742</v>
      </c>
      <c r="R683" t="n">
        <v>0.9498224951239941</v>
      </c>
      <c r="S683" t="n">
        <v>31.16385460352585</v>
      </c>
      <c r="T683" t="n">
        <v>-49.98412616987029</v>
      </c>
      <c r="U683" t="n">
        <v>-1.210850795898291</v>
      </c>
      <c r="V683" t="n">
        <v>62.42223822656907</v>
      </c>
      <c r="W683" t="n">
        <v>-35.12909822254183</v>
      </c>
      <c r="X683" t="n">
        <v>2</v>
      </c>
      <c r="Y683" t="n">
        <v>13.70072994023351</v>
      </c>
      <c r="Z683" t="n">
        <v>72.20979463052763</v>
      </c>
      <c r="AA683" t="n">
        <v>750</v>
      </c>
      <c r="AB683" t="b">
        <v>0</v>
      </c>
      <c r="AC683" t="b">
        <v>1</v>
      </c>
      <c r="AD683" t="n">
        <v>95.0896078783146</v>
      </c>
      <c r="AE683" t="n">
        <v>0.7339748203622269</v>
      </c>
      <c r="AF683" t="n">
        <v>0</v>
      </c>
      <c r="AG683" t="n">
        <v>0.01279154771723345</v>
      </c>
      <c r="AH683" t="b">
        <v>0</v>
      </c>
      <c r="AI683" t="b">
        <v>0</v>
      </c>
      <c r="AJ683" t="n">
        <v>750</v>
      </c>
      <c r="AK683" t="n">
        <v>0</v>
      </c>
      <c r="AL683" t="n">
        <v>-1.210850795898291</v>
      </c>
      <c r="AM683" t="n">
        <v>0</v>
      </c>
      <c r="AN683" t="n">
        <v>-0.4768759755360641</v>
      </c>
      <c r="AO683" t="n">
        <v>0</v>
      </c>
      <c r="AP683" t="n">
        <v>1</v>
      </c>
      <c r="AQ683" t="n">
        <v>0</v>
      </c>
      <c r="AR683" t="n">
        <v>0</v>
      </c>
      <c r="AS683" t="n">
        <v>0</v>
      </c>
      <c r="AT683" t="n">
        <v>0.3266323063245303</v>
      </c>
      <c r="AU683" t="n">
        <v>0.1026876519752256</v>
      </c>
      <c r="AV683" t="n">
        <v>0.3266323063245303</v>
      </c>
    </row>
    <row r="684" spans="1:48">
      <c r="A684" t="n">
        <v>681</v>
      </c>
      <c r="B684" t="n">
        <v>0</v>
      </c>
      <c r="C684" t="n">
        <v>0</v>
      </c>
      <c r="D684" t="n">
        <v>0</v>
      </c>
      <c r="E684" t="n">
        <v>2</v>
      </c>
      <c r="F684" t="n">
        <v>0</v>
      </c>
      <c r="G684" t="n">
        <v>0</v>
      </c>
      <c r="H684" t="n">
        <v>0</v>
      </c>
      <c r="I684" t="b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31.16604255190288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-21.42836828230832</v>
      </c>
      <c r="Z684" t="n">
        <v>72.22913315724003</v>
      </c>
      <c r="AA684" t="n">
        <v>750</v>
      </c>
      <c r="AB684" t="b">
        <v>0</v>
      </c>
      <c r="AC684" t="b">
        <v>1</v>
      </c>
      <c r="AD684" t="n">
        <v>95.08826627443577</v>
      </c>
      <c r="AE684" t="n">
        <v>-0</v>
      </c>
      <c r="AF684" t="n">
        <v>0</v>
      </c>
      <c r="AG684" t="n">
        <v>0.009260388996334301</v>
      </c>
      <c r="AH684" t="b">
        <v>1</v>
      </c>
      <c r="AI684" t="b">
        <v>1</v>
      </c>
      <c r="AJ684" t="n">
        <v>750</v>
      </c>
      <c r="AK684" t="n">
        <v>0</v>
      </c>
      <c r="AL684" t="n">
        <v>0</v>
      </c>
      <c r="AM684" t="n">
        <v>0</v>
      </c>
      <c r="AN684" t="n">
        <v>0.2695635702047531</v>
      </c>
      <c r="AO684" t="n">
        <v>0</v>
      </c>
      <c r="AP684" t="n">
        <v>1</v>
      </c>
      <c r="AQ684" t="n">
        <v>0</v>
      </c>
      <c r="AR684" t="n">
        <v>0</v>
      </c>
      <c r="AS684" t="n">
        <v>0</v>
      </c>
      <c r="AT684" t="n">
        <v>0.3265268514998335</v>
      </c>
      <c r="AU684" t="n">
        <v>0.1026544987686141</v>
      </c>
      <c r="AV684" t="n">
        <v>0.3265268514998335</v>
      </c>
    </row>
    <row r="685" spans="1:48">
      <c r="A685" t="n">
        <v>682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b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31.16604255190288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-21.42836828230832</v>
      </c>
      <c r="Z685" t="n">
        <v>72.22563421850963</v>
      </c>
      <c r="AA685" t="n">
        <v>0</v>
      </c>
      <c r="AB685" t="b">
        <v>0</v>
      </c>
      <c r="AC685" t="b">
        <v>0</v>
      </c>
      <c r="AD685" t="n">
        <v>95.08082586878218</v>
      </c>
      <c r="AE685" t="n">
        <v>-0</v>
      </c>
      <c r="AF685" t="n">
        <v>0</v>
      </c>
      <c r="AG685" t="n">
        <v>0.006447603050448225</v>
      </c>
      <c r="AH685" t="b">
        <v>0</v>
      </c>
      <c r="AI685" t="b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0.2695635702047531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</row>
    <row r="686" spans="1:48">
      <c r="A686" t="n">
        <v>683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b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31.16604255190288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-21.42836828230832</v>
      </c>
      <c r="Z686" t="n">
        <v>72.22213527977922</v>
      </c>
      <c r="AA686" t="n">
        <v>0</v>
      </c>
      <c r="AB686" t="b">
        <v>0</v>
      </c>
      <c r="AC686" t="b">
        <v>0</v>
      </c>
      <c r="AD686" t="n">
        <v>95.0733854631286</v>
      </c>
      <c r="AE686" t="n">
        <v>-0</v>
      </c>
      <c r="AF686" t="n">
        <v>0</v>
      </c>
      <c r="AG686" t="n">
        <v>0.002042859544832076</v>
      </c>
      <c r="AH686" t="b">
        <v>0</v>
      </c>
      <c r="AI686" t="b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</row>
    <row r="687" spans="1:48">
      <c r="A687" t="n">
        <v>684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b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31.16604255190288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-21.42836828230832</v>
      </c>
      <c r="Z687" t="n">
        <v>72.21863634104882</v>
      </c>
      <c r="AA687" t="n">
        <v>0</v>
      </c>
      <c r="AB687" t="b">
        <v>0</v>
      </c>
      <c r="AC687" t="b">
        <v>0</v>
      </c>
      <c r="AD687" t="n">
        <v>95.06594505747502</v>
      </c>
      <c r="AE687" t="n">
        <v>-0</v>
      </c>
      <c r="AF687" t="n">
        <v>0</v>
      </c>
      <c r="AG687" t="n">
        <v>-0.002961873091646416</v>
      </c>
      <c r="AH687" t="b">
        <v>0</v>
      </c>
      <c r="AI687" t="b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</row>
    <row r="688" spans="1:48">
      <c r="A688" t="n">
        <v>685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b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31.16604255190288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-21.42836828230832</v>
      </c>
      <c r="Z688" t="n">
        <v>72.21513740231842</v>
      </c>
      <c r="AA688" t="n">
        <v>0</v>
      </c>
      <c r="AB688" t="b">
        <v>0</v>
      </c>
      <c r="AC688" t="b">
        <v>0</v>
      </c>
      <c r="AD688" t="n">
        <v>95.05850465182144</v>
      </c>
      <c r="AE688" t="n">
        <v>-0</v>
      </c>
      <c r="AF688" t="n">
        <v>0</v>
      </c>
      <c r="AG688" t="n">
        <v>-0.006495730165126945</v>
      </c>
      <c r="AH688" t="b">
        <v>0</v>
      </c>
      <c r="AI688" t="b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</row>
    <row r="689" spans="1:48">
      <c r="A689" t="n">
        <v>686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b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31.16604255190288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-21.42836828230832</v>
      </c>
      <c r="Z689" t="n">
        <v>72.21163846358802</v>
      </c>
      <c r="AA689" t="n">
        <v>0</v>
      </c>
      <c r="AB689" t="b">
        <v>0</v>
      </c>
      <c r="AC689" t="b">
        <v>0</v>
      </c>
      <c r="AD689" t="n">
        <v>95.05106424616785</v>
      </c>
      <c r="AE689" t="n">
        <v>-0</v>
      </c>
      <c r="AF689" t="n">
        <v>0</v>
      </c>
      <c r="AG689" t="n">
        <v>-0.005752552762224694</v>
      </c>
      <c r="AH689" t="b">
        <v>0</v>
      </c>
      <c r="AI689" t="b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</row>
    <row r="690" spans="1:48">
      <c r="A690" t="n">
        <v>687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b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31.16604255190288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-21.42836828230832</v>
      </c>
      <c r="Z690" t="n">
        <v>72.20813952485761</v>
      </c>
      <c r="AA690" t="n">
        <v>0</v>
      </c>
      <c r="AB690" t="b">
        <v>0</v>
      </c>
      <c r="AC690" t="b">
        <v>0</v>
      </c>
      <c r="AD690" t="n">
        <v>95.04362384051427</v>
      </c>
      <c r="AE690" t="n">
        <v>-0</v>
      </c>
      <c r="AF690" t="n">
        <v>0</v>
      </c>
      <c r="AG690" t="n">
        <v>-0.004665698327549095</v>
      </c>
      <c r="AH690" t="b">
        <v>0</v>
      </c>
      <c r="AI690" t="b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</row>
    <row r="691" spans="1:48">
      <c r="A691" t="n">
        <v>688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b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31.16604255190288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-21.42836828230832</v>
      </c>
      <c r="Z691" t="n">
        <v>72.20464058612721</v>
      </c>
      <c r="AA691" t="n">
        <v>0</v>
      </c>
      <c r="AB691" t="b">
        <v>0</v>
      </c>
      <c r="AC691" t="b">
        <v>0</v>
      </c>
      <c r="AD691" t="n">
        <v>95.03618343486069</v>
      </c>
      <c r="AE691" t="n">
        <v>-0</v>
      </c>
      <c r="AF691" t="n">
        <v>0</v>
      </c>
      <c r="AG691" t="n">
        <v>-0.00352286873881813</v>
      </c>
      <c r="AH691" t="b">
        <v>0</v>
      </c>
      <c r="AI691" t="b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</row>
    <row r="692" spans="1:48">
      <c r="A692" t="n">
        <v>689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b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31.16604255190288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-21.42836828230832</v>
      </c>
      <c r="Z692" t="n">
        <v>72.20114164739681</v>
      </c>
      <c r="AA692" t="n">
        <v>0</v>
      </c>
      <c r="AB692" t="b">
        <v>0</v>
      </c>
      <c r="AC692" t="b">
        <v>0</v>
      </c>
      <c r="AD692" t="n">
        <v>95.02874302920711</v>
      </c>
      <c r="AE692" t="n">
        <v>-0</v>
      </c>
      <c r="AF692" t="n">
        <v>0</v>
      </c>
      <c r="AG692" t="n">
        <v>-0.002675802892626533</v>
      </c>
      <c r="AH692" t="b">
        <v>0</v>
      </c>
      <c r="AI692" t="b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</row>
    <row r="693" spans="1:48">
      <c r="A693" t="n">
        <v>690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b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31.16604255190288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-21.42836828230832</v>
      </c>
      <c r="Z693" t="n">
        <v>72.19764270866641</v>
      </c>
      <c r="AA693" t="n">
        <v>0</v>
      </c>
      <c r="AB693" t="b">
        <v>0</v>
      </c>
      <c r="AC693" t="b">
        <v>0</v>
      </c>
      <c r="AD693" t="n">
        <v>95.02130262355352</v>
      </c>
      <c r="AE693" t="n">
        <v>-0</v>
      </c>
      <c r="AF693" t="n">
        <v>0</v>
      </c>
      <c r="AG693" t="n">
        <v>-0.003328015644569249</v>
      </c>
      <c r="AH693" t="b">
        <v>0</v>
      </c>
      <c r="AI693" t="b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</row>
    <row r="694" spans="1:48">
      <c r="A694" t="n">
        <v>691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b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31.16604255190288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-21.42836828230832</v>
      </c>
      <c r="Z694" t="n">
        <v>72.19414376993601</v>
      </c>
      <c r="AA694" t="n">
        <v>0</v>
      </c>
      <c r="AB694" t="b">
        <v>0</v>
      </c>
      <c r="AC694" t="b">
        <v>0</v>
      </c>
      <c r="AD694" t="n">
        <v>95.01386221789994</v>
      </c>
      <c r="AE694" t="n">
        <v>-0</v>
      </c>
      <c r="AF694" t="n">
        <v>0</v>
      </c>
      <c r="AG694" t="n">
        <v>-0.003895660228979803</v>
      </c>
      <c r="AH694" t="b">
        <v>0</v>
      </c>
      <c r="AI694" t="b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</row>
    <row r="695" spans="1:48">
      <c r="A695" t="n">
        <v>692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b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31.16604255190288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-21.42836828230832</v>
      </c>
      <c r="Z695" t="n">
        <v>72.1906448312056</v>
      </c>
      <c r="AA695" t="n">
        <v>0</v>
      </c>
      <c r="AB695" t="b">
        <v>0</v>
      </c>
      <c r="AC695" t="b">
        <v>0</v>
      </c>
      <c r="AD695" t="n">
        <v>95.00642181224636</v>
      </c>
      <c r="AE695" t="n">
        <v>-0</v>
      </c>
      <c r="AF695" t="n">
        <v>0</v>
      </c>
      <c r="AG695" t="n">
        <v>-0.004464934836952927</v>
      </c>
      <c r="AH695" t="b">
        <v>0</v>
      </c>
      <c r="AI695" t="b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</row>
    <row r="696" spans="1:48">
      <c r="A696" t="n">
        <v>693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b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31.16604255190288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-21.42836828230832</v>
      </c>
      <c r="Z696" t="n">
        <v>72.1871458924752</v>
      </c>
      <c r="AA696" t="n">
        <v>0</v>
      </c>
      <c r="AB696" t="b">
        <v>0</v>
      </c>
      <c r="AC696" t="b">
        <v>0</v>
      </c>
      <c r="AD696" t="n">
        <v>94.99898140659278</v>
      </c>
      <c r="AE696" t="n">
        <v>-0</v>
      </c>
      <c r="AF696" t="n">
        <v>0</v>
      </c>
      <c r="AG696" t="n">
        <v>-0.004931530033087883</v>
      </c>
      <c r="AH696" t="b">
        <v>0</v>
      </c>
      <c r="AI696" t="b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</row>
    <row r="697" spans="1:48">
      <c r="A697" t="n">
        <v>694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b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31.16604255190288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-21.42836828230832</v>
      </c>
      <c r="Z697" t="n">
        <v>72.1836469537448</v>
      </c>
      <c r="AA697" t="n">
        <v>0</v>
      </c>
      <c r="AB697" t="b">
        <v>0</v>
      </c>
      <c r="AC697" t="b">
        <v>0</v>
      </c>
      <c r="AD697" t="n">
        <v>94.99154100093919</v>
      </c>
      <c r="AE697" t="n">
        <v>-0</v>
      </c>
      <c r="AF697" t="n">
        <v>0</v>
      </c>
      <c r="AG697" t="n">
        <v>-0.00255309283169558</v>
      </c>
      <c r="AH697" t="b">
        <v>0</v>
      </c>
      <c r="AI697" t="b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</row>
    <row r="698" spans="1:48">
      <c r="A698" t="n">
        <v>695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b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31.16604255190288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-21.42836828230832</v>
      </c>
      <c r="Z698" t="n">
        <v>72.1801480150144</v>
      </c>
      <c r="AA698" t="n">
        <v>0</v>
      </c>
      <c r="AB698" t="b">
        <v>0</v>
      </c>
      <c r="AC698" t="b">
        <v>0</v>
      </c>
      <c r="AD698" t="n">
        <v>94.98410059528561</v>
      </c>
      <c r="AE698" t="n">
        <v>-0</v>
      </c>
      <c r="AF698" t="n">
        <v>0</v>
      </c>
      <c r="AG698" t="n">
        <v>-0.001372518705933523</v>
      </c>
      <c r="AH698" t="b">
        <v>0</v>
      </c>
      <c r="AI698" t="b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</row>
    <row r="699" spans="1:48">
      <c r="A699" t="n">
        <v>696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b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31.16604255190288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-21.42836828230832</v>
      </c>
      <c r="Z699" t="n">
        <v>72.17664907628399</v>
      </c>
      <c r="AA699" t="n">
        <v>0</v>
      </c>
      <c r="AB699" t="b">
        <v>0</v>
      </c>
      <c r="AC699" t="b">
        <v>0</v>
      </c>
      <c r="AD699" t="n">
        <v>94.97666018963203</v>
      </c>
      <c r="AE699" t="n">
        <v>-0</v>
      </c>
      <c r="AF699" t="n">
        <v>0</v>
      </c>
      <c r="AG699" t="n">
        <v>-0.0006654131247771922</v>
      </c>
      <c r="AH699" t="b">
        <v>0</v>
      </c>
      <c r="AI699" t="b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</row>
    <row r="700" spans="1:48">
      <c r="A700" t="n">
        <v>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b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31.16604255190288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-21.42836828230832</v>
      </c>
      <c r="Z700" t="n">
        <v>72.17315013755359</v>
      </c>
      <c r="AA700" t="n">
        <v>0</v>
      </c>
      <c r="AB700" t="b">
        <v>0</v>
      </c>
      <c r="AC700" t="b">
        <v>0</v>
      </c>
      <c r="AD700" t="n">
        <v>94.96921978397845</v>
      </c>
      <c r="AE700" t="n">
        <v>-0</v>
      </c>
      <c r="AF700" t="n">
        <v>0</v>
      </c>
      <c r="AG700" t="n">
        <v>-0.0004139930500938194</v>
      </c>
      <c r="AH700" t="b">
        <v>0</v>
      </c>
      <c r="AI700" t="b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0.2695635702047531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</row>
    <row r="701" spans="1:48">
      <c r="A701" t="n">
        <v>698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  <c r="H701" t="n">
        <v>0</v>
      </c>
      <c r="I701" t="b">
        <v>1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31.16604255190288</v>
      </c>
      <c r="T701" t="n">
        <v>0</v>
      </c>
      <c r="U701" t="n">
        <v>0</v>
      </c>
      <c r="V701" t="n">
        <v>0</v>
      </c>
      <c r="W701" t="n">
        <v>188.1655951507667</v>
      </c>
      <c r="X701" t="n">
        <v>0</v>
      </c>
      <c r="Y701" t="n">
        <v>-209.5939634330751</v>
      </c>
      <c r="Z701" t="n">
        <v>72.19248866426599</v>
      </c>
      <c r="AA701" t="n">
        <v>750</v>
      </c>
      <c r="AB701" t="b">
        <v>1</v>
      </c>
      <c r="AC701" t="b">
        <v>1</v>
      </c>
      <c r="AD701" t="n">
        <v>94.92911174027786</v>
      </c>
      <c r="AE701" t="n">
        <v>0</v>
      </c>
      <c r="AF701" t="n">
        <v>0</v>
      </c>
      <c r="AG701" t="n">
        <v>0.006610703977233623</v>
      </c>
      <c r="AH701" t="b">
        <v>1</v>
      </c>
      <c r="AI701" t="b">
        <v>1</v>
      </c>
      <c r="AJ701" t="n">
        <v>750</v>
      </c>
      <c r="AK701" t="n">
        <v>0</v>
      </c>
      <c r="AL701" t="n">
        <v>0</v>
      </c>
      <c r="AM701" t="n">
        <v>0</v>
      </c>
      <c r="AN701" t="n">
        <v>0.2695635702047531</v>
      </c>
      <c r="AO701" t="n">
        <v>0</v>
      </c>
      <c r="AP701" t="n">
        <v>1</v>
      </c>
      <c r="AQ701" t="n">
        <v>0</v>
      </c>
      <c r="AR701" t="n">
        <v>0</v>
      </c>
      <c r="AS701" t="n">
        <v>0</v>
      </c>
      <c r="AT701" t="n">
        <v>0.3267267112910299</v>
      </c>
      <c r="AU701" t="n">
        <v>0.1027173312940099</v>
      </c>
      <c r="AV701" t="n">
        <v>0.3267267112910299</v>
      </c>
    </row>
    <row r="702" spans="1:48">
      <c r="A702" t="n">
        <v>699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  <c r="H702" t="n">
        <v>0</v>
      </c>
      <c r="I702" t="b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31.16604255190288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-21.42836828230832</v>
      </c>
      <c r="Z702" t="n">
        <v>72.2118271909784</v>
      </c>
      <c r="AA702" t="n">
        <v>750</v>
      </c>
      <c r="AB702" t="b">
        <v>0</v>
      </c>
      <c r="AC702" t="b">
        <v>1</v>
      </c>
      <c r="AD702" t="n">
        <v>94.88900369657728</v>
      </c>
      <c r="AE702" t="n">
        <v>-0</v>
      </c>
      <c r="AF702" t="n">
        <v>0</v>
      </c>
      <c r="AG702" t="n">
        <v>0.02010255831460955</v>
      </c>
      <c r="AH702" t="b">
        <v>1</v>
      </c>
      <c r="AI702" t="b">
        <v>1</v>
      </c>
      <c r="AJ702" t="n">
        <v>750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1</v>
      </c>
      <c r="AQ702" t="n">
        <v>0</v>
      </c>
      <c r="AR702" t="n">
        <v>0</v>
      </c>
      <c r="AS702" t="n">
        <v>0</v>
      </c>
      <c r="AT702" t="n">
        <v>0.3266212206998068</v>
      </c>
      <c r="AU702" t="n">
        <v>0.1026841668430097</v>
      </c>
      <c r="AV702" t="n">
        <v>0.3266212206998068</v>
      </c>
    </row>
    <row r="703" spans="1:48">
      <c r="A703" t="n">
        <v>700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  <c r="H703" t="n">
        <v>0</v>
      </c>
      <c r="I703" t="b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31.16604255190288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-21.42836828230832</v>
      </c>
      <c r="Z703" t="n">
        <v>72.2311657176908</v>
      </c>
      <c r="AA703" t="n">
        <v>750</v>
      </c>
      <c r="AB703" t="b">
        <v>0</v>
      </c>
      <c r="AC703" t="b">
        <v>1</v>
      </c>
      <c r="AD703" t="n">
        <v>94.88156329092369</v>
      </c>
      <c r="AE703" t="n">
        <v>-0</v>
      </c>
      <c r="AF703" t="n">
        <v>0</v>
      </c>
      <c r="AG703" t="n">
        <v>0.03805912070708728</v>
      </c>
      <c r="AH703" t="b">
        <v>1</v>
      </c>
      <c r="AI703" t="b">
        <v>1</v>
      </c>
      <c r="AJ703" t="n">
        <v>750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1</v>
      </c>
      <c r="AQ703" t="n">
        <v>0</v>
      </c>
      <c r="AR703" t="n">
        <v>0</v>
      </c>
      <c r="AS703" t="n">
        <v>0</v>
      </c>
      <c r="AT703" t="n">
        <v>0.3265157700749224</v>
      </c>
      <c r="AU703" t="n">
        <v>0.1026510149567479</v>
      </c>
      <c r="AV703" t="n">
        <v>0.3265157700749224</v>
      </c>
    </row>
    <row r="704" spans="1:48">
      <c r="A704" t="n">
        <v>701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  <c r="H704" t="n">
        <v>0</v>
      </c>
      <c r="I704" t="b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31.16604255190288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-21.42836828230832</v>
      </c>
      <c r="Z704" t="n">
        <v>72.2505042444032</v>
      </c>
      <c r="AA704" t="n">
        <v>750</v>
      </c>
      <c r="AB704" t="b">
        <v>0</v>
      </c>
      <c r="AC704" t="b">
        <v>1</v>
      </c>
      <c r="AD704" t="n">
        <v>94.87412288527011</v>
      </c>
      <c r="AE704" t="n">
        <v>-0</v>
      </c>
      <c r="AF704" t="n">
        <v>0</v>
      </c>
      <c r="AG704" t="n">
        <v>0.05757415002439487</v>
      </c>
      <c r="AH704" t="b">
        <v>1</v>
      </c>
      <c r="AI704" t="b">
        <v>1</v>
      </c>
      <c r="AJ704" t="n">
        <v>750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1</v>
      </c>
      <c r="AQ704" t="n">
        <v>0</v>
      </c>
      <c r="AR704" t="n">
        <v>0</v>
      </c>
      <c r="AS704" t="n">
        <v>0</v>
      </c>
      <c r="AT704" t="n">
        <v>0.3264103593989981</v>
      </c>
      <c r="AU704" t="n">
        <v>0.102617875629761</v>
      </c>
      <c r="AV704" t="n">
        <v>0.3264103593989981</v>
      </c>
    </row>
    <row r="705" spans="1:48">
      <c r="A705" t="n">
        <v>702</v>
      </c>
      <c r="B705" t="n">
        <v>0</v>
      </c>
      <c r="C705" t="n">
        <v>0</v>
      </c>
      <c r="D705" t="n">
        <v>0</v>
      </c>
      <c r="E705" t="n">
        <v>1</v>
      </c>
      <c r="F705" t="n">
        <v>0.4172115669077947</v>
      </c>
      <c r="G705" t="n">
        <v>0</v>
      </c>
      <c r="H705" t="n">
        <v>0</v>
      </c>
      <c r="I705" t="b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31.16604255190288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-21.42836828230832</v>
      </c>
      <c r="Z705" t="n">
        <v>72.31793278322577</v>
      </c>
      <c r="AA705" t="n">
        <v>750</v>
      </c>
      <c r="AB705" t="b">
        <v>0</v>
      </c>
      <c r="AC705" t="b">
        <v>1</v>
      </c>
      <c r="AD705" t="n">
        <v>94.86668247961653</v>
      </c>
      <c r="AE705" t="n">
        <v>-0</v>
      </c>
      <c r="AF705" t="n">
        <v>0</v>
      </c>
      <c r="AG705" t="n">
        <v>0.08324216356373343</v>
      </c>
      <c r="AH705" t="b">
        <v>1</v>
      </c>
      <c r="AI705" t="b">
        <v>1</v>
      </c>
      <c r="AJ705" t="n">
        <v>750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1</v>
      </c>
      <c r="AQ705" t="n">
        <v>0</v>
      </c>
      <c r="AR705" t="n">
        <v>0</v>
      </c>
      <c r="AS705" t="n">
        <v>0</v>
      </c>
      <c r="AT705" t="n">
        <v>0.3260431313371407</v>
      </c>
      <c r="AU705" t="n">
        <v>0.1025024253614275</v>
      </c>
      <c r="AV705" t="n">
        <v>0.3260431313371407</v>
      </c>
    </row>
    <row r="706" spans="1:48">
      <c r="A706" t="n">
        <v>703</v>
      </c>
      <c r="B706" t="n">
        <v>0</v>
      </c>
      <c r="C706" t="n">
        <v>0</v>
      </c>
      <c r="D706" t="n">
        <v>3</v>
      </c>
      <c r="E706" t="n">
        <v>1</v>
      </c>
      <c r="F706" t="n">
        <v>0.942945234796257</v>
      </c>
      <c r="G706" t="n">
        <v>0</v>
      </c>
      <c r="H706" t="n">
        <v>24.71350048140814</v>
      </c>
      <c r="I706" t="b">
        <v>0</v>
      </c>
      <c r="J706" t="n">
        <v>97.47004589867372</v>
      </c>
      <c r="K706" t="n">
        <v>363.270861064357</v>
      </c>
      <c r="L706" t="n">
        <v>0</v>
      </c>
      <c r="M706" t="n">
        <v>1.138373367593961</v>
      </c>
      <c r="N706" t="n">
        <v>1.138373367593961</v>
      </c>
      <c r="O706" t="n">
        <v>439.8674692151652</v>
      </c>
      <c r="P706" t="n">
        <v>111.5282629855895</v>
      </c>
      <c r="Q706" t="n">
        <v>1.138373367593961</v>
      </c>
      <c r="R706" t="n">
        <v>0.9147722061549051</v>
      </c>
      <c r="S706" t="n">
        <v>31.16604255190288</v>
      </c>
      <c r="T706" t="n">
        <v>32.71241330677707</v>
      </c>
      <c r="U706" t="n">
        <v>1.244433707030657</v>
      </c>
      <c r="V706" t="n">
        <v>2.788006817485531</v>
      </c>
      <c r="W706" t="n">
        <v>0</v>
      </c>
      <c r="X706" t="n">
        <v>0</v>
      </c>
      <c r="Y706" t="n">
        <v>-21.42836828230832</v>
      </c>
      <c r="Z706" t="n">
        <v>72.41474056039048</v>
      </c>
      <c r="AA706" t="n">
        <v>750</v>
      </c>
      <c r="AB706" t="b">
        <v>0</v>
      </c>
      <c r="AC706" t="b">
        <v>1</v>
      </c>
      <c r="AD706" t="n">
        <v>94.85924207396295</v>
      </c>
      <c r="AE706" t="n">
        <v>-0</v>
      </c>
      <c r="AF706" t="n">
        <v>0</v>
      </c>
      <c r="AG706" t="n">
        <v>0.1037443249756559</v>
      </c>
      <c r="AH706" t="b">
        <v>0</v>
      </c>
      <c r="AI706" t="b">
        <v>0</v>
      </c>
      <c r="AJ706" t="n">
        <v>750</v>
      </c>
      <c r="AK706" t="n">
        <v>0</v>
      </c>
      <c r="AL706" t="n">
        <v>1.244433707030657</v>
      </c>
      <c r="AM706" t="n">
        <v>0</v>
      </c>
      <c r="AN706" t="n">
        <v>1.244433707030657</v>
      </c>
      <c r="AO706" t="n">
        <v>0</v>
      </c>
      <c r="AP706" t="n">
        <v>1</v>
      </c>
      <c r="AQ706" t="n">
        <v>0</v>
      </c>
      <c r="AR706" t="n">
        <v>0</v>
      </c>
      <c r="AS706" t="n">
        <v>0</v>
      </c>
      <c r="AT706" t="n">
        <v>0.3255167459652017</v>
      </c>
      <c r="AU706" t="n">
        <v>0.1023369387367676</v>
      </c>
      <c r="AV706" t="n">
        <v>0.3255167459652017</v>
      </c>
    </row>
    <row r="707" spans="1:48">
      <c r="A707" t="n">
        <v>704</v>
      </c>
      <c r="B707" t="n">
        <v>0</v>
      </c>
      <c r="C707" t="n">
        <v>0</v>
      </c>
      <c r="D707" t="n">
        <v>6</v>
      </c>
      <c r="E707" t="n">
        <v>1</v>
      </c>
      <c r="F707" t="n">
        <v>0.8110074939071776</v>
      </c>
      <c r="G707" t="n">
        <v>0</v>
      </c>
      <c r="H707" t="n">
        <v>49.42700096281629</v>
      </c>
      <c r="I707" t="b">
        <v>0</v>
      </c>
      <c r="J707" t="n">
        <v>194.9400917973474</v>
      </c>
      <c r="K707" t="n">
        <v>726.5417221287139</v>
      </c>
      <c r="L707" t="n">
        <v>0</v>
      </c>
      <c r="M707" t="n">
        <v>1.975777367649113</v>
      </c>
      <c r="N707" t="n">
        <v>1.975777367649113</v>
      </c>
      <c r="O707" t="n">
        <v>381.7201874097264</v>
      </c>
      <c r="P707" t="n">
        <v>96.78503737569127</v>
      </c>
      <c r="Q707" t="n">
        <v>1.975777367649113</v>
      </c>
      <c r="R707" t="n">
        <v>0.9024971336289473</v>
      </c>
      <c r="S707" t="n">
        <v>31.16936108231528</v>
      </c>
      <c r="T707" t="n">
        <v>28.77418278662078</v>
      </c>
      <c r="U707" t="n">
        <v>2.189233953247584</v>
      </c>
      <c r="V707" t="n">
        <v>2.805565299180131</v>
      </c>
      <c r="W707" t="n">
        <v>0</v>
      </c>
      <c r="X707" t="n">
        <v>0</v>
      </c>
      <c r="Y707" t="n">
        <v>-21.42836828230832</v>
      </c>
      <c r="Z707" t="n">
        <v>72.51059260238168</v>
      </c>
      <c r="AA707" t="n">
        <v>750</v>
      </c>
      <c r="AB707" t="b">
        <v>0</v>
      </c>
      <c r="AC707" t="b">
        <v>1</v>
      </c>
      <c r="AD707" t="n">
        <v>94.85180166830936</v>
      </c>
      <c r="AE707" t="n">
        <v>-0</v>
      </c>
      <c r="AF707" t="n">
        <v>0</v>
      </c>
      <c r="AG707" t="n">
        <v>0.1008156145399695</v>
      </c>
      <c r="AH707" t="b">
        <v>0</v>
      </c>
      <c r="AI707" t="b">
        <v>0</v>
      </c>
      <c r="AJ707" t="n">
        <v>750</v>
      </c>
      <c r="AK707" t="n">
        <v>0</v>
      </c>
      <c r="AL707" t="n">
        <v>2.189233953247584</v>
      </c>
      <c r="AM707" t="n">
        <v>0</v>
      </c>
      <c r="AN707" t="n">
        <v>2.24457120494263</v>
      </c>
      <c r="AO707" t="n">
        <v>0</v>
      </c>
      <c r="AP707" t="n">
        <v>1</v>
      </c>
      <c r="AQ707" t="n">
        <v>0</v>
      </c>
      <c r="AR707" t="n">
        <v>0</v>
      </c>
      <c r="AS707" t="n">
        <v>0</v>
      </c>
      <c r="AT707" t="n">
        <v>0.324996539607402</v>
      </c>
      <c r="AU707" t="n">
        <v>0.102173394689254</v>
      </c>
      <c r="AV707" t="n">
        <v>0.324996539607402</v>
      </c>
    </row>
    <row r="708" spans="1:48">
      <c r="A708" t="n">
        <v>705</v>
      </c>
      <c r="B708" t="n">
        <v>0</v>
      </c>
      <c r="C708" t="n">
        <v>0</v>
      </c>
      <c r="D708" t="n">
        <v>9</v>
      </c>
      <c r="E708" t="n">
        <v>1</v>
      </c>
      <c r="F708" t="n">
        <v>0.8130247895750304</v>
      </c>
      <c r="G708" t="n">
        <v>0</v>
      </c>
      <c r="H708" t="n">
        <v>74.14050144422443</v>
      </c>
      <c r="I708" t="b">
        <v>0</v>
      </c>
      <c r="J708" t="n">
        <v>292.4101376960211</v>
      </c>
      <c r="K708" t="n">
        <v>1089.812583193071</v>
      </c>
      <c r="L708" t="n">
        <v>0</v>
      </c>
      <c r="M708" t="n">
        <v>2.97573782632343</v>
      </c>
      <c r="N708" t="n">
        <v>2.97573782632343</v>
      </c>
      <c r="O708" t="n">
        <v>383.2750320102938</v>
      </c>
      <c r="P708" t="n">
        <v>97.17926775108869</v>
      </c>
      <c r="Q708" t="n">
        <v>2.97573782632343</v>
      </c>
      <c r="R708" t="n">
        <v>0.8974368996514646</v>
      </c>
      <c r="S708" t="n">
        <v>31.17595032067512</v>
      </c>
      <c r="T708" t="n">
        <v>29.05429268892812</v>
      </c>
      <c r="U708" t="n">
        <v>3.315818446376687</v>
      </c>
      <c r="V708" t="n">
        <v>2.979898336610255</v>
      </c>
      <c r="W708" t="n">
        <v>0</v>
      </c>
      <c r="X708" t="n">
        <v>0</v>
      </c>
      <c r="Y708" t="n">
        <v>-21.42836828230832</v>
      </c>
      <c r="Z708" t="n">
        <v>72.62348547100677</v>
      </c>
      <c r="AA708" t="n">
        <v>1089.812583193071</v>
      </c>
      <c r="AB708" t="b">
        <v>0</v>
      </c>
      <c r="AC708" t="b">
        <v>1</v>
      </c>
      <c r="AD708" t="n">
        <v>94.84436126265578</v>
      </c>
      <c r="AE708" t="n">
        <v>-0</v>
      </c>
      <c r="AF708" t="n">
        <v>0</v>
      </c>
      <c r="AG708" t="n">
        <v>0.106136801845883</v>
      </c>
      <c r="AH708" t="b">
        <v>0</v>
      </c>
      <c r="AI708" t="b">
        <v>0</v>
      </c>
      <c r="AJ708" t="n">
        <v>1089.812583193071</v>
      </c>
      <c r="AK708" t="n">
        <v>0</v>
      </c>
      <c r="AL708" t="n">
        <v>3.315818446376687</v>
      </c>
      <c r="AM708" t="n">
        <v>0</v>
      </c>
      <c r="AN708" t="n">
        <v>3.552711549043695</v>
      </c>
      <c r="AO708" t="n">
        <v>0</v>
      </c>
      <c r="AP708" t="n">
        <v>1</v>
      </c>
      <c r="AQ708" t="n">
        <v>0</v>
      </c>
      <c r="AR708" t="n">
        <v>0</v>
      </c>
      <c r="AS708" t="n">
        <v>0</v>
      </c>
      <c r="AT708" t="n">
        <v>1.064887543417956</v>
      </c>
      <c r="AU708" t="n">
        <v>0.3347825653920743</v>
      </c>
      <c r="AV708" t="n">
        <v>1.064887543417956</v>
      </c>
    </row>
    <row r="709" spans="1:48">
      <c r="A709" t="n">
        <v>706</v>
      </c>
      <c r="B709" t="n">
        <v>0</v>
      </c>
      <c r="C709" t="n">
        <v>0</v>
      </c>
      <c r="D709" t="n">
        <v>12</v>
      </c>
      <c r="E709" t="n">
        <v>1</v>
      </c>
      <c r="F709" t="n">
        <v>0.9368933477927013</v>
      </c>
      <c r="G709" t="n">
        <v>0</v>
      </c>
      <c r="H709" t="n">
        <v>98.85400192563257</v>
      </c>
      <c r="I709" t="b">
        <v>0</v>
      </c>
      <c r="J709" t="n">
        <v>389.8801835946949</v>
      </c>
      <c r="K709" t="n">
        <v>1453.083444257428</v>
      </c>
      <c r="L709" t="n">
        <v>0</v>
      </c>
      <c r="M709" t="n">
        <v>4.546087070976815</v>
      </c>
      <c r="N709" t="n">
        <v>4.546087070976815</v>
      </c>
      <c r="O709" t="n">
        <v>439.1520110332567</v>
      </c>
      <c r="P709" t="n">
        <v>111.3468587812517</v>
      </c>
      <c r="Q709" t="n">
        <v>4.546087070976815</v>
      </c>
      <c r="R709" t="n">
        <v>0.9006156879731948</v>
      </c>
      <c r="S709" t="n">
        <v>31.186389482613</v>
      </c>
      <c r="T709" t="n">
        <v>33.17256617460455</v>
      </c>
      <c r="U709" t="n">
        <v>5.047754699018879</v>
      </c>
      <c r="V709" t="n">
        <v>3.296832667426742</v>
      </c>
      <c r="W709" t="n">
        <v>0</v>
      </c>
      <c r="X709" t="n">
        <v>0</v>
      </c>
      <c r="Y709" t="n">
        <v>-21.42836828230832</v>
      </c>
      <c r="Z709" t="n">
        <v>72.80147281366064</v>
      </c>
      <c r="AA709" t="n">
        <v>1453.083444257428</v>
      </c>
      <c r="AB709" t="b">
        <v>0</v>
      </c>
      <c r="AC709" t="b">
        <v>1</v>
      </c>
      <c r="AD709" t="n">
        <v>94.8369208570022</v>
      </c>
      <c r="AE709" t="n">
        <v>-0</v>
      </c>
      <c r="AF709" t="n">
        <v>0</v>
      </c>
      <c r="AG709" t="n">
        <v>0.1120634414254691</v>
      </c>
      <c r="AH709" t="b">
        <v>0</v>
      </c>
      <c r="AI709" t="b">
        <v>0</v>
      </c>
      <c r="AJ709" t="n">
        <v>1453.083444257428</v>
      </c>
      <c r="AK709" t="n">
        <v>0</v>
      </c>
      <c r="AL709" t="n">
        <v>5.047754699018879</v>
      </c>
      <c r="AM709" t="n">
        <v>0</v>
      </c>
      <c r="AN709" t="n">
        <v>5.30071932282741</v>
      </c>
      <c r="AO709" t="n">
        <v>0</v>
      </c>
      <c r="AP709" t="n">
        <v>1</v>
      </c>
      <c r="AQ709" t="n">
        <v>0</v>
      </c>
      <c r="AR709" t="n">
        <v>0</v>
      </c>
      <c r="AS709" t="n">
        <v>0</v>
      </c>
      <c r="AT709" t="n">
        <v>1.477308983002096</v>
      </c>
      <c r="AU709" t="n">
        <v>0.4644408644491787</v>
      </c>
      <c r="AV709" t="n">
        <v>1.477308983002096</v>
      </c>
    </row>
    <row r="710" spans="1:48">
      <c r="A710" t="n">
        <v>707</v>
      </c>
      <c r="B710" t="n">
        <v>0</v>
      </c>
      <c r="C710" t="n">
        <v>0</v>
      </c>
      <c r="D710" t="n">
        <v>15</v>
      </c>
      <c r="E710" t="n">
        <v>1</v>
      </c>
      <c r="F710" t="n">
        <v>0.4394018192541684</v>
      </c>
      <c r="G710" t="n">
        <v>0</v>
      </c>
      <c r="H710" t="n">
        <v>123.5675024070407</v>
      </c>
      <c r="I710" t="b">
        <v>0</v>
      </c>
      <c r="J710" t="n">
        <v>487.3502294933686</v>
      </c>
      <c r="K710" t="n">
        <v>1816.354305321785</v>
      </c>
      <c r="L710" t="n">
        <v>0</v>
      </c>
      <c r="M710" t="n">
        <v>2.833876859576892</v>
      </c>
      <c r="N710" t="n">
        <v>2.833876859576892</v>
      </c>
      <c r="O710" t="n">
        <v>219.0020036965806</v>
      </c>
      <c r="P710" t="n">
        <v>55.52789140379833</v>
      </c>
      <c r="Q710" t="n">
        <v>2.833876859576892</v>
      </c>
      <c r="R710" t="n">
        <v>0.8376025066683787</v>
      </c>
      <c r="S710" t="n">
        <v>31.20184328710923</v>
      </c>
      <c r="T710" t="n">
        <v>17.78745526754204</v>
      </c>
      <c r="U710" t="n">
        <v>3.383319458831173</v>
      </c>
      <c r="V710" t="n">
        <v>2.888638148197174</v>
      </c>
      <c r="W710" t="n">
        <v>0</v>
      </c>
      <c r="X710" t="n">
        <v>0</v>
      </c>
      <c r="Y710" t="n">
        <v>-21.42836828230832</v>
      </c>
      <c r="Z710" t="n">
        <v>72.95638616324332</v>
      </c>
      <c r="AA710" t="n">
        <v>1816.354305321785</v>
      </c>
      <c r="AB710" t="b">
        <v>0</v>
      </c>
      <c r="AC710" t="b">
        <v>1</v>
      </c>
      <c r="AD710" t="n">
        <v>94.82948045134862</v>
      </c>
      <c r="AE710" t="n">
        <v>-0</v>
      </c>
      <c r="AF710" t="n">
        <v>0</v>
      </c>
      <c r="AG710" t="n">
        <v>0.1160707453324975</v>
      </c>
      <c r="AH710" t="b">
        <v>0</v>
      </c>
      <c r="AI710" t="b">
        <v>0</v>
      </c>
      <c r="AJ710" t="n">
        <v>1816.354305321785</v>
      </c>
      <c r="AK710" t="n">
        <v>0</v>
      </c>
      <c r="AL710" t="n">
        <v>3.383319458831173</v>
      </c>
      <c r="AM710" t="n">
        <v>0</v>
      </c>
      <c r="AN710" t="n">
        <v>3.468054753452163</v>
      </c>
      <c r="AO710" t="n">
        <v>0</v>
      </c>
      <c r="AP710" t="n">
        <v>1</v>
      </c>
      <c r="AQ710" t="n">
        <v>0</v>
      </c>
      <c r="AR710" t="n">
        <v>0</v>
      </c>
      <c r="AS710" t="n">
        <v>0</v>
      </c>
      <c r="AT710" t="n">
        <v>1.27191343814379</v>
      </c>
      <c r="AU710" t="n">
        <v>0.3998679920808351</v>
      </c>
      <c r="AV710" t="n">
        <v>1.27191343814379</v>
      </c>
    </row>
    <row r="711" spans="1:48">
      <c r="A711" t="n">
        <v>708</v>
      </c>
      <c r="B711" t="n">
        <v>0</v>
      </c>
      <c r="C711" t="n">
        <v>0</v>
      </c>
      <c r="D711" t="n">
        <v>15</v>
      </c>
      <c r="E711" t="n">
        <v>2</v>
      </c>
      <c r="F711" t="n">
        <v>-0.1945006248093759</v>
      </c>
      <c r="G711" t="n">
        <v>0</v>
      </c>
      <c r="H711" t="n">
        <v>123.5675024070407</v>
      </c>
      <c r="I711" t="b">
        <v>1</v>
      </c>
      <c r="J711" t="n">
        <v>487.3502294933686</v>
      </c>
      <c r="K711" t="n">
        <v>1040.980090197835</v>
      </c>
      <c r="L711" t="n">
        <v>-8.393581786709648</v>
      </c>
      <c r="M711" t="n">
        <v>-0.8121186978619271</v>
      </c>
      <c r="N711" t="n">
        <v>-0.8121186978619271</v>
      </c>
      <c r="O711" t="n">
        <v>-62.76053296746791</v>
      </c>
      <c r="P711" t="n">
        <v>-15.91291403840464</v>
      </c>
      <c r="Q711" t="n">
        <v>-0.8121186978619271</v>
      </c>
      <c r="R711" t="n">
        <v>0.8604721817505948</v>
      </c>
      <c r="S711" t="n">
        <v>31.21758457004006</v>
      </c>
      <c r="T711" t="n">
        <v>-6.410402556477393</v>
      </c>
      <c r="U711" t="n">
        <v>-0.6988055477897045</v>
      </c>
      <c r="V711" t="n">
        <v>9.50251148192725</v>
      </c>
      <c r="W711" t="n">
        <v>0</v>
      </c>
      <c r="X711" t="n">
        <v>0</v>
      </c>
      <c r="Y711" t="n">
        <v>-21.42836828230832</v>
      </c>
      <c r="Z711" t="n">
        <v>72.98906544555902</v>
      </c>
      <c r="AA711" t="n">
        <v>1040.980090197835</v>
      </c>
      <c r="AB711" t="b">
        <v>0</v>
      </c>
      <c r="AC711" t="b">
        <v>1</v>
      </c>
      <c r="AD711" t="n">
        <v>94.82204004569503</v>
      </c>
      <c r="AE711" t="n">
        <v>-0</v>
      </c>
      <c r="AF711" t="n">
        <v>0</v>
      </c>
      <c r="AG711" t="n">
        <v>0.1230804514534281</v>
      </c>
      <c r="AH711" t="b">
        <v>0</v>
      </c>
      <c r="AI711" t="b">
        <v>0</v>
      </c>
      <c r="AJ711" t="n">
        <v>1032.586508411126</v>
      </c>
      <c r="AK711" t="n">
        <v>0</v>
      </c>
      <c r="AL711" t="n">
        <v>-0.6931709717074044</v>
      </c>
      <c r="AM711" t="n">
        <v>0</v>
      </c>
      <c r="AN711" t="n">
        <v>-0.4158157356574421</v>
      </c>
      <c r="AO711" t="n">
        <v>0</v>
      </c>
      <c r="AP711" t="n">
        <v>1</v>
      </c>
      <c r="AQ711" t="n">
        <v>0</v>
      </c>
      <c r="AR711" t="n">
        <v>0</v>
      </c>
      <c r="AS711" t="n">
        <v>0</v>
      </c>
      <c r="AT711" t="n">
        <v>0.3109163170555104</v>
      </c>
      <c r="AU711" t="n">
        <v>0.09774681175441771</v>
      </c>
      <c r="AV711" t="n">
        <v>0.3109163170555104</v>
      </c>
    </row>
    <row r="712" spans="1:48">
      <c r="A712" t="n">
        <v>709</v>
      </c>
      <c r="B712" t="n">
        <v>0</v>
      </c>
      <c r="C712" t="n">
        <v>0</v>
      </c>
      <c r="D712" t="n">
        <v>15</v>
      </c>
      <c r="E712" t="n">
        <v>2</v>
      </c>
      <c r="F712" t="n">
        <v>0.3386006799833328</v>
      </c>
      <c r="G712" t="n">
        <v>0</v>
      </c>
      <c r="H712" t="n">
        <v>123.5675024070407</v>
      </c>
      <c r="I712" t="b">
        <v>0</v>
      </c>
      <c r="J712" t="n">
        <v>487.3502294933686</v>
      </c>
      <c r="K712" t="n">
        <v>1040.980090197835</v>
      </c>
      <c r="L712" t="n">
        <v>14.61215100599822</v>
      </c>
      <c r="M712" t="n">
        <v>2.254102306870802</v>
      </c>
      <c r="N712" t="n">
        <v>2.254102306870802</v>
      </c>
      <c r="O712" t="n">
        <v>174.1970262658111</v>
      </c>
      <c r="P712" t="n">
        <v>44.1676030085728</v>
      </c>
      <c r="Q712" t="n">
        <v>2.254102306870802</v>
      </c>
      <c r="R712" t="n">
        <v>0.8827013551449379</v>
      </c>
      <c r="S712" t="n">
        <v>31.22146035918023</v>
      </c>
      <c r="T712" t="n">
        <v>23.42549566032768</v>
      </c>
      <c r="U712" t="n">
        <v>2.553640927061546</v>
      </c>
      <c r="V712" t="n">
        <v>2.747778896014577</v>
      </c>
      <c r="W712" t="n">
        <v>0</v>
      </c>
      <c r="X712" t="n">
        <v>0</v>
      </c>
      <c r="Y712" t="n">
        <v>-21.42836828230832</v>
      </c>
      <c r="Z712" t="n">
        <v>73.06574764602553</v>
      </c>
      <c r="AA712" t="n">
        <v>1040.980090197835</v>
      </c>
      <c r="AB712" t="b">
        <v>0</v>
      </c>
      <c r="AC712" t="b">
        <v>1</v>
      </c>
      <c r="AD712" t="n">
        <v>94.81459964004145</v>
      </c>
      <c r="AE712" t="n">
        <v>-0</v>
      </c>
      <c r="AF712" t="n">
        <v>0</v>
      </c>
      <c r="AG712" t="n">
        <v>0.1265427142911827</v>
      </c>
      <c r="AH712" t="b">
        <v>0</v>
      </c>
      <c r="AI712" t="b">
        <v>0</v>
      </c>
      <c r="AJ712" t="n">
        <v>1055.592241203834</v>
      </c>
      <c r="AK712" t="n">
        <v>0</v>
      </c>
      <c r="AL712" t="n">
        <v>2.589486172511177</v>
      </c>
      <c r="AM712" t="n">
        <v>0</v>
      </c>
      <c r="AN712" t="n">
        <v>2.602158267490794</v>
      </c>
      <c r="AO712" t="n">
        <v>0</v>
      </c>
      <c r="AP712" t="n">
        <v>1</v>
      </c>
      <c r="AQ712" t="n">
        <v>0</v>
      </c>
      <c r="AR712" t="n">
        <v>0</v>
      </c>
      <c r="AS712" t="n">
        <v>0</v>
      </c>
      <c r="AT712" t="n">
        <v>0.8741663143372683</v>
      </c>
      <c r="AU712" t="n">
        <v>0.2748230487830028</v>
      </c>
      <c r="AV712" t="n">
        <v>0.8741663143372683</v>
      </c>
    </row>
    <row r="713" spans="1:48">
      <c r="A713" t="n">
        <v>710</v>
      </c>
      <c r="B713" t="n">
        <v>0</v>
      </c>
      <c r="C713" t="n">
        <v>0</v>
      </c>
      <c r="D713" t="n">
        <v>17.22222222222222</v>
      </c>
      <c r="E713" t="n">
        <v>2</v>
      </c>
      <c r="F713" t="n">
        <v>0.6919497567278952</v>
      </c>
      <c r="G713" t="n">
        <v>0</v>
      </c>
      <c r="H713" t="n">
        <v>141.8737990599356</v>
      </c>
      <c r="I713" t="b">
        <v>0</v>
      </c>
      <c r="J713" t="n">
        <v>559.5502634923862</v>
      </c>
      <c r="K713" t="n">
        <v>1195.199362819737</v>
      </c>
      <c r="L713" t="n">
        <v>0</v>
      </c>
      <c r="M713" t="n">
        <v>4.933794779719222</v>
      </c>
      <c r="N713" t="n">
        <v>4.933794779719222</v>
      </c>
      <c r="O713" t="n">
        <v>332.0857688719143</v>
      </c>
      <c r="P713" t="n">
        <v>84.20024565717908</v>
      </c>
      <c r="Q713" t="n">
        <v>4.933794779719222</v>
      </c>
      <c r="R713" t="n">
        <v>0.917525346606624</v>
      </c>
      <c r="S713" t="n">
        <v>31.23050406541457</v>
      </c>
      <c r="T713" t="n">
        <v>42.96294463064456</v>
      </c>
      <c r="U713" t="n">
        <v>5.377284451014209</v>
      </c>
      <c r="V713" t="n">
        <v>3.543353967171221</v>
      </c>
      <c r="W713" t="n">
        <v>0</v>
      </c>
      <c r="X713" t="n">
        <v>0</v>
      </c>
      <c r="Y713" t="n">
        <v>-21.42836828230832</v>
      </c>
      <c r="Z713" t="n">
        <v>73.18981603642818</v>
      </c>
      <c r="AA713" t="n">
        <v>1195.199362819737</v>
      </c>
      <c r="AB713" t="b">
        <v>0</v>
      </c>
      <c r="AC713" t="b">
        <v>1</v>
      </c>
      <c r="AD713" t="n">
        <v>94.80715923438787</v>
      </c>
      <c r="AE713" t="n">
        <v>-0</v>
      </c>
      <c r="AF713" t="n">
        <v>0</v>
      </c>
      <c r="AG713" t="n">
        <v>0.1203085282330886</v>
      </c>
      <c r="AH713" t="b">
        <v>0</v>
      </c>
      <c r="AI713" t="b">
        <v>0</v>
      </c>
      <c r="AJ713" t="n">
        <v>1195.199362819737</v>
      </c>
      <c r="AK713" t="n">
        <v>0</v>
      </c>
      <c r="AL713" t="n">
        <v>5.377284451014209</v>
      </c>
      <c r="AM713" t="n">
        <v>0</v>
      </c>
      <c r="AN713" t="n">
        <v>5.418657762620633</v>
      </c>
      <c r="AO713" t="n">
        <v>0</v>
      </c>
      <c r="AP713" t="n">
        <v>1</v>
      </c>
      <c r="AQ713" t="n">
        <v>0</v>
      </c>
      <c r="AR713" t="n">
        <v>0</v>
      </c>
      <c r="AS713" t="n">
        <v>0</v>
      </c>
      <c r="AT713" t="n">
        <v>1.435958807449625</v>
      </c>
      <c r="AU713" t="n">
        <v>0.451441071244315</v>
      </c>
      <c r="AV713" t="n">
        <v>1.435958807449625</v>
      </c>
    </row>
    <row r="714" spans="1:48">
      <c r="A714" t="n">
        <v>711</v>
      </c>
      <c r="B714" t="n">
        <v>0</v>
      </c>
      <c r="C714" t="n">
        <v>0</v>
      </c>
      <c r="D714" t="n">
        <v>19.44444444444444</v>
      </c>
      <c r="E714" t="n">
        <v>2</v>
      </c>
      <c r="F714" t="n">
        <v>0.5973039968087877</v>
      </c>
      <c r="G714" t="n">
        <v>0</v>
      </c>
      <c r="H714" t="n">
        <v>160.1800957128305</v>
      </c>
      <c r="I714" t="b">
        <v>0</v>
      </c>
      <c r="J714" t="n">
        <v>631.7502974914037</v>
      </c>
      <c r="K714" t="n">
        <v>1349.418635441638</v>
      </c>
      <c r="L714" t="n">
        <v>0</v>
      </c>
      <c r="M714" t="n">
        <v>4.880132044605245</v>
      </c>
      <c r="N714" t="n">
        <v>4.880132044605245</v>
      </c>
      <c r="O714" t="n">
        <v>290.9339519558804</v>
      </c>
      <c r="P714" t="n">
        <v>73.76621499895548</v>
      </c>
      <c r="Q714" t="n">
        <v>4.880132044605245</v>
      </c>
      <c r="R714" t="n">
        <v>0.9097297275007989</v>
      </c>
      <c r="S714" t="n">
        <v>31.24442221208236</v>
      </c>
      <c r="T714" t="n">
        <v>37.96154374835237</v>
      </c>
      <c r="U714" t="n">
        <v>5.36437570091493</v>
      </c>
      <c r="V714" t="n">
        <v>3.426798898654113</v>
      </c>
      <c r="W714" t="n">
        <v>0</v>
      </c>
      <c r="X714" t="n">
        <v>0</v>
      </c>
      <c r="Y714" t="n">
        <v>-21.42836828230832</v>
      </c>
      <c r="Z714" t="n">
        <v>73.33627051820606</v>
      </c>
      <c r="AA714" t="n">
        <v>1349.418635441638</v>
      </c>
      <c r="AB714" t="b">
        <v>0</v>
      </c>
      <c r="AC714" t="b">
        <v>1</v>
      </c>
      <c r="AD714" t="n">
        <v>94.79971882873429</v>
      </c>
      <c r="AE714" t="n">
        <v>-0</v>
      </c>
      <c r="AF714" t="n">
        <v>0</v>
      </c>
      <c r="AG714" t="n">
        <v>0.1250033503011448</v>
      </c>
      <c r="AH714" t="b">
        <v>0</v>
      </c>
      <c r="AI714" t="b">
        <v>0</v>
      </c>
      <c r="AJ714" t="n">
        <v>1349.418635441638</v>
      </c>
      <c r="AK714" t="n">
        <v>0</v>
      </c>
      <c r="AL714" t="n">
        <v>5.36437570091493</v>
      </c>
      <c r="AM714" t="n">
        <v>0</v>
      </c>
      <c r="AN714" t="n">
        <v>5.409966369915828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1.466458326501476</v>
      </c>
      <c r="AU714" t="n">
        <v>0.4610296022535424</v>
      </c>
      <c r="AV714" t="n">
        <v>1.466458326501476</v>
      </c>
    </row>
    <row r="715" spans="1:48">
      <c r="A715" t="n">
        <v>712</v>
      </c>
      <c r="B715" t="n">
        <v>0</v>
      </c>
      <c r="C715" t="n">
        <v>0</v>
      </c>
      <c r="D715" t="n">
        <v>21.66666666666667</v>
      </c>
      <c r="E715" t="n">
        <v>2</v>
      </c>
      <c r="F715" t="n">
        <v>0.6225379597406642</v>
      </c>
      <c r="G715" t="n">
        <v>0</v>
      </c>
      <c r="H715" t="n">
        <v>178.4863923657255</v>
      </c>
      <c r="I715" t="b">
        <v>0</v>
      </c>
      <c r="J715" t="n">
        <v>703.9503314904214</v>
      </c>
      <c r="K715" t="n">
        <v>1503.63790806354</v>
      </c>
      <c r="L715" t="n">
        <v>0</v>
      </c>
      <c r="M715" t="n">
        <v>5.666294199138041</v>
      </c>
      <c r="N715" t="n">
        <v>5.666294199138041</v>
      </c>
      <c r="O715" t="n">
        <v>303.1554570136273</v>
      </c>
      <c r="P715" t="n">
        <v>76.86497388783653</v>
      </c>
      <c r="Q715" t="n">
        <v>5.666294199138041</v>
      </c>
      <c r="R715" t="n">
        <v>0.9100979231507633</v>
      </c>
      <c r="S715" t="n">
        <v>31.25949023094256</v>
      </c>
      <c r="T715" t="n">
        <v>39.54022281691209</v>
      </c>
      <c r="U715" t="n">
        <v>6.226026952705597</v>
      </c>
      <c r="V715" t="n">
        <v>3.554748150321963</v>
      </c>
      <c r="W715" t="n">
        <v>0</v>
      </c>
      <c r="X715" t="n">
        <v>0</v>
      </c>
      <c r="Y715" t="n">
        <v>-21.42836828230832</v>
      </c>
      <c r="Z715" t="n">
        <v>73.49715641061314</v>
      </c>
      <c r="AA715" t="n">
        <v>1503.63790806354</v>
      </c>
      <c r="AB715" t="b">
        <v>0</v>
      </c>
      <c r="AC715" t="b">
        <v>1</v>
      </c>
      <c r="AD715" t="n">
        <v>94.7922784230807</v>
      </c>
      <c r="AE715" t="n">
        <v>-0</v>
      </c>
      <c r="AF715" t="n">
        <v>0</v>
      </c>
      <c r="AG715" t="n">
        <v>0.1504727832678036</v>
      </c>
      <c r="AH715" t="b">
        <v>0</v>
      </c>
      <c r="AI715" t="b">
        <v>0</v>
      </c>
      <c r="AJ715" t="n">
        <v>1503.63790806354</v>
      </c>
      <c r="AK715" t="n">
        <v>0</v>
      </c>
      <c r="AL715" t="n">
        <v>6.226026952705597</v>
      </c>
      <c r="AM715" t="n">
        <v>0</v>
      </c>
      <c r="AN715" t="n">
        <v>6.271617621706496</v>
      </c>
      <c r="AO715" t="n">
        <v>0</v>
      </c>
      <c r="AP715" t="n">
        <v>1</v>
      </c>
      <c r="AQ715" t="n">
        <v>0</v>
      </c>
      <c r="AR715" t="n">
        <v>0</v>
      </c>
      <c r="AS715" t="n">
        <v>0</v>
      </c>
      <c r="AT715" t="n">
        <v>1.658659703809046</v>
      </c>
      <c r="AU715" t="n">
        <v>0.5214544523371378</v>
      </c>
      <c r="AV715" t="n">
        <v>1.658659703809046</v>
      </c>
    </row>
    <row r="716" spans="1:48">
      <c r="A716" t="n">
        <v>713</v>
      </c>
      <c r="B716" t="n">
        <v>0</v>
      </c>
      <c r="C716" t="n">
        <v>0</v>
      </c>
      <c r="D716" t="n">
        <v>23.88888888888889</v>
      </c>
      <c r="E716" t="n">
        <v>2</v>
      </c>
      <c r="F716" t="n">
        <v>0.6162478679322607</v>
      </c>
      <c r="G716" t="n">
        <v>0</v>
      </c>
      <c r="H716" t="n">
        <v>196.7926890186204</v>
      </c>
      <c r="I716" t="b">
        <v>0</v>
      </c>
      <c r="J716" t="n">
        <v>776.1503654894389</v>
      </c>
      <c r="K716" t="n">
        <v>1657.857180685442</v>
      </c>
      <c r="L716" t="n">
        <v>0</v>
      </c>
      <c r="M716" t="n">
        <v>6.212368217470149</v>
      </c>
      <c r="N716" t="n">
        <v>6.212368217470149</v>
      </c>
      <c r="O716" t="n">
        <v>301.4530006316875</v>
      </c>
      <c r="P716" t="n">
        <v>76.43331659018446</v>
      </c>
      <c r="Q716" t="n">
        <v>6.212368217470149</v>
      </c>
      <c r="R716" t="n">
        <v>0.9081564097057492</v>
      </c>
      <c r="S716" t="n">
        <v>31.27691426345784</v>
      </c>
      <c r="T716" t="n">
        <v>39.40223020431817</v>
      </c>
      <c r="U716" t="n">
        <v>6.840636867258375</v>
      </c>
      <c r="V716" t="n">
        <v>3.618842287565151</v>
      </c>
      <c r="W716" t="n">
        <v>0</v>
      </c>
      <c r="X716" t="n">
        <v>0</v>
      </c>
      <c r="Y716" t="n">
        <v>-21.42836828230832</v>
      </c>
      <c r="Z716" t="n">
        <v>73.66126342981138</v>
      </c>
      <c r="AA716" t="n">
        <v>1657.857180685442</v>
      </c>
      <c r="AB716" t="b">
        <v>0</v>
      </c>
      <c r="AC716" t="b">
        <v>1</v>
      </c>
      <c r="AD716" t="n">
        <v>94.78483801742712</v>
      </c>
      <c r="AE716" t="n">
        <v>-0</v>
      </c>
      <c r="AF716" t="n">
        <v>0</v>
      </c>
      <c r="AG716" t="n">
        <v>0.1726118037962045</v>
      </c>
      <c r="AH716" t="b">
        <v>0</v>
      </c>
      <c r="AI716" t="b">
        <v>0</v>
      </c>
      <c r="AJ716" t="n">
        <v>1657.857180685442</v>
      </c>
      <c r="AK716" t="n">
        <v>0</v>
      </c>
      <c r="AL716" t="n">
        <v>6.840636867258375</v>
      </c>
      <c r="AM716" t="n">
        <v>0</v>
      </c>
      <c r="AN716" t="n">
        <v>6.886227536259273</v>
      </c>
      <c r="AO716" t="n">
        <v>0</v>
      </c>
      <c r="AP716" t="n">
        <v>1</v>
      </c>
      <c r="AQ716" t="n">
        <v>0</v>
      </c>
      <c r="AR716" t="n">
        <v>0</v>
      </c>
      <c r="AS716" t="n">
        <v>0</v>
      </c>
      <c r="AT716" t="n">
        <v>1.806809690150363</v>
      </c>
      <c r="AU716" t="n">
        <v>0.568030292947455</v>
      </c>
      <c r="AV716" t="n">
        <v>1.806809690150363</v>
      </c>
    </row>
    <row r="717" spans="1:48">
      <c r="A717" t="n">
        <v>714</v>
      </c>
      <c r="B717" t="n">
        <v>0</v>
      </c>
      <c r="C717" t="n">
        <v>0</v>
      </c>
      <c r="D717" t="n">
        <v>26.11111111111111</v>
      </c>
      <c r="E717" t="n">
        <v>2</v>
      </c>
      <c r="F717" t="n">
        <v>0.6161742722339918</v>
      </c>
      <c r="G717" t="n">
        <v>0</v>
      </c>
      <c r="H717" t="n">
        <v>215.0989856715153</v>
      </c>
      <c r="I717" t="b">
        <v>0</v>
      </c>
      <c r="J717" t="n">
        <v>848.3503994884564</v>
      </c>
      <c r="K717" t="n">
        <v>1812.076453307343</v>
      </c>
      <c r="L717" t="n">
        <v>0</v>
      </c>
      <c r="M717" t="n">
        <v>6.816140558740266</v>
      </c>
      <c r="N717" t="n">
        <v>6.816140558740266</v>
      </c>
      <c r="O717" t="n">
        <v>302.6018349680183</v>
      </c>
      <c r="P717" t="n">
        <v>76.72460318661722</v>
      </c>
      <c r="Q717" t="n">
        <v>6.816140558740266</v>
      </c>
      <c r="R717" t="n">
        <v>0.9067052566255981</v>
      </c>
      <c r="S717" t="n">
        <v>31.29643004150676</v>
      </c>
      <c r="T717" t="n">
        <v>39.61569405679678</v>
      </c>
      <c r="U717" t="n">
        <v>7.517482124353477</v>
      </c>
      <c r="V717" t="n">
        <v>3.695936010627676</v>
      </c>
      <c r="W717" t="n">
        <v>0</v>
      </c>
      <c r="X717" t="n">
        <v>0</v>
      </c>
      <c r="Y717" t="n">
        <v>-21.42836828230832</v>
      </c>
      <c r="Z717" t="n">
        <v>73.82699698535424</v>
      </c>
      <c r="AA717" t="n">
        <v>1812.076453307343</v>
      </c>
      <c r="AB717" t="b">
        <v>0</v>
      </c>
      <c r="AC717" t="b">
        <v>1</v>
      </c>
      <c r="AD717" t="n">
        <v>94.77739761177354</v>
      </c>
      <c r="AE717" t="n">
        <v>-0</v>
      </c>
      <c r="AF717" t="n">
        <v>0</v>
      </c>
      <c r="AG717" t="n">
        <v>0.1857341235465984</v>
      </c>
      <c r="AH717" t="b">
        <v>0</v>
      </c>
      <c r="AI717" t="b">
        <v>0</v>
      </c>
      <c r="AJ717" t="n">
        <v>1812.076453307343</v>
      </c>
      <c r="AK717" t="n">
        <v>0</v>
      </c>
      <c r="AL717" t="n">
        <v>7.517482124353477</v>
      </c>
      <c r="AM717" t="n">
        <v>0</v>
      </c>
      <c r="AN717" t="n">
        <v>7.563072793354375</v>
      </c>
      <c r="AO717" t="n">
        <v>0</v>
      </c>
      <c r="AP717" t="n">
        <v>1</v>
      </c>
      <c r="AQ717" t="n">
        <v>0</v>
      </c>
      <c r="AR717" t="n">
        <v>0</v>
      </c>
      <c r="AS717" t="n">
        <v>0</v>
      </c>
      <c r="AT717" t="n">
        <v>1.968240687623766</v>
      </c>
      <c r="AU717" t="n">
        <v>0.6187814579901806</v>
      </c>
      <c r="AV717" t="n">
        <v>1.968240687623766</v>
      </c>
    </row>
    <row r="718" spans="1:48">
      <c r="A718" t="n">
        <v>715</v>
      </c>
      <c r="B718" t="n">
        <v>0</v>
      </c>
      <c r="C718" t="n">
        <v>0</v>
      </c>
      <c r="D718" t="n">
        <v>28.33333333333334</v>
      </c>
      <c r="E718" t="n">
        <v>2</v>
      </c>
      <c r="F718" t="n">
        <v>0.6227587468354812</v>
      </c>
      <c r="G718" t="n">
        <v>0</v>
      </c>
      <c r="H718" t="n">
        <v>233.4052823244103</v>
      </c>
      <c r="I718" t="b">
        <v>0</v>
      </c>
      <c r="J718" t="n">
        <v>920.550433487474</v>
      </c>
      <c r="K718" t="n">
        <v>1966.295725929245</v>
      </c>
      <c r="L718" t="n">
        <v>0</v>
      </c>
      <c r="M718" t="n">
        <v>7.498806636684663</v>
      </c>
      <c r="N718" t="n">
        <v>7.498806636684663</v>
      </c>
      <c r="O718" t="n">
        <v>306.7982348042663</v>
      </c>
      <c r="P718" t="n">
        <v>77.78859908830282</v>
      </c>
      <c r="Q718" t="n">
        <v>7.498806636684663</v>
      </c>
      <c r="R718" t="n">
        <v>0.9058093291693251</v>
      </c>
      <c r="S718" t="n">
        <v>31.31818085680948</v>
      </c>
      <c r="T718" t="n">
        <v>40.20480060820712</v>
      </c>
      <c r="U718" t="n">
        <v>8.278570771137304</v>
      </c>
      <c r="V718" t="n">
        <v>3.786917139900559</v>
      </c>
      <c r="W718" t="n">
        <v>0</v>
      </c>
      <c r="X718" t="n">
        <v>0</v>
      </c>
      <c r="Y718" t="n">
        <v>-21.42836828230832</v>
      </c>
      <c r="Z718" t="n">
        <v>73.9927305408971</v>
      </c>
      <c r="AA718" t="n">
        <v>1966.295725929245</v>
      </c>
      <c r="AB718" t="b">
        <v>0</v>
      </c>
      <c r="AC718" t="b">
        <v>1</v>
      </c>
      <c r="AD718" t="n">
        <v>94.76995720611995</v>
      </c>
      <c r="AE718" t="n">
        <v>-0</v>
      </c>
      <c r="AF718" t="n">
        <v>0</v>
      </c>
      <c r="AG718" t="n">
        <v>0.1662109458480794</v>
      </c>
      <c r="AH718" t="b">
        <v>0</v>
      </c>
      <c r="AI718" t="b">
        <v>0</v>
      </c>
      <c r="AJ718" t="n">
        <v>1966.295725929245</v>
      </c>
      <c r="AK718" t="n">
        <v>0</v>
      </c>
      <c r="AL718" t="n">
        <v>8.278570771137304</v>
      </c>
      <c r="AM718" t="n">
        <v>0</v>
      </c>
      <c r="AN718" t="n">
        <v>8.324161440138202</v>
      </c>
      <c r="AO718" t="n">
        <v>0</v>
      </c>
      <c r="AP718" t="n">
        <v>1</v>
      </c>
      <c r="AQ718" t="n">
        <v>0</v>
      </c>
      <c r="AR718" t="n">
        <v>0</v>
      </c>
      <c r="AS718" t="n">
        <v>0</v>
      </c>
      <c r="AT718" t="n">
        <v>2.147424748557194</v>
      </c>
      <c r="AU718" t="n">
        <v>0.6751138847966028</v>
      </c>
      <c r="AV718" t="n">
        <v>2.147424748557194</v>
      </c>
    </row>
    <row r="719" spans="1:48">
      <c r="A719" t="n">
        <v>716</v>
      </c>
      <c r="B719" t="n">
        <v>0</v>
      </c>
      <c r="C719" t="n">
        <v>0</v>
      </c>
      <c r="D719" t="n">
        <v>30.55555555555556</v>
      </c>
      <c r="E719" t="n">
        <v>2</v>
      </c>
      <c r="F719" t="n">
        <v>0.5964944441277891</v>
      </c>
      <c r="G719" t="n">
        <v>0</v>
      </c>
      <c r="H719" t="n">
        <v>251.7115789773052</v>
      </c>
      <c r="I719" t="b">
        <v>0</v>
      </c>
      <c r="J719" t="n">
        <v>992.7504674864916</v>
      </c>
      <c r="K719" t="n">
        <v>2120.514998551146</v>
      </c>
      <c r="L719" t="n">
        <v>0</v>
      </c>
      <c r="M719" t="n">
        <v>7.815016912013547</v>
      </c>
      <c r="N719" t="n">
        <v>7.815016912013547</v>
      </c>
      <c r="O719" t="n">
        <v>296.4818488558747</v>
      </c>
      <c r="P719" t="n">
        <v>75.17288256994793</v>
      </c>
      <c r="Q719" t="n">
        <v>7.815016912013547</v>
      </c>
      <c r="R719" t="n">
        <v>0.9022841533850799</v>
      </c>
      <c r="S719" t="n">
        <v>31.34233990797504</v>
      </c>
      <c r="T719" t="n">
        <v>39.00467158962621</v>
      </c>
      <c r="U719" t="n">
        <v>8.661370015969046</v>
      </c>
      <c r="V719" t="n">
        <v>3.81137450631725</v>
      </c>
      <c r="W719" t="n">
        <v>0</v>
      </c>
      <c r="X719" t="n">
        <v>0</v>
      </c>
      <c r="Y719" t="n">
        <v>-21.42836828230832</v>
      </c>
      <c r="Z719" t="n">
        <v>74.16547057569063</v>
      </c>
      <c r="AA719" t="n">
        <v>2120.514998551146</v>
      </c>
      <c r="AB719" t="b">
        <v>0</v>
      </c>
      <c r="AC719" t="b">
        <v>1</v>
      </c>
      <c r="AD719" t="n">
        <v>94.76251680046637</v>
      </c>
      <c r="AE719" t="n">
        <v>-0</v>
      </c>
      <c r="AF719" t="n">
        <v>0</v>
      </c>
      <c r="AG719" t="n">
        <v>0.1562019850026508</v>
      </c>
      <c r="AH719" t="b">
        <v>0</v>
      </c>
      <c r="AI719" t="b">
        <v>0</v>
      </c>
      <c r="AJ719" t="n">
        <v>2120.514998551146</v>
      </c>
      <c r="AK719" t="n">
        <v>0</v>
      </c>
      <c r="AL719" t="n">
        <v>8.661370015969046</v>
      </c>
      <c r="AM719" t="n">
        <v>0</v>
      </c>
      <c r="AN719" t="n">
        <v>8.706960684969944</v>
      </c>
      <c r="AO719" t="n">
        <v>0</v>
      </c>
      <c r="AP719" t="n">
        <v>1</v>
      </c>
      <c r="AQ719" t="n">
        <v>0</v>
      </c>
      <c r="AR719" t="n">
        <v>0</v>
      </c>
      <c r="AS719" t="n">
        <v>0</v>
      </c>
      <c r="AT719" t="n">
        <v>2.265607122447566</v>
      </c>
      <c r="AU719" t="n">
        <v>0.7122684168030075</v>
      </c>
      <c r="AV719" t="n">
        <v>2.265607122447566</v>
      </c>
    </row>
    <row r="720" spans="1:48">
      <c r="A720" t="n">
        <v>717</v>
      </c>
      <c r="B720" t="n">
        <v>0</v>
      </c>
      <c r="C720" t="n">
        <v>0</v>
      </c>
      <c r="D720" t="n">
        <v>32.77777777777778</v>
      </c>
      <c r="E720" t="n">
        <v>2</v>
      </c>
      <c r="F720" t="n">
        <v>0.6949671803570645</v>
      </c>
      <c r="G720" t="n">
        <v>0</v>
      </c>
      <c r="H720" t="n">
        <v>270.0178756302001</v>
      </c>
      <c r="I720" t="b">
        <v>0</v>
      </c>
      <c r="J720" t="n">
        <v>1064.950501485509</v>
      </c>
      <c r="K720" t="n">
        <v>2274.734271173048</v>
      </c>
      <c r="L720" t="n">
        <v>0</v>
      </c>
      <c r="M720" t="n">
        <v>9.661917530455378</v>
      </c>
      <c r="N720" t="n">
        <v>9.661917530455378</v>
      </c>
      <c r="O720" t="n">
        <v>341.6978074794297</v>
      </c>
      <c r="P720" t="n">
        <v>86.63737512155924</v>
      </c>
      <c r="Q720" t="n">
        <v>9.661917530455378</v>
      </c>
      <c r="R720" t="n">
        <v>0.9084001062627147</v>
      </c>
      <c r="S720" t="n">
        <v>31.36846000283627</v>
      </c>
      <c r="T720" t="n">
        <v>44.6505549674651</v>
      </c>
      <c r="U720" t="n">
        <v>10.6361915458221</v>
      </c>
      <c r="V720" t="n">
        <v>4.089986090330619</v>
      </c>
      <c r="W720" t="n">
        <v>0</v>
      </c>
      <c r="X720" t="n">
        <v>0</v>
      </c>
      <c r="Y720" t="n">
        <v>-21.42836828230832</v>
      </c>
      <c r="Z720" t="n">
        <v>74.36704489280235</v>
      </c>
      <c r="AA720" t="n">
        <v>2274.734271173048</v>
      </c>
      <c r="AB720" t="b">
        <v>0</v>
      </c>
      <c r="AC720" t="b">
        <v>1</v>
      </c>
      <c r="AD720" t="n">
        <v>94.75507639481279</v>
      </c>
      <c r="AE720" t="n">
        <v>-0</v>
      </c>
      <c r="AF720" t="n">
        <v>0</v>
      </c>
      <c r="AG720" t="n">
        <v>0.1525277257546739</v>
      </c>
      <c r="AH720" t="b">
        <v>0</v>
      </c>
      <c r="AI720" t="b">
        <v>0</v>
      </c>
      <c r="AJ720" t="n">
        <v>2274.734271173048</v>
      </c>
      <c r="AK720" t="n">
        <v>0</v>
      </c>
      <c r="AL720" t="n">
        <v>10.6361915458221</v>
      </c>
      <c r="AM720" t="n">
        <v>0</v>
      </c>
      <c r="AN720" t="n">
        <v>10.68178221482299</v>
      </c>
      <c r="AO720" t="n">
        <v>0</v>
      </c>
      <c r="AP720" t="n">
        <v>1</v>
      </c>
      <c r="AQ720" t="n">
        <v>0</v>
      </c>
      <c r="AR720" t="n">
        <v>0</v>
      </c>
      <c r="AS720" t="n">
        <v>0</v>
      </c>
      <c r="AT720" t="n">
        <v>2.660870136094866</v>
      </c>
      <c r="AU720" t="n">
        <v>0.8365323980387316</v>
      </c>
      <c r="AV720" t="n">
        <v>2.660870136094866</v>
      </c>
    </row>
    <row r="721" spans="1:48">
      <c r="A721" t="n">
        <v>718</v>
      </c>
      <c r="B721" t="n">
        <v>0</v>
      </c>
      <c r="C721" t="n">
        <v>0</v>
      </c>
      <c r="D721" t="n">
        <v>35</v>
      </c>
      <c r="E721" t="n">
        <v>2</v>
      </c>
      <c r="F721" t="n">
        <v>0.3273405381476522</v>
      </c>
      <c r="G721" t="n">
        <v>0</v>
      </c>
      <c r="H721" t="n">
        <v>288.324172283095</v>
      </c>
      <c r="I721" t="b">
        <v>0</v>
      </c>
      <c r="J721" t="n">
        <v>1137.150535484527</v>
      </c>
      <c r="K721" t="n">
        <v>2428.953543794949</v>
      </c>
      <c r="L721" t="n">
        <v>0</v>
      </c>
      <c r="M721" t="n">
        <v>5.429527190296019</v>
      </c>
      <c r="N721" t="n">
        <v>5.429527190296019</v>
      </c>
      <c r="O721" t="n">
        <v>179.8259405331436</v>
      </c>
      <c r="P721" t="n">
        <v>45.59481250840354</v>
      </c>
      <c r="Q721" t="n">
        <v>5.429527190296019</v>
      </c>
      <c r="R721" t="n">
        <v>0.8618846385482019</v>
      </c>
      <c r="S721" t="n">
        <v>31.39873179441557</v>
      </c>
      <c r="T721" t="n">
        <v>24.76652332702308</v>
      </c>
      <c r="U721" t="n">
        <v>6.299598516388185</v>
      </c>
      <c r="V721" t="n">
        <v>3.420637321216187</v>
      </c>
      <c r="W721" t="n">
        <v>0</v>
      </c>
      <c r="X721" t="n">
        <v>0</v>
      </c>
      <c r="Y721" t="n">
        <v>-21.42836828230832</v>
      </c>
      <c r="Z721" t="n">
        <v>74.55470139154274</v>
      </c>
      <c r="AA721" t="n">
        <v>2428.953543794949</v>
      </c>
      <c r="AB721" t="b">
        <v>0</v>
      </c>
      <c r="AC721" t="b">
        <v>1</v>
      </c>
      <c r="AD721" t="n">
        <v>94.74763598915921</v>
      </c>
      <c r="AE721" t="n">
        <v>-0</v>
      </c>
      <c r="AF721" t="n">
        <v>0</v>
      </c>
      <c r="AG721" t="n">
        <v>0.1489649585436034</v>
      </c>
      <c r="AH721" t="b">
        <v>0</v>
      </c>
      <c r="AI721" t="b">
        <v>0</v>
      </c>
      <c r="AJ721" t="n">
        <v>2428.953543794949</v>
      </c>
      <c r="AK721" t="n">
        <v>0</v>
      </c>
      <c r="AL721" t="n">
        <v>6.299598516388185</v>
      </c>
      <c r="AM721" t="n">
        <v>0</v>
      </c>
      <c r="AN721" t="n">
        <v>6.588818898968194</v>
      </c>
      <c r="AO721" t="n">
        <v>0</v>
      </c>
      <c r="AP721" t="n">
        <v>1</v>
      </c>
      <c r="AQ721" t="n">
        <v>0</v>
      </c>
      <c r="AR721" t="n">
        <v>0</v>
      </c>
      <c r="AS721" t="n">
        <v>0</v>
      </c>
      <c r="AT721" t="n">
        <v>2.037009942565682</v>
      </c>
      <c r="AU721" t="n">
        <v>0.6404013442700599</v>
      </c>
      <c r="AV721" t="n">
        <v>2.037009942565682</v>
      </c>
    </row>
    <row r="722" spans="1:48">
      <c r="A722" t="n">
        <v>719</v>
      </c>
      <c r="B722" t="n">
        <v>0</v>
      </c>
      <c r="C722" t="n">
        <v>0</v>
      </c>
      <c r="D722" t="n">
        <v>35</v>
      </c>
      <c r="E722" t="n">
        <v>3</v>
      </c>
      <c r="F722" t="n">
        <v>-0.15247748109583</v>
      </c>
      <c r="G722" t="n">
        <v>0</v>
      </c>
      <c r="H722" t="n">
        <v>288.324172283095</v>
      </c>
      <c r="I722" t="b">
        <v>1</v>
      </c>
      <c r="J722" t="n">
        <v>1137.150535484527</v>
      </c>
      <c r="K722" t="n">
        <v>1504.450158446029</v>
      </c>
      <c r="L722" t="n">
        <v>-6.580093043215917</v>
      </c>
      <c r="M722" t="n">
        <v>-1.009897193517759</v>
      </c>
      <c r="N722" t="n">
        <v>-1.009897193517759</v>
      </c>
      <c r="O722" t="n">
        <v>-33.44779504754849</v>
      </c>
      <c r="P722" t="n">
        <v>-8.480678257492011</v>
      </c>
      <c r="Q722" t="n">
        <v>-1.009897193517759</v>
      </c>
      <c r="R722" t="n">
        <v>0.7365294139164176</v>
      </c>
      <c r="S722" t="n">
        <v>31.42438158508892</v>
      </c>
      <c r="T722" t="n">
        <v>-4.721291751023655</v>
      </c>
      <c r="U722" t="n">
        <v>-0.7438189880574697</v>
      </c>
      <c r="V722" t="n">
        <v>3.759386506468354</v>
      </c>
      <c r="W722" t="n">
        <v>0</v>
      </c>
      <c r="X722" t="n">
        <v>0</v>
      </c>
      <c r="Y722" t="n">
        <v>-21.42836828230832</v>
      </c>
      <c r="Z722" t="n">
        <v>74.59640894238065</v>
      </c>
      <c r="AA722" t="n">
        <v>1504.450158446029</v>
      </c>
      <c r="AB722" t="b">
        <v>0</v>
      </c>
      <c r="AC722" t="b">
        <v>1</v>
      </c>
      <c r="AD722" t="n">
        <v>94.74019558350562</v>
      </c>
      <c r="AE722" t="n">
        <v>-0</v>
      </c>
      <c r="AF722" t="n">
        <v>0</v>
      </c>
      <c r="AG722" t="n">
        <v>0.1460974462284721</v>
      </c>
      <c r="AH722" t="b">
        <v>0</v>
      </c>
      <c r="AI722" t="b">
        <v>0</v>
      </c>
      <c r="AJ722" t="n">
        <v>1497.870065402813</v>
      </c>
      <c r="AK722" t="n">
        <v>0</v>
      </c>
      <c r="AL722" t="n">
        <v>-0.7405657077003562</v>
      </c>
      <c r="AM722" t="n">
        <v>0</v>
      </c>
      <c r="AN722" t="n">
        <v>-0.3417035648765318</v>
      </c>
      <c r="AO722" t="n">
        <v>0</v>
      </c>
      <c r="AP722" t="n">
        <v>1</v>
      </c>
      <c r="AQ722" t="n">
        <v>0</v>
      </c>
      <c r="AR722" t="n">
        <v>0</v>
      </c>
      <c r="AS722" t="n">
        <v>0</v>
      </c>
      <c r="AT722" t="n">
        <v>0.4833581293135102</v>
      </c>
      <c r="AU722" t="n">
        <v>0.1519595900383055</v>
      </c>
      <c r="AV722" t="n">
        <v>0.4833581293135102</v>
      </c>
    </row>
    <row r="723" spans="1:48">
      <c r="A723" t="n">
        <v>720</v>
      </c>
      <c r="B723" t="n">
        <v>0</v>
      </c>
      <c r="C723" t="n">
        <v>0</v>
      </c>
      <c r="D723" t="n">
        <v>35</v>
      </c>
      <c r="E723" t="n">
        <v>3</v>
      </c>
      <c r="F723" t="n">
        <v>0.282569386235668</v>
      </c>
      <c r="G723" t="n">
        <v>0</v>
      </c>
      <c r="H723" t="n">
        <v>288.324172283095</v>
      </c>
      <c r="I723" t="b">
        <v>0</v>
      </c>
      <c r="J723" t="n">
        <v>1137.150535484527</v>
      </c>
      <c r="K723" t="n">
        <v>1504.450158446029</v>
      </c>
      <c r="L723" t="n">
        <v>12.19414722247769</v>
      </c>
      <c r="M723" t="n">
        <v>4.828673458775017</v>
      </c>
      <c r="N723" t="n">
        <v>4.828673458775017</v>
      </c>
      <c r="O723" t="n">
        <v>159.9256649462149</v>
      </c>
      <c r="P723" t="n">
        <v>40.54910368818837</v>
      </c>
      <c r="Q723" t="n">
        <v>4.828673458775017</v>
      </c>
      <c r="R723" t="n">
        <v>0.9015906608422805</v>
      </c>
      <c r="S723" t="n">
        <v>31.43348258544503</v>
      </c>
      <c r="T723" t="n">
        <v>33.99476241235605</v>
      </c>
      <c r="U723" t="n">
        <v>5.355727015033622</v>
      </c>
      <c r="V723" t="n">
        <v>3.345402103823641</v>
      </c>
      <c r="W723" t="n">
        <v>0</v>
      </c>
      <c r="X723" t="n">
        <v>0</v>
      </c>
      <c r="Y723" t="n">
        <v>-21.42836828230832</v>
      </c>
      <c r="Z723" t="n">
        <v>74.72932977668918</v>
      </c>
      <c r="AA723" t="n">
        <v>1504.450158446029</v>
      </c>
      <c r="AB723" t="b">
        <v>0</v>
      </c>
      <c r="AC723" t="b">
        <v>1</v>
      </c>
      <c r="AD723" t="n">
        <v>94.73275517785204</v>
      </c>
      <c r="AE723" t="n">
        <v>-0</v>
      </c>
      <c r="AF723" t="n">
        <v>0</v>
      </c>
      <c r="AG723" t="n">
        <v>0.1457508775921957</v>
      </c>
      <c r="AH723" t="b">
        <v>0</v>
      </c>
      <c r="AI723" t="b">
        <v>0</v>
      </c>
      <c r="AJ723" t="n">
        <v>1516.644305668507</v>
      </c>
      <c r="AK723" t="n">
        <v>0</v>
      </c>
      <c r="AL723" t="n">
        <v>5.399137242576275</v>
      </c>
      <c r="AM723" t="n">
        <v>0</v>
      </c>
      <c r="AN723" t="n">
        <v>5.402779150271598</v>
      </c>
      <c r="AO723" t="n">
        <v>0</v>
      </c>
      <c r="AP723" t="n">
        <v>1</v>
      </c>
      <c r="AQ723" t="n">
        <v>0</v>
      </c>
      <c r="AR723" t="n">
        <v>0</v>
      </c>
      <c r="AS723" t="n">
        <v>0</v>
      </c>
      <c r="AT723" t="n">
        <v>1.493992915561278</v>
      </c>
      <c r="AU723" t="n">
        <v>0.4696860096079469</v>
      </c>
      <c r="AV723" t="n">
        <v>1.493992915561278</v>
      </c>
    </row>
    <row r="724" spans="1:48">
      <c r="A724" t="n">
        <v>721</v>
      </c>
      <c r="B724" t="n">
        <v>0</v>
      </c>
      <c r="C724" t="n">
        <v>0</v>
      </c>
      <c r="D724" t="n">
        <v>36.875</v>
      </c>
      <c r="E724" t="n">
        <v>3</v>
      </c>
      <c r="F724" t="n">
        <v>0.5846999361531564</v>
      </c>
      <c r="G724" t="n">
        <v>0</v>
      </c>
      <c r="H724" t="n">
        <v>303.7701100839751</v>
      </c>
      <c r="I724" t="b">
        <v>0</v>
      </c>
      <c r="J724" t="n">
        <v>1198.069314171198</v>
      </c>
      <c r="K724" t="n">
        <v>1585.045702648495</v>
      </c>
      <c r="L724" t="n">
        <v>0</v>
      </c>
      <c r="M724" t="n">
        <v>9.402686669949885</v>
      </c>
      <c r="N724" t="n">
        <v>9.402686669949885</v>
      </c>
      <c r="O724" t="n">
        <v>295.5822206707114</v>
      </c>
      <c r="P724" t="n">
        <v>74.94478211732033</v>
      </c>
      <c r="Q724" t="n">
        <v>9.402686669949885</v>
      </c>
      <c r="R724" t="n">
        <v>0.9281560702943575</v>
      </c>
      <c r="S724" t="n">
        <v>31.44973597636627</v>
      </c>
      <c r="T724" t="n">
        <v>61.03241399141959</v>
      </c>
      <c r="U724" t="n">
        <v>10.13050172366798</v>
      </c>
      <c r="V724" t="n">
        <v>4.384808460565225</v>
      </c>
      <c r="W724" t="n">
        <v>0</v>
      </c>
      <c r="X724" t="n">
        <v>0</v>
      </c>
      <c r="Y724" t="n">
        <v>-21.42836828230832</v>
      </c>
      <c r="Z724" t="n">
        <v>74.8922592568221</v>
      </c>
      <c r="AA724" t="n">
        <v>1585.045702648495</v>
      </c>
      <c r="AB724" t="b">
        <v>0</v>
      </c>
      <c r="AC724" t="b">
        <v>1</v>
      </c>
      <c r="AD724" t="n">
        <v>94.72531477219846</v>
      </c>
      <c r="AE724" t="n">
        <v>-0</v>
      </c>
      <c r="AF724" t="n">
        <v>0</v>
      </c>
      <c r="AG724" t="n">
        <v>0.1423206906387476</v>
      </c>
      <c r="AH724" t="b">
        <v>0</v>
      </c>
      <c r="AI724" t="b">
        <v>0</v>
      </c>
      <c r="AJ724" t="n">
        <v>1585.045702648495</v>
      </c>
      <c r="AK724" t="n">
        <v>0</v>
      </c>
      <c r="AL724" t="n">
        <v>10.13050172366798</v>
      </c>
      <c r="AM724" t="n">
        <v>0</v>
      </c>
      <c r="AN724" t="n">
        <v>10.14114054164131</v>
      </c>
      <c r="AO724" t="n">
        <v>0</v>
      </c>
      <c r="AP724" t="n">
        <v>1</v>
      </c>
      <c r="AQ724" t="n">
        <v>0</v>
      </c>
      <c r="AR724" t="n">
        <v>0</v>
      </c>
      <c r="AS724" t="n">
        <v>0</v>
      </c>
      <c r="AT724" t="n">
        <v>2.365729851594798</v>
      </c>
      <c r="AU724" t="n">
        <v>0.7437453030950372</v>
      </c>
      <c r="AV724" t="n">
        <v>2.365729851594798</v>
      </c>
    </row>
    <row r="725" spans="1:48">
      <c r="A725" t="n">
        <v>722</v>
      </c>
      <c r="B725" t="n">
        <v>0</v>
      </c>
      <c r="C725" t="n">
        <v>0</v>
      </c>
      <c r="D725" t="n">
        <v>38.75</v>
      </c>
      <c r="E725" t="n">
        <v>3</v>
      </c>
      <c r="F725" t="n">
        <v>0.5036308691517162</v>
      </c>
      <c r="G725" t="n">
        <v>0</v>
      </c>
      <c r="H725" t="n">
        <v>319.2160478848552</v>
      </c>
      <c r="I725" t="b">
        <v>0</v>
      </c>
      <c r="J725" t="n">
        <v>1258.988092857869</v>
      </c>
      <c r="K725" t="n">
        <v>1665.64124685096</v>
      </c>
      <c r="L725" t="n">
        <v>0</v>
      </c>
      <c r="M725" t="n">
        <v>8.723883839114723</v>
      </c>
      <c r="N725" t="n">
        <v>8.723883839114723</v>
      </c>
      <c r="O725" t="n">
        <v>260.9735779553486</v>
      </c>
      <c r="P725" t="n">
        <v>66.16977128685309</v>
      </c>
      <c r="Q725" t="n">
        <v>8.723883839114723</v>
      </c>
      <c r="R725" t="n">
        <v>0.9231043773265164</v>
      </c>
      <c r="S725" t="n">
        <v>31.47284182223344</v>
      </c>
      <c r="T725" t="n">
        <v>54.18124484274286</v>
      </c>
      <c r="U725" t="n">
        <v>9.450593078521333</v>
      </c>
      <c r="V725" t="n">
        <v>4.166300559407176</v>
      </c>
      <c r="W725" t="n">
        <v>0</v>
      </c>
      <c r="X725" t="n">
        <v>0</v>
      </c>
      <c r="Y725" t="n">
        <v>-21.42836828230832</v>
      </c>
      <c r="Z725" t="n">
        <v>75.04886518884763</v>
      </c>
      <c r="AA725" t="n">
        <v>1665.64124685096</v>
      </c>
      <c r="AB725" t="b">
        <v>0</v>
      </c>
      <c r="AC725" t="b">
        <v>1</v>
      </c>
      <c r="AD725" t="n">
        <v>94.71787436654488</v>
      </c>
      <c r="AE725" t="n">
        <v>-0</v>
      </c>
      <c r="AF725" t="n">
        <v>0</v>
      </c>
      <c r="AG725" t="n">
        <v>0.1404824875349339</v>
      </c>
      <c r="AH725" t="b">
        <v>0</v>
      </c>
      <c r="AI725" t="b">
        <v>0</v>
      </c>
      <c r="AJ725" t="n">
        <v>1665.64124685096</v>
      </c>
      <c r="AK725" t="n">
        <v>0</v>
      </c>
      <c r="AL725" t="n">
        <v>9.450593078521333</v>
      </c>
      <c r="AM725" t="n">
        <v>0</v>
      </c>
      <c r="AN725" t="n">
        <v>9.46304455144316</v>
      </c>
      <c r="AO725" t="n">
        <v>0</v>
      </c>
      <c r="AP725" t="n">
        <v>1</v>
      </c>
      <c r="AQ725" t="n">
        <v>0</v>
      </c>
      <c r="AR725" t="n">
        <v>0</v>
      </c>
      <c r="AS725" t="n">
        <v>0</v>
      </c>
      <c r="AT725" t="n">
        <v>2.255074996396593</v>
      </c>
      <c r="AU725" t="n">
        <v>0.7089572951731493</v>
      </c>
      <c r="AV725" t="n">
        <v>2.255074996396593</v>
      </c>
    </row>
    <row r="726" spans="1:48">
      <c r="A726" t="n">
        <v>723</v>
      </c>
      <c r="B726" t="n">
        <v>0</v>
      </c>
      <c r="C726" t="n">
        <v>0</v>
      </c>
      <c r="D726" t="n">
        <v>40.625</v>
      </c>
      <c r="E726" t="n">
        <v>3</v>
      </c>
      <c r="F726" t="n">
        <v>0.525776587239986</v>
      </c>
      <c r="G726" t="n">
        <v>0</v>
      </c>
      <c r="H726" t="n">
        <v>334.6619856857353</v>
      </c>
      <c r="I726" t="b">
        <v>0</v>
      </c>
      <c r="J726" t="n">
        <v>1319.90687154454</v>
      </c>
      <c r="K726" t="n">
        <v>1746.236791053426</v>
      </c>
      <c r="L726" t="n">
        <v>0</v>
      </c>
      <c r="M726" t="n">
        <v>9.543142303177838</v>
      </c>
      <c r="N726" t="n">
        <v>9.543142303177838</v>
      </c>
      <c r="O726" t="n">
        <v>272.3054906402895</v>
      </c>
      <c r="P726" t="n">
        <v>69.04297430027623</v>
      </c>
      <c r="Q726" t="n">
        <v>9.543142303177838</v>
      </c>
      <c r="R726" t="n">
        <v>0.9240869585188731</v>
      </c>
      <c r="S726" t="n">
        <v>31.49578699440287</v>
      </c>
      <c r="T726" t="n">
        <v>56.47377337657511</v>
      </c>
      <c r="U726" t="n">
        <v>10.32710419209204</v>
      </c>
      <c r="V726" t="n">
        <v>4.287095900931703</v>
      </c>
      <c r="W726" t="n">
        <v>0</v>
      </c>
      <c r="X726" t="n">
        <v>0</v>
      </c>
      <c r="Y726" t="n">
        <v>-21.42836828230832</v>
      </c>
      <c r="Z726" t="n">
        <v>75.21214970674436</v>
      </c>
      <c r="AA726" t="n">
        <v>1746.236791053426</v>
      </c>
      <c r="AB726" t="b">
        <v>0</v>
      </c>
      <c r="AC726" t="b">
        <v>1</v>
      </c>
      <c r="AD726" t="n">
        <v>94.71043396089129</v>
      </c>
      <c r="AE726" t="n">
        <v>-0</v>
      </c>
      <c r="AF726" t="n">
        <v>0</v>
      </c>
      <c r="AG726" t="n">
        <v>0.1737755351881128</v>
      </c>
      <c r="AH726" t="b">
        <v>0</v>
      </c>
      <c r="AI726" t="b">
        <v>0</v>
      </c>
      <c r="AJ726" t="n">
        <v>1746.236791053426</v>
      </c>
      <c r="AK726" t="n">
        <v>0</v>
      </c>
      <c r="AL726" t="n">
        <v>10.32710419209204</v>
      </c>
      <c r="AM726" t="n">
        <v>0</v>
      </c>
      <c r="AN726" t="n">
        <v>10.33955566501387</v>
      </c>
      <c r="AO726" t="n">
        <v>0</v>
      </c>
      <c r="AP726" t="n">
        <v>1</v>
      </c>
      <c r="AQ726" t="n">
        <v>0</v>
      </c>
      <c r="AR726" t="n">
        <v>0</v>
      </c>
      <c r="AS726" t="n">
        <v>0</v>
      </c>
      <c r="AT726" t="n">
        <v>2.42777033443878</v>
      </c>
      <c r="AU726" t="n">
        <v>0.7632497776595586</v>
      </c>
      <c r="AV726" t="n">
        <v>2.42777033443878</v>
      </c>
    </row>
    <row r="727" spans="1:48">
      <c r="A727" t="n">
        <v>724</v>
      </c>
      <c r="B727" t="n">
        <v>0</v>
      </c>
      <c r="C727" t="n">
        <v>0</v>
      </c>
      <c r="D727" t="n">
        <v>42.5</v>
      </c>
      <c r="E727" t="n">
        <v>3</v>
      </c>
      <c r="F727" t="n">
        <v>0.5182627818883283</v>
      </c>
      <c r="G727" t="n">
        <v>0</v>
      </c>
      <c r="H727" t="n">
        <v>350.1079234866154</v>
      </c>
      <c r="I727" t="b">
        <v>0</v>
      </c>
      <c r="J727" t="n">
        <v>1380.825650231211</v>
      </c>
      <c r="K727" t="n">
        <v>1826.832335255892</v>
      </c>
      <c r="L727" t="n">
        <v>0</v>
      </c>
      <c r="M727" t="n">
        <v>9.918016488727098</v>
      </c>
      <c r="N727" t="n">
        <v>9.918016488727098</v>
      </c>
      <c r="O727" t="n">
        <v>270.5168167794729</v>
      </c>
      <c r="P727" t="n">
        <v>68.58945658708747</v>
      </c>
      <c r="Q727" t="n">
        <v>9.918016488727098</v>
      </c>
      <c r="R727" t="n">
        <v>0.9232311945657857</v>
      </c>
      <c r="S727" t="n">
        <v>31.52056621376426</v>
      </c>
      <c r="T727" t="n">
        <v>56.15482106224293</v>
      </c>
      <c r="U727" t="n">
        <v>10.74272245901715</v>
      </c>
      <c r="V727" t="n">
        <v>4.310938532320442</v>
      </c>
      <c r="W727" t="n">
        <v>0</v>
      </c>
      <c r="X727" t="n">
        <v>0</v>
      </c>
      <c r="Y727" t="n">
        <v>-21.42836828230832</v>
      </c>
      <c r="Z727" t="n">
        <v>75.3750374148087</v>
      </c>
      <c r="AA727" t="n">
        <v>1826.832335255892</v>
      </c>
      <c r="AB727" t="b">
        <v>0</v>
      </c>
      <c r="AC727" t="b">
        <v>1</v>
      </c>
      <c r="AD727" t="n">
        <v>94.70299355523771</v>
      </c>
      <c r="AE727" t="n">
        <v>-0</v>
      </c>
      <c r="AF727" t="n">
        <v>0</v>
      </c>
      <c r="AG727" t="n">
        <v>0.1758788904484536</v>
      </c>
      <c r="AH727" t="b">
        <v>0</v>
      </c>
      <c r="AI727" t="b">
        <v>0</v>
      </c>
      <c r="AJ727" t="n">
        <v>1826.832335255892</v>
      </c>
      <c r="AK727" t="n">
        <v>0</v>
      </c>
      <c r="AL727" t="n">
        <v>10.74272245901715</v>
      </c>
      <c r="AM727" t="n">
        <v>0</v>
      </c>
      <c r="AN727" t="n">
        <v>10.75517393193897</v>
      </c>
      <c r="AO727" t="n">
        <v>0</v>
      </c>
      <c r="AP727" t="n">
        <v>1</v>
      </c>
      <c r="AQ727" t="n">
        <v>0</v>
      </c>
      <c r="AR727" t="n">
        <v>0</v>
      </c>
      <c r="AS727" t="n">
        <v>0</v>
      </c>
      <c r="AT727" t="n">
        <v>2.517948334035562</v>
      </c>
      <c r="AU727" t="n">
        <v>0.7916002098094509</v>
      </c>
      <c r="AV727" t="n">
        <v>2.517948334035562</v>
      </c>
    </row>
    <row r="728" spans="1:48">
      <c r="A728" t="n">
        <v>725</v>
      </c>
      <c r="B728" t="n">
        <v>0</v>
      </c>
      <c r="C728" t="n">
        <v>0</v>
      </c>
      <c r="D728" t="n">
        <v>44.375</v>
      </c>
      <c r="E728" t="n">
        <v>3</v>
      </c>
      <c r="F728" t="n">
        <v>0.5261722852067043</v>
      </c>
      <c r="G728" t="n">
        <v>0</v>
      </c>
      <c r="H728" t="n">
        <v>365.5538612874955</v>
      </c>
      <c r="I728" t="b">
        <v>0</v>
      </c>
      <c r="J728" t="n">
        <v>1441.744428917882</v>
      </c>
      <c r="K728" t="n">
        <v>1907.427879458358</v>
      </c>
      <c r="L728" t="n">
        <v>0</v>
      </c>
      <c r="M728" t="n">
        <v>10.55193899539382</v>
      </c>
      <c r="N728" t="n">
        <v>10.55193899539382</v>
      </c>
      <c r="O728" t="n">
        <v>275.6463703170028</v>
      </c>
      <c r="P728" t="n">
        <v>69.89005332581206</v>
      </c>
      <c r="Q728" t="n">
        <v>10.55193899539382</v>
      </c>
      <c r="R728" t="n">
        <v>0.9233421274514592</v>
      </c>
      <c r="S728" t="n">
        <v>31.54660911939905</v>
      </c>
      <c r="T728" t="n">
        <v>57.21275708901052</v>
      </c>
      <c r="U728" t="n">
        <v>11.42798393106843</v>
      </c>
      <c r="V728" t="n">
        <v>4.385808241079999</v>
      </c>
      <c r="W728" t="n">
        <v>0</v>
      </c>
      <c r="X728" t="n">
        <v>0</v>
      </c>
      <c r="Y728" t="n">
        <v>-21.42836828230832</v>
      </c>
      <c r="Z728" t="n">
        <v>75.53792512287305</v>
      </c>
      <c r="AA728" t="n">
        <v>1907.427879458358</v>
      </c>
      <c r="AB728" t="b">
        <v>0</v>
      </c>
      <c r="AC728" t="b">
        <v>1</v>
      </c>
      <c r="AD728" t="n">
        <v>94.69555314958413</v>
      </c>
      <c r="AE728" t="n">
        <v>-0</v>
      </c>
      <c r="AF728" t="n">
        <v>0</v>
      </c>
      <c r="AG728" t="n">
        <v>0.1616849244181536</v>
      </c>
      <c r="AH728" t="b">
        <v>0</v>
      </c>
      <c r="AI728" t="b">
        <v>0</v>
      </c>
      <c r="AJ728" t="n">
        <v>1907.427879458358</v>
      </c>
      <c r="AK728" t="n">
        <v>0</v>
      </c>
      <c r="AL728" t="n">
        <v>11.42798393106843</v>
      </c>
      <c r="AM728" t="n">
        <v>0</v>
      </c>
      <c r="AN728" t="n">
        <v>11.44043540399026</v>
      </c>
      <c r="AO728" t="n">
        <v>0</v>
      </c>
      <c r="AP728" t="n">
        <v>1</v>
      </c>
      <c r="AQ728" t="n">
        <v>0</v>
      </c>
      <c r="AR728" t="n">
        <v>0</v>
      </c>
      <c r="AS728" t="n">
        <v>0</v>
      </c>
      <c r="AT728" t="n">
        <v>2.656928201123937</v>
      </c>
      <c r="AU728" t="n">
        <v>0.8352931206048529</v>
      </c>
      <c r="AV728" t="n">
        <v>2.656928201123937</v>
      </c>
    </row>
    <row r="729" spans="1:48">
      <c r="A729" t="n">
        <v>726</v>
      </c>
      <c r="B729" t="n">
        <v>0</v>
      </c>
      <c r="C729" t="n">
        <v>0</v>
      </c>
      <c r="D729" t="n">
        <v>46.25</v>
      </c>
      <c r="E729" t="n">
        <v>3</v>
      </c>
      <c r="F729" t="n">
        <v>0.502048077284857</v>
      </c>
      <c r="G729" t="n">
        <v>0</v>
      </c>
      <c r="H729" t="n">
        <v>380.9997990883755</v>
      </c>
      <c r="I729" t="b">
        <v>0</v>
      </c>
      <c r="J729" t="n">
        <v>1502.663207604553</v>
      </c>
      <c r="K729" t="n">
        <v>1988.023423660823</v>
      </c>
      <c r="L729" t="n">
        <v>0</v>
      </c>
      <c r="M729" t="n">
        <v>10.63686312235976</v>
      </c>
      <c r="N729" t="n">
        <v>10.63686312235976</v>
      </c>
      <c r="O729" t="n">
        <v>266.6000374225026</v>
      </c>
      <c r="P729" t="n">
        <v>67.5963583728455</v>
      </c>
      <c r="Q729" t="n">
        <v>10.63686312235976</v>
      </c>
      <c r="R729" t="n">
        <v>0.921441822776135</v>
      </c>
      <c r="S729" t="n">
        <v>31.57427655212176</v>
      </c>
      <c r="T729" t="n">
        <v>55.44923199443386</v>
      </c>
      <c r="U729" t="n">
        <v>11.54371644463982</v>
      </c>
      <c r="V729" t="n">
        <v>4.355990593945947</v>
      </c>
      <c r="W729" t="n">
        <v>0</v>
      </c>
      <c r="X729" t="n">
        <v>0</v>
      </c>
      <c r="Y729" t="n">
        <v>-21.42836828230832</v>
      </c>
      <c r="Z729" t="n">
        <v>75.70081283093739</v>
      </c>
      <c r="AA729" t="n">
        <v>1988.023423660823</v>
      </c>
      <c r="AB729" t="b">
        <v>0</v>
      </c>
      <c r="AC729" t="b">
        <v>1</v>
      </c>
      <c r="AD729" t="n">
        <v>94.68811274393055</v>
      </c>
      <c r="AE729" t="n">
        <v>-0</v>
      </c>
      <c r="AF729" t="n">
        <v>0</v>
      </c>
      <c r="AG729" t="n">
        <v>0.1524933781150026</v>
      </c>
      <c r="AH729" t="b">
        <v>0</v>
      </c>
      <c r="AI729" t="b">
        <v>0</v>
      </c>
      <c r="AJ729" t="n">
        <v>1988.023423660823</v>
      </c>
      <c r="AK729" t="n">
        <v>0</v>
      </c>
      <c r="AL729" t="n">
        <v>11.54371644463982</v>
      </c>
      <c r="AM729" t="n">
        <v>0</v>
      </c>
      <c r="AN729" t="n">
        <v>11.55616791756165</v>
      </c>
      <c r="AO729" t="n">
        <v>0</v>
      </c>
      <c r="AP729" t="n">
        <v>1</v>
      </c>
      <c r="AQ729" t="n">
        <v>0</v>
      </c>
      <c r="AR729" t="n">
        <v>0</v>
      </c>
      <c r="AS729" t="n">
        <v>0</v>
      </c>
      <c r="AT729" t="n">
        <v>2.696144672617588</v>
      </c>
      <c r="AU729" t="n">
        <v>0.8476221134768418</v>
      </c>
      <c r="AV729" t="n">
        <v>2.696144672617588</v>
      </c>
    </row>
    <row r="730" spans="1:48">
      <c r="A730" t="n">
        <v>727</v>
      </c>
      <c r="B730" t="n">
        <v>0</v>
      </c>
      <c r="C730" t="n">
        <v>0</v>
      </c>
      <c r="D730" t="n">
        <v>48.125</v>
      </c>
      <c r="E730" t="n">
        <v>3</v>
      </c>
      <c r="F730" t="n">
        <v>0.5906354056538659</v>
      </c>
      <c r="G730" t="n">
        <v>0</v>
      </c>
      <c r="H730" t="n">
        <v>396.4457368892556</v>
      </c>
      <c r="I730" t="b">
        <v>0</v>
      </c>
      <c r="J730" t="n">
        <v>1563.581986291224</v>
      </c>
      <c r="K730" t="n">
        <v>2068.61896786329</v>
      </c>
      <c r="L730" t="n">
        <v>0</v>
      </c>
      <c r="M730" t="n">
        <v>12.7750228501859</v>
      </c>
      <c r="N730" t="n">
        <v>12.7750228501859</v>
      </c>
      <c r="O730" t="n">
        <v>307.71545947338</v>
      </c>
      <c r="P730" t="n">
        <v>78.02116112408216</v>
      </c>
      <c r="Q730" t="n">
        <v>12.7750228501859</v>
      </c>
      <c r="R730" t="n">
        <v>0.9262392925183862</v>
      </c>
      <c r="S730" t="n">
        <v>31.60285803762625</v>
      </c>
      <c r="T730" t="n">
        <v>63.66919583190301</v>
      </c>
      <c r="U730" t="n">
        <v>13.79235684922351</v>
      </c>
      <c r="V730" t="n">
        <v>4.696284929346582</v>
      </c>
      <c r="W730" t="n">
        <v>0</v>
      </c>
      <c r="X730" t="n">
        <v>0</v>
      </c>
      <c r="Y730" t="n">
        <v>-21.42836828230832</v>
      </c>
      <c r="Z730" t="n">
        <v>75.90101036758291</v>
      </c>
      <c r="AA730" t="n">
        <v>2068.61896786329</v>
      </c>
      <c r="AB730" t="b">
        <v>0</v>
      </c>
      <c r="AC730" t="b">
        <v>1</v>
      </c>
      <c r="AD730" t="n">
        <v>94.68067233827696</v>
      </c>
      <c r="AE730" t="n">
        <v>-0</v>
      </c>
      <c r="AF730" t="n">
        <v>0</v>
      </c>
      <c r="AG730" t="n">
        <v>0.1323606904590717</v>
      </c>
      <c r="AH730" t="b">
        <v>0</v>
      </c>
      <c r="AI730" t="b">
        <v>0</v>
      </c>
      <c r="AJ730" t="n">
        <v>2068.61896786329</v>
      </c>
      <c r="AK730" t="n">
        <v>0</v>
      </c>
      <c r="AL730" t="n">
        <v>13.79235684922351</v>
      </c>
      <c r="AM730" t="n">
        <v>0</v>
      </c>
      <c r="AN730" t="n">
        <v>13.80480832214534</v>
      </c>
      <c r="AO730" t="n">
        <v>0</v>
      </c>
      <c r="AP730" t="n">
        <v>1</v>
      </c>
      <c r="AQ730" t="n">
        <v>0</v>
      </c>
      <c r="AR730" t="n">
        <v>0</v>
      </c>
      <c r="AS730" t="n">
        <v>0</v>
      </c>
      <c r="AT730" t="n">
        <v>3.111720911245922</v>
      </c>
      <c r="AU730" t="n">
        <v>0.9782722277954168</v>
      </c>
      <c r="AV730" t="n">
        <v>3.111720911245922</v>
      </c>
    </row>
    <row r="731" spans="1:48">
      <c r="A731" t="n">
        <v>728</v>
      </c>
      <c r="B731" t="n">
        <v>0</v>
      </c>
      <c r="C731" t="n">
        <v>0</v>
      </c>
      <c r="D731" t="n">
        <v>50</v>
      </c>
      <c r="E731" t="n">
        <v>3</v>
      </c>
      <c r="F731" t="n">
        <v>0.2604103000996911</v>
      </c>
      <c r="G731" t="n">
        <v>0</v>
      </c>
      <c r="H731" t="n">
        <v>411.8916746901357</v>
      </c>
      <c r="I731" t="b">
        <v>0</v>
      </c>
      <c r="J731" t="n">
        <v>1624.500764977895</v>
      </c>
      <c r="K731" t="n">
        <v>2149.214512065756</v>
      </c>
      <c r="L731" t="n">
        <v>0</v>
      </c>
      <c r="M731" t="n">
        <v>7.019331642466857</v>
      </c>
      <c r="N731" t="n">
        <v>7.019331642466857</v>
      </c>
      <c r="O731" t="n">
        <v>162.7361847903901</v>
      </c>
      <c r="P731" t="n">
        <v>41.26171013955123</v>
      </c>
      <c r="Q731" t="n">
        <v>7.019331642466857</v>
      </c>
      <c r="R731" t="n">
        <v>0.8948818562599884</v>
      </c>
      <c r="S731" t="n">
        <v>31.63508850385143</v>
      </c>
      <c r="T731" t="n">
        <v>34.8515162144592</v>
      </c>
      <c r="U731" t="n">
        <v>7.843864073636492</v>
      </c>
      <c r="V731" t="n">
        <v>3.663526690988867</v>
      </c>
      <c r="W731" t="n">
        <v>0</v>
      </c>
      <c r="X731" t="n">
        <v>0</v>
      </c>
      <c r="Y731" t="n">
        <v>-21.42836828230832</v>
      </c>
      <c r="Z731" t="n">
        <v>76.02501525284316</v>
      </c>
      <c r="AA731" t="n">
        <v>2149.214512065756</v>
      </c>
      <c r="AB731" t="b">
        <v>0</v>
      </c>
      <c r="AC731" t="b">
        <v>1</v>
      </c>
      <c r="AD731" t="n">
        <v>94.67323193262338</v>
      </c>
      <c r="AE731" t="n">
        <v>-0</v>
      </c>
      <c r="AF731" t="n">
        <v>0</v>
      </c>
      <c r="AG731" t="n">
        <v>0.1153913284751537</v>
      </c>
      <c r="AH731" t="b">
        <v>0</v>
      </c>
      <c r="AI731" t="b">
        <v>0</v>
      </c>
      <c r="AJ731" t="n">
        <v>2149.214512065756</v>
      </c>
      <c r="AK731" t="n">
        <v>0</v>
      </c>
      <c r="AL731" t="n">
        <v>7.843864073636492</v>
      </c>
      <c r="AM731" t="n">
        <v>0</v>
      </c>
      <c r="AN731" t="n">
        <v>7.846976941866948</v>
      </c>
      <c r="AO731" t="n">
        <v>0</v>
      </c>
      <c r="AP731" t="n">
        <v>1</v>
      </c>
      <c r="AQ731" t="n">
        <v>0</v>
      </c>
      <c r="AR731" t="n">
        <v>0</v>
      </c>
      <c r="AS731" t="n">
        <v>0</v>
      </c>
      <c r="AT731" t="n">
        <v>2.103727103391944</v>
      </c>
      <c r="AU731" t="n">
        <v>0.6613760869977292</v>
      </c>
      <c r="AV731" t="n">
        <v>2.103727103391944</v>
      </c>
    </row>
    <row r="732" spans="1:48">
      <c r="A732" t="n">
        <v>729</v>
      </c>
      <c r="B732" t="n">
        <v>0</v>
      </c>
      <c r="C732" t="n">
        <v>0</v>
      </c>
      <c r="D732" t="n">
        <v>50</v>
      </c>
      <c r="E732" t="n">
        <v>3</v>
      </c>
      <c r="F732" t="n">
        <v>-0.06977660605263392</v>
      </c>
      <c r="G732" t="n">
        <v>0</v>
      </c>
      <c r="H732" t="n">
        <v>411.8916746901357</v>
      </c>
      <c r="I732" t="b">
        <v>0</v>
      </c>
      <c r="J732" t="n">
        <v>1624.500764977895</v>
      </c>
      <c r="K732" t="n">
        <v>2149.214512065756</v>
      </c>
      <c r="L732" t="n">
        <v>0</v>
      </c>
      <c r="M732" t="n">
        <v>0.6889149028464465</v>
      </c>
      <c r="N732" t="n">
        <v>0.6889149028464465</v>
      </c>
      <c r="O732" t="n">
        <v>15.97180310675174</v>
      </c>
      <c r="P732" t="n">
        <v>4.049645818141923</v>
      </c>
      <c r="Q732" t="n">
        <v>0.6889149028464466</v>
      </c>
      <c r="R732" t="n">
        <v>0.5425865230759125</v>
      </c>
      <c r="S732" t="n">
        <v>31.66032640725083</v>
      </c>
      <c r="T732" t="n">
        <v>5.641416895665608</v>
      </c>
      <c r="U732" t="n">
        <v>1.269686720084755</v>
      </c>
      <c r="V732" t="n">
        <v>2.580460117024698</v>
      </c>
      <c r="W732" t="n">
        <v>0</v>
      </c>
      <c r="X732" t="n">
        <v>0</v>
      </c>
      <c r="Y732" t="n">
        <v>-21.42836828230832</v>
      </c>
      <c r="Z732" t="n">
        <v>76.084924728274</v>
      </c>
      <c r="AA732" t="n">
        <v>2149.214512065756</v>
      </c>
      <c r="AB732" t="b">
        <v>0</v>
      </c>
      <c r="AC732" t="b">
        <v>1</v>
      </c>
      <c r="AD732" t="n">
        <v>94.6657915269698</v>
      </c>
      <c r="AE732" t="n">
        <v>-0</v>
      </c>
      <c r="AF732" t="n">
        <v>0</v>
      </c>
      <c r="AG732" t="n">
        <v>0.09747409317200528</v>
      </c>
      <c r="AH732" t="b">
        <v>0</v>
      </c>
      <c r="AI732" t="b">
        <v>0</v>
      </c>
      <c r="AJ732" t="n">
        <v>2149.214512065756</v>
      </c>
      <c r="AK732" t="n">
        <v>0</v>
      </c>
      <c r="AL732" t="n">
        <v>1.269686720084755</v>
      </c>
      <c r="AM732" t="n">
        <v>0</v>
      </c>
      <c r="AN732" t="n">
        <v>1.269686720084755</v>
      </c>
      <c r="AO732" t="n">
        <v>0</v>
      </c>
      <c r="AP732" t="n">
        <v>1</v>
      </c>
      <c r="AQ732" t="n">
        <v>0</v>
      </c>
      <c r="AR732" t="n">
        <v>0</v>
      </c>
      <c r="AS732" t="n">
        <v>0</v>
      </c>
      <c r="AT732" t="n">
        <v>1.002290770255681</v>
      </c>
      <c r="AU732" t="n">
        <v>0.3151032025954458</v>
      </c>
      <c r="AV732" t="n">
        <v>1.002290770255681</v>
      </c>
    </row>
    <row r="733" spans="1:48">
      <c r="A733" t="n">
        <v>730</v>
      </c>
      <c r="B733" t="n">
        <v>0</v>
      </c>
      <c r="C733" t="n">
        <v>0</v>
      </c>
      <c r="D733" t="n">
        <v>50</v>
      </c>
      <c r="E733" t="n">
        <v>3</v>
      </c>
      <c r="F733" t="n">
        <v>0.01869612411084098</v>
      </c>
      <c r="G733" t="n">
        <v>0</v>
      </c>
      <c r="H733" t="n">
        <v>411.8916746901357</v>
      </c>
      <c r="I733" t="b">
        <v>0</v>
      </c>
      <c r="J733" t="n">
        <v>1624.500764977895</v>
      </c>
      <c r="K733" t="n">
        <v>2149.214512065756</v>
      </c>
      <c r="L733" t="n">
        <v>0</v>
      </c>
      <c r="M733" t="n">
        <v>2.38513374614729</v>
      </c>
      <c r="N733" t="n">
        <v>2.38513374614729</v>
      </c>
      <c r="O733" t="n">
        <v>55.29694076776962</v>
      </c>
      <c r="P733" t="n">
        <v>14.02052250704098</v>
      </c>
      <c r="Q733" t="n">
        <v>2.38513374614729</v>
      </c>
      <c r="R733" t="n">
        <v>0.786876288367957</v>
      </c>
      <c r="S733" t="n">
        <v>31.67110480892961</v>
      </c>
      <c r="T733" t="n">
        <v>13.46783838542019</v>
      </c>
      <c r="U733" t="n">
        <v>3.031141974165017</v>
      </c>
      <c r="V733" t="n">
        <v>2.870315704361252</v>
      </c>
      <c r="W733" t="n">
        <v>0</v>
      </c>
      <c r="X733" t="n">
        <v>0</v>
      </c>
      <c r="Y733" t="n">
        <v>-21.42836828230832</v>
      </c>
      <c r="Z733" t="n">
        <v>76.16796485750602</v>
      </c>
      <c r="AA733" t="n">
        <v>2149.214512065756</v>
      </c>
      <c r="AB733" t="b">
        <v>0</v>
      </c>
      <c r="AC733" t="b">
        <v>1</v>
      </c>
      <c r="AD733" t="n">
        <v>94.65835112131622</v>
      </c>
      <c r="AE733" t="n">
        <v>-0</v>
      </c>
      <c r="AF733" t="n">
        <v>0</v>
      </c>
      <c r="AG733" t="n">
        <v>0.07980293884351064</v>
      </c>
      <c r="AH733" t="b">
        <v>0</v>
      </c>
      <c r="AI733" t="b">
        <v>0</v>
      </c>
      <c r="AJ733" t="n">
        <v>2149.214512065756</v>
      </c>
      <c r="AK733" t="n">
        <v>0</v>
      </c>
      <c r="AL733" t="n">
        <v>3.031141974165017</v>
      </c>
      <c r="AM733" t="n">
        <v>0</v>
      </c>
      <c r="AN733" t="n">
        <v>3.031141974165017</v>
      </c>
      <c r="AO733" t="n">
        <v>0</v>
      </c>
      <c r="AP733" t="n">
        <v>1</v>
      </c>
      <c r="AQ733" t="n">
        <v>0</v>
      </c>
      <c r="AR733" t="n">
        <v>0</v>
      </c>
      <c r="AS733" t="n">
        <v>0</v>
      </c>
      <c r="AT733" t="n">
        <v>1.292485846756604</v>
      </c>
      <c r="AU733" t="n">
        <v>0.406335608097439</v>
      </c>
      <c r="AV733" t="n">
        <v>1.292485846756604</v>
      </c>
    </row>
    <row r="734" spans="1:48">
      <c r="A734" t="n">
        <v>731</v>
      </c>
      <c r="B734" t="n">
        <v>0</v>
      </c>
      <c r="C734" t="n">
        <v>0</v>
      </c>
      <c r="D734" t="n">
        <v>50</v>
      </c>
      <c r="E734" t="n">
        <v>3</v>
      </c>
      <c r="F734" t="n">
        <v>-0.005007890390725578</v>
      </c>
      <c r="G734" t="n">
        <v>0</v>
      </c>
      <c r="H734" t="n">
        <v>411.8916746901357</v>
      </c>
      <c r="I734" t="b">
        <v>0</v>
      </c>
      <c r="J734" t="n">
        <v>1624.500764977895</v>
      </c>
      <c r="K734" t="n">
        <v>2149.214512065756</v>
      </c>
      <c r="L734" t="n">
        <v>0</v>
      </c>
      <c r="M734" t="n">
        <v>1.930675112564478</v>
      </c>
      <c r="N734" t="n">
        <v>1.930675112564478</v>
      </c>
      <c r="O734" t="n">
        <v>44.76077180734</v>
      </c>
      <c r="P734" t="n">
        <v>11.34908007285497</v>
      </c>
      <c r="Q734" t="n">
        <v>1.930675112564478</v>
      </c>
      <c r="R734" t="n">
        <v>0.7544272192779313</v>
      </c>
      <c r="S734" t="n">
        <v>31.6884917962167</v>
      </c>
      <c r="T734" t="n">
        <v>11.37060222247451</v>
      </c>
      <c r="U734" t="n">
        <v>2.559127061205909</v>
      </c>
      <c r="V734" t="n">
        <v>2.792310406257601</v>
      </c>
      <c r="W734" t="n">
        <v>0</v>
      </c>
      <c r="X734" t="n">
        <v>0</v>
      </c>
      <c r="Y734" t="n">
        <v>-21.42836828230832</v>
      </c>
      <c r="Z734" t="n">
        <v>76.22856943934161</v>
      </c>
      <c r="AA734" t="n">
        <v>2149.214512065756</v>
      </c>
      <c r="AB734" t="b">
        <v>0</v>
      </c>
      <c r="AC734" t="b">
        <v>1</v>
      </c>
      <c r="AD734" t="n">
        <v>94.65091071566263</v>
      </c>
      <c r="AE734" t="n">
        <v>-0</v>
      </c>
      <c r="AF734" t="n">
        <v>0</v>
      </c>
      <c r="AG734" t="n">
        <v>0.05527895090313967</v>
      </c>
      <c r="AH734" t="b">
        <v>0</v>
      </c>
      <c r="AI734" t="b">
        <v>0</v>
      </c>
      <c r="AJ734" t="n">
        <v>2149.214512065756</v>
      </c>
      <c r="AK734" t="n">
        <v>0</v>
      </c>
      <c r="AL734" t="n">
        <v>2.559127061205909</v>
      </c>
      <c r="AM734" t="n">
        <v>0</v>
      </c>
      <c r="AN734" t="n">
        <v>2.559127061205909</v>
      </c>
      <c r="AO734" t="n">
        <v>0</v>
      </c>
      <c r="AP734" t="n">
        <v>1</v>
      </c>
      <c r="AQ734" t="n">
        <v>0</v>
      </c>
      <c r="AR734" t="n">
        <v>0</v>
      </c>
      <c r="AS734" t="n">
        <v>0</v>
      </c>
      <c r="AT734" t="n">
        <v>1.213374091163879</v>
      </c>
      <c r="AU734" t="n">
        <v>0.3814642151943029</v>
      </c>
      <c r="AV734" t="n">
        <v>1.213374091163879</v>
      </c>
    </row>
    <row r="735" spans="1:48">
      <c r="A735" t="n">
        <v>732</v>
      </c>
      <c r="B735" t="n">
        <v>0</v>
      </c>
      <c r="C735" t="n">
        <v>0</v>
      </c>
      <c r="D735" t="n">
        <v>50</v>
      </c>
      <c r="E735" t="n">
        <v>3</v>
      </c>
      <c r="F735" t="n">
        <v>0.00133543745205511</v>
      </c>
      <c r="G735" t="n">
        <v>0</v>
      </c>
      <c r="H735" t="n">
        <v>411.8916746901357</v>
      </c>
      <c r="I735" t="b">
        <v>0</v>
      </c>
      <c r="J735" t="n">
        <v>1624.500764977895</v>
      </c>
      <c r="K735" t="n">
        <v>2149.214512065756</v>
      </c>
      <c r="L735" t="n">
        <v>0</v>
      </c>
      <c r="M735" t="n">
        <v>2.052290803594679</v>
      </c>
      <c r="N735" t="n">
        <v>2.052290803594679</v>
      </c>
      <c r="O735" t="n">
        <v>47.58030998803584</v>
      </c>
      <c r="P735" t="n">
        <v>12.06397312069874</v>
      </c>
      <c r="Q735" t="n">
        <v>2.052290803594679</v>
      </c>
      <c r="R735" t="n">
        <v>0.7642520128779952</v>
      </c>
      <c r="S735" t="n">
        <v>31.70470874909642</v>
      </c>
      <c r="T735" t="n">
        <v>11.93146922678998</v>
      </c>
      <c r="U735" t="n">
        <v>2.68535871546642</v>
      </c>
      <c r="V735" t="n">
        <v>2.812819853623882</v>
      </c>
      <c r="W735" t="n">
        <v>0</v>
      </c>
      <c r="X735" t="n">
        <v>0</v>
      </c>
      <c r="Y735" t="n">
        <v>-21.42836828230832</v>
      </c>
      <c r="Z735" t="n">
        <v>76.28949788744329</v>
      </c>
      <c r="AA735" t="n">
        <v>2149.214512065756</v>
      </c>
      <c r="AB735" t="b">
        <v>0</v>
      </c>
      <c r="AC735" t="b">
        <v>1</v>
      </c>
      <c r="AD735" t="n">
        <v>94.64347031000905</v>
      </c>
      <c r="AE735" t="n">
        <v>-0</v>
      </c>
      <c r="AF735" t="n">
        <v>0</v>
      </c>
      <c r="AG735" t="n">
        <v>0.04760978124802867</v>
      </c>
      <c r="AH735" t="b">
        <v>0</v>
      </c>
      <c r="AI735" t="b">
        <v>0</v>
      </c>
      <c r="AJ735" t="n">
        <v>2149.214512065756</v>
      </c>
      <c r="AK735" t="n">
        <v>0</v>
      </c>
      <c r="AL735" t="n">
        <v>2.68535871546642</v>
      </c>
      <c r="AM735" t="n">
        <v>0</v>
      </c>
      <c r="AN735" t="n">
        <v>2.68535871546642</v>
      </c>
      <c r="AO735" t="n">
        <v>0</v>
      </c>
      <c r="AP735" t="n">
        <v>1</v>
      </c>
      <c r="AQ735" t="n">
        <v>0</v>
      </c>
      <c r="AR735" t="n">
        <v>0</v>
      </c>
      <c r="AS735" t="n">
        <v>0</v>
      </c>
      <c r="AT735" t="n">
        <v>1.233480974928373</v>
      </c>
      <c r="AU735" t="n">
        <v>0.387785478101663</v>
      </c>
      <c r="AV735" t="n">
        <v>1.233480974928373</v>
      </c>
    </row>
    <row r="736" spans="1:48">
      <c r="A736" t="n">
        <v>733</v>
      </c>
      <c r="B736" t="n">
        <v>0</v>
      </c>
      <c r="C736" t="n">
        <v>0</v>
      </c>
      <c r="D736" t="n">
        <v>50</v>
      </c>
      <c r="E736" t="n">
        <v>3</v>
      </c>
      <c r="F736" t="n">
        <v>-0.0003338594174913112</v>
      </c>
      <c r="G736" t="n">
        <v>0</v>
      </c>
      <c r="H736" t="n">
        <v>411.8916746901357</v>
      </c>
      <c r="I736" t="b">
        <v>0</v>
      </c>
      <c r="J736" t="n">
        <v>1624.500764977895</v>
      </c>
      <c r="K736" t="n">
        <v>2149.214512065756</v>
      </c>
      <c r="L736" t="n">
        <v>0</v>
      </c>
      <c r="M736" t="n">
        <v>2.020286673056875</v>
      </c>
      <c r="N736" t="n">
        <v>2.020286673056875</v>
      </c>
      <c r="O736" t="n">
        <v>46.83832622568643</v>
      </c>
      <c r="P736" t="n">
        <v>11.87584336351076</v>
      </c>
      <c r="Q736" t="n">
        <v>2.020286673056875</v>
      </c>
      <c r="R736" t="n">
        <v>0.7617805665307487</v>
      </c>
      <c r="S736" t="n">
        <v>31.72125755723395</v>
      </c>
      <c r="T736" t="n">
        <v>11.78351142651509</v>
      </c>
      <c r="U736" t="n">
        <v>2.652058560981061</v>
      </c>
      <c r="V736" t="n">
        <v>2.807061416302876</v>
      </c>
      <c r="W736" t="n">
        <v>0</v>
      </c>
      <c r="X736" t="n">
        <v>0</v>
      </c>
      <c r="Y736" t="n">
        <v>-21.42836828230832</v>
      </c>
      <c r="Z736" t="n">
        <v>76.34605473230711</v>
      </c>
      <c r="AA736" t="n">
        <v>2149.214512065756</v>
      </c>
      <c r="AB736" t="b">
        <v>0</v>
      </c>
      <c r="AC736" t="b">
        <v>1</v>
      </c>
      <c r="AD736" t="n">
        <v>94.63602990435547</v>
      </c>
      <c r="AE736" t="n">
        <v>-0</v>
      </c>
      <c r="AF736" t="n">
        <v>0</v>
      </c>
      <c r="AG736" t="n">
        <v>0.05788149735603998</v>
      </c>
      <c r="AH736" t="b">
        <v>0</v>
      </c>
      <c r="AI736" t="b">
        <v>0</v>
      </c>
      <c r="AJ736" t="n">
        <v>2149.214512065756</v>
      </c>
      <c r="AK736" t="n">
        <v>0</v>
      </c>
      <c r="AL736" t="n">
        <v>2.652058560981061</v>
      </c>
      <c r="AM736" t="n">
        <v>0</v>
      </c>
      <c r="AN736" t="n">
        <v>2.652058560981061</v>
      </c>
      <c r="AO736" t="n">
        <v>0</v>
      </c>
      <c r="AP736" t="n">
        <v>1</v>
      </c>
      <c r="AQ736" t="n">
        <v>0</v>
      </c>
      <c r="AR736" t="n">
        <v>0</v>
      </c>
      <c r="AS736" t="n">
        <v>0</v>
      </c>
      <c r="AT736" t="n">
        <v>1.227204836717159</v>
      </c>
      <c r="AU736" t="n">
        <v>0.3858123667960677</v>
      </c>
      <c r="AV736" t="n">
        <v>1.227204836717159</v>
      </c>
    </row>
    <row r="737" spans="1:48">
      <c r="A737" t="n">
        <v>734</v>
      </c>
      <c r="B737" t="n">
        <v>0</v>
      </c>
      <c r="C737" t="n">
        <v>0</v>
      </c>
      <c r="D737" t="n">
        <v>50</v>
      </c>
      <c r="E737" t="n">
        <v>3</v>
      </c>
      <c r="F737" t="n">
        <v>2.179190161655242e-10</v>
      </c>
      <c r="G737" t="n">
        <v>0</v>
      </c>
      <c r="H737" t="n">
        <v>411.8916746901357</v>
      </c>
      <c r="I737" t="b">
        <v>0</v>
      </c>
      <c r="J737" t="n">
        <v>1624.500764977895</v>
      </c>
      <c r="K737" t="n">
        <v>2149.214512065756</v>
      </c>
      <c r="L737" t="n">
        <v>0</v>
      </c>
      <c r="M737" t="n">
        <v>2.026687504177992</v>
      </c>
      <c r="N737" t="n">
        <v>2.026687504177992</v>
      </c>
      <c r="O737" t="n">
        <v>46.98672309439061</v>
      </c>
      <c r="P737" t="n">
        <v>11.91346934441952</v>
      </c>
      <c r="Q737" t="n">
        <v>2.026687504177992</v>
      </c>
      <c r="R737" t="n">
        <v>0.7623019916182432</v>
      </c>
      <c r="S737" t="n">
        <v>31.73771908030509</v>
      </c>
      <c r="T737" t="n">
        <v>11.81275925301348</v>
      </c>
      <c r="U737" t="n">
        <v>2.658641229410491</v>
      </c>
      <c r="V737" t="n">
        <v>2.807869347934474</v>
      </c>
      <c r="W737" t="n">
        <v>0</v>
      </c>
      <c r="X737" t="n">
        <v>0</v>
      </c>
      <c r="Y737" t="n">
        <v>-21.42836828230832</v>
      </c>
      <c r="Z737" t="n">
        <v>76.39930912141871</v>
      </c>
      <c r="AA737" t="n">
        <v>2149.214512065756</v>
      </c>
      <c r="AB737" t="b">
        <v>0</v>
      </c>
      <c r="AC737" t="b">
        <v>1</v>
      </c>
      <c r="AD737" t="n">
        <v>94.62858949870188</v>
      </c>
      <c r="AE737" t="n">
        <v>-0</v>
      </c>
      <c r="AF737" t="n">
        <v>0</v>
      </c>
      <c r="AG737" t="n">
        <v>0.058645704474796</v>
      </c>
      <c r="AH737" t="b">
        <v>0</v>
      </c>
      <c r="AI737" t="b">
        <v>0</v>
      </c>
      <c r="AJ737" t="n">
        <v>2149.214512065756</v>
      </c>
      <c r="AK737" t="n">
        <v>0</v>
      </c>
      <c r="AL737" t="n">
        <v>2.658641229410491</v>
      </c>
      <c r="AM737" t="n">
        <v>0</v>
      </c>
      <c r="AN737" t="n">
        <v>2.658641229410491</v>
      </c>
      <c r="AO737" t="n">
        <v>0</v>
      </c>
      <c r="AP737" t="n">
        <v>1</v>
      </c>
      <c r="AQ737" t="n">
        <v>0</v>
      </c>
      <c r="AR737" t="n">
        <v>0</v>
      </c>
      <c r="AS737" t="n">
        <v>0</v>
      </c>
      <c r="AT737" t="n">
        <v>1.227585131496809</v>
      </c>
      <c r="AU737" t="n">
        <v>0.3859319250186458</v>
      </c>
      <c r="AV737" t="n">
        <v>1.227585131496809</v>
      </c>
    </row>
    <row r="738" spans="1:48">
      <c r="A738" t="n">
        <v>735</v>
      </c>
      <c r="B738" t="n">
        <v>0</v>
      </c>
      <c r="C738" t="n">
        <v>0</v>
      </c>
      <c r="D738" t="n">
        <v>50</v>
      </c>
      <c r="E738" t="n">
        <v>3</v>
      </c>
      <c r="F738" t="n">
        <v>0.0003338585458134702</v>
      </c>
      <c r="G738" t="n">
        <v>0</v>
      </c>
      <c r="H738" t="n">
        <v>411.8916746901357</v>
      </c>
      <c r="I738" t="b">
        <v>0</v>
      </c>
      <c r="J738" t="n">
        <v>1624.500764977895</v>
      </c>
      <c r="K738" t="n">
        <v>2149.214512065756</v>
      </c>
      <c r="L738" t="n">
        <v>0</v>
      </c>
      <c r="M738" t="n">
        <v>2.033088310231124</v>
      </c>
      <c r="N738" t="n">
        <v>2.033088310231124</v>
      </c>
      <c r="O738" t="n">
        <v>47.1351193819186</v>
      </c>
      <c r="P738" t="n">
        <v>11.95109517797125</v>
      </c>
      <c r="Q738" t="n">
        <v>2.033088310231124</v>
      </c>
      <c r="R738" t="n">
        <v>0.762820873039577</v>
      </c>
      <c r="S738" t="n">
        <v>31.75419661220998</v>
      </c>
      <c r="T738" t="n">
        <v>11.84200643667513</v>
      </c>
      <c r="U738" t="n">
        <v>2.66522375315973</v>
      </c>
      <c r="V738" t="n">
        <v>2.808676748110317</v>
      </c>
      <c r="W738" t="n">
        <v>0</v>
      </c>
      <c r="X738" t="n">
        <v>0</v>
      </c>
      <c r="Y738" t="n">
        <v>-21.42836828230832</v>
      </c>
      <c r="Z738" t="n">
        <v>76.45788491525141</v>
      </c>
      <c r="AA738" t="n">
        <v>2149.214512065756</v>
      </c>
      <c r="AB738" t="b">
        <v>0</v>
      </c>
      <c r="AC738" t="b">
        <v>1</v>
      </c>
      <c r="AD738" t="n">
        <v>94.6211490930483</v>
      </c>
      <c r="AE738" t="n">
        <v>-0</v>
      </c>
      <c r="AF738" t="n">
        <v>0</v>
      </c>
      <c r="AG738" t="n">
        <v>0.0734953135917914</v>
      </c>
      <c r="AH738" t="b">
        <v>0</v>
      </c>
      <c r="AI738" t="b">
        <v>0</v>
      </c>
      <c r="AJ738" t="n">
        <v>2149.214512065756</v>
      </c>
      <c r="AK738" t="n">
        <v>0</v>
      </c>
      <c r="AL738" t="n">
        <v>2.66522375315973</v>
      </c>
      <c r="AM738" t="n">
        <v>0</v>
      </c>
      <c r="AN738" t="n">
        <v>2.66522375315973</v>
      </c>
      <c r="AO738" t="n">
        <v>0</v>
      </c>
      <c r="AP738" t="n">
        <v>1</v>
      </c>
      <c r="AQ738" t="n">
        <v>0</v>
      </c>
      <c r="AR738" t="n">
        <v>0</v>
      </c>
      <c r="AS738" t="n">
        <v>0</v>
      </c>
      <c r="AT738" t="n">
        <v>1.227895219742625</v>
      </c>
      <c r="AU738" t="n">
        <v>0.3860294114988604</v>
      </c>
      <c r="AV738" t="n">
        <v>1.227895219742625</v>
      </c>
    </row>
    <row r="739" spans="1:48">
      <c r="A739" t="n">
        <v>736</v>
      </c>
      <c r="B739" t="n">
        <v>0</v>
      </c>
      <c r="C739" t="n">
        <v>0</v>
      </c>
      <c r="D739" t="n">
        <v>50</v>
      </c>
      <c r="E739" t="n">
        <v>3</v>
      </c>
      <c r="F739" t="n">
        <v>-0.001335434401173785</v>
      </c>
      <c r="G739" t="n">
        <v>0</v>
      </c>
      <c r="H739" t="n">
        <v>411.8916746901357</v>
      </c>
      <c r="I739" t="b">
        <v>0</v>
      </c>
      <c r="J739" t="n">
        <v>1624.500764977895</v>
      </c>
      <c r="K739" t="n">
        <v>2149.214512065756</v>
      </c>
      <c r="L739" t="n">
        <v>0</v>
      </c>
      <c r="M739" t="n">
        <v>2.001084254897496</v>
      </c>
      <c r="N739" t="n">
        <v>2.001084254897496</v>
      </c>
      <c r="O739" t="n">
        <v>46.39313736310281</v>
      </c>
      <c r="P739" t="n">
        <v>11.76296586285568</v>
      </c>
      <c r="Q739" t="n">
        <v>2.001084254897496</v>
      </c>
      <c r="R739" t="n">
        <v>0.7603122097128594</v>
      </c>
      <c r="S739" t="n">
        <v>31.77069010131544</v>
      </c>
      <c r="T739" t="n">
        <v>11.69405218826184</v>
      </c>
      <c r="U739" t="n">
        <v>2.631924398074875</v>
      </c>
      <c r="V739" t="n">
        <v>2.802921528506984</v>
      </c>
      <c r="W739" t="n">
        <v>0</v>
      </c>
      <c r="X739" t="n">
        <v>0</v>
      </c>
      <c r="Y739" t="n">
        <v>-21.42836828230832</v>
      </c>
      <c r="Z739" t="n">
        <v>76.518489497087</v>
      </c>
      <c r="AA739" t="n">
        <v>2149.214512065756</v>
      </c>
      <c r="AB739" t="b">
        <v>0</v>
      </c>
      <c r="AC739" t="b">
        <v>1</v>
      </c>
      <c r="AD739" t="n">
        <v>94.61370868739472</v>
      </c>
      <c r="AE739" t="n">
        <v>-0</v>
      </c>
      <c r="AF739" t="n">
        <v>0</v>
      </c>
      <c r="AG739" t="n">
        <v>0.07259707356598405</v>
      </c>
      <c r="AH739" t="b">
        <v>0</v>
      </c>
      <c r="AI739" t="b">
        <v>0</v>
      </c>
      <c r="AJ739" t="n">
        <v>2149.214512065756</v>
      </c>
      <c r="AK739" t="n">
        <v>0</v>
      </c>
      <c r="AL739" t="n">
        <v>2.631924398074875</v>
      </c>
      <c r="AM739" t="n">
        <v>0</v>
      </c>
      <c r="AN739" t="n">
        <v>2.631924398074875</v>
      </c>
      <c r="AO739" t="n">
        <v>0</v>
      </c>
      <c r="AP739" t="n">
        <v>1</v>
      </c>
      <c r="AQ739" t="n">
        <v>0</v>
      </c>
      <c r="AR739" t="n">
        <v>0</v>
      </c>
      <c r="AS739" t="n">
        <v>0</v>
      </c>
      <c r="AT739" t="n">
        <v>1.221568816050212</v>
      </c>
      <c r="AU739" t="n">
        <v>0.3840404975793174</v>
      </c>
      <c r="AV739" t="n">
        <v>1.221568816050212</v>
      </c>
    </row>
    <row r="740" spans="1:48">
      <c r="A740" t="n">
        <v>737</v>
      </c>
      <c r="B740" t="n">
        <v>0</v>
      </c>
      <c r="C740" t="n">
        <v>0</v>
      </c>
      <c r="D740" t="n">
        <v>50</v>
      </c>
      <c r="E740" t="n">
        <v>3</v>
      </c>
      <c r="F740" t="n">
        <v>0.00500787905888167</v>
      </c>
      <c r="G740" t="n">
        <v>0</v>
      </c>
      <c r="H740" t="n">
        <v>411.8916746901357</v>
      </c>
      <c r="I740" t="b">
        <v>0</v>
      </c>
      <c r="J740" t="n">
        <v>1624.500764977895</v>
      </c>
      <c r="K740" t="n">
        <v>2149.214512065756</v>
      </c>
      <c r="L740" t="n">
        <v>0</v>
      </c>
      <c r="M740" t="n">
        <v>2.122699670178893</v>
      </c>
      <c r="N740" t="n">
        <v>2.122699670178893</v>
      </c>
      <c r="O740" t="n">
        <v>49.21266915083838</v>
      </c>
      <c r="P740" t="n">
        <v>12.47785728976632</v>
      </c>
      <c r="Q740" t="n">
        <v>2.122699670178893</v>
      </c>
      <c r="R740" t="n">
        <v>0.7696093692888945</v>
      </c>
      <c r="S740" t="n">
        <v>31.78709566341005</v>
      </c>
      <c r="T740" t="n">
        <v>12.25490147062979</v>
      </c>
      <c r="U740" t="n">
        <v>2.758152063741414</v>
      </c>
      <c r="V740" t="n">
        <v>2.823414479120853</v>
      </c>
      <c r="W740" t="n">
        <v>0</v>
      </c>
      <c r="X740" t="n">
        <v>0</v>
      </c>
      <c r="Y740" t="n">
        <v>-21.42836828230832</v>
      </c>
      <c r="Z740" t="n">
        <v>76.60678763037552</v>
      </c>
      <c r="AA740" t="n">
        <v>2149.214512065756</v>
      </c>
      <c r="AB740" t="b">
        <v>0</v>
      </c>
      <c r="AC740" t="b">
        <v>1</v>
      </c>
      <c r="AD740" t="n">
        <v>94.60626828174114</v>
      </c>
      <c r="AE740" t="n">
        <v>-0</v>
      </c>
      <c r="AF740" t="n">
        <v>0</v>
      </c>
      <c r="AG740" t="n">
        <v>0.0660406020239232</v>
      </c>
      <c r="AH740" t="b">
        <v>0</v>
      </c>
      <c r="AI740" t="b">
        <v>0</v>
      </c>
      <c r="AJ740" t="n">
        <v>2149.214512065756</v>
      </c>
      <c r="AK740" t="n">
        <v>0</v>
      </c>
      <c r="AL740" t="n">
        <v>2.758152063741414</v>
      </c>
      <c r="AM740" t="n">
        <v>0</v>
      </c>
      <c r="AN740" t="n">
        <v>2.758152063741414</v>
      </c>
      <c r="AO740" t="n">
        <v>0</v>
      </c>
      <c r="AP740" t="n">
        <v>1</v>
      </c>
      <c r="AQ740" t="n">
        <v>0</v>
      </c>
      <c r="AR740" t="n">
        <v>0</v>
      </c>
      <c r="AS740" t="n">
        <v>0</v>
      </c>
      <c r="AT740" t="n">
        <v>1.241320439164674</v>
      </c>
      <c r="AU740" t="n">
        <v>0.3902500725694548</v>
      </c>
      <c r="AV740" t="n">
        <v>1.241320439164674</v>
      </c>
    </row>
    <row r="741" spans="1:48">
      <c r="A741" t="n">
        <v>738</v>
      </c>
      <c r="B741" t="n">
        <v>0</v>
      </c>
      <c r="C741" t="n">
        <v>0</v>
      </c>
      <c r="D741" t="n">
        <v>50</v>
      </c>
      <c r="E741" t="n">
        <v>3</v>
      </c>
      <c r="F741" t="n">
        <v>-0.01869608183436178</v>
      </c>
      <c r="G741" t="n">
        <v>0</v>
      </c>
      <c r="H741" t="n">
        <v>411.8916746901357</v>
      </c>
      <c r="I741" t="b">
        <v>0</v>
      </c>
      <c r="J741" t="n">
        <v>1624.500764977895</v>
      </c>
      <c r="K741" t="n">
        <v>2149.214512065756</v>
      </c>
      <c r="L741" t="n">
        <v>0</v>
      </c>
      <c r="M741" t="n">
        <v>1.668242064386764</v>
      </c>
      <c r="N741" t="n">
        <v>1.668242064386764</v>
      </c>
      <c r="O741" t="n">
        <v>38.67652401870798</v>
      </c>
      <c r="P741" t="n">
        <v>9.806420897238331</v>
      </c>
      <c r="Q741" t="n">
        <v>1.668242064386764</v>
      </c>
      <c r="R741" t="n">
        <v>0.7297149005527467</v>
      </c>
      <c r="S741" t="n">
        <v>31.80382324645489</v>
      </c>
      <c r="T741" t="n">
        <v>10.15774885189706</v>
      </c>
      <c r="U741" t="n">
        <v>2.286155953678758</v>
      </c>
      <c r="V741" t="n">
        <v>2.74548815859522</v>
      </c>
      <c r="W741" t="n">
        <v>0</v>
      </c>
      <c r="X741" t="n">
        <v>0</v>
      </c>
      <c r="Y741" t="n">
        <v>-21.42836828230832</v>
      </c>
      <c r="Z741" t="n">
        <v>76.66739221221111</v>
      </c>
      <c r="AA741" t="n">
        <v>2149.214512065756</v>
      </c>
      <c r="AB741" t="b">
        <v>0</v>
      </c>
      <c r="AC741" t="b">
        <v>1</v>
      </c>
      <c r="AD741" t="n">
        <v>94.59882787608755</v>
      </c>
      <c r="AE741" t="n">
        <v>-0</v>
      </c>
      <c r="AF741" t="n">
        <v>0</v>
      </c>
      <c r="AG741" t="n">
        <v>0.0606743881553628</v>
      </c>
      <c r="AH741" t="b">
        <v>0</v>
      </c>
      <c r="AI741" t="b">
        <v>0</v>
      </c>
      <c r="AJ741" t="n">
        <v>2149.214512065756</v>
      </c>
      <c r="AK741" t="n">
        <v>0</v>
      </c>
      <c r="AL741" t="n">
        <v>2.286155953678758</v>
      </c>
      <c r="AM741" t="n">
        <v>0</v>
      </c>
      <c r="AN741" t="n">
        <v>2.286155953678758</v>
      </c>
      <c r="AO741" t="n">
        <v>0</v>
      </c>
      <c r="AP741" t="n">
        <v>1</v>
      </c>
      <c r="AQ741" t="n">
        <v>0</v>
      </c>
      <c r="AR741" t="n">
        <v>0</v>
      </c>
      <c r="AS741" t="n">
        <v>0</v>
      </c>
      <c r="AT741" t="n">
        <v>1.162335514453949</v>
      </c>
      <c r="AU741" t="n">
        <v>0.3654185531424518</v>
      </c>
      <c r="AV741" t="n">
        <v>1.162335514453949</v>
      </c>
    </row>
    <row r="742" spans="1:48">
      <c r="A742" t="n">
        <v>739</v>
      </c>
      <c r="B742" t="n">
        <v>0</v>
      </c>
      <c r="C742" t="n">
        <v>0</v>
      </c>
      <c r="D742" t="n">
        <v>50</v>
      </c>
      <c r="E742" t="n">
        <v>3</v>
      </c>
      <c r="F742" t="n">
        <v>0.0697764482785681</v>
      </c>
      <c r="G742" t="n">
        <v>0</v>
      </c>
      <c r="H742" t="n">
        <v>411.8916746901357</v>
      </c>
      <c r="I742" t="b">
        <v>0</v>
      </c>
      <c r="J742" t="n">
        <v>1624.500764977895</v>
      </c>
      <c r="K742" t="n">
        <v>2149.214512065756</v>
      </c>
      <c r="L742" t="n">
        <v>0</v>
      </c>
      <c r="M742" t="n">
        <v>3.364457072274103</v>
      </c>
      <c r="N742" t="n">
        <v>3.364457072274103</v>
      </c>
      <c r="O742" t="n">
        <v>78.00157275949915</v>
      </c>
      <c r="P742" t="n">
        <v>19.77727504044096</v>
      </c>
      <c r="Q742" t="n">
        <v>3.364457072274103</v>
      </c>
      <c r="R742" t="n">
        <v>0.8312391621233262</v>
      </c>
      <c r="S742" t="n">
        <v>31.81924596738817</v>
      </c>
      <c r="T742" t="n">
        <v>17.98376476415253</v>
      </c>
      <c r="U742" t="n">
        <v>4.047519926371007</v>
      </c>
      <c r="V742" t="n">
        <v>3.034955209775383</v>
      </c>
      <c r="W742" t="n">
        <v>0</v>
      </c>
      <c r="X742" t="n">
        <v>0</v>
      </c>
      <c r="Y742" t="n">
        <v>-21.42836828230832</v>
      </c>
      <c r="Z742" t="n">
        <v>76.77369204003452</v>
      </c>
      <c r="AA742" t="n">
        <v>2149.214512065756</v>
      </c>
      <c r="AB742" t="b">
        <v>0</v>
      </c>
      <c r="AC742" t="b">
        <v>1</v>
      </c>
      <c r="AD742" t="n">
        <v>94.59138747043397</v>
      </c>
      <c r="AE742" t="n">
        <v>-0</v>
      </c>
      <c r="AF742" t="n">
        <v>0</v>
      </c>
      <c r="AG742" t="n">
        <v>0.05395266596123455</v>
      </c>
      <c r="AH742" t="b">
        <v>0</v>
      </c>
      <c r="AI742" t="b">
        <v>0</v>
      </c>
      <c r="AJ742" t="n">
        <v>2149.214512065756</v>
      </c>
      <c r="AK742" t="n">
        <v>0</v>
      </c>
      <c r="AL742" t="n">
        <v>4.047519926371007</v>
      </c>
      <c r="AM742" t="n">
        <v>0</v>
      </c>
      <c r="AN742" t="n">
        <v>4.047519926371007</v>
      </c>
      <c r="AO742" t="n">
        <v>0</v>
      </c>
      <c r="AP742" t="n">
        <v>1</v>
      </c>
      <c r="AQ742" t="n">
        <v>0</v>
      </c>
      <c r="AR742" t="n">
        <v>0</v>
      </c>
      <c r="AS742" t="n">
        <v>0</v>
      </c>
      <c r="AT742" t="n">
        <v>1.453570036678432</v>
      </c>
      <c r="AU742" t="n">
        <v>0.4569777427335914</v>
      </c>
      <c r="AV742" t="n">
        <v>1.453570036678432</v>
      </c>
    </row>
    <row r="743" spans="1:48">
      <c r="A743" t="n">
        <v>740</v>
      </c>
      <c r="B743" t="n">
        <v>0</v>
      </c>
      <c r="C743" t="n">
        <v>0</v>
      </c>
      <c r="D743" t="n">
        <v>50</v>
      </c>
      <c r="E743" t="n">
        <v>3</v>
      </c>
      <c r="F743" t="n">
        <v>-0.2604097112799133</v>
      </c>
      <c r="G743" t="n">
        <v>0</v>
      </c>
      <c r="H743" t="n">
        <v>411.8916746901357</v>
      </c>
      <c r="I743" t="b">
        <v>0</v>
      </c>
      <c r="J743" t="n">
        <v>1624.500764977895</v>
      </c>
      <c r="K743" t="n">
        <v>2149.214512065756</v>
      </c>
      <c r="L743" t="n">
        <v>0</v>
      </c>
      <c r="M743" t="n">
        <v>-2.965945353483227</v>
      </c>
      <c r="N743" t="n">
        <v>-2.965945353483227</v>
      </c>
      <c r="O743" t="n">
        <v>-68.76247707153755</v>
      </c>
      <c r="P743" t="n">
        <v>-17.43470513984218</v>
      </c>
      <c r="Q743" t="n">
        <v>-2.965945353483227</v>
      </c>
      <c r="R743" t="n">
        <v>0.8405634609169238</v>
      </c>
      <c r="S743" t="n">
        <v>31.83866673953279</v>
      </c>
      <c r="T743" t="n">
        <v>-11.07707943492957</v>
      </c>
      <c r="U743" t="n">
        <v>-2.49306529121433</v>
      </c>
      <c r="V743" t="n">
        <v>6.357625704912607</v>
      </c>
      <c r="W743" t="n">
        <v>-11.89189161810598</v>
      </c>
      <c r="X743" t="n">
        <v>2</v>
      </c>
      <c r="Y743" t="n">
        <v>-9.536476664202343</v>
      </c>
      <c r="Z743" t="n">
        <v>76.81110562475165</v>
      </c>
      <c r="AA743" t="n">
        <v>2149.214512065756</v>
      </c>
      <c r="AB743" t="b">
        <v>0</v>
      </c>
      <c r="AC743" t="b">
        <v>1</v>
      </c>
      <c r="AD743" t="n">
        <v>94.58601162929743</v>
      </c>
      <c r="AE743" t="n">
        <v>0.2484649323723759</v>
      </c>
      <c r="AF743" t="n">
        <v>0</v>
      </c>
      <c r="AG743" t="n">
        <v>0.04632327394950575</v>
      </c>
      <c r="AH743" t="b">
        <v>0</v>
      </c>
      <c r="AI743" t="b">
        <v>0</v>
      </c>
      <c r="AJ743" t="n">
        <v>2149.214512065756</v>
      </c>
      <c r="AK743" t="n">
        <v>0</v>
      </c>
      <c r="AL743" t="n">
        <v>-2.49306529121433</v>
      </c>
      <c r="AM743" t="n">
        <v>0</v>
      </c>
      <c r="AN743" t="n">
        <v>-2.241487490611497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</row>
    <row r="744" spans="1:48">
      <c r="A744" t="n">
        <v>741</v>
      </c>
      <c r="B744" t="n">
        <v>0</v>
      </c>
      <c r="C744" t="n">
        <v>0</v>
      </c>
      <c r="D744" t="n">
        <v>48.125</v>
      </c>
      <c r="E744" t="n">
        <v>3</v>
      </c>
      <c r="F744" t="n">
        <v>-0.5906376031589238</v>
      </c>
      <c r="G744" t="n">
        <v>0</v>
      </c>
      <c r="H744" t="n">
        <v>396.4457368892556</v>
      </c>
      <c r="I744" t="b">
        <v>0</v>
      </c>
      <c r="J744" t="n">
        <v>1563.581986291224</v>
      </c>
      <c r="K744" t="n">
        <v>2068.61896786329</v>
      </c>
      <c r="L744" t="n">
        <v>0</v>
      </c>
      <c r="M744" t="n">
        <v>-9.023319706258274</v>
      </c>
      <c r="N744" t="n">
        <v>-9.023319706258274</v>
      </c>
      <c r="O744" t="n">
        <v>-217.3471626585829</v>
      </c>
      <c r="P744" t="n">
        <v>-55.10830696211534</v>
      </c>
      <c r="Q744" t="n">
        <v>-9.023319706258274</v>
      </c>
      <c r="R744" t="n">
        <v>0.9247428468968566</v>
      </c>
      <c r="S744" t="n">
        <v>31.85484123833348</v>
      </c>
      <c r="T744" t="n">
        <v>-38.5192839514833</v>
      </c>
      <c r="U744" t="n">
        <v>-8.344250353625783</v>
      </c>
      <c r="V744" t="n">
        <v>16.58902301063205</v>
      </c>
      <c r="W744" t="n">
        <v>-54.95939099819793</v>
      </c>
      <c r="X744" t="n">
        <v>2</v>
      </c>
      <c r="Y744" t="n">
        <v>33.53102271588961</v>
      </c>
      <c r="Z744" t="n">
        <v>76.82575019153134</v>
      </c>
      <c r="AA744" t="n">
        <v>2068.61896786329</v>
      </c>
      <c r="AB744" t="b">
        <v>0</v>
      </c>
      <c r="AC744" t="b">
        <v>1</v>
      </c>
      <c r="AD744" t="n">
        <v>94.59017734909807</v>
      </c>
      <c r="AE744" t="n">
        <v>1.148301868712215</v>
      </c>
      <c r="AF744" t="n">
        <v>0</v>
      </c>
      <c r="AG744" t="n">
        <v>0.03178274089163807</v>
      </c>
      <c r="AH744" t="b">
        <v>0</v>
      </c>
      <c r="AI744" t="b">
        <v>0</v>
      </c>
      <c r="AJ744" t="n">
        <v>2068.61896786329</v>
      </c>
      <c r="AK744" t="n">
        <v>0</v>
      </c>
      <c r="AL744" t="n">
        <v>-8.344250353625783</v>
      </c>
      <c r="AM744" t="n">
        <v>3.319897330085641</v>
      </c>
      <c r="AN744" t="n">
        <v>-3.863599681906101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</row>
    <row r="745" spans="1:48">
      <c r="A745" t="n">
        <v>742</v>
      </c>
      <c r="B745" t="n">
        <v>0</v>
      </c>
      <c r="C745" t="n">
        <v>0</v>
      </c>
      <c r="D745" t="n">
        <v>46.25</v>
      </c>
      <c r="E745" t="n">
        <v>3</v>
      </c>
      <c r="F745" t="n">
        <v>-0.5020398760843978</v>
      </c>
      <c r="G745" t="n">
        <v>0</v>
      </c>
      <c r="H745" t="n">
        <v>380.9997990883755</v>
      </c>
      <c r="I745" t="b">
        <v>0</v>
      </c>
      <c r="J745" t="n">
        <v>1502.663207604553</v>
      </c>
      <c r="K745" t="n">
        <v>1988.023423660823</v>
      </c>
      <c r="L745" t="n">
        <v>0</v>
      </c>
      <c r="M745" t="n">
        <v>-7.169939447343021</v>
      </c>
      <c r="N745" t="n">
        <v>-7.169939447343021</v>
      </c>
      <c r="O745" t="n">
        <v>-179.7058120415734</v>
      </c>
      <c r="P745" t="n">
        <v>-45.56435396591618</v>
      </c>
      <c r="Q745" t="n">
        <v>-7.169939447343021</v>
      </c>
      <c r="R745" t="n">
        <v>0.9173517148433693</v>
      </c>
      <c r="S745" t="n">
        <v>31.87806828321466</v>
      </c>
      <c r="T745" t="n">
        <v>-31.5937552882566</v>
      </c>
      <c r="U745" t="n">
        <v>-6.577356247343239</v>
      </c>
      <c r="V745" t="n">
        <v>13.97059867765957</v>
      </c>
      <c r="W745" t="n">
        <v>-49.40154873263758</v>
      </c>
      <c r="X745" t="n">
        <v>2</v>
      </c>
      <c r="Y745" t="n">
        <v>27.97318045032926</v>
      </c>
      <c r="Z745" t="n">
        <v>76.84181685259739</v>
      </c>
      <c r="AA745" t="n">
        <v>1988.023423660823</v>
      </c>
      <c r="AB745" t="b">
        <v>0</v>
      </c>
      <c r="AC745" t="b">
        <v>1</v>
      </c>
      <c r="AD745" t="n">
        <v>94.60085516214777</v>
      </c>
      <c r="AE745" t="n">
        <v>1.032178299225065</v>
      </c>
      <c r="AF745" t="n">
        <v>0</v>
      </c>
      <c r="AG745" t="n">
        <v>0.02549495426071802</v>
      </c>
      <c r="AH745" t="b">
        <v>0</v>
      </c>
      <c r="AI745" t="b">
        <v>0</v>
      </c>
      <c r="AJ745" t="n">
        <v>1988.023423660823</v>
      </c>
      <c r="AK745" t="n">
        <v>0</v>
      </c>
      <c r="AL745" t="n">
        <v>-6.577356247343239</v>
      </c>
      <c r="AM745" t="n">
        <v>1.858038985070686</v>
      </c>
      <c r="AN745" t="n">
        <v>-3.674687490125662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</row>
    <row r="746" spans="1:48">
      <c r="A746" t="n">
        <v>743</v>
      </c>
      <c r="B746" t="n">
        <v>0</v>
      </c>
      <c r="C746" t="n">
        <v>0</v>
      </c>
      <c r="D746" t="n">
        <v>44.375</v>
      </c>
      <c r="E746" t="n">
        <v>3</v>
      </c>
      <c r="F746" t="n">
        <v>-0.5262028925034832</v>
      </c>
      <c r="G746" t="n">
        <v>0</v>
      </c>
      <c r="H746" t="n">
        <v>365.5538612874955</v>
      </c>
      <c r="I746" t="b">
        <v>0</v>
      </c>
      <c r="J746" t="n">
        <v>1441.744428917882</v>
      </c>
      <c r="K746" t="n">
        <v>1907.427879458358</v>
      </c>
      <c r="L746" t="n">
        <v>0</v>
      </c>
      <c r="M746" t="n">
        <v>-7.354590061392839</v>
      </c>
      <c r="N746" t="n">
        <v>-7.354590061392839</v>
      </c>
      <c r="O746" t="n">
        <v>-192.122609548576</v>
      </c>
      <c r="P746" t="n">
        <v>-48.7126291958864</v>
      </c>
      <c r="Q746" t="n">
        <v>-7.354590061392839</v>
      </c>
      <c r="R746" t="n">
        <v>0.9208736502745385</v>
      </c>
      <c r="S746" t="n">
        <v>31.89833713576834</v>
      </c>
      <c r="T746" t="n">
        <v>-33.90640715199242</v>
      </c>
      <c r="U746" t="n">
        <v>-6.772648196107666</v>
      </c>
      <c r="V746" t="n">
        <v>14.80622204389398</v>
      </c>
      <c r="W746" t="n">
        <v>-49.40154873263758</v>
      </c>
      <c r="X746" t="n">
        <v>2</v>
      </c>
      <c r="Y746" t="n">
        <v>27.97318045032926</v>
      </c>
      <c r="Z746" t="n">
        <v>76.85788351366344</v>
      </c>
      <c r="AA746" t="n">
        <v>1907.427879458358</v>
      </c>
      <c r="AB746" t="b">
        <v>0</v>
      </c>
      <c r="AC746" t="b">
        <v>1</v>
      </c>
      <c r="AD746" t="n">
        <v>94.61056807202635</v>
      </c>
      <c r="AE746" t="n">
        <v>1.032178299225065</v>
      </c>
      <c r="AF746" t="n">
        <v>0</v>
      </c>
      <c r="AG746" t="n">
        <v>0.007355795887633354</v>
      </c>
      <c r="AH746" t="b">
        <v>0</v>
      </c>
      <c r="AI746" t="b">
        <v>0</v>
      </c>
      <c r="AJ746" t="n">
        <v>1907.427879458358</v>
      </c>
      <c r="AK746" t="n">
        <v>0</v>
      </c>
      <c r="AL746" t="n">
        <v>-6.772648196107666</v>
      </c>
      <c r="AM746" t="n">
        <v>2.237667748047412</v>
      </c>
      <c r="AN746" t="n">
        <v>-3.490350675913362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</row>
    <row r="747" spans="1:48">
      <c r="A747" t="n">
        <v>744</v>
      </c>
      <c r="B747" t="n">
        <v>0</v>
      </c>
      <c r="C747" t="n">
        <v>0</v>
      </c>
      <c r="D747" t="n">
        <v>42.5</v>
      </c>
      <c r="E747" t="n">
        <v>3</v>
      </c>
      <c r="F747" t="n">
        <v>-0.5181485539016553</v>
      </c>
      <c r="G747" t="n">
        <v>0</v>
      </c>
      <c r="H747" t="n">
        <v>350.1079234866154</v>
      </c>
      <c r="I747" t="b">
        <v>0</v>
      </c>
      <c r="J747" t="n">
        <v>1380.825650231211</v>
      </c>
      <c r="K747" t="n">
        <v>1826.832335255892</v>
      </c>
      <c r="L747" t="n">
        <v>0</v>
      </c>
      <c r="M747" t="n">
        <v>-6.97174568815928</v>
      </c>
      <c r="N747" t="n">
        <v>-6.97174568815928</v>
      </c>
      <c r="O747" t="n">
        <v>-190.156414147978</v>
      </c>
      <c r="P747" t="n">
        <v>-48.21410095029867</v>
      </c>
      <c r="Q747" t="n">
        <v>-6.97174568815928</v>
      </c>
      <c r="R747" t="n">
        <v>0.9210176062367883</v>
      </c>
      <c r="S747" t="n">
        <v>31.91824200965319</v>
      </c>
      <c r="T747" t="n">
        <v>-33.56465294338847</v>
      </c>
      <c r="U747" t="n">
        <v>-6.42110052500011</v>
      </c>
      <c r="V747" t="n">
        <v>14.64944800691021</v>
      </c>
      <c r="W747" t="n">
        <v>-49.40154873263758</v>
      </c>
      <c r="X747" t="n">
        <v>2</v>
      </c>
      <c r="Y747" t="n">
        <v>27.97318045032926</v>
      </c>
      <c r="Z747" t="n">
        <v>76.87395017472949</v>
      </c>
      <c r="AA747" t="n">
        <v>1826.832335255892</v>
      </c>
      <c r="AB747" t="b">
        <v>0</v>
      </c>
      <c r="AC747" t="b">
        <v>1</v>
      </c>
      <c r="AD747" t="n">
        <v>94.62028098190494</v>
      </c>
      <c r="AE747" t="n">
        <v>1.032178299225065</v>
      </c>
      <c r="AF747" t="n">
        <v>0</v>
      </c>
      <c r="AG747" t="n">
        <v>0.006873289081859968</v>
      </c>
      <c r="AH747" t="b">
        <v>0</v>
      </c>
      <c r="AI747" t="b">
        <v>0</v>
      </c>
      <c r="AJ747" t="n">
        <v>1826.832335255892</v>
      </c>
      <c r="AK747" t="n">
        <v>0</v>
      </c>
      <c r="AL747" t="n">
        <v>-6.42110052500011</v>
      </c>
      <c r="AM747" t="n">
        <v>2.066067001863806</v>
      </c>
      <c r="AN747" t="n">
        <v>-3.310403750989413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</row>
    <row r="748" spans="1:48">
      <c r="A748" t="n">
        <v>745</v>
      </c>
      <c r="B748" t="n">
        <v>0</v>
      </c>
      <c r="C748" t="n">
        <v>0</v>
      </c>
      <c r="D748" t="n">
        <v>40.625</v>
      </c>
      <c r="E748" t="n">
        <v>3</v>
      </c>
      <c r="F748" t="n">
        <v>-0.5262028918899029</v>
      </c>
      <c r="G748" t="n">
        <v>0</v>
      </c>
      <c r="H748" t="n">
        <v>334.6619856857353</v>
      </c>
      <c r="I748" t="b">
        <v>0</v>
      </c>
      <c r="J748" t="n">
        <v>1319.90687154454</v>
      </c>
      <c r="K748" t="n">
        <v>1746.236791053426</v>
      </c>
      <c r="L748" t="n">
        <v>0</v>
      </c>
      <c r="M748" t="n">
        <v>-6.84399497883751</v>
      </c>
      <c r="N748" t="n">
        <v>-6.84399497883751</v>
      </c>
      <c r="O748" t="n">
        <v>-195.2876056381799</v>
      </c>
      <c r="P748" t="n">
        <v>-49.51511299142493</v>
      </c>
      <c r="Q748" t="n">
        <v>-6.84399497883751</v>
      </c>
      <c r="R748" t="n">
        <v>0.9226837145523507</v>
      </c>
      <c r="S748" t="n">
        <v>31.93707640391457</v>
      </c>
      <c r="T748" t="n">
        <v>-34.53271986500931</v>
      </c>
      <c r="U748" t="n">
        <v>-6.31484270945143</v>
      </c>
      <c r="V748" t="n">
        <v>14.98239312641563</v>
      </c>
      <c r="W748" t="n">
        <v>-50.46890430836445</v>
      </c>
      <c r="X748" t="n">
        <v>2</v>
      </c>
      <c r="Y748" t="n">
        <v>29.04053602605613</v>
      </c>
      <c r="Z748" t="n">
        <v>76.8904136456279</v>
      </c>
      <c r="AA748" t="n">
        <v>1746.236791053426</v>
      </c>
      <c r="AB748" t="b">
        <v>0</v>
      </c>
      <c r="AC748" t="b">
        <v>1</v>
      </c>
      <c r="AD748" t="n">
        <v>94.63017919657098</v>
      </c>
      <c r="AE748" t="n">
        <v>1.054479245067564</v>
      </c>
      <c r="AF748" t="n">
        <v>0</v>
      </c>
      <c r="AG748" t="n">
        <v>0.02123116485815124</v>
      </c>
      <c r="AH748" t="b">
        <v>0</v>
      </c>
      <c r="AI748" t="b">
        <v>0</v>
      </c>
      <c r="AJ748" t="n">
        <v>1746.236791053426</v>
      </c>
      <c r="AK748" t="n">
        <v>0</v>
      </c>
      <c r="AL748" t="n">
        <v>-6.31484270945143</v>
      </c>
      <c r="AM748" t="n">
        <v>2.113250764388015</v>
      </c>
      <c r="AN748" t="n">
        <v>-3.134661227074024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</row>
    <row r="749" spans="1:48">
      <c r="A749" t="n">
        <v>746</v>
      </c>
      <c r="B749" t="n">
        <v>0</v>
      </c>
      <c r="C749" t="n">
        <v>0</v>
      </c>
      <c r="D749" t="n">
        <v>38.75</v>
      </c>
      <c r="E749" t="n">
        <v>3</v>
      </c>
      <c r="F749" t="n">
        <v>-0.5020398785387341</v>
      </c>
      <c r="G749" t="n">
        <v>0</v>
      </c>
      <c r="H749" t="n">
        <v>319.2160478848552</v>
      </c>
      <c r="I749" t="b">
        <v>0</v>
      </c>
      <c r="J749" t="n">
        <v>1258.988092857869</v>
      </c>
      <c r="K749" t="n">
        <v>1665.64124685096</v>
      </c>
      <c r="L749" t="n">
        <v>0</v>
      </c>
      <c r="M749" t="n">
        <v>-6.218847030145286</v>
      </c>
      <c r="N749" t="n">
        <v>-6.218847030145286</v>
      </c>
      <c r="O749" t="n">
        <v>-186.0358058571654</v>
      </c>
      <c r="P749" t="n">
        <v>-47.16932197189792</v>
      </c>
      <c r="Q749" t="n">
        <v>-6.218847030145286</v>
      </c>
      <c r="R749" t="n">
        <v>0.9212703966071186</v>
      </c>
      <c r="S749" t="n">
        <v>31.95517565027632</v>
      </c>
      <c r="T749" t="n">
        <v>-32.84633405951569</v>
      </c>
      <c r="U749" t="n">
        <v>-5.729239669900949</v>
      </c>
      <c r="V749" t="n">
        <v>14.32298791238222</v>
      </c>
      <c r="W749" t="n">
        <v>-51.65053547072707</v>
      </c>
      <c r="X749" t="n">
        <v>2</v>
      </c>
      <c r="Y749" t="n">
        <v>30.22216718841875</v>
      </c>
      <c r="Z749" t="n">
        <v>76.91863949600923</v>
      </c>
      <c r="AA749" t="n">
        <v>1665.64124685096</v>
      </c>
      <c r="AB749" t="b">
        <v>0</v>
      </c>
      <c r="AC749" t="b">
        <v>1</v>
      </c>
      <c r="AD749" t="n">
        <v>94.6404678603235</v>
      </c>
      <c r="AE749" t="n">
        <v>1.079167824166159</v>
      </c>
      <c r="AF749" t="n">
        <v>0</v>
      </c>
      <c r="AG749" t="n">
        <v>0.02903361665013954</v>
      </c>
      <c r="AH749" t="b">
        <v>0</v>
      </c>
      <c r="AI749" t="b">
        <v>0</v>
      </c>
      <c r="AJ749" t="n">
        <v>1665.64124685096</v>
      </c>
      <c r="AK749" t="n">
        <v>0</v>
      </c>
      <c r="AL749" t="n">
        <v>-5.729239669900949</v>
      </c>
      <c r="AM749" t="n">
        <v>1.674682756925557</v>
      </c>
      <c r="AN749" t="n">
        <v>-2.962937615887407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</row>
    <row r="750" spans="1:48">
      <c r="A750" t="n">
        <v>747</v>
      </c>
      <c r="B750" t="n">
        <v>0</v>
      </c>
      <c r="C750" t="n">
        <v>0</v>
      </c>
      <c r="D750" t="n">
        <v>36.875</v>
      </c>
      <c r="E750" t="n">
        <v>3</v>
      </c>
      <c r="F750" t="n">
        <v>-0.5906375939551545</v>
      </c>
      <c r="G750" t="n">
        <v>0</v>
      </c>
      <c r="H750" t="n">
        <v>303.7701100839751</v>
      </c>
      <c r="I750" t="b">
        <v>0</v>
      </c>
      <c r="J750" t="n">
        <v>1198.069314171198</v>
      </c>
      <c r="K750" t="n">
        <v>1585.045702648495</v>
      </c>
      <c r="L750" t="n">
        <v>0</v>
      </c>
      <c r="M750" t="n">
        <v>-7.21601466114894</v>
      </c>
      <c r="N750" t="n">
        <v>-7.21601466114894</v>
      </c>
      <c r="O750" t="n">
        <v>-226.842147654611</v>
      </c>
      <c r="P750" t="n">
        <v>-57.5157575189176</v>
      </c>
      <c r="Q750" t="n">
        <v>-7.21601466114894</v>
      </c>
      <c r="R750" t="n">
        <v>0.9292597690137824</v>
      </c>
      <c r="S750" t="n">
        <v>31.97192229343798</v>
      </c>
      <c r="T750" t="n">
        <v>-40.39839723861079</v>
      </c>
      <c r="U750" t="n">
        <v>-6.70555211721933</v>
      </c>
      <c r="V750" t="n">
        <v>17.1173602803068</v>
      </c>
      <c r="W750" t="n">
        <v>-50.6242993856236</v>
      </c>
      <c r="X750" t="n">
        <v>2</v>
      </c>
      <c r="Y750" t="n">
        <v>29.19593110331528</v>
      </c>
      <c r="Z750" t="n">
        <v>76.93236625231813</v>
      </c>
      <c r="AA750" t="n">
        <v>1585.045702648495</v>
      </c>
      <c r="AB750" t="b">
        <v>0</v>
      </c>
      <c r="AC750" t="b">
        <v>1</v>
      </c>
      <c r="AD750" t="n">
        <v>94.65078350238804</v>
      </c>
      <c r="AE750" t="n">
        <v>1.057726014261408</v>
      </c>
      <c r="AF750" t="n">
        <v>0</v>
      </c>
      <c r="AG750" t="n">
        <v>0.04282575645731984</v>
      </c>
      <c r="AH750" t="b">
        <v>0</v>
      </c>
      <c r="AI750" t="b">
        <v>0</v>
      </c>
      <c r="AJ750" t="n">
        <v>1585.045702648495</v>
      </c>
      <c r="AK750" t="n">
        <v>0</v>
      </c>
      <c r="AL750" t="n">
        <v>-6.70555211721933</v>
      </c>
      <c r="AM750" t="n">
        <v>2.840327200886324</v>
      </c>
      <c r="AN750" t="n">
        <v>-2.795047429149772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</row>
    <row r="751" spans="1:48">
      <c r="A751" t="n">
        <v>748</v>
      </c>
      <c r="B751" t="n">
        <v>0</v>
      </c>
      <c r="C751" t="n">
        <v>0</v>
      </c>
      <c r="D751" t="n">
        <v>35</v>
      </c>
      <c r="E751" t="n">
        <v>3</v>
      </c>
      <c r="F751" t="n">
        <v>-0.2604097456406587</v>
      </c>
      <c r="G751" t="n">
        <v>0</v>
      </c>
      <c r="H751" t="n">
        <v>288.324172283095</v>
      </c>
      <c r="I751" t="b">
        <v>0</v>
      </c>
      <c r="J751" t="n">
        <v>1137.150535484527</v>
      </c>
      <c r="K751" t="n">
        <v>1504.450158446029</v>
      </c>
      <c r="L751" t="n">
        <v>0</v>
      </c>
      <c r="M751" t="n">
        <v>-2.458408146078551</v>
      </c>
      <c r="N751" t="n">
        <v>-2.458408146078551</v>
      </c>
      <c r="O751" t="n">
        <v>-81.42247779383798</v>
      </c>
      <c r="P751" t="n">
        <v>-20.64464447105426</v>
      </c>
      <c r="Q751" t="n">
        <v>-2.458408146078551</v>
      </c>
      <c r="R751" t="n">
        <v>0.87035592991108</v>
      </c>
      <c r="S751" t="n">
        <v>31.98938227211623</v>
      </c>
      <c r="T751" t="n">
        <v>-13.58139738192597</v>
      </c>
      <c r="U751" t="n">
        <v>-2.139690108081171</v>
      </c>
      <c r="V751" t="n">
        <v>7.063247089128282</v>
      </c>
      <c r="W751" t="n">
        <v>-11.89189161810598</v>
      </c>
      <c r="X751" t="n">
        <v>2</v>
      </c>
      <c r="Y751" t="n">
        <v>-9.536476664202343</v>
      </c>
      <c r="Z751" t="n">
        <v>76.96640118874521</v>
      </c>
      <c r="AA751" t="n">
        <v>1504.450158446029</v>
      </c>
      <c r="AB751" t="b">
        <v>0</v>
      </c>
      <c r="AC751" t="b">
        <v>1</v>
      </c>
      <c r="AD751" t="n">
        <v>94.65419660211705</v>
      </c>
      <c r="AE751" t="n">
        <v>0.2484649323723759</v>
      </c>
      <c r="AF751" t="n">
        <v>0</v>
      </c>
      <c r="AG751" t="n">
        <v>0.04983170301607159</v>
      </c>
      <c r="AH751" t="b">
        <v>0</v>
      </c>
      <c r="AI751" t="b">
        <v>0</v>
      </c>
      <c r="AJ751" t="n">
        <v>1504.450158446029</v>
      </c>
      <c r="AK751" t="n">
        <v>0</v>
      </c>
      <c r="AL751" t="n">
        <v>-2.139690108081171</v>
      </c>
      <c r="AM751" t="n">
        <v>0</v>
      </c>
      <c r="AN751" t="n">
        <v>-1.888112307478338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</row>
    <row r="752" spans="1:48">
      <c r="A752" t="n">
        <v>749</v>
      </c>
      <c r="B752" t="n">
        <v>0</v>
      </c>
      <c r="C752" t="n">
        <v>0</v>
      </c>
      <c r="D752" t="n">
        <v>35</v>
      </c>
      <c r="E752" t="n">
        <v>3</v>
      </c>
      <c r="F752" t="n">
        <v>0.06977657651779179</v>
      </c>
      <c r="G752" t="n">
        <v>0</v>
      </c>
      <c r="H752" t="n">
        <v>288.324172283095</v>
      </c>
      <c r="I752" t="b">
        <v>0</v>
      </c>
      <c r="J752" t="n">
        <v>1137.150535484527</v>
      </c>
      <c r="K752" t="n">
        <v>1504.450158446029</v>
      </c>
      <c r="L752" t="n">
        <v>0</v>
      </c>
      <c r="M752" t="n">
        <v>1.972875734133498</v>
      </c>
      <c r="N752" t="n">
        <v>1.972875734133498</v>
      </c>
      <c r="O752" t="n">
        <v>65.34164431106385</v>
      </c>
      <c r="P752" t="n">
        <v>16.5673540342454</v>
      </c>
      <c r="Q752" t="n">
        <v>1.972875734133498</v>
      </c>
      <c r="R752" t="n">
        <v>0.8260473408696277</v>
      </c>
      <c r="S752" t="n">
        <v>32.00028377745483</v>
      </c>
      <c r="T752" t="n">
        <v>15.15962195872414</v>
      </c>
      <c r="U752" t="n">
        <v>2.388332528322817</v>
      </c>
      <c r="V752" t="n">
        <v>2.637056551131247</v>
      </c>
      <c r="W752" t="n">
        <v>0</v>
      </c>
      <c r="X752" t="n">
        <v>0</v>
      </c>
      <c r="Y752" t="n">
        <v>-21.42836828230832</v>
      </c>
      <c r="Z752" t="n">
        <v>77.05077419970939</v>
      </c>
      <c r="AA752" t="n">
        <v>1504.450158446029</v>
      </c>
      <c r="AB752" t="b">
        <v>0</v>
      </c>
      <c r="AC752" t="b">
        <v>1</v>
      </c>
      <c r="AD752" t="n">
        <v>94.64882076098051</v>
      </c>
      <c r="AE752" t="n">
        <v>-0</v>
      </c>
      <c r="AF752" t="n">
        <v>0</v>
      </c>
      <c r="AG752" t="n">
        <v>0.05531829233196195</v>
      </c>
      <c r="AH752" t="b">
        <v>0</v>
      </c>
      <c r="AI752" t="b">
        <v>0</v>
      </c>
      <c r="AJ752" t="n">
        <v>1504.450158446029</v>
      </c>
      <c r="AK752" t="n">
        <v>0</v>
      </c>
      <c r="AL752" t="n">
        <v>2.388332528322817</v>
      </c>
      <c r="AM752" t="n">
        <v>0</v>
      </c>
      <c r="AN752" t="n">
        <v>2.388332528322817</v>
      </c>
      <c r="AO752" t="n">
        <v>0</v>
      </c>
      <c r="AP752" t="n">
        <v>1</v>
      </c>
      <c r="AQ752" t="n">
        <v>0</v>
      </c>
      <c r="AR752" t="n">
        <v>0</v>
      </c>
      <c r="AS752" t="n">
        <v>0</v>
      </c>
      <c r="AT752" t="n">
        <v>0.9362662505429232</v>
      </c>
      <c r="AU752" t="n">
        <v>0.2943462144751134</v>
      </c>
      <c r="AV752" t="n">
        <v>0.9362662505429232</v>
      </c>
    </row>
    <row r="753" spans="1:48">
      <c r="A753" t="n">
        <v>750</v>
      </c>
      <c r="B753" t="n">
        <v>0</v>
      </c>
      <c r="C753" t="n">
        <v>0</v>
      </c>
      <c r="D753" t="n">
        <v>35</v>
      </c>
      <c r="E753" t="n">
        <v>3</v>
      </c>
      <c r="F753" t="n">
        <v>-0.01869656043050494</v>
      </c>
      <c r="G753" t="n">
        <v>0</v>
      </c>
      <c r="H753" t="n">
        <v>288.324172283095</v>
      </c>
      <c r="I753" t="b">
        <v>0</v>
      </c>
      <c r="J753" t="n">
        <v>1137.150535484527</v>
      </c>
      <c r="K753" t="n">
        <v>1504.450158446029</v>
      </c>
      <c r="L753" t="n">
        <v>0</v>
      </c>
      <c r="M753" t="n">
        <v>0.7855170845446068</v>
      </c>
      <c r="N753" t="n">
        <v>0.7855170845446068</v>
      </c>
      <c r="O753" t="n">
        <v>26.01632583874867</v>
      </c>
      <c r="P753" t="n">
        <v>6.596431500696924</v>
      </c>
      <c r="Q753" t="n">
        <v>0.7855170845446068</v>
      </c>
      <c r="R753" t="n">
        <v>0.6798909515491584</v>
      </c>
      <c r="S753" t="n">
        <v>32.01202222413661</v>
      </c>
      <c r="T753" t="n">
        <v>7.33347729040042</v>
      </c>
      <c r="U753" t="n">
        <v>1.155357462479498</v>
      </c>
      <c r="V753" t="n">
        <v>2.347512437265935</v>
      </c>
      <c r="W753" t="n">
        <v>0</v>
      </c>
      <c r="X753" t="n">
        <v>0</v>
      </c>
      <c r="Y753" t="n">
        <v>-21.42836828230832</v>
      </c>
      <c r="Z753" t="n">
        <v>77.10588983171284</v>
      </c>
      <c r="AA753" t="n">
        <v>1504.450158446029</v>
      </c>
      <c r="AB753" t="b">
        <v>0</v>
      </c>
      <c r="AC753" t="b">
        <v>1</v>
      </c>
      <c r="AD753" t="n">
        <v>94.64138035532693</v>
      </c>
      <c r="AE753" t="n">
        <v>-0</v>
      </c>
      <c r="AF753" t="n">
        <v>0</v>
      </c>
      <c r="AG753" t="n">
        <v>0.05788556065374018</v>
      </c>
      <c r="AH753" t="b">
        <v>0</v>
      </c>
      <c r="AI753" t="b">
        <v>0</v>
      </c>
      <c r="AJ753" t="n">
        <v>1504.450158446029</v>
      </c>
      <c r="AK753" t="n">
        <v>0</v>
      </c>
      <c r="AL753" t="n">
        <v>1.155357462479498</v>
      </c>
      <c r="AM753" t="n">
        <v>0</v>
      </c>
      <c r="AN753" t="n">
        <v>1.155357462479498</v>
      </c>
      <c r="AO753" t="n">
        <v>0</v>
      </c>
      <c r="AP753" t="n">
        <v>1</v>
      </c>
      <c r="AQ753" t="n">
        <v>0</v>
      </c>
      <c r="AR753" t="n">
        <v>0</v>
      </c>
      <c r="AS753" t="n">
        <v>0</v>
      </c>
      <c r="AT753" t="n">
        <v>0.7213146282285022</v>
      </c>
      <c r="AU753" t="n">
        <v>0.2267690735850675</v>
      </c>
      <c r="AV753" t="n">
        <v>0.7213146282285022</v>
      </c>
    </row>
    <row r="754" spans="1:48">
      <c r="A754" t="n">
        <v>751</v>
      </c>
      <c r="B754" t="n">
        <v>0</v>
      </c>
      <c r="C754" t="n">
        <v>0</v>
      </c>
      <c r="D754" t="n">
        <v>35</v>
      </c>
      <c r="E754" t="n">
        <v>3</v>
      </c>
      <c r="F754" t="n">
        <v>0.005009665204220859</v>
      </c>
      <c r="G754" t="n">
        <v>0</v>
      </c>
      <c r="H754" t="n">
        <v>288.324172283095</v>
      </c>
      <c r="I754" t="b">
        <v>0</v>
      </c>
      <c r="J754" t="n">
        <v>1137.150535484527</v>
      </c>
      <c r="K754" t="n">
        <v>1504.450158446029</v>
      </c>
      <c r="L754" t="n">
        <v>0</v>
      </c>
      <c r="M754" t="n">
        <v>1.10366780268798</v>
      </c>
      <c r="N754" t="n">
        <v>1.10366780268798</v>
      </c>
      <c r="O754" t="n">
        <v>36.55347762310281</v>
      </c>
      <c r="P754" t="n">
        <v>9.268123129589963</v>
      </c>
      <c r="Q754" t="n">
        <v>1.10366780268798</v>
      </c>
      <c r="R754" t="n">
        <v>0.7428596989279556</v>
      </c>
      <c r="S754" t="n">
        <v>32.02062291650687</v>
      </c>
      <c r="T754" t="n">
        <v>9.430292266324095</v>
      </c>
      <c r="U754" t="n">
        <v>1.4857015453668</v>
      </c>
      <c r="V754" t="n">
        <v>2.42490819255995</v>
      </c>
      <c r="W754" t="n">
        <v>0</v>
      </c>
      <c r="X754" t="n">
        <v>0</v>
      </c>
      <c r="Y754" t="n">
        <v>-21.42836828230832</v>
      </c>
      <c r="Z754" t="n">
        <v>77.18388458652683</v>
      </c>
      <c r="AA754" t="n">
        <v>1504.450158446029</v>
      </c>
      <c r="AB754" t="b">
        <v>0</v>
      </c>
      <c r="AC754" t="b">
        <v>1</v>
      </c>
      <c r="AD754" t="n">
        <v>94.63393994967335</v>
      </c>
      <c r="AE754" t="n">
        <v>-0</v>
      </c>
      <c r="AF754" t="n">
        <v>0</v>
      </c>
      <c r="AG754" t="n">
        <v>0.06259496160165112</v>
      </c>
      <c r="AH754" t="b">
        <v>0</v>
      </c>
      <c r="AI754" t="b">
        <v>0</v>
      </c>
      <c r="AJ754" t="n">
        <v>1504.450158446029</v>
      </c>
      <c r="AK754" t="n">
        <v>0</v>
      </c>
      <c r="AL754" t="n">
        <v>1.4857015453668</v>
      </c>
      <c r="AM754" t="n">
        <v>0</v>
      </c>
      <c r="AN754" t="n">
        <v>1.4857015453668</v>
      </c>
      <c r="AO754" t="n">
        <v>0</v>
      </c>
      <c r="AP754" t="n">
        <v>1</v>
      </c>
      <c r="AQ754" t="n">
        <v>0</v>
      </c>
      <c r="AR754" t="n">
        <v>0</v>
      </c>
      <c r="AS754" t="n">
        <v>0</v>
      </c>
      <c r="AT754" t="n">
        <v>0.7778944976456531</v>
      </c>
      <c r="AU754" t="n">
        <v>0.2445568239912978</v>
      </c>
      <c r="AV754" t="n">
        <v>0.7778944976456531</v>
      </c>
    </row>
    <row r="755" spans="1:48">
      <c r="A755" t="n">
        <v>752</v>
      </c>
      <c r="B755" t="n">
        <v>0</v>
      </c>
      <c r="C755" t="n">
        <v>0</v>
      </c>
      <c r="D755" t="n">
        <v>35</v>
      </c>
      <c r="E755" t="n">
        <v>3</v>
      </c>
      <c r="F755" t="n">
        <v>-0.001342100386379386</v>
      </c>
      <c r="G755" t="n">
        <v>0</v>
      </c>
      <c r="H755" t="n">
        <v>288.324172283095</v>
      </c>
      <c r="I755" t="b">
        <v>0</v>
      </c>
      <c r="J755" t="n">
        <v>1137.150535484527</v>
      </c>
      <c r="K755" t="n">
        <v>1504.450158446029</v>
      </c>
      <c r="L755" t="n">
        <v>0</v>
      </c>
      <c r="M755" t="n">
        <v>1.018423579703463</v>
      </c>
      <c r="N755" t="n">
        <v>1.018423579703463</v>
      </c>
      <c r="O755" t="n">
        <v>33.73018895800416</v>
      </c>
      <c r="P755" t="n">
        <v>8.552279147566976</v>
      </c>
      <c r="Q755" t="n">
        <v>1.018423579703463</v>
      </c>
      <c r="R755" t="n">
        <v>0.7289234162005234</v>
      </c>
      <c r="S755" t="n">
        <v>32.03032999071377</v>
      </c>
      <c r="T755" t="n">
        <v>8.868294805782643</v>
      </c>
      <c r="U755" t="n">
        <v>1.397161288921056</v>
      </c>
      <c r="V755" t="n">
        <v>2.403987060078202</v>
      </c>
      <c r="W755" t="n">
        <v>0</v>
      </c>
      <c r="X755" t="n">
        <v>0</v>
      </c>
      <c r="Y755" t="n">
        <v>-21.42836828230832</v>
      </c>
      <c r="Z755" t="n">
        <v>77.23900021853028</v>
      </c>
      <c r="AA755" t="n">
        <v>1504.450158446029</v>
      </c>
      <c r="AB755" t="b">
        <v>0</v>
      </c>
      <c r="AC755" t="b">
        <v>1</v>
      </c>
      <c r="AD755" t="n">
        <v>94.62649954401977</v>
      </c>
      <c r="AE755" t="n">
        <v>-0</v>
      </c>
      <c r="AF755" t="n">
        <v>0</v>
      </c>
      <c r="AG755" t="n">
        <v>0.06275853282143662</v>
      </c>
      <c r="AH755" t="b">
        <v>0</v>
      </c>
      <c r="AI755" t="b">
        <v>0</v>
      </c>
      <c r="AJ755" t="n">
        <v>1504.450158446029</v>
      </c>
      <c r="AK755" t="n">
        <v>0</v>
      </c>
      <c r="AL755" t="n">
        <v>1.397161288921056</v>
      </c>
      <c r="AM755" t="n">
        <v>0</v>
      </c>
      <c r="AN755" t="n">
        <v>1.397161288921056</v>
      </c>
      <c r="AO755" t="n">
        <v>0</v>
      </c>
      <c r="AP755" t="n">
        <v>1</v>
      </c>
      <c r="AQ755" t="n">
        <v>0</v>
      </c>
      <c r="AR755" t="n">
        <v>0</v>
      </c>
      <c r="AS755" t="n">
        <v>0</v>
      </c>
      <c r="AT755" t="n">
        <v>0.7620495683300615</v>
      </c>
      <c r="AU755" t="n">
        <v>0.239575447208822</v>
      </c>
      <c r="AV755" t="n">
        <v>0.7620495683300615</v>
      </c>
    </row>
    <row r="756" spans="1:48">
      <c r="A756" t="n">
        <v>753</v>
      </c>
      <c r="B756" t="n">
        <v>0</v>
      </c>
      <c r="C756" t="n">
        <v>0</v>
      </c>
      <c r="D756" t="n">
        <v>35</v>
      </c>
      <c r="E756" t="n">
        <v>3</v>
      </c>
      <c r="F756" t="n">
        <v>0.000358736341302901</v>
      </c>
      <c r="G756" t="n">
        <v>0</v>
      </c>
      <c r="H756" t="n">
        <v>288.324172283095</v>
      </c>
      <c r="I756" t="b">
        <v>0</v>
      </c>
      <c r="J756" t="n">
        <v>1137.150535484527</v>
      </c>
      <c r="K756" t="n">
        <v>1504.450158446029</v>
      </c>
      <c r="L756" t="n">
        <v>0</v>
      </c>
      <c r="M756" t="n">
        <v>1.041249753498252</v>
      </c>
      <c r="N756" t="n">
        <v>1.041249753498252</v>
      </c>
      <c r="O756" t="n">
        <v>34.48619183404782</v>
      </c>
      <c r="P756" t="n">
        <v>8.743963446766688</v>
      </c>
      <c r="Q756" t="n">
        <v>1.041249753498252</v>
      </c>
      <c r="R756" t="n">
        <v>0.7328405827823429</v>
      </c>
      <c r="S756" t="n">
        <v>32.03977277956172</v>
      </c>
      <c r="T756" t="n">
        <v>9.018596939898401</v>
      </c>
      <c r="U756" t="n">
        <v>1.4208407366647</v>
      </c>
      <c r="V756" t="n">
        <v>2.409403102584202</v>
      </c>
      <c r="W756" t="n">
        <v>0</v>
      </c>
      <c r="X756" t="n">
        <v>0</v>
      </c>
      <c r="Y756" t="n">
        <v>-21.42836828230832</v>
      </c>
      <c r="Z756" t="n">
        <v>77.29208706253084</v>
      </c>
      <c r="AA756" t="n">
        <v>1504.450158446029</v>
      </c>
      <c r="AB756" t="b">
        <v>0</v>
      </c>
      <c r="AC756" t="b">
        <v>1</v>
      </c>
      <c r="AD756" t="n">
        <v>94.61905913836618</v>
      </c>
      <c r="AE756" t="n">
        <v>-0</v>
      </c>
      <c r="AF756" t="n">
        <v>0</v>
      </c>
      <c r="AG756" t="n">
        <v>0.05442027789673876</v>
      </c>
      <c r="AH756" t="b">
        <v>0</v>
      </c>
      <c r="AI756" t="b">
        <v>0</v>
      </c>
      <c r="AJ756" t="n">
        <v>1504.450158446029</v>
      </c>
      <c r="AK756" t="n">
        <v>0</v>
      </c>
      <c r="AL756" t="n">
        <v>1.4208407366647</v>
      </c>
      <c r="AM756" t="n">
        <v>0</v>
      </c>
      <c r="AN756" t="n">
        <v>1.4208407366647</v>
      </c>
      <c r="AO756" t="n">
        <v>0</v>
      </c>
      <c r="AP756" t="n">
        <v>1</v>
      </c>
      <c r="AQ756" t="n">
        <v>0</v>
      </c>
      <c r="AR756" t="n">
        <v>0</v>
      </c>
      <c r="AS756" t="n">
        <v>0</v>
      </c>
      <c r="AT756" t="n">
        <v>0.7656919895823266</v>
      </c>
      <c r="AU756" t="n">
        <v>0.2407205626143023</v>
      </c>
      <c r="AV756" t="n">
        <v>0.7656919895823266</v>
      </c>
    </row>
    <row r="757" spans="1:48">
      <c r="A757" t="n">
        <v>754</v>
      </c>
      <c r="B757" t="n">
        <v>0</v>
      </c>
      <c r="C757" t="n">
        <v>0</v>
      </c>
      <c r="D757" t="n">
        <v>35</v>
      </c>
      <c r="E757" t="n">
        <v>3</v>
      </c>
      <c r="F757" t="n">
        <v>-9.284497883133014e-05</v>
      </c>
      <c r="G757" t="n">
        <v>0</v>
      </c>
      <c r="H757" t="n">
        <v>288.324172283095</v>
      </c>
      <c r="I757" t="b">
        <v>0</v>
      </c>
      <c r="J757" t="n">
        <v>1137.150535484527</v>
      </c>
      <c r="K757" t="n">
        <v>1504.450158446029</v>
      </c>
      <c r="L757" t="n">
        <v>0</v>
      </c>
      <c r="M757" t="n">
        <v>1.03518928130354</v>
      </c>
      <c r="N757" t="n">
        <v>1.03518928130354</v>
      </c>
      <c r="O757" t="n">
        <v>34.28546899496949</v>
      </c>
      <c r="P757" t="n">
        <v>8.693070231990236</v>
      </c>
      <c r="Q757" t="n">
        <v>1.03518928130354</v>
      </c>
      <c r="R757" t="n">
        <v>0.7318284457899388</v>
      </c>
      <c r="S757" t="n">
        <v>32.04928770145468</v>
      </c>
      <c r="T757" t="n">
        <v>8.978505600232509</v>
      </c>
      <c r="U757" t="n">
        <v>1.414524520410179</v>
      </c>
      <c r="V757" t="n">
        <v>2.407779801298091</v>
      </c>
      <c r="W757" t="n">
        <v>0</v>
      </c>
      <c r="X757" t="n">
        <v>0</v>
      </c>
      <c r="Y757" t="n">
        <v>-21.42836828230832</v>
      </c>
      <c r="Z757" t="n">
        <v>77.3398525018103</v>
      </c>
      <c r="AA757" t="n">
        <v>1504.450158446029</v>
      </c>
      <c r="AB757" t="b">
        <v>0</v>
      </c>
      <c r="AC757" t="b">
        <v>1</v>
      </c>
      <c r="AD757" t="n">
        <v>94.6116187327126</v>
      </c>
      <c r="AE757" t="n">
        <v>-0</v>
      </c>
      <c r="AF757" t="n">
        <v>0</v>
      </c>
      <c r="AG757" t="n">
        <v>0.05018574585928881</v>
      </c>
      <c r="AH757" t="b">
        <v>0</v>
      </c>
      <c r="AI757" t="b">
        <v>0</v>
      </c>
      <c r="AJ757" t="n">
        <v>1504.450158446029</v>
      </c>
      <c r="AK757" t="n">
        <v>0</v>
      </c>
      <c r="AL757" t="n">
        <v>1.414524520410179</v>
      </c>
      <c r="AM757" t="n">
        <v>0</v>
      </c>
      <c r="AN757" t="n">
        <v>1.414524520410179</v>
      </c>
      <c r="AO757" t="n">
        <v>0</v>
      </c>
      <c r="AP757" t="n">
        <v>1</v>
      </c>
      <c r="AQ757" t="n">
        <v>0</v>
      </c>
      <c r="AR757" t="n">
        <v>0</v>
      </c>
      <c r="AS757" t="n">
        <v>0</v>
      </c>
      <c r="AT757" t="n">
        <v>0.7641784929428496</v>
      </c>
      <c r="AU757" t="n">
        <v>0.2402447449650038</v>
      </c>
      <c r="AV757" t="n">
        <v>0.7641784929428496</v>
      </c>
    </row>
    <row r="758" spans="1:48">
      <c r="A758" t="n">
        <v>755</v>
      </c>
      <c r="B758" t="n">
        <v>0</v>
      </c>
      <c r="C758" t="n">
        <v>0</v>
      </c>
      <c r="D758" t="n">
        <v>35</v>
      </c>
      <c r="E758" t="n">
        <v>3</v>
      </c>
      <c r="F758" t="n">
        <v>1.264357401886684e-05</v>
      </c>
      <c r="G758" t="n">
        <v>0</v>
      </c>
      <c r="H758" t="n">
        <v>288.324172283095</v>
      </c>
      <c r="I758" t="b">
        <v>0</v>
      </c>
      <c r="J758" t="n">
        <v>1137.150535484527</v>
      </c>
      <c r="K758" t="n">
        <v>1504.450158446029</v>
      </c>
      <c r="L758" t="n">
        <v>0</v>
      </c>
      <c r="M758" t="n">
        <v>1.036604996287541</v>
      </c>
      <c r="N758" t="n">
        <v>1.036604996287541</v>
      </c>
      <c r="O758" t="n">
        <v>34.33235747523715</v>
      </c>
      <c r="P758" t="n">
        <v>8.704958791895828</v>
      </c>
      <c r="Q758" t="n">
        <v>1.036604996287541</v>
      </c>
      <c r="R758" t="n">
        <v>0.7320804091406475</v>
      </c>
      <c r="S758" t="n">
        <v>32.05878308045753</v>
      </c>
      <c r="T758" t="n">
        <v>8.987690120771024</v>
      </c>
      <c r="U758" t="n">
        <v>1.4159715016884</v>
      </c>
      <c r="V758" t="n">
        <v>2.407978259927617</v>
      </c>
      <c r="W758" t="n">
        <v>0</v>
      </c>
      <c r="X758" t="n">
        <v>0</v>
      </c>
      <c r="Y758" t="n">
        <v>-21.42836828230832</v>
      </c>
      <c r="Z758" t="n">
        <v>77.38761794108976</v>
      </c>
      <c r="AA758" t="n">
        <v>1504.450158446029</v>
      </c>
      <c r="AB758" t="b">
        <v>0</v>
      </c>
      <c r="AC758" t="b">
        <v>1</v>
      </c>
      <c r="AD758" t="n">
        <v>94.60417832705902</v>
      </c>
      <c r="AE758" t="n">
        <v>-0</v>
      </c>
      <c r="AF758" t="n">
        <v>0</v>
      </c>
      <c r="AG758" t="n">
        <v>0.04428318650339019</v>
      </c>
      <c r="AH758" t="b">
        <v>0</v>
      </c>
      <c r="AI758" t="b">
        <v>0</v>
      </c>
      <c r="AJ758" t="n">
        <v>1504.450158446029</v>
      </c>
      <c r="AK758" t="n">
        <v>0</v>
      </c>
      <c r="AL758" t="n">
        <v>1.4159715016884</v>
      </c>
      <c r="AM758" t="n">
        <v>0</v>
      </c>
      <c r="AN758" t="n">
        <v>1.4159715016884</v>
      </c>
      <c r="AO758" t="n">
        <v>0</v>
      </c>
      <c r="AP758" t="n">
        <v>1</v>
      </c>
      <c r="AQ758" t="n">
        <v>0</v>
      </c>
      <c r="AR758" t="n">
        <v>0</v>
      </c>
      <c r="AS758" t="n">
        <v>0</v>
      </c>
      <c r="AT758" t="n">
        <v>0.7640120033227529</v>
      </c>
      <c r="AU758" t="n">
        <v>0.2401924034548869</v>
      </c>
      <c r="AV758" t="n">
        <v>0.7640120033227529</v>
      </c>
    </row>
    <row r="759" spans="1:48">
      <c r="A759" t="n">
        <v>756</v>
      </c>
      <c r="B759" t="n">
        <v>0</v>
      </c>
      <c r="C759" t="n">
        <v>0</v>
      </c>
      <c r="D759" t="n">
        <v>35</v>
      </c>
      <c r="E759" t="n">
        <v>3</v>
      </c>
      <c r="F759" t="n">
        <v>4.22706827585273e-05</v>
      </c>
      <c r="G759" t="n">
        <v>0</v>
      </c>
      <c r="H759" t="n">
        <v>288.324172283095</v>
      </c>
      <c r="I759" t="b">
        <v>0</v>
      </c>
      <c r="J759" t="n">
        <v>1137.150535484527</v>
      </c>
      <c r="K759" t="n">
        <v>1504.450158446029</v>
      </c>
      <c r="L759" t="n">
        <v>0</v>
      </c>
      <c r="M759" t="n">
        <v>1.037002608546332</v>
      </c>
      <c r="N759" t="n">
        <v>1.037002608546332</v>
      </c>
      <c r="O759" t="n">
        <v>34.34552639324761</v>
      </c>
      <c r="P759" t="n">
        <v>8.708297767050611</v>
      </c>
      <c r="Q759" t="n">
        <v>1.037002608546332</v>
      </c>
      <c r="R759" t="n">
        <v>0.732159664860464</v>
      </c>
      <c r="S759" t="n">
        <v>32.06828251156786</v>
      </c>
      <c r="T759" t="n">
        <v>8.990164259925756</v>
      </c>
      <c r="U759" t="n">
        <v>1.416361291555122</v>
      </c>
      <c r="V759" t="n">
        <v>2.407928608337992</v>
      </c>
      <c r="W759" t="n">
        <v>0</v>
      </c>
      <c r="X759" t="n">
        <v>0</v>
      </c>
      <c r="Y759" t="n">
        <v>-21.42836828230832</v>
      </c>
      <c r="Z759" t="n">
        <v>77.43538338036922</v>
      </c>
      <c r="AA759" t="n">
        <v>1504.450158446029</v>
      </c>
      <c r="AB759" t="b">
        <v>0</v>
      </c>
      <c r="AC759" t="b">
        <v>1</v>
      </c>
      <c r="AD759" t="n">
        <v>94.59673792140543</v>
      </c>
      <c r="AE759" t="n">
        <v>-0</v>
      </c>
      <c r="AF759" t="n">
        <v>0</v>
      </c>
      <c r="AG759" t="n">
        <v>0.04927173954026415</v>
      </c>
      <c r="AH759" t="b">
        <v>0</v>
      </c>
      <c r="AI759" t="b">
        <v>0</v>
      </c>
      <c r="AJ759" t="n">
        <v>1504.450158446029</v>
      </c>
      <c r="AK759" t="n">
        <v>0</v>
      </c>
      <c r="AL759" t="n">
        <v>1.416361291555122</v>
      </c>
      <c r="AM759" t="n">
        <v>0</v>
      </c>
      <c r="AN759" t="n">
        <v>1.416361291555122</v>
      </c>
      <c r="AO759" t="n">
        <v>0</v>
      </c>
      <c r="AP759" t="n">
        <v>1</v>
      </c>
      <c r="AQ759" t="n">
        <v>0</v>
      </c>
      <c r="AR759" t="n">
        <v>0</v>
      </c>
      <c r="AS759" t="n">
        <v>0</v>
      </c>
      <c r="AT759" t="n">
        <v>0.7636625270593069</v>
      </c>
      <c r="AU759" t="n">
        <v>0.2400825340506073</v>
      </c>
      <c r="AV759" t="n">
        <v>0.7636625270593069</v>
      </c>
    </row>
    <row r="760" spans="1:48">
      <c r="A760" t="n">
        <v>757</v>
      </c>
      <c r="B760" t="n">
        <v>0</v>
      </c>
      <c r="C760" t="n">
        <v>0</v>
      </c>
      <c r="D760" t="n">
        <v>35</v>
      </c>
      <c r="E760" t="n">
        <v>3</v>
      </c>
      <c r="F760" t="n">
        <v>-0.0001817263050538642</v>
      </c>
      <c r="G760" t="n">
        <v>0</v>
      </c>
      <c r="H760" t="n">
        <v>288.324172283095</v>
      </c>
      <c r="I760" t="b">
        <v>0</v>
      </c>
      <c r="J760" t="n">
        <v>1137.150535484527</v>
      </c>
      <c r="K760" t="n">
        <v>1504.450158446029</v>
      </c>
      <c r="L760" t="n">
        <v>0</v>
      </c>
      <c r="M760" t="n">
        <v>1.033996444527119</v>
      </c>
      <c r="N760" t="n">
        <v>1.033996444527119</v>
      </c>
      <c r="O760" t="n">
        <v>34.24596224093651</v>
      </c>
      <c r="P760" t="n">
        <v>8.683053306525483</v>
      </c>
      <c r="Q760" t="n">
        <v>1.033996444527119</v>
      </c>
      <c r="R760" t="n">
        <v>0.7316616460141186</v>
      </c>
      <c r="S760" t="n">
        <v>32.07778277519977</v>
      </c>
      <c r="T760" t="n">
        <v>8.970204277421422</v>
      </c>
      <c r="U760" t="n">
        <v>1.413216683093931</v>
      </c>
      <c r="V760" t="n">
        <v>2.407049850720376</v>
      </c>
      <c r="W760" t="n">
        <v>0</v>
      </c>
      <c r="X760" t="n">
        <v>0</v>
      </c>
      <c r="Y760" t="n">
        <v>-21.42836828230832</v>
      </c>
      <c r="Z760" t="n">
        <v>77.48314881964868</v>
      </c>
      <c r="AA760" t="n">
        <v>1504.450158446029</v>
      </c>
      <c r="AB760" t="b">
        <v>0</v>
      </c>
      <c r="AC760" t="b">
        <v>1</v>
      </c>
      <c r="AD760" t="n">
        <v>94.58929751575185</v>
      </c>
      <c r="AE760" t="n">
        <v>-0</v>
      </c>
      <c r="AF760" t="n">
        <v>0</v>
      </c>
      <c r="AG760" t="n">
        <v>0.05245474428821573</v>
      </c>
      <c r="AH760" t="b">
        <v>0</v>
      </c>
      <c r="AI760" t="b">
        <v>0</v>
      </c>
      <c r="AJ760" t="n">
        <v>1504.450158446029</v>
      </c>
      <c r="AK760" t="n">
        <v>0</v>
      </c>
      <c r="AL760" t="n">
        <v>1.413216683093931</v>
      </c>
      <c r="AM760" t="n">
        <v>0</v>
      </c>
      <c r="AN760" t="n">
        <v>1.413216683093931</v>
      </c>
      <c r="AO760" t="n">
        <v>0</v>
      </c>
      <c r="AP760" t="n">
        <v>1</v>
      </c>
      <c r="AQ760" t="n">
        <v>0</v>
      </c>
      <c r="AR760" t="n">
        <v>0</v>
      </c>
      <c r="AS760" t="n">
        <v>0</v>
      </c>
      <c r="AT760" t="n">
        <v>0.7627004095848746</v>
      </c>
      <c r="AU760" t="n">
        <v>0.2397800606502095</v>
      </c>
      <c r="AV760" t="n">
        <v>0.7627004095848746</v>
      </c>
    </row>
    <row r="761" spans="1:48">
      <c r="A761" t="n">
        <v>758</v>
      </c>
      <c r="B761" t="n">
        <v>0</v>
      </c>
      <c r="C761" t="n">
        <v>0</v>
      </c>
      <c r="D761" t="n">
        <v>35</v>
      </c>
      <c r="E761" t="n">
        <v>3</v>
      </c>
      <c r="F761" t="n">
        <v>0.0006846345374498242</v>
      </c>
      <c r="G761" t="n">
        <v>0</v>
      </c>
      <c r="H761" t="n">
        <v>288.324172283095</v>
      </c>
      <c r="I761" t="b">
        <v>0</v>
      </c>
      <c r="J761" t="n">
        <v>1137.150535484527</v>
      </c>
      <c r="K761" t="n">
        <v>1504.450158446029</v>
      </c>
      <c r="L761" t="n">
        <v>0</v>
      </c>
      <c r="M761" t="n">
        <v>1.045623488345097</v>
      </c>
      <c r="N761" t="n">
        <v>1.045623488345097</v>
      </c>
      <c r="O761" t="n">
        <v>34.63104993216769</v>
      </c>
      <c r="P761" t="n">
        <v>8.780692173470509</v>
      </c>
      <c r="Q761" t="n">
        <v>1.045623488345097</v>
      </c>
      <c r="R761" t="n">
        <v>0.7336334988155597</v>
      </c>
      <c r="S761" t="n">
        <v>32.08727311200245</v>
      </c>
      <c r="T761" t="n">
        <v>9.046690951569545</v>
      </c>
      <c r="U761" t="n">
        <v>1.425266826055845</v>
      </c>
      <c r="V761" t="n">
        <v>2.409735416066514</v>
      </c>
      <c r="W761" t="n">
        <v>0</v>
      </c>
      <c r="X761" t="n">
        <v>0</v>
      </c>
      <c r="Y761" t="n">
        <v>-21.42836828230832</v>
      </c>
      <c r="Z761" t="n">
        <v>77.53623566364924</v>
      </c>
      <c r="AA761" t="n">
        <v>1504.450158446029</v>
      </c>
      <c r="AB761" t="b">
        <v>0</v>
      </c>
      <c r="AC761" t="b">
        <v>1</v>
      </c>
      <c r="AD761" t="n">
        <v>94.58185711009827</v>
      </c>
      <c r="AE761" t="n">
        <v>-0</v>
      </c>
      <c r="AF761" t="n">
        <v>0</v>
      </c>
      <c r="AG761" t="n">
        <v>0.06947872342675865</v>
      </c>
      <c r="AH761" t="b">
        <v>0</v>
      </c>
      <c r="AI761" t="b">
        <v>0</v>
      </c>
      <c r="AJ761" t="n">
        <v>1504.450158446029</v>
      </c>
      <c r="AK761" t="n">
        <v>0</v>
      </c>
      <c r="AL761" t="n">
        <v>1.425266826055845</v>
      </c>
      <c r="AM761" t="n">
        <v>0</v>
      </c>
      <c r="AN761" t="n">
        <v>1.425266826055845</v>
      </c>
      <c r="AO761" t="n">
        <v>0</v>
      </c>
      <c r="AP761" t="n">
        <v>1</v>
      </c>
      <c r="AQ761" t="n">
        <v>0</v>
      </c>
      <c r="AR761" t="n">
        <v>0</v>
      </c>
      <c r="AS761" t="n">
        <v>0</v>
      </c>
      <c r="AT761" t="n">
        <v>0.7643278480329223</v>
      </c>
      <c r="AU761" t="n">
        <v>0.2402916996697686</v>
      </c>
      <c r="AV761" t="n">
        <v>0.7643278480329223</v>
      </c>
    </row>
    <row r="762" spans="1:48">
      <c r="A762" t="n">
        <v>759</v>
      </c>
      <c r="B762" t="n">
        <v>0</v>
      </c>
      <c r="C762" t="n">
        <v>0</v>
      </c>
      <c r="D762" t="n">
        <v>35</v>
      </c>
      <c r="E762" t="n">
        <v>3</v>
      </c>
      <c r="F762" t="n">
        <v>-0.002556811844740103</v>
      </c>
      <c r="G762" t="n">
        <v>0</v>
      </c>
      <c r="H762" t="n">
        <v>288.324172283095</v>
      </c>
      <c r="I762" t="b">
        <v>0</v>
      </c>
      <c r="J762" t="n">
        <v>1137.150535484527</v>
      </c>
      <c r="K762" t="n">
        <v>1504.450158446029</v>
      </c>
      <c r="L762" t="n">
        <v>0</v>
      </c>
      <c r="M762" t="n">
        <v>1.002121477092563</v>
      </c>
      <c r="N762" t="n">
        <v>1.002121477092563</v>
      </c>
      <c r="O762" t="n">
        <v>33.19026331955956</v>
      </c>
      <c r="P762" t="n">
        <v>8.415381166216928</v>
      </c>
      <c r="Q762" t="n">
        <v>1.002121477092563</v>
      </c>
      <c r="R762" t="n">
        <v>0.7261368354670557</v>
      </c>
      <c r="S762" t="n">
        <v>32.09679964256591</v>
      </c>
      <c r="T762" t="n">
        <v>8.759825992151379</v>
      </c>
      <c r="U762" t="n">
        <v>1.380072498936089</v>
      </c>
      <c r="V762" t="n">
        <v>2.398993666968518</v>
      </c>
      <c r="W762" t="n">
        <v>0</v>
      </c>
      <c r="X762" t="n">
        <v>0</v>
      </c>
      <c r="Y762" t="n">
        <v>-21.42836828230832</v>
      </c>
      <c r="Z762" t="n">
        <v>77.59135129565269</v>
      </c>
      <c r="AA762" t="n">
        <v>1504.450158446029</v>
      </c>
      <c r="AB762" t="b">
        <v>0</v>
      </c>
      <c r="AC762" t="b">
        <v>1</v>
      </c>
      <c r="AD762" t="n">
        <v>94.57441670444469</v>
      </c>
      <c r="AE762" t="n">
        <v>-0</v>
      </c>
      <c r="AF762" t="n">
        <v>0</v>
      </c>
      <c r="AG762" t="n">
        <v>0.073551749263015</v>
      </c>
      <c r="AH762" t="b">
        <v>0</v>
      </c>
      <c r="AI762" t="b">
        <v>0</v>
      </c>
      <c r="AJ762" t="n">
        <v>1504.450158446029</v>
      </c>
      <c r="AK762" t="n">
        <v>0</v>
      </c>
      <c r="AL762" t="n">
        <v>1.380072498936089</v>
      </c>
      <c r="AM762" t="n">
        <v>0</v>
      </c>
      <c r="AN762" t="n">
        <v>1.380072498936089</v>
      </c>
      <c r="AO762" t="n">
        <v>0</v>
      </c>
      <c r="AP762" t="n">
        <v>1</v>
      </c>
      <c r="AQ762" t="n">
        <v>0</v>
      </c>
      <c r="AR762" t="n">
        <v>0</v>
      </c>
      <c r="AS762" t="n">
        <v>0</v>
      </c>
      <c r="AT762" t="n">
        <v>0.7560102087057268</v>
      </c>
      <c r="AU762" t="n">
        <v>0.2376767750712266</v>
      </c>
      <c r="AV762" t="n">
        <v>0.7560102087057268</v>
      </c>
    </row>
    <row r="763" spans="1:48">
      <c r="A763" t="n">
        <v>760</v>
      </c>
      <c r="B763" t="n">
        <v>0</v>
      </c>
      <c r="C763" t="n">
        <v>0</v>
      </c>
      <c r="D763" t="n">
        <v>35</v>
      </c>
      <c r="E763" t="n">
        <v>3</v>
      </c>
      <c r="F763" t="n">
        <v>0.009542612841513254</v>
      </c>
      <c r="G763" t="n">
        <v>0</v>
      </c>
      <c r="H763" t="n">
        <v>288.324172283095</v>
      </c>
      <c r="I763" t="b">
        <v>0</v>
      </c>
      <c r="J763" t="n">
        <v>1137.150535484527</v>
      </c>
      <c r="K763" t="n">
        <v>1504.450158446029</v>
      </c>
      <c r="L763" t="n">
        <v>0</v>
      </c>
      <c r="M763" t="n">
        <v>1.164502478284686</v>
      </c>
      <c r="N763" t="n">
        <v>1.164502478284686</v>
      </c>
      <c r="O763" t="n">
        <v>38.56832207875975</v>
      </c>
      <c r="P763" t="n">
        <v>9.77898632828594</v>
      </c>
      <c r="Q763" t="n">
        <v>1.164502478284686</v>
      </c>
      <c r="R763" t="n">
        <v>0.7519415832842199</v>
      </c>
      <c r="S763" t="n">
        <v>32.10618679392667</v>
      </c>
      <c r="T763" t="n">
        <v>9.829917937744206</v>
      </c>
      <c r="U763" t="n">
        <v>1.548660832399432</v>
      </c>
      <c r="V763" t="n">
        <v>2.438393880082875</v>
      </c>
      <c r="W763" t="n">
        <v>0</v>
      </c>
      <c r="X763" t="n">
        <v>0</v>
      </c>
      <c r="Y763" t="n">
        <v>-21.42836828230832</v>
      </c>
      <c r="Z763" t="n">
        <v>77.66934605046667</v>
      </c>
      <c r="AA763" t="n">
        <v>1504.450158446029</v>
      </c>
      <c r="AB763" t="b">
        <v>0</v>
      </c>
      <c r="AC763" t="b">
        <v>1</v>
      </c>
      <c r="AD763" t="n">
        <v>94.5669762987911</v>
      </c>
      <c r="AE763" t="n">
        <v>-0</v>
      </c>
      <c r="AF763" t="n">
        <v>0</v>
      </c>
      <c r="AG763" t="n">
        <v>0.06874665219741605</v>
      </c>
      <c r="AH763" t="b">
        <v>0</v>
      </c>
      <c r="AI763" t="b">
        <v>0</v>
      </c>
      <c r="AJ763" t="n">
        <v>1504.450158446029</v>
      </c>
      <c r="AK763" t="n">
        <v>0</v>
      </c>
      <c r="AL763" t="n">
        <v>1.548660832399432</v>
      </c>
      <c r="AM763" t="n">
        <v>0</v>
      </c>
      <c r="AN763" t="n">
        <v>1.548660832399432</v>
      </c>
      <c r="AO763" t="n">
        <v>0</v>
      </c>
      <c r="AP763" t="n">
        <v>1</v>
      </c>
      <c r="AQ763" t="n">
        <v>0</v>
      </c>
      <c r="AR763" t="n">
        <v>0</v>
      </c>
      <c r="AS763" t="n">
        <v>0</v>
      </c>
      <c r="AT763" t="n">
        <v>0.784582204590857</v>
      </c>
      <c r="AU763" t="n">
        <v>0.2466593255197874</v>
      </c>
      <c r="AV763" t="n">
        <v>0.784582204590857</v>
      </c>
    </row>
    <row r="764" spans="1:48">
      <c r="A764" t="n">
        <v>761</v>
      </c>
      <c r="B764" t="n">
        <v>0</v>
      </c>
      <c r="C764" t="n">
        <v>0</v>
      </c>
      <c r="D764" t="n">
        <v>35</v>
      </c>
      <c r="E764" t="n">
        <v>3</v>
      </c>
      <c r="F764" t="n">
        <v>-0.03561363952131558</v>
      </c>
      <c r="G764" t="n">
        <v>0</v>
      </c>
      <c r="H764" t="n">
        <v>288.324172283095</v>
      </c>
      <c r="I764" t="b">
        <v>0</v>
      </c>
      <c r="J764" t="n">
        <v>1137.150535484527</v>
      </c>
      <c r="K764" t="n">
        <v>1504.450158446029</v>
      </c>
      <c r="L764" t="n">
        <v>0</v>
      </c>
      <c r="M764" t="n">
        <v>0.5584804847686553</v>
      </c>
      <c r="N764" t="n">
        <v>0.5584804847686553</v>
      </c>
      <c r="O764" t="n">
        <v>18.49687365456475</v>
      </c>
      <c r="P764" t="n">
        <v>4.689876687262868</v>
      </c>
      <c r="Q764" t="n">
        <v>0.5584804847686553</v>
      </c>
      <c r="R764" t="n">
        <v>0.6074633502750638</v>
      </c>
      <c r="S764" t="n">
        <v>32.11606718678443</v>
      </c>
      <c r="T764" t="n">
        <v>5.835546023413632</v>
      </c>
      <c r="U764" t="n">
        <v>0.919364904097953</v>
      </c>
      <c r="V764" t="n">
        <v>2.290665685346461</v>
      </c>
      <c r="W764" t="n">
        <v>0</v>
      </c>
      <c r="X764" t="n">
        <v>0</v>
      </c>
      <c r="Y764" t="n">
        <v>-21.42836828230832</v>
      </c>
      <c r="Z764" t="n">
        <v>77.72446168247012</v>
      </c>
      <c r="AA764" t="n">
        <v>1504.450158446029</v>
      </c>
      <c r="AB764" t="b">
        <v>0</v>
      </c>
      <c r="AC764" t="b">
        <v>1</v>
      </c>
      <c r="AD764" t="n">
        <v>94.55953589313752</v>
      </c>
      <c r="AE764" t="n">
        <v>-0</v>
      </c>
      <c r="AF764" t="n">
        <v>0</v>
      </c>
      <c r="AG764" t="n">
        <v>0.06278487187137599</v>
      </c>
      <c r="AH764" t="b">
        <v>0</v>
      </c>
      <c r="AI764" t="b">
        <v>0</v>
      </c>
      <c r="AJ764" t="n">
        <v>1504.450158446029</v>
      </c>
      <c r="AK764" t="n">
        <v>0</v>
      </c>
      <c r="AL764" t="n">
        <v>0.919364904097953</v>
      </c>
      <c r="AM764" t="n">
        <v>0</v>
      </c>
      <c r="AN764" t="n">
        <v>1.33405903347178</v>
      </c>
      <c r="AO764" t="n">
        <v>0</v>
      </c>
      <c r="AP764" t="n">
        <v>1</v>
      </c>
      <c r="AQ764" t="n">
        <v>0</v>
      </c>
      <c r="AR764" t="n">
        <v>0</v>
      </c>
      <c r="AS764" t="n">
        <v>0</v>
      </c>
      <c r="AT764" t="n">
        <v>0.7468771150042317</v>
      </c>
      <c r="AU764" t="n">
        <v>0.2348054854611155</v>
      </c>
      <c r="AV764" t="n">
        <v>0.7468771150042317</v>
      </c>
    </row>
    <row r="765" spans="1:48">
      <c r="A765" t="n">
        <v>762</v>
      </c>
      <c r="B765" t="n">
        <v>0</v>
      </c>
      <c r="C765" t="n">
        <v>0</v>
      </c>
      <c r="D765" t="n">
        <v>35</v>
      </c>
      <c r="E765" t="n">
        <v>2</v>
      </c>
      <c r="F765" t="n">
        <v>0.1329119452437499</v>
      </c>
      <c r="G765" t="n">
        <v>0</v>
      </c>
      <c r="H765" t="n">
        <v>288.324172283095</v>
      </c>
      <c r="I765" t="b">
        <v>1</v>
      </c>
      <c r="J765" t="n">
        <v>1137.150535484527</v>
      </c>
      <c r="K765" t="n">
        <v>2428.953543794949</v>
      </c>
      <c r="L765" t="n">
        <v>5.73575166623481</v>
      </c>
      <c r="M765" t="n">
        <v>2.820187457640704</v>
      </c>
      <c r="N765" t="n">
        <v>2.820187457640704</v>
      </c>
      <c r="O765" t="n">
        <v>93.40460859214613</v>
      </c>
      <c r="P765" t="n">
        <v>23.68271008928654</v>
      </c>
      <c r="Q765" t="n">
        <v>2.820187457640704</v>
      </c>
      <c r="R765" t="n">
        <v>0.7863902378902154</v>
      </c>
      <c r="S765" t="n">
        <v>32.1235655770805</v>
      </c>
      <c r="T765" t="n">
        <v>14.09912096599274</v>
      </c>
      <c r="U765" t="n">
        <v>3.586244235695126</v>
      </c>
      <c r="V765" t="n">
        <v>3.011709875502785</v>
      </c>
      <c r="W765" t="n">
        <v>0</v>
      </c>
      <c r="X765" t="n">
        <v>0</v>
      </c>
      <c r="Y765" t="n">
        <v>-21.42836828230832</v>
      </c>
      <c r="Z765" t="n">
        <v>77.85511080752747</v>
      </c>
      <c r="AA765" t="n">
        <v>2428.953543794949</v>
      </c>
      <c r="AB765" t="b">
        <v>0</v>
      </c>
      <c r="AC765" t="b">
        <v>1</v>
      </c>
      <c r="AD765" t="n">
        <v>94.55209548748394</v>
      </c>
      <c r="AE765" t="n">
        <v>-0</v>
      </c>
      <c r="AF765" t="n">
        <v>0</v>
      </c>
      <c r="AG765" t="n">
        <v>0.05661197274104429</v>
      </c>
      <c r="AH765" t="b">
        <v>0</v>
      </c>
      <c r="AI765" t="b">
        <v>0</v>
      </c>
      <c r="AJ765" t="n">
        <v>2434.689295461184</v>
      </c>
      <c r="AK765" t="n">
        <v>0</v>
      </c>
      <c r="AL765" t="n">
        <v>3.594712823496222</v>
      </c>
      <c r="AM765" t="n">
        <v>0</v>
      </c>
      <c r="AN765" t="n">
        <v>3.985560676089064</v>
      </c>
      <c r="AO765" t="n">
        <v>0</v>
      </c>
      <c r="AP765" t="n">
        <v>1</v>
      </c>
      <c r="AQ765" t="n">
        <v>0</v>
      </c>
      <c r="AR765" t="n">
        <v>0</v>
      </c>
      <c r="AS765" t="n">
        <v>0</v>
      </c>
      <c r="AT765" t="n">
        <v>1.556463874345322</v>
      </c>
      <c r="AU765" t="n">
        <v>0.4893258184999703</v>
      </c>
      <c r="AV765" t="n">
        <v>1.556463874345322</v>
      </c>
    </row>
    <row r="766" spans="1:48">
      <c r="A766" t="n">
        <v>763</v>
      </c>
      <c r="B766" t="n">
        <v>0</v>
      </c>
      <c r="C766" t="n">
        <v>0</v>
      </c>
      <c r="D766" t="n">
        <v>35</v>
      </c>
      <c r="E766" t="n">
        <v>2</v>
      </c>
      <c r="F766" t="n">
        <v>-0.496034141453686</v>
      </c>
      <c r="G766" t="n">
        <v>0</v>
      </c>
      <c r="H766" t="n">
        <v>288.324172283095</v>
      </c>
      <c r="I766" t="b">
        <v>0</v>
      </c>
      <c r="J766" t="n">
        <v>1137.150535484527</v>
      </c>
      <c r="K766" t="n">
        <v>2428.953543794949</v>
      </c>
      <c r="L766" t="n">
        <v>-21.40611702081851</v>
      </c>
      <c r="M766" t="n">
        <v>-5.620618440331495</v>
      </c>
      <c r="N766" t="n">
        <v>-5.620618440331495</v>
      </c>
      <c r="O766" t="n">
        <v>-186.1548827339856</v>
      </c>
      <c r="P766" t="n">
        <v>-47.19951387778539</v>
      </c>
      <c r="Q766" t="n">
        <v>-5.620618440331495</v>
      </c>
      <c r="R766" t="n">
        <v>0.9225553044042658</v>
      </c>
      <c r="S766" t="n">
        <v>32.14417087517018</v>
      </c>
      <c r="T766" t="n">
        <v>-20.38584358298393</v>
      </c>
      <c r="U766" t="n">
        <v>-5.185331356160253</v>
      </c>
      <c r="V766" t="n">
        <v>26.81367029480146</v>
      </c>
      <c r="W766" t="n">
        <v>-41.1824825254167</v>
      </c>
      <c r="X766" t="n">
        <v>2</v>
      </c>
      <c r="Y766" t="n">
        <v>19.75411424310838</v>
      </c>
      <c r="Z766" t="n">
        <v>77.91136686761084</v>
      </c>
      <c r="AA766" t="n">
        <v>2428.953543794949</v>
      </c>
      <c r="AB766" t="b">
        <v>0</v>
      </c>
      <c r="AC766" t="b">
        <v>1</v>
      </c>
      <c r="AD766" t="n">
        <v>94.55180481837991</v>
      </c>
      <c r="AE766" t="n">
        <v>0.8604520680313709</v>
      </c>
      <c r="AF766" t="n">
        <v>0</v>
      </c>
      <c r="AG766" t="n">
        <v>0.04941513296472266</v>
      </c>
      <c r="AH766" t="b">
        <v>0</v>
      </c>
      <c r="AI766" t="b">
        <v>0</v>
      </c>
      <c r="AJ766" t="n">
        <v>2407.547426774131</v>
      </c>
      <c r="AK766" t="n">
        <v>0</v>
      </c>
      <c r="AL766" t="n">
        <v>-5.139633565815418</v>
      </c>
      <c r="AM766" t="n">
        <v>0</v>
      </c>
      <c r="AN766" t="n">
        <v>-4.248364055042132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</row>
    <row r="767" spans="1:48">
      <c r="A767" t="n">
        <v>764</v>
      </c>
      <c r="B767" t="n">
        <v>0</v>
      </c>
      <c r="C767" t="n">
        <v>0</v>
      </c>
      <c r="D767" t="n">
        <v>31.42857142857143</v>
      </c>
      <c r="E767" t="n">
        <v>2</v>
      </c>
      <c r="F767" t="n">
        <v>-1.124965855619478</v>
      </c>
      <c r="G767" t="n">
        <v>0</v>
      </c>
      <c r="H767" t="n">
        <v>258.9033383766567</v>
      </c>
      <c r="I767" t="b">
        <v>0</v>
      </c>
      <c r="J767" t="n">
        <v>1021.114766557534</v>
      </c>
      <c r="K767" t="n">
        <v>2181.101141366893</v>
      </c>
      <c r="L767" t="n">
        <v>0</v>
      </c>
      <c r="M767" t="n">
        <v>-12.69209021323861</v>
      </c>
      <c r="N767" t="n">
        <v>-12.69209021323861</v>
      </c>
      <c r="O767" t="n">
        <v>-468.1304400949326</v>
      </c>
      <c r="P767" t="n">
        <v>-118.6943306528734</v>
      </c>
      <c r="Q767" t="n">
        <v>-12.69209021323861</v>
      </c>
      <c r="R767" t="n">
        <v>0.9473837259377093</v>
      </c>
      <c r="S767" t="n">
        <v>32.15905953507075</v>
      </c>
      <c r="T767" t="n">
        <v>-52.64469907378354</v>
      </c>
      <c r="U767" t="n">
        <v>-12.02427971615553</v>
      </c>
      <c r="V767" t="n">
        <v>66.04963157908983</v>
      </c>
      <c r="W767" t="n">
        <v>-57.51032940918145</v>
      </c>
      <c r="X767" t="n">
        <v>2</v>
      </c>
      <c r="Y767" t="n">
        <v>36.08196112687313</v>
      </c>
      <c r="Z767" t="n">
        <v>77.92751776045064</v>
      </c>
      <c r="AA767" t="n">
        <v>2181.101141366893</v>
      </c>
      <c r="AB767" t="b">
        <v>0</v>
      </c>
      <c r="AC767" t="b">
        <v>1</v>
      </c>
      <c r="AD767" t="n">
        <v>94.56149858146497</v>
      </c>
      <c r="AE767" t="n">
        <v>1.201600263965506</v>
      </c>
      <c r="AF767" t="n">
        <v>0</v>
      </c>
      <c r="AG767" t="n">
        <v>0.04011229377076236</v>
      </c>
      <c r="AH767" t="b">
        <v>0</v>
      </c>
      <c r="AI767" t="b">
        <v>0</v>
      </c>
      <c r="AJ767" t="n">
        <v>2181.101141366893</v>
      </c>
      <c r="AK767" t="n">
        <v>0</v>
      </c>
      <c r="AL767" t="n">
        <v>-12.02427971615553</v>
      </c>
      <c r="AM767" t="n">
        <v>6.579621177993767</v>
      </c>
      <c r="AN767" t="n">
        <v>-4.135252376758286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</row>
    <row r="768" spans="1:48">
      <c r="A768" t="n">
        <v>765</v>
      </c>
      <c r="B768" t="n">
        <v>0</v>
      </c>
      <c r="C768" t="n">
        <v>0</v>
      </c>
      <c r="D768" t="n">
        <v>27.85714285714286</v>
      </c>
      <c r="E768" t="n">
        <v>2</v>
      </c>
      <c r="F768" t="n">
        <v>-0.9564833884493491</v>
      </c>
      <c r="G768" t="n">
        <v>0</v>
      </c>
      <c r="H768" t="n">
        <v>229.4825044702185</v>
      </c>
      <c r="I768" t="b">
        <v>0</v>
      </c>
      <c r="J768" t="n">
        <v>905.0789976305417</v>
      </c>
      <c r="K768" t="n">
        <v>1933.248738938837</v>
      </c>
      <c r="L768" t="n">
        <v>0</v>
      </c>
      <c r="M768" t="n">
        <v>-9.502878373939039</v>
      </c>
      <c r="N768" t="n">
        <v>-9.502878373939039</v>
      </c>
      <c r="O768" t="n">
        <v>-395.4366988381241</v>
      </c>
      <c r="P768" t="n">
        <v>-100.2628546749807</v>
      </c>
      <c r="Q768" t="n">
        <v>-9.502878373939039</v>
      </c>
      <c r="R768" t="n">
        <v>0.9450347333900818</v>
      </c>
      <c r="S768" t="n">
        <v>32.18190147945793</v>
      </c>
      <c r="T768" t="n">
        <v>-44.3594944460201</v>
      </c>
      <c r="U768" t="n">
        <v>-8.980550130553853</v>
      </c>
      <c r="V768" t="n">
        <v>55.90336022896064</v>
      </c>
      <c r="W768" t="n">
        <v>-57.95545389576952</v>
      </c>
      <c r="X768" t="n">
        <v>2</v>
      </c>
      <c r="Y768" t="n">
        <v>36.5270856134612</v>
      </c>
      <c r="Z768" t="n">
        <v>77.93619132106068</v>
      </c>
      <c r="AA768" t="n">
        <v>1933.248738938837</v>
      </c>
      <c r="AB768" t="b">
        <v>0</v>
      </c>
      <c r="AC768" t="b">
        <v>1</v>
      </c>
      <c r="AD768" t="n">
        <v>94.57410431874628</v>
      </c>
      <c r="AE768" t="n">
        <v>1.210900535865815</v>
      </c>
      <c r="AF768" t="n">
        <v>0</v>
      </c>
      <c r="AG768" t="n">
        <v>0.032578756957307</v>
      </c>
      <c r="AH768" t="b">
        <v>0</v>
      </c>
      <c r="AI768" t="b">
        <v>0</v>
      </c>
      <c r="AJ768" t="n">
        <v>1933.248738938837</v>
      </c>
      <c r="AK768" t="n">
        <v>0</v>
      </c>
      <c r="AL768" t="n">
        <v>-8.980550130553853</v>
      </c>
      <c r="AM768" t="n">
        <v>4.1029721632787</v>
      </c>
      <c r="AN768" t="n">
        <v>-3.54892092027819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</row>
    <row r="769" spans="1:48">
      <c r="A769" t="n">
        <v>766</v>
      </c>
      <c r="B769" t="n">
        <v>0</v>
      </c>
      <c r="C769" t="n">
        <v>0</v>
      </c>
      <c r="D769" t="n">
        <v>24.28571428571428</v>
      </c>
      <c r="E769" t="n">
        <v>2</v>
      </c>
      <c r="F769" t="n">
        <v>-1.001481542964078</v>
      </c>
      <c r="G769" t="n">
        <v>0</v>
      </c>
      <c r="H769" t="n">
        <v>200.0616705637802</v>
      </c>
      <c r="I769" t="b">
        <v>0</v>
      </c>
      <c r="J769" t="n">
        <v>789.0432287035492</v>
      </c>
      <c r="K769" t="n">
        <v>1685.396336510781</v>
      </c>
      <c r="L769" t="n">
        <v>0</v>
      </c>
      <c r="M769" t="n">
        <v>-8.744807141634615</v>
      </c>
      <c r="N769" t="n">
        <v>-8.744807141634615</v>
      </c>
      <c r="O769" t="n">
        <v>-417.4050768608635</v>
      </c>
      <c r="P769" t="n">
        <v>-105.8329302385557</v>
      </c>
      <c r="Q769" t="n">
        <v>-8.744807141634615</v>
      </c>
      <c r="R769" t="n">
        <v>0.9464823120144031</v>
      </c>
      <c r="S769" t="n">
        <v>32.19976731525922</v>
      </c>
      <c r="T769" t="n">
        <v>-46.89559761210074</v>
      </c>
      <c r="U769" t="n">
        <v>-8.276805281534394</v>
      </c>
      <c r="V769" t="n">
        <v>58.93733262645491</v>
      </c>
      <c r="W769" t="n">
        <v>-57.95545389576952</v>
      </c>
      <c r="X769" t="n">
        <v>2</v>
      </c>
      <c r="Y769" t="n">
        <v>36.5270856134612</v>
      </c>
      <c r="Z769" t="n">
        <v>77.94907522535313</v>
      </c>
      <c r="AA769" t="n">
        <v>1685.396336510781</v>
      </c>
      <c r="AB769" t="b">
        <v>0</v>
      </c>
      <c r="AC769" t="b">
        <v>1</v>
      </c>
      <c r="AD769" t="n">
        <v>94.58678733458429</v>
      </c>
      <c r="AE769" t="n">
        <v>1.210900535865815</v>
      </c>
      <c r="AF769" t="n">
        <v>0</v>
      </c>
      <c r="AG769" t="n">
        <v>0.01098044617564853</v>
      </c>
      <c r="AH769" t="b">
        <v>0</v>
      </c>
      <c r="AI769" t="b">
        <v>0</v>
      </c>
      <c r="AJ769" t="n">
        <v>1685.396336510781</v>
      </c>
      <c r="AK769" t="n">
        <v>0</v>
      </c>
      <c r="AL769" t="n">
        <v>-8.276805281534394</v>
      </c>
      <c r="AM769" t="n">
        <v>3.943480548932114</v>
      </c>
      <c r="AN769" t="n">
        <v>-3.004667685605317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</row>
    <row r="770" spans="1:48">
      <c r="A770" t="n">
        <v>767</v>
      </c>
      <c r="B770" t="n">
        <v>0</v>
      </c>
      <c r="C770" t="n">
        <v>0</v>
      </c>
      <c r="D770" t="n">
        <v>20.71428571428572</v>
      </c>
      <c r="E770" t="n">
        <v>2</v>
      </c>
      <c r="F770" t="n">
        <v>-0.9899713920752919</v>
      </c>
      <c r="G770" t="n">
        <v>0</v>
      </c>
      <c r="H770" t="n">
        <v>170.640836657342</v>
      </c>
      <c r="I770" t="b">
        <v>0</v>
      </c>
      <c r="J770" t="n">
        <v>673.0074597765567</v>
      </c>
      <c r="K770" t="n">
        <v>1437.543934082725</v>
      </c>
      <c r="L770" t="n">
        <v>0</v>
      </c>
      <c r="M770" t="n">
        <v>-7.398468820440809</v>
      </c>
      <c r="N770" t="n">
        <v>-7.398468820440809</v>
      </c>
      <c r="O770" t="n">
        <v>-414.0285199546656</v>
      </c>
      <c r="P770" t="n">
        <v>-104.9768052623392</v>
      </c>
      <c r="Q770" t="n">
        <v>-7.398468820440809</v>
      </c>
      <c r="R770" t="n">
        <v>0.9468501555641958</v>
      </c>
      <c r="S770" t="n">
        <v>32.21577495890693</v>
      </c>
      <c r="T770" t="n">
        <v>-46.53431853617889</v>
      </c>
      <c r="U770" t="n">
        <v>-7.005241353571233</v>
      </c>
      <c r="V770" t="n">
        <v>58.44248672616027</v>
      </c>
      <c r="W770" t="n">
        <v>-53.62036228319521</v>
      </c>
      <c r="X770" t="n">
        <v>2</v>
      </c>
      <c r="Y770" t="n">
        <v>32.19199400088689</v>
      </c>
      <c r="Z770" t="n">
        <v>77.96085190144795</v>
      </c>
      <c r="AA770" t="n">
        <v>1437.543934082725</v>
      </c>
      <c r="AB770" t="b">
        <v>0</v>
      </c>
      <c r="AC770" t="b">
        <v>1</v>
      </c>
      <c r="AD770" t="n">
        <v>94.59871773035067</v>
      </c>
      <c r="AE770" t="n">
        <v>1.120324681415009</v>
      </c>
      <c r="AF770" t="n">
        <v>0</v>
      </c>
      <c r="AG770" t="n">
        <v>0.005109954276791673</v>
      </c>
      <c r="AH770" t="b">
        <v>0</v>
      </c>
      <c r="AI770" t="b">
        <v>0</v>
      </c>
      <c r="AJ770" t="n">
        <v>1437.543934082725</v>
      </c>
      <c r="AK770" t="n">
        <v>0</v>
      </c>
      <c r="AL770" t="n">
        <v>-7.005241353571233</v>
      </c>
      <c r="AM770" t="n">
        <v>3.270062132106845</v>
      </c>
      <c r="AN770" t="n">
        <v>-2.497098028918231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</row>
    <row r="771" spans="1:48">
      <c r="A771" t="n">
        <v>768</v>
      </c>
      <c r="B771" t="n">
        <v>0</v>
      </c>
      <c r="C771" t="n">
        <v>0</v>
      </c>
      <c r="D771" t="n">
        <v>17.14285714285714</v>
      </c>
      <c r="E771" t="n">
        <v>2</v>
      </c>
      <c r="F771" t="n">
        <v>-0.9910138411157046</v>
      </c>
      <c r="G771" t="n">
        <v>0</v>
      </c>
      <c r="H771" t="n">
        <v>141.2200027509037</v>
      </c>
      <c r="I771" t="b">
        <v>0</v>
      </c>
      <c r="J771" t="n">
        <v>556.9716908495641</v>
      </c>
      <c r="K771" t="n">
        <v>1189.691531654669</v>
      </c>
      <c r="L771" t="n">
        <v>0</v>
      </c>
      <c r="M771" t="n">
        <v>-6.152082624638466</v>
      </c>
      <c r="N771" t="n">
        <v>-6.152082624638466</v>
      </c>
      <c r="O771" t="n">
        <v>-416.0038270561673</v>
      </c>
      <c r="P771" t="n">
        <v>-105.4776437769187</v>
      </c>
      <c r="Q771" t="n">
        <v>-6.152082624638466</v>
      </c>
      <c r="R771" t="n">
        <v>0.9474267121770509</v>
      </c>
      <c r="S771" t="n">
        <v>32.22922500194905</v>
      </c>
      <c r="T771" t="n">
        <v>-46.78480208415179</v>
      </c>
      <c r="U771" t="n">
        <v>-5.828647414102783</v>
      </c>
      <c r="V771" t="n">
        <v>58.6928416927669</v>
      </c>
      <c r="W771" t="n">
        <v>-56.32901529149193</v>
      </c>
      <c r="X771" t="n">
        <v>2</v>
      </c>
      <c r="Y771" t="n">
        <v>34.90064700918361</v>
      </c>
      <c r="Z771" t="n">
        <v>77.98365437260421</v>
      </c>
      <c r="AA771" t="n">
        <v>1189.691531654669</v>
      </c>
      <c r="AB771" t="b">
        <v>0</v>
      </c>
      <c r="AC771" t="b">
        <v>1</v>
      </c>
      <c r="AD771" t="n">
        <v>94.61036575830381</v>
      </c>
      <c r="AE771" t="n">
        <v>1.176918309084975</v>
      </c>
      <c r="AF771" t="n">
        <v>0</v>
      </c>
      <c r="AG771" t="n">
        <v>0.007511299056798426</v>
      </c>
      <c r="AH771" t="b">
        <v>0</v>
      </c>
      <c r="AI771" t="b">
        <v>0</v>
      </c>
      <c r="AJ771" t="n">
        <v>1189.691531654669</v>
      </c>
      <c r="AK771" t="n">
        <v>0</v>
      </c>
      <c r="AL771" t="n">
        <v>-5.828647414102783</v>
      </c>
      <c r="AM771" t="n">
        <v>2.51315528749117</v>
      </c>
      <c r="AN771" t="n">
        <v>-2.020817306395491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</row>
    <row r="772" spans="1:48">
      <c r="A772" t="n">
        <v>769</v>
      </c>
      <c r="B772" t="n">
        <v>0</v>
      </c>
      <c r="C772" t="n">
        <v>0</v>
      </c>
      <c r="D772" t="n">
        <v>13.57142857142857</v>
      </c>
      <c r="E772" t="n">
        <v>2</v>
      </c>
      <c r="F772" t="n">
        <v>-0.9983541958428437</v>
      </c>
      <c r="G772" t="n">
        <v>0</v>
      </c>
      <c r="H772" t="n">
        <v>111.7991688444654</v>
      </c>
      <c r="I772" t="b">
        <v>0</v>
      </c>
      <c r="J772" t="n">
        <v>440.9359219225715</v>
      </c>
      <c r="K772" t="n">
        <v>941.8391292266128</v>
      </c>
      <c r="L772" t="n">
        <v>0</v>
      </c>
      <c r="M772" t="n">
        <v>-4.923633464174363</v>
      </c>
      <c r="N772" t="n">
        <v>-4.923633464174363</v>
      </c>
      <c r="O772" t="n">
        <v>-420.5508566273112</v>
      </c>
      <c r="P772" t="n">
        <v>-106.6305417412047</v>
      </c>
      <c r="Q772" t="n">
        <v>-4.923633464174363</v>
      </c>
      <c r="R772" t="n">
        <v>0.9480890681253816</v>
      </c>
      <c r="S772" t="n">
        <v>32.24028785454598</v>
      </c>
      <c r="T772" t="n">
        <v>-47.32923733760456</v>
      </c>
      <c r="U772" t="n">
        <v>-4.668043062840016</v>
      </c>
      <c r="V772" t="n">
        <v>59.30130440360013</v>
      </c>
      <c r="W772" t="n">
        <v>-41.70330237101059</v>
      </c>
      <c r="X772" t="n">
        <v>2</v>
      </c>
      <c r="Y772" t="n">
        <v>20.27493408870227</v>
      </c>
      <c r="Z772" t="n">
        <v>77.9914484696934</v>
      </c>
      <c r="AA772" t="n">
        <v>941.8391292266128</v>
      </c>
      <c r="AB772" t="b">
        <v>0</v>
      </c>
      <c r="AC772" t="b">
        <v>1</v>
      </c>
      <c r="AD772" t="n">
        <v>94.61994485224442</v>
      </c>
      <c r="AE772" t="n">
        <v>0.8713338917032796</v>
      </c>
      <c r="AF772" t="n">
        <v>0</v>
      </c>
      <c r="AG772" t="n">
        <v>0.009093830771140565</v>
      </c>
      <c r="AH772" t="b">
        <v>0</v>
      </c>
      <c r="AI772" t="b">
        <v>0</v>
      </c>
      <c r="AJ772" t="n">
        <v>941.8391292266128</v>
      </c>
      <c r="AK772" t="n">
        <v>0</v>
      </c>
      <c r="AL772" t="n">
        <v>-4.668043062840016</v>
      </c>
      <c r="AM772" t="n">
        <v>2.133630547174766</v>
      </c>
      <c r="AN772" t="n">
        <v>-1.570430874215659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</row>
    <row r="773" spans="1:48">
      <c r="A773" t="n">
        <v>770</v>
      </c>
      <c r="B773" t="n">
        <v>0</v>
      </c>
      <c r="C773" t="n">
        <v>0</v>
      </c>
      <c r="D773" t="n">
        <v>10</v>
      </c>
      <c r="E773" t="n">
        <v>2</v>
      </c>
      <c r="F773" t="n">
        <v>-0.9679503278938753</v>
      </c>
      <c r="G773" t="n">
        <v>0</v>
      </c>
      <c r="H773" t="n">
        <v>82.37833493802714</v>
      </c>
      <c r="I773" t="b">
        <v>0</v>
      </c>
      <c r="J773" t="n">
        <v>324.900152995579</v>
      </c>
      <c r="K773" t="n">
        <v>693.9867267985569</v>
      </c>
      <c r="L773" t="n">
        <v>0</v>
      </c>
      <c r="M773" t="n">
        <v>-3.520474257290849</v>
      </c>
      <c r="N773" t="n">
        <v>-3.520474257290849</v>
      </c>
      <c r="O773" t="n">
        <v>-408.0933758836856</v>
      </c>
      <c r="P773" t="n">
        <v>-103.4719512889669</v>
      </c>
      <c r="Q773" t="n">
        <v>-3.520474257290849</v>
      </c>
      <c r="R773" t="n">
        <v>0.9481395303607298</v>
      </c>
      <c r="S773" t="n">
        <v>32.24903012762895</v>
      </c>
      <c r="T773" t="n">
        <v>-45.9297037924295</v>
      </c>
      <c r="U773" t="n">
        <v>-3.337900808954785</v>
      </c>
      <c r="V773" t="n">
        <v>57.54224749653742</v>
      </c>
      <c r="W773" t="n">
        <v>-40.06470437632588</v>
      </c>
      <c r="X773" t="n">
        <v>2</v>
      </c>
      <c r="Y773" t="n">
        <v>18.63633609401757</v>
      </c>
      <c r="Z773" t="n">
        <v>77.9955779039214</v>
      </c>
      <c r="AA773" t="n">
        <v>750</v>
      </c>
      <c r="AB773" t="b">
        <v>0</v>
      </c>
      <c r="AC773" t="b">
        <v>1</v>
      </c>
      <c r="AD773" t="n">
        <v>94.62670028109558</v>
      </c>
      <c r="AE773" t="n">
        <v>0.8370976109659942</v>
      </c>
      <c r="AF773" t="n">
        <v>0</v>
      </c>
      <c r="AG773" t="n">
        <v>0.00988148116908949</v>
      </c>
      <c r="AH773" t="b">
        <v>0</v>
      </c>
      <c r="AI773" t="b">
        <v>0</v>
      </c>
      <c r="AJ773" t="n">
        <v>750</v>
      </c>
      <c r="AK773" t="n">
        <v>0</v>
      </c>
      <c r="AL773" t="n">
        <v>-3.337900808954785</v>
      </c>
      <c r="AM773" t="n">
        <v>1.246984451221561</v>
      </c>
      <c r="AN773" t="n">
        <v>-1.23618222</v>
      </c>
      <c r="AO773" t="n">
        <v>0</v>
      </c>
      <c r="AP773" t="n">
        <v>1</v>
      </c>
      <c r="AQ773" t="n">
        <v>0</v>
      </c>
      <c r="AR773" t="n">
        <v>0</v>
      </c>
      <c r="AS773" t="n">
        <v>0</v>
      </c>
      <c r="AT773" t="n">
        <v>0.2967898676233063</v>
      </c>
      <c r="AU773" t="n">
        <v>0.09330569587319033</v>
      </c>
      <c r="AV773" t="n">
        <v>0.2967898676233063</v>
      </c>
    </row>
    <row r="774" spans="1:48">
      <c r="A774" t="n">
        <v>771</v>
      </c>
      <c r="B774" t="n">
        <v>0</v>
      </c>
      <c r="C774" t="n">
        <v>0</v>
      </c>
      <c r="D774" t="n">
        <v>6.666666666666666</v>
      </c>
      <c r="E774" t="n">
        <v>2</v>
      </c>
      <c r="F774" t="n">
        <v>-0.8838127465499079</v>
      </c>
      <c r="G774" t="n">
        <v>0</v>
      </c>
      <c r="H774" t="n">
        <v>54.91888995868476</v>
      </c>
      <c r="I774" t="b">
        <v>0</v>
      </c>
      <c r="J774" t="n">
        <v>216.6001019970527</v>
      </c>
      <c r="K774" t="n">
        <v>462.6578178657045</v>
      </c>
      <c r="L774" t="n">
        <v>0</v>
      </c>
      <c r="M774" t="n">
        <v>-2.136393176550913</v>
      </c>
      <c r="N774" t="n">
        <v>-2.136393176550913</v>
      </c>
      <c r="O774" t="n">
        <v>-371.4760455191295</v>
      </c>
      <c r="P774" t="n">
        <v>-94.18763831620932</v>
      </c>
      <c r="Q774" t="n">
        <v>-2.136393176550913</v>
      </c>
      <c r="R774" t="n">
        <v>0.9471879560909306</v>
      </c>
      <c r="S774" t="n">
        <v>32.2552749119977</v>
      </c>
      <c r="T774" t="n">
        <v>-41.76657145400848</v>
      </c>
      <c r="U774" t="n">
        <v>-2.02356588630387</v>
      </c>
      <c r="V774" t="n">
        <v>52.42106686220083</v>
      </c>
      <c r="W774" t="n">
        <v>-32.57604737897599</v>
      </c>
      <c r="X774" t="n">
        <v>2</v>
      </c>
      <c r="Y774" t="n">
        <v>11.14767909666767</v>
      </c>
      <c r="Z774" t="n">
        <v>78.00879021628315</v>
      </c>
      <c r="AA774" t="n">
        <v>750</v>
      </c>
      <c r="AB774" t="b">
        <v>0</v>
      </c>
      <c r="AC774" t="b">
        <v>1</v>
      </c>
      <c r="AD774" t="n">
        <v>94.63187111706618</v>
      </c>
      <c r="AE774" t="n">
        <v>0.68063228869771</v>
      </c>
      <c r="AF774" t="n">
        <v>0</v>
      </c>
      <c r="AG774" t="n">
        <v>0.008078543634225221</v>
      </c>
      <c r="AH774" t="b">
        <v>0</v>
      </c>
      <c r="AI774" t="b">
        <v>0</v>
      </c>
      <c r="AJ774" t="n">
        <v>750</v>
      </c>
      <c r="AK774" t="n">
        <v>0</v>
      </c>
      <c r="AL774" t="n">
        <v>-2.02356588630387</v>
      </c>
      <c r="AM774" t="n">
        <v>0.1067513776061604</v>
      </c>
      <c r="AN774" t="n">
        <v>-1.23618222</v>
      </c>
      <c r="AO774" t="n">
        <v>0</v>
      </c>
      <c r="AP774" t="n">
        <v>1</v>
      </c>
      <c r="AQ774" t="n">
        <v>0</v>
      </c>
      <c r="AR774" t="n">
        <v>0</v>
      </c>
      <c r="AS774" t="n">
        <v>0</v>
      </c>
      <c r="AT774" t="n">
        <v>0.2967254773467433</v>
      </c>
      <c r="AU774" t="n">
        <v>0.09328545266337226</v>
      </c>
      <c r="AV774" t="n">
        <v>0.2967254773467433</v>
      </c>
    </row>
    <row r="775" spans="1:48">
      <c r="A775" t="n">
        <v>772</v>
      </c>
      <c r="B775" t="n">
        <v>0</v>
      </c>
      <c r="C775" t="n">
        <v>0</v>
      </c>
      <c r="D775" t="n">
        <v>3.333333333333333</v>
      </c>
      <c r="E775" t="n">
        <v>2</v>
      </c>
      <c r="F775" t="n">
        <v>-1.052354241462049</v>
      </c>
      <c r="G775" t="n">
        <v>0</v>
      </c>
      <c r="H775" t="n">
        <v>27.45944497934238</v>
      </c>
      <c r="I775" t="b">
        <v>0</v>
      </c>
      <c r="J775" t="n">
        <v>108.3000509985263</v>
      </c>
      <c r="K775" t="n">
        <v>231.3289089328523</v>
      </c>
      <c r="L775" t="n">
        <v>0</v>
      </c>
      <c r="M775" t="n">
        <v>-1.285292865661308</v>
      </c>
      <c r="N775" t="n">
        <v>-1.285292865661308</v>
      </c>
      <c r="O775" t="n">
        <v>-446.9734469388614</v>
      </c>
      <c r="P775" t="n">
        <v>-113.3299814753705</v>
      </c>
      <c r="Q775" t="n">
        <v>-1.285292865661308</v>
      </c>
      <c r="R775" t="n">
        <v>0.9503006131309831</v>
      </c>
      <c r="S775" t="n">
        <v>32.25913408267626</v>
      </c>
      <c r="T775" t="n">
        <v>-50.42020172386123</v>
      </c>
      <c r="U775" t="n">
        <v>-1.221414598290819</v>
      </c>
      <c r="V775" t="n">
        <v>62.9097797515093</v>
      </c>
      <c r="W775" t="n">
        <v>-35.12909822254183</v>
      </c>
      <c r="X775" t="n">
        <v>2</v>
      </c>
      <c r="Y775" t="n">
        <v>13.70072994023351</v>
      </c>
      <c r="Z775" t="n">
        <v>78.02143799912646</v>
      </c>
      <c r="AA775" t="n">
        <v>750</v>
      </c>
      <c r="AB775" t="b">
        <v>0</v>
      </c>
      <c r="AC775" t="b">
        <v>1</v>
      </c>
      <c r="AD775" t="n">
        <v>94.63618507696842</v>
      </c>
      <c r="AE775" t="n">
        <v>0.7339748203622269</v>
      </c>
      <c r="AF775" t="n">
        <v>0</v>
      </c>
      <c r="AG775" t="n">
        <v>0.002608996075330605</v>
      </c>
      <c r="AH775" t="b">
        <v>0</v>
      </c>
      <c r="AI775" t="b">
        <v>0</v>
      </c>
      <c r="AJ775" t="n">
        <v>750</v>
      </c>
      <c r="AK775" t="n">
        <v>0</v>
      </c>
      <c r="AL775" t="n">
        <v>-1.221414598290819</v>
      </c>
      <c r="AM775" t="n">
        <v>0</v>
      </c>
      <c r="AN775" t="n">
        <v>-0.4874397779285924</v>
      </c>
      <c r="AO775" t="n">
        <v>0</v>
      </c>
      <c r="AP775" t="n">
        <v>1</v>
      </c>
      <c r="AQ775" t="n">
        <v>0</v>
      </c>
      <c r="AR775" t="n">
        <v>0</v>
      </c>
      <c r="AS775" t="n">
        <v>0</v>
      </c>
      <c r="AT775" t="n">
        <v>0.2966638536649936</v>
      </c>
      <c r="AU775" t="n">
        <v>0.09326607922399589</v>
      </c>
      <c r="AV775" t="n">
        <v>0.2966638536649936</v>
      </c>
    </row>
    <row r="776" spans="1:48">
      <c r="A776" t="n">
        <v>773</v>
      </c>
      <c r="B776" t="n">
        <v>0</v>
      </c>
      <c r="C776" t="n">
        <v>0</v>
      </c>
      <c r="D776" t="n">
        <v>0</v>
      </c>
      <c r="E776" t="n">
        <v>2</v>
      </c>
      <c r="F776" t="n">
        <v>0</v>
      </c>
      <c r="G776" t="n">
        <v>0</v>
      </c>
      <c r="H776" t="n">
        <v>0</v>
      </c>
      <c r="I776" t="b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32.26131898967787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-21.42836828230832</v>
      </c>
      <c r="Z776" t="n">
        <v>78.0264835497628</v>
      </c>
      <c r="AA776" t="n">
        <v>750</v>
      </c>
      <c r="AB776" t="b">
        <v>0</v>
      </c>
      <c r="AC776" t="b">
        <v>1</v>
      </c>
      <c r="AD776" t="n">
        <v>94.63484347308959</v>
      </c>
      <c r="AE776" t="n">
        <v>-0</v>
      </c>
      <c r="AF776" t="n">
        <v>0</v>
      </c>
      <c r="AG776" t="n">
        <v>-0.0007947066953881143</v>
      </c>
      <c r="AH776" t="b">
        <v>1</v>
      </c>
      <c r="AI776" t="b">
        <v>1</v>
      </c>
      <c r="AJ776" t="n">
        <v>750</v>
      </c>
      <c r="AK776" t="n">
        <v>0</v>
      </c>
      <c r="AL776" t="n">
        <v>0</v>
      </c>
      <c r="AM776" t="n">
        <v>0</v>
      </c>
      <c r="AN776" t="n">
        <v>0.2695635702047531</v>
      </c>
      <c r="AO776" t="n">
        <v>0</v>
      </c>
      <c r="AP776" t="n">
        <v>1</v>
      </c>
      <c r="AQ776" t="n">
        <v>0</v>
      </c>
      <c r="AR776" t="n">
        <v>0</v>
      </c>
      <c r="AS776" t="n">
        <v>0</v>
      </c>
      <c r="AT776" t="n">
        <v>0.2966392744634285</v>
      </c>
      <c r="AU776" t="n">
        <v>0.09325835194029715</v>
      </c>
      <c r="AV776" t="n">
        <v>0.2966392744634285</v>
      </c>
    </row>
    <row r="777" spans="1:48">
      <c r="A777" t="n">
        <v>774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b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32.26131898967787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-21.42836828230832</v>
      </c>
      <c r="Z777" t="n">
        <v>78.01651163188825</v>
      </c>
      <c r="AA777" t="n">
        <v>0</v>
      </c>
      <c r="AB777" t="b">
        <v>0</v>
      </c>
      <c r="AC777" t="b">
        <v>0</v>
      </c>
      <c r="AD777" t="n">
        <v>94.62740306743601</v>
      </c>
      <c r="AE777" t="n">
        <v>-0</v>
      </c>
      <c r="AF777" t="n">
        <v>0</v>
      </c>
      <c r="AG777" t="n">
        <v>-0.003668120179265821</v>
      </c>
      <c r="AH777" t="b">
        <v>0</v>
      </c>
      <c r="AI777" t="b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0.2695635702047531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</row>
    <row r="778" spans="1:48">
      <c r="A778" t="n">
        <v>775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b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32.26131898967787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-21.42836828230832</v>
      </c>
      <c r="Z778" t="n">
        <v>78.0065397140137</v>
      </c>
      <c r="AA778" t="n">
        <v>0</v>
      </c>
      <c r="AB778" t="b">
        <v>0</v>
      </c>
      <c r="AC778" t="b">
        <v>0</v>
      </c>
      <c r="AD778" t="n">
        <v>94.61996266178242</v>
      </c>
      <c r="AE778" t="n">
        <v>-0</v>
      </c>
      <c r="AF778" t="n">
        <v>0</v>
      </c>
      <c r="AG778" t="n">
        <v>-0.007976123266574209</v>
      </c>
      <c r="AH778" t="b">
        <v>0</v>
      </c>
      <c r="AI778" t="b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</row>
    <row r="779" spans="1:48">
      <c r="A779" t="n">
        <v>776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b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32.26131898967787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-21.42836828230832</v>
      </c>
      <c r="Z779" t="n">
        <v>77.99656779613915</v>
      </c>
      <c r="AA779" t="n">
        <v>0</v>
      </c>
      <c r="AB779" t="b">
        <v>0</v>
      </c>
      <c r="AC779" t="b">
        <v>0</v>
      </c>
      <c r="AD779" t="n">
        <v>94.61252225612884</v>
      </c>
      <c r="AE779" t="n">
        <v>-0</v>
      </c>
      <c r="AF779" t="n">
        <v>0</v>
      </c>
      <c r="AG779" t="n">
        <v>-0.01159770489085765</v>
      </c>
      <c r="AH779" t="b">
        <v>0</v>
      </c>
      <c r="AI779" t="b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</row>
    <row r="780" spans="1:48">
      <c r="A780" t="n">
        <v>777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b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32.26131898967787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-21.42836828230832</v>
      </c>
      <c r="Z780" t="n">
        <v>77.98659587826459</v>
      </c>
      <c r="AA780" t="n">
        <v>0</v>
      </c>
      <c r="AB780" t="b">
        <v>0</v>
      </c>
      <c r="AC780" t="b">
        <v>0</v>
      </c>
      <c r="AD780" t="n">
        <v>94.60508185047526</v>
      </c>
      <c r="AE780" t="n">
        <v>-0</v>
      </c>
      <c r="AF780" t="n">
        <v>0</v>
      </c>
      <c r="AG780" t="n">
        <v>-0.01150975110710128</v>
      </c>
      <c r="AH780" t="b">
        <v>0</v>
      </c>
      <c r="AI780" t="b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</row>
    <row r="781" spans="1:48">
      <c r="A781" t="n">
        <v>778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b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32.26131898967787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-21.42836828230832</v>
      </c>
      <c r="Z781" t="n">
        <v>77.97662396039004</v>
      </c>
      <c r="AA781" t="n">
        <v>0</v>
      </c>
      <c r="AB781" t="b">
        <v>0</v>
      </c>
      <c r="AC781" t="b">
        <v>0</v>
      </c>
      <c r="AD781" t="n">
        <v>94.59764144482168</v>
      </c>
      <c r="AE781" t="n">
        <v>-0</v>
      </c>
      <c r="AF781" t="n">
        <v>0</v>
      </c>
      <c r="AG781" t="n">
        <v>-0.008760989933521812</v>
      </c>
      <c r="AH781" t="b">
        <v>0</v>
      </c>
      <c r="AI781" t="b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</row>
    <row r="782" spans="1:48">
      <c r="A782" t="n">
        <v>779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b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32.26131898967787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-21.42836828230832</v>
      </c>
      <c r="Z782" t="n">
        <v>77.96665204251549</v>
      </c>
      <c r="AA782" t="n">
        <v>0</v>
      </c>
      <c r="AB782" t="b">
        <v>0</v>
      </c>
      <c r="AC782" t="b">
        <v>0</v>
      </c>
      <c r="AD782" t="n">
        <v>94.59020103916809</v>
      </c>
      <c r="AE782" t="n">
        <v>-0</v>
      </c>
      <c r="AF782" t="n">
        <v>0</v>
      </c>
      <c r="AG782" t="n">
        <v>-0.005667007379105748</v>
      </c>
      <c r="AH782" t="b">
        <v>0</v>
      </c>
      <c r="AI782" t="b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</row>
    <row r="783" spans="1:48">
      <c r="A783" t="n">
        <v>780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b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32.26131898967787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-21.42836828230832</v>
      </c>
      <c r="Z783" t="n">
        <v>77.95668012464094</v>
      </c>
      <c r="AA783" t="n">
        <v>0</v>
      </c>
      <c r="AB783" t="b">
        <v>0</v>
      </c>
      <c r="AC783" t="b">
        <v>0</v>
      </c>
      <c r="AD783" t="n">
        <v>94.58276063351451</v>
      </c>
      <c r="AE783" t="n">
        <v>-0</v>
      </c>
      <c r="AF783" t="n">
        <v>0</v>
      </c>
      <c r="AG783" t="n">
        <v>-0.002640135494384854</v>
      </c>
      <c r="AH783" t="b">
        <v>0</v>
      </c>
      <c r="AI783" t="b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0.2695635702047531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</row>
    <row r="784" spans="1:48">
      <c r="A784" t="n">
        <v>781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  <c r="H784" t="n">
        <v>0</v>
      </c>
      <c r="I784" t="b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32.26131898967787</v>
      </c>
      <c r="T784" t="n">
        <v>0</v>
      </c>
      <c r="U784" t="n">
        <v>0</v>
      </c>
      <c r="V784" t="n">
        <v>0</v>
      </c>
      <c r="W784" t="n">
        <v>188.1655951507667</v>
      </c>
      <c r="X784" t="n">
        <v>0</v>
      </c>
      <c r="Y784" t="n">
        <v>-209.5939634330751</v>
      </c>
      <c r="Z784" t="n">
        <v>77.96172567527728</v>
      </c>
      <c r="AA784" t="n">
        <v>750</v>
      </c>
      <c r="AB784" t="b">
        <v>1</v>
      </c>
      <c r="AC784" t="b">
        <v>1</v>
      </c>
      <c r="AD784" t="n">
        <v>94.54265258981393</v>
      </c>
      <c r="AE784" t="n">
        <v>0</v>
      </c>
      <c r="AF784" t="n">
        <v>0</v>
      </c>
      <c r="AG784" t="n">
        <v>0.0001641875745232446</v>
      </c>
      <c r="AH784" t="b">
        <v>1</v>
      </c>
      <c r="AI784" t="b">
        <v>1</v>
      </c>
      <c r="AJ784" t="n">
        <v>750</v>
      </c>
      <c r="AK784" t="n">
        <v>0</v>
      </c>
      <c r="AL784" t="n">
        <v>0</v>
      </c>
      <c r="AM784" t="n">
        <v>0</v>
      </c>
      <c r="AN784" t="n">
        <v>0.2695635702047531</v>
      </c>
      <c r="AO784" t="n">
        <v>0</v>
      </c>
      <c r="AP784" t="n">
        <v>1</v>
      </c>
      <c r="AQ784" t="n">
        <v>0</v>
      </c>
      <c r="AR784" t="n">
        <v>0</v>
      </c>
      <c r="AS784" t="n">
        <v>0</v>
      </c>
      <c r="AT784" t="n">
        <v>0.2969549214854093</v>
      </c>
      <c r="AU784" t="n">
        <v>0.09335758600536836</v>
      </c>
      <c r="AV784" t="n">
        <v>0.2969549214854093</v>
      </c>
    </row>
    <row r="785" spans="1:48">
      <c r="A785" t="n">
        <v>782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  <c r="H785" t="n">
        <v>0</v>
      </c>
      <c r="I785" t="b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32.26131898967787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-21.42836828230832</v>
      </c>
      <c r="Z785" t="n">
        <v>77.96677122591362</v>
      </c>
      <c r="AA785" t="n">
        <v>750</v>
      </c>
      <c r="AB785" t="b">
        <v>0</v>
      </c>
      <c r="AC785" t="b">
        <v>1</v>
      </c>
      <c r="AD785" t="n">
        <v>94.50254454611334</v>
      </c>
      <c r="AE785" t="n">
        <v>-0</v>
      </c>
      <c r="AF785" t="n">
        <v>0</v>
      </c>
      <c r="AG785" t="n">
        <v>0.002420625002855725</v>
      </c>
      <c r="AH785" t="b">
        <v>1</v>
      </c>
      <c r="AI785" t="b">
        <v>1</v>
      </c>
      <c r="AJ785" t="n">
        <v>750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1</v>
      </c>
      <c r="AQ785" t="n">
        <v>0</v>
      </c>
      <c r="AR785" t="n">
        <v>0</v>
      </c>
      <c r="AS785" t="n">
        <v>0</v>
      </c>
      <c r="AT785" t="n">
        <v>0.2969303139825019</v>
      </c>
      <c r="AU785" t="n">
        <v>0.09334984982420809</v>
      </c>
      <c r="AV785" t="n">
        <v>0.2969303139825019</v>
      </c>
    </row>
    <row r="786" spans="1:48">
      <c r="A786" t="n">
        <v>783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  <c r="H786" t="n">
        <v>0</v>
      </c>
      <c r="I786" t="b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32.26131898967787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-21.42836828230832</v>
      </c>
      <c r="Z786" t="n">
        <v>77.97181677654996</v>
      </c>
      <c r="AA786" t="n">
        <v>750</v>
      </c>
      <c r="AB786" t="b">
        <v>0</v>
      </c>
      <c r="AC786" t="b">
        <v>1</v>
      </c>
      <c r="AD786" t="n">
        <v>94.49510414045976</v>
      </c>
      <c r="AE786" t="n">
        <v>-0</v>
      </c>
      <c r="AF786" t="n">
        <v>0</v>
      </c>
      <c r="AG786" t="n">
        <v>0.004639217105633919</v>
      </c>
      <c r="AH786" t="b">
        <v>1</v>
      </c>
      <c r="AI786" t="b">
        <v>1</v>
      </c>
      <c r="AJ786" t="n">
        <v>750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1</v>
      </c>
      <c r="AQ786" t="n">
        <v>0</v>
      </c>
      <c r="AR786" t="n">
        <v>0</v>
      </c>
      <c r="AS786" t="n">
        <v>0</v>
      </c>
      <c r="AT786" t="n">
        <v>0.2969057088724369</v>
      </c>
      <c r="AU786" t="n">
        <v>0.09334211439531682</v>
      </c>
      <c r="AV786" t="n">
        <v>0.2969057088724369</v>
      </c>
    </row>
    <row r="787" spans="1:48">
      <c r="A787" t="n">
        <v>784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  <c r="H787" t="n">
        <v>0</v>
      </c>
      <c r="I787" t="b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32.26131898967787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-21.42836828230832</v>
      </c>
      <c r="Z787" t="n">
        <v>77.9768623271863</v>
      </c>
      <c r="AA787" t="n">
        <v>750</v>
      </c>
      <c r="AB787" t="b">
        <v>0</v>
      </c>
      <c r="AC787" t="b">
        <v>1</v>
      </c>
      <c r="AD787" t="n">
        <v>94.48766373480618</v>
      </c>
      <c r="AE787" t="n">
        <v>-0</v>
      </c>
      <c r="AF787" t="n">
        <v>0</v>
      </c>
      <c r="AG787" t="n">
        <v>0.006860161414738775</v>
      </c>
      <c r="AH787" t="b">
        <v>1</v>
      </c>
      <c r="AI787" t="b">
        <v>1</v>
      </c>
      <c r="AJ787" t="n">
        <v>750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1</v>
      </c>
      <c r="AQ787" t="n">
        <v>0</v>
      </c>
      <c r="AR787" t="n">
        <v>0</v>
      </c>
      <c r="AS787" t="n">
        <v>0</v>
      </c>
      <c r="AT787" t="n">
        <v>0.2968811061549484</v>
      </c>
      <c r="AU787" t="n">
        <v>0.09333437971861099</v>
      </c>
      <c r="AV787" t="n">
        <v>0.2968811061549484</v>
      </c>
    </row>
    <row r="788" spans="1:48">
      <c r="A788" t="n">
        <v>785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  <c r="H788" t="n">
        <v>0</v>
      </c>
      <c r="I788" t="b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32.26131898967787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-21.42836828230832</v>
      </c>
      <c r="Z788" t="n">
        <v>77.98190787782264</v>
      </c>
      <c r="AA788" t="n">
        <v>750</v>
      </c>
      <c r="AB788" t="b">
        <v>0</v>
      </c>
      <c r="AC788" t="b">
        <v>1</v>
      </c>
      <c r="AD788" t="n">
        <v>94.48022332915259</v>
      </c>
      <c r="AE788" t="n">
        <v>-0</v>
      </c>
      <c r="AF788" t="n">
        <v>0</v>
      </c>
      <c r="AG788" t="n">
        <v>0.006297006345579614</v>
      </c>
      <c r="AH788" t="b">
        <v>1</v>
      </c>
      <c r="AI788" t="b">
        <v>1</v>
      </c>
      <c r="AJ788" t="n">
        <v>750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1</v>
      </c>
      <c r="AQ788" t="n">
        <v>0</v>
      </c>
      <c r="AR788" t="n">
        <v>0</v>
      </c>
      <c r="AS788" t="n">
        <v>0</v>
      </c>
      <c r="AT788" t="n">
        <v>0.2968565058297682</v>
      </c>
      <c r="AU788" t="n">
        <v>0.09332664579400625</v>
      </c>
      <c r="AV788" t="n">
        <v>0.2968565058297682</v>
      </c>
    </row>
    <row r="789" spans="1:48">
      <c r="A789" t="n">
        <v>786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  <c r="H789" t="n">
        <v>0</v>
      </c>
      <c r="I789" t="b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32.26131898967787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-21.42836828230832</v>
      </c>
      <c r="Z789" t="n">
        <v>77.98695342845897</v>
      </c>
      <c r="AA789" t="n">
        <v>750</v>
      </c>
      <c r="AB789" t="b">
        <v>0</v>
      </c>
      <c r="AC789" t="b">
        <v>1</v>
      </c>
      <c r="AD789" t="n">
        <v>94.47278292349901</v>
      </c>
      <c r="AE789" t="n">
        <v>-0</v>
      </c>
      <c r="AF789" t="n">
        <v>0</v>
      </c>
      <c r="AG789" t="n">
        <v>0.005796424061884187</v>
      </c>
      <c r="AH789" t="b">
        <v>1</v>
      </c>
      <c r="AI789" t="b">
        <v>1</v>
      </c>
      <c r="AJ789" t="n">
        <v>750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1</v>
      </c>
      <c r="AQ789" t="n">
        <v>0</v>
      </c>
      <c r="AR789" t="n">
        <v>0</v>
      </c>
      <c r="AS789" t="n">
        <v>0</v>
      </c>
      <c r="AT789" t="n">
        <v>0.2968319078966305</v>
      </c>
      <c r="AU789" t="n">
        <v>0.09331891262141906</v>
      </c>
      <c r="AV789" t="n">
        <v>0.2968319078966305</v>
      </c>
    </row>
    <row r="790" spans="1:48">
      <c r="A790" t="n">
        <v>787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  <c r="H790" t="n">
        <v>0</v>
      </c>
      <c r="I790" t="b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32.26131898967787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-21.42836828230832</v>
      </c>
      <c r="Z790" t="n">
        <v>77.99199897909531</v>
      </c>
      <c r="AA790" t="n">
        <v>750</v>
      </c>
      <c r="AB790" t="b">
        <v>0</v>
      </c>
      <c r="AC790" t="b">
        <v>1</v>
      </c>
      <c r="AD790" t="n">
        <v>94.46534251784543</v>
      </c>
      <c r="AE790" t="n">
        <v>-0</v>
      </c>
      <c r="AF790" t="n">
        <v>0</v>
      </c>
      <c r="AG790" t="n">
        <v>0.005295841778188315</v>
      </c>
      <c r="AH790" t="b">
        <v>1</v>
      </c>
      <c r="AI790" t="b">
        <v>1</v>
      </c>
      <c r="AJ790" t="n">
        <v>750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1</v>
      </c>
      <c r="AQ790" t="n">
        <v>0</v>
      </c>
      <c r="AR790" t="n">
        <v>0</v>
      </c>
      <c r="AS790" t="n">
        <v>0</v>
      </c>
      <c r="AT790" t="n">
        <v>0.296807312355267</v>
      </c>
      <c r="AU790" t="n">
        <v>0.09331118020076509</v>
      </c>
      <c r="AV790" t="n">
        <v>0.296807312355267</v>
      </c>
    </row>
    <row r="791" spans="1:48">
      <c r="A791" t="n">
        <v>788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0</v>
      </c>
      <c r="I791" t="b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32.26131898967787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-21.42836828230832</v>
      </c>
      <c r="Z791" t="n">
        <v>77.99704452973165</v>
      </c>
      <c r="AA791" t="n">
        <v>750</v>
      </c>
      <c r="AB791" t="b">
        <v>0</v>
      </c>
      <c r="AC791" t="b">
        <v>1</v>
      </c>
      <c r="AD791" t="n">
        <v>94.45790211219185</v>
      </c>
      <c r="AE791" t="n">
        <v>-0</v>
      </c>
      <c r="AF791" t="n">
        <v>0</v>
      </c>
      <c r="AG791" t="n">
        <v>0.004962046591871383</v>
      </c>
      <c r="AH791" t="b">
        <v>1</v>
      </c>
      <c r="AI791" t="b">
        <v>1</v>
      </c>
      <c r="AJ791" t="n">
        <v>750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1</v>
      </c>
      <c r="AQ791" t="n">
        <v>0</v>
      </c>
      <c r="AR791" t="n">
        <v>0</v>
      </c>
      <c r="AS791" t="n">
        <v>0</v>
      </c>
      <c r="AT791" t="n">
        <v>0.2967827192054119</v>
      </c>
      <c r="AU791" t="n">
        <v>0.09330344853196078</v>
      </c>
      <c r="AV791" t="n">
        <v>0.2967827192054119</v>
      </c>
    </row>
    <row r="792" spans="1:48">
      <c r="A792" t="n">
        <v>789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  <c r="H792" t="n">
        <v>0</v>
      </c>
      <c r="I792" t="b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32.26131898967787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-21.42836828230832</v>
      </c>
      <c r="Z792" t="n">
        <v>78.00209008036799</v>
      </c>
      <c r="AA792" t="n">
        <v>750</v>
      </c>
      <c r="AB792" t="b">
        <v>0</v>
      </c>
      <c r="AC792" t="b">
        <v>1</v>
      </c>
      <c r="AD792" t="n">
        <v>94.45046170653826</v>
      </c>
      <c r="AE792" t="n">
        <v>-0</v>
      </c>
      <c r="AF792" t="n">
        <v>0</v>
      </c>
      <c r="AG792" t="n">
        <v>0.005299112855010724</v>
      </c>
      <c r="AH792" t="b">
        <v>1</v>
      </c>
      <c r="AI792" t="b">
        <v>1</v>
      </c>
      <c r="AJ792" t="n">
        <v>750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1</v>
      </c>
      <c r="AQ792" t="n">
        <v>0</v>
      </c>
      <c r="AR792" t="n">
        <v>0</v>
      </c>
      <c r="AS792" t="n">
        <v>0</v>
      </c>
      <c r="AT792" t="n">
        <v>0.2967581284467974</v>
      </c>
      <c r="AU792" t="n">
        <v>0.09329571761492188</v>
      </c>
      <c r="AV792" t="n">
        <v>0.2967581284467974</v>
      </c>
    </row>
    <row r="793" spans="1:48">
      <c r="A793" t="n">
        <v>790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  <c r="H793" t="n">
        <v>0</v>
      </c>
      <c r="I793" t="b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32.26131898967787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-21.42836828230832</v>
      </c>
      <c r="Z793" t="n">
        <v>78.00713563100433</v>
      </c>
      <c r="AA793" t="n">
        <v>750</v>
      </c>
      <c r="AB793" t="b">
        <v>0</v>
      </c>
      <c r="AC793" t="b">
        <v>1</v>
      </c>
      <c r="AD793" t="n">
        <v>94.44302130088468</v>
      </c>
      <c r="AE793" t="n">
        <v>-0</v>
      </c>
      <c r="AF793" t="n">
        <v>0</v>
      </c>
      <c r="AG793" t="n">
        <v>0.00563219688826222</v>
      </c>
      <c r="AH793" t="b">
        <v>1</v>
      </c>
      <c r="AI793" t="b">
        <v>1</v>
      </c>
      <c r="AJ793" t="n">
        <v>750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1</v>
      </c>
      <c r="AQ793" t="n">
        <v>0</v>
      </c>
      <c r="AR793" t="n">
        <v>0</v>
      </c>
      <c r="AS793" t="n">
        <v>0</v>
      </c>
      <c r="AT793" t="n">
        <v>0.2967335400791575</v>
      </c>
      <c r="AU793" t="n">
        <v>0.09328798744956485</v>
      </c>
      <c r="AV793" t="n">
        <v>0.2967335400791575</v>
      </c>
    </row>
    <row r="794" spans="1:48">
      <c r="A794" t="n">
        <v>791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  <c r="H794" t="n">
        <v>0</v>
      </c>
      <c r="I794" t="b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32.26131898967787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-21.42836828230832</v>
      </c>
      <c r="Z794" t="n">
        <v>78.01218118164067</v>
      </c>
      <c r="AA794" t="n">
        <v>750</v>
      </c>
      <c r="AB794" t="b">
        <v>0</v>
      </c>
      <c r="AC794" t="b">
        <v>1</v>
      </c>
      <c r="AD794" t="n">
        <v>94.4355808952311</v>
      </c>
      <c r="AE794" t="n">
        <v>-0</v>
      </c>
      <c r="AF794" t="n">
        <v>0</v>
      </c>
      <c r="AG794" t="n">
        <v>0.006036284365820266</v>
      </c>
      <c r="AH794" t="b">
        <v>1</v>
      </c>
      <c r="AI794" t="b">
        <v>1</v>
      </c>
      <c r="AJ794" t="n">
        <v>750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1</v>
      </c>
      <c r="AQ794" t="n">
        <v>0</v>
      </c>
      <c r="AR794" t="n">
        <v>0</v>
      </c>
      <c r="AS794" t="n">
        <v>0</v>
      </c>
      <c r="AT794" t="n">
        <v>0.2967089541022246</v>
      </c>
      <c r="AU794" t="n">
        <v>0.09328025803580549</v>
      </c>
      <c r="AV794" t="n">
        <v>0.2967089541022246</v>
      </c>
    </row>
    <row r="795" spans="1:48">
      <c r="A795" t="n">
        <v>792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  <c r="H795" t="n">
        <v>0</v>
      </c>
      <c r="I795" t="b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32.26131898967787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-21.42836828230832</v>
      </c>
      <c r="Z795" t="n">
        <v>78.01722673227701</v>
      </c>
      <c r="AA795" t="n">
        <v>750</v>
      </c>
      <c r="AB795" t="b">
        <v>0</v>
      </c>
      <c r="AC795" t="b">
        <v>1</v>
      </c>
      <c r="AD795" t="n">
        <v>94.42814048957752</v>
      </c>
      <c r="AE795" t="n">
        <v>-0</v>
      </c>
      <c r="AF795" t="n">
        <v>0</v>
      </c>
      <c r="AG795" t="n">
        <v>0.005203645867301321</v>
      </c>
      <c r="AH795" t="b">
        <v>1</v>
      </c>
      <c r="AI795" t="b">
        <v>1</v>
      </c>
      <c r="AJ795" t="n">
        <v>750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1</v>
      </c>
      <c r="AQ795" t="n">
        <v>0</v>
      </c>
      <c r="AR795" t="n">
        <v>0</v>
      </c>
      <c r="AS795" t="n">
        <v>0</v>
      </c>
      <c r="AT795" t="n">
        <v>0.2966843705157324</v>
      </c>
      <c r="AU795" t="n">
        <v>0.09327252937356009</v>
      </c>
      <c r="AV795" t="n">
        <v>0.2966843705157324</v>
      </c>
    </row>
    <row r="796" spans="1:48">
      <c r="A796" t="n">
        <v>793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  <c r="H796" t="n">
        <v>0</v>
      </c>
      <c r="I796" t="b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32.26131898967787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-21.42836828230832</v>
      </c>
      <c r="Z796" t="n">
        <v>78.02227228291335</v>
      </c>
      <c r="AA796" t="n">
        <v>750</v>
      </c>
      <c r="AB796" t="b">
        <v>0</v>
      </c>
      <c r="AC796" t="b">
        <v>1</v>
      </c>
      <c r="AD796" t="n">
        <v>94.42070008392393</v>
      </c>
      <c r="AE796" t="n">
        <v>-0</v>
      </c>
      <c r="AF796" t="n">
        <v>0</v>
      </c>
      <c r="AG796" t="n">
        <v>0.003272127477139675</v>
      </c>
      <c r="AH796" t="b">
        <v>1</v>
      </c>
      <c r="AI796" t="b">
        <v>1</v>
      </c>
      <c r="AJ796" t="n">
        <v>750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1</v>
      </c>
      <c r="AQ796" t="n">
        <v>0</v>
      </c>
      <c r="AR796" t="n">
        <v>0</v>
      </c>
      <c r="AS796" t="n">
        <v>0</v>
      </c>
      <c r="AT796" t="n">
        <v>0.2966597893194137</v>
      </c>
      <c r="AU796" t="n">
        <v>0.09326480146274468</v>
      </c>
      <c r="AV796" t="n">
        <v>0.2966597893194137</v>
      </c>
    </row>
    <row r="797" spans="1:48">
      <c r="A797" t="n">
        <v>794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  <c r="H797" t="n">
        <v>0</v>
      </c>
      <c r="I797" t="b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32.26131898967787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-21.42836828230832</v>
      </c>
      <c r="Z797" t="n">
        <v>78.02731783354969</v>
      </c>
      <c r="AA797" t="n">
        <v>750</v>
      </c>
      <c r="AB797" t="b">
        <v>0</v>
      </c>
      <c r="AC797" t="b">
        <v>1</v>
      </c>
      <c r="AD797" t="n">
        <v>94.41325967827035</v>
      </c>
      <c r="AE797" t="n">
        <v>-0</v>
      </c>
      <c r="AF797" t="n">
        <v>0</v>
      </c>
      <c r="AG797" t="n">
        <v>0.0008931127287256646</v>
      </c>
      <c r="AH797" t="b">
        <v>1</v>
      </c>
      <c r="AI797" t="b">
        <v>1</v>
      </c>
      <c r="AJ797" t="n">
        <v>750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1</v>
      </c>
      <c r="AQ797" t="n">
        <v>0</v>
      </c>
      <c r="AR797" t="n">
        <v>0</v>
      </c>
      <c r="AS797" t="n">
        <v>0</v>
      </c>
      <c r="AT797" t="n">
        <v>0.2966352105130025</v>
      </c>
      <c r="AU797" t="n">
        <v>0.09325707430327558</v>
      </c>
      <c r="AV797" t="n">
        <v>0.2966352105130025</v>
      </c>
    </row>
    <row r="798" spans="1:48">
      <c r="A798" t="n">
        <v>795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  <c r="H798" t="n">
        <v>0</v>
      </c>
      <c r="I798" t="b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32.26131898967787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-21.42836828230832</v>
      </c>
      <c r="Z798" t="n">
        <v>78.03236338418603</v>
      </c>
      <c r="AA798" t="n">
        <v>750</v>
      </c>
      <c r="AB798" t="b">
        <v>0</v>
      </c>
      <c r="AC798" t="b">
        <v>1</v>
      </c>
      <c r="AD798" t="n">
        <v>94.40581927261677</v>
      </c>
      <c r="AE798" t="n">
        <v>-0</v>
      </c>
      <c r="AF798" t="n">
        <v>0</v>
      </c>
      <c r="AG798" t="n">
        <v>-0.00198210845802449</v>
      </c>
      <c r="AH798" t="b">
        <v>1</v>
      </c>
      <c r="AI798" t="b">
        <v>1</v>
      </c>
      <c r="AJ798" t="n">
        <v>750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1</v>
      </c>
      <c r="AQ798" t="n">
        <v>0</v>
      </c>
      <c r="AR798" t="n">
        <v>0</v>
      </c>
      <c r="AS798" t="n">
        <v>0</v>
      </c>
      <c r="AT798" t="n">
        <v>0.2966106340962308</v>
      </c>
      <c r="AU798" t="n">
        <v>0.09324934789506864</v>
      </c>
      <c r="AV798" t="n">
        <v>0.2966106340962308</v>
      </c>
    </row>
    <row r="799" spans="1:48">
      <c r="A799" t="n">
        <v>796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  <c r="H799" t="n">
        <v>0</v>
      </c>
      <c r="I799" t="b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32.26131898967787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-21.42836828230832</v>
      </c>
      <c r="Z799" t="n">
        <v>78.03740893482237</v>
      </c>
      <c r="AA799" t="n">
        <v>750</v>
      </c>
      <c r="AB799" t="b">
        <v>0</v>
      </c>
      <c r="AC799" t="b">
        <v>1</v>
      </c>
      <c r="AD799" t="n">
        <v>94.39837886696318</v>
      </c>
      <c r="AE799" t="n">
        <v>-0</v>
      </c>
      <c r="AF799" t="n">
        <v>0</v>
      </c>
      <c r="AG799" t="n">
        <v>0.0005151520347623784</v>
      </c>
      <c r="AH799" t="b">
        <v>1</v>
      </c>
      <c r="AI799" t="b">
        <v>1</v>
      </c>
      <c r="AJ799" t="n">
        <v>750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1</v>
      </c>
      <c r="AQ799" t="n">
        <v>0</v>
      </c>
      <c r="AR799" t="n">
        <v>0</v>
      </c>
      <c r="AS799" t="n">
        <v>0</v>
      </c>
      <c r="AT799" t="n">
        <v>0.2965860600688335</v>
      </c>
      <c r="AU799" t="n">
        <v>0.09324162223804039</v>
      </c>
      <c r="AV799" t="n">
        <v>0.2965860600688335</v>
      </c>
    </row>
    <row r="800" spans="1:48">
      <c r="A800" t="n">
        <v>797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  <c r="H800" t="n">
        <v>0</v>
      </c>
      <c r="I800" t="b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32.26131898967787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-21.42836828230832</v>
      </c>
      <c r="Z800" t="n">
        <v>78.04245448545871</v>
      </c>
      <c r="AA800" t="n">
        <v>750</v>
      </c>
      <c r="AB800" t="b">
        <v>0</v>
      </c>
      <c r="AC800" t="b">
        <v>1</v>
      </c>
      <c r="AD800" t="n">
        <v>94.3909384613096</v>
      </c>
      <c r="AE800" t="n">
        <v>-0</v>
      </c>
      <c r="AF800" t="n">
        <v>0</v>
      </c>
      <c r="AG800" t="n">
        <v>0.008555022173180493</v>
      </c>
      <c r="AH800" t="b">
        <v>1</v>
      </c>
      <c r="AI800" t="b">
        <v>1</v>
      </c>
      <c r="AJ800" t="n">
        <v>750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1</v>
      </c>
      <c r="AQ800" t="n">
        <v>0</v>
      </c>
      <c r="AR800" t="n">
        <v>0</v>
      </c>
      <c r="AS800" t="n">
        <v>0</v>
      </c>
      <c r="AT800" t="n">
        <v>0.2965614884305424</v>
      </c>
      <c r="AU800" t="n">
        <v>0.09323389733210659</v>
      </c>
      <c r="AV800" t="n">
        <v>0.2965614884305424</v>
      </c>
    </row>
    <row r="801" spans="1:48">
      <c r="A801" t="n">
        <v>798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  <c r="H801" t="n">
        <v>0</v>
      </c>
      <c r="I801" t="b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32.26131898967787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-21.42836828230832</v>
      </c>
      <c r="Z801" t="n">
        <v>78.04750003609504</v>
      </c>
      <c r="AA801" t="n">
        <v>750</v>
      </c>
      <c r="AB801" t="b">
        <v>0</v>
      </c>
      <c r="AC801" t="b">
        <v>1</v>
      </c>
      <c r="AD801" t="n">
        <v>94.38349805565602</v>
      </c>
      <c r="AE801" t="n">
        <v>-0</v>
      </c>
      <c r="AF801" t="n">
        <v>0</v>
      </c>
      <c r="AG801" t="n">
        <v>0.02082585068954251</v>
      </c>
      <c r="AH801" t="b">
        <v>1</v>
      </c>
      <c r="AI801" t="b">
        <v>1</v>
      </c>
      <c r="AJ801" t="n">
        <v>750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1</v>
      </c>
      <c r="AQ801" t="n">
        <v>0</v>
      </c>
      <c r="AR801" t="n">
        <v>0</v>
      </c>
      <c r="AS801" t="n">
        <v>0</v>
      </c>
      <c r="AT801" t="n">
        <v>0.2965369191810924</v>
      </c>
      <c r="AU801" t="n">
        <v>0.09322617317718386</v>
      </c>
      <c r="AV801" t="n">
        <v>0.2965369191810924</v>
      </c>
    </row>
    <row r="802" spans="1:48">
      <c r="A802" t="n">
        <v>799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  <c r="H802" t="n">
        <v>0</v>
      </c>
      <c r="I802" t="b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32.26131898967787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-21.42836828230832</v>
      </c>
      <c r="Z802" t="n">
        <v>78.05254558673138</v>
      </c>
      <c r="AA802" t="n">
        <v>750</v>
      </c>
      <c r="AB802" t="b">
        <v>0</v>
      </c>
      <c r="AC802" t="b">
        <v>1</v>
      </c>
      <c r="AD802" t="n">
        <v>94.37605765000244</v>
      </c>
      <c r="AE802" t="n">
        <v>-0</v>
      </c>
      <c r="AF802" t="n">
        <v>0</v>
      </c>
      <c r="AG802" t="n">
        <v>0.03501983451746493</v>
      </c>
      <c r="AH802" t="b">
        <v>1</v>
      </c>
      <c r="AI802" t="b">
        <v>1</v>
      </c>
      <c r="AJ802" t="n">
        <v>750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1</v>
      </c>
      <c r="AQ802" t="n">
        <v>0</v>
      </c>
      <c r="AR802" t="n">
        <v>0</v>
      </c>
      <c r="AS802" t="n">
        <v>0</v>
      </c>
      <c r="AT802" t="n">
        <v>0.2965123523202156</v>
      </c>
      <c r="AU802" t="n">
        <v>0.09321844977318801</v>
      </c>
      <c r="AV802" t="n">
        <v>0.2965123523202156</v>
      </c>
    </row>
    <row r="803" spans="1:48">
      <c r="A803" t="n">
        <v>800</v>
      </c>
      <c r="B803" t="n">
        <v>0</v>
      </c>
      <c r="C803" t="n">
        <v>0</v>
      </c>
      <c r="D803" t="n">
        <v>0</v>
      </c>
      <c r="E803" t="n">
        <v>1</v>
      </c>
      <c r="F803" t="n">
        <v>0.4172115669073418</v>
      </c>
      <c r="G803" t="n">
        <v>0</v>
      </c>
      <c r="H803" t="n">
        <v>0</v>
      </c>
      <c r="I803" t="b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32.26131898967787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-21.42836828230832</v>
      </c>
      <c r="Z803" t="n">
        <v>78.09762004073909</v>
      </c>
      <c r="AA803" t="n">
        <v>750</v>
      </c>
      <c r="AB803" t="b">
        <v>0</v>
      </c>
      <c r="AC803" t="b">
        <v>1</v>
      </c>
      <c r="AD803" t="n">
        <v>94.36861724434885</v>
      </c>
      <c r="AE803" t="n">
        <v>-0</v>
      </c>
      <c r="AF803" t="n">
        <v>0</v>
      </c>
      <c r="AG803" t="n">
        <v>0.05890015049096792</v>
      </c>
      <c r="AH803" t="b">
        <v>1</v>
      </c>
      <c r="AI803" t="b">
        <v>1</v>
      </c>
      <c r="AJ803" t="n">
        <v>750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1</v>
      </c>
      <c r="AQ803" t="n">
        <v>0</v>
      </c>
      <c r="AR803" t="n">
        <v>0</v>
      </c>
      <c r="AS803" t="n">
        <v>0</v>
      </c>
      <c r="AT803" t="n">
        <v>0.2962929900743264</v>
      </c>
      <c r="AU803" t="n">
        <v>0.09314948600712382</v>
      </c>
      <c r="AV803" t="n">
        <v>0.2962929900743264</v>
      </c>
    </row>
    <row r="804" spans="1:48">
      <c r="A804" t="n">
        <v>801</v>
      </c>
      <c r="B804" t="n">
        <v>0</v>
      </c>
      <c r="C804" t="n">
        <v>0</v>
      </c>
      <c r="D804" t="n">
        <v>3</v>
      </c>
      <c r="E804" t="n">
        <v>1</v>
      </c>
      <c r="F804" t="n">
        <v>0.9429452347963778</v>
      </c>
      <c r="G804" t="n">
        <v>0</v>
      </c>
      <c r="H804" t="n">
        <v>24.71350048140814</v>
      </c>
      <c r="I804" t="b">
        <v>0</v>
      </c>
      <c r="J804" t="n">
        <v>97.47004589867372</v>
      </c>
      <c r="K804" t="n">
        <v>363.270861064357</v>
      </c>
      <c r="L804" t="n">
        <v>0</v>
      </c>
      <c r="M804" t="n">
        <v>1.1383733675941</v>
      </c>
      <c r="N804" t="n">
        <v>1.1383733675941</v>
      </c>
      <c r="O804" t="n">
        <v>439.8674692152189</v>
      </c>
      <c r="P804" t="n">
        <v>111.5282629856032</v>
      </c>
      <c r="Q804" t="n">
        <v>1.1383733675941</v>
      </c>
      <c r="R804" t="n">
        <v>0.9153636883951241</v>
      </c>
      <c r="S804" t="n">
        <v>32.26131898967787</v>
      </c>
      <c r="T804" t="n">
        <v>32.69127546643305</v>
      </c>
      <c r="U804" t="n">
        <v>1.243629589010649</v>
      </c>
      <c r="V804" t="n">
        <v>2.766868977137868</v>
      </c>
      <c r="W804" t="n">
        <v>0</v>
      </c>
      <c r="X804" t="n">
        <v>0</v>
      </c>
      <c r="Y804" t="n">
        <v>-21.42836828230832</v>
      </c>
      <c r="Z804" t="n">
        <v>78.16854402601815</v>
      </c>
      <c r="AA804" t="n">
        <v>750</v>
      </c>
      <c r="AB804" t="b">
        <v>0</v>
      </c>
      <c r="AC804" t="b">
        <v>1</v>
      </c>
      <c r="AD804" t="n">
        <v>94.36117683869527</v>
      </c>
      <c r="AE804" t="n">
        <v>-0</v>
      </c>
      <c r="AF804" t="n">
        <v>0</v>
      </c>
      <c r="AG804" t="n">
        <v>0.07892825228029937</v>
      </c>
      <c r="AH804" t="b">
        <v>0</v>
      </c>
      <c r="AI804" t="b">
        <v>0</v>
      </c>
      <c r="AJ804" t="n">
        <v>750</v>
      </c>
      <c r="AK804" t="n">
        <v>0</v>
      </c>
      <c r="AL804" t="n">
        <v>1.243629589010649</v>
      </c>
      <c r="AM804" t="n">
        <v>0</v>
      </c>
      <c r="AN804" t="n">
        <v>1.243629589010649</v>
      </c>
      <c r="AO804" t="n">
        <v>0</v>
      </c>
      <c r="AP804" t="n">
        <v>1</v>
      </c>
      <c r="AQ804" t="n">
        <v>0</v>
      </c>
      <c r="AR804" t="n">
        <v>0</v>
      </c>
      <c r="AS804" t="n">
        <v>0</v>
      </c>
      <c r="AT804" t="n">
        <v>0.2959482122859978</v>
      </c>
      <c r="AU804" t="n">
        <v>0.09304109372365661</v>
      </c>
      <c r="AV804" t="n">
        <v>0.2959482122859978</v>
      </c>
    </row>
    <row r="805" spans="1:48">
      <c r="A805" t="n">
        <v>802</v>
      </c>
      <c r="B805" t="n">
        <v>0</v>
      </c>
      <c r="C805" t="n">
        <v>0</v>
      </c>
      <c r="D805" t="n">
        <v>6</v>
      </c>
      <c r="E805" t="n">
        <v>1</v>
      </c>
      <c r="F805" t="n">
        <v>0.8110074939071461</v>
      </c>
      <c r="G805" t="n">
        <v>0</v>
      </c>
      <c r="H805" t="n">
        <v>49.42700096281629</v>
      </c>
      <c r="I805" t="b">
        <v>0</v>
      </c>
      <c r="J805" t="n">
        <v>194.9400917973474</v>
      </c>
      <c r="K805" t="n">
        <v>726.5417221287139</v>
      </c>
      <c r="L805" t="n">
        <v>0</v>
      </c>
      <c r="M805" t="n">
        <v>1.975777367649041</v>
      </c>
      <c r="N805" t="n">
        <v>1.975777367649041</v>
      </c>
      <c r="O805" t="n">
        <v>381.7201874097125</v>
      </c>
      <c r="P805" t="n">
        <v>96.78503737568776</v>
      </c>
      <c r="Q805" t="n">
        <v>1.975777367649041</v>
      </c>
      <c r="R805" t="n">
        <v>0.9031499101804562</v>
      </c>
      <c r="S805" t="n">
        <v>32.26461448943662</v>
      </c>
      <c r="T805" t="n">
        <v>28.75338545098341</v>
      </c>
      <c r="U805" t="n">
        <v>2.187651623919517</v>
      </c>
      <c r="V805" t="n">
        <v>2.784767963543711</v>
      </c>
      <c r="W805" t="n">
        <v>0</v>
      </c>
      <c r="X805" t="n">
        <v>0</v>
      </c>
      <c r="Y805" t="n">
        <v>-21.42836828230832</v>
      </c>
      <c r="Z805" t="n">
        <v>78.23851227612371</v>
      </c>
      <c r="AA805" t="n">
        <v>750</v>
      </c>
      <c r="AB805" t="b">
        <v>0</v>
      </c>
      <c r="AC805" t="b">
        <v>1</v>
      </c>
      <c r="AD805" t="n">
        <v>94.35373643304169</v>
      </c>
      <c r="AE805" t="n">
        <v>-0</v>
      </c>
      <c r="AF805" t="n">
        <v>0</v>
      </c>
      <c r="AG805" t="n">
        <v>0.07669423060780001</v>
      </c>
      <c r="AH805" t="b">
        <v>0</v>
      </c>
      <c r="AI805" t="b">
        <v>0</v>
      </c>
      <c r="AJ805" t="n">
        <v>750</v>
      </c>
      <c r="AK805" t="n">
        <v>0</v>
      </c>
      <c r="AL805" t="n">
        <v>2.187651623919517</v>
      </c>
      <c r="AM805" t="n">
        <v>0</v>
      </c>
      <c r="AN805" t="n">
        <v>2.242988875614563</v>
      </c>
      <c r="AO805" t="n">
        <v>0</v>
      </c>
      <c r="AP805" t="n">
        <v>1</v>
      </c>
      <c r="AQ805" t="n">
        <v>0</v>
      </c>
      <c r="AR805" t="n">
        <v>0</v>
      </c>
      <c r="AS805" t="n">
        <v>0</v>
      </c>
      <c r="AT805" t="n">
        <v>0.2956085417788281</v>
      </c>
      <c r="AU805" t="n">
        <v>0.09293430708268106</v>
      </c>
      <c r="AV805" t="n">
        <v>0.2956085417788281</v>
      </c>
    </row>
    <row r="806" spans="1:48">
      <c r="A806" t="n">
        <v>803</v>
      </c>
      <c r="B806" t="n">
        <v>0</v>
      </c>
      <c r="C806" t="n">
        <v>0</v>
      </c>
      <c r="D806" t="n">
        <v>9</v>
      </c>
      <c r="E806" t="n">
        <v>1</v>
      </c>
      <c r="F806" t="n">
        <v>0.8130247895750382</v>
      </c>
      <c r="G806" t="n">
        <v>0</v>
      </c>
      <c r="H806" t="n">
        <v>74.14050144422443</v>
      </c>
      <c r="I806" t="b">
        <v>0</v>
      </c>
      <c r="J806" t="n">
        <v>292.4101376960211</v>
      </c>
      <c r="K806" t="n">
        <v>1089.812583193071</v>
      </c>
      <c r="L806" t="n">
        <v>0</v>
      </c>
      <c r="M806" t="n">
        <v>2.975737826323456</v>
      </c>
      <c r="N806" t="n">
        <v>2.975737826323456</v>
      </c>
      <c r="O806" t="n">
        <v>383.2750320102973</v>
      </c>
      <c r="P806" t="n">
        <v>97.17926775108957</v>
      </c>
      <c r="Q806" t="n">
        <v>2.975737826323456</v>
      </c>
      <c r="R806" t="n">
        <v>0.8981057705958918</v>
      </c>
      <c r="S806" t="n">
        <v>32.27115961319292</v>
      </c>
      <c r="T806" t="n">
        <v>29.0326542886121</v>
      </c>
      <c r="U806" t="n">
        <v>3.313348965956492</v>
      </c>
      <c r="V806" t="n">
        <v>2.958259936294006</v>
      </c>
      <c r="W806" t="n">
        <v>0</v>
      </c>
      <c r="X806" t="n">
        <v>0</v>
      </c>
      <c r="Y806" t="n">
        <v>-21.42836828230832</v>
      </c>
      <c r="Z806" t="n">
        <v>78.32552135286316</v>
      </c>
      <c r="AA806" t="n">
        <v>1089.812583193071</v>
      </c>
      <c r="AB806" t="b">
        <v>0</v>
      </c>
      <c r="AC806" t="b">
        <v>1</v>
      </c>
      <c r="AD806" t="n">
        <v>94.34629602738811</v>
      </c>
      <c r="AE806" t="n">
        <v>-0</v>
      </c>
      <c r="AF806" t="n">
        <v>0</v>
      </c>
      <c r="AG806" t="n">
        <v>0.08088666474324119</v>
      </c>
      <c r="AH806" t="b">
        <v>0</v>
      </c>
      <c r="AI806" t="b">
        <v>0</v>
      </c>
      <c r="AJ806" t="n">
        <v>1089.812583193071</v>
      </c>
      <c r="AK806" t="n">
        <v>0</v>
      </c>
      <c r="AL806" t="n">
        <v>3.313348965956492</v>
      </c>
      <c r="AM806" t="n">
        <v>0</v>
      </c>
      <c r="AN806" t="n">
        <v>3.5502420686235</v>
      </c>
      <c r="AO806" t="n">
        <v>0</v>
      </c>
      <c r="AP806" t="n">
        <v>1</v>
      </c>
      <c r="AQ806" t="n">
        <v>0</v>
      </c>
      <c r="AR806" t="n">
        <v>0</v>
      </c>
      <c r="AS806" t="n">
        <v>0</v>
      </c>
      <c r="AT806" t="n">
        <v>1.025575649920375</v>
      </c>
      <c r="AU806" t="n">
        <v>0.3224235734619988</v>
      </c>
      <c r="AV806" t="n">
        <v>1.025575649920375</v>
      </c>
    </row>
    <row r="807" spans="1:48">
      <c r="A807" t="n">
        <v>804</v>
      </c>
      <c r="B807" t="n">
        <v>0</v>
      </c>
      <c r="C807" t="n">
        <v>0</v>
      </c>
      <c r="D807" t="n">
        <v>12</v>
      </c>
      <c r="E807" t="n">
        <v>1</v>
      </c>
      <c r="F807" t="n">
        <v>0.9368933477927022</v>
      </c>
      <c r="G807" t="n">
        <v>0</v>
      </c>
      <c r="H807" t="n">
        <v>98.85400192563257</v>
      </c>
      <c r="I807" t="b">
        <v>0</v>
      </c>
      <c r="J807" t="n">
        <v>389.8801835946949</v>
      </c>
      <c r="K807" t="n">
        <v>1453.083444257428</v>
      </c>
      <c r="L807" t="n">
        <v>0</v>
      </c>
      <c r="M807" t="n">
        <v>4.54608707097682</v>
      </c>
      <c r="N807" t="n">
        <v>4.54608707097682</v>
      </c>
      <c r="O807" t="n">
        <v>439.1520110332572</v>
      </c>
      <c r="P807" t="n">
        <v>111.3468587812518</v>
      </c>
      <c r="Q807" t="n">
        <v>4.54608707097682</v>
      </c>
      <c r="R807" t="n">
        <v>0.901255627157589</v>
      </c>
      <c r="S807" t="n">
        <v>32.28153069555754</v>
      </c>
      <c r="T807" t="n">
        <v>33.1490118973248</v>
      </c>
      <c r="U807" t="n">
        <v>5.044170526085286</v>
      </c>
      <c r="V807" t="n">
        <v>3.27327839014696</v>
      </c>
      <c r="W807" t="n">
        <v>0</v>
      </c>
      <c r="X807" t="n">
        <v>0</v>
      </c>
      <c r="Y807" t="n">
        <v>-21.42836828230832</v>
      </c>
      <c r="Z807" t="n">
        <v>78.47597632568616</v>
      </c>
      <c r="AA807" t="n">
        <v>1453.083444257428</v>
      </c>
      <c r="AB807" t="b">
        <v>0</v>
      </c>
      <c r="AC807" t="b">
        <v>1</v>
      </c>
      <c r="AD807" t="n">
        <v>94.33885562173452</v>
      </c>
      <c r="AE807" t="n">
        <v>-0</v>
      </c>
      <c r="AF807" t="n">
        <v>0</v>
      </c>
      <c r="AG807" t="n">
        <v>0.08853744649802903</v>
      </c>
      <c r="AH807" t="b">
        <v>0</v>
      </c>
      <c r="AI807" t="b">
        <v>0</v>
      </c>
      <c r="AJ807" t="n">
        <v>1453.083444257428</v>
      </c>
      <c r="AK807" t="n">
        <v>0</v>
      </c>
      <c r="AL807" t="n">
        <v>5.044170526085286</v>
      </c>
      <c r="AM807" t="n">
        <v>0</v>
      </c>
      <c r="AN807" t="n">
        <v>5.297135149893817</v>
      </c>
      <c r="AO807" t="n">
        <v>0</v>
      </c>
      <c r="AP807" t="n">
        <v>1</v>
      </c>
      <c r="AQ807" t="n">
        <v>0</v>
      </c>
      <c r="AR807" t="n">
        <v>0</v>
      </c>
      <c r="AS807" t="n">
        <v>0</v>
      </c>
      <c r="AT807" t="n">
        <v>1.425508354408475</v>
      </c>
      <c r="AU807" t="n">
        <v>0.4481556262222084</v>
      </c>
      <c r="AV807" t="n">
        <v>1.425508354408475</v>
      </c>
    </row>
    <row r="808" spans="1:48">
      <c r="A808" t="n">
        <v>805</v>
      </c>
      <c r="B808" t="n">
        <v>0</v>
      </c>
      <c r="C808" t="n">
        <v>0</v>
      </c>
      <c r="D808" t="n">
        <v>15</v>
      </c>
      <c r="E808" t="n">
        <v>1</v>
      </c>
      <c r="F808" t="n">
        <v>0.4394018192541544</v>
      </c>
      <c r="G808" t="n">
        <v>0</v>
      </c>
      <c r="H808" t="n">
        <v>123.5675024070407</v>
      </c>
      <c r="I808" t="b">
        <v>0</v>
      </c>
      <c r="J808" t="n">
        <v>487.3502294933686</v>
      </c>
      <c r="K808" t="n">
        <v>1816.354305321785</v>
      </c>
      <c r="L808" t="n">
        <v>0</v>
      </c>
      <c r="M808" t="n">
        <v>2.833876859576812</v>
      </c>
      <c r="N808" t="n">
        <v>2.833876859576812</v>
      </c>
      <c r="O808" t="n">
        <v>219.0020036965743</v>
      </c>
      <c r="P808" t="n">
        <v>55.52789140379674</v>
      </c>
      <c r="Q808" t="n">
        <v>2.833876859576812</v>
      </c>
      <c r="R808" t="n">
        <v>0.8385456115703467</v>
      </c>
      <c r="S808" t="n">
        <v>32.29688499244695</v>
      </c>
      <c r="T808" t="n">
        <v>17.76744987245642</v>
      </c>
      <c r="U808" t="n">
        <v>3.379514269080489</v>
      </c>
      <c r="V808" t="n">
        <v>2.868632753111973</v>
      </c>
      <c r="W808" t="n">
        <v>0</v>
      </c>
      <c r="X808" t="n">
        <v>0</v>
      </c>
      <c r="Y808" t="n">
        <v>-21.42836828230832</v>
      </c>
      <c r="Z808" t="n">
        <v>78.61036337446863</v>
      </c>
      <c r="AA808" t="n">
        <v>1816.354305321785</v>
      </c>
      <c r="AB808" t="b">
        <v>0</v>
      </c>
      <c r="AC808" t="b">
        <v>1</v>
      </c>
      <c r="AD808" t="n">
        <v>94.33141521608094</v>
      </c>
      <c r="AE808" t="n">
        <v>-0</v>
      </c>
      <c r="AF808" t="n">
        <v>0</v>
      </c>
      <c r="AG808" t="n">
        <v>0.09498194671239935</v>
      </c>
      <c r="AH808" t="b">
        <v>0</v>
      </c>
      <c r="AI808" t="b">
        <v>0</v>
      </c>
      <c r="AJ808" t="n">
        <v>1816.354305321785</v>
      </c>
      <c r="AK808" t="n">
        <v>0</v>
      </c>
      <c r="AL808" t="n">
        <v>3.379514269080489</v>
      </c>
      <c r="AM808" t="n">
        <v>0</v>
      </c>
      <c r="AN808" t="n">
        <v>3.464249563701478</v>
      </c>
      <c r="AO808" t="n">
        <v>0</v>
      </c>
      <c r="AP808" t="n">
        <v>1</v>
      </c>
      <c r="AQ808" t="n">
        <v>0</v>
      </c>
      <c r="AR808" t="n">
        <v>0</v>
      </c>
      <c r="AS808" t="n">
        <v>0</v>
      </c>
      <c r="AT808" t="n">
        <v>1.208149621245556</v>
      </c>
      <c r="AU808" t="n">
        <v>0.3798217305461533</v>
      </c>
      <c r="AV808" t="n">
        <v>1.208149621245556</v>
      </c>
    </row>
    <row r="809" spans="1:48">
      <c r="A809" t="n">
        <v>806</v>
      </c>
      <c r="B809" t="n">
        <v>0</v>
      </c>
      <c r="C809" t="n">
        <v>0</v>
      </c>
      <c r="D809" t="n">
        <v>15</v>
      </c>
      <c r="E809" t="n">
        <v>2</v>
      </c>
      <c r="F809" t="n">
        <v>-0.1945006248093208</v>
      </c>
      <c r="G809" t="n">
        <v>0</v>
      </c>
      <c r="H809" t="n">
        <v>123.5675024070407</v>
      </c>
      <c r="I809" t="b">
        <v>1</v>
      </c>
      <c r="J809" t="n">
        <v>487.3502294933686</v>
      </c>
      <c r="K809" t="n">
        <v>1040.980090197835</v>
      </c>
      <c r="L809" t="n">
        <v>-8.393581786707271</v>
      </c>
      <c r="M809" t="n">
        <v>-0.8121186978616104</v>
      </c>
      <c r="N809" t="n">
        <v>-0.8121186978616104</v>
      </c>
      <c r="O809" t="n">
        <v>-62.76053296744343</v>
      </c>
      <c r="P809" t="n">
        <v>-15.91291403839844</v>
      </c>
      <c r="Q809" t="n">
        <v>-0.8121186978616104</v>
      </c>
      <c r="R809" t="n">
        <v>0.8614968847578938</v>
      </c>
      <c r="S809" t="n">
        <v>32.3125348596743</v>
      </c>
      <c r="T809" t="n">
        <v>-6.418036456694948</v>
      </c>
      <c r="U809" t="n">
        <v>-0.6996377282614146</v>
      </c>
      <c r="V809" t="n">
        <v>9.494877581703491</v>
      </c>
      <c r="W809" t="n">
        <v>0</v>
      </c>
      <c r="X809" t="n">
        <v>0</v>
      </c>
      <c r="Y809" t="n">
        <v>-21.42836828230832</v>
      </c>
      <c r="Z809" t="n">
        <v>78.62874968070827</v>
      </c>
      <c r="AA809" t="n">
        <v>1040.980090197835</v>
      </c>
      <c r="AB809" t="b">
        <v>0</v>
      </c>
      <c r="AC809" t="b">
        <v>1</v>
      </c>
      <c r="AD809" t="n">
        <v>94.32397481042736</v>
      </c>
      <c r="AE809" t="n">
        <v>-0</v>
      </c>
      <c r="AF809" t="n">
        <v>0</v>
      </c>
      <c r="AG809" t="n">
        <v>0.1044288491406768</v>
      </c>
      <c r="AH809" t="b">
        <v>0</v>
      </c>
      <c r="AI809" t="b">
        <v>0</v>
      </c>
      <c r="AJ809" t="n">
        <v>1032.586508411128</v>
      </c>
      <c r="AK809" t="n">
        <v>0</v>
      </c>
      <c r="AL809" t="n">
        <v>-0.6939964421806094</v>
      </c>
      <c r="AM809" t="n">
        <v>0</v>
      </c>
      <c r="AN809" t="n">
        <v>-0.4166412061306407</v>
      </c>
      <c r="AO809" t="n">
        <v>0</v>
      </c>
      <c r="AP809" t="n">
        <v>1</v>
      </c>
      <c r="AQ809" t="n">
        <v>0</v>
      </c>
      <c r="AR809" t="n">
        <v>0</v>
      </c>
      <c r="AS809" t="n">
        <v>0</v>
      </c>
      <c r="AT809" t="n">
        <v>0.2761447356605708</v>
      </c>
      <c r="AU809" t="n">
        <v>0.08681521686997247</v>
      </c>
      <c r="AV809" t="n">
        <v>0.2761447356605708</v>
      </c>
    </row>
    <row r="810" spans="1:48">
      <c r="A810" t="n">
        <v>807</v>
      </c>
      <c r="B810" t="n">
        <v>0</v>
      </c>
      <c r="C810" t="n">
        <v>0</v>
      </c>
      <c r="D810" t="n">
        <v>15</v>
      </c>
      <c r="E810" t="n">
        <v>2</v>
      </c>
      <c r="F810" t="n">
        <v>0.3386006799831249</v>
      </c>
      <c r="G810" t="n">
        <v>0</v>
      </c>
      <c r="H810" t="n">
        <v>123.5675024070407</v>
      </c>
      <c r="I810" t="b">
        <v>0</v>
      </c>
      <c r="J810" t="n">
        <v>487.3502294933686</v>
      </c>
      <c r="K810" t="n">
        <v>1040.980090197835</v>
      </c>
      <c r="L810" t="n">
        <v>14.61215100598925</v>
      </c>
      <c r="M810" t="n">
        <v>2.254102306869607</v>
      </c>
      <c r="N810" t="n">
        <v>2.254102306869607</v>
      </c>
      <c r="O810" t="n">
        <v>174.1970262657187</v>
      </c>
      <c r="P810" t="n">
        <v>44.16760300854938</v>
      </c>
      <c r="Q810" t="n">
        <v>2.254102306869607</v>
      </c>
      <c r="R810" t="n">
        <v>0.8834538740874648</v>
      </c>
      <c r="S810" t="n">
        <v>32.31638218472152</v>
      </c>
      <c r="T810" t="n">
        <v>23.4055420105102</v>
      </c>
      <c r="U810" t="n">
        <v>2.551465756147041</v>
      </c>
      <c r="V810" t="n">
        <v>2.727825246208052</v>
      </c>
      <c r="W810" t="n">
        <v>0</v>
      </c>
      <c r="X810" t="n">
        <v>0</v>
      </c>
      <c r="Y810" t="n">
        <v>-21.42836828230832</v>
      </c>
      <c r="Z810" t="n">
        <v>78.68141388145253</v>
      </c>
      <c r="AA810" t="n">
        <v>1040.980090197835</v>
      </c>
      <c r="AB810" t="b">
        <v>0</v>
      </c>
      <c r="AC810" t="b">
        <v>1</v>
      </c>
      <c r="AD810" t="n">
        <v>94.31653440477378</v>
      </c>
      <c r="AE810" t="n">
        <v>-0</v>
      </c>
      <c r="AF810" t="n">
        <v>0</v>
      </c>
      <c r="AG810" t="n">
        <v>0.1103283082857724</v>
      </c>
      <c r="AH810" t="b">
        <v>0</v>
      </c>
      <c r="AI810" t="b">
        <v>0</v>
      </c>
      <c r="AJ810" t="n">
        <v>1055.592241203825</v>
      </c>
      <c r="AK810" t="n">
        <v>0</v>
      </c>
      <c r="AL810" t="n">
        <v>2.587280468903311</v>
      </c>
      <c r="AM810" t="n">
        <v>0</v>
      </c>
      <c r="AN810" t="n">
        <v>2.599952563882928</v>
      </c>
      <c r="AO810" t="n">
        <v>0</v>
      </c>
      <c r="AP810" t="n">
        <v>1</v>
      </c>
      <c r="AQ810" t="n">
        <v>0</v>
      </c>
      <c r="AR810" t="n">
        <v>0</v>
      </c>
      <c r="AS810" t="n">
        <v>0</v>
      </c>
      <c r="AT810" t="n">
        <v>0.8372982757846942</v>
      </c>
      <c r="AU810" t="n">
        <v>0.2632323633590865</v>
      </c>
      <c r="AV810" t="n">
        <v>0.8372982757846942</v>
      </c>
    </row>
    <row r="811" spans="1:48">
      <c r="A811" t="n">
        <v>808</v>
      </c>
      <c r="B811" t="n">
        <v>0</v>
      </c>
      <c r="C811" t="n">
        <v>0</v>
      </c>
      <c r="D811" t="n">
        <v>17.22222222222222</v>
      </c>
      <c r="E811" t="n">
        <v>2</v>
      </c>
      <c r="F811" t="n">
        <v>0.6919497567286736</v>
      </c>
      <c r="G811" t="n">
        <v>0</v>
      </c>
      <c r="H811" t="n">
        <v>141.8737990599356</v>
      </c>
      <c r="I811" t="b">
        <v>0</v>
      </c>
      <c r="J811" t="n">
        <v>559.5502634923862</v>
      </c>
      <c r="K811" t="n">
        <v>1195.199362819737</v>
      </c>
      <c r="L811" t="n">
        <v>0</v>
      </c>
      <c r="M811" t="n">
        <v>4.933794779724364</v>
      </c>
      <c r="N811" t="n">
        <v>4.933794779724364</v>
      </c>
      <c r="O811" t="n">
        <v>332.0857688722603</v>
      </c>
      <c r="P811" t="n">
        <v>84.20024565726681</v>
      </c>
      <c r="Q811" t="n">
        <v>4.933794779724364</v>
      </c>
      <c r="R811" t="n">
        <v>0.9180755803727861</v>
      </c>
      <c r="S811" t="n">
        <v>32.3253678718691</v>
      </c>
      <c r="T811" t="n">
        <v>42.9371954839579</v>
      </c>
      <c r="U811" t="n">
        <v>5.374061662462461</v>
      </c>
      <c r="V811" t="n">
        <v>3.517604820443481</v>
      </c>
      <c r="W811" t="n">
        <v>0</v>
      </c>
      <c r="X811" t="n">
        <v>0</v>
      </c>
      <c r="Y811" t="n">
        <v>-21.42836828230832</v>
      </c>
      <c r="Z811" t="n">
        <v>78.79318609832629</v>
      </c>
      <c r="AA811" t="n">
        <v>1195.199362819737</v>
      </c>
      <c r="AB811" t="b">
        <v>0</v>
      </c>
      <c r="AC811" t="b">
        <v>1</v>
      </c>
      <c r="AD811" t="n">
        <v>94.30909399912019</v>
      </c>
      <c r="AE811" t="n">
        <v>-0</v>
      </c>
      <c r="AF811" t="n">
        <v>0</v>
      </c>
      <c r="AG811" t="n">
        <v>0.1066332914280579</v>
      </c>
      <c r="AH811" t="b">
        <v>0</v>
      </c>
      <c r="AI811" t="b">
        <v>0</v>
      </c>
      <c r="AJ811" t="n">
        <v>1195.199362819737</v>
      </c>
      <c r="AK811" t="n">
        <v>0</v>
      </c>
      <c r="AL811" t="n">
        <v>5.374061662462461</v>
      </c>
      <c r="AM811" t="n">
        <v>0</v>
      </c>
      <c r="AN811" t="n">
        <v>5.415434974068887</v>
      </c>
      <c r="AO811" t="n">
        <v>0</v>
      </c>
      <c r="AP811" t="n">
        <v>1</v>
      </c>
      <c r="AQ811" t="n">
        <v>0</v>
      </c>
      <c r="AR811" t="n">
        <v>0</v>
      </c>
      <c r="AS811" t="n">
        <v>0</v>
      </c>
      <c r="AT811" t="n">
        <v>1.393430430356821</v>
      </c>
      <c r="AU811" t="n">
        <v>0.4380708714771249</v>
      </c>
      <c r="AV811" t="n">
        <v>1.393430430356821</v>
      </c>
    </row>
    <row r="812" spans="1:48">
      <c r="A812" t="n">
        <v>809</v>
      </c>
      <c r="B812" t="n">
        <v>0</v>
      </c>
      <c r="C812" t="n">
        <v>0</v>
      </c>
      <c r="D812" t="n">
        <v>19.44444444444444</v>
      </c>
      <c r="E812" t="n">
        <v>2</v>
      </c>
      <c r="F812" t="n">
        <v>0.5973039968058842</v>
      </c>
      <c r="G812" t="n">
        <v>0</v>
      </c>
      <c r="H812" t="n">
        <v>160.1800957128305</v>
      </c>
      <c r="I812" t="b">
        <v>0</v>
      </c>
      <c r="J812" t="n">
        <v>631.7502974914037</v>
      </c>
      <c r="K812" t="n">
        <v>1349.418635441638</v>
      </c>
      <c r="L812" t="n">
        <v>0</v>
      </c>
      <c r="M812" t="n">
        <v>4.880132044583597</v>
      </c>
      <c r="N812" t="n">
        <v>4.880132044583597</v>
      </c>
      <c r="O812" t="n">
        <v>290.9339519545898</v>
      </c>
      <c r="P812" t="n">
        <v>73.76621499862826</v>
      </c>
      <c r="Q812" t="n">
        <v>4.880132044583597</v>
      </c>
      <c r="R812" t="n">
        <v>0.9103213213808664</v>
      </c>
      <c r="S812" t="n">
        <v>32.3391931629268</v>
      </c>
      <c r="T812" t="n">
        <v>37.93687353950943</v>
      </c>
      <c r="U812" t="n">
        <v>5.360889534237124</v>
      </c>
      <c r="V812" t="n">
        <v>3.402128689964378</v>
      </c>
      <c r="W812" t="n">
        <v>0</v>
      </c>
      <c r="X812" t="n">
        <v>0</v>
      </c>
      <c r="Y812" t="n">
        <v>-21.42836828230832</v>
      </c>
      <c r="Z812" t="n">
        <v>78.92734440657527</v>
      </c>
      <c r="AA812" t="n">
        <v>1349.418635441638</v>
      </c>
      <c r="AB812" t="b">
        <v>0</v>
      </c>
      <c r="AC812" t="b">
        <v>1</v>
      </c>
      <c r="AD812" t="n">
        <v>94.30165359346661</v>
      </c>
      <c r="AE812" t="n">
        <v>-0</v>
      </c>
      <c r="AF812" t="n">
        <v>0</v>
      </c>
      <c r="AG812" t="n">
        <v>0.1119601742307576</v>
      </c>
      <c r="AH812" t="b">
        <v>0</v>
      </c>
      <c r="AI812" t="b">
        <v>0</v>
      </c>
      <c r="AJ812" t="n">
        <v>1349.418635441638</v>
      </c>
      <c r="AK812" t="n">
        <v>0</v>
      </c>
      <c r="AL812" t="n">
        <v>5.360889534237124</v>
      </c>
      <c r="AM812" t="n">
        <v>0</v>
      </c>
      <c r="AN812" t="n">
        <v>5.406480203238023</v>
      </c>
      <c r="AO812" t="n">
        <v>0</v>
      </c>
      <c r="AP812" t="n">
        <v>1</v>
      </c>
      <c r="AQ812" t="n">
        <v>0</v>
      </c>
      <c r="AR812" t="n">
        <v>0</v>
      </c>
      <c r="AS812" t="n">
        <v>0</v>
      </c>
      <c r="AT812" t="n">
        <v>1.419243865380428</v>
      </c>
      <c r="AU812" t="n">
        <v>0.4461861772220364</v>
      </c>
      <c r="AV812" t="n">
        <v>1.419243865380428</v>
      </c>
    </row>
    <row r="813" spans="1:48">
      <c r="A813" t="n">
        <v>810</v>
      </c>
      <c r="B813" t="n">
        <v>0</v>
      </c>
      <c r="C813" t="n">
        <v>0</v>
      </c>
      <c r="D813" t="n">
        <v>21.66666666666667</v>
      </c>
      <c r="E813" t="n">
        <v>2</v>
      </c>
      <c r="F813" t="n">
        <v>0.622537959751496</v>
      </c>
      <c r="G813" t="n">
        <v>0</v>
      </c>
      <c r="H813" t="n">
        <v>178.4863923657255</v>
      </c>
      <c r="I813" t="b">
        <v>0</v>
      </c>
      <c r="J813" t="n">
        <v>703.9503314904214</v>
      </c>
      <c r="K813" t="n">
        <v>1503.63790806354</v>
      </c>
      <c r="L813" t="n">
        <v>0</v>
      </c>
      <c r="M813" t="n">
        <v>5.666294199228031</v>
      </c>
      <c r="N813" t="n">
        <v>5.666294199228031</v>
      </c>
      <c r="O813" t="n">
        <v>303.1554570184418</v>
      </c>
      <c r="P813" t="n">
        <v>76.86497388905727</v>
      </c>
      <c r="Q813" t="n">
        <v>5.666294199228031</v>
      </c>
      <c r="R813" t="n">
        <v>0.9106837176462212</v>
      </c>
      <c r="S813" t="n">
        <v>32.35416243224851</v>
      </c>
      <c r="T813" t="n">
        <v>39.51478869104051</v>
      </c>
      <c r="U813" t="n">
        <v>6.222022080150169</v>
      </c>
      <c r="V813" t="n">
        <v>3.529314023878868</v>
      </c>
      <c r="W813" t="n">
        <v>0</v>
      </c>
      <c r="X813" t="n">
        <v>0</v>
      </c>
      <c r="Y813" t="n">
        <v>-21.42836828230832</v>
      </c>
      <c r="Z813" t="n">
        <v>79.07593412545346</v>
      </c>
      <c r="AA813" t="n">
        <v>1503.63790806354</v>
      </c>
      <c r="AB813" t="b">
        <v>0</v>
      </c>
      <c r="AC813" t="b">
        <v>1</v>
      </c>
      <c r="AD813" t="n">
        <v>94.29421318781303</v>
      </c>
      <c r="AE813" t="n">
        <v>-0</v>
      </c>
      <c r="AF813" t="n">
        <v>0</v>
      </c>
      <c r="AG813" t="n">
        <v>0.1368929195462836</v>
      </c>
      <c r="AH813" t="b">
        <v>0</v>
      </c>
      <c r="AI813" t="b">
        <v>0</v>
      </c>
      <c r="AJ813" t="n">
        <v>1503.63790806354</v>
      </c>
      <c r="AK813" t="n">
        <v>0</v>
      </c>
      <c r="AL813" t="n">
        <v>6.222022080150169</v>
      </c>
      <c r="AM813" t="n">
        <v>0</v>
      </c>
      <c r="AN813" t="n">
        <v>6.267612749151068</v>
      </c>
      <c r="AO813" t="n">
        <v>0</v>
      </c>
      <c r="AP813" t="n">
        <v>1</v>
      </c>
      <c r="AQ813" t="n">
        <v>0</v>
      </c>
      <c r="AR813" t="n">
        <v>0</v>
      </c>
      <c r="AS813" t="n">
        <v>0</v>
      </c>
      <c r="AT813" t="n">
        <v>1.606207848440759</v>
      </c>
      <c r="AU813" t="n">
        <v>0.5049644794678834</v>
      </c>
      <c r="AV813" t="n">
        <v>1.606207848440759</v>
      </c>
    </row>
    <row r="814" spans="1:48">
      <c r="A814" t="n">
        <v>811</v>
      </c>
      <c r="B814" t="n">
        <v>0</v>
      </c>
      <c r="C814" t="n">
        <v>0</v>
      </c>
      <c r="D814" t="n">
        <v>23.88888888888889</v>
      </c>
      <c r="E814" t="n">
        <v>2</v>
      </c>
      <c r="F814" t="n">
        <v>0.6162478678918366</v>
      </c>
      <c r="G814" t="n">
        <v>0</v>
      </c>
      <c r="H814" t="n">
        <v>196.7926890186204</v>
      </c>
      <c r="I814" t="b">
        <v>0</v>
      </c>
      <c r="J814" t="n">
        <v>776.1503654894389</v>
      </c>
      <c r="K814" t="n">
        <v>1657.857180685442</v>
      </c>
      <c r="L814" t="n">
        <v>0</v>
      </c>
      <c r="M814" t="n">
        <v>6.212368217099861</v>
      </c>
      <c r="N814" t="n">
        <v>6.212368217099861</v>
      </c>
      <c r="O814" t="n">
        <v>301.4530006137194</v>
      </c>
      <c r="P814" t="n">
        <v>76.43331658562866</v>
      </c>
      <c r="Q814" t="n">
        <v>6.212368217099861</v>
      </c>
      <c r="R814" t="n">
        <v>0.9087495278968998</v>
      </c>
      <c r="S814" t="n">
        <v>32.37147293120963</v>
      </c>
      <c r="T814" t="n">
        <v>39.37651334733885</v>
      </c>
      <c r="U814" t="n">
        <v>6.836172153483278</v>
      </c>
      <c r="V814" t="n">
        <v>3.593125432718701</v>
      </c>
      <c r="W814" t="n">
        <v>0</v>
      </c>
      <c r="X814" t="n">
        <v>0</v>
      </c>
      <c r="Y814" t="n">
        <v>-21.42836828230832</v>
      </c>
      <c r="Z814" t="n">
        <v>79.2277449711228</v>
      </c>
      <c r="AA814" t="n">
        <v>1657.857180685442</v>
      </c>
      <c r="AB814" t="b">
        <v>0</v>
      </c>
      <c r="AC814" t="b">
        <v>1</v>
      </c>
      <c r="AD814" t="n">
        <v>94.28677278215945</v>
      </c>
      <c r="AE814" t="n">
        <v>-0</v>
      </c>
      <c r="AF814" t="n">
        <v>0</v>
      </c>
      <c r="AG814" t="n">
        <v>0.1603186943572129</v>
      </c>
      <c r="AH814" t="b">
        <v>0</v>
      </c>
      <c r="AI814" t="b">
        <v>0</v>
      </c>
      <c r="AJ814" t="n">
        <v>1657.857180685442</v>
      </c>
      <c r="AK814" t="n">
        <v>0</v>
      </c>
      <c r="AL814" t="n">
        <v>6.836172153483278</v>
      </c>
      <c r="AM814" t="n">
        <v>0</v>
      </c>
      <c r="AN814" t="n">
        <v>6.881762822484176</v>
      </c>
      <c r="AO814" t="n">
        <v>0</v>
      </c>
      <c r="AP814" t="n">
        <v>1</v>
      </c>
      <c r="AQ814" t="n">
        <v>0</v>
      </c>
      <c r="AR814" t="n">
        <v>0</v>
      </c>
      <c r="AS814" t="n">
        <v>0</v>
      </c>
      <c r="AT814" t="n">
        <v>1.749073012012521</v>
      </c>
      <c r="AU814" t="n">
        <v>0.5498788615182146</v>
      </c>
      <c r="AV814" t="n">
        <v>1.749073012012521</v>
      </c>
    </row>
    <row r="815" spans="1:48">
      <c r="A815" t="n">
        <v>812</v>
      </c>
      <c r="B815" t="n">
        <v>0</v>
      </c>
      <c r="C815" t="n">
        <v>0</v>
      </c>
      <c r="D815" t="n">
        <v>26.11111111111111</v>
      </c>
      <c r="E815" t="n">
        <v>2</v>
      </c>
      <c r="F815" t="n">
        <v>0.6161742723848587</v>
      </c>
      <c r="G815" t="n">
        <v>0</v>
      </c>
      <c r="H815" t="n">
        <v>215.0989856715153</v>
      </c>
      <c r="I815" t="b">
        <v>0</v>
      </c>
      <c r="J815" t="n">
        <v>848.3503994884564</v>
      </c>
      <c r="K815" t="n">
        <v>1812.076453307343</v>
      </c>
      <c r="L815" t="n">
        <v>0</v>
      </c>
      <c r="M815" t="n">
        <v>6.816140560250769</v>
      </c>
      <c r="N815" t="n">
        <v>6.816140560250769</v>
      </c>
      <c r="O815" t="n">
        <v>302.6018350350769</v>
      </c>
      <c r="P815" t="n">
        <v>76.72460320361991</v>
      </c>
      <c r="Q815" t="n">
        <v>6.816140560250769</v>
      </c>
      <c r="R815" t="n">
        <v>0.9073029610686186</v>
      </c>
      <c r="S815" t="n">
        <v>32.3908626780021</v>
      </c>
      <c r="T815" t="n">
        <v>39.58959641421536</v>
      </c>
      <c r="U815" t="n">
        <v>7.512529830413801</v>
      </c>
      <c r="V815" t="n">
        <v>3.669838360086189</v>
      </c>
      <c r="W815" t="n">
        <v>0</v>
      </c>
      <c r="X815" t="n">
        <v>0</v>
      </c>
      <c r="Y815" t="n">
        <v>-21.42836828230832</v>
      </c>
      <c r="Z815" t="n">
        <v>79.38118235313677</v>
      </c>
      <c r="AA815" t="n">
        <v>1812.076453307343</v>
      </c>
      <c r="AB815" t="b">
        <v>0</v>
      </c>
      <c r="AC815" t="b">
        <v>1</v>
      </c>
      <c r="AD815" t="n">
        <v>94.27933237650586</v>
      </c>
      <c r="AE815" t="n">
        <v>-0</v>
      </c>
      <c r="AF815" t="n">
        <v>0</v>
      </c>
      <c r="AG815" t="n">
        <v>0.1725016922590138</v>
      </c>
      <c r="AH815" t="b">
        <v>0</v>
      </c>
      <c r="AI815" t="b">
        <v>0</v>
      </c>
      <c r="AJ815" t="n">
        <v>1812.076453307343</v>
      </c>
      <c r="AK815" t="n">
        <v>0</v>
      </c>
      <c r="AL815" t="n">
        <v>7.512529830413801</v>
      </c>
      <c r="AM815" t="n">
        <v>0</v>
      </c>
      <c r="AN815" t="n">
        <v>7.558120499414699</v>
      </c>
      <c r="AO815" t="n">
        <v>0</v>
      </c>
      <c r="AP815" t="n">
        <v>1</v>
      </c>
      <c r="AQ815" t="n">
        <v>0</v>
      </c>
      <c r="AR815" t="n">
        <v>0</v>
      </c>
      <c r="AS815" t="n">
        <v>0</v>
      </c>
      <c r="AT815" t="n">
        <v>1.904972325332214</v>
      </c>
      <c r="AU815" t="n">
        <v>0.5988909589726633</v>
      </c>
      <c r="AV815" t="n">
        <v>1.904972325332214</v>
      </c>
    </row>
    <row r="816" spans="1:48">
      <c r="A816" t="n">
        <v>813</v>
      </c>
      <c r="B816" t="n">
        <v>0</v>
      </c>
      <c r="C816" t="n">
        <v>0</v>
      </c>
      <c r="D816" t="n">
        <v>28.33333333333334</v>
      </c>
      <c r="E816" t="n">
        <v>2</v>
      </c>
      <c r="F816" t="n">
        <v>0.6227587462724378</v>
      </c>
      <c r="G816" t="n">
        <v>0</v>
      </c>
      <c r="H816" t="n">
        <v>233.4052823244103</v>
      </c>
      <c r="I816" t="b">
        <v>0</v>
      </c>
      <c r="J816" t="n">
        <v>920.550433487474</v>
      </c>
      <c r="K816" t="n">
        <v>1966.295725929245</v>
      </c>
      <c r="L816" t="n">
        <v>0</v>
      </c>
      <c r="M816" t="n">
        <v>7.498806630567612</v>
      </c>
      <c r="N816" t="n">
        <v>7.498806630567612</v>
      </c>
      <c r="O816" t="n">
        <v>306.7982345539998</v>
      </c>
      <c r="P816" t="n">
        <v>77.78859902484783</v>
      </c>
      <c r="Q816" t="n">
        <v>7.498806630567612</v>
      </c>
      <c r="R816" t="n">
        <v>0.9064086421876616</v>
      </c>
      <c r="S816" t="n">
        <v>32.41247414399071</v>
      </c>
      <c r="T816" t="n">
        <v>40.17821735536725</v>
      </c>
      <c r="U816" t="n">
        <v>8.2730970133613</v>
      </c>
      <c r="V816" t="n">
        <v>3.760333916768083</v>
      </c>
      <c r="W816" t="n">
        <v>0</v>
      </c>
      <c r="X816" t="n">
        <v>0</v>
      </c>
      <c r="Y816" t="n">
        <v>-21.42836828230832</v>
      </c>
      <c r="Z816" t="n">
        <v>79.53461973515073</v>
      </c>
      <c r="AA816" t="n">
        <v>1966.295725929245</v>
      </c>
      <c r="AB816" t="b">
        <v>0</v>
      </c>
      <c r="AC816" t="b">
        <v>1</v>
      </c>
      <c r="AD816" t="n">
        <v>94.27189197085228</v>
      </c>
      <c r="AE816" t="n">
        <v>-0</v>
      </c>
      <c r="AF816" t="n">
        <v>0</v>
      </c>
      <c r="AG816" t="n">
        <v>0.154622159950014</v>
      </c>
      <c r="AH816" t="b">
        <v>0</v>
      </c>
      <c r="AI816" t="b">
        <v>0</v>
      </c>
      <c r="AJ816" t="n">
        <v>1966.295725929245</v>
      </c>
      <c r="AK816" t="n">
        <v>0</v>
      </c>
      <c r="AL816" t="n">
        <v>8.2730970133613</v>
      </c>
      <c r="AM816" t="n">
        <v>0</v>
      </c>
      <c r="AN816" t="n">
        <v>8.318687682362198</v>
      </c>
      <c r="AO816" t="n">
        <v>0</v>
      </c>
      <c r="AP816" t="n">
        <v>1</v>
      </c>
      <c r="AQ816" t="n">
        <v>0</v>
      </c>
      <c r="AR816" t="n">
        <v>0</v>
      </c>
      <c r="AS816" t="n">
        <v>0</v>
      </c>
      <c r="AT816" t="n">
        <v>2.078320087764655</v>
      </c>
      <c r="AU816" t="n">
        <v>0.6533885526113665</v>
      </c>
      <c r="AV816" t="n">
        <v>2.078320087764655</v>
      </c>
    </row>
    <row r="817" spans="1:48">
      <c r="A817" t="n">
        <v>814</v>
      </c>
      <c r="B817" t="n">
        <v>0</v>
      </c>
      <c r="C817" t="n">
        <v>0</v>
      </c>
      <c r="D817" t="n">
        <v>30.55555555555556</v>
      </c>
      <c r="E817" t="n">
        <v>2</v>
      </c>
      <c r="F817" t="n">
        <v>0.5964944462290958</v>
      </c>
      <c r="G817" t="n">
        <v>0</v>
      </c>
      <c r="H817" t="n">
        <v>251.7115789773052</v>
      </c>
      <c r="I817" t="b">
        <v>0</v>
      </c>
      <c r="J817" t="n">
        <v>992.7504674864916</v>
      </c>
      <c r="K817" t="n">
        <v>2120.514998551146</v>
      </c>
      <c r="L817" t="n">
        <v>0</v>
      </c>
      <c r="M817" t="n">
        <v>7.815016936633208</v>
      </c>
      <c r="N817" t="n">
        <v>7.815016936633208</v>
      </c>
      <c r="O817" t="n">
        <v>296.4818497898819</v>
      </c>
      <c r="P817" t="n">
        <v>75.17288280676519</v>
      </c>
      <c r="Q817" t="n">
        <v>7.815016936633208</v>
      </c>
      <c r="R817" t="n">
        <v>0.9028991505302144</v>
      </c>
      <c r="S817" t="n">
        <v>32.43647947679339</v>
      </c>
      <c r="T817" t="n">
        <v>38.97810422516369</v>
      </c>
      <c r="U817" t="n">
        <v>8.655470472027748</v>
      </c>
      <c r="V817" t="n">
        <v>3.784807030985228</v>
      </c>
      <c r="W817" t="n">
        <v>0</v>
      </c>
      <c r="X817" t="n">
        <v>0</v>
      </c>
      <c r="Y817" t="n">
        <v>-21.42836828230832</v>
      </c>
      <c r="Z817" t="n">
        <v>79.69506359641537</v>
      </c>
      <c r="AA817" t="n">
        <v>2120.514998551146</v>
      </c>
      <c r="AB817" t="b">
        <v>0</v>
      </c>
      <c r="AC817" t="b">
        <v>1</v>
      </c>
      <c r="AD817" t="n">
        <v>94.2644515651987</v>
      </c>
      <c r="AE817" t="n">
        <v>-0</v>
      </c>
      <c r="AF817" t="n">
        <v>0</v>
      </c>
      <c r="AG817" t="n">
        <v>0.1465924484890116</v>
      </c>
      <c r="AH817" t="b">
        <v>0</v>
      </c>
      <c r="AI817" t="b">
        <v>0</v>
      </c>
      <c r="AJ817" t="n">
        <v>2120.514998551146</v>
      </c>
      <c r="AK817" t="n">
        <v>0</v>
      </c>
      <c r="AL817" t="n">
        <v>8.655470472027748</v>
      </c>
      <c r="AM817" t="n">
        <v>0</v>
      </c>
      <c r="AN817" t="n">
        <v>8.701061141028646</v>
      </c>
      <c r="AO817" t="n">
        <v>0</v>
      </c>
      <c r="AP817" t="n">
        <v>1</v>
      </c>
      <c r="AQ817" t="n">
        <v>0</v>
      </c>
      <c r="AR817" t="n">
        <v>0</v>
      </c>
      <c r="AS817" t="n">
        <v>0</v>
      </c>
      <c r="AT817" t="n">
        <v>2.190527026963311</v>
      </c>
      <c r="AU817" t="n">
        <v>0.6886645093937576</v>
      </c>
      <c r="AV817" t="n">
        <v>2.190527026963311</v>
      </c>
    </row>
    <row r="818" spans="1:48">
      <c r="A818" t="n">
        <v>815</v>
      </c>
      <c r="B818" t="n">
        <v>0</v>
      </c>
      <c r="C818" t="n">
        <v>0</v>
      </c>
      <c r="D818" t="n">
        <v>32.77777777777778</v>
      </c>
      <c r="E818" t="n">
        <v>2</v>
      </c>
      <c r="F818" t="n">
        <v>0.6949671725148798</v>
      </c>
      <c r="G818" t="n">
        <v>0</v>
      </c>
      <c r="H818" t="n">
        <v>270.0178756302001</v>
      </c>
      <c r="I818" t="b">
        <v>0</v>
      </c>
      <c r="J818" t="n">
        <v>1064.950501485509</v>
      </c>
      <c r="K818" t="n">
        <v>2274.734271173048</v>
      </c>
      <c r="L818" t="n">
        <v>0</v>
      </c>
      <c r="M818" t="n">
        <v>9.66191743189122</v>
      </c>
      <c r="N818" t="n">
        <v>9.66191743189122</v>
      </c>
      <c r="O818" t="n">
        <v>341.6978039936665</v>
      </c>
      <c r="P818" t="n">
        <v>86.63737423774506</v>
      </c>
      <c r="Q818" t="n">
        <v>9.66191743189122</v>
      </c>
      <c r="R818" t="n">
        <v>0.908979638804732</v>
      </c>
      <c r="S818" t="n">
        <v>32.46243517891448</v>
      </c>
      <c r="T818" t="n">
        <v>44.62208693332136</v>
      </c>
      <c r="U818" t="n">
        <v>10.62941018634501</v>
      </c>
      <c r="V818" t="n">
        <v>4.061518469957569</v>
      </c>
      <c r="W818" t="n">
        <v>0</v>
      </c>
      <c r="X818" t="n">
        <v>0</v>
      </c>
      <c r="Y818" t="n">
        <v>-21.42836828230832</v>
      </c>
      <c r="Z818" t="n">
        <v>79.88434173999821</v>
      </c>
      <c r="AA818" t="n">
        <v>2274.734271173048</v>
      </c>
      <c r="AB818" t="b">
        <v>0</v>
      </c>
      <c r="AC818" t="b">
        <v>1</v>
      </c>
      <c r="AD818" t="n">
        <v>94.25701115954512</v>
      </c>
      <c r="AE818" t="n">
        <v>-0</v>
      </c>
      <c r="AF818" t="n">
        <v>0</v>
      </c>
      <c r="AG818" t="n">
        <v>0.1443552018606978</v>
      </c>
      <c r="AH818" t="b">
        <v>0</v>
      </c>
      <c r="AI818" t="b">
        <v>0</v>
      </c>
      <c r="AJ818" t="n">
        <v>2274.734271173048</v>
      </c>
      <c r="AK818" t="n">
        <v>0</v>
      </c>
      <c r="AL818" t="n">
        <v>10.62941018634501</v>
      </c>
      <c r="AM818" t="n">
        <v>0</v>
      </c>
      <c r="AN818" t="n">
        <v>10.6750008553459</v>
      </c>
      <c r="AO818" t="n">
        <v>0</v>
      </c>
      <c r="AP818" t="n">
        <v>1</v>
      </c>
      <c r="AQ818" t="n">
        <v>0</v>
      </c>
      <c r="AR818" t="n">
        <v>0</v>
      </c>
      <c r="AS818" t="n">
        <v>0</v>
      </c>
      <c r="AT818" t="n">
        <v>2.578797588305495</v>
      </c>
      <c r="AU818" t="n">
        <v>0.8107301823334017</v>
      </c>
      <c r="AV818" t="n">
        <v>2.578797588305495</v>
      </c>
    </row>
    <row r="819" spans="1:48">
      <c r="A819" t="n">
        <v>816</v>
      </c>
      <c r="B819" t="n">
        <v>0</v>
      </c>
      <c r="C819" t="n">
        <v>0</v>
      </c>
      <c r="D819" t="n">
        <v>35</v>
      </c>
      <c r="E819" t="n">
        <v>2</v>
      </c>
      <c r="F819" t="n">
        <v>0.3273405674150833</v>
      </c>
      <c r="G819" t="n">
        <v>0</v>
      </c>
      <c r="H819" t="n">
        <v>288.324172283095</v>
      </c>
      <c r="I819" t="b">
        <v>0</v>
      </c>
      <c r="J819" t="n">
        <v>1137.150535484527</v>
      </c>
      <c r="K819" t="n">
        <v>2428.953543794949</v>
      </c>
      <c r="L819" t="n">
        <v>0</v>
      </c>
      <c r="M819" t="n">
        <v>5.429527583081205</v>
      </c>
      <c r="N819" t="n">
        <v>5.429527583081205</v>
      </c>
      <c r="O819" t="n">
        <v>179.8259535421889</v>
      </c>
      <c r="P819" t="n">
        <v>45.59481580684304</v>
      </c>
      <c r="Q819" t="n">
        <v>5.429527583081205</v>
      </c>
      <c r="R819" t="n">
        <v>0.8626935439154146</v>
      </c>
      <c r="S819" t="n">
        <v>32.49251544716643</v>
      </c>
      <c r="T819" t="n">
        <v>24.74330276443226</v>
      </c>
      <c r="U819" t="n">
        <v>6.293692147548469</v>
      </c>
      <c r="V819" t="n">
        <v>3.397415214412121</v>
      </c>
      <c r="W819" t="n">
        <v>0</v>
      </c>
      <c r="X819" t="n">
        <v>0</v>
      </c>
      <c r="Y819" t="n">
        <v>-21.42836828230832</v>
      </c>
      <c r="Z819" t="n">
        <v>80.05970206520971</v>
      </c>
      <c r="AA819" t="n">
        <v>2428.953543794949</v>
      </c>
      <c r="AB819" t="b">
        <v>0</v>
      </c>
      <c r="AC819" t="b">
        <v>1</v>
      </c>
      <c r="AD819" t="n">
        <v>94.24957075389153</v>
      </c>
      <c r="AE819" t="n">
        <v>-0</v>
      </c>
      <c r="AF819" t="n">
        <v>0</v>
      </c>
      <c r="AG819" t="n">
        <v>0.1428721126616637</v>
      </c>
      <c r="AH819" t="b">
        <v>0</v>
      </c>
      <c r="AI819" t="b">
        <v>0</v>
      </c>
      <c r="AJ819" t="n">
        <v>2428.953543794949</v>
      </c>
      <c r="AK819" t="n">
        <v>0</v>
      </c>
      <c r="AL819" t="n">
        <v>6.293692147548469</v>
      </c>
      <c r="AM819" t="n">
        <v>0</v>
      </c>
      <c r="AN819" t="n">
        <v>6.582912533638196</v>
      </c>
      <c r="AO819" t="n">
        <v>0</v>
      </c>
      <c r="AP819" t="n">
        <v>1</v>
      </c>
      <c r="AQ819" t="n">
        <v>0</v>
      </c>
      <c r="AR819" t="n">
        <v>0</v>
      </c>
      <c r="AS819" t="n">
        <v>0</v>
      </c>
      <c r="AT819" t="n">
        <v>1.950148989555218</v>
      </c>
      <c r="AU819" t="n">
        <v>0.6130937352544569</v>
      </c>
      <c r="AV819" t="n">
        <v>1.950148989555218</v>
      </c>
    </row>
    <row r="820" spans="1:48">
      <c r="A820" t="n">
        <v>817</v>
      </c>
      <c r="B820" t="n">
        <v>0</v>
      </c>
      <c r="C820" t="n">
        <v>0</v>
      </c>
      <c r="D820" t="n">
        <v>35</v>
      </c>
      <c r="E820" t="n">
        <v>3</v>
      </c>
      <c r="F820" t="n">
        <v>-0.1524775903233699</v>
      </c>
      <c r="G820" t="n">
        <v>0</v>
      </c>
      <c r="H820" t="n">
        <v>288.324172283095</v>
      </c>
      <c r="I820" t="b">
        <v>1</v>
      </c>
      <c r="J820" t="n">
        <v>1137.150535484527</v>
      </c>
      <c r="K820" t="n">
        <v>1504.450158446029</v>
      </c>
      <c r="L820" t="n">
        <v>-6.580097756878356</v>
      </c>
      <c r="M820" t="n">
        <v>-1.009898659412027</v>
      </c>
      <c r="N820" t="n">
        <v>-1.009898659412027</v>
      </c>
      <c r="O820" t="n">
        <v>-33.44784359796664</v>
      </c>
      <c r="P820" t="n">
        <v>-8.48069056743576</v>
      </c>
      <c r="Q820" t="n">
        <v>-1.009898659412027</v>
      </c>
      <c r="R820" t="n">
        <v>0.7383676616842868</v>
      </c>
      <c r="S820" t="n">
        <v>32.51801501560278</v>
      </c>
      <c r="T820" t="n">
        <v>-4.733082134350362</v>
      </c>
      <c r="U820" t="n">
        <v>-0.745676511688154</v>
      </c>
      <c r="V820" t="n">
        <v>3.747608433085397</v>
      </c>
      <c r="W820" t="n">
        <v>0</v>
      </c>
      <c r="X820" t="n">
        <v>0</v>
      </c>
      <c r="Y820" t="n">
        <v>-21.42836828230832</v>
      </c>
      <c r="Z820" t="n">
        <v>80.10140961604762</v>
      </c>
      <c r="AA820" t="n">
        <v>1504.450158446029</v>
      </c>
      <c r="AB820" t="b">
        <v>0</v>
      </c>
      <c r="AC820" t="b">
        <v>1</v>
      </c>
      <c r="AD820" t="n">
        <v>94.24213034823795</v>
      </c>
      <c r="AE820" t="n">
        <v>-0</v>
      </c>
      <c r="AF820" t="n">
        <v>0</v>
      </c>
      <c r="AG820" t="n">
        <v>0.1424557635706278</v>
      </c>
      <c r="AH820" t="b">
        <v>0</v>
      </c>
      <c r="AI820" t="b">
        <v>0</v>
      </c>
      <c r="AJ820" t="n">
        <v>1497.87006068915</v>
      </c>
      <c r="AK820" t="n">
        <v>0</v>
      </c>
      <c r="AL820" t="n">
        <v>-0.7424151046456073</v>
      </c>
      <c r="AM820" t="n">
        <v>0</v>
      </c>
      <c r="AN820" t="n">
        <v>-0.3435529772039228</v>
      </c>
      <c r="AO820" t="n">
        <v>0</v>
      </c>
      <c r="AP820" t="n">
        <v>1</v>
      </c>
      <c r="AQ820" t="n">
        <v>0</v>
      </c>
      <c r="AR820" t="n">
        <v>0</v>
      </c>
      <c r="AS820" t="n">
        <v>0</v>
      </c>
      <c r="AT820" t="n">
        <v>0.4357238299890315</v>
      </c>
      <c r="AU820" t="n">
        <v>0.1369841750031013</v>
      </c>
      <c r="AV820" t="n">
        <v>0.4357238299890315</v>
      </c>
    </row>
    <row r="821" spans="1:48">
      <c r="A821" t="n">
        <v>818</v>
      </c>
      <c r="B821" t="n">
        <v>0</v>
      </c>
      <c r="C821" t="n">
        <v>0</v>
      </c>
      <c r="D821" t="n">
        <v>35</v>
      </c>
      <c r="E821" t="n">
        <v>3</v>
      </c>
      <c r="F821" t="n">
        <v>0.2825697938783955</v>
      </c>
      <c r="G821" t="n">
        <v>0</v>
      </c>
      <c r="H821" t="n">
        <v>288.324172283095</v>
      </c>
      <c r="I821" t="b">
        <v>0</v>
      </c>
      <c r="J821" t="n">
        <v>1137.150535484527</v>
      </c>
      <c r="K821" t="n">
        <v>1504.450158446029</v>
      </c>
      <c r="L821" t="n">
        <v>12.19416481410536</v>
      </c>
      <c r="M821" t="n">
        <v>4.82867892956689</v>
      </c>
      <c r="N821" t="n">
        <v>4.82867892956689</v>
      </c>
      <c r="O821" t="n">
        <v>159.9258461388418</v>
      </c>
      <c r="P821" t="n">
        <v>40.54914962952378</v>
      </c>
      <c r="Q821" t="n">
        <v>4.82867892956689</v>
      </c>
      <c r="R821" t="n">
        <v>0.9022239666000645</v>
      </c>
      <c r="S821" t="n">
        <v>32.52705253093166</v>
      </c>
      <c r="T821" t="n">
        <v>33.97093866742716</v>
      </c>
      <c r="U821" t="n">
        <v>5.351973687601379</v>
      </c>
      <c r="V821" t="n">
        <v>3.321543633773519</v>
      </c>
      <c r="W821" t="n">
        <v>0</v>
      </c>
      <c r="X821" t="n">
        <v>0</v>
      </c>
      <c r="Y821" t="n">
        <v>-21.42836828230832</v>
      </c>
      <c r="Z821" t="n">
        <v>80.23433045035615</v>
      </c>
      <c r="AA821" t="n">
        <v>1504.450158446029</v>
      </c>
      <c r="AB821" t="b">
        <v>0</v>
      </c>
      <c r="AC821" t="b">
        <v>1</v>
      </c>
      <c r="AD821" t="n">
        <v>94.23468994258437</v>
      </c>
      <c r="AE821" t="n">
        <v>-0</v>
      </c>
      <c r="AF821" t="n">
        <v>0</v>
      </c>
      <c r="AG821" t="n">
        <v>0.1435149483618334</v>
      </c>
      <c r="AH821" t="b">
        <v>0</v>
      </c>
      <c r="AI821" t="b">
        <v>0</v>
      </c>
      <c r="AJ821" t="n">
        <v>1516.644323260134</v>
      </c>
      <c r="AK821" t="n">
        <v>0</v>
      </c>
      <c r="AL821" t="n">
        <v>5.395353555562426</v>
      </c>
      <c r="AM821" t="n">
        <v>0</v>
      </c>
      <c r="AN821" t="n">
        <v>5.398995463651591</v>
      </c>
      <c r="AO821" t="n">
        <v>0</v>
      </c>
      <c r="AP821" t="n">
        <v>1</v>
      </c>
      <c r="AQ821" t="n">
        <v>0</v>
      </c>
      <c r="AR821" t="n">
        <v>0</v>
      </c>
      <c r="AS821" t="n">
        <v>0</v>
      </c>
      <c r="AT821" t="n">
        <v>1.443389921557467</v>
      </c>
      <c r="AU821" t="n">
        <v>0.4537772873641499</v>
      </c>
      <c r="AV821" t="n">
        <v>1.443389921557467</v>
      </c>
    </row>
    <row r="822" spans="1:48">
      <c r="A822" t="n">
        <v>819</v>
      </c>
      <c r="B822" t="n">
        <v>0</v>
      </c>
      <c r="C822" t="n">
        <v>0</v>
      </c>
      <c r="D822" t="n">
        <v>36.875</v>
      </c>
      <c r="E822" t="n">
        <v>3</v>
      </c>
      <c r="F822" t="n">
        <v>0.5846984148097913</v>
      </c>
      <c r="G822" t="n">
        <v>0</v>
      </c>
      <c r="H822" t="n">
        <v>303.7701100839751</v>
      </c>
      <c r="I822" t="b">
        <v>0</v>
      </c>
      <c r="J822" t="n">
        <v>1198.069314171198</v>
      </c>
      <c r="K822" t="n">
        <v>1585.045702648495</v>
      </c>
      <c r="L822" t="n">
        <v>0</v>
      </c>
      <c r="M822" t="n">
        <v>9.402665158894246</v>
      </c>
      <c r="N822" t="n">
        <v>9.402665158894246</v>
      </c>
      <c r="O822" t="n">
        <v>295.5815444506247</v>
      </c>
      <c r="P822" t="n">
        <v>74.94461066192311</v>
      </c>
      <c r="Q822" t="n">
        <v>9.402665158894246</v>
      </c>
      <c r="R822" t="n">
        <v>0.9286366635767691</v>
      </c>
      <c r="S822" t="n">
        <v>32.54320134269793</v>
      </c>
      <c r="T822" t="n">
        <v>61.00068859736026</v>
      </c>
      <c r="U822" t="n">
        <v>10.12523576516849</v>
      </c>
      <c r="V822" t="n">
        <v>4.353212662422166</v>
      </c>
      <c r="W822" t="n">
        <v>0</v>
      </c>
      <c r="X822" t="n">
        <v>0</v>
      </c>
      <c r="Y822" t="n">
        <v>-21.42836828230832</v>
      </c>
      <c r="Z822" t="n">
        <v>80.39725993048907</v>
      </c>
      <c r="AA822" t="n">
        <v>1585.045702648495</v>
      </c>
      <c r="AB822" t="b">
        <v>0</v>
      </c>
      <c r="AC822" t="b">
        <v>1</v>
      </c>
      <c r="AD822" t="n">
        <v>94.22724953693078</v>
      </c>
      <c r="AE822" t="n">
        <v>-0</v>
      </c>
      <c r="AF822" t="n">
        <v>0</v>
      </c>
      <c r="AG822" t="n">
        <v>0.1432539854196574</v>
      </c>
      <c r="AH822" t="b">
        <v>0</v>
      </c>
      <c r="AI822" t="b">
        <v>0</v>
      </c>
      <c r="AJ822" t="n">
        <v>1585.045702648495</v>
      </c>
      <c r="AK822" t="n">
        <v>0</v>
      </c>
      <c r="AL822" t="n">
        <v>10.12523576516849</v>
      </c>
      <c r="AM822" t="n">
        <v>0</v>
      </c>
      <c r="AN822" t="n">
        <v>10.13587458062963</v>
      </c>
      <c r="AO822" t="n">
        <v>0</v>
      </c>
      <c r="AP822" t="n">
        <v>1</v>
      </c>
      <c r="AQ822" t="n">
        <v>0</v>
      </c>
      <c r="AR822" t="n">
        <v>0</v>
      </c>
      <c r="AS822" t="n">
        <v>0</v>
      </c>
      <c r="AT822" t="n">
        <v>2.310838462415053</v>
      </c>
      <c r="AU822" t="n">
        <v>0.7264883822106531</v>
      </c>
      <c r="AV822" t="n">
        <v>2.310838462415053</v>
      </c>
    </row>
    <row r="823" spans="1:48">
      <c r="A823" t="n">
        <v>820</v>
      </c>
      <c r="B823" t="n">
        <v>0</v>
      </c>
      <c r="C823" t="n">
        <v>0</v>
      </c>
      <c r="D823" t="n">
        <v>38.75</v>
      </c>
      <c r="E823" t="n">
        <v>3</v>
      </c>
      <c r="F823" t="n">
        <v>0.5036365468824497</v>
      </c>
      <c r="G823" t="n">
        <v>0</v>
      </c>
      <c r="H823" t="n">
        <v>319.2160478848552</v>
      </c>
      <c r="I823" t="b">
        <v>0</v>
      </c>
      <c r="J823" t="n">
        <v>1258.988092857869</v>
      </c>
      <c r="K823" t="n">
        <v>1665.64124685096</v>
      </c>
      <c r="L823" t="n">
        <v>0</v>
      </c>
      <c r="M823" t="n">
        <v>8.723968201519114</v>
      </c>
      <c r="N823" t="n">
        <v>8.723968201519114</v>
      </c>
      <c r="O823" t="n">
        <v>260.976101643069</v>
      </c>
      <c r="P823" t="n">
        <v>66.17041116710675</v>
      </c>
      <c r="Q823" t="n">
        <v>8.723968201519114</v>
      </c>
      <c r="R823" t="n">
        <v>0.9236134049524121</v>
      </c>
      <c r="S823" t="n">
        <v>32.56615257165231</v>
      </c>
      <c r="T823" t="n">
        <v>54.15190779356066</v>
      </c>
      <c r="U823" t="n">
        <v>9.445475947773412</v>
      </c>
      <c r="V823" t="n">
        <v>4.136479851681031</v>
      </c>
      <c r="W823" t="n">
        <v>0</v>
      </c>
      <c r="X823" t="n">
        <v>0</v>
      </c>
      <c r="Y823" t="n">
        <v>-21.42836828230832</v>
      </c>
      <c r="Z823" t="n">
        <v>80.5538658625146</v>
      </c>
      <c r="AA823" t="n">
        <v>1665.64124685096</v>
      </c>
      <c r="AB823" t="b">
        <v>0</v>
      </c>
      <c r="AC823" t="b">
        <v>1</v>
      </c>
      <c r="AD823" t="n">
        <v>94.2198091312772</v>
      </c>
      <c r="AE823" t="n">
        <v>-0</v>
      </c>
      <c r="AF823" t="n">
        <v>0</v>
      </c>
      <c r="AG823" t="n">
        <v>0.1427736454389731</v>
      </c>
      <c r="AH823" t="b">
        <v>0</v>
      </c>
      <c r="AI823" t="b">
        <v>0</v>
      </c>
      <c r="AJ823" t="n">
        <v>1665.64124685096</v>
      </c>
      <c r="AK823" t="n">
        <v>0</v>
      </c>
      <c r="AL823" t="n">
        <v>9.445475947773412</v>
      </c>
      <c r="AM823" t="n">
        <v>0</v>
      </c>
      <c r="AN823" t="n">
        <v>9.457927420695238</v>
      </c>
      <c r="AO823" t="n">
        <v>0</v>
      </c>
      <c r="AP823" t="n">
        <v>1</v>
      </c>
      <c r="AQ823" t="n">
        <v>0</v>
      </c>
      <c r="AR823" t="n">
        <v>0</v>
      </c>
      <c r="AS823" t="n">
        <v>0</v>
      </c>
      <c r="AT823" t="n">
        <v>2.198032636439072</v>
      </c>
      <c r="AU823" t="n">
        <v>0.6910241455925821</v>
      </c>
      <c r="AV823" t="n">
        <v>2.198032636439072</v>
      </c>
    </row>
    <row r="824" spans="1:48">
      <c r="A824" t="n">
        <v>821</v>
      </c>
      <c r="B824" t="n">
        <v>0</v>
      </c>
      <c r="C824" t="n">
        <v>0</v>
      </c>
      <c r="D824" t="n">
        <v>40.625</v>
      </c>
      <c r="E824" t="n">
        <v>3</v>
      </c>
      <c r="F824" t="n">
        <v>0.5257553976604132</v>
      </c>
      <c r="G824" t="n">
        <v>0</v>
      </c>
      <c r="H824" t="n">
        <v>334.6619856857353</v>
      </c>
      <c r="I824" t="b">
        <v>0</v>
      </c>
      <c r="J824" t="n">
        <v>1319.90687154454</v>
      </c>
      <c r="K824" t="n">
        <v>1746.236791053426</v>
      </c>
      <c r="L824" t="n">
        <v>0</v>
      </c>
      <c r="M824" t="n">
        <v>9.542812223973543</v>
      </c>
      <c r="N824" t="n">
        <v>9.542812223973543</v>
      </c>
      <c r="O824" t="n">
        <v>272.2960721094932</v>
      </c>
      <c r="P824" t="n">
        <v>69.04058623465852</v>
      </c>
      <c r="Q824" t="n">
        <v>9.542812223973543</v>
      </c>
      <c r="R824" t="n">
        <v>0.9245874055429004</v>
      </c>
      <c r="S824" t="n">
        <v>32.58894607358391</v>
      </c>
      <c r="T824" t="n">
        <v>56.4412538225541</v>
      </c>
      <c r="U824" t="n">
        <v>10.32115748793937</v>
      </c>
      <c r="V824" t="n">
        <v>4.256381385170492</v>
      </c>
      <c r="W824" t="n">
        <v>0</v>
      </c>
      <c r="X824" t="n">
        <v>0</v>
      </c>
      <c r="Y824" t="n">
        <v>-21.42836828230832</v>
      </c>
      <c r="Z824" t="n">
        <v>80.71715038041133</v>
      </c>
      <c r="AA824" t="n">
        <v>1746.236791053426</v>
      </c>
      <c r="AB824" t="b">
        <v>0</v>
      </c>
      <c r="AC824" t="b">
        <v>1</v>
      </c>
      <c r="AD824" t="n">
        <v>94.21236872562362</v>
      </c>
      <c r="AE824" t="n">
        <v>-0</v>
      </c>
      <c r="AF824" t="n">
        <v>0</v>
      </c>
      <c r="AG824" t="n">
        <v>0.1714987780949395</v>
      </c>
      <c r="AH824" t="b">
        <v>0</v>
      </c>
      <c r="AI824" t="b">
        <v>0</v>
      </c>
      <c r="AJ824" t="n">
        <v>1746.236791053426</v>
      </c>
      <c r="AK824" t="n">
        <v>0</v>
      </c>
      <c r="AL824" t="n">
        <v>10.32115748793937</v>
      </c>
      <c r="AM824" t="n">
        <v>0</v>
      </c>
      <c r="AN824" t="n">
        <v>10.3336089608612</v>
      </c>
      <c r="AO824" t="n">
        <v>0</v>
      </c>
      <c r="AP824" t="n">
        <v>1</v>
      </c>
      <c r="AQ824" t="n">
        <v>0</v>
      </c>
      <c r="AR824" t="n">
        <v>0</v>
      </c>
      <c r="AS824" t="n">
        <v>0</v>
      </c>
      <c r="AT824" t="n">
        <v>2.367687332292986</v>
      </c>
      <c r="AU824" t="n">
        <v>0.7443607017950178</v>
      </c>
      <c r="AV824" t="n">
        <v>2.367687332292986</v>
      </c>
    </row>
    <row r="825" spans="1:48">
      <c r="A825" t="n">
        <v>822</v>
      </c>
      <c r="B825" t="n">
        <v>0</v>
      </c>
      <c r="C825" t="n">
        <v>0</v>
      </c>
      <c r="D825" t="n">
        <v>42.5</v>
      </c>
      <c r="E825" t="n">
        <v>3</v>
      </c>
      <c r="F825" t="n">
        <v>0.5183418624758875</v>
      </c>
      <c r="G825" t="n">
        <v>0</v>
      </c>
      <c r="H825" t="n">
        <v>350.1079234866154</v>
      </c>
      <c r="I825" t="b">
        <v>0</v>
      </c>
      <c r="J825" t="n">
        <v>1380.825650231211</v>
      </c>
      <c r="K825" t="n">
        <v>1826.832335255892</v>
      </c>
      <c r="L825" t="n">
        <v>0</v>
      </c>
      <c r="M825" t="n">
        <v>9.919305216735525</v>
      </c>
      <c r="N825" t="n">
        <v>9.919305216735525</v>
      </c>
      <c r="O825" t="n">
        <v>270.5519672149385</v>
      </c>
      <c r="P825" t="n">
        <v>68.5983689693049</v>
      </c>
      <c r="Q825" t="n">
        <v>9.919305216735525</v>
      </c>
      <c r="R825" t="n">
        <v>0.9237414624219218</v>
      </c>
      <c r="S825" t="n">
        <v>32.61356108769239</v>
      </c>
      <c r="T825" t="n">
        <v>56.13109417917954</v>
      </c>
      <c r="U825" t="n">
        <v>10.73818337733643</v>
      </c>
      <c r="V825" t="n">
        <v>4.280475154761611</v>
      </c>
      <c r="W825" t="n">
        <v>0</v>
      </c>
      <c r="X825" t="n">
        <v>0</v>
      </c>
      <c r="Y825" t="n">
        <v>-21.42836828230832</v>
      </c>
      <c r="Z825" t="n">
        <v>80.88003808847567</v>
      </c>
      <c r="AA825" t="n">
        <v>1826.832335255892</v>
      </c>
      <c r="AB825" t="b">
        <v>0</v>
      </c>
      <c r="AC825" t="b">
        <v>1</v>
      </c>
      <c r="AD825" t="n">
        <v>94.20492831997004</v>
      </c>
      <c r="AE825" t="n">
        <v>-0</v>
      </c>
      <c r="AF825" t="n">
        <v>0</v>
      </c>
      <c r="AG825" t="n">
        <v>0.1745339481278856</v>
      </c>
      <c r="AH825" t="b">
        <v>0</v>
      </c>
      <c r="AI825" t="b">
        <v>0</v>
      </c>
      <c r="AJ825" t="n">
        <v>1826.832335255892</v>
      </c>
      <c r="AK825" t="n">
        <v>0</v>
      </c>
      <c r="AL825" t="n">
        <v>10.73818337733643</v>
      </c>
      <c r="AM825" t="n">
        <v>0</v>
      </c>
      <c r="AN825" t="n">
        <v>10.75063485025826</v>
      </c>
      <c r="AO825" t="n">
        <v>0</v>
      </c>
      <c r="AP825" t="n">
        <v>1</v>
      </c>
      <c r="AQ825" t="n">
        <v>0</v>
      </c>
      <c r="AR825" t="n">
        <v>0</v>
      </c>
      <c r="AS825" t="n">
        <v>0</v>
      </c>
      <c r="AT825" t="n">
        <v>2.455352717035747</v>
      </c>
      <c r="AU825" t="n">
        <v>0.7719212104906723</v>
      </c>
      <c r="AV825" t="n">
        <v>2.455352717035747</v>
      </c>
    </row>
    <row r="826" spans="1:48">
      <c r="A826" t="n">
        <v>823</v>
      </c>
      <c r="B826" t="n">
        <v>0</v>
      </c>
      <c r="C826" t="n">
        <v>0</v>
      </c>
      <c r="D826" t="n">
        <v>44.375</v>
      </c>
      <c r="E826" t="n">
        <v>3</v>
      </c>
      <c r="F826" t="n">
        <v>0.5258771524360402</v>
      </c>
      <c r="G826" t="n">
        <v>0</v>
      </c>
      <c r="H826" t="n">
        <v>365.5538612874955</v>
      </c>
      <c r="I826" t="b">
        <v>0</v>
      </c>
      <c r="J826" t="n">
        <v>1441.744428917882</v>
      </c>
      <c r="K826" t="n">
        <v>1907.427879458358</v>
      </c>
      <c r="L826" t="n">
        <v>0</v>
      </c>
      <c r="M826" t="n">
        <v>10.54691720882431</v>
      </c>
      <c r="N826" t="n">
        <v>10.54691720882431</v>
      </c>
      <c r="O826" t="n">
        <v>275.5151871059365</v>
      </c>
      <c r="P826" t="n">
        <v>69.85679186255997</v>
      </c>
      <c r="Q826" t="n">
        <v>10.54691720882431</v>
      </c>
      <c r="R826" t="n">
        <v>0.9238276626212165</v>
      </c>
      <c r="S826" t="n">
        <v>32.63943425248882</v>
      </c>
      <c r="T826" t="n">
        <v>57.15547395321735</v>
      </c>
      <c r="U826" t="n">
        <v>11.41654188931633</v>
      </c>
      <c r="V826" t="n">
        <v>4.353666045008744</v>
      </c>
      <c r="W826" t="n">
        <v>0</v>
      </c>
      <c r="X826" t="n">
        <v>0</v>
      </c>
      <c r="Y826" t="n">
        <v>-21.42836828230832</v>
      </c>
      <c r="Z826" t="n">
        <v>81.04292579654002</v>
      </c>
      <c r="AA826" t="n">
        <v>1907.427879458358</v>
      </c>
      <c r="AB826" t="b">
        <v>0</v>
      </c>
      <c r="AC826" t="b">
        <v>1</v>
      </c>
      <c r="AD826" t="n">
        <v>94.19748791431645</v>
      </c>
      <c r="AE826" t="n">
        <v>-0</v>
      </c>
      <c r="AF826" t="n">
        <v>0</v>
      </c>
      <c r="AG826" t="n">
        <v>0.1521166711041448</v>
      </c>
      <c r="AH826" t="b">
        <v>0</v>
      </c>
      <c r="AI826" t="b">
        <v>0</v>
      </c>
      <c r="AJ826" t="n">
        <v>1907.427879458358</v>
      </c>
      <c r="AK826" t="n">
        <v>0</v>
      </c>
      <c r="AL826" t="n">
        <v>11.41654188931633</v>
      </c>
      <c r="AM826" t="n">
        <v>0</v>
      </c>
      <c r="AN826" t="n">
        <v>11.42899336223815</v>
      </c>
      <c r="AO826" t="n">
        <v>0</v>
      </c>
      <c r="AP826" t="n">
        <v>1</v>
      </c>
      <c r="AQ826" t="n">
        <v>0</v>
      </c>
      <c r="AR826" t="n">
        <v>0</v>
      </c>
      <c r="AS826" t="n">
        <v>0</v>
      </c>
      <c r="AT826" t="n">
        <v>2.590165068560759</v>
      </c>
      <c r="AU826" t="n">
        <v>0.8143039251435449</v>
      </c>
      <c r="AV826" t="n">
        <v>2.590165068560759</v>
      </c>
    </row>
    <row r="827" spans="1:48">
      <c r="A827" t="n">
        <v>824</v>
      </c>
      <c r="B827" t="n">
        <v>0</v>
      </c>
      <c r="C827" t="n">
        <v>0</v>
      </c>
      <c r="D827" t="n">
        <v>46.25</v>
      </c>
      <c r="E827" t="n">
        <v>3</v>
      </c>
      <c r="F827" t="n">
        <v>0.5031495277799518</v>
      </c>
      <c r="G827" t="n">
        <v>0</v>
      </c>
      <c r="H827" t="n">
        <v>380.9997990883755</v>
      </c>
      <c r="I827" t="b">
        <v>0</v>
      </c>
      <c r="J827" t="n">
        <v>1502.663207604553</v>
      </c>
      <c r="K827" t="n">
        <v>1988.023423660823</v>
      </c>
      <c r="L827" t="n">
        <v>0</v>
      </c>
      <c r="M827" t="n">
        <v>10.65639658199409</v>
      </c>
      <c r="N827" t="n">
        <v>10.65639658199409</v>
      </c>
      <c r="O827" t="n">
        <v>267.0896198313009</v>
      </c>
      <c r="P827" t="n">
        <v>67.72049184363614</v>
      </c>
      <c r="Q827" t="n">
        <v>10.65639658199409</v>
      </c>
      <c r="R827" t="n">
        <v>0.9220271524473741</v>
      </c>
      <c r="S827" t="n">
        <v>32.66691336154926</v>
      </c>
      <c r="T827" t="n">
        <v>55.51579314016082</v>
      </c>
      <c r="U827" t="n">
        <v>11.55757349846844</v>
      </c>
      <c r="V827" t="n">
        <v>4.328724475280886</v>
      </c>
      <c r="W827" t="n">
        <v>0</v>
      </c>
      <c r="X827" t="n">
        <v>0</v>
      </c>
      <c r="Y827" t="n">
        <v>-21.42836828230832</v>
      </c>
      <c r="Z827" t="n">
        <v>81.20581350460436</v>
      </c>
      <c r="AA827" t="n">
        <v>1988.023423660823</v>
      </c>
      <c r="AB827" t="b">
        <v>0</v>
      </c>
      <c r="AC827" t="b">
        <v>1</v>
      </c>
      <c r="AD827" t="n">
        <v>94.19004750866287</v>
      </c>
      <c r="AE827" t="n">
        <v>-0</v>
      </c>
      <c r="AF827" t="n">
        <v>0</v>
      </c>
      <c r="AG827" t="n">
        <v>0.1436048888342943</v>
      </c>
      <c r="AH827" t="b">
        <v>0</v>
      </c>
      <c r="AI827" t="b">
        <v>0</v>
      </c>
      <c r="AJ827" t="n">
        <v>1988.023423660823</v>
      </c>
      <c r="AK827" t="n">
        <v>0</v>
      </c>
      <c r="AL827" t="n">
        <v>11.55757349846844</v>
      </c>
      <c r="AM827" t="n">
        <v>0</v>
      </c>
      <c r="AN827" t="n">
        <v>11.57002497139027</v>
      </c>
      <c r="AO827" t="n">
        <v>0</v>
      </c>
      <c r="AP827" t="n">
        <v>1</v>
      </c>
      <c r="AQ827" t="n">
        <v>0</v>
      </c>
      <c r="AR827" t="n">
        <v>0</v>
      </c>
      <c r="AS827" t="n">
        <v>0</v>
      </c>
      <c r="AT827" t="n">
        <v>2.631039436805193</v>
      </c>
      <c r="AU827" t="n">
        <v>0.8271541326083919</v>
      </c>
      <c r="AV827" t="n">
        <v>2.631039436805193</v>
      </c>
    </row>
    <row r="828" spans="1:48">
      <c r="A828" t="n">
        <v>825</v>
      </c>
      <c r="B828" t="n">
        <v>0</v>
      </c>
      <c r="C828" t="n">
        <v>0</v>
      </c>
      <c r="D828" t="n">
        <v>48.125</v>
      </c>
      <c r="E828" t="n">
        <v>3</v>
      </c>
      <c r="F828" t="n">
        <v>0.5865247364441517</v>
      </c>
      <c r="G828" t="n">
        <v>0</v>
      </c>
      <c r="H828" t="n">
        <v>396.4457368892556</v>
      </c>
      <c r="I828" t="b">
        <v>0</v>
      </c>
      <c r="J828" t="n">
        <v>1563.581986291224</v>
      </c>
      <c r="K828" t="n">
        <v>2068.61896786329</v>
      </c>
      <c r="L828" t="n">
        <v>0</v>
      </c>
      <c r="M828" t="n">
        <v>12.69916758649912</v>
      </c>
      <c r="N828" t="n">
        <v>12.69916758649912</v>
      </c>
      <c r="O828" t="n">
        <v>305.8883130492533</v>
      </c>
      <c r="P828" t="n">
        <v>77.55788870417172</v>
      </c>
      <c r="Q828" t="n">
        <v>12.69916758649912</v>
      </c>
      <c r="R828" t="n">
        <v>0.9265146337512095</v>
      </c>
      <c r="S828" t="n">
        <v>32.69533398482559</v>
      </c>
      <c r="T828" t="n">
        <v>63.27233337628196</v>
      </c>
      <c r="U828" t="n">
        <v>13.70638641192702</v>
      </c>
      <c r="V828" t="n">
        <v>4.649590591571652</v>
      </c>
      <c r="W828" t="n">
        <v>0</v>
      </c>
      <c r="X828" t="n">
        <v>0</v>
      </c>
      <c r="Y828" t="n">
        <v>-21.42836828230832</v>
      </c>
      <c r="Z828" t="n">
        <v>81.40601104124988</v>
      </c>
      <c r="AA828" t="n">
        <v>2068.61896786329</v>
      </c>
      <c r="AB828" t="b">
        <v>0</v>
      </c>
      <c r="AC828" t="b">
        <v>1</v>
      </c>
      <c r="AD828" t="n">
        <v>94.18260710300929</v>
      </c>
      <c r="AE828" t="n">
        <v>-0</v>
      </c>
      <c r="AF828" t="n">
        <v>0</v>
      </c>
      <c r="AG828" t="n">
        <v>0.1426143691197818</v>
      </c>
      <c r="AH828" t="b">
        <v>0</v>
      </c>
      <c r="AI828" t="b">
        <v>0</v>
      </c>
      <c r="AJ828" t="n">
        <v>2068.61896786329</v>
      </c>
      <c r="AK828" t="n">
        <v>0</v>
      </c>
      <c r="AL828" t="n">
        <v>13.70638641192702</v>
      </c>
      <c r="AM828" t="n">
        <v>0</v>
      </c>
      <c r="AN828" t="n">
        <v>13.71883788484885</v>
      </c>
      <c r="AO828" t="n">
        <v>0</v>
      </c>
      <c r="AP828" t="n">
        <v>1</v>
      </c>
      <c r="AQ828" t="n">
        <v>0</v>
      </c>
      <c r="AR828" t="n">
        <v>0</v>
      </c>
      <c r="AS828" t="n">
        <v>0</v>
      </c>
      <c r="AT828" t="n">
        <v>3.0253420725881</v>
      </c>
      <c r="AU828" t="n">
        <v>0.9511161873475817</v>
      </c>
      <c r="AV828" t="n">
        <v>3.0253420725881</v>
      </c>
    </row>
    <row r="829" spans="1:48">
      <c r="A829" t="n">
        <v>826</v>
      </c>
      <c r="B829" t="n">
        <v>0</v>
      </c>
      <c r="C829" t="n">
        <v>0</v>
      </c>
      <c r="D829" t="n">
        <v>50</v>
      </c>
      <c r="E829" t="n">
        <v>3</v>
      </c>
      <c r="F829" t="n">
        <v>0.2757515264434529</v>
      </c>
      <c r="G829" t="n">
        <v>0</v>
      </c>
      <c r="H829" t="n">
        <v>411.8916746901357</v>
      </c>
      <c r="I829" t="b">
        <v>0</v>
      </c>
      <c r="J829" t="n">
        <v>1624.500764977895</v>
      </c>
      <c r="K829" t="n">
        <v>2149.214512065756</v>
      </c>
      <c r="L829" t="n">
        <v>0</v>
      </c>
      <c r="M829" t="n">
        <v>7.313457043090867</v>
      </c>
      <c r="N829" t="n">
        <v>7.313457043090867</v>
      </c>
      <c r="O829" t="n">
        <v>169.5551880780984</v>
      </c>
      <c r="P829" t="n">
        <v>42.99066634840224</v>
      </c>
      <c r="Q829" t="n">
        <v>7.313457043090867</v>
      </c>
      <c r="R829" t="n">
        <v>0.8980724826006296</v>
      </c>
      <c r="S829" t="n">
        <v>32.72725347499602</v>
      </c>
      <c r="T829" t="n">
        <v>36.1828642565292</v>
      </c>
      <c r="U829" t="n">
        <v>8.143504210164227</v>
      </c>
      <c r="V829" t="n">
        <v>3.688029526066437</v>
      </c>
      <c r="W829" t="n">
        <v>0</v>
      </c>
      <c r="X829" t="n">
        <v>0</v>
      </c>
      <c r="Y829" t="n">
        <v>-21.42836828230832</v>
      </c>
      <c r="Z829" t="n">
        <v>81.55446096277174</v>
      </c>
      <c r="AA829" t="n">
        <v>2149.214512065756</v>
      </c>
      <c r="AB829" t="b">
        <v>0</v>
      </c>
      <c r="AC829" t="b">
        <v>1</v>
      </c>
      <c r="AD829" t="n">
        <v>94.17516669735571</v>
      </c>
      <c r="AE829" t="n">
        <v>-0</v>
      </c>
      <c r="AF829" t="n">
        <v>0</v>
      </c>
      <c r="AG829" t="n">
        <v>0.1405557380262311</v>
      </c>
      <c r="AH829" t="b">
        <v>0</v>
      </c>
      <c r="AI829" t="b">
        <v>0</v>
      </c>
      <c r="AJ829" t="n">
        <v>2149.214512065756</v>
      </c>
      <c r="AK829" t="n">
        <v>0</v>
      </c>
      <c r="AL829" t="n">
        <v>8.143504210164227</v>
      </c>
      <c r="AM829" t="n">
        <v>0</v>
      </c>
      <c r="AN829" t="n">
        <v>8.330728834677949</v>
      </c>
      <c r="AO829" t="n">
        <v>0</v>
      </c>
      <c r="AP829" t="n">
        <v>1</v>
      </c>
      <c r="AQ829" t="n">
        <v>0</v>
      </c>
      <c r="AR829" t="n">
        <v>0</v>
      </c>
      <c r="AS829" t="n">
        <v>0</v>
      </c>
      <c r="AT829" t="n">
        <v>2.113684573031368</v>
      </c>
      <c r="AU829" t="n">
        <v>0.664506546407556</v>
      </c>
      <c r="AV829" t="n">
        <v>2.113684573031368</v>
      </c>
    </row>
    <row r="830" spans="1:48">
      <c r="A830" t="n">
        <v>827</v>
      </c>
      <c r="B830" t="n">
        <v>0</v>
      </c>
      <c r="C830" t="n">
        <v>0</v>
      </c>
      <c r="D830" t="n">
        <v>50</v>
      </c>
      <c r="E830" t="n">
        <v>4</v>
      </c>
      <c r="F830" t="n">
        <v>-0.1270308422179687</v>
      </c>
      <c r="G830" t="n">
        <v>0</v>
      </c>
      <c r="H830" t="n">
        <v>411.8916746901357</v>
      </c>
      <c r="I830" t="b">
        <v>1</v>
      </c>
      <c r="J830" t="n">
        <v>1624.500764977895</v>
      </c>
      <c r="K830" t="n">
        <v>1449.054682360283</v>
      </c>
      <c r="L830" t="n">
        <v>-5.481955467423931</v>
      </c>
      <c r="M830" t="n">
        <v>-0.4087760360789441</v>
      </c>
      <c r="N830" t="n">
        <v>-0.4087760360789441</v>
      </c>
      <c r="O830" t="n">
        <v>-9.477063619955652</v>
      </c>
      <c r="P830" t="n">
        <v>-2.402906597351839</v>
      </c>
      <c r="Q830" t="n">
        <v>-0.4087760360789441</v>
      </c>
      <c r="R830" t="n">
        <v>0.08008408543924149</v>
      </c>
      <c r="S830" t="n">
        <v>32.7527507630145</v>
      </c>
      <c r="T830" t="n">
        <v>-0.2157338309919751</v>
      </c>
      <c r="U830" t="n">
        <v>-0.03273645499886062</v>
      </c>
      <c r="V830" t="n">
        <v>2.187172766359864</v>
      </c>
      <c r="W830" t="n">
        <v>0</v>
      </c>
      <c r="X830" t="n">
        <v>0</v>
      </c>
      <c r="Y830" t="n">
        <v>-21.42836828230832</v>
      </c>
      <c r="Z830" t="n">
        <v>81.59620386373582</v>
      </c>
      <c r="AA830" t="n">
        <v>1449.054682360283</v>
      </c>
      <c r="AB830" t="b">
        <v>0</v>
      </c>
      <c r="AC830" t="b">
        <v>1</v>
      </c>
      <c r="AD830" t="n">
        <v>94.16772629170212</v>
      </c>
      <c r="AE830" t="n">
        <v>-0</v>
      </c>
      <c r="AF830" t="n">
        <v>0</v>
      </c>
      <c r="AG830" t="n">
        <v>0.1436326303252621</v>
      </c>
      <c r="AH830" t="b">
        <v>0</v>
      </c>
      <c r="AI830" t="b">
        <v>0</v>
      </c>
      <c r="AJ830" t="n">
        <v>1443.572726892859</v>
      </c>
      <c r="AK830" t="n">
        <v>0</v>
      </c>
      <c r="AL830" t="n">
        <v>-0.03261260888687486</v>
      </c>
      <c r="AM830" t="n">
        <v>0</v>
      </c>
      <c r="AN830" t="n">
        <v>0.1956332568088706</v>
      </c>
      <c r="AO830" t="n">
        <v>0</v>
      </c>
      <c r="AP830" t="n">
        <v>1</v>
      </c>
      <c r="AQ830" t="n">
        <v>0</v>
      </c>
      <c r="AR830" t="n">
        <v>0</v>
      </c>
      <c r="AS830" t="n">
        <v>0</v>
      </c>
      <c r="AT830" t="n">
        <v>0.498368008054081</v>
      </c>
      <c r="AU830" t="n">
        <v>0.1566784410963838</v>
      </c>
      <c r="AV830" t="n">
        <v>0.498368008054081</v>
      </c>
    </row>
    <row r="831" spans="1:48">
      <c r="A831" t="n">
        <v>828</v>
      </c>
      <c r="B831" t="n">
        <v>0</v>
      </c>
      <c r="C831" t="n">
        <v>0</v>
      </c>
      <c r="D831" t="n">
        <v>50</v>
      </c>
      <c r="E831" t="n">
        <v>4</v>
      </c>
      <c r="F831" t="n">
        <v>0.2323718424284191</v>
      </c>
      <c r="G831" t="n">
        <v>0</v>
      </c>
      <c r="H831" t="n">
        <v>411.8916746901357</v>
      </c>
      <c r="I831" t="b">
        <v>0</v>
      </c>
      <c r="J831" t="n">
        <v>1624.500764977895</v>
      </c>
      <c r="K831" t="n">
        <v>1449.054682360283</v>
      </c>
      <c r="L831" t="n">
        <v>10.02789613793221</v>
      </c>
      <c r="M831" t="n">
        <v>6.481772101224858</v>
      </c>
      <c r="N831" t="n">
        <v>6.481772101224858</v>
      </c>
      <c r="O831" t="n">
        <v>150.2734043868913</v>
      </c>
      <c r="P831" t="n">
        <v>38.10177596016513</v>
      </c>
      <c r="Q831" t="n">
        <v>6.481772101224858</v>
      </c>
      <c r="R831" t="n">
        <v>0.9192675082522317</v>
      </c>
      <c r="S831" t="n">
        <v>32.76561290764375</v>
      </c>
      <c r="T831" t="n">
        <v>46.46633878341849</v>
      </c>
      <c r="U831" t="n">
        <v>7.051018384788128</v>
      </c>
      <c r="V831" t="n">
        <v>3.751343312381344</v>
      </c>
      <c r="W831" t="n">
        <v>0</v>
      </c>
      <c r="X831" t="n">
        <v>0</v>
      </c>
      <c r="Y831" t="n">
        <v>-21.42836828230832</v>
      </c>
      <c r="Z831" t="n">
        <v>81.70817209898588</v>
      </c>
      <c r="AA831" t="n">
        <v>1449.054682360283</v>
      </c>
      <c r="AB831" t="b">
        <v>0</v>
      </c>
      <c r="AC831" t="b">
        <v>1</v>
      </c>
      <c r="AD831" t="n">
        <v>94.16028588604854</v>
      </c>
      <c r="AE831" t="n">
        <v>-0</v>
      </c>
      <c r="AF831" t="n">
        <v>0</v>
      </c>
      <c r="AG831" t="n">
        <v>0.1461866236637825</v>
      </c>
      <c r="AH831" t="b">
        <v>0</v>
      </c>
      <c r="AI831" t="b">
        <v>0</v>
      </c>
      <c r="AJ831" t="n">
        <v>1459.082578498215</v>
      </c>
      <c r="AK831" t="n">
        <v>0</v>
      </c>
      <c r="AL831" t="n">
        <v>7.099813562009554</v>
      </c>
      <c r="AM831" t="n">
        <v>0</v>
      </c>
      <c r="AN831" t="n">
        <v>7.101014895420979</v>
      </c>
      <c r="AO831" t="n">
        <v>0</v>
      </c>
      <c r="AP831" t="n">
        <v>1</v>
      </c>
      <c r="AQ831" t="n">
        <v>0</v>
      </c>
      <c r="AR831" t="n">
        <v>0</v>
      </c>
      <c r="AS831" t="n">
        <v>0</v>
      </c>
      <c r="AT831" t="n">
        <v>1.726510440341866</v>
      </c>
      <c r="AU831" t="n">
        <v>0.5427855720225933</v>
      </c>
      <c r="AV831" t="n">
        <v>1.726510440341866</v>
      </c>
    </row>
    <row r="832" spans="1:48">
      <c r="A832" t="n">
        <v>829</v>
      </c>
      <c r="B832" t="n">
        <v>0</v>
      </c>
      <c r="C832" t="n">
        <v>0</v>
      </c>
      <c r="D832" t="n">
        <v>51.53846153846154</v>
      </c>
      <c r="E832" t="n">
        <v>4</v>
      </c>
      <c r="F832" t="n">
        <v>0.4795947545555803</v>
      </c>
      <c r="G832" t="n">
        <v>0</v>
      </c>
      <c r="H832" t="n">
        <v>424.5652646806014</v>
      </c>
      <c r="I832" t="b">
        <v>0</v>
      </c>
      <c r="J832" t="n">
        <v>1674.485403900292</v>
      </c>
      <c r="K832" t="n">
        <v>1493.640980279061</v>
      </c>
      <c r="L832" t="n">
        <v>0</v>
      </c>
      <c r="M832" t="n">
        <v>11.63468824598145</v>
      </c>
      <c r="N832" t="n">
        <v>11.63468824598145</v>
      </c>
      <c r="O832" t="n">
        <v>261.686713406594</v>
      </c>
      <c r="P832" t="n">
        <v>66.35058656353803</v>
      </c>
      <c r="Q832" t="n">
        <v>11.63468824598145</v>
      </c>
      <c r="R832" t="n">
        <v>0.9372393110689209</v>
      </c>
      <c r="S832" t="n">
        <v>32.78351162634206</v>
      </c>
      <c r="T832" t="n">
        <v>79.36507226671451</v>
      </c>
      <c r="U832" t="n">
        <v>12.41378600809231</v>
      </c>
      <c r="V832" t="n">
        <v>4.981006612523885</v>
      </c>
      <c r="W832" t="n">
        <v>0</v>
      </c>
      <c r="X832" t="n">
        <v>0</v>
      </c>
      <c r="Y832" t="n">
        <v>-21.42836828230832</v>
      </c>
      <c r="Z832" t="n">
        <v>81.89386730676415</v>
      </c>
      <c r="AA832" t="n">
        <v>1493.640980279061</v>
      </c>
      <c r="AB832" t="b">
        <v>0</v>
      </c>
      <c r="AC832" t="b">
        <v>1</v>
      </c>
      <c r="AD832" t="n">
        <v>94.15284548039496</v>
      </c>
      <c r="AE832" t="n">
        <v>-0</v>
      </c>
      <c r="AF832" t="n">
        <v>0</v>
      </c>
      <c r="AG832" t="n">
        <v>0.1422266488246898</v>
      </c>
      <c r="AH832" t="b">
        <v>0</v>
      </c>
      <c r="AI832" t="b">
        <v>0</v>
      </c>
      <c r="AJ832" t="n">
        <v>1493.640980279061</v>
      </c>
      <c r="AK832" t="n">
        <v>0</v>
      </c>
      <c r="AL832" t="n">
        <v>12.41378600809231</v>
      </c>
      <c r="AM832" t="n">
        <v>0</v>
      </c>
      <c r="AN832" t="n">
        <v>12.41678781217597</v>
      </c>
      <c r="AO832" t="n">
        <v>0</v>
      </c>
      <c r="AP832" t="n">
        <v>1</v>
      </c>
      <c r="AQ832" t="n">
        <v>0</v>
      </c>
      <c r="AR832" t="n">
        <v>0</v>
      </c>
      <c r="AS832" t="n">
        <v>0</v>
      </c>
      <c r="AT832" t="n">
        <v>2.716879618900294</v>
      </c>
      <c r="AU832" t="n">
        <v>0.8541408285775091</v>
      </c>
      <c r="AV832" t="n">
        <v>2.716879618900294</v>
      </c>
    </row>
    <row r="833" spans="1:48">
      <c r="A833" t="n">
        <v>830</v>
      </c>
      <c r="B833" t="n">
        <v>0</v>
      </c>
      <c r="C833" t="n">
        <v>0</v>
      </c>
      <c r="D833" t="n">
        <v>53.07692307692308</v>
      </c>
      <c r="E833" t="n">
        <v>4</v>
      </c>
      <c r="F833" t="n">
        <v>0.4133517034518137</v>
      </c>
      <c r="G833" t="n">
        <v>0</v>
      </c>
      <c r="H833" t="n">
        <v>437.2388546710672</v>
      </c>
      <c r="I833" t="b">
        <v>0</v>
      </c>
      <c r="J833" t="n">
        <v>1724.470042822689</v>
      </c>
      <c r="K833" t="n">
        <v>1538.227278197839</v>
      </c>
      <c r="L833" t="n">
        <v>0</v>
      </c>
      <c r="M833" t="n">
        <v>10.70559301223738</v>
      </c>
      <c r="N833" t="n">
        <v>10.70559301223738</v>
      </c>
      <c r="O833" t="n">
        <v>233.8101513749637</v>
      </c>
      <c r="P833" t="n">
        <v>59.28249274213075</v>
      </c>
      <c r="Q833" t="n">
        <v>10.70559301223738</v>
      </c>
      <c r="R833" t="n">
        <v>0.9339728534414337</v>
      </c>
      <c r="S833" t="n">
        <v>32.80848759159601</v>
      </c>
      <c r="T833" t="n">
        <v>71.15859247108702</v>
      </c>
      <c r="U833" t="n">
        <v>11.46242417302624</v>
      </c>
      <c r="V833" t="n">
        <v>4.698398813989755</v>
      </c>
      <c r="W833" t="n">
        <v>0</v>
      </c>
      <c r="X833" t="n">
        <v>0</v>
      </c>
      <c r="Y833" t="n">
        <v>-21.42836828230832</v>
      </c>
      <c r="Z833" t="n">
        <v>82.05522668069894</v>
      </c>
      <c r="AA833" t="n">
        <v>1538.227278197839</v>
      </c>
      <c r="AB833" t="b">
        <v>0</v>
      </c>
      <c r="AC833" t="b">
        <v>1</v>
      </c>
      <c r="AD833" t="n">
        <v>94.14540507474138</v>
      </c>
      <c r="AE833" t="n">
        <v>-0</v>
      </c>
      <c r="AF833" t="n">
        <v>0</v>
      </c>
      <c r="AG833" t="n">
        <v>0.1470841080304909</v>
      </c>
      <c r="AH833" t="b">
        <v>0</v>
      </c>
      <c r="AI833" t="b">
        <v>0</v>
      </c>
      <c r="AJ833" t="n">
        <v>1538.227278197839</v>
      </c>
      <c r="AK833" t="n">
        <v>0</v>
      </c>
      <c r="AL833" t="n">
        <v>11.46242417302624</v>
      </c>
      <c r="AM833" t="n">
        <v>0</v>
      </c>
      <c r="AN833" t="n">
        <v>11.46623484434649</v>
      </c>
      <c r="AO833" t="n">
        <v>0</v>
      </c>
      <c r="AP833" t="n">
        <v>1</v>
      </c>
      <c r="AQ833" t="n">
        <v>0</v>
      </c>
      <c r="AR833" t="n">
        <v>0</v>
      </c>
      <c r="AS833" t="n">
        <v>0</v>
      </c>
      <c r="AT833" t="n">
        <v>2.537728970597477</v>
      </c>
      <c r="AU833" t="n">
        <v>0.7978189061349155</v>
      </c>
      <c r="AV833" t="n">
        <v>2.537728970597477</v>
      </c>
    </row>
    <row r="834" spans="1:48">
      <c r="A834" t="n">
        <v>831</v>
      </c>
      <c r="B834" t="n">
        <v>0</v>
      </c>
      <c r="C834" t="n">
        <v>0</v>
      </c>
      <c r="D834" t="n">
        <v>54.61538461538461</v>
      </c>
      <c r="E834" t="n">
        <v>4</v>
      </c>
      <c r="F834" t="n">
        <v>0.431100995739726</v>
      </c>
      <c r="G834" t="n">
        <v>0</v>
      </c>
      <c r="H834" t="n">
        <v>449.9124446615328</v>
      </c>
      <c r="I834" t="b">
        <v>0</v>
      </c>
      <c r="J834" t="n">
        <v>1774.454681745086</v>
      </c>
      <c r="K834" t="n">
        <v>1582.813576116616</v>
      </c>
      <c r="L834" t="n">
        <v>0</v>
      </c>
      <c r="M834" t="n">
        <v>11.46345846471817</v>
      </c>
      <c r="N834" t="n">
        <v>11.46345846471817</v>
      </c>
      <c r="O834" t="n">
        <v>243.3094840434206</v>
      </c>
      <c r="P834" t="n">
        <v>61.69104564995452</v>
      </c>
      <c r="Q834" t="n">
        <v>11.46345846471817</v>
      </c>
      <c r="R834" t="n">
        <v>0.9348289279162458</v>
      </c>
      <c r="S834" t="n">
        <v>32.83266518594489</v>
      </c>
      <c r="T834" t="n">
        <v>73.98184096911112</v>
      </c>
      <c r="U834" t="n">
        <v>12.26262701376868</v>
      </c>
      <c r="V834" t="n">
        <v>4.82147589068677</v>
      </c>
      <c r="W834" t="n">
        <v>0</v>
      </c>
      <c r="X834" t="n">
        <v>0</v>
      </c>
      <c r="Y834" t="n">
        <v>-21.42836828230832</v>
      </c>
      <c r="Z834" t="n">
        <v>82.24221787130642</v>
      </c>
      <c r="AA834" t="n">
        <v>1582.813576116616</v>
      </c>
      <c r="AB834" t="b">
        <v>0</v>
      </c>
      <c r="AC834" t="b">
        <v>1</v>
      </c>
      <c r="AD834" t="n">
        <v>94.13796466908779</v>
      </c>
      <c r="AE834" t="n">
        <v>-0</v>
      </c>
      <c r="AF834" t="n">
        <v>0</v>
      </c>
      <c r="AG834" t="n">
        <v>0.1752854682915131</v>
      </c>
      <c r="AH834" t="b">
        <v>0</v>
      </c>
      <c r="AI834" t="b">
        <v>0</v>
      </c>
      <c r="AJ834" t="n">
        <v>1582.813576116616</v>
      </c>
      <c r="AK834" t="n">
        <v>0</v>
      </c>
      <c r="AL834" t="n">
        <v>12.26262701376868</v>
      </c>
      <c r="AM834" t="n">
        <v>0</v>
      </c>
      <c r="AN834" t="n">
        <v>12.26643768508893</v>
      </c>
      <c r="AO834" t="n">
        <v>0</v>
      </c>
      <c r="AP834" t="n">
        <v>1</v>
      </c>
      <c r="AQ834" t="n">
        <v>0</v>
      </c>
      <c r="AR834" t="n">
        <v>0</v>
      </c>
      <c r="AS834" t="n">
        <v>0</v>
      </c>
      <c r="AT834" t="n">
        <v>2.68755737052682</v>
      </c>
      <c r="AU834" t="n">
        <v>0.844922411483412</v>
      </c>
      <c r="AV834" t="n">
        <v>2.68755737052682</v>
      </c>
    </row>
    <row r="835" spans="1:48">
      <c r="A835" t="n">
        <v>832</v>
      </c>
      <c r="B835" t="n">
        <v>0</v>
      </c>
      <c r="C835" t="n">
        <v>0</v>
      </c>
      <c r="D835" t="n">
        <v>56.15384615384615</v>
      </c>
      <c r="E835" t="n">
        <v>4</v>
      </c>
      <c r="F835" t="n">
        <v>0.4263468776918478</v>
      </c>
      <c r="G835" t="n">
        <v>0</v>
      </c>
      <c r="H835" t="n">
        <v>462.5860346519986</v>
      </c>
      <c r="I835" t="b">
        <v>0</v>
      </c>
      <c r="J835" t="n">
        <v>1824.439320667482</v>
      </c>
      <c r="K835" t="n">
        <v>1627.399874035394</v>
      </c>
      <c r="L835" t="n">
        <v>0</v>
      </c>
      <c r="M835" t="n">
        <v>11.76404386333435</v>
      </c>
      <c r="N835" t="n">
        <v>11.76404386333435</v>
      </c>
      <c r="O835" t="n">
        <v>242.8485416350366</v>
      </c>
      <c r="P835" t="n">
        <v>61.57417384255491</v>
      </c>
      <c r="Q835" t="n">
        <v>11.76404386333435</v>
      </c>
      <c r="R835" t="n">
        <v>0.9345243244738819</v>
      </c>
      <c r="S835" t="n">
        <v>32.85821868375713</v>
      </c>
      <c r="T835" t="n">
        <v>73.86575294514834</v>
      </c>
      <c r="U835" t="n">
        <v>12.58826929941847</v>
      </c>
      <c r="V835" t="n">
        <v>4.836410072328931</v>
      </c>
      <c r="W835" t="n">
        <v>0</v>
      </c>
      <c r="X835" t="n">
        <v>0</v>
      </c>
      <c r="Y835" t="n">
        <v>-21.42836828230832</v>
      </c>
      <c r="Z835" t="n">
        <v>82.42675394356202</v>
      </c>
      <c r="AA835" t="n">
        <v>1627.399874035394</v>
      </c>
      <c r="AB835" t="b">
        <v>0</v>
      </c>
      <c r="AC835" t="b">
        <v>1</v>
      </c>
      <c r="AD835" t="n">
        <v>94.13052426343421</v>
      </c>
      <c r="AE835" t="n">
        <v>-0</v>
      </c>
      <c r="AF835" t="n">
        <v>0</v>
      </c>
      <c r="AG835" t="n">
        <v>0.1896019924765665</v>
      </c>
      <c r="AH835" t="b">
        <v>0</v>
      </c>
      <c r="AI835" t="b">
        <v>0</v>
      </c>
      <c r="AJ835" t="n">
        <v>1627.399874035394</v>
      </c>
      <c r="AK835" t="n">
        <v>0</v>
      </c>
      <c r="AL835" t="n">
        <v>12.58826929941847</v>
      </c>
      <c r="AM835" t="n">
        <v>0</v>
      </c>
      <c r="AN835" t="n">
        <v>12.59207997073871</v>
      </c>
      <c r="AO835" t="n">
        <v>0</v>
      </c>
      <c r="AP835" t="n">
        <v>1</v>
      </c>
      <c r="AQ835" t="n">
        <v>0</v>
      </c>
      <c r="AR835" t="n">
        <v>0</v>
      </c>
      <c r="AS835" t="n">
        <v>0</v>
      </c>
      <c r="AT835" t="n">
        <v>2.748677448180711</v>
      </c>
      <c r="AU835" t="n">
        <v>0.8641375262815961</v>
      </c>
      <c r="AV835" t="n">
        <v>2.748677448180711</v>
      </c>
    </row>
    <row r="836" spans="1:48">
      <c r="A836" t="n">
        <v>833</v>
      </c>
      <c r="B836" t="n">
        <v>0</v>
      </c>
      <c r="C836" t="n">
        <v>0</v>
      </c>
      <c r="D836" t="n">
        <v>57.69230769230769</v>
      </c>
      <c r="E836" t="n">
        <v>4</v>
      </c>
      <c r="F836" t="n">
        <v>0.4276140575954477</v>
      </c>
      <c r="G836" t="n">
        <v>0</v>
      </c>
      <c r="H836" t="n">
        <v>475.2596246424643</v>
      </c>
      <c r="I836" t="b">
        <v>0</v>
      </c>
      <c r="J836" t="n">
        <v>1874.423959589879</v>
      </c>
      <c r="K836" t="n">
        <v>1671.986171954172</v>
      </c>
      <c r="L836" t="n">
        <v>0</v>
      </c>
      <c r="M836" t="n">
        <v>12.19870986218933</v>
      </c>
      <c r="N836" t="n">
        <v>12.19870986218933</v>
      </c>
      <c r="O836" t="n">
        <v>245.1062375061028</v>
      </c>
      <c r="P836" t="n">
        <v>62.14661194373803</v>
      </c>
      <c r="Q836" t="n">
        <v>12.19870986218933</v>
      </c>
      <c r="R836" t="n">
        <v>0.9345314464089068</v>
      </c>
      <c r="S836" t="n">
        <v>32.88456479076958</v>
      </c>
      <c r="T836" t="n">
        <v>74.55189431104485</v>
      </c>
      <c r="U836" t="n">
        <v>13.05328986955432</v>
      </c>
      <c r="V836" t="n">
        <v>4.880804688020163</v>
      </c>
      <c r="W836" t="n">
        <v>0</v>
      </c>
      <c r="X836" t="n">
        <v>0</v>
      </c>
      <c r="Y836" t="n">
        <v>-21.42836828230832</v>
      </c>
      <c r="Z836" t="n">
        <v>82.61321515977956</v>
      </c>
      <c r="AA836" t="n">
        <v>1671.986171954172</v>
      </c>
      <c r="AB836" t="b">
        <v>0</v>
      </c>
      <c r="AC836" t="b">
        <v>1</v>
      </c>
      <c r="AD836" t="n">
        <v>94.12308385778063</v>
      </c>
      <c r="AE836" t="n">
        <v>-0</v>
      </c>
      <c r="AF836" t="n">
        <v>0</v>
      </c>
      <c r="AG836" t="n">
        <v>0.1964185754236832</v>
      </c>
      <c r="AH836" t="b">
        <v>0</v>
      </c>
      <c r="AI836" t="b">
        <v>0</v>
      </c>
      <c r="AJ836" t="n">
        <v>1671.986171954172</v>
      </c>
      <c r="AK836" t="n">
        <v>0</v>
      </c>
      <c r="AL836" t="n">
        <v>13.05328986955432</v>
      </c>
      <c r="AM836" t="n">
        <v>0</v>
      </c>
      <c r="AN836" t="n">
        <v>13.05710054087457</v>
      </c>
      <c r="AO836" t="n">
        <v>0</v>
      </c>
      <c r="AP836" t="n">
        <v>1</v>
      </c>
      <c r="AQ836" t="n">
        <v>0</v>
      </c>
      <c r="AR836" t="n">
        <v>0</v>
      </c>
      <c r="AS836" t="n">
        <v>0</v>
      </c>
      <c r="AT836" t="n">
        <v>2.835591086563518</v>
      </c>
      <c r="AU836" t="n">
        <v>0.8914616986838411</v>
      </c>
      <c r="AV836" t="n">
        <v>2.835591086563518</v>
      </c>
    </row>
    <row r="837" spans="1:48">
      <c r="A837" t="n">
        <v>834</v>
      </c>
      <c r="B837" t="n">
        <v>0</v>
      </c>
      <c r="C837" t="n">
        <v>0</v>
      </c>
      <c r="D837" t="n">
        <v>59.23076923076923</v>
      </c>
      <c r="E837" t="n">
        <v>4</v>
      </c>
      <c r="F837" t="n">
        <v>0.4272994560289316</v>
      </c>
      <c r="G837" t="n">
        <v>0</v>
      </c>
      <c r="H837" t="n">
        <v>487.9332146329301</v>
      </c>
      <c r="I837" t="b">
        <v>0</v>
      </c>
      <c r="J837" t="n">
        <v>1924.408598512276</v>
      </c>
      <c r="K837" t="n">
        <v>1716.57246987295</v>
      </c>
      <c r="L837" t="n">
        <v>0</v>
      </c>
      <c r="M837" t="n">
        <v>12.6056018591371</v>
      </c>
      <c r="N837" t="n">
        <v>12.6056018591371</v>
      </c>
      <c r="O837" t="n">
        <v>246.7030880083878</v>
      </c>
      <c r="P837" t="n">
        <v>62.55149290273524</v>
      </c>
      <c r="Q837" t="n">
        <v>12.6056018591371</v>
      </c>
      <c r="R837" t="n">
        <v>0.9344643964648024</v>
      </c>
      <c r="S837" t="n">
        <v>32.91188138028861</v>
      </c>
      <c r="T837" t="n">
        <v>75.04297896069333</v>
      </c>
      <c r="U837" t="n">
        <v>13.4896545088563</v>
      </c>
      <c r="V837" t="n">
        <v>4.917986917268166</v>
      </c>
      <c r="W837" t="n">
        <v>0</v>
      </c>
      <c r="X837" t="n">
        <v>0</v>
      </c>
      <c r="Y837" t="n">
        <v>-21.42836828230832</v>
      </c>
      <c r="Z837" t="n">
        <v>82.79967637599709</v>
      </c>
      <c r="AA837" t="n">
        <v>1716.57246987295</v>
      </c>
      <c r="AB837" t="b">
        <v>0</v>
      </c>
      <c r="AC837" t="b">
        <v>1</v>
      </c>
      <c r="AD837" t="n">
        <v>94.11564345212705</v>
      </c>
      <c r="AE837" t="n">
        <v>-0</v>
      </c>
      <c r="AF837" t="n">
        <v>0</v>
      </c>
      <c r="AG837" t="n">
        <v>0.2092141637729127</v>
      </c>
      <c r="AH837" t="b">
        <v>0</v>
      </c>
      <c r="AI837" t="b">
        <v>0</v>
      </c>
      <c r="AJ837" t="n">
        <v>1716.57246987295</v>
      </c>
      <c r="AK837" t="n">
        <v>0</v>
      </c>
      <c r="AL837" t="n">
        <v>13.4896545088563</v>
      </c>
      <c r="AM837" t="n">
        <v>0</v>
      </c>
      <c r="AN837" t="n">
        <v>13.49346518017654</v>
      </c>
      <c r="AO837" t="n">
        <v>0</v>
      </c>
      <c r="AP837" t="n">
        <v>1</v>
      </c>
      <c r="AQ837" t="n">
        <v>0</v>
      </c>
      <c r="AR837" t="n">
        <v>0</v>
      </c>
      <c r="AS837" t="n">
        <v>0</v>
      </c>
      <c r="AT837" t="n">
        <v>2.917120816184812</v>
      </c>
      <c r="AU837" t="n">
        <v>0.9170932615723799</v>
      </c>
      <c r="AV837" t="n">
        <v>2.917120816184812</v>
      </c>
    </row>
    <row r="838" spans="1:48">
      <c r="A838" t="n">
        <v>835</v>
      </c>
      <c r="B838" t="n">
        <v>0</v>
      </c>
      <c r="C838" t="n">
        <v>0</v>
      </c>
      <c r="D838" t="n">
        <v>60.76923076923077</v>
      </c>
      <c r="E838" t="n">
        <v>4</v>
      </c>
      <c r="F838" t="n">
        <v>0.4272906823913889</v>
      </c>
      <c r="G838" t="n">
        <v>0</v>
      </c>
      <c r="H838" t="n">
        <v>500.6068046233958</v>
      </c>
      <c r="I838" t="b">
        <v>0</v>
      </c>
      <c r="J838" t="n">
        <v>1974.393237434673</v>
      </c>
      <c r="K838" t="n">
        <v>1761.158767791728</v>
      </c>
      <c r="L838" t="n">
        <v>0</v>
      </c>
      <c r="M838" t="n">
        <v>13.02607304569173</v>
      </c>
      <c r="N838" t="n">
        <v>13.02607304569173</v>
      </c>
      <c r="O838" t="n">
        <v>248.4781143785176</v>
      </c>
      <c r="P838" t="n">
        <v>63.00155029881278</v>
      </c>
      <c r="Q838" t="n">
        <v>13.02607304569173</v>
      </c>
      <c r="R838" t="n">
        <v>0.9344188178618075</v>
      </c>
      <c r="S838" t="n">
        <v>32.9401380332578</v>
      </c>
      <c r="T838" t="n">
        <v>75.58659922469778</v>
      </c>
      <c r="U838" t="n">
        <v>13.94029400595631</v>
      </c>
      <c r="V838" t="n">
        <v>4.957058530961476</v>
      </c>
      <c r="W838" t="n">
        <v>0</v>
      </c>
      <c r="X838" t="n">
        <v>0</v>
      </c>
      <c r="Y838" t="n">
        <v>-21.42836828230832</v>
      </c>
      <c r="Z838" t="n">
        <v>83.00415422178727</v>
      </c>
      <c r="AA838" t="n">
        <v>1761.158767791728</v>
      </c>
      <c r="AB838" t="b">
        <v>0</v>
      </c>
      <c r="AC838" t="b">
        <v>1</v>
      </c>
      <c r="AD838" t="n">
        <v>94.10820304647346</v>
      </c>
      <c r="AE838" t="n">
        <v>-0</v>
      </c>
      <c r="AF838" t="n">
        <v>0</v>
      </c>
      <c r="AG838" t="n">
        <v>0.2124392388724402</v>
      </c>
      <c r="AH838" t="b">
        <v>0</v>
      </c>
      <c r="AI838" t="b">
        <v>0</v>
      </c>
      <c r="AJ838" t="n">
        <v>1761.158767791728</v>
      </c>
      <c r="AK838" t="n">
        <v>0</v>
      </c>
      <c r="AL838" t="n">
        <v>13.94029400595631</v>
      </c>
      <c r="AM838" t="n">
        <v>0</v>
      </c>
      <c r="AN838" t="n">
        <v>13.94410467727655</v>
      </c>
      <c r="AO838" t="n">
        <v>0</v>
      </c>
      <c r="AP838" t="n">
        <v>1</v>
      </c>
      <c r="AQ838" t="n">
        <v>0</v>
      </c>
      <c r="AR838" t="n">
        <v>0</v>
      </c>
      <c r="AS838" t="n">
        <v>0</v>
      </c>
      <c r="AT838" t="n">
        <v>3.001063167297586</v>
      </c>
      <c r="AU838" t="n">
        <v>0.9434833116995291</v>
      </c>
      <c r="AV838" t="n">
        <v>3.001063167297586</v>
      </c>
    </row>
    <row r="839" spans="1:48">
      <c r="A839" t="n">
        <v>836</v>
      </c>
      <c r="B839" t="n">
        <v>0</v>
      </c>
      <c r="C839" t="n">
        <v>0</v>
      </c>
      <c r="D839" t="n">
        <v>62.30769230769231</v>
      </c>
      <c r="E839" t="n">
        <v>4</v>
      </c>
      <c r="F839" t="n">
        <v>0.4276403785080642</v>
      </c>
      <c r="G839" t="n">
        <v>0</v>
      </c>
      <c r="H839" t="n">
        <v>513.2803946138614</v>
      </c>
      <c r="I839" t="b">
        <v>0</v>
      </c>
      <c r="J839" t="n">
        <v>2024.377876357069</v>
      </c>
      <c r="K839" t="n">
        <v>1805.745065710506</v>
      </c>
      <c r="L839" t="n">
        <v>0</v>
      </c>
      <c r="M839" t="n">
        <v>13.46209052784639</v>
      </c>
      <c r="N839" t="n">
        <v>13.46209052784639</v>
      </c>
      <c r="O839" t="n">
        <v>250.4547153182237</v>
      </c>
      <c r="P839" t="n">
        <v>63.50271686567537</v>
      </c>
      <c r="Q839" t="n">
        <v>13.46209052784639</v>
      </c>
      <c r="R839" t="n">
        <v>0.9343969925666052</v>
      </c>
      <c r="S839" t="n">
        <v>32.96935751969983</v>
      </c>
      <c r="T839" t="n">
        <v>76.18965727315059</v>
      </c>
      <c r="U839" t="n">
        <v>14.40724941854604</v>
      </c>
      <c r="V839" t="n">
        <v>4.998270652438293</v>
      </c>
      <c r="W839" t="n">
        <v>0</v>
      </c>
      <c r="X839" t="n">
        <v>0</v>
      </c>
      <c r="Y839" t="n">
        <v>-21.42836828230832</v>
      </c>
      <c r="Z839" t="n">
        <v>83.20604193732993</v>
      </c>
      <c r="AA839" t="n">
        <v>1805.745065710506</v>
      </c>
      <c r="AB839" t="b">
        <v>0</v>
      </c>
      <c r="AC839" t="b">
        <v>1</v>
      </c>
      <c r="AD839" t="n">
        <v>94.10076264081988</v>
      </c>
      <c r="AE839" t="n">
        <v>-0</v>
      </c>
      <c r="AF839" t="n">
        <v>0</v>
      </c>
      <c r="AG839" t="n">
        <v>0.2203825323840991</v>
      </c>
      <c r="AH839" t="b">
        <v>0</v>
      </c>
      <c r="AI839" t="b">
        <v>0</v>
      </c>
      <c r="AJ839" t="n">
        <v>1805.745065710506</v>
      </c>
      <c r="AK839" t="n">
        <v>0</v>
      </c>
      <c r="AL839" t="n">
        <v>14.40724941854604</v>
      </c>
      <c r="AM839" t="n">
        <v>0</v>
      </c>
      <c r="AN839" t="n">
        <v>14.41106008986629</v>
      </c>
      <c r="AO839" t="n">
        <v>0</v>
      </c>
      <c r="AP839" t="n">
        <v>1</v>
      </c>
      <c r="AQ839" t="n">
        <v>0</v>
      </c>
      <c r="AR839" t="n">
        <v>0</v>
      </c>
      <c r="AS839" t="n">
        <v>0</v>
      </c>
      <c r="AT839" t="n">
        <v>3.088006421744791</v>
      </c>
      <c r="AU839" t="n">
        <v>0.970816794889638</v>
      </c>
      <c r="AV839" t="n">
        <v>3.088006421744791</v>
      </c>
    </row>
    <row r="840" spans="1:48">
      <c r="A840" t="n">
        <v>837</v>
      </c>
      <c r="B840" t="n">
        <v>0</v>
      </c>
      <c r="C840" t="n">
        <v>0</v>
      </c>
      <c r="D840" t="n">
        <v>63.84615384615385</v>
      </c>
      <c r="E840" t="n">
        <v>4</v>
      </c>
      <c r="F840" t="n">
        <v>0.4262503676789144</v>
      </c>
      <c r="G840" t="n">
        <v>0</v>
      </c>
      <c r="H840" t="n">
        <v>525.9539846043272</v>
      </c>
      <c r="I840" t="b">
        <v>0</v>
      </c>
      <c r="J840" t="n">
        <v>2074.362515279466</v>
      </c>
      <c r="K840" t="n">
        <v>1850.331363629284</v>
      </c>
      <c r="L840" t="n">
        <v>0</v>
      </c>
      <c r="M840" t="n">
        <v>13.86309046568467</v>
      </c>
      <c r="N840" t="n">
        <v>13.86309046568467</v>
      </c>
      <c r="O840" t="n">
        <v>251.700274783965</v>
      </c>
      <c r="P840" t="n">
        <v>63.81852808924063</v>
      </c>
      <c r="Q840" t="n">
        <v>13.86309046568467</v>
      </c>
      <c r="R840" t="n">
        <v>0.9342946848335824</v>
      </c>
      <c r="S840" t="n">
        <v>32.99956511013897</v>
      </c>
      <c r="T840" t="n">
        <v>76.5769475509408</v>
      </c>
      <c r="U840" t="n">
        <v>14.8380277558295</v>
      </c>
      <c r="V840" t="n">
        <v>5.031512473316795</v>
      </c>
      <c r="W840" t="n">
        <v>0</v>
      </c>
      <c r="X840" t="n">
        <v>0</v>
      </c>
      <c r="Y840" t="n">
        <v>-21.42836828230832</v>
      </c>
      <c r="Z840" t="n">
        <v>83.41605653160822</v>
      </c>
      <c r="AA840" t="n">
        <v>1850.331363629284</v>
      </c>
      <c r="AB840" t="b">
        <v>0</v>
      </c>
      <c r="AC840" t="b">
        <v>1</v>
      </c>
      <c r="AD840" t="n">
        <v>94.0933222351663</v>
      </c>
      <c r="AE840" t="n">
        <v>-0</v>
      </c>
      <c r="AF840" t="n">
        <v>0</v>
      </c>
      <c r="AG840" t="n">
        <v>0.2134640522994808</v>
      </c>
      <c r="AH840" t="b">
        <v>0</v>
      </c>
      <c r="AI840" t="b">
        <v>0</v>
      </c>
      <c r="AJ840" t="n">
        <v>1850.331363629284</v>
      </c>
      <c r="AK840" t="n">
        <v>0</v>
      </c>
      <c r="AL840" t="n">
        <v>14.8380277558295</v>
      </c>
      <c r="AM840" t="n">
        <v>0</v>
      </c>
      <c r="AN840" t="n">
        <v>14.84183842714975</v>
      </c>
      <c r="AO840" t="n">
        <v>0</v>
      </c>
      <c r="AP840" t="n">
        <v>1</v>
      </c>
      <c r="AQ840" t="n">
        <v>0</v>
      </c>
      <c r="AR840" t="n">
        <v>0</v>
      </c>
      <c r="AS840" t="n">
        <v>0</v>
      </c>
      <c r="AT840" t="n">
        <v>3.16829575246109</v>
      </c>
      <c r="AU840" t="n">
        <v>0.996058397420306</v>
      </c>
      <c r="AV840" t="n">
        <v>3.16829575246109</v>
      </c>
    </row>
    <row r="841" spans="1:48">
      <c r="A841" t="n">
        <v>838</v>
      </c>
      <c r="B841" t="n">
        <v>0</v>
      </c>
      <c r="C841" t="n">
        <v>0</v>
      </c>
      <c r="D841" t="n">
        <v>65.38461538461539</v>
      </c>
      <c r="E841" t="n">
        <v>4</v>
      </c>
      <c r="F841" t="n">
        <v>0.4314607148788525</v>
      </c>
      <c r="G841" t="n">
        <v>0</v>
      </c>
      <c r="H841" t="n">
        <v>538.6275745947929</v>
      </c>
      <c r="I841" t="b">
        <v>0</v>
      </c>
      <c r="J841" t="n">
        <v>2124.347154201863</v>
      </c>
      <c r="K841" t="n">
        <v>1894.917661548062</v>
      </c>
      <c r="L841" t="n">
        <v>0</v>
      </c>
      <c r="M841" t="n">
        <v>14.43525903291307</v>
      </c>
      <c r="N841" t="n">
        <v>14.43525903291307</v>
      </c>
      <c r="O841" t="n">
        <v>255.9218582481674</v>
      </c>
      <c r="P841" t="n">
        <v>64.8889092921317</v>
      </c>
      <c r="Q841" t="n">
        <v>14.43525903291306</v>
      </c>
      <c r="R841" t="n">
        <v>0.9345220477414655</v>
      </c>
      <c r="S841" t="n">
        <v>33.0307210164096</v>
      </c>
      <c r="T841" t="n">
        <v>77.84237320076249</v>
      </c>
      <c r="U841" t="n">
        <v>15.44667572883905</v>
      </c>
      <c r="V841" t="n">
        <v>5.096959196130555</v>
      </c>
      <c r="W841" t="n">
        <v>0</v>
      </c>
      <c r="X841" t="n">
        <v>0</v>
      </c>
      <c r="Y841" t="n">
        <v>-21.42836828230832</v>
      </c>
      <c r="Z841" t="n">
        <v>83.63306740343234</v>
      </c>
      <c r="AA841" t="n">
        <v>1894.917661548062</v>
      </c>
      <c r="AB841" t="b">
        <v>0</v>
      </c>
      <c r="AC841" t="b">
        <v>1</v>
      </c>
      <c r="AD841" t="n">
        <v>94.08588182951272</v>
      </c>
      <c r="AE841" t="n">
        <v>-0</v>
      </c>
      <c r="AF841" t="n">
        <v>0</v>
      </c>
      <c r="AG841" t="n">
        <v>0.1956666591109392</v>
      </c>
      <c r="AH841" t="b">
        <v>0</v>
      </c>
      <c r="AI841" t="b">
        <v>0</v>
      </c>
      <c r="AJ841" t="n">
        <v>1894.917661548062</v>
      </c>
      <c r="AK841" t="n">
        <v>0</v>
      </c>
      <c r="AL841" t="n">
        <v>15.44667572883905</v>
      </c>
      <c r="AM841" t="n">
        <v>0</v>
      </c>
      <c r="AN841" t="n">
        <v>15.4504864001593</v>
      </c>
      <c r="AO841" t="n">
        <v>0</v>
      </c>
      <c r="AP841" t="n">
        <v>1</v>
      </c>
      <c r="AQ841" t="n">
        <v>0</v>
      </c>
      <c r="AR841" t="n">
        <v>0</v>
      </c>
      <c r="AS841" t="n">
        <v>0</v>
      </c>
      <c r="AT841" t="n">
        <v>3.280909147172235</v>
      </c>
      <c r="AU841" t="n">
        <v>1.031462136915557</v>
      </c>
      <c r="AV841" t="n">
        <v>3.280909147172235</v>
      </c>
    </row>
    <row r="842" spans="1:48">
      <c r="A842" t="n">
        <v>839</v>
      </c>
      <c r="B842" t="n">
        <v>0</v>
      </c>
      <c r="C842" t="n">
        <v>0</v>
      </c>
      <c r="D842" t="n">
        <v>66.92307692307692</v>
      </c>
      <c r="E842" t="n">
        <v>4</v>
      </c>
      <c r="F842" t="n">
        <v>0.4120093369082323</v>
      </c>
      <c r="G842" t="n">
        <v>0</v>
      </c>
      <c r="H842" t="n">
        <v>551.3011645852586</v>
      </c>
      <c r="I842" t="b">
        <v>0</v>
      </c>
      <c r="J842" t="n">
        <v>2174.33179312426</v>
      </c>
      <c r="K842" t="n">
        <v>1939.50395946684</v>
      </c>
      <c r="L842" t="n">
        <v>0</v>
      </c>
      <c r="M842" t="n">
        <v>14.38822021113061</v>
      </c>
      <c r="N842" t="n">
        <v>14.38822021113061</v>
      </c>
      <c r="O842" t="n">
        <v>249.2238198646515</v>
      </c>
      <c r="P842" t="n">
        <v>63.19062369793395</v>
      </c>
      <c r="Q842" t="n">
        <v>14.38822021113061</v>
      </c>
      <c r="R842" t="n">
        <v>0.9335309166157593</v>
      </c>
      <c r="S842" t="n">
        <v>33.06305055444621</v>
      </c>
      <c r="T842" t="n">
        <v>75.88554929132214</v>
      </c>
      <c r="U842" t="n">
        <v>15.41268741617134</v>
      </c>
      <c r="V842" t="n">
        <v>5.044042903503808</v>
      </c>
      <c r="W842" t="n">
        <v>0</v>
      </c>
      <c r="X842" t="n">
        <v>0</v>
      </c>
      <c r="Y842" t="n">
        <v>-21.42836828230832</v>
      </c>
      <c r="Z842" t="n">
        <v>83.85007827525645</v>
      </c>
      <c r="AA842" t="n">
        <v>1939.50395946684</v>
      </c>
      <c r="AB842" t="b">
        <v>0</v>
      </c>
      <c r="AC842" t="b">
        <v>1</v>
      </c>
      <c r="AD842" t="n">
        <v>94.07844142385913</v>
      </c>
      <c r="AE842" t="n">
        <v>-0</v>
      </c>
      <c r="AF842" t="n">
        <v>0</v>
      </c>
      <c r="AG842" t="n">
        <v>0.1797671662808835</v>
      </c>
      <c r="AH842" t="b">
        <v>0</v>
      </c>
      <c r="AI842" t="b">
        <v>0</v>
      </c>
      <c r="AJ842" t="n">
        <v>1939.50395946684</v>
      </c>
      <c r="AK842" t="n">
        <v>0</v>
      </c>
      <c r="AL842" t="n">
        <v>15.41268741617134</v>
      </c>
      <c r="AM842" t="n">
        <v>0</v>
      </c>
      <c r="AN842" t="n">
        <v>15.41649808749159</v>
      </c>
      <c r="AO842" t="n">
        <v>0</v>
      </c>
      <c r="AP842" t="n">
        <v>1</v>
      </c>
      <c r="AQ842" t="n">
        <v>0</v>
      </c>
      <c r="AR842" t="n">
        <v>0</v>
      </c>
      <c r="AS842" t="n">
        <v>0</v>
      </c>
      <c r="AT842" t="n">
        <v>3.277223769297279</v>
      </c>
      <c r="AU842" t="n">
        <v>1.030303516677164</v>
      </c>
      <c r="AV842" t="n">
        <v>3.277223769297279</v>
      </c>
    </row>
    <row r="843" spans="1:48">
      <c r="A843" t="n">
        <v>840</v>
      </c>
      <c r="B843" t="n">
        <v>0</v>
      </c>
      <c r="C843" t="n">
        <v>0</v>
      </c>
      <c r="D843" t="n">
        <v>68.46153846153847</v>
      </c>
      <c r="E843" t="n">
        <v>4</v>
      </c>
      <c r="F843" t="n">
        <v>0.4846045015907876</v>
      </c>
      <c r="G843" t="n">
        <v>0</v>
      </c>
      <c r="H843" t="n">
        <v>563.9747545757243</v>
      </c>
      <c r="I843" t="b">
        <v>0</v>
      </c>
      <c r="J843" t="n">
        <v>2224.316432046657</v>
      </c>
      <c r="K843" t="n">
        <v>1984.090257385618</v>
      </c>
      <c r="L843" t="n">
        <v>0</v>
      </c>
      <c r="M843" t="n">
        <v>16.74222892638027</v>
      </c>
      <c r="N843" t="n">
        <v>16.74222892638027</v>
      </c>
      <c r="O843" t="n">
        <v>283.4816775457379</v>
      </c>
      <c r="P843" t="n">
        <v>71.87669308969014</v>
      </c>
      <c r="Q843" t="n">
        <v>16.74222892638027</v>
      </c>
      <c r="R843" t="n">
        <v>0.9368156956092003</v>
      </c>
      <c r="S843" t="n">
        <v>33.09576251655112</v>
      </c>
      <c r="T843" t="n">
        <v>86.01398623055969</v>
      </c>
      <c r="U843" t="n">
        <v>17.8714223137487</v>
      </c>
      <c r="V843" t="n">
        <v>5.434733887857746</v>
      </c>
      <c r="W843" t="n">
        <v>0</v>
      </c>
      <c r="X843" t="n">
        <v>0</v>
      </c>
      <c r="Y843" t="n">
        <v>-21.42836828230832</v>
      </c>
      <c r="Z843" t="n">
        <v>84.07175666476095</v>
      </c>
      <c r="AA843" t="n">
        <v>1984.090257385618</v>
      </c>
      <c r="AB843" t="b">
        <v>0</v>
      </c>
      <c r="AC843" t="b">
        <v>1</v>
      </c>
      <c r="AD843" t="n">
        <v>94.07100101820555</v>
      </c>
      <c r="AE843" t="n">
        <v>-0</v>
      </c>
      <c r="AF843" t="n">
        <v>0</v>
      </c>
      <c r="AG843" t="n">
        <v>0.1602222797727554</v>
      </c>
      <c r="AH843" t="b">
        <v>0</v>
      </c>
      <c r="AI843" t="b">
        <v>0</v>
      </c>
      <c r="AJ843" t="n">
        <v>1984.090257385618</v>
      </c>
      <c r="AK843" t="n">
        <v>0</v>
      </c>
      <c r="AL843" t="n">
        <v>17.8714223137487</v>
      </c>
      <c r="AM843" t="n">
        <v>0</v>
      </c>
      <c r="AN843" t="n">
        <v>17.87523298506895</v>
      </c>
      <c r="AO843" t="n">
        <v>0</v>
      </c>
      <c r="AP843" t="n">
        <v>1</v>
      </c>
      <c r="AQ843" t="n">
        <v>0</v>
      </c>
      <c r="AR843" t="n">
        <v>0</v>
      </c>
      <c r="AS843" t="n">
        <v>0</v>
      </c>
      <c r="AT843" t="n">
        <v>3.725343711905688</v>
      </c>
      <c r="AU843" t="n">
        <v>1.17118481904292</v>
      </c>
      <c r="AV843" t="n">
        <v>3.725343711905688</v>
      </c>
    </row>
    <row r="844" spans="1:48">
      <c r="A844" t="n">
        <v>841</v>
      </c>
      <c r="B844" t="n">
        <v>0</v>
      </c>
      <c r="C844" t="n">
        <v>0</v>
      </c>
      <c r="D844" t="n">
        <v>70</v>
      </c>
      <c r="E844" t="n">
        <v>4</v>
      </c>
      <c r="F844" t="n">
        <v>0.213675220831183</v>
      </c>
      <c r="G844" t="n">
        <v>0</v>
      </c>
      <c r="H844" t="n">
        <v>576.64834456619</v>
      </c>
      <c r="I844" t="b">
        <v>0</v>
      </c>
      <c r="J844" t="n">
        <v>2274.301070969053</v>
      </c>
      <c r="K844" t="n">
        <v>2028.676555304396</v>
      </c>
      <c r="L844" t="n">
        <v>0</v>
      </c>
      <c r="M844" t="n">
        <v>9.969142844020988</v>
      </c>
      <c r="N844" t="n">
        <v>9.969142844020988</v>
      </c>
      <c r="O844" t="n">
        <v>165.0890054883023</v>
      </c>
      <c r="P844" t="n">
        <v>41.85826711163851</v>
      </c>
      <c r="Q844" t="n">
        <v>9.969142844020988</v>
      </c>
      <c r="R844" t="n">
        <v>0.918350308963973</v>
      </c>
      <c r="S844" t="n">
        <v>33.13194532834133</v>
      </c>
      <c r="T844" t="n">
        <v>51.09848383898168</v>
      </c>
      <c r="U844" t="n">
        <v>10.85549027066542</v>
      </c>
      <c r="V844" t="n">
        <v>4.17217541786227</v>
      </c>
      <c r="W844" t="n">
        <v>0</v>
      </c>
      <c r="X844" t="n">
        <v>0</v>
      </c>
      <c r="Y844" t="n">
        <v>-21.42836828230832</v>
      </c>
      <c r="Z844" t="n">
        <v>84.20177536090951</v>
      </c>
      <c r="AA844" t="n">
        <v>2028.676555304396</v>
      </c>
      <c r="AB844" t="b">
        <v>0</v>
      </c>
      <c r="AC844" t="b">
        <v>1</v>
      </c>
      <c r="AD844" t="n">
        <v>94.06356061255197</v>
      </c>
      <c r="AE844" t="n">
        <v>-0</v>
      </c>
      <c r="AF844" t="n">
        <v>0</v>
      </c>
      <c r="AG844" t="n">
        <v>0.1385382029308597</v>
      </c>
      <c r="AH844" t="b">
        <v>0</v>
      </c>
      <c r="AI844" t="b">
        <v>0</v>
      </c>
      <c r="AJ844" t="n">
        <v>2028.676555304396</v>
      </c>
      <c r="AK844" t="n">
        <v>0</v>
      </c>
      <c r="AL844" t="n">
        <v>10.85549027066542</v>
      </c>
      <c r="AM844" t="n">
        <v>0</v>
      </c>
      <c r="AN844" t="n">
        <v>10.95412775317648</v>
      </c>
      <c r="AO844" t="n">
        <v>0</v>
      </c>
      <c r="AP844" t="n">
        <v>1</v>
      </c>
      <c r="AQ844" t="n">
        <v>0</v>
      </c>
      <c r="AR844" t="n">
        <v>0</v>
      </c>
      <c r="AS844" t="n">
        <v>0</v>
      </c>
      <c r="AT844" t="n">
        <v>2.498907169485824</v>
      </c>
      <c r="AU844" t="n">
        <v>0.7856139909308327</v>
      </c>
      <c r="AV844" t="n">
        <v>2.498907169485824</v>
      </c>
    </row>
    <row r="845" spans="1:48">
      <c r="A845" t="n">
        <v>842</v>
      </c>
      <c r="B845" t="n">
        <v>0</v>
      </c>
      <c r="C845" t="n">
        <v>0</v>
      </c>
      <c r="D845" t="n">
        <v>70</v>
      </c>
      <c r="E845" t="n">
        <v>5</v>
      </c>
      <c r="F845" t="n">
        <v>-0.05725410286425614</v>
      </c>
      <c r="G845" t="n">
        <v>0</v>
      </c>
      <c r="H845" t="n">
        <v>576.64834456619</v>
      </c>
      <c r="I845" t="b">
        <v>1</v>
      </c>
      <c r="J845" t="n">
        <v>2274.301070969053</v>
      </c>
      <c r="K845" t="n">
        <v>1532.878921833142</v>
      </c>
      <c r="L845" t="n">
        <v>-2.470773528294883</v>
      </c>
      <c r="M845" t="n">
        <v>2.697098763453516</v>
      </c>
      <c r="N845" t="n">
        <v>2.697098763453516</v>
      </c>
      <c r="O845" t="n">
        <v>44.66395552044047</v>
      </c>
      <c r="P845" t="n">
        <v>11.32453233276888</v>
      </c>
      <c r="Q845" t="n">
        <v>2.697098763453516</v>
      </c>
      <c r="R845" t="n">
        <v>0.8574393718033217</v>
      </c>
      <c r="S845" t="n">
        <v>33.15978680034678</v>
      </c>
      <c r="T845" t="n">
        <v>19.59552745929188</v>
      </c>
      <c r="U845" t="n">
        <v>3.14552707998598</v>
      </c>
      <c r="V845" t="n">
        <v>2.793550704441909</v>
      </c>
      <c r="W845" t="n">
        <v>0</v>
      </c>
      <c r="X845" t="n">
        <v>0</v>
      </c>
      <c r="Y845" t="n">
        <v>-21.42836828230832</v>
      </c>
      <c r="Z845" t="n">
        <v>84.27708661714266</v>
      </c>
      <c r="AA845" t="n">
        <v>1532.878921833142</v>
      </c>
      <c r="AB845" t="b">
        <v>0</v>
      </c>
      <c r="AC845" t="b">
        <v>1</v>
      </c>
      <c r="AD845" t="n">
        <v>94.05612020689838</v>
      </c>
      <c r="AE845" t="n">
        <v>-0</v>
      </c>
      <c r="AF845" t="n">
        <v>0</v>
      </c>
      <c r="AG845" t="n">
        <v>0.1152651704251383</v>
      </c>
      <c r="AH845" t="b">
        <v>0</v>
      </c>
      <c r="AI845" t="b">
        <v>0</v>
      </c>
      <c r="AJ845" t="n">
        <v>1530.408148304847</v>
      </c>
      <c r="AK845" t="n">
        <v>0</v>
      </c>
      <c r="AL845" t="n">
        <v>3.140456956748543</v>
      </c>
      <c r="AM845" t="n">
        <v>0</v>
      </c>
      <c r="AN845" t="n">
        <v>3.257943185765789</v>
      </c>
      <c r="AO845" t="n">
        <v>0</v>
      </c>
      <c r="AP845" t="n">
        <v>1</v>
      </c>
      <c r="AQ845" t="n">
        <v>0</v>
      </c>
      <c r="AR845" t="n">
        <v>0</v>
      </c>
      <c r="AS845" t="n">
        <v>0</v>
      </c>
      <c r="AT845" t="n">
        <v>1.035359024743019</v>
      </c>
      <c r="AU845" t="n">
        <v>0.3254993004169826</v>
      </c>
      <c r="AV845" t="n">
        <v>1.035359024743019</v>
      </c>
    </row>
    <row r="846" spans="1:48">
      <c r="A846" t="n">
        <v>843</v>
      </c>
      <c r="B846" t="n">
        <v>0</v>
      </c>
      <c r="C846" t="n">
        <v>0</v>
      </c>
      <c r="D846" t="n">
        <v>70</v>
      </c>
      <c r="E846" t="n">
        <v>5</v>
      </c>
      <c r="F846" t="n">
        <v>0.01534119062584693</v>
      </c>
      <c r="G846" t="n">
        <v>0</v>
      </c>
      <c r="H846" t="n">
        <v>576.64834456619</v>
      </c>
      <c r="I846" t="b">
        <v>0</v>
      </c>
      <c r="J846" t="n">
        <v>2274.301070969053</v>
      </c>
      <c r="K846" t="n">
        <v>1532.878921833142</v>
      </c>
      <c r="L846" t="n">
        <v>0.662041771586856</v>
      </c>
      <c r="M846" t="n">
        <v>4.645637102165093</v>
      </c>
      <c r="N846" t="n">
        <v>4.645637102165093</v>
      </c>
      <c r="O846" t="n">
        <v>76.93175040780659</v>
      </c>
      <c r="P846" t="n">
        <v>19.50602190867307</v>
      </c>
      <c r="Q846" t="n">
        <v>4.645637102165093</v>
      </c>
      <c r="R846" t="n">
        <v>0.898882876527806</v>
      </c>
      <c r="S846" t="n">
        <v>33.17293833031371</v>
      </c>
      <c r="T846" t="n">
        <v>32.19628060580316</v>
      </c>
      <c r="U846" t="n">
        <v>5.168234064164404</v>
      </c>
      <c r="V846" t="n">
        <v>3.25559528136241</v>
      </c>
      <c r="W846" t="n">
        <v>0</v>
      </c>
      <c r="X846" t="n">
        <v>0</v>
      </c>
      <c r="Y846" t="n">
        <v>-21.42836828230832</v>
      </c>
      <c r="Z846" t="n">
        <v>84.3723785165852</v>
      </c>
      <c r="AA846" t="n">
        <v>1532.878921833142</v>
      </c>
      <c r="AB846" t="b">
        <v>0</v>
      </c>
      <c r="AC846" t="b">
        <v>1</v>
      </c>
      <c r="AD846" t="n">
        <v>94.0486798012448</v>
      </c>
      <c r="AE846" t="n">
        <v>-0</v>
      </c>
      <c r="AF846" t="n">
        <v>0</v>
      </c>
      <c r="AG846" t="n">
        <v>0.09194175183871178</v>
      </c>
      <c r="AH846" t="b">
        <v>0</v>
      </c>
      <c r="AI846" t="b">
        <v>0</v>
      </c>
      <c r="AJ846" t="n">
        <v>1533.540963604729</v>
      </c>
      <c r="AK846" t="n">
        <v>0</v>
      </c>
      <c r="AL846" t="n">
        <v>5.1704661953439</v>
      </c>
      <c r="AM846" t="n">
        <v>0</v>
      </c>
      <c r="AN846" t="n">
        <v>5.170469120873876</v>
      </c>
      <c r="AO846" t="n">
        <v>0</v>
      </c>
      <c r="AP846" t="n">
        <v>1</v>
      </c>
      <c r="AQ846" t="n">
        <v>0</v>
      </c>
      <c r="AR846" t="n">
        <v>0</v>
      </c>
      <c r="AS846" t="n">
        <v>0</v>
      </c>
      <c r="AT846" t="n">
        <v>1.372238283906696</v>
      </c>
      <c r="AU846" t="n">
        <v>0.4314084204055632</v>
      </c>
      <c r="AV846" t="n">
        <v>1.372238283906696</v>
      </c>
    </row>
    <row r="847" spans="1:48">
      <c r="A847" t="n">
        <v>844</v>
      </c>
      <c r="B847" t="n">
        <v>0</v>
      </c>
      <c r="C847" t="n">
        <v>0</v>
      </c>
      <c r="D847" t="n">
        <v>70</v>
      </c>
      <c r="E847" t="n">
        <v>5</v>
      </c>
      <c r="F847" t="n">
        <v>-0.004110659639129821</v>
      </c>
      <c r="G847" t="n">
        <v>0</v>
      </c>
      <c r="H847" t="n">
        <v>576.64834456619</v>
      </c>
      <c r="I847" t="b">
        <v>0</v>
      </c>
      <c r="J847" t="n">
        <v>2274.301070969053</v>
      </c>
      <c r="K847" t="n">
        <v>1532.878921833142</v>
      </c>
      <c r="L847" t="n">
        <v>0</v>
      </c>
      <c r="M847" t="n">
        <v>4.123527827886156</v>
      </c>
      <c r="N847" t="n">
        <v>4.123527827886156</v>
      </c>
      <c r="O847" t="n">
        <v>68.28562082620226</v>
      </c>
      <c r="P847" t="n">
        <v>17.31379838392552</v>
      </c>
      <c r="Q847" t="n">
        <v>4.123527827886156</v>
      </c>
      <c r="R847" t="n">
        <v>0.891344620716476</v>
      </c>
      <c r="S847" t="n">
        <v>33.18900588610467</v>
      </c>
      <c r="T847" t="n">
        <v>28.81952453520514</v>
      </c>
      <c r="U847" t="n">
        <v>4.626188044497989</v>
      </c>
      <c r="V847" t="n">
        <v>3.131396369143538</v>
      </c>
      <c r="W847" t="n">
        <v>0</v>
      </c>
      <c r="X847" t="n">
        <v>0</v>
      </c>
      <c r="Y847" t="n">
        <v>-21.42836828230832</v>
      </c>
      <c r="Z847" t="n">
        <v>84.44768977281835</v>
      </c>
      <c r="AA847" t="n">
        <v>1532.878921833142</v>
      </c>
      <c r="AB847" t="b">
        <v>0</v>
      </c>
      <c r="AC847" t="b">
        <v>1</v>
      </c>
      <c r="AD847" t="n">
        <v>94.04123939559122</v>
      </c>
      <c r="AE847" t="n">
        <v>-0</v>
      </c>
      <c r="AF847" t="n">
        <v>0</v>
      </c>
      <c r="AG847" t="n">
        <v>0.06765627346273162</v>
      </c>
      <c r="AH847" t="b">
        <v>0</v>
      </c>
      <c r="AI847" t="b">
        <v>0</v>
      </c>
      <c r="AJ847" t="n">
        <v>1532.878921833142</v>
      </c>
      <c r="AK847" t="n">
        <v>0</v>
      </c>
      <c r="AL847" t="n">
        <v>4.626188044497989</v>
      </c>
      <c r="AM847" t="n">
        <v>0</v>
      </c>
      <c r="AN847" t="n">
        <v>4.626188254541591</v>
      </c>
      <c r="AO847" t="n">
        <v>0</v>
      </c>
      <c r="AP847" t="n">
        <v>1</v>
      </c>
      <c r="AQ847" t="n">
        <v>0</v>
      </c>
      <c r="AR847" t="n">
        <v>0</v>
      </c>
      <c r="AS847" t="n">
        <v>0</v>
      </c>
      <c r="AT847" t="n">
        <v>1.275134379700277</v>
      </c>
      <c r="AU847" t="n">
        <v>0.4008806014252899</v>
      </c>
      <c r="AV847" t="n">
        <v>1.275134379700277</v>
      </c>
    </row>
    <row r="848" spans="1:48">
      <c r="A848" t="n">
        <v>845</v>
      </c>
      <c r="B848" t="n">
        <v>0</v>
      </c>
      <c r="C848" t="n">
        <v>0</v>
      </c>
      <c r="D848" t="n">
        <v>70</v>
      </c>
      <c r="E848" t="n">
        <v>5</v>
      </c>
      <c r="F848" t="n">
        <v>0.001101447930667021</v>
      </c>
      <c r="G848" t="n">
        <v>0</v>
      </c>
      <c r="H848" t="n">
        <v>576.64834456619</v>
      </c>
      <c r="I848" t="b">
        <v>0</v>
      </c>
      <c r="J848" t="n">
        <v>2274.301070969053</v>
      </c>
      <c r="K848" t="n">
        <v>1532.878921833142</v>
      </c>
      <c r="L848" t="n">
        <v>0</v>
      </c>
      <c r="M848" t="n">
        <v>4.263426586290137</v>
      </c>
      <c r="N848" t="n">
        <v>4.263426586290137</v>
      </c>
      <c r="O848" t="n">
        <v>70.60234426525031</v>
      </c>
      <c r="P848" t="n">
        <v>17.90120290701073</v>
      </c>
      <c r="Q848" t="n">
        <v>4.263426586290137</v>
      </c>
      <c r="R848" t="n">
        <v>0.8935448181491805</v>
      </c>
      <c r="S848" t="n">
        <v>33.20433086871689</v>
      </c>
      <c r="T848" t="n">
        <v>29.72391276914328</v>
      </c>
      <c r="U848" t="n">
        <v>4.771362890471536</v>
      </c>
      <c r="V848" t="n">
        <v>3.164264539157045</v>
      </c>
      <c r="W848" t="n">
        <v>0</v>
      </c>
      <c r="X848" t="n">
        <v>0</v>
      </c>
      <c r="Y848" t="n">
        <v>-21.42836828230832</v>
      </c>
      <c r="Z848" t="n">
        <v>84.52097224104861</v>
      </c>
      <c r="AA848" t="n">
        <v>1532.878921833142</v>
      </c>
      <c r="AB848" t="b">
        <v>0</v>
      </c>
      <c r="AC848" t="b">
        <v>1</v>
      </c>
      <c r="AD848" t="n">
        <v>94.03379898993764</v>
      </c>
      <c r="AE848" t="n">
        <v>-0</v>
      </c>
      <c r="AF848" t="n">
        <v>0</v>
      </c>
      <c r="AG848" t="n">
        <v>0.06085372411040119</v>
      </c>
      <c r="AH848" t="b">
        <v>0</v>
      </c>
      <c r="AI848" t="b">
        <v>0</v>
      </c>
      <c r="AJ848" t="n">
        <v>1532.878921833142</v>
      </c>
      <c r="AK848" t="n">
        <v>0</v>
      </c>
      <c r="AL848" t="n">
        <v>4.771362890471536</v>
      </c>
      <c r="AM848" t="n">
        <v>0</v>
      </c>
      <c r="AN848" t="n">
        <v>4.771362890471536</v>
      </c>
      <c r="AO848" t="n">
        <v>0</v>
      </c>
      <c r="AP848" t="n">
        <v>1</v>
      </c>
      <c r="AQ848" t="n">
        <v>0</v>
      </c>
      <c r="AR848" t="n">
        <v>0</v>
      </c>
      <c r="AS848" t="n">
        <v>0</v>
      </c>
      <c r="AT848" t="n">
        <v>1.300213513889195</v>
      </c>
      <c r="AU848" t="n">
        <v>0.4087650554537685</v>
      </c>
      <c r="AV848" t="n">
        <v>1.300213513889195</v>
      </c>
    </row>
    <row r="849" spans="1:48">
      <c r="A849" t="n">
        <v>846</v>
      </c>
      <c r="B849" t="n">
        <v>0</v>
      </c>
      <c r="C849" t="n">
        <v>0</v>
      </c>
      <c r="D849" t="n">
        <v>70</v>
      </c>
      <c r="E849" t="n">
        <v>5</v>
      </c>
      <c r="F849" t="n">
        <v>-0.0002951320835258286</v>
      </c>
      <c r="G849" t="n">
        <v>0</v>
      </c>
      <c r="H849" t="n">
        <v>576.64834456619</v>
      </c>
      <c r="I849" t="b">
        <v>0</v>
      </c>
      <c r="J849" t="n">
        <v>2274.301070969053</v>
      </c>
      <c r="K849" t="n">
        <v>1532.878921833142</v>
      </c>
      <c r="L849" t="n">
        <v>0</v>
      </c>
      <c r="M849" t="n">
        <v>4.22594082695363</v>
      </c>
      <c r="N849" t="n">
        <v>4.22594082695363</v>
      </c>
      <c r="O849" t="n">
        <v>69.98158009067041</v>
      </c>
      <c r="P849" t="n">
        <v>17.74380833941947</v>
      </c>
      <c r="Q849" t="n">
        <v>4.22594082695363</v>
      </c>
      <c r="R849" t="n">
        <v>0.8929808195001967</v>
      </c>
      <c r="S849" t="n">
        <v>33.21985493269104</v>
      </c>
      <c r="T849" t="n">
        <v>29.4811764796971</v>
      </c>
      <c r="U849" t="n">
        <v>4.732398204609701</v>
      </c>
      <c r="V849" t="n">
        <v>3.155051347027261</v>
      </c>
      <c r="W849" t="n">
        <v>0</v>
      </c>
      <c r="X849" t="n">
        <v>0</v>
      </c>
      <c r="Y849" t="n">
        <v>-21.42836828230832</v>
      </c>
      <c r="Z849" t="n">
        <v>84.59223576030999</v>
      </c>
      <c r="AA849" t="n">
        <v>1532.878921833142</v>
      </c>
      <c r="AB849" t="b">
        <v>0</v>
      </c>
      <c r="AC849" t="b">
        <v>1</v>
      </c>
      <c r="AD849" t="n">
        <v>94.02635858428405</v>
      </c>
      <c r="AE849" t="n">
        <v>-0</v>
      </c>
      <c r="AF849" t="n">
        <v>0</v>
      </c>
      <c r="AG849" t="n">
        <v>0.06457118015018076</v>
      </c>
      <c r="AH849" t="b">
        <v>0</v>
      </c>
      <c r="AI849" t="b">
        <v>0</v>
      </c>
      <c r="AJ849" t="n">
        <v>1532.878921833142</v>
      </c>
      <c r="AK849" t="n">
        <v>0</v>
      </c>
      <c r="AL849" t="n">
        <v>4.732398204609701</v>
      </c>
      <c r="AM849" t="n">
        <v>0</v>
      </c>
      <c r="AN849" t="n">
        <v>4.732398204609701</v>
      </c>
      <c r="AO849" t="n">
        <v>0</v>
      </c>
      <c r="AP849" t="n">
        <v>1</v>
      </c>
      <c r="AQ849" t="n">
        <v>0</v>
      </c>
      <c r="AR849" t="n">
        <v>0</v>
      </c>
      <c r="AS849" t="n">
        <v>0</v>
      </c>
      <c r="AT849" t="n">
        <v>1.292757442990266</v>
      </c>
      <c r="AU849" t="n">
        <v>0.4064209933424989</v>
      </c>
      <c r="AV849" t="n">
        <v>1.292757442990266</v>
      </c>
    </row>
    <row r="850" spans="1:48">
      <c r="A850" t="n">
        <v>847</v>
      </c>
      <c r="B850" t="n">
        <v>0</v>
      </c>
      <c r="C850" t="n">
        <v>0</v>
      </c>
      <c r="D850" t="n">
        <v>70</v>
      </c>
      <c r="E850" t="n">
        <v>5</v>
      </c>
      <c r="F850" t="n">
        <v>7.908040343806988e-05</v>
      </c>
      <c r="G850" t="n">
        <v>0</v>
      </c>
      <c r="H850" t="n">
        <v>576.64834456619</v>
      </c>
      <c r="I850" t="b">
        <v>0</v>
      </c>
      <c r="J850" t="n">
        <v>2274.301070969053</v>
      </c>
      <c r="K850" t="n">
        <v>1532.878921833142</v>
      </c>
      <c r="L850" t="n">
        <v>0</v>
      </c>
      <c r="M850" t="n">
        <v>4.235985105895392</v>
      </c>
      <c r="N850" t="n">
        <v>4.235985105895392</v>
      </c>
      <c r="O850" t="n">
        <v>70.14791334993724</v>
      </c>
      <c r="P850" t="n">
        <v>17.78598208669808</v>
      </c>
      <c r="Q850" t="n">
        <v>4.235985105895392</v>
      </c>
      <c r="R850" t="n">
        <v>0.8931451656498393</v>
      </c>
      <c r="S850" t="n">
        <v>33.2353240260741</v>
      </c>
      <c r="T850" t="n">
        <v>29.54581010222341</v>
      </c>
      <c r="U850" t="n">
        <v>4.742773368552414</v>
      </c>
      <c r="V850" t="n">
        <v>3.15711264421439</v>
      </c>
      <c r="W850" t="n">
        <v>0</v>
      </c>
      <c r="X850" t="n">
        <v>0</v>
      </c>
      <c r="Y850" t="n">
        <v>-21.42836828230832</v>
      </c>
      <c r="Z850" t="n">
        <v>84.66019682381915</v>
      </c>
      <c r="AA850" t="n">
        <v>1532.878921833142</v>
      </c>
      <c r="AB850" t="b">
        <v>0</v>
      </c>
      <c r="AC850" t="b">
        <v>1</v>
      </c>
      <c r="AD850" t="n">
        <v>94.01891817863047</v>
      </c>
      <c r="AE850" t="n">
        <v>-0</v>
      </c>
      <c r="AF850" t="n">
        <v>0</v>
      </c>
      <c r="AG850" t="n">
        <v>0.06446719629830938</v>
      </c>
      <c r="AH850" t="b">
        <v>0</v>
      </c>
      <c r="AI850" t="b">
        <v>0</v>
      </c>
      <c r="AJ850" t="n">
        <v>1532.878921833142</v>
      </c>
      <c r="AK850" t="n">
        <v>0</v>
      </c>
      <c r="AL850" t="n">
        <v>4.742773368552414</v>
      </c>
      <c r="AM850" t="n">
        <v>0</v>
      </c>
      <c r="AN850" t="n">
        <v>4.742773368552414</v>
      </c>
      <c r="AO850" t="n">
        <v>0</v>
      </c>
      <c r="AP850" t="n">
        <v>1</v>
      </c>
      <c r="AQ850" t="n">
        <v>0</v>
      </c>
      <c r="AR850" t="n">
        <v>0</v>
      </c>
      <c r="AS850" t="n">
        <v>0</v>
      </c>
      <c r="AT850" t="n">
        <v>1.294052963525397</v>
      </c>
      <c r="AU850" t="n">
        <v>0.4068282830051026</v>
      </c>
      <c r="AV850" t="n">
        <v>1.294052963525397</v>
      </c>
    </row>
    <row r="851" spans="1:48">
      <c r="A851" t="n">
        <v>848</v>
      </c>
      <c r="B851" t="n">
        <v>0</v>
      </c>
      <c r="C851" t="n">
        <v>0</v>
      </c>
      <c r="D851" t="n">
        <v>70</v>
      </c>
      <c r="E851" t="n">
        <v>5</v>
      </c>
      <c r="F851" t="n">
        <v>-2.118953023888537e-05</v>
      </c>
      <c r="G851" t="n">
        <v>0</v>
      </c>
      <c r="H851" t="n">
        <v>576.64834456619</v>
      </c>
      <c r="I851" t="b">
        <v>0</v>
      </c>
      <c r="J851" t="n">
        <v>2274.301070969053</v>
      </c>
      <c r="K851" t="n">
        <v>1532.878921833142</v>
      </c>
      <c r="L851" t="n">
        <v>0</v>
      </c>
      <c r="M851" t="n">
        <v>4.233293749464465</v>
      </c>
      <c r="N851" t="n">
        <v>4.233293749464465</v>
      </c>
      <c r="O851" t="n">
        <v>70.10334448744344</v>
      </c>
      <c r="P851" t="n">
        <v>17.77468166517329</v>
      </c>
      <c r="Q851" t="n">
        <v>4.233293749464465</v>
      </c>
      <c r="R851" t="n">
        <v>0.89311351004214</v>
      </c>
      <c r="S851" t="n">
        <v>33.25080607474258</v>
      </c>
      <c r="T851" t="n">
        <v>29.52808456869271</v>
      </c>
      <c r="U851" t="n">
        <v>4.739928017956783</v>
      </c>
      <c r="V851" t="n">
        <v>3.156153314726417</v>
      </c>
      <c r="W851" t="n">
        <v>0</v>
      </c>
      <c r="X851" t="n">
        <v>0</v>
      </c>
      <c r="Y851" t="n">
        <v>-21.42836828230832</v>
      </c>
      <c r="Z851" t="n">
        <v>84.72815788732831</v>
      </c>
      <c r="AA851" t="n">
        <v>1532.878921833142</v>
      </c>
      <c r="AB851" t="b">
        <v>0</v>
      </c>
      <c r="AC851" t="b">
        <v>1</v>
      </c>
      <c r="AD851" t="n">
        <v>94.01147777297689</v>
      </c>
      <c r="AE851" t="n">
        <v>-0</v>
      </c>
      <c r="AF851" t="n">
        <v>0</v>
      </c>
      <c r="AG851" t="n">
        <v>0.0682954071705813</v>
      </c>
      <c r="AH851" t="b">
        <v>0</v>
      </c>
      <c r="AI851" t="b">
        <v>0</v>
      </c>
      <c r="AJ851" t="n">
        <v>1532.878921833142</v>
      </c>
      <c r="AK851" t="n">
        <v>0</v>
      </c>
      <c r="AL851" t="n">
        <v>4.739928017956783</v>
      </c>
      <c r="AM851" t="n">
        <v>0</v>
      </c>
      <c r="AN851" t="n">
        <v>4.739928017956783</v>
      </c>
      <c r="AO851" t="n">
        <v>0</v>
      </c>
      <c r="AP851" t="n">
        <v>1</v>
      </c>
      <c r="AQ851" t="n">
        <v>0</v>
      </c>
      <c r="AR851" t="n">
        <v>0</v>
      </c>
      <c r="AS851" t="n">
        <v>0</v>
      </c>
      <c r="AT851" t="n">
        <v>1.293011681357308</v>
      </c>
      <c r="AU851" t="n">
        <v>0.4065009215689731</v>
      </c>
      <c r="AV851" t="n">
        <v>1.293011681357308</v>
      </c>
    </row>
    <row r="852" spans="1:48">
      <c r="A852" t="n">
        <v>849</v>
      </c>
      <c r="B852" t="n">
        <v>0</v>
      </c>
      <c r="C852" t="n">
        <v>0</v>
      </c>
      <c r="D852" t="n">
        <v>70</v>
      </c>
      <c r="E852" t="n">
        <v>5</v>
      </c>
      <c r="F852" t="n">
        <v>5.677717515695235e-06</v>
      </c>
      <c r="G852" t="n">
        <v>0</v>
      </c>
      <c r="H852" t="n">
        <v>576.64834456619</v>
      </c>
      <c r="I852" t="b">
        <v>0</v>
      </c>
      <c r="J852" t="n">
        <v>2274.301070969053</v>
      </c>
      <c r="K852" t="n">
        <v>1532.878921833142</v>
      </c>
      <c r="L852" t="n">
        <v>0</v>
      </c>
      <c r="M852" t="n">
        <v>4.234014896246697</v>
      </c>
      <c r="N852" t="n">
        <v>4.234014896246697</v>
      </c>
      <c r="O852" t="n">
        <v>70.11528667815656</v>
      </c>
      <c r="P852" t="n">
        <v>17.77770960399507</v>
      </c>
      <c r="Q852" t="n">
        <v>4.234014896246697</v>
      </c>
      <c r="R852" t="n">
        <v>0.8931343061142468</v>
      </c>
      <c r="S852" t="n">
        <v>33.26628287042928</v>
      </c>
      <c r="T852" t="n">
        <v>29.53242705406259</v>
      </c>
      <c r="U852" t="n">
        <v>4.740625085456179</v>
      </c>
      <c r="V852" t="n">
        <v>3.15600330926279</v>
      </c>
      <c r="W852" t="n">
        <v>0</v>
      </c>
      <c r="X852" t="n">
        <v>0</v>
      </c>
      <c r="Y852" t="n">
        <v>-21.42836828230832</v>
      </c>
      <c r="Z852" t="n">
        <v>84.79611895083747</v>
      </c>
      <c r="AA852" t="n">
        <v>1532.878921833142</v>
      </c>
      <c r="AB852" t="b">
        <v>0</v>
      </c>
      <c r="AC852" t="b">
        <v>1</v>
      </c>
      <c r="AD852" t="n">
        <v>94.00403736732331</v>
      </c>
      <c r="AE852" t="n">
        <v>-0</v>
      </c>
      <c r="AF852" t="n">
        <v>0</v>
      </c>
      <c r="AG852" t="n">
        <v>0.06901090226749695</v>
      </c>
      <c r="AH852" t="b">
        <v>0</v>
      </c>
      <c r="AI852" t="b">
        <v>0</v>
      </c>
      <c r="AJ852" t="n">
        <v>1532.878921833142</v>
      </c>
      <c r="AK852" t="n">
        <v>0</v>
      </c>
      <c r="AL852" t="n">
        <v>4.740625085456179</v>
      </c>
      <c r="AM852" t="n">
        <v>0</v>
      </c>
      <c r="AN852" t="n">
        <v>4.740625085456179</v>
      </c>
      <c r="AO852" t="n">
        <v>0</v>
      </c>
      <c r="AP852" t="n">
        <v>1</v>
      </c>
      <c r="AQ852" t="n">
        <v>0</v>
      </c>
      <c r="AR852" t="n">
        <v>0</v>
      </c>
      <c r="AS852" t="n">
        <v>0</v>
      </c>
      <c r="AT852" t="n">
        <v>1.2925974337703</v>
      </c>
      <c r="AU852" t="n">
        <v>0.4063706891601676</v>
      </c>
      <c r="AV852" t="n">
        <v>1.2925974337703</v>
      </c>
    </row>
    <row r="853" spans="1:48">
      <c r="A853" t="n">
        <v>850</v>
      </c>
      <c r="B853" t="n">
        <v>0</v>
      </c>
      <c r="C853" t="n">
        <v>0</v>
      </c>
      <c r="D853" t="n">
        <v>70</v>
      </c>
      <c r="E853" t="n">
        <v>5</v>
      </c>
      <c r="F853" t="n">
        <v>-1.521339823895573e-06</v>
      </c>
      <c r="G853" t="n">
        <v>0</v>
      </c>
      <c r="H853" t="n">
        <v>576.64834456619</v>
      </c>
      <c r="I853" t="b">
        <v>0</v>
      </c>
      <c r="J853" t="n">
        <v>2274.301070969053</v>
      </c>
      <c r="K853" t="n">
        <v>1532.878921833142</v>
      </c>
      <c r="L853" t="n">
        <v>0</v>
      </c>
      <c r="M853" t="n">
        <v>4.233821665548749</v>
      </c>
      <c r="N853" t="n">
        <v>4.233821665548749</v>
      </c>
      <c r="O853" t="n">
        <v>70.11208677779871</v>
      </c>
      <c r="P853" t="n">
        <v>17.77689827023294</v>
      </c>
      <c r="Q853" t="n">
        <v>4.233821665548749</v>
      </c>
      <c r="R853" t="n">
        <v>0.8931410435948204</v>
      </c>
      <c r="S853" t="n">
        <v>33.28175929089452</v>
      </c>
      <c r="T853" t="n">
        <v>29.53085649199446</v>
      </c>
      <c r="U853" t="n">
        <v>4.740372974584126</v>
      </c>
      <c r="V853" t="n">
        <v>3.155636506485649</v>
      </c>
      <c r="W853" t="n">
        <v>0</v>
      </c>
      <c r="X853" t="n">
        <v>0</v>
      </c>
      <c r="Y853" t="n">
        <v>-21.42836828230832</v>
      </c>
      <c r="Z853" t="n">
        <v>84.86408001434663</v>
      </c>
      <c r="AA853" t="n">
        <v>1532.878921833142</v>
      </c>
      <c r="AB853" t="b">
        <v>0</v>
      </c>
      <c r="AC853" t="b">
        <v>1</v>
      </c>
      <c r="AD853" t="n">
        <v>93.99659696166972</v>
      </c>
      <c r="AE853" t="n">
        <v>-0</v>
      </c>
      <c r="AF853" t="n">
        <v>0</v>
      </c>
      <c r="AG853" t="n">
        <v>0.06802427014280837</v>
      </c>
      <c r="AH853" t="b">
        <v>0</v>
      </c>
      <c r="AI853" t="b">
        <v>0</v>
      </c>
      <c r="AJ853" t="n">
        <v>1532.878921833142</v>
      </c>
      <c r="AK853" t="n">
        <v>0</v>
      </c>
      <c r="AL853" t="n">
        <v>4.740372974584126</v>
      </c>
      <c r="AM853" t="n">
        <v>0</v>
      </c>
      <c r="AN853" t="n">
        <v>4.740372974584126</v>
      </c>
      <c r="AO853" t="n">
        <v>0</v>
      </c>
      <c r="AP853" t="n">
        <v>1</v>
      </c>
      <c r="AQ853" t="n">
        <v>0</v>
      </c>
      <c r="AR853" t="n">
        <v>0</v>
      </c>
      <c r="AS853" t="n">
        <v>0</v>
      </c>
      <c r="AT853" t="n">
        <v>1.292016071136539</v>
      </c>
      <c r="AU853" t="n">
        <v>0.4061879186177224</v>
      </c>
      <c r="AV853" t="n">
        <v>1.292016071136539</v>
      </c>
    </row>
    <row r="854" spans="1:48">
      <c r="A854" t="n">
        <v>851</v>
      </c>
      <c r="B854" t="n">
        <v>0</v>
      </c>
      <c r="C854" t="n">
        <v>0</v>
      </c>
      <c r="D854" t="n">
        <v>70</v>
      </c>
      <c r="E854" t="n">
        <v>5</v>
      </c>
      <c r="F854" t="n">
        <v>4.076417763343443e-07</v>
      </c>
      <c r="G854" t="n">
        <v>0</v>
      </c>
      <c r="H854" t="n">
        <v>576.64834456619</v>
      </c>
      <c r="I854" t="b">
        <v>0</v>
      </c>
      <c r="J854" t="n">
        <v>2274.301070969053</v>
      </c>
      <c r="K854" t="n">
        <v>1532.878921833142</v>
      </c>
      <c r="L854" t="n">
        <v>0</v>
      </c>
      <c r="M854" t="n">
        <v>4.233873441558212</v>
      </c>
      <c r="N854" t="n">
        <v>4.233873441558212</v>
      </c>
      <c r="O854" t="n">
        <v>70.11294418851539</v>
      </c>
      <c r="P854" t="n">
        <v>17.77711566645928</v>
      </c>
      <c r="Q854" t="n">
        <v>4.233873441558212</v>
      </c>
      <c r="R854" t="n">
        <v>0.8931515466041834</v>
      </c>
      <c r="S854" t="n">
        <v>33.2972340293659</v>
      </c>
      <c r="T854" t="n">
        <v>29.53087035690651</v>
      </c>
      <c r="U854" t="n">
        <v>4.740375200217318</v>
      </c>
      <c r="V854" t="n">
        <v>3.155327825067832</v>
      </c>
      <c r="W854" t="n">
        <v>0</v>
      </c>
      <c r="X854" t="n">
        <v>0</v>
      </c>
      <c r="Y854" t="n">
        <v>-21.42836828230832</v>
      </c>
      <c r="Z854" t="n">
        <v>84.93204107785579</v>
      </c>
      <c r="AA854" t="n">
        <v>1532.878921833142</v>
      </c>
      <c r="AB854" t="b">
        <v>0</v>
      </c>
      <c r="AC854" t="b">
        <v>1</v>
      </c>
      <c r="AD854" t="n">
        <v>93.98915655601614</v>
      </c>
      <c r="AE854" t="n">
        <v>-0</v>
      </c>
      <c r="AF854" t="n">
        <v>0</v>
      </c>
      <c r="AG854" t="n">
        <v>0.06838840064140639</v>
      </c>
      <c r="AH854" t="b">
        <v>0</v>
      </c>
      <c r="AI854" t="b">
        <v>0</v>
      </c>
      <c r="AJ854" t="n">
        <v>1532.878921833142</v>
      </c>
      <c r="AK854" t="n">
        <v>0</v>
      </c>
      <c r="AL854" t="n">
        <v>4.740375200217318</v>
      </c>
      <c r="AM854" t="n">
        <v>0</v>
      </c>
      <c r="AN854" t="n">
        <v>4.740375200217318</v>
      </c>
      <c r="AO854" t="n">
        <v>0</v>
      </c>
      <c r="AP854" t="n">
        <v>1</v>
      </c>
      <c r="AQ854" t="n">
        <v>0</v>
      </c>
      <c r="AR854" t="n">
        <v>0</v>
      </c>
      <c r="AS854" t="n">
        <v>0</v>
      </c>
      <c r="AT854" t="n">
        <v>1.291480377085326</v>
      </c>
      <c r="AU854" t="n">
        <v>0.4060195055023294</v>
      </c>
      <c r="AV854" t="n">
        <v>1.291480377085326</v>
      </c>
    </row>
    <row r="855" spans="1:48">
      <c r="A855" t="n">
        <v>852</v>
      </c>
      <c r="B855" t="n">
        <v>0</v>
      </c>
      <c r="C855" t="n">
        <v>0</v>
      </c>
      <c r="D855" t="n">
        <v>70</v>
      </c>
      <c r="E855" t="n">
        <v>5</v>
      </c>
      <c r="F855" t="n">
        <v>-1.092272832181607e-07</v>
      </c>
      <c r="G855" t="n">
        <v>0</v>
      </c>
      <c r="H855" t="n">
        <v>576.64834456619</v>
      </c>
      <c r="I855" t="b">
        <v>0</v>
      </c>
      <c r="J855" t="n">
        <v>2274.301070969053</v>
      </c>
      <c r="K855" t="n">
        <v>1532.878921833142</v>
      </c>
      <c r="L855" t="n">
        <v>0</v>
      </c>
      <c r="M855" t="n">
        <v>4.233859568218354</v>
      </c>
      <c r="N855" t="n">
        <v>4.233859568218354</v>
      </c>
      <c r="O855" t="n">
        <v>70.11271444600733</v>
      </c>
      <c r="P855" t="n">
        <v>17.77705741531626</v>
      </c>
      <c r="Q855" t="n">
        <v>4.233859568218354</v>
      </c>
      <c r="R855" t="n">
        <v>0.8931610398474026</v>
      </c>
      <c r="S855" t="n">
        <v>33.31270743607221</v>
      </c>
      <c r="T855" t="n">
        <v>29.5304597145401</v>
      </c>
      <c r="U855" t="n">
        <v>4.740309282793742</v>
      </c>
      <c r="V855" t="n">
        <v>3.155003608729633</v>
      </c>
      <c r="W855" t="n">
        <v>0</v>
      </c>
      <c r="X855" t="n">
        <v>0</v>
      </c>
      <c r="Y855" t="n">
        <v>-21.42836828230832</v>
      </c>
      <c r="Z855" t="n">
        <v>85.00000214136494</v>
      </c>
      <c r="AA855" t="n">
        <v>1532.878921833142</v>
      </c>
      <c r="AB855" t="b">
        <v>0</v>
      </c>
      <c r="AC855" t="b">
        <v>1</v>
      </c>
      <c r="AD855" t="n">
        <v>93.98171615036256</v>
      </c>
      <c r="AE855" t="n">
        <v>-0</v>
      </c>
      <c r="AF855" t="n">
        <v>0</v>
      </c>
      <c r="AG855" t="n">
        <v>0.06798380902931722</v>
      </c>
      <c r="AH855" t="b">
        <v>0</v>
      </c>
      <c r="AI855" t="b">
        <v>0</v>
      </c>
      <c r="AJ855" t="n">
        <v>1532.878921833142</v>
      </c>
      <c r="AK855" t="n">
        <v>0</v>
      </c>
      <c r="AL855" t="n">
        <v>4.740309282793742</v>
      </c>
      <c r="AM855" t="n">
        <v>0</v>
      </c>
      <c r="AN855" t="n">
        <v>4.740309282793742</v>
      </c>
      <c r="AO855" t="n">
        <v>0</v>
      </c>
      <c r="AP855" t="n">
        <v>1</v>
      </c>
      <c r="AQ855" t="n">
        <v>0</v>
      </c>
      <c r="AR855" t="n">
        <v>0</v>
      </c>
      <c r="AS855" t="n">
        <v>0</v>
      </c>
      <c r="AT855" t="n">
        <v>1.290933336573058</v>
      </c>
      <c r="AU855" t="n">
        <v>0.4058475252522058</v>
      </c>
      <c r="AV855" t="n">
        <v>1.290933336573058</v>
      </c>
    </row>
    <row r="856" spans="1:48">
      <c r="A856" t="n">
        <v>853</v>
      </c>
      <c r="B856" t="n">
        <v>0</v>
      </c>
      <c r="C856" t="n">
        <v>0</v>
      </c>
      <c r="D856" t="n">
        <v>70</v>
      </c>
      <c r="E856" t="n">
        <v>5</v>
      </c>
      <c r="F856" t="n">
        <v>2.926736364372573e-08</v>
      </c>
      <c r="G856" t="n">
        <v>0</v>
      </c>
      <c r="H856" t="n">
        <v>576.64834456619</v>
      </c>
      <c r="I856" t="b">
        <v>0</v>
      </c>
      <c r="J856" t="n">
        <v>2274.301070969053</v>
      </c>
      <c r="K856" t="n">
        <v>1532.878921833142</v>
      </c>
      <c r="L856" t="n">
        <v>0</v>
      </c>
      <c r="M856" t="n">
        <v>4.233863285568559</v>
      </c>
      <c r="N856" t="n">
        <v>4.233863285568559</v>
      </c>
      <c r="O856" t="n">
        <v>70.11277600532674</v>
      </c>
      <c r="P856" t="n">
        <v>17.77707302366296</v>
      </c>
      <c r="Q856" t="n">
        <v>4.233863285568559</v>
      </c>
      <c r="R856" t="n">
        <v>0.8931708027836072</v>
      </c>
      <c r="S856" t="n">
        <v>33.3281794173034</v>
      </c>
      <c r="T856" t="n">
        <v>29.53016285507153</v>
      </c>
      <c r="U856" t="n">
        <v>4.740261630108746</v>
      </c>
      <c r="V856" t="n">
        <v>3.154683591476633</v>
      </c>
      <c r="W856" t="n">
        <v>0</v>
      </c>
      <c r="X856" t="n">
        <v>0</v>
      </c>
      <c r="Y856" t="n">
        <v>-21.42836828230832</v>
      </c>
      <c r="Z856" t="n">
        <v>85.0679632048741</v>
      </c>
      <c r="AA856" t="n">
        <v>1532.878921833142</v>
      </c>
      <c r="AB856" t="b">
        <v>0</v>
      </c>
      <c r="AC856" t="b">
        <v>1</v>
      </c>
      <c r="AD856" t="n">
        <v>93.97427574470898</v>
      </c>
      <c r="AE856" t="n">
        <v>-0</v>
      </c>
      <c r="AF856" t="n">
        <v>0</v>
      </c>
      <c r="AG856" t="n">
        <v>0.06805460583121653</v>
      </c>
      <c r="AH856" t="b">
        <v>0</v>
      </c>
      <c r="AI856" t="b">
        <v>0</v>
      </c>
      <c r="AJ856" t="n">
        <v>1532.878921833142</v>
      </c>
      <c r="AK856" t="n">
        <v>0</v>
      </c>
      <c r="AL856" t="n">
        <v>4.740261630108746</v>
      </c>
      <c r="AM856" t="n">
        <v>0</v>
      </c>
      <c r="AN856" t="n">
        <v>4.740261630108746</v>
      </c>
      <c r="AO856" t="n">
        <v>0</v>
      </c>
      <c r="AP856" t="n">
        <v>1</v>
      </c>
      <c r="AQ856" t="n">
        <v>0</v>
      </c>
      <c r="AR856" t="n">
        <v>0</v>
      </c>
      <c r="AS856" t="n">
        <v>0</v>
      </c>
      <c r="AT856" t="n">
        <v>1.290390224960551</v>
      </c>
      <c r="AU856" t="n">
        <v>0.4056767801814674</v>
      </c>
      <c r="AV856" t="n">
        <v>1.290390224960551</v>
      </c>
    </row>
    <row r="857" spans="1:48">
      <c r="A857" t="n">
        <v>854</v>
      </c>
      <c r="B857" t="n">
        <v>0</v>
      </c>
      <c r="C857" t="n">
        <v>0</v>
      </c>
      <c r="D857" t="n">
        <v>70</v>
      </c>
      <c r="E857" t="n">
        <v>5</v>
      </c>
      <c r="F857" t="n">
        <v>-7.842166027671738e-09</v>
      </c>
      <c r="G857" t="n">
        <v>0</v>
      </c>
      <c r="H857" t="n">
        <v>576.64834456619</v>
      </c>
      <c r="I857" t="b">
        <v>0</v>
      </c>
      <c r="J857" t="n">
        <v>2274.301070969053</v>
      </c>
      <c r="K857" t="n">
        <v>1532.878921833142</v>
      </c>
      <c r="L857" t="n">
        <v>0</v>
      </c>
      <c r="M857" t="n">
        <v>4.233862289507551</v>
      </c>
      <c r="N857" t="n">
        <v>4.233862289507551</v>
      </c>
      <c r="O857" t="n">
        <v>70.11275951055643</v>
      </c>
      <c r="P857" t="n">
        <v>17.77706884141897</v>
      </c>
      <c r="Q857" t="n">
        <v>4.233862289507551</v>
      </c>
      <c r="R857" t="n">
        <v>0.8931804926106993</v>
      </c>
      <c r="S857" t="n">
        <v>33.34364999828934</v>
      </c>
      <c r="T857" t="n">
        <v>29.52983554465189</v>
      </c>
      <c r="U857" t="n">
        <v>4.740209089354705</v>
      </c>
      <c r="V857" t="n">
        <v>3.154362486166772</v>
      </c>
      <c r="W857" t="n">
        <v>0</v>
      </c>
      <c r="X857" t="n">
        <v>0</v>
      </c>
      <c r="Y857" t="n">
        <v>-21.42836828230832</v>
      </c>
      <c r="Z857" t="n">
        <v>85.13592426838326</v>
      </c>
      <c r="AA857" t="n">
        <v>1532.878921833142</v>
      </c>
      <c r="AB857" t="b">
        <v>0</v>
      </c>
      <c r="AC857" t="b">
        <v>1</v>
      </c>
      <c r="AD857" t="n">
        <v>93.96683533905539</v>
      </c>
      <c r="AE857" t="n">
        <v>-0</v>
      </c>
      <c r="AF857" t="n">
        <v>0</v>
      </c>
      <c r="AG857" t="n">
        <v>0.06815259304017962</v>
      </c>
      <c r="AH857" t="b">
        <v>0</v>
      </c>
      <c r="AI857" t="b">
        <v>0</v>
      </c>
      <c r="AJ857" t="n">
        <v>1532.878921833142</v>
      </c>
      <c r="AK857" t="n">
        <v>0</v>
      </c>
      <c r="AL857" t="n">
        <v>4.740209089354705</v>
      </c>
      <c r="AM857" t="n">
        <v>0</v>
      </c>
      <c r="AN857" t="n">
        <v>4.740209089354705</v>
      </c>
      <c r="AO857" t="n">
        <v>0</v>
      </c>
      <c r="AP857" t="n">
        <v>1</v>
      </c>
      <c r="AQ857" t="n">
        <v>0</v>
      </c>
      <c r="AR857" t="n">
        <v>0</v>
      </c>
      <c r="AS857" t="n">
        <v>0</v>
      </c>
      <c r="AT857" t="n">
        <v>1.28984694799341</v>
      </c>
      <c r="AU857" t="n">
        <v>0.4055059831260394</v>
      </c>
      <c r="AV857" t="n">
        <v>1.28984694799341</v>
      </c>
    </row>
    <row r="858" spans="1:48">
      <c r="A858" t="n">
        <v>855</v>
      </c>
      <c r="B858" t="n">
        <v>0</v>
      </c>
      <c r="C858" t="n">
        <v>0</v>
      </c>
      <c r="D858" t="n">
        <v>70</v>
      </c>
      <c r="E858" t="n">
        <v>5</v>
      </c>
      <c r="F858" t="n">
        <v>2.101304019674899e-09</v>
      </c>
      <c r="G858" t="n">
        <v>0</v>
      </c>
      <c r="H858" t="n">
        <v>576.64834456619</v>
      </c>
      <c r="I858" t="b">
        <v>0</v>
      </c>
      <c r="J858" t="n">
        <v>2274.301070969053</v>
      </c>
      <c r="K858" t="n">
        <v>1532.878921833142</v>
      </c>
      <c r="L858" t="n">
        <v>0</v>
      </c>
      <c r="M858" t="n">
        <v>4.233862556401334</v>
      </c>
      <c r="N858" t="n">
        <v>4.233862556401334</v>
      </c>
      <c r="O858" t="n">
        <v>70.11276393031748</v>
      </c>
      <c r="P858" t="n">
        <v>17.77706996204805</v>
      </c>
      <c r="Q858" t="n">
        <v>4.233862556401334</v>
      </c>
      <c r="R858" t="n">
        <v>0.8931902011752738</v>
      </c>
      <c r="S858" t="n">
        <v>33.35911917239364</v>
      </c>
      <c r="T858" t="n">
        <v>29.52951643046941</v>
      </c>
      <c r="U858" t="n">
        <v>4.740157864282827</v>
      </c>
      <c r="V858" t="n">
        <v>3.154041709329885</v>
      </c>
      <c r="W858" t="n">
        <v>0</v>
      </c>
      <c r="X858" t="n">
        <v>0</v>
      </c>
      <c r="Y858" t="n">
        <v>-21.42836828230832</v>
      </c>
      <c r="Z858" t="n">
        <v>85.20388533189242</v>
      </c>
      <c r="AA858" t="n">
        <v>1532.878921833142</v>
      </c>
      <c r="AB858" t="b">
        <v>0</v>
      </c>
      <c r="AC858" t="b">
        <v>1</v>
      </c>
      <c r="AD858" t="n">
        <v>93.95939493340181</v>
      </c>
      <c r="AE858" t="n">
        <v>-0</v>
      </c>
      <c r="AF858" t="n">
        <v>0</v>
      </c>
      <c r="AG858" t="n">
        <v>0.06820298303386296</v>
      </c>
      <c r="AH858" t="b">
        <v>0</v>
      </c>
      <c r="AI858" t="b">
        <v>0</v>
      </c>
      <c r="AJ858" t="n">
        <v>1532.878921833142</v>
      </c>
      <c r="AK858" t="n">
        <v>0</v>
      </c>
      <c r="AL858" t="n">
        <v>4.740157864282827</v>
      </c>
      <c r="AM858" t="n">
        <v>0</v>
      </c>
      <c r="AN858" t="n">
        <v>4.740157864282827</v>
      </c>
      <c r="AO858" t="n">
        <v>0</v>
      </c>
      <c r="AP858" t="n">
        <v>1</v>
      </c>
      <c r="AQ858" t="n">
        <v>0</v>
      </c>
      <c r="AR858" t="n">
        <v>0</v>
      </c>
      <c r="AS858" t="n">
        <v>0</v>
      </c>
      <c r="AT858" t="n">
        <v>1.289304601349832</v>
      </c>
      <c r="AU858" t="n">
        <v>0.4053354785485456</v>
      </c>
      <c r="AV858" t="n">
        <v>1.289304601349832</v>
      </c>
    </row>
    <row r="859" spans="1:48">
      <c r="A859" t="n">
        <v>856</v>
      </c>
      <c r="B859" t="n">
        <v>0</v>
      </c>
      <c r="C859" t="n">
        <v>0</v>
      </c>
      <c r="D859" t="n">
        <v>70</v>
      </c>
      <c r="E859" t="n">
        <v>5</v>
      </c>
      <c r="F859" t="n">
        <v>-5.630429456005004e-10</v>
      </c>
      <c r="G859" t="n">
        <v>0</v>
      </c>
      <c r="H859" t="n">
        <v>576.64834456619</v>
      </c>
      <c r="I859" t="b">
        <v>0</v>
      </c>
      <c r="J859" t="n">
        <v>2274.301070969053</v>
      </c>
      <c r="K859" t="n">
        <v>1532.878921833142</v>
      </c>
      <c r="L859" t="n">
        <v>0</v>
      </c>
      <c r="M859" t="n">
        <v>4.233862484887302</v>
      </c>
      <c r="N859" t="n">
        <v>4.233862484887302</v>
      </c>
      <c r="O859" t="n">
        <v>70.11276274604512</v>
      </c>
      <c r="P859" t="n">
        <v>17.77706966177615</v>
      </c>
      <c r="Q859" t="n">
        <v>4.233862484887302</v>
      </c>
      <c r="R859" t="n">
        <v>0.8931999038690231</v>
      </c>
      <c r="S859" t="n">
        <v>33.37458694151747</v>
      </c>
      <c r="T859" t="n">
        <v>29.52919515707863</v>
      </c>
      <c r="U859" t="n">
        <v>4.74010629260899</v>
      </c>
      <c r="V859" t="n">
        <v>3.153720881446368</v>
      </c>
      <c r="W859" t="n">
        <v>0</v>
      </c>
      <c r="X859" t="n">
        <v>0</v>
      </c>
      <c r="Y859" t="n">
        <v>-21.42836828230832</v>
      </c>
      <c r="Z859" t="n">
        <v>85.27184639540158</v>
      </c>
      <c r="AA859" t="n">
        <v>1532.878921833142</v>
      </c>
      <c r="AB859" t="b">
        <v>0</v>
      </c>
      <c r="AC859" t="b">
        <v>1</v>
      </c>
      <c r="AD859" t="n">
        <v>93.95195452774823</v>
      </c>
      <c r="AE859" t="n">
        <v>-0</v>
      </c>
      <c r="AF859" t="n">
        <v>0</v>
      </c>
      <c r="AG859" t="n">
        <v>0.06832292508818905</v>
      </c>
      <c r="AH859" t="b">
        <v>0</v>
      </c>
      <c r="AI859" t="b">
        <v>0</v>
      </c>
      <c r="AJ859" t="n">
        <v>1532.878921833142</v>
      </c>
      <c r="AK859" t="n">
        <v>0</v>
      </c>
      <c r="AL859" t="n">
        <v>4.74010629260899</v>
      </c>
      <c r="AM859" t="n">
        <v>0</v>
      </c>
      <c r="AN859" t="n">
        <v>4.74010629260899</v>
      </c>
      <c r="AO859" t="n">
        <v>0</v>
      </c>
      <c r="AP859" t="n">
        <v>1</v>
      </c>
      <c r="AQ859" t="n">
        <v>0</v>
      </c>
      <c r="AR859" t="n">
        <v>0</v>
      </c>
      <c r="AS859" t="n">
        <v>0</v>
      </c>
      <c r="AT859" t="n">
        <v>1.288762890110303</v>
      </c>
      <c r="AU859" t="n">
        <v>0.4051651737312977</v>
      </c>
      <c r="AV859" t="n">
        <v>1.288762890110303</v>
      </c>
    </row>
    <row r="860" spans="1:48">
      <c r="A860" t="n">
        <v>857</v>
      </c>
      <c r="B860" t="n">
        <v>0</v>
      </c>
      <c r="C860" t="n">
        <v>0</v>
      </c>
      <c r="D860" t="n">
        <v>70</v>
      </c>
      <c r="E860" t="n">
        <v>5</v>
      </c>
      <c r="F860" t="n">
        <v>1.508659863702633e-10</v>
      </c>
      <c r="G860" t="n">
        <v>0</v>
      </c>
      <c r="H860" t="n">
        <v>576.64834456619</v>
      </c>
      <c r="I860" t="b">
        <v>0</v>
      </c>
      <c r="J860" t="n">
        <v>2274.301070969053</v>
      </c>
      <c r="K860" t="n">
        <v>1532.878921833142</v>
      </c>
      <c r="L860" t="n">
        <v>0</v>
      </c>
      <c r="M860" t="n">
        <v>4.23386250404941</v>
      </c>
      <c r="N860" t="n">
        <v>4.23386250404941</v>
      </c>
      <c r="O860" t="n">
        <v>70.11276306336963</v>
      </c>
      <c r="P860" t="n">
        <v>17.77706974223368</v>
      </c>
      <c r="Q860" t="n">
        <v>4.23386250404941</v>
      </c>
      <c r="R860" t="n">
        <v>0.893209607285232</v>
      </c>
      <c r="S860" t="n">
        <v>33.39005330527465</v>
      </c>
      <c r="T860" t="n">
        <v>29.52887449920014</v>
      </c>
      <c r="U860" t="n">
        <v>4.740054819738851</v>
      </c>
      <c r="V860" t="n">
        <v>3.153400104194681</v>
      </c>
      <c r="W860" t="n">
        <v>0</v>
      </c>
      <c r="X860" t="n">
        <v>0</v>
      </c>
      <c r="Y860" t="n">
        <v>-21.42836828230832</v>
      </c>
      <c r="Z860" t="n">
        <v>85.33980745891074</v>
      </c>
      <c r="AA860" t="n">
        <v>1532.878921833142</v>
      </c>
      <c r="AB860" t="b">
        <v>0</v>
      </c>
      <c r="AC860" t="b">
        <v>1</v>
      </c>
      <c r="AD860" t="n">
        <v>93.94451412209465</v>
      </c>
      <c r="AE860" t="n">
        <v>-0</v>
      </c>
      <c r="AF860" t="n">
        <v>0</v>
      </c>
      <c r="AG860" t="n">
        <v>0.0677178163412594</v>
      </c>
      <c r="AH860" t="b">
        <v>0</v>
      </c>
      <c r="AI860" t="b">
        <v>0</v>
      </c>
      <c r="AJ860" t="n">
        <v>1532.878921833142</v>
      </c>
      <c r="AK860" t="n">
        <v>0</v>
      </c>
      <c r="AL860" t="n">
        <v>4.740054819738851</v>
      </c>
      <c r="AM860" t="n">
        <v>0</v>
      </c>
      <c r="AN860" t="n">
        <v>4.740054819738851</v>
      </c>
      <c r="AO860" t="n">
        <v>0</v>
      </c>
      <c r="AP860" t="n">
        <v>1</v>
      </c>
      <c r="AQ860" t="n">
        <v>0</v>
      </c>
      <c r="AR860" t="n">
        <v>0</v>
      </c>
      <c r="AS860" t="n">
        <v>0</v>
      </c>
      <c r="AT860" t="n">
        <v>1.288221891956991</v>
      </c>
      <c r="AU860" t="n">
        <v>0.4049950930962506</v>
      </c>
      <c r="AV860" t="n">
        <v>1.288221891956991</v>
      </c>
    </row>
    <row r="861" spans="1:48">
      <c r="A861" t="n">
        <v>858</v>
      </c>
      <c r="B861" t="n">
        <v>0</v>
      </c>
      <c r="C861" t="n">
        <v>0</v>
      </c>
      <c r="D861" t="n">
        <v>70</v>
      </c>
      <c r="E861" t="n">
        <v>5</v>
      </c>
      <c r="F861" t="n">
        <v>-4.04227762373921e-11</v>
      </c>
      <c r="G861" t="n">
        <v>0</v>
      </c>
      <c r="H861" t="n">
        <v>576.64834456619</v>
      </c>
      <c r="I861" t="b">
        <v>0</v>
      </c>
      <c r="J861" t="n">
        <v>2274.301070969053</v>
      </c>
      <c r="K861" t="n">
        <v>1532.878921833142</v>
      </c>
      <c r="L861" t="n">
        <v>0</v>
      </c>
      <c r="M861" t="n">
        <v>4.233862498915007</v>
      </c>
      <c r="N861" t="n">
        <v>4.233862498915007</v>
      </c>
      <c r="O861" t="n">
        <v>70.11276297834392</v>
      </c>
      <c r="P861" t="n">
        <v>17.77706972067544</v>
      </c>
      <c r="Q861" t="n">
        <v>4.233862498915007</v>
      </c>
      <c r="R861" t="n">
        <v>0.8932193096573845</v>
      </c>
      <c r="S861" t="n">
        <v>33.4055182638918</v>
      </c>
      <c r="T861" t="n">
        <v>29.52855371335049</v>
      </c>
      <c r="U861" t="n">
        <v>4.740003326326438</v>
      </c>
      <c r="V861" t="n">
        <v>3.153079350330561</v>
      </c>
      <c r="W861" t="n">
        <v>0</v>
      </c>
      <c r="X861" t="n">
        <v>0</v>
      </c>
      <c r="Y861" t="n">
        <v>-21.42836828230832</v>
      </c>
      <c r="Z861" t="n">
        <v>85.4077685224199</v>
      </c>
      <c r="AA861" t="n">
        <v>1532.878921833142</v>
      </c>
      <c r="AB861" t="b">
        <v>0</v>
      </c>
      <c r="AC861" t="b">
        <v>1</v>
      </c>
      <c r="AD861" t="n">
        <v>93.93707371644106</v>
      </c>
      <c r="AE861" t="n">
        <v>-0</v>
      </c>
      <c r="AF861" t="n">
        <v>0</v>
      </c>
      <c r="AG861" t="n">
        <v>0.06824653993795515</v>
      </c>
      <c r="AH861" t="b">
        <v>0</v>
      </c>
      <c r="AI861" t="b">
        <v>0</v>
      </c>
      <c r="AJ861" t="n">
        <v>1532.878921833142</v>
      </c>
      <c r="AK861" t="n">
        <v>0</v>
      </c>
      <c r="AL861" t="n">
        <v>4.740003326326438</v>
      </c>
      <c r="AM861" t="n">
        <v>0</v>
      </c>
      <c r="AN861" t="n">
        <v>4.740003326326438</v>
      </c>
      <c r="AO861" t="n">
        <v>0</v>
      </c>
      <c r="AP861" t="n">
        <v>1</v>
      </c>
      <c r="AQ861" t="n">
        <v>0</v>
      </c>
      <c r="AR861" t="n">
        <v>0</v>
      </c>
      <c r="AS861" t="n">
        <v>0</v>
      </c>
      <c r="AT861" t="n">
        <v>1.287681584738804</v>
      </c>
      <c r="AU861" t="n">
        <v>0.4048252296794771</v>
      </c>
      <c r="AV861" t="n">
        <v>1.287681584738804</v>
      </c>
    </row>
    <row r="862" spans="1:48">
      <c r="A862" t="n">
        <v>859</v>
      </c>
      <c r="B862" t="n">
        <v>0</v>
      </c>
      <c r="C862" t="n">
        <v>0</v>
      </c>
      <c r="D862" t="n">
        <v>70</v>
      </c>
      <c r="E862" t="n">
        <v>5</v>
      </c>
      <c r="F862" t="n">
        <v>1.083222400666273e-11</v>
      </c>
      <c r="G862" t="n">
        <v>0</v>
      </c>
      <c r="H862" t="n">
        <v>576.64834456619</v>
      </c>
      <c r="I862" t="b">
        <v>0</v>
      </c>
      <c r="J862" t="n">
        <v>2274.301070969053</v>
      </c>
      <c r="K862" t="n">
        <v>1532.878921833142</v>
      </c>
      <c r="L862" t="n">
        <v>0</v>
      </c>
      <c r="M862" t="n">
        <v>4.233862500290749</v>
      </c>
      <c r="N862" t="n">
        <v>4.233862500290749</v>
      </c>
      <c r="O862" t="n">
        <v>70.1127630011262</v>
      </c>
      <c r="P862" t="n">
        <v>17.77706972645188</v>
      </c>
      <c r="Q862" t="n">
        <v>4.233862500290749</v>
      </c>
      <c r="R862" t="n">
        <v>0.8932290114587919</v>
      </c>
      <c r="S862" t="n">
        <v>33.42098181743138</v>
      </c>
      <c r="T862" t="n">
        <v>29.52823299874101</v>
      </c>
      <c r="U862" t="n">
        <v>4.739951844349688</v>
      </c>
      <c r="V862" t="n">
        <v>3.152758627150703</v>
      </c>
      <c r="W862" t="n">
        <v>0</v>
      </c>
      <c r="X862" t="n">
        <v>0</v>
      </c>
      <c r="Y862" t="n">
        <v>-21.42836828230832</v>
      </c>
      <c r="Z862" t="n">
        <v>85.47572958592906</v>
      </c>
      <c r="AA862" t="n">
        <v>1532.878921833142</v>
      </c>
      <c r="AB862" t="b">
        <v>0</v>
      </c>
      <c r="AC862" t="b">
        <v>1</v>
      </c>
      <c r="AD862" t="n">
        <v>93.92963331078748</v>
      </c>
      <c r="AE862" t="n">
        <v>-0</v>
      </c>
      <c r="AF862" t="n">
        <v>0</v>
      </c>
      <c r="AG862" t="n">
        <v>0.0679915359896322</v>
      </c>
      <c r="AH862" t="b">
        <v>0</v>
      </c>
      <c r="AI862" t="b">
        <v>0</v>
      </c>
      <c r="AJ862" t="n">
        <v>1532.878921833142</v>
      </c>
      <c r="AK862" t="n">
        <v>0</v>
      </c>
      <c r="AL862" t="n">
        <v>4.739951844349688</v>
      </c>
      <c r="AM862" t="n">
        <v>0</v>
      </c>
      <c r="AN862" t="n">
        <v>4.739951844349688</v>
      </c>
      <c r="AO862" t="n">
        <v>0</v>
      </c>
      <c r="AP862" t="n">
        <v>1</v>
      </c>
      <c r="AQ862" t="n">
        <v>0</v>
      </c>
      <c r="AR862" t="n">
        <v>0</v>
      </c>
      <c r="AS862" t="n">
        <v>0</v>
      </c>
      <c r="AT862" t="n">
        <v>1.287141973056438</v>
      </c>
      <c r="AU862" t="n">
        <v>0.404655584927358</v>
      </c>
      <c r="AV862" t="n">
        <v>1.287141973056438</v>
      </c>
    </row>
    <row r="863" spans="1:48">
      <c r="A863" t="n">
        <v>860</v>
      </c>
      <c r="B863" t="n">
        <v>0</v>
      </c>
      <c r="C863" t="n">
        <v>0</v>
      </c>
      <c r="D863" t="n">
        <v>70</v>
      </c>
      <c r="E863" t="n">
        <v>5</v>
      </c>
      <c r="F863" t="n">
        <v>-2.902567075580009e-12</v>
      </c>
      <c r="G863" t="n">
        <v>0</v>
      </c>
      <c r="H863" t="n">
        <v>576.64834456619</v>
      </c>
      <c r="I863" t="b">
        <v>0</v>
      </c>
      <c r="J863" t="n">
        <v>2274.301070969053</v>
      </c>
      <c r="K863" t="n">
        <v>1532.878921833142</v>
      </c>
      <c r="L863" t="n">
        <v>0</v>
      </c>
      <c r="M863" t="n">
        <v>4.233862499922092</v>
      </c>
      <c r="N863" t="n">
        <v>4.233862499922092</v>
      </c>
      <c r="O863" t="n">
        <v>70.11276299502123</v>
      </c>
      <c r="P863" t="n">
        <v>17.77706972490396</v>
      </c>
      <c r="Q863" t="n">
        <v>4.233862499922092</v>
      </c>
      <c r="R863" t="n">
        <v>0.8932387125626539</v>
      </c>
      <c r="S863" t="n">
        <v>33.4364439659998</v>
      </c>
      <c r="T863" t="n">
        <v>29.52791230199136</v>
      </c>
      <c r="U863" t="n">
        <v>4.739900365239844</v>
      </c>
      <c r="V863" t="n">
        <v>3.152437932697648</v>
      </c>
      <c r="W863" t="n">
        <v>0</v>
      </c>
      <c r="X863" t="n">
        <v>0</v>
      </c>
      <c r="Y863" t="n">
        <v>-21.42836828230832</v>
      </c>
      <c r="Z863" t="n">
        <v>85.54369064943822</v>
      </c>
      <c r="AA863" t="n">
        <v>1532.878921833142</v>
      </c>
      <c r="AB863" t="b">
        <v>0</v>
      </c>
      <c r="AC863" t="b">
        <v>1</v>
      </c>
      <c r="AD863" t="n">
        <v>93.9221929051339</v>
      </c>
      <c r="AE863" t="n">
        <v>-0</v>
      </c>
      <c r="AF863" t="n">
        <v>0</v>
      </c>
      <c r="AG863" t="n">
        <v>0.0677399119729975</v>
      </c>
      <c r="AH863" t="b">
        <v>0</v>
      </c>
      <c r="AI863" t="b">
        <v>0</v>
      </c>
      <c r="AJ863" t="n">
        <v>1532.878921833142</v>
      </c>
      <c r="AK863" t="n">
        <v>0</v>
      </c>
      <c r="AL863" t="n">
        <v>4.739900365239844</v>
      </c>
      <c r="AM863" t="n">
        <v>0</v>
      </c>
      <c r="AN863" t="n">
        <v>4.739900365239844</v>
      </c>
      <c r="AO863" t="n">
        <v>0</v>
      </c>
      <c r="AP863" t="n">
        <v>1</v>
      </c>
      <c r="AQ863" t="n">
        <v>0</v>
      </c>
      <c r="AR863" t="n">
        <v>0</v>
      </c>
      <c r="AS863" t="n">
        <v>0</v>
      </c>
      <c r="AT863" t="n">
        <v>1.286603054345023</v>
      </c>
      <c r="AU863" t="n">
        <v>0.4044861580335413</v>
      </c>
      <c r="AV863" t="n">
        <v>1.286603054345023</v>
      </c>
    </row>
    <row r="864" spans="1:48">
      <c r="A864" t="n">
        <v>861</v>
      </c>
      <c r="B864" t="n">
        <v>0</v>
      </c>
      <c r="C864" t="n">
        <v>0</v>
      </c>
      <c r="D864" t="n">
        <v>70</v>
      </c>
      <c r="E864" t="n">
        <v>5</v>
      </c>
      <c r="F864" t="n">
        <v>7.780442956573097e-13</v>
      </c>
      <c r="G864" t="n">
        <v>0</v>
      </c>
      <c r="H864" t="n">
        <v>576.64834456619</v>
      </c>
      <c r="I864" t="b">
        <v>0</v>
      </c>
      <c r="J864" t="n">
        <v>2274.301070969053</v>
      </c>
      <c r="K864" t="n">
        <v>1532.878921833142</v>
      </c>
      <c r="L864" t="n">
        <v>0</v>
      </c>
      <c r="M864" t="n">
        <v>4.233862500020883</v>
      </c>
      <c r="N864" t="n">
        <v>4.233862500020883</v>
      </c>
      <c r="O864" t="n">
        <v>70.11276299665721</v>
      </c>
      <c r="P864" t="n">
        <v>17.77706972531876</v>
      </c>
      <c r="Q864" t="n">
        <v>4.233862500020883</v>
      </c>
      <c r="R864" t="n">
        <v>0.8932484130029585</v>
      </c>
      <c r="S864" t="n">
        <v>33.45190470969172</v>
      </c>
      <c r="T864" t="n">
        <v>29.52759163740242</v>
      </c>
      <c r="U864" t="n">
        <v>4.739848891292528</v>
      </c>
      <c r="V864" t="n">
        <v>3.152117267493281</v>
      </c>
      <c r="W864" t="n">
        <v>0</v>
      </c>
      <c r="X864" t="n">
        <v>0</v>
      </c>
      <c r="Y864" t="n">
        <v>-21.42836828230832</v>
      </c>
      <c r="Z864" t="n">
        <v>85.60636858567121</v>
      </c>
      <c r="AA864" t="n">
        <v>1532.878921833142</v>
      </c>
      <c r="AB864" t="b">
        <v>0</v>
      </c>
      <c r="AC864" t="b">
        <v>1</v>
      </c>
      <c r="AD864" t="n">
        <v>93.91475249948031</v>
      </c>
      <c r="AE864" t="n">
        <v>-0</v>
      </c>
      <c r="AF864" t="n">
        <v>0</v>
      </c>
      <c r="AG864" t="n">
        <v>0.06632280220080639</v>
      </c>
      <c r="AH864" t="b">
        <v>0</v>
      </c>
      <c r="AI864" t="b">
        <v>0</v>
      </c>
      <c r="AJ864" t="n">
        <v>1532.878921833142</v>
      </c>
      <c r="AK864" t="n">
        <v>0</v>
      </c>
      <c r="AL864" t="n">
        <v>4.739848891292528</v>
      </c>
      <c r="AM864" t="n">
        <v>0</v>
      </c>
      <c r="AN864" t="n">
        <v>4.739848891292528</v>
      </c>
      <c r="AO864" t="n">
        <v>0</v>
      </c>
      <c r="AP864" t="n">
        <v>1</v>
      </c>
      <c r="AQ864" t="n">
        <v>0</v>
      </c>
      <c r="AR864" t="n">
        <v>0</v>
      </c>
      <c r="AS864" t="n">
        <v>0</v>
      </c>
      <c r="AT864" t="n">
        <v>1.286105936341018</v>
      </c>
      <c r="AU864" t="n">
        <v>0.4043298725724971</v>
      </c>
      <c r="AV864" t="n">
        <v>1.286105936341018</v>
      </c>
    </row>
    <row r="865" spans="1:48">
      <c r="A865" t="n">
        <v>862</v>
      </c>
      <c r="B865" t="n">
        <v>0</v>
      </c>
      <c r="C865" t="n">
        <v>0</v>
      </c>
      <c r="D865" t="n">
        <v>70</v>
      </c>
      <c r="E865" t="n">
        <v>5</v>
      </c>
      <c r="F865" t="n">
        <v>-2.096101070492296e-13</v>
      </c>
      <c r="G865" t="n">
        <v>0</v>
      </c>
      <c r="H865" t="n">
        <v>576.64834456619</v>
      </c>
      <c r="I865" t="b">
        <v>0</v>
      </c>
      <c r="J865" t="n">
        <v>2274.301070969053</v>
      </c>
      <c r="K865" t="n">
        <v>1532.878921833142</v>
      </c>
      <c r="L865" t="n">
        <v>0</v>
      </c>
      <c r="M865" t="n">
        <v>4.233862499994373</v>
      </c>
      <c r="N865" t="n">
        <v>4.233862499994373</v>
      </c>
      <c r="O865" t="n">
        <v>70.11276299621821</v>
      </c>
      <c r="P865" t="n">
        <v>17.77706972520746</v>
      </c>
      <c r="Q865" t="n">
        <v>4.233862499994373</v>
      </c>
      <c r="R865" t="n">
        <v>0.8932581127706111</v>
      </c>
      <c r="S865" t="n">
        <v>33.46736404860495</v>
      </c>
      <c r="T865" t="n">
        <v>29.5272710011392</v>
      </c>
      <c r="U865" t="n">
        <v>4.739797421892131</v>
      </c>
      <c r="V865" t="n">
        <v>3.151796631395207</v>
      </c>
      <c r="W865" t="n">
        <v>0</v>
      </c>
      <c r="X865" t="n">
        <v>0</v>
      </c>
      <c r="Y865" t="n">
        <v>-21.42836828230832</v>
      </c>
      <c r="Z865" t="n">
        <v>85.66904652190419</v>
      </c>
      <c r="AA865" t="n">
        <v>1532.878921833142</v>
      </c>
      <c r="AB865" t="b">
        <v>0</v>
      </c>
      <c r="AC865" t="b">
        <v>1</v>
      </c>
      <c r="AD865" t="n">
        <v>93.90731209382673</v>
      </c>
      <c r="AE865" t="n">
        <v>-0</v>
      </c>
      <c r="AF865" t="n">
        <v>0</v>
      </c>
      <c r="AG865" t="n">
        <v>0.05915866650449325</v>
      </c>
      <c r="AH865" t="b">
        <v>0</v>
      </c>
      <c r="AI865" t="b">
        <v>0</v>
      </c>
      <c r="AJ865" t="n">
        <v>1532.878921833142</v>
      </c>
      <c r="AK865" t="n">
        <v>0</v>
      </c>
      <c r="AL865" t="n">
        <v>4.739797421892131</v>
      </c>
      <c r="AM865" t="n">
        <v>0</v>
      </c>
      <c r="AN865" t="n">
        <v>4.739797421892131</v>
      </c>
      <c r="AO865" t="n">
        <v>0</v>
      </c>
      <c r="AP865" t="n">
        <v>1</v>
      </c>
      <c r="AQ865" t="n">
        <v>0</v>
      </c>
      <c r="AR865" t="n">
        <v>0</v>
      </c>
      <c r="AS865" t="n">
        <v>0</v>
      </c>
      <c r="AT865" t="n">
        <v>1.285609406446198</v>
      </c>
      <c r="AU865" t="n">
        <v>0.4041737720029966</v>
      </c>
      <c r="AV865" t="n">
        <v>1.285609406446198</v>
      </c>
    </row>
    <row r="866" spans="1:48">
      <c r="A866" t="n">
        <v>863</v>
      </c>
      <c r="B866" t="n">
        <v>0</v>
      </c>
      <c r="C866" t="n">
        <v>0</v>
      </c>
      <c r="D866" t="n">
        <v>70</v>
      </c>
      <c r="E866" t="n">
        <v>5</v>
      </c>
      <c r="F866" t="n">
        <v>5.151434834260726e-14</v>
      </c>
      <c r="G866" t="n">
        <v>0</v>
      </c>
      <c r="H866" t="n">
        <v>576.64834456619</v>
      </c>
      <c r="I866" t="b">
        <v>0</v>
      </c>
      <c r="J866" t="n">
        <v>2274.301070969053</v>
      </c>
      <c r="K866" t="n">
        <v>1532.878921833142</v>
      </c>
      <c r="L866" t="n">
        <v>0</v>
      </c>
      <c r="M866" t="n">
        <v>4.233862500001383</v>
      </c>
      <c r="N866" t="n">
        <v>4.233862500001383</v>
      </c>
      <c r="O866" t="n">
        <v>70.1127629963343</v>
      </c>
      <c r="P866" t="n">
        <v>17.77706972523689</v>
      </c>
      <c r="Q866" t="n">
        <v>4.233862500001383</v>
      </c>
      <c r="R866" t="n">
        <v>0.8932678118680614</v>
      </c>
      <c r="S866" t="n">
        <v>33.48282198283643</v>
      </c>
      <c r="T866" t="n">
        <v>29.52695039422669</v>
      </c>
      <c r="U866" t="n">
        <v>4.73974595720319</v>
      </c>
      <c r="V866" t="n">
        <v>3.151476024439024</v>
      </c>
      <c r="W866" t="n">
        <v>0</v>
      </c>
      <c r="X866" t="n">
        <v>0</v>
      </c>
      <c r="Y866" t="n">
        <v>-21.42836828230832</v>
      </c>
      <c r="Z866" t="n">
        <v>85.72747118999146</v>
      </c>
      <c r="AA866" t="n">
        <v>1532.878921833142</v>
      </c>
      <c r="AB866" t="b">
        <v>0</v>
      </c>
      <c r="AC866" t="b">
        <v>1</v>
      </c>
      <c r="AD866" t="n">
        <v>93.89987168817315</v>
      </c>
      <c r="AE866" t="n">
        <v>-0</v>
      </c>
      <c r="AF866" t="n">
        <v>0</v>
      </c>
      <c r="AG866" t="n">
        <v>0.05199453080817346</v>
      </c>
      <c r="AH866" t="b">
        <v>0</v>
      </c>
      <c r="AI866" t="b">
        <v>0</v>
      </c>
      <c r="AJ866" t="n">
        <v>1532.878921833142</v>
      </c>
      <c r="AK866" t="n">
        <v>0</v>
      </c>
      <c r="AL866" t="n">
        <v>4.73974595720319</v>
      </c>
      <c r="AM866" t="n">
        <v>0</v>
      </c>
      <c r="AN866" t="n">
        <v>4.73974595720319</v>
      </c>
      <c r="AO866" t="n">
        <v>0</v>
      </c>
      <c r="AP866" t="n">
        <v>1</v>
      </c>
      <c r="AQ866" t="n">
        <v>0</v>
      </c>
      <c r="AR866" t="n">
        <v>0</v>
      </c>
      <c r="AS866" t="n">
        <v>0</v>
      </c>
      <c r="AT866" t="n">
        <v>1.285146482299525</v>
      </c>
      <c r="AU866" t="n">
        <v>0.404028236510199</v>
      </c>
      <c r="AV866" t="n">
        <v>1.285146482299525</v>
      </c>
    </row>
    <row r="867" spans="1:48">
      <c r="A867" t="n">
        <v>864</v>
      </c>
      <c r="B867" t="n">
        <v>0</v>
      </c>
      <c r="C867" t="n">
        <v>0</v>
      </c>
      <c r="D867" t="n">
        <v>70</v>
      </c>
      <c r="E867" t="n">
        <v>5</v>
      </c>
      <c r="F867" t="n">
        <v>-1.598721155460225e-14</v>
      </c>
      <c r="G867" t="n">
        <v>0</v>
      </c>
      <c r="H867" t="n">
        <v>576.64834456619</v>
      </c>
      <c r="I867" t="b">
        <v>0</v>
      </c>
      <c r="J867" t="n">
        <v>2274.301070969053</v>
      </c>
      <c r="K867" t="n">
        <v>1532.878921833142</v>
      </c>
      <c r="L867" t="n">
        <v>0</v>
      </c>
      <c r="M867" t="n">
        <v>4.233862499999571</v>
      </c>
      <c r="N867" t="n">
        <v>4.233862499999571</v>
      </c>
      <c r="O867" t="n">
        <v>70.11276299630428</v>
      </c>
      <c r="P867" t="n">
        <v>17.77706972522928</v>
      </c>
      <c r="Q867" t="n">
        <v>4.233862499999571</v>
      </c>
      <c r="R867" t="n">
        <v>0.8932775102946694</v>
      </c>
      <c r="S867" t="n">
        <v>33.49827851248333</v>
      </c>
      <c r="T867" t="n">
        <v>29.52662981638907</v>
      </c>
      <c r="U867" t="n">
        <v>4.739694497181429</v>
      </c>
      <c r="V867" t="n">
        <v>3.151155446612695</v>
      </c>
      <c r="W867" t="n">
        <v>0</v>
      </c>
      <c r="X867" t="n">
        <v>0</v>
      </c>
      <c r="Y867" t="n">
        <v>-21.42836828230832</v>
      </c>
      <c r="Z867" t="n">
        <v>85.78589585807873</v>
      </c>
      <c r="AA867" t="n">
        <v>1532.878921833142</v>
      </c>
      <c r="AB867" t="b">
        <v>0</v>
      </c>
      <c r="AC867" t="b">
        <v>1</v>
      </c>
      <c r="AD867" t="n">
        <v>93.89243128251957</v>
      </c>
      <c r="AE867" t="n">
        <v>-0</v>
      </c>
      <c r="AF867" t="n">
        <v>0</v>
      </c>
      <c r="AG867" t="n">
        <v>0.04541312366768419</v>
      </c>
      <c r="AH867" t="b">
        <v>0</v>
      </c>
      <c r="AI867" t="b">
        <v>0</v>
      </c>
      <c r="AJ867" t="n">
        <v>1532.878921833142</v>
      </c>
      <c r="AK867" t="n">
        <v>0</v>
      </c>
      <c r="AL867" t="n">
        <v>4.739694497181429</v>
      </c>
      <c r="AM867" t="n">
        <v>0</v>
      </c>
      <c r="AN867" t="n">
        <v>4.739694497181429</v>
      </c>
      <c r="AO867" t="n">
        <v>0</v>
      </c>
      <c r="AP867" t="n">
        <v>1</v>
      </c>
      <c r="AQ867" t="n">
        <v>0</v>
      </c>
      <c r="AR867" t="n">
        <v>0</v>
      </c>
      <c r="AS867" t="n">
        <v>0</v>
      </c>
      <c r="AT867" t="n">
        <v>1.284684067929123</v>
      </c>
      <c r="AU867" t="n">
        <v>0.4038828612824071</v>
      </c>
      <c r="AV867" t="n">
        <v>1.284684067929123</v>
      </c>
    </row>
    <row r="868" spans="1:48">
      <c r="A868" t="n">
        <v>865</v>
      </c>
      <c r="B868" t="n">
        <v>0</v>
      </c>
      <c r="C868" t="n">
        <v>0</v>
      </c>
      <c r="D868" t="n">
        <v>70</v>
      </c>
      <c r="E868" t="n">
        <v>5</v>
      </c>
      <c r="F868" t="n">
        <v>7.105427357601002e-15</v>
      </c>
      <c r="G868" t="n">
        <v>0</v>
      </c>
      <c r="H868" t="n">
        <v>576.64834456619</v>
      </c>
      <c r="I868" t="b">
        <v>0</v>
      </c>
      <c r="J868" t="n">
        <v>2274.301070969053</v>
      </c>
      <c r="K868" t="n">
        <v>1532.878921833142</v>
      </c>
      <c r="L868" t="n">
        <v>0</v>
      </c>
      <c r="M868" t="n">
        <v>4.23386250000019</v>
      </c>
      <c r="N868" t="n">
        <v>4.23386250000019</v>
      </c>
      <c r="O868" t="n">
        <v>70.11276299631454</v>
      </c>
      <c r="P868" t="n">
        <v>17.77706972523188</v>
      </c>
      <c r="Q868" t="n">
        <v>4.23386250000019</v>
      </c>
      <c r="R868" t="n">
        <v>0.8932872080506182</v>
      </c>
      <c r="S868" t="n">
        <v>33.51373363764278</v>
      </c>
      <c r="T868" t="n">
        <v>29.5263092676971</v>
      </c>
      <c r="U868" t="n">
        <v>4.739643041838205</v>
      </c>
      <c r="V868" t="n">
        <v>3.150834897916862</v>
      </c>
      <c r="W868" t="n">
        <v>0</v>
      </c>
      <c r="X868" t="n">
        <v>0</v>
      </c>
      <c r="Y868" t="n">
        <v>-21.42836828230832</v>
      </c>
      <c r="Z868" t="n">
        <v>85.83746499870777</v>
      </c>
      <c r="AA868" t="n">
        <v>1532.878921833142</v>
      </c>
      <c r="AB868" t="b">
        <v>0</v>
      </c>
      <c r="AC868" t="b">
        <v>1</v>
      </c>
      <c r="AD868" t="n">
        <v>93.88499087686598</v>
      </c>
      <c r="AE868" t="n">
        <v>-0</v>
      </c>
      <c r="AF868" t="n">
        <v>0</v>
      </c>
      <c r="AG868" t="n">
        <v>0.03862304646288967</v>
      </c>
      <c r="AH868" t="b">
        <v>0</v>
      </c>
      <c r="AI868" t="b">
        <v>0</v>
      </c>
      <c r="AJ868" t="n">
        <v>1532.878921833142</v>
      </c>
      <c r="AK868" t="n">
        <v>0</v>
      </c>
      <c r="AL868" t="n">
        <v>4.739643041838205</v>
      </c>
      <c r="AM868" t="n">
        <v>0</v>
      </c>
      <c r="AN868" t="n">
        <v>4.739643041838205</v>
      </c>
      <c r="AO868" t="n">
        <v>0</v>
      </c>
      <c r="AP868" t="n">
        <v>1</v>
      </c>
      <c r="AQ868" t="n">
        <v>0</v>
      </c>
      <c r="AR868" t="n">
        <v>0</v>
      </c>
      <c r="AS868" t="n">
        <v>0</v>
      </c>
      <c r="AT868" t="n">
        <v>1.284275269055023</v>
      </c>
      <c r="AU868" t="n">
        <v>0.4037543418564388</v>
      </c>
      <c r="AV868" t="n">
        <v>1.284275269055023</v>
      </c>
    </row>
    <row r="869" spans="1:48">
      <c r="A869" t="n">
        <v>866</v>
      </c>
      <c r="B869" t="n">
        <v>0</v>
      </c>
      <c r="C869" t="n">
        <v>0</v>
      </c>
      <c r="D869" t="n">
        <v>70</v>
      </c>
      <c r="E869" t="n">
        <v>5</v>
      </c>
      <c r="F869" t="n">
        <v>0</v>
      </c>
      <c r="G869" t="n">
        <v>0</v>
      </c>
      <c r="H869" t="n">
        <v>576.64834456619</v>
      </c>
      <c r="I869" t="b">
        <v>0</v>
      </c>
      <c r="J869" t="n">
        <v>2274.301070969053</v>
      </c>
      <c r="K869" t="n">
        <v>1532.878921833142</v>
      </c>
      <c r="L869" t="n">
        <v>0</v>
      </c>
      <c r="M869" t="n">
        <v>4.2338625</v>
      </c>
      <c r="N869" t="n">
        <v>4.2338625</v>
      </c>
      <c r="O869" t="n">
        <v>70.11276299631139</v>
      </c>
      <c r="P869" t="n">
        <v>17.77706972523108</v>
      </c>
      <c r="Q869" t="n">
        <v>4.2338625</v>
      </c>
      <c r="R869" t="n">
        <v>0.8932969051358689</v>
      </c>
      <c r="S869" t="n">
        <v>33.52918735841191</v>
      </c>
      <c r="T869" t="n">
        <v>29.5259887481278</v>
      </c>
      <c r="U869" t="n">
        <v>4.739591591169833</v>
      </c>
      <c r="V869" t="n">
        <v>3.150514378348745</v>
      </c>
      <c r="W869" t="n">
        <v>0</v>
      </c>
      <c r="X869" t="n">
        <v>0</v>
      </c>
      <c r="Y869" t="n">
        <v>-21.42836828230832</v>
      </c>
      <c r="Z869" t="n">
        <v>85.85902293783673</v>
      </c>
      <c r="AA869" t="n">
        <v>1532.878921833142</v>
      </c>
      <c r="AB869" t="b">
        <v>0</v>
      </c>
      <c r="AC869" t="b">
        <v>1</v>
      </c>
      <c r="AD869" t="n">
        <v>93.8775504712124</v>
      </c>
      <c r="AE869" t="n">
        <v>-0</v>
      </c>
      <c r="AF869" t="n">
        <v>0</v>
      </c>
      <c r="AG869" t="n">
        <v>0.03291230004382445</v>
      </c>
      <c r="AH869" t="b">
        <v>0</v>
      </c>
      <c r="AI869" t="b">
        <v>0</v>
      </c>
      <c r="AJ869" t="n">
        <v>1532.878921833142</v>
      </c>
      <c r="AK869" t="n">
        <v>0</v>
      </c>
      <c r="AL869" t="n">
        <v>4.739591591169833</v>
      </c>
      <c r="AM869" t="n">
        <v>0</v>
      </c>
      <c r="AN869" t="n">
        <v>4.739591591169833</v>
      </c>
      <c r="AO869" t="n">
        <v>0</v>
      </c>
      <c r="AP869" t="n">
        <v>1</v>
      </c>
      <c r="AQ869" t="n">
        <v>0</v>
      </c>
      <c r="AR869" t="n">
        <v>0</v>
      </c>
      <c r="AS869" t="n">
        <v>0</v>
      </c>
      <c r="AT869" t="n">
        <v>1.284099200697306</v>
      </c>
      <c r="AU869" t="n">
        <v>0.4036989889538296</v>
      </c>
      <c r="AV869" t="n">
        <v>1.284099200697306</v>
      </c>
    </row>
    <row r="870" spans="1:48">
      <c r="A870" t="n">
        <v>867</v>
      </c>
      <c r="B870" t="n">
        <v>0</v>
      </c>
      <c r="C870" t="n">
        <v>0</v>
      </c>
      <c r="D870" t="n">
        <v>70</v>
      </c>
      <c r="E870" t="n">
        <v>5</v>
      </c>
      <c r="F870" t="n">
        <v>-7.105427357601002e-15</v>
      </c>
      <c r="G870" t="n">
        <v>0</v>
      </c>
      <c r="H870" t="n">
        <v>576.64834456619</v>
      </c>
      <c r="I870" t="b">
        <v>0</v>
      </c>
      <c r="J870" t="n">
        <v>2274.301070969053</v>
      </c>
      <c r="K870" t="n">
        <v>1532.878921833142</v>
      </c>
      <c r="L870" t="n">
        <v>0</v>
      </c>
      <c r="M870" t="n">
        <v>4.233862499999809</v>
      </c>
      <c r="N870" t="n">
        <v>4.233862499999809</v>
      </c>
      <c r="O870" t="n">
        <v>70.11276299630823</v>
      </c>
      <c r="P870" t="n">
        <v>17.77706972523028</v>
      </c>
      <c r="Q870" t="n">
        <v>4.233862499999809</v>
      </c>
      <c r="R870" t="n">
        <v>0.8933066015504439</v>
      </c>
      <c r="S870" t="n">
        <v>33.54463967488784</v>
      </c>
      <c r="T870" t="n">
        <v>29.52566825768439</v>
      </c>
      <c r="U870" t="n">
        <v>4.739540145176827</v>
      </c>
      <c r="V870" t="n">
        <v>3.150193887906529</v>
      </c>
      <c r="W870" t="n">
        <v>0</v>
      </c>
      <c r="X870" t="n">
        <v>0</v>
      </c>
      <c r="Y870" t="n">
        <v>-21.42836828230832</v>
      </c>
      <c r="Z870" t="n">
        <v>85.88058087696568</v>
      </c>
      <c r="AA870" t="n">
        <v>1532.878921833142</v>
      </c>
      <c r="AB870" t="b">
        <v>0</v>
      </c>
      <c r="AC870" t="b">
        <v>1</v>
      </c>
      <c r="AD870" t="n">
        <v>93.87011006555882</v>
      </c>
      <c r="AE870" t="n">
        <v>-0</v>
      </c>
      <c r="AF870" t="n">
        <v>0</v>
      </c>
      <c r="AG870" t="n">
        <v>0.02811896704493771</v>
      </c>
      <c r="AH870" t="b">
        <v>0</v>
      </c>
      <c r="AI870" t="b">
        <v>0</v>
      </c>
      <c r="AJ870" t="n">
        <v>1532.878921833142</v>
      </c>
      <c r="AK870" t="n">
        <v>0</v>
      </c>
      <c r="AL870" t="n">
        <v>4.739540145176827</v>
      </c>
      <c r="AM870" t="n">
        <v>0</v>
      </c>
      <c r="AN870" t="n">
        <v>4.739540145176827</v>
      </c>
      <c r="AO870" t="n">
        <v>0</v>
      </c>
      <c r="AP870" t="n">
        <v>1</v>
      </c>
      <c r="AQ870" t="n">
        <v>0</v>
      </c>
      <c r="AR870" t="n">
        <v>0</v>
      </c>
      <c r="AS870" t="n">
        <v>0</v>
      </c>
      <c r="AT870" t="n">
        <v>1.283923202343458</v>
      </c>
      <c r="AU870" t="n">
        <v>0.4036436580592481</v>
      </c>
      <c r="AV870" t="n">
        <v>1.283923202343458</v>
      </c>
    </row>
    <row r="871" spans="1:48">
      <c r="A871" t="n">
        <v>868</v>
      </c>
      <c r="B871" t="n">
        <v>0</v>
      </c>
      <c r="C871" t="n">
        <v>0</v>
      </c>
      <c r="D871" t="n">
        <v>70</v>
      </c>
      <c r="E871" t="n">
        <v>5</v>
      </c>
      <c r="F871" t="n">
        <v>2.486899575160351e-14</v>
      </c>
      <c r="G871" t="n">
        <v>0</v>
      </c>
      <c r="H871" t="n">
        <v>576.64834456619</v>
      </c>
      <c r="I871" t="b">
        <v>0</v>
      </c>
      <c r="J871" t="n">
        <v>2274.301070969053</v>
      </c>
      <c r="K871" t="n">
        <v>1532.878921833142</v>
      </c>
      <c r="L871" t="n">
        <v>0</v>
      </c>
      <c r="M871" t="n">
        <v>4.233862500000667</v>
      </c>
      <c r="N871" t="n">
        <v>4.233862500000667</v>
      </c>
      <c r="O871" t="n">
        <v>70.11276299632243</v>
      </c>
      <c r="P871" t="n">
        <v>17.77706972523388</v>
      </c>
      <c r="Q871" t="n">
        <v>4.233862500000667</v>
      </c>
      <c r="R871" t="n">
        <v>0.89331629729437</v>
      </c>
      <c r="S871" t="n">
        <v>33.5600905871677</v>
      </c>
      <c r="T871" t="n">
        <v>29.52534779637164</v>
      </c>
      <c r="U871" t="n">
        <v>4.739488703859954</v>
      </c>
      <c r="V871" t="n">
        <v>3.149873426588439</v>
      </c>
      <c r="W871" t="n">
        <v>0</v>
      </c>
      <c r="X871" t="n">
        <v>0</v>
      </c>
      <c r="Y871" t="n">
        <v>-21.42836828230832</v>
      </c>
      <c r="Z871" t="n">
        <v>85.89885066743992</v>
      </c>
      <c r="AA871" t="n">
        <v>1532.878921833142</v>
      </c>
      <c r="AB871" t="b">
        <v>0</v>
      </c>
      <c r="AC871" t="b">
        <v>1</v>
      </c>
      <c r="AD871" t="n">
        <v>93.86266965990524</v>
      </c>
      <c r="AE871" t="n">
        <v>-0</v>
      </c>
      <c r="AF871" t="n">
        <v>0</v>
      </c>
      <c r="AG871" t="n">
        <v>0.01672972368882758</v>
      </c>
      <c r="AH871" t="b">
        <v>0</v>
      </c>
      <c r="AI871" t="b">
        <v>0</v>
      </c>
      <c r="AJ871" t="n">
        <v>1532.878921833142</v>
      </c>
      <c r="AK871" t="n">
        <v>0</v>
      </c>
      <c r="AL871" t="n">
        <v>4.739488703859954</v>
      </c>
      <c r="AM871" t="n">
        <v>0</v>
      </c>
      <c r="AN871" t="n">
        <v>4.739488703859954</v>
      </c>
      <c r="AO871" t="n">
        <v>0</v>
      </c>
      <c r="AP871" t="n">
        <v>1</v>
      </c>
      <c r="AQ871" t="n">
        <v>0</v>
      </c>
      <c r="AR871" t="n">
        <v>0</v>
      </c>
      <c r="AS871" t="n">
        <v>0</v>
      </c>
      <c r="AT871" t="n">
        <v>1.283772716484088</v>
      </c>
      <c r="AU871" t="n">
        <v>0.4035963478598129</v>
      </c>
      <c r="AV871" t="n">
        <v>1.283772716484088</v>
      </c>
    </row>
    <row r="872" spans="1:48">
      <c r="A872" t="n">
        <v>869</v>
      </c>
      <c r="B872" t="n">
        <v>0</v>
      </c>
      <c r="C872" t="n">
        <v>0</v>
      </c>
      <c r="D872" t="n">
        <v>70</v>
      </c>
      <c r="E872" t="n">
        <v>5</v>
      </c>
      <c r="F872" t="n">
        <v>-9.059419880941277e-14</v>
      </c>
      <c r="G872" t="n">
        <v>0</v>
      </c>
      <c r="H872" t="n">
        <v>576.64834456619</v>
      </c>
      <c r="I872" t="b">
        <v>0</v>
      </c>
      <c r="J872" t="n">
        <v>2274.301070969053</v>
      </c>
      <c r="K872" t="n">
        <v>1532.878921833142</v>
      </c>
      <c r="L872" t="n">
        <v>0</v>
      </c>
      <c r="M872" t="n">
        <v>4.233862499997568</v>
      </c>
      <c r="N872" t="n">
        <v>4.233862499997568</v>
      </c>
      <c r="O872" t="n">
        <v>70.11276299627113</v>
      </c>
      <c r="P872" t="n">
        <v>17.77706972522088</v>
      </c>
      <c r="Q872" t="n">
        <v>4.233862499997568</v>
      </c>
      <c r="R872" t="n">
        <v>0.8933259923675806</v>
      </c>
      <c r="S872" t="n">
        <v>33.57554009534861</v>
      </c>
      <c r="T872" t="n">
        <v>29.52502736415518</v>
      </c>
      <c r="U872" t="n">
        <v>4.739437267213694</v>
      </c>
      <c r="V872" t="n">
        <v>3.149552994391279</v>
      </c>
      <c r="W872" t="n">
        <v>0</v>
      </c>
      <c r="X872" t="n">
        <v>0</v>
      </c>
      <c r="Y872" t="n">
        <v>-21.42836828230832</v>
      </c>
      <c r="Z872" t="n">
        <v>85.91712045791415</v>
      </c>
      <c r="AA872" t="n">
        <v>1532.878921833142</v>
      </c>
      <c r="AB872" t="b">
        <v>0</v>
      </c>
      <c r="AC872" t="b">
        <v>1</v>
      </c>
      <c r="AD872" t="n">
        <v>93.85522925425165</v>
      </c>
      <c r="AE872" t="n">
        <v>-0</v>
      </c>
      <c r="AF872" t="n">
        <v>0</v>
      </c>
      <c r="AG872" t="n">
        <v>0.01302368481550525</v>
      </c>
      <c r="AH872" t="b">
        <v>0</v>
      </c>
      <c r="AI872" t="b">
        <v>0</v>
      </c>
      <c r="AJ872" t="n">
        <v>1532.878921833142</v>
      </c>
      <c r="AK872" t="n">
        <v>0</v>
      </c>
      <c r="AL872" t="n">
        <v>4.739437267213694</v>
      </c>
      <c r="AM872" t="n">
        <v>0</v>
      </c>
      <c r="AN872" t="n">
        <v>4.739437267213694</v>
      </c>
      <c r="AO872" t="n">
        <v>0</v>
      </c>
      <c r="AP872" t="n">
        <v>1</v>
      </c>
      <c r="AQ872" t="n">
        <v>0</v>
      </c>
      <c r="AR872" t="n">
        <v>0</v>
      </c>
      <c r="AS872" t="n">
        <v>0</v>
      </c>
      <c r="AT872" t="n">
        <v>1.283622281108212</v>
      </c>
      <c r="AU872" t="n">
        <v>0.4035490535315311</v>
      </c>
      <c r="AV872" t="n">
        <v>1.283622281108212</v>
      </c>
    </row>
    <row r="873" spans="1:48">
      <c r="A873" t="n">
        <v>870</v>
      </c>
      <c r="B873" t="n">
        <v>0</v>
      </c>
      <c r="C873" t="n">
        <v>0</v>
      </c>
      <c r="D873" t="n">
        <v>70</v>
      </c>
      <c r="E873" t="n">
        <v>5</v>
      </c>
      <c r="F873" t="n">
        <v>3.392841563254478e-13</v>
      </c>
      <c r="G873" t="n">
        <v>0</v>
      </c>
      <c r="H873" t="n">
        <v>576.64834456619</v>
      </c>
      <c r="I873" t="b">
        <v>0</v>
      </c>
      <c r="J873" t="n">
        <v>2274.301070969053</v>
      </c>
      <c r="K873" t="n">
        <v>1532.878921833142</v>
      </c>
      <c r="L873" t="n">
        <v>0</v>
      </c>
      <c r="M873" t="n">
        <v>4.233862500009107</v>
      </c>
      <c r="N873" t="n">
        <v>4.233862500009107</v>
      </c>
      <c r="O873" t="n">
        <v>70.11276299646221</v>
      </c>
      <c r="P873" t="n">
        <v>17.77706972526932</v>
      </c>
      <c r="Q873" t="n">
        <v>4.233862500009107</v>
      </c>
      <c r="R873" t="n">
        <v>0.8933356867703718</v>
      </c>
      <c r="S873" t="n">
        <v>33.59098819952769</v>
      </c>
      <c r="T873" t="n">
        <v>29.52470696115322</v>
      </c>
      <c r="U873" t="n">
        <v>4.739385835257026</v>
      </c>
      <c r="V873" t="n">
        <v>3.149232591317432</v>
      </c>
      <c r="W873" t="n">
        <v>0</v>
      </c>
      <c r="X873" t="n">
        <v>0</v>
      </c>
      <c r="Y873" t="n">
        <v>-21.42836828230832</v>
      </c>
      <c r="Z873" t="n">
        <v>85.93539024838839</v>
      </c>
      <c r="AA873" t="n">
        <v>1532.878921833142</v>
      </c>
      <c r="AB873" t="b">
        <v>0</v>
      </c>
      <c r="AC873" t="b">
        <v>1</v>
      </c>
      <c r="AD873" t="n">
        <v>93.84778884859807</v>
      </c>
      <c r="AE873" t="n">
        <v>-0</v>
      </c>
      <c r="AF873" t="n">
        <v>0</v>
      </c>
      <c r="AG873" t="n">
        <v>0.009428166651949066</v>
      </c>
      <c r="AH873" t="b">
        <v>0</v>
      </c>
      <c r="AI873" t="b">
        <v>0</v>
      </c>
      <c r="AJ873" t="n">
        <v>1532.878921833142</v>
      </c>
      <c r="AK873" t="n">
        <v>0</v>
      </c>
      <c r="AL873" t="n">
        <v>4.739385835257026</v>
      </c>
      <c r="AM873" t="n">
        <v>0</v>
      </c>
      <c r="AN873" t="n">
        <v>4.739385835257026</v>
      </c>
      <c r="AO873" t="n">
        <v>0</v>
      </c>
      <c r="AP873" t="n">
        <v>1</v>
      </c>
      <c r="AQ873" t="n">
        <v>0</v>
      </c>
      <c r="AR873" t="n">
        <v>0</v>
      </c>
      <c r="AS873" t="n">
        <v>0</v>
      </c>
      <c r="AT873" t="n">
        <v>1.283471896198963</v>
      </c>
      <c r="AU873" t="n">
        <v>0.4035017750691002</v>
      </c>
      <c r="AV873" t="n">
        <v>1.283471896198963</v>
      </c>
    </row>
    <row r="874" spans="1:48">
      <c r="A874" t="n">
        <v>871</v>
      </c>
      <c r="B874" t="n">
        <v>0</v>
      </c>
      <c r="C874" t="n">
        <v>0</v>
      </c>
      <c r="D874" t="n">
        <v>70</v>
      </c>
      <c r="E874" t="n">
        <v>5</v>
      </c>
      <c r="F874" t="n">
        <v>-1.262989712813578e-12</v>
      </c>
      <c r="G874" t="n">
        <v>0</v>
      </c>
      <c r="H874" t="n">
        <v>576.64834456619</v>
      </c>
      <c r="I874" t="b">
        <v>0</v>
      </c>
      <c r="J874" t="n">
        <v>2274.301070969053</v>
      </c>
      <c r="K874" t="n">
        <v>1532.878921833142</v>
      </c>
      <c r="L874" t="n">
        <v>0</v>
      </c>
      <c r="M874" t="n">
        <v>4.2338624999661</v>
      </c>
      <c r="N874" t="n">
        <v>4.2338624999661</v>
      </c>
      <c r="O874" t="n">
        <v>70.11276299575</v>
      </c>
      <c r="P874" t="n">
        <v>17.77706972508874</v>
      </c>
      <c r="Q874" t="n">
        <v>4.2338624999661</v>
      </c>
      <c r="R874" t="n">
        <v>0.8933453805016919</v>
      </c>
      <c r="S874" t="n">
        <v>33.60643489980207</v>
      </c>
      <c r="T874" t="n">
        <v>29.52438658691638</v>
      </c>
      <c r="U874" t="n">
        <v>4.739334407917814</v>
      </c>
      <c r="V874" t="n">
        <v>3.148912217348521</v>
      </c>
      <c r="W874" t="n">
        <v>0</v>
      </c>
      <c r="X874" t="n">
        <v>0</v>
      </c>
      <c r="Y874" t="n">
        <v>-21.42836828230832</v>
      </c>
      <c r="Z874" t="n">
        <v>85.95366003886262</v>
      </c>
      <c r="AA874" t="n">
        <v>1532.878921833142</v>
      </c>
      <c r="AB874" t="b">
        <v>0</v>
      </c>
      <c r="AC874" t="b">
        <v>1</v>
      </c>
      <c r="AD874" t="n">
        <v>93.84034844294449</v>
      </c>
      <c r="AE874" t="n">
        <v>-0</v>
      </c>
      <c r="AF874" t="n">
        <v>0</v>
      </c>
      <c r="AG874" t="n">
        <v>0.004593820147201388</v>
      </c>
      <c r="AH874" t="b">
        <v>0</v>
      </c>
      <c r="AI874" t="b">
        <v>0</v>
      </c>
      <c r="AJ874" t="n">
        <v>1532.878921833142</v>
      </c>
      <c r="AK874" t="n">
        <v>0</v>
      </c>
      <c r="AL874" t="n">
        <v>4.739334407917814</v>
      </c>
      <c r="AM874" t="n">
        <v>0</v>
      </c>
      <c r="AN874" t="n">
        <v>4.739334407917814</v>
      </c>
      <c r="AO874" t="n">
        <v>0</v>
      </c>
      <c r="AP874" t="n">
        <v>1</v>
      </c>
      <c r="AQ874" t="n">
        <v>0</v>
      </c>
      <c r="AR874" t="n">
        <v>0</v>
      </c>
      <c r="AS874" t="n">
        <v>0</v>
      </c>
      <c r="AT874" t="n">
        <v>1.283321561723379</v>
      </c>
      <c r="AU874" t="n">
        <v>0.4034545124621574</v>
      </c>
      <c r="AV874" t="n">
        <v>1.283321561723379</v>
      </c>
    </row>
    <row r="875" spans="1:48">
      <c r="A875" t="n">
        <v>872</v>
      </c>
      <c r="B875" t="n">
        <v>0</v>
      </c>
      <c r="C875" t="n">
        <v>0</v>
      </c>
      <c r="D875" t="n">
        <v>70</v>
      </c>
      <c r="E875" t="n">
        <v>5</v>
      </c>
      <c r="F875" t="n">
        <v>4.716227408607665e-12</v>
      </c>
      <c r="G875" t="n">
        <v>0</v>
      </c>
      <c r="H875" t="n">
        <v>576.64834456619</v>
      </c>
      <c r="I875" t="b">
        <v>0</v>
      </c>
      <c r="J875" t="n">
        <v>2274.301070969053</v>
      </c>
      <c r="K875" t="n">
        <v>1532.878921833142</v>
      </c>
      <c r="L875" t="n">
        <v>0</v>
      </c>
      <c r="M875" t="n">
        <v>4.233862500126588</v>
      </c>
      <c r="N875" t="n">
        <v>4.233862500126588</v>
      </c>
      <c r="O875" t="n">
        <v>70.11276299840769</v>
      </c>
      <c r="P875" t="n">
        <v>17.7770697257626</v>
      </c>
      <c r="Q875" t="n">
        <v>4.233862500126588</v>
      </c>
      <c r="R875" t="n">
        <v>0.8933550735655114</v>
      </c>
      <c r="S875" t="n">
        <v>33.62188019626881</v>
      </c>
      <c r="T875" t="n">
        <v>29.52406624311121</v>
      </c>
      <c r="U875" t="n">
        <v>4.739282985463575</v>
      </c>
      <c r="V875" t="n">
        <v>3.148591872543562</v>
      </c>
      <c r="W875" t="n">
        <v>0</v>
      </c>
      <c r="X875" t="n">
        <v>0</v>
      </c>
      <c r="Y875" t="n">
        <v>-21.42836828230832</v>
      </c>
      <c r="Z875" t="n">
        <v>85.94314767505078</v>
      </c>
      <c r="AA875" t="n">
        <v>1532.878921833142</v>
      </c>
      <c r="AB875" t="b">
        <v>0</v>
      </c>
      <c r="AC875" t="b">
        <v>1</v>
      </c>
      <c r="AD875" t="n">
        <v>93.83290803729091</v>
      </c>
      <c r="AE875" t="n">
        <v>-0</v>
      </c>
      <c r="AF875" t="n">
        <v>0</v>
      </c>
      <c r="AG875" t="n">
        <v>0.006971911872438119</v>
      </c>
      <c r="AH875" t="b">
        <v>0</v>
      </c>
      <c r="AI875" t="b">
        <v>0</v>
      </c>
      <c r="AJ875" t="n">
        <v>1532.878921833142</v>
      </c>
      <c r="AK875" t="n">
        <v>0</v>
      </c>
      <c r="AL875" t="n">
        <v>4.739282985463575</v>
      </c>
      <c r="AM875" t="n">
        <v>0</v>
      </c>
      <c r="AN875" t="n">
        <v>4.739282985463575</v>
      </c>
      <c r="AO875" t="n">
        <v>0</v>
      </c>
      <c r="AP875" t="n">
        <v>1</v>
      </c>
      <c r="AQ875" t="n">
        <v>0</v>
      </c>
      <c r="AR875" t="n">
        <v>0</v>
      </c>
      <c r="AS875" t="n">
        <v>0</v>
      </c>
      <c r="AT875" t="n">
        <v>1.283393739891323</v>
      </c>
      <c r="AU875" t="n">
        <v>0.4034772040528131</v>
      </c>
      <c r="AV875" t="n">
        <v>1.283393739891323</v>
      </c>
    </row>
    <row r="876" spans="1:48">
      <c r="A876" t="n">
        <v>873</v>
      </c>
      <c r="B876" t="n">
        <v>0</v>
      </c>
      <c r="C876" t="n">
        <v>0</v>
      </c>
      <c r="D876" t="n">
        <v>70</v>
      </c>
      <c r="E876" t="n">
        <v>5</v>
      </c>
      <c r="F876" t="n">
        <v>-1.760191992161708e-11</v>
      </c>
      <c r="G876" t="n">
        <v>0</v>
      </c>
      <c r="H876" t="n">
        <v>576.64834456619</v>
      </c>
      <c r="I876" t="b">
        <v>0</v>
      </c>
      <c r="J876" t="n">
        <v>2274.301070969053</v>
      </c>
      <c r="K876" t="n">
        <v>1532.878921833142</v>
      </c>
      <c r="L876" t="n">
        <v>0</v>
      </c>
      <c r="M876" t="n">
        <v>4.233862499527545</v>
      </c>
      <c r="N876" t="n">
        <v>4.233862499527545</v>
      </c>
      <c r="O876" t="n">
        <v>70.11276298848753</v>
      </c>
      <c r="P876" t="n">
        <v>17.77706972324735</v>
      </c>
      <c r="Q876" t="n">
        <v>4.233862499527545</v>
      </c>
      <c r="R876" t="n">
        <v>0.8933647659470629</v>
      </c>
      <c r="S876" t="n">
        <v>33.63732408902531</v>
      </c>
      <c r="T876" t="n">
        <v>29.52374592350861</v>
      </c>
      <c r="U876" t="n">
        <v>4.739231566894397</v>
      </c>
      <c r="V876" t="n">
        <v>3.148271556672789</v>
      </c>
      <c r="W876" t="n">
        <v>0</v>
      </c>
      <c r="X876" t="n">
        <v>0</v>
      </c>
      <c r="Y876" t="n">
        <v>-21.42836828230832</v>
      </c>
      <c r="Z876" t="n">
        <v>85.96141746552502</v>
      </c>
      <c r="AA876" t="n">
        <v>1532.878921833142</v>
      </c>
      <c r="AB876" t="b">
        <v>0</v>
      </c>
      <c r="AC876" t="b">
        <v>1</v>
      </c>
      <c r="AD876" t="n">
        <v>93.82546763163732</v>
      </c>
      <c r="AE876" t="n">
        <v>-0</v>
      </c>
      <c r="AF876" t="n">
        <v>0</v>
      </c>
      <c r="AG876" t="n">
        <v>0.002519023991084779</v>
      </c>
      <c r="AH876" t="b">
        <v>0</v>
      </c>
      <c r="AI876" t="b">
        <v>0</v>
      </c>
      <c r="AJ876" t="n">
        <v>1532.878921833142</v>
      </c>
      <c r="AK876" t="n">
        <v>0</v>
      </c>
      <c r="AL876" t="n">
        <v>4.739231566894397</v>
      </c>
      <c r="AM876" t="n">
        <v>0</v>
      </c>
      <c r="AN876" t="n">
        <v>4.739231566894397</v>
      </c>
      <c r="AO876" t="n">
        <v>0</v>
      </c>
      <c r="AP876" t="n">
        <v>1</v>
      </c>
      <c r="AQ876" t="n">
        <v>0</v>
      </c>
      <c r="AR876" t="n">
        <v>0</v>
      </c>
      <c r="AS876" t="n">
        <v>0</v>
      </c>
      <c r="AT876" t="n">
        <v>1.283243428120459</v>
      </c>
      <c r="AU876" t="n">
        <v>0.4034299485838489</v>
      </c>
      <c r="AV876" t="n">
        <v>1.283243428120459</v>
      </c>
    </row>
    <row r="877" spans="1:48">
      <c r="A877" t="n">
        <v>874</v>
      </c>
      <c r="B877" t="n">
        <v>0</v>
      </c>
      <c r="C877" t="n">
        <v>0</v>
      </c>
      <c r="D877" t="n">
        <v>70</v>
      </c>
      <c r="E877" t="n">
        <v>5</v>
      </c>
      <c r="F877" t="n">
        <v>6.568612320734246e-11</v>
      </c>
      <c r="G877" t="n">
        <v>0</v>
      </c>
      <c r="H877" t="n">
        <v>576.64834456619</v>
      </c>
      <c r="I877" t="b">
        <v>0</v>
      </c>
      <c r="J877" t="n">
        <v>2274.301070969053</v>
      </c>
      <c r="K877" t="n">
        <v>1532.878921833142</v>
      </c>
      <c r="L877" t="n">
        <v>0</v>
      </c>
      <c r="M877" t="n">
        <v>4.233862501763088</v>
      </c>
      <c r="N877" t="n">
        <v>4.233862501763088</v>
      </c>
      <c r="O877" t="n">
        <v>70.11276302550813</v>
      </c>
      <c r="P877" t="n">
        <v>17.77706973263391</v>
      </c>
      <c r="Q877" t="n">
        <v>4.233862501763088</v>
      </c>
      <c r="R877" t="n">
        <v>0.8933744577015057</v>
      </c>
      <c r="S877" t="n">
        <v>33.65276657816759</v>
      </c>
      <c r="T877" t="n">
        <v>29.52342565134658</v>
      </c>
      <c r="U877" t="n">
        <v>4.739180155940508</v>
      </c>
      <c r="V877" t="n">
        <v>3.147951270584105</v>
      </c>
      <c r="W877" t="n">
        <v>0</v>
      </c>
      <c r="X877" t="n">
        <v>0</v>
      </c>
      <c r="Y877" t="n">
        <v>-21.42836828230832</v>
      </c>
      <c r="Z877" t="n">
        <v>85.95090510171318</v>
      </c>
      <c r="AA877" t="n">
        <v>1532.878921833142</v>
      </c>
      <c r="AB877" t="b">
        <v>0</v>
      </c>
      <c r="AC877" t="b">
        <v>1</v>
      </c>
      <c r="AD877" t="n">
        <v>93.81802722598374</v>
      </c>
      <c r="AE877" t="n">
        <v>-0</v>
      </c>
      <c r="AF877" t="n">
        <v>0</v>
      </c>
      <c r="AG877" t="n">
        <v>-0.001957780641122231</v>
      </c>
      <c r="AH877" t="b">
        <v>0</v>
      </c>
      <c r="AI877" t="b">
        <v>0</v>
      </c>
      <c r="AJ877" t="n">
        <v>1532.878921833142</v>
      </c>
      <c r="AK877" t="n">
        <v>0</v>
      </c>
      <c r="AL877" t="n">
        <v>4.739180155940508</v>
      </c>
      <c r="AM877" t="n">
        <v>0</v>
      </c>
      <c r="AN877" t="n">
        <v>4.739180155940508</v>
      </c>
      <c r="AO877" t="n">
        <v>0</v>
      </c>
      <c r="AP877" t="n">
        <v>1</v>
      </c>
      <c r="AQ877" t="n">
        <v>0</v>
      </c>
      <c r="AR877" t="n">
        <v>0</v>
      </c>
      <c r="AS877" t="n">
        <v>0</v>
      </c>
      <c r="AT877" t="n">
        <v>1.28331559619792</v>
      </c>
      <c r="AU877" t="n">
        <v>0.4034526370022279</v>
      </c>
      <c r="AV877" t="n">
        <v>1.28331559619792</v>
      </c>
    </row>
    <row r="878" spans="1:48">
      <c r="A878" t="n">
        <v>875</v>
      </c>
      <c r="B878" t="n">
        <v>0</v>
      </c>
      <c r="C878" t="n">
        <v>0</v>
      </c>
      <c r="D878" t="n">
        <v>70</v>
      </c>
      <c r="E878" t="n">
        <v>5</v>
      </c>
      <c r="F878" t="n">
        <v>-2.451496783351104e-10</v>
      </c>
      <c r="G878" t="n">
        <v>0</v>
      </c>
      <c r="H878" t="n">
        <v>576.64834456619</v>
      </c>
      <c r="I878" t="b">
        <v>0</v>
      </c>
      <c r="J878" t="n">
        <v>2274.301070969053</v>
      </c>
      <c r="K878" t="n">
        <v>1532.878921833142</v>
      </c>
      <c r="L878" t="n">
        <v>0</v>
      </c>
      <c r="M878" t="n">
        <v>4.23386249341991</v>
      </c>
      <c r="N878" t="n">
        <v>4.23386249341991</v>
      </c>
      <c r="O878" t="n">
        <v>70.11276288734511</v>
      </c>
      <c r="P878" t="n">
        <v>17.77706969760272</v>
      </c>
      <c r="Q878" t="n">
        <v>4.23386249341991</v>
      </c>
      <c r="R878" t="n">
        <v>0.8933841486230489</v>
      </c>
      <c r="S878" t="n">
        <v>33.66820766379681</v>
      </c>
      <c r="T878" t="n">
        <v>29.52310533989133</v>
      </c>
      <c r="U878" t="n">
        <v>4.739128738679167</v>
      </c>
      <c r="V878" t="n">
        <v>3.147631011103925</v>
      </c>
      <c r="W878" t="n">
        <v>0</v>
      </c>
      <c r="X878" t="n">
        <v>0</v>
      </c>
      <c r="Y878" t="n">
        <v>-21.42836828230832</v>
      </c>
      <c r="Z878" t="n">
        <v>85.94039273790133</v>
      </c>
      <c r="AA878" t="n">
        <v>1532.878921833142</v>
      </c>
      <c r="AB878" t="b">
        <v>0</v>
      </c>
      <c r="AC878" t="b">
        <v>1</v>
      </c>
      <c r="AD878" t="n">
        <v>93.81058682033016</v>
      </c>
      <c r="AE878" t="n">
        <v>-0</v>
      </c>
      <c r="AF878" t="n">
        <v>0</v>
      </c>
      <c r="AG878" t="n">
        <v>-0.0008918304678850464</v>
      </c>
      <c r="AH878" t="b">
        <v>0</v>
      </c>
      <c r="AI878" t="b">
        <v>0</v>
      </c>
      <c r="AJ878" t="n">
        <v>1532.878921833142</v>
      </c>
      <c r="AK878" t="n">
        <v>0</v>
      </c>
      <c r="AL878" t="n">
        <v>4.739128738679167</v>
      </c>
      <c r="AM878" t="n">
        <v>0</v>
      </c>
      <c r="AN878" t="n">
        <v>4.739128738679167</v>
      </c>
      <c r="AO878" t="n">
        <v>0</v>
      </c>
      <c r="AP878" t="n">
        <v>1</v>
      </c>
      <c r="AQ878" t="n">
        <v>0</v>
      </c>
      <c r="AR878" t="n">
        <v>0</v>
      </c>
      <c r="AS878" t="n">
        <v>0</v>
      </c>
      <c r="AT878" t="n">
        <v>1.283387779484168</v>
      </c>
      <c r="AU878" t="n">
        <v>0.4034753302019915</v>
      </c>
      <c r="AV878" t="n">
        <v>1.283387779484168</v>
      </c>
    </row>
    <row r="879" spans="1:48">
      <c r="A879" t="n">
        <v>876</v>
      </c>
      <c r="B879" t="n">
        <v>0</v>
      </c>
      <c r="C879" t="n">
        <v>0</v>
      </c>
      <c r="D879" t="n">
        <v>70</v>
      </c>
      <c r="E879" t="n">
        <v>5</v>
      </c>
      <c r="F879" t="n">
        <v>9.149196955604566e-10</v>
      </c>
      <c r="G879" t="n">
        <v>0</v>
      </c>
      <c r="H879" t="n">
        <v>576.64834456619</v>
      </c>
      <c r="I879" t="b">
        <v>0</v>
      </c>
      <c r="J879" t="n">
        <v>2274.301070969053</v>
      </c>
      <c r="K879" t="n">
        <v>1532.878921833142</v>
      </c>
      <c r="L879" t="n">
        <v>0</v>
      </c>
      <c r="M879" t="n">
        <v>4.233862524557461</v>
      </c>
      <c r="N879" t="n">
        <v>4.233862524557461</v>
      </c>
      <c r="O879" t="n">
        <v>70.11276340298295</v>
      </c>
      <c r="P879" t="n">
        <v>17.77706982834253</v>
      </c>
      <c r="Q879" t="n">
        <v>4.233862524557461</v>
      </c>
      <c r="R879" t="n">
        <v>0.8933938394797105</v>
      </c>
      <c r="S879" t="n">
        <v>33.68364734599502</v>
      </c>
      <c r="T879" t="n">
        <v>29.52278531282887</v>
      </c>
      <c r="U879" t="n">
        <v>4.739077367069323</v>
      </c>
      <c r="V879" t="n">
        <v>3.147310790065479</v>
      </c>
      <c r="W879" t="n">
        <v>0</v>
      </c>
      <c r="X879" t="n">
        <v>0</v>
      </c>
      <c r="Y879" t="n">
        <v>-21.42836828230832</v>
      </c>
      <c r="Z879" t="n">
        <v>85.95866252837557</v>
      </c>
      <c r="AA879" t="n">
        <v>1532.878921833142</v>
      </c>
      <c r="AB879" t="b">
        <v>0</v>
      </c>
      <c r="AC879" t="b">
        <v>1</v>
      </c>
      <c r="AD879" t="n">
        <v>93.80314641467658</v>
      </c>
      <c r="AE879" t="n">
        <v>-0</v>
      </c>
      <c r="AF879" t="n">
        <v>0</v>
      </c>
      <c r="AG879" t="n">
        <v>-0.0009234849533868439</v>
      </c>
      <c r="AH879" t="b">
        <v>0</v>
      </c>
      <c r="AI879" t="b">
        <v>0</v>
      </c>
      <c r="AJ879" t="n">
        <v>1532.878921833142</v>
      </c>
      <c r="AK879" t="n">
        <v>0</v>
      </c>
      <c r="AL879" t="n">
        <v>4.739077367069323</v>
      </c>
      <c r="AM879" t="n">
        <v>0</v>
      </c>
      <c r="AN879" t="n">
        <v>4.739077367069323</v>
      </c>
      <c r="AO879" t="n">
        <v>0</v>
      </c>
      <c r="AP879" t="n">
        <v>1</v>
      </c>
      <c r="AQ879" t="n">
        <v>0</v>
      </c>
      <c r="AR879" t="n">
        <v>0</v>
      </c>
      <c r="AS879" t="n">
        <v>0</v>
      </c>
      <c r="AT879" t="n">
        <v>1.283237468719177</v>
      </c>
      <c r="AU879" t="n">
        <v>0.4034280750492565</v>
      </c>
      <c r="AV879" t="n">
        <v>1.283237468719177</v>
      </c>
    </row>
    <row r="880" spans="1:48">
      <c r="A880" t="n">
        <v>877</v>
      </c>
      <c r="B880" t="n">
        <v>0</v>
      </c>
      <c r="C880" t="n">
        <v>0</v>
      </c>
      <c r="D880" t="n">
        <v>70</v>
      </c>
      <c r="E880" t="n">
        <v>5</v>
      </c>
      <c r="F880" t="n">
        <v>-3.414525551193037e-09</v>
      </c>
      <c r="G880" t="n">
        <v>0</v>
      </c>
      <c r="H880" t="n">
        <v>576.64834456619</v>
      </c>
      <c r="I880" t="b">
        <v>0</v>
      </c>
      <c r="J880" t="n">
        <v>2274.301070969053</v>
      </c>
      <c r="K880" t="n">
        <v>1532.878921833142</v>
      </c>
      <c r="L880" t="n">
        <v>0</v>
      </c>
      <c r="M880" t="n">
        <v>4.23386240835034</v>
      </c>
      <c r="N880" t="n">
        <v>4.23386240835034</v>
      </c>
      <c r="O880" t="n">
        <v>70.11276147859303</v>
      </c>
      <c r="P880" t="n">
        <v>17.77706934041406</v>
      </c>
      <c r="Q880" t="n">
        <v>4.23386240835034</v>
      </c>
      <c r="R880" t="n">
        <v>0.8934035274054626</v>
      </c>
      <c r="S880" t="n">
        <v>33.69908562491557</v>
      </c>
      <c r="T880" t="n">
        <v>29.52246436213549</v>
      </c>
      <c r="U880" t="n">
        <v>4.739025847195746</v>
      </c>
      <c r="V880" t="n">
        <v>3.146990563301586</v>
      </c>
      <c r="W880" t="n">
        <v>0</v>
      </c>
      <c r="X880" t="n">
        <v>0</v>
      </c>
      <c r="Y880" t="n">
        <v>-21.42836828230832</v>
      </c>
      <c r="Z880" t="n">
        <v>85.94815016456373</v>
      </c>
      <c r="AA880" t="n">
        <v>1532.878921833142</v>
      </c>
      <c r="AB880" t="b">
        <v>0</v>
      </c>
      <c r="AC880" t="b">
        <v>1</v>
      </c>
      <c r="AD880" t="n">
        <v>93.79570600902299</v>
      </c>
      <c r="AE880" t="n">
        <v>-0</v>
      </c>
      <c r="AF880" t="n">
        <v>0</v>
      </c>
      <c r="AG880" t="n">
        <v>-7.220129981205803e-05</v>
      </c>
      <c r="AH880" t="b">
        <v>0</v>
      </c>
      <c r="AI880" t="b">
        <v>0</v>
      </c>
      <c r="AJ880" t="n">
        <v>1532.878921833142</v>
      </c>
      <c r="AK880" t="n">
        <v>0</v>
      </c>
      <c r="AL880" t="n">
        <v>4.739025847195746</v>
      </c>
      <c r="AM880" t="n">
        <v>0</v>
      </c>
      <c r="AN880" t="n">
        <v>4.739025847195746</v>
      </c>
      <c r="AO880" t="n">
        <v>0</v>
      </c>
      <c r="AP880" t="n">
        <v>1</v>
      </c>
      <c r="AQ880" t="n">
        <v>0</v>
      </c>
      <c r="AR880" t="n">
        <v>0</v>
      </c>
      <c r="AS880" t="n">
        <v>0</v>
      </c>
      <c r="AT880" t="n">
        <v>1.283309621747063</v>
      </c>
      <c r="AU880" t="n">
        <v>0.4034507587363046</v>
      </c>
      <c r="AV880" t="n">
        <v>1.283309621747063</v>
      </c>
    </row>
    <row r="881" spans="1:48">
      <c r="A881" t="n">
        <v>878</v>
      </c>
      <c r="B881" t="n">
        <v>0</v>
      </c>
      <c r="C881" t="n">
        <v>0</v>
      </c>
      <c r="D881" t="n">
        <v>70</v>
      </c>
      <c r="E881" t="n">
        <v>5</v>
      </c>
      <c r="F881" t="n">
        <v>1.274318250921169e-08</v>
      </c>
      <c r="G881" t="n">
        <v>0</v>
      </c>
      <c r="H881" t="n">
        <v>576.64834456619</v>
      </c>
      <c r="I881" t="b">
        <v>0</v>
      </c>
      <c r="J881" t="n">
        <v>2274.301070969053</v>
      </c>
      <c r="K881" t="n">
        <v>1532.878921833142</v>
      </c>
      <c r="L881" t="n">
        <v>0</v>
      </c>
      <c r="M881" t="n">
        <v>4.233862842041177</v>
      </c>
      <c r="N881" t="n">
        <v>4.233862842041177</v>
      </c>
      <c r="O881" t="n">
        <v>70.11276866051328</v>
      </c>
      <c r="P881" t="n">
        <v>17.77707116138775</v>
      </c>
      <c r="Q881" t="n">
        <v>4.233862842041177</v>
      </c>
      <c r="R881" t="n">
        <v>0.8934132230957044</v>
      </c>
      <c r="S881" t="n">
        <v>33.71452250044566</v>
      </c>
      <c r="T881" t="n">
        <v>29.52214699619449</v>
      </c>
      <c r="U881" t="n">
        <v>4.738974902756321</v>
      </c>
      <c r="V881" t="n">
        <v>3.146670495619205</v>
      </c>
      <c r="W881" t="n">
        <v>0</v>
      </c>
      <c r="X881" t="n">
        <v>0</v>
      </c>
      <c r="Y881" t="n">
        <v>-21.42836828230832</v>
      </c>
      <c r="Z881" t="n">
        <v>85.93763780075189</v>
      </c>
      <c r="AA881" t="n">
        <v>1532.878921833142</v>
      </c>
      <c r="AB881" t="b">
        <v>0</v>
      </c>
      <c r="AC881" t="b">
        <v>1</v>
      </c>
      <c r="AD881" t="n">
        <v>93.78826560336941</v>
      </c>
      <c r="AE881" t="n">
        <v>-0</v>
      </c>
      <c r="AF881" t="n">
        <v>0</v>
      </c>
      <c r="AG881" t="n">
        <v>0.001000089600683096</v>
      </c>
      <c r="AH881" t="b">
        <v>0</v>
      </c>
      <c r="AI881" t="b">
        <v>0</v>
      </c>
      <c r="AJ881" t="n">
        <v>1532.878921833142</v>
      </c>
      <c r="AK881" t="n">
        <v>0</v>
      </c>
      <c r="AL881" t="n">
        <v>4.738974902756321</v>
      </c>
      <c r="AM881" t="n">
        <v>0</v>
      </c>
      <c r="AN881" t="n">
        <v>4.738974902756321</v>
      </c>
      <c r="AO881" t="n">
        <v>0</v>
      </c>
      <c r="AP881" t="n">
        <v>1</v>
      </c>
      <c r="AQ881" t="n">
        <v>0</v>
      </c>
      <c r="AR881" t="n">
        <v>0</v>
      </c>
      <c r="AS881" t="n">
        <v>0</v>
      </c>
      <c r="AT881" t="n">
        <v>1.283381892796428</v>
      </c>
      <c r="AU881" t="n">
        <v>0.4034734795273026</v>
      </c>
      <c r="AV881" t="n">
        <v>1.283381892796428</v>
      </c>
    </row>
    <row r="882" spans="1:48">
      <c r="A882" t="n">
        <v>879</v>
      </c>
      <c r="B882" t="n">
        <v>0</v>
      </c>
      <c r="C882" t="n">
        <v>0</v>
      </c>
      <c r="D882" t="n">
        <v>70</v>
      </c>
      <c r="E882" t="n">
        <v>5</v>
      </c>
      <c r="F882" t="n">
        <v>-4.755820270929689e-08</v>
      </c>
      <c r="G882" t="n">
        <v>0</v>
      </c>
      <c r="H882" t="n">
        <v>576.64834456619</v>
      </c>
      <c r="I882" t="b">
        <v>0</v>
      </c>
      <c r="J882" t="n">
        <v>2274.301070969053</v>
      </c>
      <c r="K882" t="n">
        <v>1532.878921833142</v>
      </c>
      <c r="L882" t="n">
        <v>0</v>
      </c>
      <c r="M882" t="n">
        <v>4.233861223484997</v>
      </c>
      <c r="N882" t="n">
        <v>4.233861223484997</v>
      </c>
      <c r="O882" t="n">
        <v>70.11274185722294</v>
      </c>
      <c r="P882" t="n">
        <v>17.77706436542164</v>
      </c>
      <c r="Q882" t="n">
        <v>4.233861223484997</v>
      </c>
      <c r="R882" t="n">
        <v>0.8934228866377802</v>
      </c>
      <c r="S882" t="n">
        <v>33.72995797346572</v>
      </c>
      <c r="T882" t="n">
        <v>29.5218163895469</v>
      </c>
      <c r="U882" t="n">
        <v>4.738921832882851</v>
      </c>
      <c r="V882" t="n">
        <v>3.146349972007375</v>
      </c>
      <c r="W882" t="n">
        <v>0</v>
      </c>
      <c r="X882" t="n">
        <v>0</v>
      </c>
      <c r="Y882" t="n">
        <v>-21.42836828230832</v>
      </c>
      <c r="Z882" t="n">
        <v>85.95590759122612</v>
      </c>
      <c r="AA882" t="n">
        <v>1532.878921833142</v>
      </c>
      <c r="AB882" t="b">
        <v>0</v>
      </c>
      <c r="AC882" t="b">
        <v>1</v>
      </c>
      <c r="AD882" t="n">
        <v>93.78082519771583</v>
      </c>
      <c r="AE882" t="n">
        <v>-0</v>
      </c>
      <c r="AF882" t="n">
        <v>0</v>
      </c>
      <c r="AG882" t="n">
        <v>0.0005211607671785634</v>
      </c>
      <c r="AH882" t="b">
        <v>0</v>
      </c>
      <c r="AI882" t="b">
        <v>0</v>
      </c>
      <c r="AJ882" t="n">
        <v>1532.878921833142</v>
      </c>
      <c r="AK882" t="n">
        <v>0</v>
      </c>
      <c r="AL882" t="n">
        <v>4.738921832882851</v>
      </c>
      <c r="AM882" t="n">
        <v>0</v>
      </c>
      <c r="AN882" t="n">
        <v>4.738921832882851</v>
      </c>
      <c r="AO882" t="n">
        <v>0</v>
      </c>
      <c r="AP882" t="n">
        <v>1</v>
      </c>
      <c r="AQ882" t="n">
        <v>0</v>
      </c>
      <c r="AR882" t="n">
        <v>0</v>
      </c>
      <c r="AS882" t="n">
        <v>0</v>
      </c>
      <c r="AT882" t="n">
        <v>1.283231274603229</v>
      </c>
      <c r="AU882" t="n">
        <v>0.403426127724358</v>
      </c>
      <c r="AV882" t="n">
        <v>1.283231274603229</v>
      </c>
    </row>
    <row r="883" spans="1:48">
      <c r="A883" t="n">
        <v>880</v>
      </c>
      <c r="B883" t="n">
        <v>0</v>
      </c>
      <c r="C883" t="n">
        <v>0</v>
      </c>
      <c r="D883" t="n">
        <v>70</v>
      </c>
      <c r="E883" t="n">
        <v>5</v>
      </c>
      <c r="F883" t="n">
        <v>1.77489615893478e-07</v>
      </c>
      <c r="G883" t="n">
        <v>0</v>
      </c>
      <c r="H883" t="n">
        <v>576.64834456619</v>
      </c>
      <c r="I883" t="b">
        <v>0</v>
      </c>
      <c r="J883" t="n">
        <v>2274.301070969053</v>
      </c>
      <c r="K883" t="n">
        <v>1532.878921833142</v>
      </c>
      <c r="L883" t="n">
        <v>0</v>
      </c>
      <c r="M883" t="n">
        <v>4.233867264018501</v>
      </c>
      <c r="N883" t="n">
        <v>4.233867264018501</v>
      </c>
      <c r="O883" t="n">
        <v>70.11284188845778</v>
      </c>
      <c r="P883" t="n">
        <v>17.77708972831079</v>
      </c>
      <c r="Q883" t="n">
        <v>4.233867264018501</v>
      </c>
      <c r="R883" t="n">
        <v>0.8934326669762321</v>
      </c>
      <c r="S883" t="n">
        <v>33.74539204114978</v>
      </c>
      <c r="T883" t="n">
        <v>29.52153533539929</v>
      </c>
      <c r="U883" t="n">
        <v>4.738876717310735</v>
      </c>
      <c r="V883" t="n">
        <v>3.146031287460428</v>
      </c>
      <c r="W883" t="n">
        <v>0</v>
      </c>
      <c r="X883" t="n">
        <v>0</v>
      </c>
      <c r="Y883" t="n">
        <v>-21.42836828230832</v>
      </c>
      <c r="Z883" t="n">
        <v>85.94539522741428</v>
      </c>
      <c r="AA883" t="n">
        <v>1532.878921833142</v>
      </c>
      <c r="AB883" t="b">
        <v>0</v>
      </c>
      <c r="AC883" t="b">
        <v>1</v>
      </c>
      <c r="AD883" t="n">
        <v>93.77338479206225</v>
      </c>
      <c r="AE883" t="n">
        <v>-0</v>
      </c>
      <c r="AF883" t="n">
        <v>0</v>
      </c>
      <c r="AG883" t="n">
        <v>-0.002175031059710286</v>
      </c>
      <c r="AH883" t="b">
        <v>0</v>
      </c>
      <c r="AI883" t="b">
        <v>0</v>
      </c>
      <c r="AJ883" t="n">
        <v>1532.878921833142</v>
      </c>
      <c r="AK883" t="n">
        <v>0</v>
      </c>
      <c r="AL883" t="n">
        <v>4.738876717310735</v>
      </c>
      <c r="AM883" t="n">
        <v>0</v>
      </c>
      <c r="AN883" t="n">
        <v>4.738876717310735</v>
      </c>
      <c r="AO883" t="n">
        <v>0</v>
      </c>
      <c r="AP883" t="n">
        <v>1</v>
      </c>
      <c r="AQ883" t="n">
        <v>0</v>
      </c>
      <c r="AR883" t="n">
        <v>0</v>
      </c>
      <c r="AS883" t="n">
        <v>0</v>
      </c>
      <c r="AT883" t="n">
        <v>1.283304563665926</v>
      </c>
      <c r="AU883" t="n">
        <v>0.4034491685614648</v>
      </c>
      <c r="AV883" t="n">
        <v>1.283304563665926</v>
      </c>
    </row>
    <row r="884" spans="1:48">
      <c r="A884" t="n">
        <v>881</v>
      </c>
      <c r="B884" t="n">
        <v>0</v>
      </c>
      <c r="C884" t="n">
        <v>0</v>
      </c>
      <c r="D884" t="n">
        <v>70</v>
      </c>
      <c r="E884" t="n">
        <v>5</v>
      </c>
      <c r="F884" t="n">
        <v>-6.62400262640972e-07</v>
      </c>
      <c r="G884" t="n">
        <v>0</v>
      </c>
      <c r="H884" t="n">
        <v>576.64834456619</v>
      </c>
      <c r="I884" t="b">
        <v>0</v>
      </c>
      <c r="J884" t="n">
        <v>2274.301070969053</v>
      </c>
      <c r="K884" t="n">
        <v>1532.878921833142</v>
      </c>
      <c r="L884" t="n">
        <v>0</v>
      </c>
      <c r="M884" t="n">
        <v>4.233844720440951</v>
      </c>
      <c r="N884" t="n">
        <v>4.233844720440951</v>
      </c>
      <c r="O884" t="n">
        <v>70.11246856681355</v>
      </c>
      <c r="P884" t="n">
        <v>17.77699507272149</v>
      </c>
      <c r="Q884" t="n">
        <v>4.233844720440951</v>
      </c>
      <c r="R884" t="n">
        <v>0.8934420082843053</v>
      </c>
      <c r="S884" t="n">
        <v>33.76082471450276</v>
      </c>
      <c r="T884" t="n">
        <v>29.52106948723869</v>
      </c>
      <c r="U884" t="n">
        <v>4.738801938103726</v>
      </c>
      <c r="V884" t="n">
        <v>3.145705877859626</v>
      </c>
      <c r="W884" t="n">
        <v>0</v>
      </c>
      <c r="X884" t="n">
        <v>0</v>
      </c>
      <c r="Y884" t="n">
        <v>-21.42836828230832</v>
      </c>
      <c r="Z884" t="n">
        <v>85.96366501788852</v>
      </c>
      <c r="AA884" t="n">
        <v>1532.878921833142</v>
      </c>
      <c r="AB884" t="b">
        <v>0</v>
      </c>
      <c r="AC884" t="b">
        <v>1</v>
      </c>
      <c r="AD884" t="n">
        <v>93.76594438640866</v>
      </c>
      <c r="AE884" t="n">
        <v>-0</v>
      </c>
      <c r="AF884" t="n">
        <v>0</v>
      </c>
      <c r="AG884" t="n">
        <v>-0.001724542585509026</v>
      </c>
      <c r="AH884" t="b">
        <v>0</v>
      </c>
      <c r="AI884" t="b">
        <v>0</v>
      </c>
      <c r="AJ884" t="n">
        <v>1532.878921833142</v>
      </c>
      <c r="AK884" t="n">
        <v>0</v>
      </c>
      <c r="AL884" t="n">
        <v>4.738801938103726</v>
      </c>
      <c r="AM884" t="n">
        <v>0</v>
      </c>
      <c r="AN884" t="n">
        <v>4.738801938103726</v>
      </c>
      <c r="AO884" t="n">
        <v>0</v>
      </c>
      <c r="AP884" t="n">
        <v>1</v>
      </c>
      <c r="AQ884" t="n">
        <v>0</v>
      </c>
      <c r="AR884" t="n">
        <v>0</v>
      </c>
      <c r="AS884" t="n">
        <v>0</v>
      </c>
      <c r="AT884" t="n">
        <v>1.283150129945735</v>
      </c>
      <c r="AU884" t="n">
        <v>0.4034006172216091</v>
      </c>
      <c r="AV884" t="n">
        <v>1.283150129945735</v>
      </c>
    </row>
    <row r="885" spans="1:48">
      <c r="A885" t="n">
        <v>882</v>
      </c>
      <c r="B885" t="n">
        <v>0</v>
      </c>
      <c r="C885" t="n">
        <v>0</v>
      </c>
      <c r="D885" t="n">
        <v>70</v>
      </c>
      <c r="E885" t="n">
        <v>5</v>
      </c>
      <c r="F885" t="n">
        <v>2.47211143999948e-06</v>
      </c>
      <c r="G885" t="n">
        <v>0</v>
      </c>
      <c r="H885" t="n">
        <v>576.64834456619</v>
      </c>
      <c r="I885" t="b">
        <v>0</v>
      </c>
      <c r="J885" t="n">
        <v>2274.301070969053</v>
      </c>
      <c r="K885" t="n">
        <v>1532.878921833142</v>
      </c>
      <c r="L885" t="n">
        <v>0</v>
      </c>
      <c r="M885" t="n">
        <v>4.233928854217839</v>
      </c>
      <c r="N885" t="n">
        <v>4.233928854217839</v>
      </c>
      <c r="O885" t="n">
        <v>70.11386182215875</v>
      </c>
      <c r="P885" t="n">
        <v>17.77734833219035</v>
      </c>
      <c r="Q885" t="n">
        <v>4.233928854217839</v>
      </c>
      <c r="R885" t="n">
        <v>0.8934529847608096</v>
      </c>
      <c r="S885" t="n">
        <v>33.7762559529179</v>
      </c>
      <c r="T885" t="n">
        <v>29.52129343468623</v>
      </c>
      <c r="U885" t="n">
        <v>4.738837886753855</v>
      </c>
      <c r="V885" t="n">
        <v>3.145405701466125</v>
      </c>
      <c r="W885" t="n">
        <v>0</v>
      </c>
      <c r="X885" t="n">
        <v>0</v>
      </c>
      <c r="Y885" t="n">
        <v>-21.42836828230832</v>
      </c>
      <c r="Z885" t="n">
        <v>85.95315265407667</v>
      </c>
      <c r="AA885" t="n">
        <v>1532.878921833142</v>
      </c>
      <c r="AB885" t="b">
        <v>0</v>
      </c>
      <c r="AC885" t="b">
        <v>1</v>
      </c>
      <c r="AD885" t="n">
        <v>93.75850398075508</v>
      </c>
      <c r="AE885" t="n">
        <v>-0</v>
      </c>
      <c r="AF885" t="n">
        <v>0</v>
      </c>
      <c r="AG885" t="n">
        <v>-0.003930686529636074</v>
      </c>
      <c r="AH885" t="b">
        <v>0</v>
      </c>
      <c r="AI885" t="b">
        <v>0</v>
      </c>
      <c r="AJ885" t="n">
        <v>1532.878921833142</v>
      </c>
      <c r="AK885" t="n">
        <v>0</v>
      </c>
      <c r="AL885" t="n">
        <v>4.738837886753855</v>
      </c>
      <c r="AM885" t="n">
        <v>0</v>
      </c>
      <c r="AN885" t="n">
        <v>4.738837886753855</v>
      </c>
      <c r="AO885" t="n">
        <v>0</v>
      </c>
      <c r="AP885" t="n">
        <v>1</v>
      </c>
      <c r="AQ885" t="n">
        <v>0</v>
      </c>
      <c r="AR885" t="n">
        <v>0</v>
      </c>
      <c r="AS885" t="n">
        <v>0</v>
      </c>
      <c r="AT885" t="n">
        <v>1.283237733348256</v>
      </c>
      <c r="AU885" t="n">
        <v>0.4034281582441464</v>
      </c>
      <c r="AV885" t="n">
        <v>1.283237733348256</v>
      </c>
    </row>
    <row r="886" spans="1:48">
      <c r="A886" t="n">
        <v>883</v>
      </c>
      <c r="B886" t="n">
        <v>0</v>
      </c>
      <c r="C886" t="n">
        <v>0</v>
      </c>
      <c r="D886" t="n">
        <v>70</v>
      </c>
      <c r="E886" t="n">
        <v>5</v>
      </c>
      <c r="F886" t="n">
        <v>-9.226045495580593e-06</v>
      </c>
      <c r="G886" t="n">
        <v>0</v>
      </c>
      <c r="H886" t="n">
        <v>576.64834456619</v>
      </c>
      <c r="I886" t="b">
        <v>0</v>
      </c>
      <c r="J886" t="n">
        <v>2274.301070969053</v>
      </c>
      <c r="K886" t="n">
        <v>1532.878921833142</v>
      </c>
      <c r="L886" t="n">
        <v>0</v>
      </c>
      <c r="M886" t="n">
        <v>4.233614862687736</v>
      </c>
      <c r="N886" t="n">
        <v>4.233614862687736</v>
      </c>
      <c r="O886" t="n">
        <v>70.10866212242051</v>
      </c>
      <c r="P886" t="n">
        <v>17.77602994990378</v>
      </c>
      <c r="Q886" t="n">
        <v>4.233614862687736</v>
      </c>
      <c r="R886" t="n">
        <v>0.893457855778406</v>
      </c>
      <c r="S886" t="n">
        <v>33.79168590838384</v>
      </c>
      <c r="T886" t="n">
        <v>29.51894317772535</v>
      </c>
      <c r="U886" t="n">
        <v>4.738460617148292</v>
      </c>
      <c r="V886" t="n">
        <v>3.145011501310254</v>
      </c>
      <c r="W886" t="n">
        <v>0</v>
      </c>
      <c r="X886" t="n">
        <v>0</v>
      </c>
      <c r="Y886" t="n">
        <v>-21.42836828230832</v>
      </c>
      <c r="Z886" t="n">
        <v>85.94264029026483</v>
      </c>
      <c r="AA886" t="n">
        <v>1532.878921833142</v>
      </c>
      <c r="AB886" t="b">
        <v>0</v>
      </c>
      <c r="AC886" t="b">
        <v>1</v>
      </c>
      <c r="AD886" t="n">
        <v>93.7510635751015</v>
      </c>
      <c r="AE886" t="n">
        <v>-0</v>
      </c>
      <c r="AF886" t="n">
        <v>0</v>
      </c>
      <c r="AG886" t="n">
        <v>-0.00216287424023498</v>
      </c>
      <c r="AH886" t="b">
        <v>0</v>
      </c>
      <c r="AI886" t="b">
        <v>0</v>
      </c>
      <c r="AJ886" t="n">
        <v>1532.878921833142</v>
      </c>
      <c r="AK886" t="n">
        <v>0</v>
      </c>
      <c r="AL886" t="n">
        <v>4.738460617148292</v>
      </c>
      <c r="AM886" t="n">
        <v>0</v>
      </c>
      <c r="AN886" t="n">
        <v>4.738460617148292</v>
      </c>
      <c r="AO886" t="n">
        <v>0</v>
      </c>
      <c r="AP886" t="n">
        <v>1</v>
      </c>
      <c r="AQ886" t="n">
        <v>0</v>
      </c>
      <c r="AR886" t="n">
        <v>0</v>
      </c>
      <c r="AS886" t="n">
        <v>0</v>
      </c>
      <c r="AT886" t="n">
        <v>1.283252324957008</v>
      </c>
      <c r="AU886" t="n">
        <v>0.4034327455982208</v>
      </c>
      <c r="AV886" t="n">
        <v>1.283252324957008</v>
      </c>
    </row>
    <row r="887" spans="1:48">
      <c r="A887" t="n">
        <v>884</v>
      </c>
      <c r="B887" t="n">
        <v>0</v>
      </c>
      <c r="C887" t="n">
        <v>0</v>
      </c>
      <c r="D887" t="n">
        <v>70</v>
      </c>
      <c r="E887" t="n">
        <v>5</v>
      </c>
      <c r="F887" t="n">
        <v>3.443207054232289e-05</v>
      </c>
      <c r="G887" t="n">
        <v>0</v>
      </c>
      <c r="H887" t="n">
        <v>576.64834456619</v>
      </c>
      <c r="I887" t="b">
        <v>0</v>
      </c>
      <c r="J887" t="n">
        <v>2274.301070969053</v>
      </c>
      <c r="K887" t="n">
        <v>1532.878921833142</v>
      </c>
      <c r="L887" t="n">
        <v>0</v>
      </c>
      <c r="M887" t="n">
        <v>4.234786695031212</v>
      </c>
      <c r="N887" t="n">
        <v>4.234786695031212</v>
      </c>
      <c r="O887" t="n">
        <v>70.12806766602746</v>
      </c>
      <c r="P887" t="n">
        <v>17.780950219581</v>
      </c>
      <c r="Q887" t="n">
        <v>4.234786695031212</v>
      </c>
      <c r="R887" t="n">
        <v>0.8934855046166518</v>
      </c>
      <c r="S887" t="n">
        <v>33.80711401419195</v>
      </c>
      <c r="T887" t="n">
        <v>29.52620008212957</v>
      </c>
      <c r="U887" t="n">
        <v>4.739625515075524</v>
      </c>
      <c r="V887" t="n">
        <v>3.144968302335808</v>
      </c>
      <c r="W887" t="n">
        <v>0</v>
      </c>
      <c r="X887" t="n">
        <v>0</v>
      </c>
      <c r="Y887" t="n">
        <v>-21.42836828230832</v>
      </c>
      <c r="Z887" t="n">
        <v>85.96091008073907</v>
      </c>
      <c r="AA887" t="n">
        <v>1532.878921833142</v>
      </c>
      <c r="AB887" t="b">
        <v>0</v>
      </c>
      <c r="AC887" t="b">
        <v>1</v>
      </c>
      <c r="AD887" t="n">
        <v>93.74362316944791</v>
      </c>
      <c r="AE887" t="n">
        <v>-0</v>
      </c>
      <c r="AF887" t="n">
        <v>0</v>
      </c>
      <c r="AG887" t="n">
        <v>0.01291239466492566</v>
      </c>
      <c r="AH887" t="b">
        <v>0</v>
      </c>
      <c r="AI887" t="b">
        <v>0</v>
      </c>
      <c r="AJ887" t="n">
        <v>1532.878921833142</v>
      </c>
      <c r="AK887" t="n">
        <v>0</v>
      </c>
      <c r="AL887" t="n">
        <v>4.739625515075524</v>
      </c>
      <c r="AM887" t="n">
        <v>0</v>
      </c>
      <c r="AN887" t="n">
        <v>4.739625515075524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1.283316972105039</v>
      </c>
      <c r="AU887" t="n">
        <v>0.4034530695640677</v>
      </c>
      <c r="AV887" t="n">
        <v>1.283316972105039</v>
      </c>
    </row>
    <row r="888" spans="1:48">
      <c r="A888" t="n">
        <v>885</v>
      </c>
      <c r="B888" t="n">
        <v>0</v>
      </c>
      <c r="C888" t="n">
        <v>0</v>
      </c>
      <c r="D888" t="n">
        <v>70</v>
      </c>
      <c r="E888" t="n">
        <v>5</v>
      </c>
      <c r="F888" t="n">
        <v>-0.0001285022366719346</v>
      </c>
      <c r="G888" t="n">
        <v>0</v>
      </c>
      <c r="H888" t="n">
        <v>576.64834456619</v>
      </c>
      <c r="I888" t="b">
        <v>0</v>
      </c>
      <c r="J888" t="n">
        <v>2274.301070969053</v>
      </c>
      <c r="K888" t="n">
        <v>1532.878921833142</v>
      </c>
      <c r="L888" t="n">
        <v>0</v>
      </c>
      <c r="M888" t="n">
        <v>4.230413357187462</v>
      </c>
      <c r="N888" t="n">
        <v>4.230413357187462</v>
      </c>
      <c r="O888" t="n">
        <v>70.05564519133878</v>
      </c>
      <c r="P888" t="n">
        <v>17.76258752315892</v>
      </c>
      <c r="Q888" t="n">
        <v>4.230413357187462</v>
      </c>
      <c r="R888" t="n">
        <v>0.8934281051844672</v>
      </c>
      <c r="S888" t="n">
        <v>33.82254238551375</v>
      </c>
      <c r="T888" t="n">
        <v>29.49760285148306</v>
      </c>
      <c r="U888" t="n">
        <v>4.735035010247415</v>
      </c>
      <c r="V888" t="n">
        <v>3.143615428398611</v>
      </c>
      <c r="W888" t="n">
        <v>0</v>
      </c>
      <c r="X888" t="n">
        <v>0</v>
      </c>
      <c r="Y888" t="n">
        <v>-21.42836828230832</v>
      </c>
      <c r="Z888" t="n">
        <v>85.95039771692723</v>
      </c>
      <c r="AA888" t="n">
        <v>1532.878921833142</v>
      </c>
      <c r="AB888" t="b">
        <v>0</v>
      </c>
      <c r="AC888" t="b">
        <v>1</v>
      </c>
      <c r="AD888" t="n">
        <v>93.73618276379433</v>
      </c>
      <c r="AE888" t="n">
        <v>-0</v>
      </c>
      <c r="AF888" t="n">
        <v>0</v>
      </c>
      <c r="AG888" t="n">
        <v>0.01087605053950802</v>
      </c>
      <c r="AH888" t="b">
        <v>0</v>
      </c>
      <c r="AI888" t="b">
        <v>0</v>
      </c>
      <c r="AJ888" t="n">
        <v>1532.878921833142</v>
      </c>
      <c r="AK888" t="n">
        <v>0</v>
      </c>
      <c r="AL888" t="n">
        <v>4.735035010247415</v>
      </c>
      <c r="AM888" t="n">
        <v>0</v>
      </c>
      <c r="AN888" t="n">
        <v>4.735035010247415</v>
      </c>
      <c r="AO888" t="n">
        <v>0</v>
      </c>
      <c r="AP888" t="n">
        <v>1</v>
      </c>
      <c r="AQ888" t="n">
        <v>0</v>
      </c>
      <c r="AR888" t="n">
        <v>0</v>
      </c>
      <c r="AS888" t="n">
        <v>0</v>
      </c>
      <c r="AT888" t="n">
        <v>1.282586955796141</v>
      </c>
      <c r="AU888" t="n">
        <v>0.403223564829806</v>
      </c>
      <c r="AV888" t="n">
        <v>1.282586955796141</v>
      </c>
    </row>
    <row r="889" spans="1:48">
      <c r="A889" t="n">
        <v>886</v>
      </c>
      <c r="B889" t="n">
        <v>0</v>
      </c>
      <c r="C889" t="n">
        <v>0</v>
      </c>
      <c r="D889" t="n">
        <v>70</v>
      </c>
      <c r="E889" t="n">
        <v>5</v>
      </c>
      <c r="F889" t="n">
        <v>0.0004795768761489683</v>
      </c>
      <c r="G889" t="n">
        <v>0</v>
      </c>
      <c r="H889" t="n">
        <v>576.64834456619</v>
      </c>
      <c r="I889" t="b">
        <v>0</v>
      </c>
      <c r="J889" t="n">
        <v>2274.301070969053</v>
      </c>
      <c r="K889" t="n">
        <v>1532.878921833142</v>
      </c>
      <c r="L889" t="n">
        <v>0</v>
      </c>
      <c r="M889" t="n">
        <v>4.246734876219033</v>
      </c>
      <c r="N889" t="n">
        <v>4.246734876219033</v>
      </c>
      <c r="O889" t="n">
        <v>70.32592954648737</v>
      </c>
      <c r="P889" t="n">
        <v>17.83111803917023</v>
      </c>
      <c r="Q889" t="n">
        <v>4.246734876219033</v>
      </c>
      <c r="R889" t="n">
        <v>0.8936874763133487</v>
      </c>
      <c r="S889" t="n">
        <v>33.83796312927331</v>
      </c>
      <c r="T889" t="n">
        <v>29.60281468380716</v>
      </c>
      <c r="U889" t="n">
        <v>4.751923898204012</v>
      </c>
      <c r="V889" t="n">
        <v>3.147149937263798</v>
      </c>
      <c r="W889" t="n">
        <v>0</v>
      </c>
      <c r="X889" t="n">
        <v>0</v>
      </c>
      <c r="Y889" t="n">
        <v>-21.42836828230832</v>
      </c>
      <c r="Z889" t="n">
        <v>85.94520675783649</v>
      </c>
      <c r="AA889" t="n">
        <v>1532.878921833142</v>
      </c>
      <c r="AB889" t="b">
        <v>0</v>
      </c>
      <c r="AC889" t="b">
        <v>1</v>
      </c>
      <c r="AD889" t="n">
        <v>93.72874235814075</v>
      </c>
      <c r="AE889" t="n">
        <v>-0</v>
      </c>
      <c r="AF889" t="n">
        <v>0</v>
      </c>
      <c r="AG889" t="n">
        <v>0.02686299136419812</v>
      </c>
      <c r="AH889" t="b">
        <v>0</v>
      </c>
      <c r="AI889" t="b">
        <v>0</v>
      </c>
      <c r="AJ889" t="n">
        <v>1532.878921833142</v>
      </c>
      <c r="AK889" t="n">
        <v>0</v>
      </c>
      <c r="AL889" t="n">
        <v>4.751923898204012</v>
      </c>
      <c r="AM889" t="n">
        <v>0</v>
      </c>
      <c r="AN889" t="n">
        <v>4.751923898204012</v>
      </c>
      <c r="AO889" t="n">
        <v>0</v>
      </c>
      <c r="AP889" t="n">
        <v>1</v>
      </c>
      <c r="AQ889" t="n">
        <v>0</v>
      </c>
      <c r="AR889" t="n">
        <v>0</v>
      </c>
      <c r="AS889" t="n">
        <v>0</v>
      </c>
      <c r="AT889" t="n">
        <v>1.285611970748917</v>
      </c>
      <c r="AU889" t="n">
        <v>0.404174578176238</v>
      </c>
      <c r="AV889" t="n">
        <v>1.285611970748917</v>
      </c>
    </row>
    <row r="890" spans="1:48">
      <c r="A890" t="n">
        <v>887</v>
      </c>
      <c r="B890" t="n">
        <v>0</v>
      </c>
      <c r="C890" t="n">
        <v>0</v>
      </c>
      <c r="D890" t="n">
        <v>70</v>
      </c>
      <c r="E890" t="n">
        <v>5</v>
      </c>
      <c r="F890" t="n">
        <v>-0.001789805267923938</v>
      </c>
      <c r="G890" t="n">
        <v>0</v>
      </c>
      <c r="H890" t="n">
        <v>576.64834456619</v>
      </c>
      <c r="I890" t="b">
        <v>0</v>
      </c>
      <c r="J890" t="n">
        <v>2274.301070969053</v>
      </c>
      <c r="K890" t="n">
        <v>1532.878921833142</v>
      </c>
      <c r="L890" t="n">
        <v>0</v>
      </c>
      <c r="M890" t="n">
        <v>4.185822137936402</v>
      </c>
      <c r="N890" t="n">
        <v>4.185822137936402</v>
      </c>
      <c r="O890" t="n">
        <v>69.31721460058006</v>
      </c>
      <c r="P890" t="n">
        <v>17.57535867154667</v>
      </c>
      <c r="Q890" t="n">
        <v>4.185822137936402</v>
      </c>
      <c r="R890" t="n">
        <v>0.8927561875764451</v>
      </c>
      <c r="S890" t="n">
        <v>33.85340569310168</v>
      </c>
      <c r="T890" t="n">
        <v>29.20864640569468</v>
      </c>
      <c r="U890" t="n">
        <v>4.688650939849103</v>
      </c>
      <c r="V890" t="n">
        <v>3.132446596278267</v>
      </c>
      <c r="W890" t="n">
        <v>0</v>
      </c>
      <c r="X890" t="n">
        <v>0</v>
      </c>
      <c r="Y890" t="n">
        <v>-21.42836828230832</v>
      </c>
      <c r="Z890" t="n">
        <v>85.97082674103471</v>
      </c>
      <c r="AA890" t="n">
        <v>1532.878921833142</v>
      </c>
      <c r="AB890" t="b">
        <v>0</v>
      </c>
      <c r="AC890" t="b">
        <v>1</v>
      </c>
      <c r="AD890" t="n">
        <v>93.72130195248717</v>
      </c>
      <c r="AE890" t="n">
        <v>-0</v>
      </c>
      <c r="AF890" t="n">
        <v>0</v>
      </c>
      <c r="AG890" t="n">
        <v>0.02604302745700898</v>
      </c>
      <c r="AH890" t="b">
        <v>0</v>
      </c>
      <c r="AI890" t="b">
        <v>0</v>
      </c>
      <c r="AJ890" t="n">
        <v>1532.878921833142</v>
      </c>
      <c r="AK890" t="n">
        <v>0</v>
      </c>
      <c r="AL890" t="n">
        <v>4.688650939849103</v>
      </c>
      <c r="AM890" t="n">
        <v>0</v>
      </c>
      <c r="AN890" t="n">
        <v>4.688650939849103</v>
      </c>
      <c r="AO890" t="n">
        <v>0</v>
      </c>
      <c r="AP890" t="n">
        <v>1</v>
      </c>
      <c r="AQ890" t="n">
        <v>0</v>
      </c>
      <c r="AR890" t="n">
        <v>0</v>
      </c>
      <c r="AS890" t="n">
        <v>0</v>
      </c>
      <c r="AT890" t="n">
        <v>1.274233352929113</v>
      </c>
      <c r="AU890" t="n">
        <v>0.4005973339048824</v>
      </c>
      <c r="AV890" t="n">
        <v>1.274233352929113</v>
      </c>
    </row>
    <row r="891" spans="1:48">
      <c r="A891" t="n">
        <v>888</v>
      </c>
      <c r="B891" t="n">
        <v>0</v>
      </c>
      <c r="C891" t="n">
        <v>0</v>
      </c>
      <c r="D891" t="n">
        <v>70</v>
      </c>
      <c r="E891" t="n">
        <v>5</v>
      </c>
      <c r="F891" t="n">
        <v>0.006679644195541456</v>
      </c>
      <c r="G891" t="n">
        <v>0</v>
      </c>
      <c r="H891" t="n">
        <v>576.64834456619</v>
      </c>
      <c r="I891" t="b">
        <v>0</v>
      </c>
      <c r="J891" t="n">
        <v>2274.301070969053</v>
      </c>
      <c r="K891" t="n">
        <v>1532.878921833142</v>
      </c>
      <c r="L891" t="n">
        <v>0</v>
      </c>
      <c r="M891" t="n">
        <v>4.413151572035217</v>
      </c>
      <c r="N891" t="n">
        <v>4.413151572035217</v>
      </c>
      <c r="O891" t="n">
        <v>73.08179002905838</v>
      </c>
      <c r="P891" t="n">
        <v>18.529865626029</v>
      </c>
      <c r="Q891" t="n">
        <v>4.413151572035217</v>
      </c>
      <c r="R891" t="n">
        <v>0.8961541937059621</v>
      </c>
      <c r="S891" t="n">
        <v>33.86876009285994</v>
      </c>
      <c r="T891" t="n">
        <v>30.67818287026277</v>
      </c>
      <c r="U891" t="n">
        <v>4.924544908711569</v>
      </c>
      <c r="V891" t="n">
        <v>3.185800635798383</v>
      </c>
      <c r="W891" t="n">
        <v>0</v>
      </c>
      <c r="X891" t="n">
        <v>0</v>
      </c>
      <c r="Y891" t="n">
        <v>-21.42836828230832</v>
      </c>
      <c r="Z891" t="n">
        <v>86.02165433260069</v>
      </c>
      <c r="AA891" t="n">
        <v>1532.878921833142</v>
      </c>
      <c r="AB891" t="b">
        <v>0</v>
      </c>
      <c r="AC891" t="b">
        <v>1</v>
      </c>
      <c r="AD891" t="n">
        <v>93.71386154683358</v>
      </c>
      <c r="AE891" t="n">
        <v>-0</v>
      </c>
      <c r="AF891" t="n">
        <v>0</v>
      </c>
      <c r="AG891" t="n">
        <v>0.008337930886057721</v>
      </c>
      <c r="AH891" t="b">
        <v>0</v>
      </c>
      <c r="AI891" t="b">
        <v>0</v>
      </c>
      <c r="AJ891" t="n">
        <v>1532.878921833142</v>
      </c>
      <c r="AK891" t="n">
        <v>0</v>
      </c>
      <c r="AL891" t="n">
        <v>4.924544908711569</v>
      </c>
      <c r="AM891" t="n">
        <v>0</v>
      </c>
      <c r="AN891" t="n">
        <v>4.924544908711569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1.315551147662499</v>
      </c>
      <c r="AU891" t="n">
        <v>0.4135869471299446</v>
      </c>
      <c r="AV891" t="n">
        <v>1.315551147662499</v>
      </c>
    </row>
    <row r="892" spans="1:48">
      <c r="A892" t="n">
        <v>889</v>
      </c>
      <c r="B892" t="n">
        <v>0</v>
      </c>
      <c r="C892" t="n">
        <v>0</v>
      </c>
      <c r="D892" t="n">
        <v>70</v>
      </c>
      <c r="E892" t="n">
        <v>5</v>
      </c>
      <c r="F892" t="n">
        <v>-0.02492877151424722</v>
      </c>
      <c r="G892" t="n">
        <v>0</v>
      </c>
      <c r="H892" t="n">
        <v>576.64834456619</v>
      </c>
      <c r="I892" t="b">
        <v>0</v>
      </c>
      <c r="J892" t="n">
        <v>2274.301070969053</v>
      </c>
      <c r="K892" t="n">
        <v>1532.878921833142</v>
      </c>
      <c r="L892" t="n">
        <v>0</v>
      </c>
      <c r="M892" t="n">
        <v>3.564746573922589</v>
      </c>
      <c r="N892" t="n">
        <v>3.564746573922589</v>
      </c>
      <c r="O892" t="n">
        <v>59.03220326105241</v>
      </c>
      <c r="P892" t="n">
        <v>14.96759717572323</v>
      </c>
      <c r="Q892" t="n">
        <v>3.564746573922589</v>
      </c>
      <c r="R892" t="n">
        <v>0.8815039443089383</v>
      </c>
      <c r="S892" t="n">
        <v>33.8844354568803</v>
      </c>
      <c r="T892" t="n">
        <v>25.19230641538295</v>
      </c>
      <c r="U892" t="n">
        <v>4.043937179109503</v>
      </c>
      <c r="V892" t="n">
        <v>2.985188943983513</v>
      </c>
      <c r="W892" t="n">
        <v>0</v>
      </c>
      <c r="X892" t="n">
        <v>0</v>
      </c>
      <c r="Y892" t="n">
        <v>-21.42836828230832</v>
      </c>
      <c r="Z892" t="n">
        <v>86.01849216151284</v>
      </c>
      <c r="AA892" t="n">
        <v>1532.878921833142</v>
      </c>
      <c r="AB892" t="b">
        <v>0</v>
      </c>
      <c r="AC892" t="b">
        <v>1</v>
      </c>
      <c r="AD892" t="n">
        <v>93.70642114118</v>
      </c>
      <c r="AE892" t="n">
        <v>-0</v>
      </c>
      <c r="AF892" t="n">
        <v>0</v>
      </c>
      <c r="AG892" t="n">
        <v>-0.001007645216398678</v>
      </c>
      <c r="AH892" t="b">
        <v>0</v>
      </c>
      <c r="AI892" t="b">
        <v>0</v>
      </c>
      <c r="AJ892" t="n">
        <v>1532.878921833142</v>
      </c>
      <c r="AK892" t="n">
        <v>0</v>
      </c>
      <c r="AL892" t="n">
        <v>4.043937179109503</v>
      </c>
      <c r="AM892" t="n">
        <v>0</v>
      </c>
      <c r="AN892" t="n">
        <v>4.043937179109503</v>
      </c>
      <c r="AO892" t="n">
        <v>0</v>
      </c>
      <c r="AP892" t="n">
        <v>1</v>
      </c>
      <c r="AQ892" t="n">
        <v>0</v>
      </c>
      <c r="AR892" t="n">
        <v>0</v>
      </c>
      <c r="AS892" t="n">
        <v>0</v>
      </c>
      <c r="AT892" t="n">
        <v>1.160250208191173</v>
      </c>
      <c r="AU892" t="n">
        <v>0.364762968255019</v>
      </c>
      <c r="AV892" t="n">
        <v>1.160250208191173</v>
      </c>
    </row>
    <row r="893" spans="1:48">
      <c r="A893" t="n">
        <v>890</v>
      </c>
      <c r="B893" t="n">
        <v>0</v>
      </c>
      <c r="C893" t="n">
        <v>0</v>
      </c>
      <c r="D893" t="n">
        <v>70</v>
      </c>
      <c r="E893" t="n">
        <v>5</v>
      </c>
      <c r="F893" t="n">
        <v>0.09303544186145452</v>
      </c>
      <c r="G893" t="n">
        <v>0</v>
      </c>
      <c r="H893" t="n">
        <v>576.64834456619</v>
      </c>
      <c r="I893" t="b">
        <v>0</v>
      </c>
      <c r="J893" t="n">
        <v>2274.301070969053</v>
      </c>
      <c r="K893" t="n">
        <v>1532.878921833142</v>
      </c>
      <c r="L893" t="n">
        <v>0</v>
      </c>
      <c r="M893" t="n">
        <v>6.731037132274619</v>
      </c>
      <c r="N893" t="n">
        <v>6.731037132274619</v>
      </c>
      <c r="O893" t="n">
        <v>111.4659749046035</v>
      </c>
      <c r="P893" t="n">
        <v>28.2621640224654</v>
      </c>
      <c r="Q893" t="n">
        <v>6.731037132274619</v>
      </c>
      <c r="R893" t="n">
        <v>0.9182667199859667</v>
      </c>
      <c r="S893" t="n">
        <v>33.89888361158717</v>
      </c>
      <c r="T893" t="n">
        <v>45.66428597047943</v>
      </c>
      <c r="U893" t="n">
        <v>7.330154720599572</v>
      </c>
      <c r="V893" t="n">
        <v>3.732291871866089</v>
      </c>
      <c r="W893" t="n">
        <v>0</v>
      </c>
      <c r="X893" t="n">
        <v>0</v>
      </c>
      <c r="Y893" t="n">
        <v>-21.42836828230832</v>
      </c>
      <c r="Z893" t="n">
        <v>86.08625317067671</v>
      </c>
      <c r="AA893" t="n">
        <v>1532.878921833142</v>
      </c>
      <c r="AB893" t="b">
        <v>0</v>
      </c>
      <c r="AC893" t="b">
        <v>1</v>
      </c>
      <c r="AD893" t="n">
        <v>93.69898073552642</v>
      </c>
      <c r="AE893" t="n">
        <v>-0</v>
      </c>
      <c r="AF893" t="n">
        <v>0</v>
      </c>
      <c r="AG893" t="n">
        <v>-0.008194515265007141</v>
      </c>
      <c r="AH893" t="b">
        <v>0</v>
      </c>
      <c r="AI893" t="b">
        <v>0</v>
      </c>
      <c r="AJ893" t="n">
        <v>1532.878921833142</v>
      </c>
      <c r="AK893" t="n">
        <v>0</v>
      </c>
      <c r="AL893" t="n">
        <v>7.330154720599572</v>
      </c>
      <c r="AM893" t="n">
        <v>0</v>
      </c>
      <c r="AN893" t="n">
        <v>7.330154720599572</v>
      </c>
      <c r="AO893" t="n">
        <v>0</v>
      </c>
      <c r="AP893" t="n">
        <v>1</v>
      </c>
      <c r="AQ893" t="n">
        <v>0</v>
      </c>
      <c r="AR893" t="n">
        <v>0</v>
      </c>
      <c r="AS893" t="n">
        <v>0</v>
      </c>
      <c r="AT893" t="n">
        <v>1.744779153486934</v>
      </c>
      <c r="AU893" t="n">
        <v>0.5485289452932461</v>
      </c>
      <c r="AV893" t="n">
        <v>1.744779153486934</v>
      </c>
    </row>
    <row r="894" spans="1:48">
      <c r="A894" t="n">
        <v>891</v>
      </c>
      <c r="B894" t="n">
        <v>0</v>
      </c>
      <c r="C894" t="n">
        <v>0</v>
      </c>
      <c r="D894" t="n">
        <v>70</v>
      </c>
      <c r="E894" t="n">
        <v>5</v>
      </c>
      <c r="F894" t="n">
        <v>-0.3472129959315673</v>
      </c>
      <c r="G894" t="n">
        <v>0</v>
      </c>
      <c r="H894" t="n">
        <v>576.64834456619</v>
      </c>
      <c r="I894" t="b">
        <v>0</v>
      </c>
      <c r="J894" t="n">
        <v>2274.301070969053</v>
      </c>
      <c r="K894" t="n">
        <v>1532.878921833142</v>
      </c>
      <c r="L894" t="n">
        <v>0</v>
      </c>
      <c r="M894" t="n">
        <v>-5.085720103020969</v>
      </c>
      <c r="N894" t="n">
        <v>-5.085720103020969</v>
      </c>
      <c r="O894" t="n">
        <v>-84.21952490159649</v>
      </c>
      <c r="P894" t="n">
        <v>-21.35383491419789</v>
      </c>
      <c r="Q894" t="n">
        <v>-5.085720103020969</v>
      </c>
      <c r="R894" t="n">
        <v>0.8512261468115562</v>
      </c>
      <c r="S894" t="n">
        <v>33.9177010603734</v>
      </c>
      <c r="T894" t="n">
        <v>-26.96875758703672</v>
      </c>
      <c r="U894" t="n">
        <v>-4.32909792705661</v>
      </c>
      <c r="V894" t="n">
        <v>-5.614922672838826</v>
      </c>
      <c r="W894" t="n">
        <v>-18.82894454773885</v>
      </c>
      <c r="X894" t="n">
        <v>2</v>
      </c>
      <c r="Y894" t="n">
        <v>-2.599423734569466</v>
      </c>
      <c r="Z894" t="n">
        <v>86.05901992427954</v>
      </c>
      <c r="AA894" t="n">
        <v>1532.878921833142</v>
      </c>
      <c r="AB894" t="b">
        <v>0</v>
      </c>
      <c r="AC894" t="b">
        <v>1</v>
      </c>
      <c r="AD894" t="n">
        <v>93.69480924385682</v>
      </c>
      <c r="AE894" t="n">
        <v>0.3934052364364106</v>
      </c>
      <c r="AF894" t="n">
        <v>0</v>
      </c>
      <c r="AG894" t="n">
        <v>-0.02200806991559945</v>
      </c>
      <c r="AH894" t="b">
        <v>0</v>
      </c>
      <c r="AI894" t="b">
        <v>0</v>
      </c>
      <c r="AJ894" t="n">
        <v>1532.878921833142</v>
      </c>
      <c r="AK894" t="n">
        <v>0</v>
      </c>
      <c r="AL894" t="n">
        <v>-4.32909792705661</v>
      </c>
      <c r="AM894" t="n">
        <v>1.245922268415121</v>
      </c>
      <c r="AN894" t="n">
        <v>-2.688334144844135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</row>
    <row r="895" spans="1:48">
      <c r="A895" t="n">
        <v>892</v>
      </c>
      <c r="B895" t="n">
        <v>0</v>
      </c>
      <c r="C895" t="n">
        <v>0</v>
      </c>
      <c r="D895" t="n">
        <v>67.5</v>
      </c>
      <c r="E895" t="n">
        <v>5</v>
      </c>
      <c r="F895" t="n">
        <v>-0.7875167914685122</v>
      </c>
      <c r="G895" t="n">
        <v>0</v>
      </c>
      <c r="H895" t="n">
        <v>556.0537608316832</v>
      </c>
      <c r="I895" t="b">
        <v>0</v>
      </c>
      <c r="J895" t="n">
        <v>2193.076032720159</v>
      </c>
      <c r="K895" t="n">
        <v>1478.133246053387</v>
      </c>
      <c r="L895" t="n">
        <v>0</v>
      </c>
      <c r="M895" t="n">
        <v>-16.49131003487126</v>
      </c>
      <c r="N895" t="n">
        <v>-16.49131003487126</v>
      </c>
      <c r="O895" t="n">
        <v>-283.2107643172895</v>
      </c>
      <c r="P895" t="n">
        <v>-71.808003123045</v>
      </c>
      <c r="Q895" t="n">
        <v>-16.49131003487126</v>
      </c>
      <c r="R895" t="n">
        <v>0.9306149718503063</v>
      </c>
      <c r="S895" t="n">
        <v>33.94358073992468</v>
      </c>
      <c r="T895" t="n">
        <v>-99.14777864240241</v>
      </c>
      <c r="U895" t="n">
        <v>-15.34706002387639</v>
      </c>
      <c r="V895" t="n">
        <v>-27.33977551935742</v>
      </c>
      <c r="W895" t="n">
        <v>-64.10591307339024</v>
      </c>
      <c r="X895" t="n">
        <v>2</v>
      </c>
      <c r="Y895" t="n">
        <v>42.67754479108192</v>
      </c>
      <c r="Z895" t="n">
        <v>85.98226327470095</v>
      </c>
      <c r="AA895" t="n">
        <v>1478.133246053387</v>
      </c>
      <c r="AB895" t="b">
        <v>0</v>
      </c>
      <c r="AC895" t="b">
        <v>1</v>
      </c>
      <c r="AD895" t="n">
        <v>93.70176725098469</v>
      </c>
      <c r="AE895" t="n">
        <v>1.339406031265712</v>
      </c>
      <c r="AF895" t="n">
        <v>0</v>
      </c>
      <c r="AG895" t="n">
        <v>-0.03481277898690821</v>
      </c>
      <c r="AH895" t="b">
        <v>0</v>
      </c>
      <c r="AI895" t="b">
        <v>0</v>
      </c>
      <c r="AJ895" t="n">
        <v>1478.133246053387</v>
      </c>
      <c r="AK895" t="n">
        <v>0</v>
      </c>
      <c r="AL895" t="n">
        <v>-15.34706002387639</v>
      </c>
      <c r="AM895" t="n">
        <v>11.42397492433802</v>
      </c>
      <c r="AN895" t="n">
        <v>-2.577933958828888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</row>
    <row r="896" spans="1:48">
      <c r="A896" t="n">
        <v>893</v>
      </c>
      <c r="B896" t="n">
        <v>0</v>
      </c>
      <c r="C896" t="n">
        <v>0</v>
      </c>
      <c r="D896" t="n">
        <v>65</v>
      </c>
      <c r="E896" t="n">
        <v>5</v>
      </c>
      <c r="F896" t="n">
        <v>-0.669386504861043</v>
      </c>
      <c r="G896" t="n">
        <v>0</v>
      </c>
      <c r="H896" t="n">
        <v>535.4591770971764</v>
      </c>
      <c r="I896" t="b">
        <v>0</v>
      </c>
      <c r="J896" t="n">
        <v>2111.850994471264</v>
      </c>
      <c r="K896" t="n">
        <v>1423.387570273632</v>
      </c>
      <c r="L896" t="n">
        <v>0</v>
      </c>
      <c r="M896" t="n">
        <v>-13.11398393337832</v>
      </c>
      <c r="N896" t="n">
        <v>-13.11398393337832</v>
      </c>
      <c r="O896" t="n">
        <v>-233.8727719195752</v>
      </c>
      <c r="P896" t="n">
        <v>-59.2983701621641</v>
      </c>
      <c r="Q896" t="n">
        <v>-13.11398393337832</v>
      </c>
      <c r="R896" t="n">
        <v>0.9243112039101866</v>
      </c>
      <c r="S896" t="n">
        <v>33.98271893141814</v>
      </c>
      <c r="T896" t="n">
        <v>-81.32069423516586</v>
      </c>
      <c r="U896" t="n">
        <v>-12.12140227751976</v>
      </c>
      <c r="V896" t="n">
        <v>-22.02232407300175</v>
      </c>
      <c r="W896" t="n">
        <v>-56.25817890381729</v>
      </c>
      <c r="X896" t="n">
        <v>2</v>
      </c>
      <c r="Y896" t="n">
        <v>34.82981062150897</v>
      </c>
      <c r="Z896" t="n">
        <v>85.91576264492461</v>
      </c>
      <c r="AA896" t="n">
        <v>1423.387570273632</v>
      </c>
      <c r="AB896" t="b">
        <v>0</v>
      </c>
      <c r="AC896" t="b">
        <v>1</v>
      </c>
      <c r="AD896" t="n">
        <v>93.71522338907715</v>
      </c>
      <c r="AE896" t="n">
        <v>1.175438278923391</v>
      </c>
      <c r="AF896" t="n">
        <v>0</v>
      </c>
      <c r="AG896" t="n">
        <v>-0.03711244814259207</v>
      </c>
      <c r="AH896" t="b">
        <v>0</v>
      </c>
      <c r="AI896" t="b">
        <v>0</v>
      </c>
      <c r="AJ896" t="n">
        <v>1423.387570273632</v>
      </c>
      <c r="AK896" t="n">
        <v>0</v>
      </c>
      <c r="AL896" t="n">
        <v>-12.12140227751976</v>
      </c>
      <c r="AM896" t="n">
        <v>8.471115488818498</v>
      </c>
      <c r="AN896" t="n">
        <v>-2.469103400334092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</row>
    <row r="897" spans="1:48">
      <c r="A897" t="n">
        <v>894</v>
      </c>
      <c r="B897" t="n">
        <v>0</v>
      </c>
      <c r="C897" t="n">
        <v>0</v>
      </c>
      <c r="D897" t="n">
        <v>62.5</v>
      </c>
      <c r="E897" t="n">
        <v>5</v>
      </c>
      <c r="F897" t="n">
        <v>-0.701603855753989</v>
      </c>
      <c r="G897" t="n">
        <v>0</v>
      </c>
      <c r="H897" t="n">
        <v>514.8645933626697</v>
      </c>
      <c r="I897" t="b">
        <v>0</v>
      </c>
      <c r="J897" t="n">
        <v>2030.625956222369</v>
      </c>
      <c r="K897" t="n">
        <v>1368.641894493877</v>
      </c>
      <c r="L897" t="n">
        <v>0</v>
      </c>
      <c r="M897" t="n">
        <v>-13.54657758216678</v>
      </c>
      <c r="N897" t="n">
        <v>-13.54657758216678</v>
      </c>
      <c r="O897" t="n">
        <v>-251.2510837187454</v>
      </c>
      <c r="P897" t="n">
        <v>-63.70463583132491</v>
      </c>
      <c r="Q897" t="n">
        <v>-13.54657758216678</v>
      </c>
      <c r="R897" t="n">
        <v>0.9276066340195972</v>
      </c>
      <c r="S897" t="n">
        <v>34.01666942348422</v>
      </c>
      <c r="T897" t="n">
        <v>-87.67484097172034</v>
      </c>
      <c r="U897" t="n">
        <v>-12.56589523347906</v>
      </c>
      <c r="V897" t="n">
        <v>-23.97020514039544</v>
      </c>
      <c r="W897" t="n">
        <v>-56.25817890381729</v>
      </c>
      <c r="X897" t="n">
        <v>2</v>
      </c>
      <c r="Y897" t="n">
        <v>34.82981062150897</v>
      </c>
      <c r="Z897" t="n">
        <v>85.86955503314101</v>
      </c>
      <c r="AA897" t="n">
        <v>1368.641894493877</v>
      </c>
      <c r="AB897" t="b">
        <v>0</v>
      </c>
      <c r="AC897" t="b">
        <v>1</v>
      </c>
      <c r="AD897" t="n">
        <v>93.72731707332073</v>
      </c>
      <c r="AE897" t="n">
        <v>1.175438278923391</v>
      </c>
      <c r="AF897" t="n">
        <v>0</v>
      </c>
      <c r="AG897" t="n">
        <v>-0.05505404501404987</v>
      </c>
      <c r="AH897" t="b">
        <v>0</v>
      </c>
      <c r="AI897" t="b">
        <v>0</v>
      </c>
      <c r="AJ897" t="n">
        <v>1368.641894493877</v>
      </c>
      <c r="AK897" t="n">
        <v>0</v>
      </c>
      <c r="AL897" t="n">
        <v>-12.56589523347906</v>
      </c>
      <c r="AM897" t="n">
        <v>9.022927510104749</v>
      </c>
      <c r="AN897" t="n">
        <v>-2.36178433500714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</row>
    <row r="898" spans="1:48">
      <c r="A898" t="n">
        <v>895</v>
      </c>
      <c r="B898" t="n">
        <v>0</v>
      </c>
      <c r="C898" t="n">
        <v>0</v>
      </c>
      <c r="D898" t="n">
        <v>60</v>
      </c>
      <c r="E898" t="n">
        <v>5</v>
      </c>
      <c r="F898" t="n">
        <v>-0.6908647387896725</v>
      </c>
      <c r="G898" t="n">
        <v>0</v>
      </c>
      <c r="H898" t="n">
        <v>494.2700096281629</v>
      </c>
      <c r="I898" t="b">
        <v>0</v>
      </c>
      <c r="J898" t="n">
        <v>1949.400917973474</v>
      </c>
      <c r="K898" t="n">
        <v>1313.896218714122</v>
      </c>
      <c r="L898" t="n">
        <v>0</v>
      </c>
      <c r="M898" t="n">
        <v>-12.91015475708773</v>
      </c>
      <c r="N898" t="n">
        <v>-12.91015475708773</v>
      </c>
      <c r="O898" t="n">
        <v>-249.4241898938128</v>
      </c>
      <c r="P898" t="n">
        <v>-63.24142745786329</v>
      </c>
      <c r="Q898" t="n">
        <v>-12.91015475708773</v>
      </c>
      <c r="R898" t="n">
        <v>0.9279327281947093</v>
      </c>
      <c r="S898" t="n">
        <v>34.05021290890121</v>
      </c>
      <c r="T898" t="n">
        <v>-87.06793815415857</v>
      </c>
      <c r="U898" t="n">
        <v>-11.97975512516032</v>
      </c>
      <c r="V898" t="n">
        <v>-23.82651069629527</v>
      </c>
      <c r="W898" t="n">
        <v>-56.25817890381729</v>
      </c>
      <c r="X898" t="n">
        <v>2</v>
      </c>
      <c r="Y898" t="n">
        <v>34.82981062150897</v>
      </c>
      <c r="Z898" t="n">
        <v>85.83085315722342</v>
      </c>
      <c r="AA898" t="n">
        <v>1313.896218714122</v>
      </c>
      <c r="AB898" t="b">
        <v>0</v>
      </c>
      <c r="AC898" t="b">
        <v>1</v>
      </c>
      <c r="AD898" t="n">
        <v>93.73941075756431</v>
      </c>
      <c r="AE898" t="n">
        <v>1.175438278923391</v>
      </c>
      <c r="AF898" t="n">
        <v>0</v>
      </c>
      <c r="AG898" t="n">
        <v>-0.04223500366082977</v>
      </c>
      <c r="AH898" t="b">
        <v>0</v>
      </c>
      <c r="AI898" t="b">
        <v>0</v>
      </c>
      <c r="AJ898" t="n">
        <v>1313.896218714122</v>
      </c>
      <c r="AK898" t="n">
        <v>0</v>
      </c>
      <c r="AL898" t="n">
        <v>-11.97975512516032</v>
      </c>
      <c r="AM898" t="n">
        <v>8.514108374707288</v>
      </c>
      <c r="AN898" t="n">
        <v>-2.255918628495422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</row>
    <row r="899" spans="1:48">
      <c r="A899" t="n">
        <v>896</v>
      </c>
      <c r="B899" t="n">
        <v>0</v>
      </c>
      <c r="C899" t="n">
        <v>0</v>
      </c>
      <c r="D899" t="n">
        <v>57.5</v>
      </c>
      <c r="E899" t="n">
        <v>4</v>
      </c>
      <c r="F899" t="n">
        <v>-0.7016038557539845</v>
      </c>
      <c r="G899" t="n">
        <v>0</v>
      </c>
      <c r="H899" t="n">
        <v>473.6754258936561</v>
      </c>
      <c r="I899" t="b">
        <v>1</v>
      </c>
      <c r="J899" t="n">
        <v>1868.17587972458</v>
      </c>
      <c r="K899" t="n">
        <v>1666.412884714325</v>
      </c>
      <c r="L899" t="n">
        <v>-30.27738009023624</v>
      </c>
      <c r="M899" t="n">
        <v>-12.74963262559334</v>
      </c>
      <c r="N899" t="n">
        <v>-12.74963262559334</v>
      </c>
      <c r="O899" t="n">
        <v>-257.0325937184393</v>
      </c>
      <c r="P899" t="n">
        <v>-65.17053593266716</v>
      </c>
      <c r="Q899" t="n">
        <v>-12.74963262559334</v>
      </c>
      <c r="R899" t="n">
        <v>0.929556817287711</v>
      </c>
      <c r="S899" t="n">
        <v>34.0820365126678</v>
      </c>
      <c r="T899" t="n">
        <v>-67.91447977859248</v>
      </c>
      <c r="U899" t="n">
        <v>-11.8515079250341</v>
      </c>
      <c r="V899" t="n">
        <v>-2.743943845925315</v>
      </c>
      <c r="W899" t="n">
        <v>-56.25817890381729</v>
      </c>
      <c r="X899" t="n">
        <v>2</v>
      </c>
      <c r="Y899" t="n">
        <v>34.82981062150897</v>
      </c>
      <c r="Z899" t="n">
        <v>85.82286937817284</v>
      </c>
      <c r="AA899" t="n">
        <v>1666.412884714325</v>
      </c>
      <c r="AB899" t="b">
        <v>0</v>
      </c>
      <c r="AC899" t="b">
        <v>1</v>
      </c>
      <c r="AD899" t="n">
        <v>93.7515044418079</v>
      </c>
      <c r="AE899" t="n">
        <v>1.175438278923391</v>
      </c>
      <c r="AF899" t="n">
        <v>0</v>
      </c>
      <c r="AG899" t="n">
        <v>-0.01363271676364058</v>
      </c>
      <c r="AH899" t="b">
        <v>0</v>
      </c>
      <c r="AI899" t="b">
        <v>0</v>
      </c>
      <c r="AJ899" t="n">
        <v>1636.135504624089</v>
      </c>
      <c r="AK899" t="n">
        <v>0</v>
      </c>
      <c r="AL899" t="n">
        <v>-11.63617557050168</v>
      </c>
      <c r="AM899" t="n">
        <v>7.529464521158627</v>
      </c>
      <c r="AN899" t="n">
        <v>-2.901038605137752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</row>
    <row r="900" spans="1:48">
      <c r="A900" t="n">
        <v>897</v>
      </c>
      <c r="B900" t="n">
        <v>0</v>
      </c>
      <c r="C900" t="n">
        <v>0</v>
      </c>
      <c r="D900" t="n">
        <v>55</v>
      </c>
      <c r="E900" t="n">
        <v>4</v>
      </c>
      <c r="F900" t="n">
        <v>-0.6693865048610421</v>
      </c>
      <c r="G900" t="n">
        <v>0</v>
      </c>
      <c r="H900" t="n">
        <v>453.0808421591493</v>
      </c>
      <c r="I900" t="b">
        <v>0</v>
      </c>
      <c r="J900" t="n">
        <v>1786.950841475685</v>
      </c>
      <c r="K900" t="n">
        <v>1593.960150596311</v>
      </c>
      <c r="L900" t="n">
        <v>-28.8870556635869</v>
      </c>
      <c r="M900" t="n">
        <v>-11.64507294362779</v>
      </c>
      <c r="N900" t="n">
        <v>-11.64507294362779</v>
      </c>
      <c r="O900" t="n">
        <v>-245.4357919189665</v>
      </c>
      <c r="P900" t="n">
        <v>-62.23017036484951</v>
      </c>
      <c r="Q900" t="n">
        <v>-11.64507294362779</v>
      </c>
      <c r="R900" t="n">
        <v>0.9285488615907376</v>
      </c>
      <c r="S900" t="n">
        <v>34.11275617723213</v>
      </c>
      <c r="T900" t="n">
        <v>-64.77999310412407</v>
      </c>
      <c r="U900" t="n">
        <v>-10.81301922494668</v>
      </c>
      <c r="V900" t="n">
        <v>-2.54982273927456</v>
      </c>
      <c r="W900" t="n">
        <v>-57.95545389576952</v>
      </c>
      <c r="X900" t="n">
        <v>2</v>
      </c>
      <c r="Y900" t="n">
        <v>36.5270856134612</v>
      </c>
      <c r="Z900" t="n">
        <v>85.81296045516032</v>
      </c>
      <c r="AA900" t="n">
        <v>1593.960150596311</v>
      </c>
      <c r="AB900" t="b">
        <v>0</v>
      </c>
      <c r="AC900" t="b">
        <v>1</v>
      </c>
      <c r="AD900" t="n">
        <v>93.76389279184869</v>
      </c>
      <c r="AE900" t="n">
        <v>1.210900535865815</v>
      </c>
      <c r="AF900" t="n">
        <v>0</v>
      </c>
      <c r="AG900" t="n">
        <v>0.001999366916680179</v>
      </c>
      <c r="AH900" t="b">
        <v>0</v>
      </c>
      <c r="AI900" t="b">
        <v>0</v>
      </c>
      <c r="AJ900" t="n">
        <v>1565.073094932724</v>
      </c>
      <c r="AK900" t="n">
        <v>0</v>
      </c>
      <c r="AL900" t="n">
        <v>-10.61705680510475</v>
      </c>
      <c r="AM900" t="n">
        <v>6.645846159947842</v>
      </c>
      <c r="AN900" t="n">
        <v>-2.754013296655525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</row>
    <row r="901" spans="1:48">
      <c r="A901" t="n">
        <v>898</v>
      </c>
      <c r="B901" t="n">
        <v>0</v>
      </c>
      <c r="C901" t="n">
        <v>0</v>
      </c>
      <c r="D901" t="n">
        <v>52.5</v>
      </c>
      <c r="E901" t="n">
        <v>4</v>
      </c>
      <c r="F901" t="n">
        <v>-0.7875167914685157</v>
      </c>
      <c r="G901" t="n">
        <v>0</v>
      </c>
      <c r="H901" t="n">
        <v>432.4862584246425</v>
      </c>
      <c r="I901" t="b">
        <v>0</v>
      </c>
      <c r="J901" t="n">
        <v>1705.72580322679</v>
      </c>
      <c r="K901" t="n">
        <v>1521.507416478297</v>
      </c>
      <c r="L901" t="n">
        <v>0</v>
      </c>
      <c r="M901" t="n">
        <v>-13.61210572156661</v>
      </c>
      <c r="N901" t="n">
        <v>-13.61210572156661</v>
      </c>
      <c r="O901" t="n">
        <v>-300.5552943163786</v>
      </c>
      <c r="P901" t="n">
        <v>-76.2057034270737</v>
      </c>
      <c r="Q901" t="n">
        <v>-13.61210572156661</v>
      </c>
      <c r="R901" t="n">
        <v>0.9354514978978166</v>
      </c>
      <c r="S901" t="n">
        <v>34.1412159346817</v>
      </c>
      <c r="T901" t="n">
        <v>-79.9178693040503</v>
      </c>
      <c r="U901" t="n">
        <v>-12.73346468678293</v>
      </c>
      <c r="V901" t="n">
        <v>-3.712165876976599</v>
      </c>
      <c r="W901" t="n">
        <v>-56.25817890381729</v>
      </c>
      <c r="X901" t="n">
        <v>2</v>
      </c>
      <c r="Y901" t="n">
        <v>34.82981062150897</v>
      </c>
      <c r="Z901" t="n">
        <v>85.79575487362153</v>
      </c>
      <c r="AA901" t="n">
        <v>1521.507416478297</v>
      </c>
      <c r="AB901" t="b">
        <v>0</v>
      </c>
      <c r="AC901" t="b">
        <v>1</v>
      </c>
      <c r="AD901" t="n">
        <v>93.77628114188948</v>
      </c>
      <c r="AE901" t="n">
        <v>1.175438278923391</v>
      </c>
      <c r="AF901" t="n">
        <v>0</v>
      </c>
      <c r="AG901" t="n">
        <v>0.02234025957285868</v>
      </c>
      <c r="AH901" t="b">
        <v>0</v>
      </c>
      <c r="AI901" t="b">
        <v>0</v>
      </c>
      <c r="AJ901" t="n">
        <v>1521.507416478297</v>
      </c>
      <c r="AK901" t="n">
        <v>0</v>
      </c>
      <c r="AL901" t="n">
        <v>-12.73346468678293</v>
      </c>
      <c r="AM901" t="n">
        <v>8.88630557959393</v>
      </c>
      <c r="AN901" t="n">
        <v>-2.665270341169968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</row>
    <row r="902" spans="1:48">
      <c r="A902" t="n">
        <v>899</v>
      </c>
      <c r="B902" t="n">
        <v>0</v>
      </c>
      <c r="C902" t="n">
        <v>0</v>
      </c>
      <c r="D902" t="n">
        <v>50</v>
      </c>
      <c r="E902" t="n">
        <v>4</v>
      </c>
      <c r="F902" t="n">
        <v>-0.3472129959315664</v>
      </c>
      <c r="G902" t="n">
        <v>0</v>
      </c>
      <c r="H902" t="n">
        <v>411.8916746901357</v>
      </c>
      <c r="I902" t="b">
        <v>0</v>
      </c>
      <c r="J902" t="n">
        <v>1624.500764977895</v>
      </c>
      <c r="K902" t="n">
        <v>1449.054682360283</v>
      </c>
      <c r="L902" t="n">
        <v>0</v>
      </c>
      <c r="M902" t="n">
        <v>-4.630157216443531</v>
      </c>
      <c r="N902" t="n">
        <v>-4.630157216443531</v>
      </c>
      <c r="O902" t="n">
        <v>-107.3455649003794</v>
      </c>
      <c r="P902" t="n">
        <v>-27.21743531956882</v>
      </c>
      <c r="Q902" t="n">
        <v>-4.630157216443531</v>
      </c>
      <c r="R902" t="n">
        <v>0.8862574028466572</v>
      </c>
      <c r="S902" t="n">
        <v>34.1712691754446</v>
      </c>
      <c r="T902" t="n">
        <v>-27.04221248707168</v>
      </c>
      <c r="U902" t="n">
        <v>-4.103511109416952</v>
      </c>
      <c r="V902" t="n">
        <v>0.1752228324971341</v>
      </c>
      <c r="W902" t="n">
        <v>-18.82894454773885</v>
      </c>
      <c r="X902" t="n">
        <v>2</v>
      </c>
      <c r="Y902" t="n">
        <v>-2.599423734569466</v>
      </c>
      <c r="Z902" t="n">
        <v>85.82814589089746</v>
      </c>
      <c r="AA902" t="n">
        <v>1449.054682360283</v>
      </c>
      <c r="AB902" t="b">
        <v>0</v>
      </c>
      <c r="AC902" t="b">
        <v>1</v>
      </c>
      <c r="AD902" t="n">
        <v>93.78187669516846</v>
      </c>
      <c r="AE902" t="n">
        <v>0.3934052364364106</v>
      </c>
      <c r="AF902" t="n">
        <v>0</v>
      </c>
      <c r="AG902" t="n">
        <v>0.02523087542032287</v>
      </c>
      <c r="AH902" t="b">
        <v>0</v>
      </c>
      <c r="AI902" t="b">
        <v>0</v>
      </c>
      <c r="AJ902" t="n">
        <v>1449.054682360283</v>
      </c>
      <c r="AK902" t="n">
        <v>0</v>
      </c>
      <c r="AL902" t="n">
        <v>-4.103511109416952</v>
      </c>
      <c r="AM902" t="n">
        <v>1.187654165104623</v>
      </c>
      <c r="AN902" t="n">
        <v>-2.519936069387162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</row>
    <row r="903" spans="1:48">
      <c r="A903" t="n">
        <v>900</v>
      </c>
      <c r="B903" t="n">
        <v>0</v>
      </c>
      <c r="C903" t="n">
        <v>0</v>
      </c>
      <c r="D903" t="n">
        <v>50</v>
      </c>
      <c r="E903" t="n">
        <v>4</v>
      </c>
      <c r="F903" t="n">
        <v>0.09303544186145274</v>
      </c>
      <c r="G903" t="n">
        <v>0</v>
      </c>
      <c r="H903" t="n">
        <v>411.8916746901357</v>
      </c>
      <c r="I903" t="b">
        <v>0</v>
      </c>
      <c r="J903" t="n">
        <v>1624.500764977895</v>
      </c>
      <c r="K903" t="n">
        <v>1449.054682360283</v>
      </c>
      <c r="L903" t="n">
        <v>0</v>
      </c>
      <c r="M903" t="n">
        <v>3.810383665910408</v>
      </c>
      <c r="N903" t="n">
        <v>3.810383665910408</v>
      </c>
      <c r="O903" t="n">
        <v>88.33993490581935</v>
      </c>
      <c r="P903" t="n">
        <v>22.39856361709415</v>
      </c>
      <c r="Q903" t="n">
        <v>3.810383665910408</v>
      </c>
      <c r="R903" t="n">
        <v>0.8916861743035542</v>
      </c>
      <c r="S903" t="n">
        <v>34.18928270045053</v>
      </c>
      <c r="T903" t="n">
        <v>28.16068932345317</v>
      </c>
      <c r="U903" t="n">
        <v>4.273233987155272</v>
      </c>
      <c r="V903" t="n">
        <v>3.050191994872272</v>
      </c>
      <c r="W903" t="n">
        <v>0</v>
      </c>
      <c r="X903" t="n">
        <v>0</v>
      </c>
      <c r="Y903" t="n">
        <v>-21.42836828230832</v>
      </c>
      <c r="Z903" t="n">
        <v>85.89613956957147</v>
      </c>
      <c r="AA903" t="n">
        <v>1449.054682360283</v>
      </c>
      <c r="AB903" t="b">
        <v>0</v>
      </c>
      <c r="AC903" t="b">
        <v>1</v>
      </c>
      <c r="AD903" t="n">
        <v>93.77770520349887</v>
      </c>
      <c r="AE903" t="n">
        <v>-0</v>
      </c>
      <c r="AF903" t="n">
        <v>0</v>
      </c>
      <c r="AG903" t="n">
        <v>0.02541594496248323</v>
      </c>
      <c r="AH903" t="b">
        <v>0</v>
      </c>
      <c r="AI903" t="b">
        <v>0</v>
      </c>
      <c r="AJ903" t="n">
        <v>1449.054682360283</v>
      </c>
      <c r="AK903" t="n">
        <v>0</v>
      </c>
      <c r="AL903" t="n">
        <v>4.273233987155272</v>
      </c>
      <c r="AM903" t="n">
        <v>0</v>
      </c>
      <c r="AN903" t="n">
        <v>4.273233987155272</v>
      </c>
      <c r="AO903" t="n">
        <v>0</v>
      </c>
      <c r="AP903" t="n">
        <v>1</v>
      </c>
      <c r="AQ903" t="n">
        <v>0</v>
      </c>
      <c r="AR903" t="n">
        <v>0</v>
      </c>
      <c r="AS903" t="n">
        <v>0</v>
      </c>
      <c r="AT903" t="n">
        <v>1.182798862173414</v>
      </c>
      <c r="AU903" t="n">
        <v>0.371851882265679</v>
      </c>
      <c r="AV903" t="n">
        <v>1.182798862173414</v>
      </c>
    </row>
    <row r="904" spans="1:48">
      <c r="A904" t="n">
        <v>901</v>
      </c>
      <c r="B904" t="n">
        <v>0</v>
      </c>
      <c r="C904" t="n">
        <v>0</v>
      </c>
      <c r="D904" t="n">
        <v>50</v>
      </c>
      <c r="E904" t="n">
        <v>4</v>
      </c>
      <c r="F904" t="n">
        <v>-0.02492877151424988</v>
      </c>
      <c r="G904" t="n">
        <v>0</v>
      </c>
      <c r="H904" t="n">
        <v>411.8916746901357</v>
      </c>
      <c r="I904" t="b">
        <v>0</v>
      </c>
      <c r="J904" t="n">
        <v>1624.500764977895</v>
      </c>
      <c r="K904" t="n">
        <v>1449.054682360283</v>
      </c>
      <c r="L904" t="n">
        <v>0</v>
      </c>
      <c r="M904" t="n">
        <v>1.548747552801798</v>
      </c>
      <c r="N904" t="n">
        <v>1.548747552801798</v>
      </c>
      <c r="O904" t="n">
        <v>35.90616326226787</v>
      </c>
      <c r="P904" t="n">
        <v>9.103996770351895</v>
      </c>
      <c r="Q904" t="n">
        <v>1.548747552801798</v>
      </c>
      <c r="R904" t="n">
        <v>0.8041085563168461</v>
      </c>
      <c r="S904" t="n">
        <v>34.20339937592556</v>
      </c>
      <c r="T904" t="n">
        <v>12.69265738568075</v>
      </c>
      <c r="U904" t="n">
        <v>1.926042871494504</v>
      </c>
      <c r="V904" t="n">
        <v>2.48638297945665</v>
      </c>
      <c r="W904" t="n">
        <v>0</v>
      </c>
      <c r="X904" t="n">
        <v>0</v>
      </c>
      <c r="Y904" t="n">
        <v>-21.42836828230832</v>
      </c>
      <c r="Z904" t="n">
        <v>85.90855248819184</v>
      </c>
      <c r="AA904" t="n">
        <v>1449.054682360283</v>
      </c>
      <c r="AB904" t="b">
        <v>0</v>
      </c>
      <c r="AC904" t="b">
        <v>1</v>
      </c>
      <c r="AD904" t="n">
        <v>93.77026479784529</v>
      </c>
      <c r="AE904" t="n">
        <v>-0</v>
      </c>
      <c r="AF904" t="n">
        <v>0</v>
      </c>
      <c r="AG904" t="n">
        <v>0.02017711977063719</v>
      </c>
      <c r="AH904" t="b">
        <v>0</v>
      </c>
      <c r="AI904" t="b">
        <v>0</v>
      </c>
      <c r="AJ904" t="n">
        <v>1449.054682360283</v>
      </c>
      <c r="AK904" t="n">
        <v>0</v>
      </c>
      <c r="AL904" t="n">
        <v>1.926042871494504</v>
      </c>
      <c r="AM904" t="n">
        <v>0</v>
      </c>
      <c r="AN904" t="n">
        <v>1.926042871494504</v>
      </c>
      <c r="AO904" t="n">
        <v>0</v>
      </c>
      <c r="AP904" t="n">
        <v>1</v>
      </c>
      <c r="AQ904" t="n">
        <v>0</v>
      </c>
      <c r="AR904" t="n">
        <v>0</v>
      </c>
      <c r="AS904" t="n">
        <v>0</v>
      </c>
      <c r="AT904" t="n">
        <v>0.7687166505672296</v>
      </c>
      <c r="AU904" t="n">
        <v>0.2416714646792443</v>
      </c>
      <c r="AV904" t="n">
        <v>0.7687166505672296</v>
      </c>
    </row>
    <row r="905" spans="1:48">
      <c r="A905" t="n">
        <v>902</v>
      </c>
      <c r="B905" t="n">
        <v>0</v>
      </c>
      <c r="C905" t="n">
        <v>0</v>
      </c>
      <c r="D905" t="n">
        <v>50</v>
      </c>
      <c r="E905" t="n">
        <v>4</v>
      </c>
      <c r="F905" t="n">
        <v>0.006679644195543233</v>
      </c>
      <c r="G905" t="n">
        <v>0</v>
      </c>
      <c r="H905" t="n">
        <v>411.8916746901357</v>
      </c>
      <c r="I905" t="b">
        <v>0</v>
      </c>
      <c r="J905" t="n">
        <v>1624.500764977895</v>
      </c>
      <c r="K905" t="n">
        <v>1449.054682360283</v>
      </c>
      <c r="L905" t="n">
        <v>0</v>
      </c>
      <c r="M905" t="n">
        <v>2.154751122882332</v>
      </c>
      <c r="N905" t="n">
        <v>2.154751122882332</v>
      </c>
      <c r="O905" t="n">
        <v>49.95575003027582</v>
      </c>
      <c r="P905" t="n">
        <v>12.66626522065817</v>
      </c>
      <c r="Q905" t="n">
        <v>2.154751122882332</v>
      </c>
      <c r="R905" t="n">
        <v>0.8433692895427199</v>
      </c>
      <c r="S905" t="n">
        <v>34.21377647417467</v>
      </c>
      <c r="T905" t="n">
        <v>16.83704763518529</v>
      </c>
      <c r="U905" t="n">
        <v>2.55493192555144</v>
      </c>
      <c r="V905" t="n">
        <v>2.637198733102139</v>
      </c>
      <c r="W905" t="n">
        <v>0</v>
      </c>
      <c r="X905" t="n">
        <v>0</v>
      </c>
      <c r="Y905" t="n">
        <v>-21.42836828230832</v>
      </c>
      <c r="Z905" t="n">
        <v>85.95870172434989</v>
      </c>
      <c r="AA905" t="n">
        <v>1449.054682360283</v>
      </c>
      <c r="AB905" t="b">
        <v>0</v>
      </c>
      <c r="AC905" t="b">
        <v>1</v>
      </c>
      <c r="AD905" t="n">
        <v>93.7628243921917</v>
      </c>
      <c r="AE905" t="n">
        <v>-0</v>
      </c>
      <c r="AF905" t="n">
        <v>0</v>
      </c>
      <c r="AG905" t="n">
        <v>0.02324787769051201</v>
      </c>
      <c r="AH905" t="b">
        <v>0</v>
      </c>
      <c r="AI905" t="b">
        <v>0</v>
      </c>
      <c r="AJ905" t="n">
        <v>1449.054682360283</v>
      </c>
      <c r="AK905" t="n">
        <v>0</v>
      </c>
      <c r="AL905" t="n">
        <v>2.55493192555144</v>
      </c>
      <c r="AM905" t="n">
        <v>0</v>
      </c>
      <c r="AN905" t="n">
        <v>2.55493192555144</v>
      </c>
      <c r="AO905" t="n">
        <v>0</v>
      </c>
      <c r="AP905" t="n">
        <v>1</v>
      </c>
      <c r="AQ905" t="n">
        <v>0</v>
      </c>
      <c r="AR905" t="n">
        <v>0</v>
      </c>
      <c r="AS905" t="n">
        <v>0</v>
      </c>
      <c r="AT905" t="n">
        <v>0.8785140865753617</v>
      </c>
      <c r="AU905" t="n">
        <v>0.2761899145639072</v>
      </c>
      <c r="AV905" t="n">
        <v>0.8785140865753617</v>
      </c>
    </row>
    <row r="906" spans="1:48">
      <c r="A906" t="n">
        <v>903</v>
      </c>
      <c r="B906" t="n">
        <v>0</v>
      </c>
      <c r="C906" t="n">
        <v>0</v>
      </c>
      <c r="D906" t="n">
        <v>50</v>
      </c>
      <c r="E906" t="n">
        <v>4</v>
      </c>
      <c r="F906" t="n">
        <v>-0.001789805267922162</v>
      </c>
      <c r="G906" t="n">
        <v>0</v>
      </c>
      <c r="H906" t="n">
        <v>411.8916746901357</v>
      </c>
      <c r="I906" t="b">
        <v>0</v>
      </c>
      <c r="J906" t="n">
        <v>1624.500764977895</v>
      </c>
      <c r="K906" t="n">
        <v>1449.054682360283</v>
      </c>
      <c r="L906" t="n">
        <v>0</v>
      </c>
      <c r="M906" t="n">
        <v>1.992372955668892</v>
      </c>
      <c r="N906" t="n">
        <v>1.992372955668892</v>
      </c>
      <c r="O906" t="n">
        <v>46.19117460179748</v>
      </c>
      <c r="P906" t="n">
        <v>11.71175826617583</v>
      </c>
      <c r="Q906" t="n">
        <v>1.992372955668892</v>
      </c>
      <c r="R906" t="n">
        <v>0.8348917118173654</v>
      </c>
      <c r="S906" t="n">
        <v>34.22532040889159</v>
      </c>
      <c r="T906" t="n">
        <v>15.72631953960092</v>
      </c>
      <c r="U906" t="n">
        <v>2.386384877784879</v>
      </c>
      <c r="V906" t="n">
        <v>2.596545698596628</v>
      </c>
      <c r="W906" t="n">
        <v>0</v>
      </c>
      <c r="X906" t="n">
        <v>0</v>
      </c>
      <c r="Y906" t="n">
        <v>-21.42836828230832</v>
      </c>
      <c r="Z906" t="n">
        <v>85.94233248868419</v>
      </c>
      <c r="AA906" t="n">
        <v>1449.054682360283</v>
      </c>
      <c r="AB906" t="b">
        <v>0</v>
      </c>
      <c r="AC906" t="b">
        <v>1</v>
      </c>
      <c r="AD906" t="n">
        <v>93.75538398653812</v>
      </c>
      <c r="AE906" t="n">
        <v>-0</v>
      </c>
      <c r="AF906" t="n">
        <v>0</v>
      </c>
      <c r="AG906" t="n">
        <v>0.0166172170400451</v>
      </c>
      <c r="AH906" t="b">
        <v>0</v>
      </c>
      <c r="AI906" t="b">
        <v>0</v>
      </c>
      <c r="AJ906" t="n">
        <v>1449.054682360283</v>
      </c>
      <c r="AK906" t="n">
        <v>0</v>
      </c>
      <c r="AL906" t="n">
        <v>2.386384877784879</v>
      </c>
      <c r="AM906" t="n">
        <v>0</v>
      </c>
      <c r="AN906" t="n">
        <v>2.386384877784879</v>
      </c>
      <c r="AO906" t="n">
        <v>0</v>
      </c>
      <c r="AP906" t="n">
        <v>1</v>
      </c>
      <c r="AQ906" t="n">
        <v>0</v>
      </c>
      <c r="AR906" t="n">
        <v>0</v>
      </c>
      <c r="AS906" t="n">
        <v>0</v>
      </c>
      <c r="AT906" t="n">
        <v>0.8490548541136927</v>
      </c>
      <c r="AU906" t="n">
        <v>0.2669284319980171</v>
      </c>
      <c r="AV906" t="n">
        <v>0.8490548541136927</v>
      </c>
    </row>
    <row r="907" spans="1:48">
      <c r="A907" t="n">
        <v>904</v>
      </c>
      <c r="B907" t="n">
        <v>0</v>
      </c>
      <c r="C907" t="n">
        <v>0</v>
      </c>
      <c r="D907" t="n">
        <v>50</v>
      </c>
      <c r="E907" t="n">
        <v>4</v>
      </c>
      <c r="F907" t="n">
        <v>0.0004795768761498564</v>
      </c>
      <c r="G907" t="n">
        <v>0</v>
      </c>
      <c r="H907" t="n">
        <v>411.8916746901357</v>
      </c>
      <c r="I907" t="b">
        <v>0</v>
      </c>
      <c r="J907" t="n">
        <v>1624.500764977895</v>
      </c>
      <c r="K907" t="n">
        <v>1449.054682360283</v>
      </c>
      <c r="L907" t="n">
        <v>0</v>
      </c>
      <c r="M907" t="n">
        <v>2.035882054442184</v>
      </c>
      <c r="N907" t="n">
        <v>2.035882054442184</v>
      </c>
      <c r="O907" t="n">
        <v>47.19988954770442</v>
      </c>
      <c r="P907" t="n">
        <v>11.96751763379929</v>
      </c>
      <c r="Q907" t="n">
        <v>2.035882054442184</v>
      </c>
      <c r="R907" t="n">
        <v>0.8372914095132121</v>
      </c>
      <c r="S907" t="n">
        <v>34.23657213990523</v>
      </c>
      <c r="T907" t="n">
        <v>16.02369191541238</v>
      </c>
      <c r="U907" t="n">
        <v>2.431509545315667</v>
      </c>
      <c r="V907" t="n">
        <v>2.607192325951285</v>
      </c>
      <c r="W907" t="n">
        <v>0</v>
      </c>
      <c r="X907" t="n">
        <v>0</v>
      </c>
      <c r="Y907" t="n">
        <v>-21.42836828230832</v>
      </c>
      <c r="Z907" t="n">
        <v>85.95271661930167</v>
      </c>
      <c r="AA907" t="n">
        <v>1449.054682360283</v>
      </c>
      <c r="AB907" t="b">
        <v>0</v>
      </c>
      <c r="AC907" t="b">
        <v>1</v>
      </c>
      <c r="AD907" t="n">
        <v>93.74794358088454</v>
      </c>
      <c r="AE907" t="n">
        <v>-0</v>
      </c>
      <c r="AF907" t="n">
        <v>0</v>
      </c>
      <c r="AG907" t="n">
        <v>0.004549407880346856</v>
      </c>
      <c r="AH907" t="b">
        <v>0</v>
      </c>
      <c r="AI907" t="b">
        <v>0</v>
      </c>
      <c r="AJ907" t="n">
        <v>1449.054682360283</v>
      </c>
      <c r="AK907" t="n">
        <v>0</v>
      </c>
      <c r="AL907" t="n">
        <v>2.431509545315667</v>
      </c>
      <c r="AM907" t="n">
        <v>0</v>
      </c>
      <c r="AN907" t="n">
        <v>2.431509545315667</v>
      </c>
      <c r="AO907" t="n">
        <v>0</v>
      </c>
      <c r="AP907" t="n">
        <v>1</v>
      </c>
      <c r="AQ907" t="n">
        <v>0</v>
      </c>
      <c r="AR907" t="n">
        <v>0</v>
      </c>
      <c r="AS907" t="n">
        <v>0</v>
      </c>
      <c r="AT907" t="n">
        <v>0.8568949472861924</v>
      </c>
      <c r="AU907" t="n">
        <v>0.2693932241926725</v>
      </c>
      <c r="AV907" t="n">
        <v>0.8568949472861924</v>
      </c>
    </row>
    <row r="908" spans="1:48">
      <c r="A908" t="n">
        <v>905</v>
      </c>
      <c r="B908" t="n">
        <v>0</v>
      </c>
      <c r="C908" t="n">
        <v>0</v>
      </c>
      <c r="D908" t="n">
        <v>50</v>
      </c>
      <c r="E908" t="n">
        <v>4</v>
      </c>
      <c r="F908" t="n">
        <v>-0.000128502236673711</v>
      </c>
      <c r="G908" t="n">
        <v>0</v>
      </c>
      <c r="H908" t="n">
        <v>411.8916746901357</v>
      </c>
      <c r="I908" t="b">
        <v>0</v>
      </c>
      <c r="J908" t="n">
        <v>1624.500764977895</v>
      </c>
      <c r="K908" t="n">
        <v>1449.054682360283</v>
      </c>
      <c r="L908" t="n">
        <v>0</v>
      </c>
      <c r="M908" t="n">
        <v>2.024223826562439</v>
      </c>
      <c r="N908" t="n">
        <v>2.024223826562439</v>
      </c>
      <c r="O908" t="n">
        <v>46.92960519255463</v>
      </c>
      <c r="P908" t="n">
        <v>11.89898711778768</v>
      </c>
      <c r="Q908" t="n">
        <v>2.024223826562439</v>
      </c>
      <c r="R908" t="n">
        <v>0.8366700597126652</v>
      </c>
      <c r="S908" t="n">
        <v>34.24790247947016</v>
      </c>
      <c r="T908" t="n">
        <v>15.94376600651139</v>
      </c>
      <c r="U908" t="n">
        <v>2.419381216124324</v>
      </c>
      <c r="V908" t="n">
        <v>2.604094349798745</v>
      </c>
      <c r="W908" t="n">
        <v>0</v>
      </c>
      <c r="X908" t="n">
        <v>0</v>
      </c>
      <c r="Y908" t="n">
        <v>-21.42836828230832</v>
      </c>
      <c r="Z908" t="n">
        <v>85.92899719091197</v>
      </c>
      <c r="AA908" t="n">
        <v>1449.054682360283</v>
      </c>
      <c r="AB908" t="b">
        <v>0</v>
      </c>
      <c r="AC908" t="b">
        <v>1</v>
      </c>
      <c r="AD908" t="n">
        <v>93.74050317523096</v>
      </c>
      <c r="AE908" t="n">
        <v>-0</v>
      </c>
      <c r="AF908" t="n">
        <v>0</v>
      </c>
      <c r="AG908" t="n">
        <v>0.002907990559152807</v>
      </c>
      <c r="AH908" t="b">
        <v>0</v>
      </c>
      <c r="AI908" t="b">
        <v>0</v>
      </c>
      <c r="AJ908" t="n">
        <v>1449.054682360283</v>
      </c>
      <c r="AK908" t="n">
        <v>0</v>
      </c>
      <c r="AL908" t="n">
        <v>2.419381216124324</v>
      </c>
      <c r="AM908" t="n">
        <v>0</v>
      </c>
      <c r="AN908" t="n">
        <v>2.419381216124324</v>
      </c>
      <c r="AO908" t="n">
        <v>0</v>
      </c>
      <c r="AP908" t="n">
        <v>1</v>
      </c>
      <c r="AQ908" t="n">
        <v>0</v>
      </c>
      <c r="AR908" t="n">
        <v>0</v>
      </c>
      <c r="AS908" t="n">
        <v>0</v>
      </c>
      <c r="AT908" t="n">
        <v>0.8549377183676511</v>
      </c>
      <c r="AU908" t="n">
        <v>0.2687779046479385</v>
      </c>
      <c r="AV908" t="n">
        <v>0.8549377183676511</v>
      </c>
    </row>
    <row r="909" spans="1:48">
      <c r="A909" t="n">
        <v>906</v>
      </c>
      <c r="B909" t="n">
        <v>0</v>
      </c>
      <c r="C909" t="n">
        <v>0</v>
      </c>
      <c r="D909" t="n">
        <v>50</v>
      </c>
      <c r="E909" t="n">
        <v>4</v>
      </c>
      <c r="F909" t="n">
        <v>3.443207054054653e-05</v>
      </c>
      <c r="G909" t="n">
        <v>0</v>
      </c>
      <c r="H909" t="n">
        <v>411.8916746901357</v>
      </c>
      <c r="I909" t="b">
        <v>0</v>
      </c>
      <c r="J909" t="n">
        <v>1624.500764977895</v>
      </c>
      <c r="K909" t="n">
        <v>1449.054682360283</v>
      </c>
      <c r="L909" t="n">
        <v>0</v>
      </c>
      <c r="M909" t="n">
        <v>2.027347639307974</v>
      </c>
      <c r="N909" t="n">
        <v>2.027347639307974</v>
      </c>
      <c r="O909" t="n">
        <v>47.00202766724331</v>
      </c>
      <c r="P909" t="n">
        <v>11.91734981420976</v>
      </c>
      <c r="Q909" t="n">
        <v>2.027347639307974</v>
      </c>
      <c r="R909" t="n">
        <v>0.8368500284324593</v>
      </c>
      <c r="S909" t="n">
        <v>34.25921095764876</v>
      </c>
      <c r="T909" t="n">
        <v>15.96493658998173</v>
      </c>
      <c r="U909" t="n">
        <v>2.422593738934907</v>
      </c>
      <c r="V909" t="n">
        <v>2.60467895073311</v>
      </c>
      <c r="W909" t="n">
        <v>0</v>
      </c>
      <c r="X909" t="n">
        <v>0</v>
      </c>
      <c r="Y909" t="n">
        <v>-21.42836828230832</v>
      </c>
      <c r="Z909" t="n">
        <v>85.93405991680835</v>
      </c>
      <c r="AA909" t="n">
        <v>1449.054682360283</v>
      </c>
      <c r="AB909" t="b">
        <v>0</v>
      </c>
      <c r="AC909" t="b">
        <v>1</v>
      </c>
      <c r="AD909" t="n">
        <v>93.73306276957737</v>
      </c>
      <c r="AE909" t="n">
        <v>-0</v>
      </c>
      <c r="AF909" t="n">
        <v>0</v>
      </c>
      <c r="AG909" t="n">
        <v>-0.01156381916536631</v>
      </c>
      <c r="AH909" t="b">
        <v>0</v>
      </c>
      <c r="AI909" t="b">
        <v>0</v>
      </c>
      <c r="AJ909" t="n">
        <v>1449.054682360283</v>
      </c>
      <c r="AK909" t="n">
        <v>0</v>
      </c>
      <c r="AL909" t="n">
        <v>2.422593738934907</v>
      </c>
      <c r="AM909" t="n">
        <v>0</v>
      </c>
      <c r="AN909" t="n">
        <v>2.422593738934907</v>
      </c>
      <c r="AO909" t="n">
        <v>0</v>
      </c>
      <c r="AP909" t="n">
        <v>1</v>
      </c>
      <c r="AQ909" t="n">
        <v>0</v>
      </c>
      <c r="AR909" t="n">
        <v>0</v>
      </c>
      <c r="AS909" t="n">
        <v>0</v>
      </c>
      <c r="AT909" t="n">
        <v>0.855464880453961</v>
      </c>
      <c r="AU909" t="n">
        <v>0.2689436354584105</v>
      </c>
      <c r="AV909" t="n">
        <v>0.855464880453961</v>
      </c>
    </row>
    <row r="910" spans="1:48">
      <c r="A910" t="n">
        <v>907</v>
      </c>
      <c r="B910" t="n">
        <v>0</v>
      </c>
      <c r="C910" t="n">
        <v>0</v>
      </c>
      <c r="D910" t="n">
        <v>50</v>
      </c>
      <c r="E910" t="n">
        <v>4</v>
      </c>
      <c r="F910" t="n">
        <v>-9.226045493804236e-06</v>
      </c>
      <c r="G910" t="n">
        <v>0</v>
      </c>
      <c r="H910" t="n">
        <v>411.8916746901357</v>
      </c>
      <c r="I910" t="b">
        <v>0</v>
      </c>
      <c r="J910" t="n">
        <v>1624.500764977895</v>
      </c>
      <c r="K910" t="n">
        <v>1449.054682360283</v>
      </c>
      <c r="L910" t="n">
        <v>0</v>
      </c>
      <c r="M910" t="n">
        <v>2.026510616205561</v>
      </c>
      <c r="N910" t="n">
        <v>2.026510616205561</v>
      </c>
      <c r="O910" t="n">
        <v>46.98262212363798</v>
      </c>
      <c r="P910" t="n">
        <v>11.91242954453296</v>
      </c>
      <c r="Q910" t="n">
        <v>2.026510616205561</v>
      </c>
      <c r="R910" t="n">
        <v>0.8368147204870484</v>
      </c>
      <c r="S910" t="n">
        <v>34.27052440751459</v>
      </c>
      <c r="T910" t="n">
        <v>15.95901854365119</v>
      </c>
      <c r="U910" t="n">
        <v>2.421695707056967</v>
      </c>
      <c r="V910" t="n">
        <v>2.604276901798096</v>
      </c>
      <c r="W910" t="n">
        <v>0</v>
      </c>
      <c r="X910" t="n">
        <v>0</v>
      </c>
      <c r="Y910" t="n">
        <v>-21.42836828230832</v>
      </c>
      <c r="Z910" t="n">
        <v>85.93912264270473</v>
      </c>
      <c r="AA910" t="n">
        <v>1449.054682360283</v>
      </c>
      <c r="AB910" t="b">
        <v>0</v>
      </c>
      <c r="AC910" t="b">
        <v>1</v>
      </c>
      <c r="AD910" t="n">
        <v>93.72562236392379</v>
      </c>
      <c r="AE910" t="n">
        <v>-0</v>
      </c>
      <c r="AF910" t="n">
        <v>0</v>
      </c>
      <c r="AG910" t="n">
        <v>-0.006338162938187897</v>
      </c>
      <c r="AH910" t="b">
        <v>0</v>
      </c>
      <c r="AI910" t="b">
        <v>0</v>
      </c>
      <c r="AJ910" t="n">
        <v>1449.054682360283</v>
      </c>
      <c r="AK910" t="n">
        <v>0</v>
      </c>
      <c r="AL910" t="n">
        <v>2.421695707056967</v>
      </c>
      <c r="AM910" t="n">
        <v>0</v>
      </c>
      <c r="AN910" t="n">
        <v>2.421695707056967</v>
      </c>
      <c r="AO910" t="n">
        <v>0</v>
      </c>
      <c r="AP910" t="n">
        <v>1</v>
      </c>
      <c r="AQ910" t="n">
        <v>0</v>
      </c>
      <c r="AR910" t="n">
        <v>0</v>
      </c>
      <c r="AS910" t="n">
        <v>0</v>
      </c>
      <c r="AT910" t="n">
        <v>0.8552710019631129</v>
      </c>
      <c r="AU910" t="n">
        <v>0.2688826833523016</v>
      </c>
      <c r="AV910" t="n">
        <v>0.8552710019631129</v>
      </c>
    </row>
    <row r="911" spans="1:48">
      <c r="A911" t="n">
        <v>908</v>
      </c>
      <c r="B911" t="n">
        <v>0</v>
      </c>
      <c r="C911" t="n">
        <v>0</v>
      </c>
      <c r="D911" t="n">
        <v>50</v>
      </c>
      <c r="E911" t="n">
        <v>4</v>
      </c>
      <c r="F911" t="n">
        <v>2.472111440887659e-06</v>
      </c>
      <c r="G911" t="n">
        <v>0</v>
      </c>
      <c r="H911" t="n">
        <v>411.8916746901357</v>
      </c>
      <c r="I911" t="b">
        <v>0</v>
      </c>
      <c r="J911" t="n">
        <v>1624.500764977895</v>
      </c>
      <c r="K911" t="n">
        <v>1449.054682360283</v>
      </c>
      <c r="L911" t="n">
        <v>0</v>
      </c>
      <c r="M911" t="n">
        <v>2.026734895869903</v>
      </c>
      <c r="N911" t="n">
        <v>2.026734895869903</v>
      </c>
      <c r="O911" t="n">
        <v>46.9878218233758</v>
      </c>
      <c r="P911" t="n">
        <v>11.91374792681942</v>
      </c>
      <c r="Q911" t="n">
        <v>2.026734895869903</v>
      </c>
      <c r="R911" t="n">
        <v>0.8368370510547833</v>
      </c>
      <c r="S911" t="n">
        <v>34.28183563381914</v>
      </c>
      <c r="T911" t="n">
        <v>15.96035886803288</v>
      </c>
      <c r="U911" t="n">
        <v>2.421899094113154</v>
      </c>
      <c r="V911" t="n">
        <v>2.604139219132186</v>
      </c>
      <c r="W911" t="n">
        <v>0</v>
      </c>
      <c r="X911" t="n">
        <v>0</v>
      </c>
      <c r="Y911" t="n">
        <v>-21.42836828230832</v>
      </c>
      <c r="Z911" t="n">
        <v>85.94418536860111</v>
      </c>
      <c r="AA911" t="n">
        <v>1449.054682360283</v>
      </c>
      <c r="AB911" t="b">
        <v>0</v>
      </c>
      <c r="AC911" t="b">
        <v>1</v>
      </c>
      <c r="AD911" t="n">
        <v>93.71818195827021</v>
      </c>
      <c r="AE911" t="n">
        <v>-0</v>
      </c>
      <c r="AF911" t="n">
        <v>0</v>
      </c>
      <c r="AG911" t="n">
        <v>-0.003842324371223615</v>
      </c>
      <c r="AH911" t="b">
        <v>0</v>
      </c>
      <c r="AI911" t="b">
        <v>0</v>
      </c>
      <c r="AJ911" t="n">
        <v>1449.054682360283</v>
      </c>
      <c r="AK911" t="n">
        <v>0</v>
      </c>
      <c r="AL911" t="n">
        <v>2.421899094113154</v>
      </c>
      <c r="AM911" t="n">
        <v>0</v>
      </c>
      <c r="AN911" t="n">
        <v>2.421899094113154</v>
      </c>
      <c r="AO911" t="n">
        <v>0</v>
      </c>
      <c r="AP911" t="n">
        <v>1</v>
      </c>
      <c r="AQ911" t="n">
        <v>0</v>
      </c>
      <c r="AR911" t="n">
        <v>0</v>
      </c>
      <c r="AS911" t="n">
        <v>0</v>
      </c>
      <c r="AT911" t="n">
        <v>0.8552703310281998</v>
      </c>
      <c r="AU911" t="n">
        <v>0.2688824724217552</v>
      </c>
      <c r="AV911" t="n">
        <v>0.8552703310281998</v>
      </c>
    </row>
    <row r="912" spans="1:48">
      <c r="A912" t="n">
        <v>909</v>
      </c>
      <c r="B912" t="n">
        <v>0</v>
      </c>
      <c r="C912" t="n">
        <v>0</v>
      </c>
      <c r="D912" t="n">
        <v>50</v>
      </c>
      <c r="E912" t="n">
        <v>4</v>
      </c>
      <c r="F912" t="n">
        <v>-6.624002653055072e-07</v>
      </c>
      <c r="G912" t="n">
        <v>0</v>
      </c>
      <c r="H912" t="n">
        <v>411.8916746901357</v>
      </c>
      <c r="I912" t="b">
        <v>0</v>
      </c>
      <c r="J912" t="n">
        <v>1624.500764977895</v>
      </c>
      <c r="K912" t="n">
        <v>1449.054682360283</v>
      </c>
      <c r="L912" t="n">
        <v>0</v>
      </c>
      <c r="M912" t="n">
        <v>2.026674800314913</v>
      </c>
      <c r="N912" t="n">
        <v>2.026674800314913</v>
      </c>
      <c r="O912" t="n">
        <v>46.98642856802901</v>
      </c>
      <c r="P912" t="n">
        <v>11.91339466735016</v>
      </c>
      <c r="Q912" t="n">
        <v>2.026674800314913</v>
      </c>
      <c r="R912" t="n">
        <v>0.8368439347269528</v>
      </c>
      <c r="S912" t="n">
        <v>34.29314656394923</v>
      </c>
      <c r="T912" t="n">
        <v>15.95975433873858</v>
      </c>
      <c r="U912" t="n">
        <v>2.421807360026073</v>
      </c>
      <c r="V912" t="n">
        <v>2.603930720633027</v>
      </c>
      <c r="W912" t="n">
        <v>0</v>
      </c>
      <c r="X912" t="n">
        <v>0</v>
      </c>
      <c r="Y912" t="n">
        <v>-21.42836828230832</v>
      </c>
      <c r="Z912" t="n">
        <v>85.94924809449749</v>
      </c>
      <c r="AA912" t="n">
        <v>1449.054682360283</v>
      </c>
      <c r="AB912" t="b">
        <v>0</v>
      </c>
      <c r="AC912" t="b">
        <v>1</v>
      </c>
      <c r="AD912" t="n">
        <v>93.71074155261662</v>
      </c>
      <c r="AE912" t="n">
        <v>-0</v>
      </c>
      <c r="AF912" t="n">
        <v>0</v>
      </c>
      <c r="AG912" t="n">
        <v>0.001892343655013951</v>
      </c>
      <c r="AH912" t="b">
        <v>0</v>
      </c>
      <c r="AI912" t="b">
        <v>0</v>
      </c>
      <c r="AJ912" t="n">
        <v>1449.054682360283</v>
      </c>
      <c r="AK912" t="n">
        <v>0</v>
      </c>
      <c r="AL912" t="n">
        <v>2.421807360026073</v>
      </c>
      <c r="AM912" t="n">
        <v>0</v>
      </c>
      <c r="AN912" t="n">
        <v>2.421807360026073</v>
      </c>
      <c r="AO912" t="n">
        <v>0</v>
      </c>
      <c r="AP912" t="n">
        <v>1</v>
      </c>
      <c r="AQ912" t="n">
        <v>0</v>
      </c>
      <c r="AR912" t="n">
        <v>0</v>
      </c>
      <c r="AS912" t="n">
        <v>0</v>
      </c>
      <c r="AT912" t="n">
        <v>0.8552178955304596</v>
      </c>
      <c r="AU912" t="n">
        <v>0.2688659875914465</v>
      </c>
      <c r="AV912" t="n">
        <v>0.8552178955304596</v>
      </c>
    </row>
    <row r="913" spans="1:48">
      <c r="A913" t="n">
        <v>910</v>
      </c>
      <c r="B913" t="n">
        <v>0</v>
      </c>
      <c r="C913" t="n">
        <v>0</v>
      </c>
      <c r="D913" t="n">
        <v>50</v>
      </c>
      <c r="E913" t="n">
        <v>4</v>
      </c>
      <c r="F913" t="n">
        <v>1.774896167816564e-07</v>
      </c>
      <c r="G913" t="n">
        <v>0</v>
      </c>
      <c r="H913" t="n">
        <v>411.8916746901357</v>
      </c>
      <c r="I913" t="b">
        <v>0</v>
      </c>
      <c r="J913" t="n">
        <v>1624.500764977895</v>
      </c>
      <c r="K913" t="n">
        <v>1449.054682360283</v>
      </c>
      <c r="L913" t="n">
        <v>0</v>
      </c>
      <c r="M913" t="n">
        <v>2.026690902870375</v>
      </c>
      <c r="N913" t="n">
        <v>2.026690902870375</v>
      </c>
      <c r="O913" t="n">
        <v>46.98680188967482</v>
      </c>
      <c r="P913" t="n">
        <v>11.91348932293986</v>
      </c>
      <c r="Q913" t="n">
        <v>2.026690902870375</v>
      </c>
      <c r="R913" t="n">
        <v>0.8368549564789516</v>
      </c>
      <c r="S913" t="n">
        <v>34.30445668151222</v>
      </c>
      <c r="T913" t="n">
        <v>15.95967094516867</v>
      </c>
      <c r="U913" t="n">
        <v>2.42179470549787</v>
      </c>
      <c r="V913" t="n">
        <v>2.603741210931155</v>
      </c>
      <c r="W913" t="n">
        <v>0</v>
      </c>
      <c r="X913" t="n">
        <v>0</v>
      </c>
      <c r="Y913" t="n">
        <v>-21.42836828230832</v>
      </c>
      <c r="Z913" t="n">
        <v>85.92552866610779</v>
      </c>
      <c r="AA913" t="n">
        <v>1449.054682360283</v>
      </c>
      <c r="AB913" t="b">
        <v>0</v>
      </c>
      <c r="AC913" t="b">
        <v>1</v>
      </c>
      <c r="AD913" t="n">
        <v>93.70330114696304</v>
      </c>
      <c r="AE913" t="n">
        <v>-0</v>
      </c>
      <c r="AF913" t="n">
        <v>0</v>
      </c>
      <c r="AG913" t="n">
        <v>0.003555946761284567</v>
      </c>
      <c r="AH913" t="b">
        <v>0</v>
      </c>
      <c r="AI913" t="b">
        <v>0</v>
      </c>
      <c r="AJ913" t="n">
        <v>1449.054682360283</v>
      </c>
      <c r="AK913" t="n">
        <v>0</v>
      </c>
      <c r="AL913" t="n">
        <v>2.42179470549787</v>
      </c>
      <c r="AM913" t="n">
        <v>0</v>
      </c>
      <c r="AN913" t="n">
        <v>2.42179470549787</v>
      </c>
      <c r="AO913" t="n">
        <v>0</v>
      </c>
      <c r="AP913" t="n">
        <v>1</v>
      </c>
      <c r="AQ913" t="n">
        <v>0</v>
      </c>
      <c r="AR913" t="n">
        <v>0</v>
      </c>
      <c r="AS913" t="n">
        <v>0</v>
      </c>
      <c r="AT913" t="n">
        <v>0.855385982549667</v>
      </c>
      <c r="AU913" t="n">
        <v>0.2689188312967253</v>
      </c>
      <c r="AV913" t="n">
        <v>0.855385982549667</v>
      </c>
    </row>
    <row r="914" spans="1:48">
      <c r="A914" t="n">
        <v>911</v>
      </c>
      <c r="B914" t="n">
        <v>0</v>
      </c>
      <c r="C914" t="n">
        <v>0</v>
      </c>
      <c r="D914" t="n">
        <v>50</v>
      </c>
      <c r="E914" t="n">
        <v>4</v>
      </c>
      <c r="F914" t="n">
        <v>-4.755820004476163e-08</v>
      </c>
      <c r="G914" t="n">
        <v>0</v>
      </c>
      <c r="H914" t="n">
        <v>411.8916746901357</v>
      </c>
      <c r="I914" t="b">
        <v>0</v>
      </c>
      <c r="J914" t="n">
        <v>1624.500764977895</v>
      </c>
      <c r="K914" t="n">
        <v>1449.054682360283</v>
      </c>
      <c r="L914" t="n">
        <v>0</v>
      </c>
      <c r="M914" t="n">
        <v>2.02668658820362</v>
      </c>
      <c r="N914" t="n">
        <v>2.02668658820362</v>
      </c>
      <c r="O914" t="n">
        <v>46.98670185844077</v>
      </c>
      <c r="P914" t="n">
        <v>11.91346396005091</v>
      </c>
      <c r="Q914" t="n">
        <v>2.02668658820362</v>
      </c>
      <c r="R914" t="n">
        <v>0.8368648689864305</v>
      </c>
      <c r="S914" t="n">
        <v>34.31576612489426</v>
      </c>
      <c r="T914" t="n">
        <v>15.95944792936703</v>
      </c>
      <c r="U914" t="n">
        <v>2.421760864042773</v>
      </c>
      <c r="V914" t="n">
        <v>2.60354662886153</v>
      </c>
      <c r="W914" t="n">
        <v>0</v>
      </c>
      <c r="X914" t="n">
        <v>0</v>
      </c>
      <c r="Y914" t="n">
        <v>-21.42836828230832</v>
      </c>
      <c r="Z914" t="n">
        <v>85.93059139200417</v>
      </c>
      <c r="AA914" t="n">
        <v>1449.054682360283</v>
      </c>
      <c r="AB914" t="b">
        <v>0</v>
      </c>
      <c r="AC914" t="b">
        <v>1</v>
      </c>
      <c r="AD914" t="n">
        <v>93.69586074130946</v>
      </c>
      <c r="AE914" t="n">
        <v>-0</v>
      </c>
      <c r="AF914" t="n">
        <v>0</v>
      </c>
      <c r="AG914" t="n">
        <v>0.002638380321955736</v>
      </c>
      <c r="AH914" t="b">
        <v>0</v>
      </c>
      <c r="AI914" t="b">
        <v>0</v>
      </c>
      <c r="AJ914" t="n">
        <v>1449.054682360283</v>
      </c>
      <c r="AK914" t="n">
        <v>0</v>
      </c>
      <c r="AL914" t="n">
        <v>2.421760864042773</v>
      </c>
      <c r="AM914" t="n">
        <v>0</v>
      </c>
      <c r="AN914" t="n">
        <v>2.421760864042773</v>
      </c>
      <c r="AO914" t="n">
        <v>0</v>
      </c>
      <c r="AP914" t="n">
        <v>1</v>
      </c>
      <c r="AQ914" t="n">
        <v>0</v>
      </c>
      <c r="AR914" t="n">
        <v>0</v>
      </c>
      <c r="AS914" t="n">
        <v>0</v>
      </c>
      <c r="AT914" t="n">
        <v>0.8553436891491882</v>
      </c>
      <c r="AU914" t="n">
        <v>0.2689055349696164</v>
      </c>
      <c r="AV914" t="n">
        <v>0.8553436891491882</v>
      </c>
    </row>
    <row r="915" spans="1:48">
      <c r="A915" t="n">
        <v>912</v>
      </c>
      <c r="B915" t="n">
        <v>0</v>
      </c>
      <c r="C915" t="n">
        <v>0</v>
      </c>
      <c r="D915" t="n">
        <v>50</v>
      </c>
      <c r="E915" t="n">
        <v>4</v>
      </c>
      <c r="F915" t="n">
        <v>1.274318073285485e-08</v>
      </c>
      <c r="G915" t="n">
        <v>0</v>
      </c>
      <c r="H915" t="n">
        <v>411.8916746901357</v>
      </c>
      <c r="I915" t="b">
        <v>0</v>
      </c>
      <c r="J915" t="n">
        <v>1624.500764977895</v>
      </c>
      <c r="K915" t="n">
        <v>1449.054682360283</v>
      </c>
      <c r="L915" t="n">
        <v>0</v>
      </c>
      <c r="M915" t="n">
        <v>2.026687744315093</v>
      </c>
      <c r="N915" t="n">
        <v>2.026687744315093</v>
      </c>
      <c r="O915" t="n">
        <v>46.98672866172916</v>
      </c>
      <c r="P915" t="n">
        <v>11.91347075601652</v>
      </c>
      <c r="Q915" t="n">
        <v>2.026687744315093</v>
      </c>
      <c r="R915" t="n">
        <v>0.8368750782112702</v>
      </c>
      <c r="S915" t="n">
        <v>34.32707485705191</v>
      </c>
      <c r="T915" t="n">
        <v>15.9592623403816</v>
      </c>
      <c r="U915" t="n">
        <v>2.421732701906859</v>
      </c>
      <c r="V915" t="n">
        <v>2.60335342108057</v>
      </c>
      <c r="W915" t="n">
        <v>0</v>
      </c>
      <c r="X915" t="n">
        <v>0</v>
      </c>
      <c r="Y915" t="n">
        <v>-21.42836828230832</v>
      </c>
      <c r="Z915" t="n">
        <v>85.93565411790055</v>
      </c>
      <c r="AA915" t="n">
        <v>1449.054682360283</v>
      </c>
      <c r="AB915" t="b">
        <v>0</v>
      </c>
      <c r="AC915" t="b">
        <v>1</v>
      </c>
      <c r="AD915" t="n">
        <v>93.68842033565588</v>
      </c>
      <c r="AE915" t="n">
        <v>-0</v>
      </c>
      <c r="AF915" t="n">
        <v>0</v>
      </c>
      <c r="AG915" t="n">
        <v>-0.002820933232881795</v>
      </c>
      <c r="AH915" t="b">
        <v>0</v>
      </c>
      <c r="AI915" t="b">
        <v>0</v>
      </c>
      <c r="AJ915" t="n">
        <v>1449.054682360283</v>
      </c>
      <c r="AK915" t="n">
        <v>0</v>
      </c>
      <c r="AL915" t="n">
        <v>2.421732701906859</v>
      </c>
      <c r="AM915" t="n">
        <v>0</v>
      </c>
      <c r="AN915" t="n">
        <v>2.421732701906859</v>
      </c>
      <c r="AO915" t="n">
        <v>0</v>
      </c>
      <c r="AP915" t="n">
        <v>1</v>
      </c>
      <c r="AQ915" t="n">
        <v>0</v>
      </c>
      <c r="AR915" t="n">
        <v>0</v>
      </c>
      <c r="AS915" t="n">
        <v>0</v>
      </c>
      <c r="AT915" t="n">
        <v>0.8553023955266129</v>
      </c>
      <c r="AU915" t="n">
        <v>0.2688925529557075</v>
      </c>
      <c r="AV915" t="n">
        <v>0.8553023955266129</v>
      </c>
    </row>
    <row r="916" spans="1:48">
      <c r="A916" t="n">
        <v>913</v>
      </c>
      <c r="B916" t="n">
        <v>0</v>
      </c>
      <c r="C916" t="n">
        <v>0</v>
      </c>
      <c r="D916" t="n">
        <v>50</v>
      </c>
      <c r="E916" t="n">
        <v>4</v>
      </c>
      <c r="F916" t="n">
        <v>-3.414523774836198e-09</v>
      </c>
      <c r="G916" t="n">
        <v>0</v>
      </c>
      <c r="H916" t="n">
        <v>411.8916746901357</v>
      </c>
      <c r="I916" t="b">
        <v>0</v>
      </c>
      <c r="J916" t="n">
        <v>1624.500764977895</v>
      </c>
      <c r="K916" t="n">
        <v>1449.054682360283</v>
      </c>
      <c r="L916" t="n">
        <v>0</v>
      </c>
      <c r="M916" t="n">
        <v>2.026687434535991</v>
      </c>
      <c r="N916" t="n">
        <v>2.026687434535991</v>
      </c>
      <c r="O916" t="n">
        <v>46.98672147981046</v>
      </c>
      <c r="P916" t="n">
        <v>11.91346893504322</v>
      </c>
      <c r="Q916" t="n">
        <v>2.026687434535991</v>
      </c>
      <c r="R916" t="n">
        <v>0.836885207446514</v>
      </c>
      <c r="S916" t="n">
        <v>34.33838288794387</v>
      </c>
      <c r="T916" t="n">
        <v>15.95906673819985</v>
      </c>
      <c r="U916" t="n">
        <v>2.421703020321957</v>
      </c>
      <c r="V916" t="n">
        <v>2.603159860348704</v>
      </c>
      <c r="W916" t="n">
        <v>0</v>
      </c>
      <c r="X916" t="n">
        <v>0</v>
      </c>
      <c r="Y916" t="n">
        <v>-21.42836828230832</v>
      </c>
      <c r="Z916" t="n">
        <v>85.94071684379693</v>
      </c>
      <c r="AA916" t="n">
        <v>1449.054682360283</v>
      </c>
      <c r="AB916" t="b">
        <v>0</v>
      </c>
      <c r="AC916" t="b">
        <v>1</v>
      </c>
      <c r="AD916" t="n">
        <v>93.68097993000229</v>
      </c>
      <c r="AE916" t="n">
        <v>-0</v>
      </c>
      <c r="AF916" t="n">
        <v>0</v>
      </c>
      <c r="AG916" t="n">
        <v>-0.003930889821627592</v>
      </c>
      <c r="AH916" t="b">
        <v>0</v>
      </c>
      <c r="AI916" t="b">
        <v>0</v>
      </c>
      <c r="AJ916" t="n">
        <v>1449.054682360283</v>
      </c>
      <c r="AK916" t="n">
        <v>0</v>
      </c>
      <c r="AL916" t="n">
        <v>2.421703020321957</v>
      </c>
      <c r="AM916" t="n">
        <v>0</v>
      </c>
      <c r="AN916" t="n">
        <v>2.421703020321957</v>
      </c>
      <c r="AO916" t="n">
        <v>0</v>
      </c>
      <c r="AP916" t="n">
        <v>1</v>
      </c>
      <c r="AQ916" t="n">
        <v>0</v>
      </c>
      <c r="AR916" t="n">
        <v>0</v>
      </c>
      <c r="AS916" t="n">
        <v>0</v>
      </c>
      <c r="AT916" t="n">
        <v>0.8552608389187394</v>
      </c>
      <c r="AU916" t="n">
        <v>0.2688794882636854</v>
      </c>
      <c r="AV916" t="n">
        <v>0.8552608389187394</v>
      </c>
    </row>
    <row r="917" spans="1:48">
      <c r="A917" t="n">
        <v>914</v>
      </c>
      <c r="B917" t="n">
        <v>0</v>
      </c>
      <c r="C917" t="n">
        <v>0</v>
      </c>
      <c r="D917" t="n">
        <v>50</v>
      </c>
      <c r="E917" t="n">
        <v>4</v>
      </c>
      <c r="F917" t="n">
        <v>9.149188073820369e-10</v>
      </c>
      <c r="G917" t="n">
        <v>0</v>
      </c>
      <c r="H917" t="n">
        <v>411.8916746901357</v>
      </c>
      <c r="I917" t="b">
        <v>0</v>
      </c>
      <c r="J917" t="n">
        <v>1624.500764977895</v>
      </c>
      <c r="K917" t="n">
        <v>1449.054682360283</v>
      </c>
      <c r="L917" t="n">
        <v>0</v>
      </c>
      <c r="M917" t="n">
        <v>2.026687517541027</v>
      </c>
      <c r="N917" t="n">
        <v>2.026687517541027</v>
      </c>
      <c r="O917" t="n">
        <v>46.98672340419921</v>
      </c>
      <c r="P917" t="n">
        <v>11.9134694229714</v>
      </c>
      <c r="Q917" t="n">
        <v>2.026687517541027</v>
      </c>
      <c r="R917" t="n">
        <v>0.8368953576256112</v>
      </c>
      <c r="S917" t="n">
        <v>34.3496902149358</v>
      </c>
      <c r="T917" t="n">
        <v>15.9588738342968</v>
      </c>
      <c r="U917" t="n">
        <v>2.421673748186418</v>
      </c>
      <c r="V917" t="n">
        <v>2.60296640944097</v>
      </c>
      <c r="W917" t="n">
        <v>0</v>
      </c>
      <c r="X917" t="n">
        <v>0</v>
      </c>
      <c r="Y917" t="n">
        <v>-21.42836828230832</v>
      </c>
      <c r="Z917" t="n">
        <v>85.94577956969331</v>
      </c>
      <c r="AA917" t="n">
        <v>1449.054682360283</v>
      </c>
      <c r="AB917" t="b">
        <v>0</v>
      </c>
      <c r="AC917" t="b">
        <v>1</v>
      </c>
      <c r="AD917" t="n">
        <v>93.67353952434871</v>
      </c>
      <c r="AE917" t="n">
        <v>-0</v>
      </c>
      <c r="AF917" t="n">
        <v>0</v>
      </c>
      <c r="AG917" t="n">
        <v>0.002357234433315536</v>
      </c>
      <c r="AH917" t="b">
        <v>0</v>
      </c>
      <c r="AI917" t="b">
        <v>0</v>
      </c>
      <c r="AJ917" t="n">
        <v>1449.054682360283</v>
      </c>
      <c r="AK917" t="n">
        <v>0</v>
      </c>
      <c r="AL917" t="n">
        <v>2.421673748186418</v>
      </c>
      <c r="AM917" t="n">
        <v>0</v>
      </c>
      <c r="AN917" t="n">
        <v>2.421673748186418</v>
      </c>
      <c r="AO917" t="n">
        <v>0</v>
      </c>
      <c r="AP917" t="n">
        <v>1</v>
      </c>
      <c r="AQ917" t="n">
        <v>0</v>
      </c>
      <c r="AR917" t="n">
        <v>0</v>
      </c>
      <c r="AS917" t="n">
        <v>0</v>
      </c>
      <c r="AT917" t="n">
        <v>0.8552193576797823</v>
      </c>
      <c r="AU917" t="n">
        <v>0.2688664472663712</v>
      </c>
      <c r="AV917" t="n">
        <v>0.8552193576797823</v>
      </c>
    </row>
    <row r="918" spans="1:48">
      <c r="A918" t="n">
        <v>915</v>
      </c>
      <c r="B918" t="n">
        <v>0</v>
      </c>
      <c r="C918" t="n">
        <v>0</v>
      </c>
      <c r="D918" t="n">
        <v>50</v>
      </c>
      <c r="E918" t="n">
        <v>4</v>
      </c>
      <c r="F918" t="n">
        <v>-2.451523428703695e-10</v>
      </c>
      <c r="G918" t="n">
        <v>0</v>
      </c>
      <c r="H918" t="n">
        <v>411.8916746901357</v>
      </c>
      <c r="I918" t="b">
        <v>0</v>
      </c>
      <c r="J918" t="n">
        <v>1624.500764977895</v>
      </c>
      <c r="K918" t="n">
        <v>1449.054682360283</v>
      </c>
      <c r="L918" t="n">
        <v>0</v>
      </c>
      <c r="M918" t="n">
        <v>2.026687495299885</v>
      </c>
      <c r="N918" t="n">
        <v>2.026687495299885</v>
      </c>
      <c r="O918" t="n">
        <v>46.98672288856056</v>
      </c>
      <c r="P918" t="n">
        <v>11.91346929223138</v>
      </c>
      <c r="Q918" t="n">
        <v>2.026687495299885</v>
      </c>
      <c r="R918" t="n">
        <v>0.8369055017048384</v>
      </c>
      <c r="S918" t="n">
        <v>34.36099683876734</v>
      </c>
      <c r="T918" t="n">
        <v>15.95868022265277</v>
      </c>
      <c r="U918" t="n">
        <v>2.42164436865497</v>
      </c>
      <c r="V918" t="n">
        <v>2.602772944366471</v>
      </c>
      <c r="W918" t="n">
        <v>0</v>
      </c>
      <c r="X918" t="n">
        <v>0</v>
      </c>
      <c r="Y918" t="n">
        <v>-21.42836828230832</v>
      </c>
      <c r="Z918" t="n">
        <v>85.95084229558969</v>
      </c>
      <c r="AA918" t="n">
        <v>1449.054682360283</v>
      </c>
      <c r="AB918" t="b">
        <v>0</v>
      </c>
      <c r="AC918" t="b">
        <v>1</v>
      </c>
      <c r="AD918" t="n">
        <v>93.66609911869513</v>
      </c>
      <c r="AE918" t="n">
        <v>-0</v>
      </c>
      <c r="AF918" t="n">
        <v>0</v>
      </c>
      <c r="AG918" t="n">
        <v>0.002326608630303373</v>
      </c>
      <c r="AH918" t="b">
        <v>0</v>
      </c>
      <c r="AI918" t="b">
        <v>0</v>
      </c>
      <c r="AJ918" t="n">
        <v>1449.054682360283</v>
      </c>
      <c r="AK918" t="n">
        <v>0</v>
      </c>
      <c r="AL918" t="n">
        <v>2.42164436865497</v>
      </c>
      <c r="AM918" t="n">
        <v>0</v>
      </c>
      <c r="AN918" t="n">
        <v>2.42164436865497</v>
      </c>
      <c r="AO918" t="n">
        <v>0</v>
      </c>
      <c r="AP918" t="n">
        <v>1</v>
      </c>
      <c r="AQ918" t="n">
        <v>0</v>
      </c>
      <c r="AR918" t="n">
        <v>0</v>
      </c>
      <c r="AS918" t="n">
        <v>0</v>
      </c>
      <c r="AT918" t="n">
        <v>0.8551778611479274</v>
      </c>
      <c r="AU918" t="n">
        <v>0.2688534014612294</v>
      </c>
      <c r="AV918" t="n">
        <v>0.8551778611479274</v>
      </c>
    </row>
    <row r="919" spans="1:48">
      <c r="A919" t="n">
        <v>916</v>
      </c>
      <c r="B919" t="n">
        <v>0</v>
      </c>
      <c r="C919" t="n">
        <v>0</v>
      </c>
      <c r="D919" t="n">
        <v>50</v>
      </c>
      <c r="E919" t="n">
        <v>4</v>
      </c>
      <c r="F919" t="n">
        <v>6.568878774260156e-11</v>
      </c>
      <c r="G919" t="n">
        <v>0</v>
      </c>
      <c r="H919" t="n">
        <v>411.8916746901357</v>
      </c>
      <c r="I919" t="b">
        <v>0</v>
      </c>
      <c r="J919" t="n">
        <v>1624.500764977895</v>
      </c>
      <c r="K919" t="n">
        <v>1449.054682360283</v>
      </c>
      <c r="L919" t="n">
        <v>0</v>
      </c>
      <c r="M919" t="n">
        <v>2.0266875012594</v>
      </c>
      <c r="N919" t="n">
        <v>2.0266875012594</v>
      </c>
      <c r="O919" t="n">
        <v>46.98672302672598</v>
      </c>
      <c r="P919" t="n">
        <v>11.91346932726318</v>
      </c>
      <c r="Q919" t="n">
        <v>2.0266875012594</v>
      </c>
      <c r="R919" t="n">
        <v>0.8369156469301704</v>
      </c>
      <c r="S919" t="n">
        <v>34.37230275927418</v>
      </c>
      <c r="T919" t="n">
        <v>15.95848681590487</v>
      </c>
      <c r="U919" t="n">
        <v>2.421615020215413</v>
      </c>
      <c r="V919" t="n">
        <v>2.60257949834525</v>
      </c>
      <c r="W919" t="n">
        <v>0</v>
      </c>
      <c r="X919" t="n">
        <v>0</v>
      </c>
      <c r="Y919" t="n">
        <v>-21.42836828230832</v>
      </c>
      <c r="Z919" t="n">
        <v>85.9271228672</v>
      </c>
      <c r="AA919" t="n">
        <v>1449.054682360283</v>
      </c>
      <c r="AB919" t="b">
        <v>0</v>
      </c>
      <c r="AC919" t="b">
        <v>1</v>
      </c>
      <c r="AD919" t="n">
        <v>93.65865871304155</v>
      </c>
      <c r="AE919" t="n">
        <v>-0</v>
      </c>
      <c r="AF919" t="n">
        <v>0</v>
      </c>
      <c r="AG919" t="n">
        <v>0.002304436110628694</v>
      </c>
      <c r="AH919" t="b">
        <v>0</v>
      </c>
      <c r="AI919" t="b">
        <v>0</v>
      </c>
      <c r="AJ919" t="n">
        <v>1449.054682360283</v>
      </c>
      <c r="AK919" t="n">
        <v>0</v>
      </c>
      <c r="AL919" t="n">
        <v>2.421615020215413</v>
      </c>
      <c r="AM919" t="n">
        <v>0</v>
      </c>
      <c r="AN919" t="n">
        <v>2.421615020215413</v>
      </c>
      <c r="AO919" t="n">
        <v>0</v>
      </c>
      <c r="AP919" t="n">
        <v>1</v>
      </c>
      <c r="AQ919" t="n">
        <v>0</v>
      </c>
      <c r="AR919" t="n">
        <v>0</v>
      </c>
      <c r="AS919" t="n">
        <v>0</v>
      </c>
      <c r="AT919" t="n">
        <v>0.8553430144057224</v>
      </c>
      <c r="AU919" t="n">
        <v>0.2689053228417256</v>
      </c>
      <c r="AV919" t="n">
        <v>0.8553430144057224</v>
      </c>
    </row>
    <row r="920" spans="1:48">
      <c r="A920" t="n">
        <v>917</v>
      </c>
      <c r="B920" t="n">
        <v>0</v>
      </c>
      <c r="C920" t="n">
        <v>0</v>
      </c>
      <c r="D920" t="n">
        <v>50</v>
      </c>
      <c r="E920" t="n">
        <v>4</v>
      </c>
      <c r="F920" t="n">
        <v>-1.760191992161708e-11</v>
      </c>
      <c r="G920" t="n">
        <v>0</v>
      </c>
      <c r="H920" t="n">
        <v>411.8916746901357</v>
      </c>
      <c r="I920" t="b">
        <v>0</v>
      </c>
      <c r="J920" t="n">
        <v>1624.500764977895</v>
      </c>
      <c r="K920" t="n">
        <v>1449.054682360283</v>
      </c>
      <c r="L920" t="n">
        <v>0</v>
      </c>
      <c r="M920" t="n">
        <v>2.026687499662532</v>
      </c>
      <c r="N920" t="n">
        <v>2.026687499662532</v>
      </c>
      <c r="O920" t="n">
        <v>46.98672298970418</v>
      </c>
      <c r="P920" t="n">
        <v>11.91346931787631</v>
      </c>
      <c r="Q920" t="n">
        <v>2.026687499662532</v>
      </c>
      <c r="R920" t="n">
        <v>0.8369257913601288</v>
      </c>
      <c r="S920" t="n">
        <v>34.38360797653419</v>
      </c>
      <c r="T920" t="n">
        <v>15.95829336951236</v>
      </c>
      <c r="U920" t="n">
        <v>2.421585665759999</v>
      </c>
      <c r="V920" t="n">
        <v>2.60238606247613</v>
      </c>
      <c r="W920" t="n">
        <v>0</v>
      </c>
      <c r="X920" t="n">
        <v>0</v>
      </c>
      <c r="Y920" t="n">
        <v>-21.42836828230832</v>
      </c>
      <c r="Z920" t="n">
        <v>85.93218559309638</v>
      </c>
      <c r="AA920" t="n">
        <v>1449.054682360283</v>
      </c>
      <c r="AB920" t="b">
        <v>0</v>
      </c>
      <c r="AC920" t="b">
        <v>1</v>
      </c>
      <c r="AD920" t="n">
        <v>93.65121830738796</v>
      </c>
      <c r="AE920" t="n">
        <v>-0</v>
      </c>
      <c r="AF920" t="n">
        <v>0</v>
      </c>
      <c r="AG920" t="n">
        <v>0.002424361753490145</v>
      </c>
      <c r="AH920" t="b">
        <v>0</v>
      </c>
      <c r="AI920" t="b">
        <v>0</v>
      </c>
      <c r="AJ920" t="n">
        <v>1449.054682360283</v>
      </c>
      <c r="AK920" t="n">
        <v>0</v>
      </c>
      <c r="AL920" t="n">
        <v>2.421585665759999</v>
      </c>
      <c r="AM920" t="n">
        <v>0</v>
      </c>
      <c r="AN920" t="n">
        <v>2.421585665759999</v>
      </c>
      <c r="AO920" t="n">
        <v>0</v>
      </c>
      <c r="AP920" t="n">
        <v>1</v>
      </c>
      <c r="AQ920" t="n">
        <v>0</v>
      </c>
      <c r="AR920" t="n">
        <v>0</v>
      </c>
      <c r="AS920" t="n">
        <v>0</v>
      </c>
      <c r="AT920" t="n">
        <v>0.8553015092593427</v>
      </c>
      <c r="AU920" t="n">
        <v>0.2688922743283236</v>
      </c>
      <c r="AV920" t="n">
        <v>0.8553015092593427</v>
      </c>
    </row>
    <row r="921" spans="1:48">
      <c r="A921" t="n">
        <v>918</v>
      </c>
      <c r="B921" t="n">
        <v>0</v>
      </c>
      <c r="C921" t="n">
        <v>0</v>
      </c>
      <c r="D921" t="n">
        <v>50</v>
      </c>
      <c r="E921" t="n">
        <v>4</v>
      </c>
      <c r="F921" t="n">
        <v>4.716227408607665e-12</v>
      </c>
      <c r="G921" t="n">
        <v>0</v>
      </c>
      <c r="H921" t="n">
        <v>411.8916746901357</v>
      </c>
      <c r="I921" t="b">
        <v>0</v>
      </c>
      <c r="J921" t="n">
        <v>1624.500764977895</v>
      </c>
      <c r="K921" t="n">
        <v>1449.054682360283</v>
      </c>
      <c r="L921" t="n">
        <v>0</v>
      </c>
      <c r="M921" t="n">
        <v>2.026687500090421</v>
      </c>
      <c r="N921" t="n">
        <v>2.026687500090421</v>
      </c>
      <c r="O921" t="n">
        <v>46.98672299962436</v>
      </c>
      <c r="P921" t="n">
        <v>11.91346932039157</v>
      </c>
      <c r="Q921" t="n">
        <v>2.026687500090421</v>
      </c>
      <c r="R921" t="n">
        <v>0.836935935514893</v>
      </c>
      <c r="S921" t="n">
        <v>34.39491249056035</v>
      </c>
      <c r="T921" t="n">
        <v>15.95809994899945</v>
      </c>
      <c r="U921" t="n">
        <v>2.421556315231677</v>
      </c>
      <c r="V921" t="n">
        <v>2.60219263914343</v>
      </c>
      <c r="W921" t="n">
        <v>0</v>
      </c>
      <c r="X921" t="n">
        <v>0</v>
      </c>
      <c r="Y921" t="n">
        <v>-21.42836828230832</v>
      </c>
      <c r="Z921" t="n">
        <v>85.93724831899276</v>
      </c>
      <c r="AA921" t="n">
        <v>1449.054682360283</v>
      </c>
      <c r="AB921" t="b">
        <v>0</v>
      </c>
      <c r="AC921" t="b">
        <v>1</v>
      </c>
      <c r="AD921" t="n">
        <v>93.64377790173438</v>
      </c>
      <c r="AE921" t="n">
        <v>-0</v>
      </c>
      <c r="AF921" t="n">
        <v>0</v>
      </c>
      <c r="AG921" t="n">
        <v>-0.004051622960878798</v>
      </c>
      <c r="AH921" t="b">
        <v>0</v>
      </c>
      <c r="AI921" t="b">
        <v>0</v>
      </c>
      <c r="AJ921" t="n">
        <v>1449.054682360283</v>
      </c>
      <c r="AK921" t="n">
        <v>0</v>
      </c>
      <c r="AL921" t="n">
        <v>2.421556315231677</v>
      </c>
      <c r="AM921" t="n">
        <v>0</v>
      </c>
      <c r="AN921" t="n">
        <v>2.421556315231677</v>
      </c>
      <c r="AO921" t="n">
        <v>0</v>
      </c>
      <c r="AP921" t="n">
        <v>1</v>
      </c>
      <c r="AQ921" t="n">
        <v>0</v>
      </c>
      <c r="AR921" t="n">
        <v>0</v>
      </c>
      <c r="AS921" t="n">
        <v>0</v>
      </c>
      <c r="AT921" t="n">
        <v>0.855260008348611</v>
      </c>
      <c r="AU921" t="n">
        <v>0.2688792271465374</v>
      </c>
      <c r="AV921" t="n">
        <v>0.855260008348611</v>
      </c>
    </row>
    <row r="922" spans="1:48">
      <c r="A922" t="n">
        <v>919</v>
      </c>
      <c r="B922" t="n">
        <v>0</v>
      </c>
      <c r="C922" t="n">
        <v>0</v>
      </c>
      <c r="D922" t="n">
        <v>50</v>
      </c>
      <c r="E922" t="n">
        <v>4</v>
      </c>
      <c r="F922" t="n">
        <v>-1.263877891233278e-12</v>
      </c>
      <c r="G922" t="n">
        <v>0</v>
      </c>
      <c r="H922" t="n">
        <v>411.8916746901357</v>
      </c>
      <c r="I922" t="b">
        <v>0</v>
      </c>
      <c r="J922" t="n">
        <v>1624.500764977895</v>
      </c>
      <c r="K922" t="n">
        <v>1449.054682360283</v>
      </c>
      <c r="L922" t="n">
        <v>0</v>
      </c>
      <c r="M922" t="n">
        <v>2.026687499975769</v>
      </c>
      <c r="N922" t="n">
        <v>2.026687499975769</v>
      </c>
      <c r="O922" t="n">
        <v>46.98672299696626</v>
      </c>
      <c r="P922" t="n">
        <v>11.91346931971761</v>
      </c>
      <c r="Q922" t="n">
        <v>2.026687499975769</v>
      </c>
      <c r="R922" t="n">
        <v>0.8369460792550695</v>
      </c>
      <c r="S922" t="n">
        <v>34.40621630138303</v>
      </c>
      <c r="T922" t="n">
        <v>15.9579065368082</v>
      </c>
      <c r="U922" t="n">
        <v>2.42152696596612</v>
      </c>
      <c r="V922" t="n">
        <v>2.601999227707733</v>
      </c>
      <c r="W922" t="n">
        <v>0</v>
      </c>
      <c r="X922" t="n">
        <v>0</v>
      </c>
      <c r="Y922" t="n">
        <v>-21.42836828230832</v>
      </c>
      <c r="Z922" t="n">
        <v>85.94231104488914</v>
      </c>
      <c r="AA922" t="n">
        <v>1449.054682360283</v>
      </c>
      <c r="AB922" t="b">
        <v>0</v>
      </c>
      <c r="AC922" t="b">
        <v>1</v>
      </c>
      <c r="AD922" t="n">
        <v>93.6363374960808</v>
      </c>
      <c r="AE922" t="n">
        <v>-0</v>
      </c>
      <c r="AF922" t="n">
        <v>0</v>
      </c>
      <c r="AG922" t="n">
        <v>-0.002972292175149271</v>
      </c>
      <c r="AH922" t="b">
        <v>0</v>
      </c>
      <c r="AI922" t="b">
        <v>0</v>
      </c>
      <c r="AJ922" t="n">
        <v>1449.054682360283</v>
      </c>
      <c r="AK922" t="n">
        <v>0</v>
      </c>
      <c r="AL922" t="n">
        <v>2.42152696596612</v>
      </c>
      <c r="AM922" t="n">
        <v>0</v>
      </c>
      <c r="AN922" t="n">
        <v>2.42152696596612</v>
      </c>
      <c r="AO922" t="n">
        <v>0</v>
      </c>
      <c r="AP922" t="n">
        <v>1</v>
      </c>
      <c r="AQ922" t="n">
        <v>0</v>
      </c>
      <c r="AR922" t="n">
        <v>0</v>
      </c>
      <c r="AS922" t="n">
        <v>0</v>
      </c>
      <c r="AT922" t="n">
        <v>0.8552185112057693</v>
      </c>
      <c r="AU922" t="n">
        <v>0.2688661811493118</v>
      </c>
      <c r="AV922" t="n">
        <v>0.8552185112057693</v>
      </c>
    </row>
    <row r="923" spans="1:48">
      <c r="A923" t="n">
        <v>920</v>
      </c>
      <c r="B923" t="n">
        <v>0</v>
      </c>
      <c r="C923" t="n">
        <v>0</v>
      </c>
      <c r="D923" t="n">
        <v>50</v>
      </c>
      <c r="E923" t="n">
        <v>4</v>
      </c>
      <c r="F923" t="n">
        <v>3.383959779057477e-13</v>
      </c>
      <c r="G923" t="n">
        <v>0</v>
      </c>
      <c r="H923" t="n">
        <v>411.8916746901357</v>
      </c>
      <c r="I923" t="b">
        <v>0</v>
      </c>
      <c r="J923" t="n">
        <v>1624.500764977895</v>
      </c>
      <c r="K923" t="n">
        <v>1449.054682360283</v>
      </c>
      <c r="L923" t="n">
        <v>0</v>
      </c>
      <c r="M923" t="n">
        <v>2.026687500006488</v>
      </c>
      <c r="N923" t="n">
        <v>2.026687500006488</v>
      </c>
      <c r="O923" t="n">
        <v>46.98672299767845</v>
      </c>
      <c r="P923" t="n">
        <v>11.91346931989819</v>
      </c>
      <c r="Q923" t="n">
        <v>2.026687500006488</v>
      </c>
      <c r="R923" t="n">
        <v>0.8369562226179906</v>
      </c>
      <c r="S923" t="n">
        <v>34.41751940902795</v>
      </c>
      <c r="T923" t="n">
        <v>15.95771313764268</v>
      </c>
      <c r="U923" t="n">
        <v>2.421497618677151</v>
      </c>
      <c r="V923" t="n">
        <v>2.601805828339778</v>
      </c>
      <c r="W923" t="n">
        <v>0</v>
      </c>
      <c r="X923" t="n">
        <v>0</v>
      </c>
      <c r="Y923" t="n">
        <v>-21.42836828230832</v>
      </c>
      <c r="Z923" t="n">
        <v>85.94737377078552</v>
      </c>
      <c r="AA923" t="n">
        <v>1449.054682360283</v>
      </c>
      <c r="AB923" t="b">
        <v>0</v>
      </c>
      <c r="AC923" t="b">
        <v>1</v>
      </c>
      <c r="AD923" t="n">
        <v>93.62889709042722</v>
      </c>
      <c r="AE923" t="n">
        <v>-0</v>
      </c>
      <c r="AF923" t="n">
        <v>0</v>
      </c>
      <c r="AG923" t="n">
        <v>0.002424361753490867</v>
      </c>
      <c r="AH923" t="b">
        <v>0</v>
      </c>
      <c r="AI923" t="b">
        <v>0</v>
      </c>
      <c r="AJ923" t="n">
        <v>1449.054682360283</v>
      </c>
      <c r="AK923" t="n">
        <v>0</v>
      </c>
      <c r="AL923" t="n">
        <v>2.421497618677151</v>
      </c>
      <c r="AM923" t="n">
        <v>0</v>
      </c>
      <c r="AN923" t="n">
        <v>2.421497618677151</v>
      </c>
      <c r="AO923" t="n">
        <v>0</v>
      </c>
      <c r="AP923" t="n">
        <v>1</v>
      </c>
      <c r="AQ923" t="n">
        <v>0</v>
      </c>
      <c r="AR923" t="n">
        <v>0</v>
      </c>
      <c r="AS923" t="n">
        <v>0</v>
      </c>
      <c r="AT923" t="n">
        <v>0.8551770179556309</v>
      </c>
      <c r="AU923" t="n">
        <v>0.268853136375886</v>
      </c>
      <c r="AV923" t="n">
        <v>0.8551770179556309</v>
      </c>
    </row>
    <row r="924" spans="1:48">
      <c r="A924" t="n">
        <v>921</v>
      </c>
      <c r="B924" t="n">
        <v>0</v>
      </c>
      <c r="C924" t="n">
        <v>0</v>
      </c>
      <c r="D924" t="n">
        <v>50</v>
      </c>
      <c r="E924" t="n">
        <v>4</v>
      </c>
      <c r="F924" t="n">
        <v>-9.14823772291129e-14</v>
      </c>
      <c r="G924" t="n">
        <v>0</v>
      </c>
      <c r="H924" t="n">
        <v>411.8916746901357</v>
      </c>
      <c r="I924" t="b">
        <v>0</v>
      </c>
      <c r="J924" t="n">
        <v>1624.500764977895</v>
      </c>
      <c r="K924" t="n">
        <v>1449.054682360283</v>
      </c>
      <c r="L924" t="n">
        <v>0</v>
      </c>
      <c r="M924" t="n">
        <v>2.026687499998246</v>
      </c>
      <c r="N924" t="n">
        <v>2.026687499998246</v>
      </c>
      <c r="O924" t="n">
        <v>46.98672299748737</v>
      </c>
      <c r="P924" t="n">
        <v>11.91346931984974</v>
      </c>
      <c r="Q924" t="n">
        <v>2.026687499998246</v>
      </c>
      <c r="R924" t="n">
        <v>0.8369663655936372</v>
      </c>
      <c r="S924" t="n">
        <v>34.42882181352207</v>
      </c>
      <c r="T924" t="n">
        <v>15.95751975024183</v>
      </c>
      <c r="U924" t="n">
        <v>2.421468273173405</v>
      </c>
      <c r="V924" t="n">
        <v>2.601612440993238</v>
      </c>
      <c r="W924" t="n">
        <v>0</v>
      </c>
      <c r="X924" t="n">
        <v>0</v>
      </c>
      <c r="Y924" t="n">
        <v>-21.42836828230832</v>
      </c>
      <c r="Z924" t="n">
        <v>85.9524364966819</v>
      </c>
      <c r="AA924" t="n">
        <v>1449.054682360283</v>
      </c>
      <c r="AB924" t="b">
        <v>0</v>
      </c>
      <c r="AC924" t="b">
        <v>1</v>
      </c>
      <c r="AD924" t="n">
        <v>93.62145668477363</v>
      </c>
      <c r="AE924" t="n">
        <v>-0</v>
      </c>
      <c r="AF924" t="n">
        <v>0</v>
      </c>
      <c r="AG924" t="n">
        <v>0.002304436110632413</v>
      </c>
      <c r="AH924" t="b">
        <v>0</v>
      </c>
      <c r="AI924" t="b">
        <v>0</v>
      </c>
      <c r="AJ924" t="n">
        <v>1449.054682360283</v>
      </c>
      <c r="AK924" t="n">
        <v>0</v>
      </c>
      <c r="AL924" t="n">
        <v>2.421468273173405</v>
      </c>
      <c r="AM924" t="n">
        <v>0</v>
      </c>
      <c r="AN924" t="n">
        <v>2.421468273173405</v>
      </c>
      <c r="AO924" t="n">
        <v>0</v>
      </c>
      <c r="AP924" t="n">
        <v>1</v>
      </c>
      <c r="AQ924" t="n">
        <v>0</v>
      </c>
      <c r="AR924" t="n">
        <v>0</v>
      </c>
      <c r="AS924" t="n">
        <v>0</v>
      </c>
      <c r="AT924" t="n">
        <v>0.8551355285642199</v>
      </c>
      <c r="AU924" t="n">
        <v>0.2688400928155787</v>
      </c>
      <c r="AV924" t="n">
        <v>0.8551355285642199</v>
      </c>
    </row>
    <row r="925" spans="1:48">
      <c r="A925" t="n">
        <v>922</v>
      </c>
      <c r="B925" t="n">
        <v>0</v>
      </c>
      <c r="C925" t="n">
        <v>0</v>
      </c>
      <c r="D925" t="n">
        <v>50</v>
      </c>
      <c r="E925" t="n">
        <v>4</v>
      </c>
      <c r="F925" t="n">
        <v>2.575717417130363e-14</v>
      </c>
      <c r="G925" t="n">
        <v>0</v>
      </c>
      <c r="H925" t="n">
        <v>411.8916746901357</v>
      </c>
      <c r="I925" t="b">
        <v>0</v>
      </c>
      <c r="J925" t="n">
        <v>1624.500764977895</v>
      </c>
      <c r="K925" t="n">
        <v>1449.054682360283</v>
      </c>
      <c r="L925" t="n">
        <v>0</v>
      </c>
      <c r="M925" t="n">
        <v>2.026687500000494</v>
      </c>
      <c r="N925" t="n">
        <v>2.026687500000494</v>
      </c>
      <c r="O925" t="n">
        <v>46.98672299753949</v>
      </c>
      <c r="P925" t="n">
        <v>11.91346931986295</v>
      </c>
      <c r="Q925" t="n">
        <v>2.026687500000494</v>
      </c>
      <c r="R925" t="n">
        <v>0.8369765081846803</v>
      </c>
      <c r="S925" t="n">
        <v>34.44012351489202</v>
      </c>
      <c r="T925" t="n">
        <v>15.95732637494337</v>
      </c>
      <c r="U925" t="n">
        <v>2.421438929506133</v>
      </c>
      <c r="V925" t="n">
        <v>2.601419065679965</v>
      </c>
      <c r="W925" t="n">
        <v>0</v>
      </c>
      <c r="X925" t="n">
        <v>0</v>
      </c>
      <c r="Y925" t="n">
        <v>-21.42836828230832</v>
      </c>
      <c r="Z925" t="n">
        <v>85.9287170682922</v>
      </c>
      <c r="AA925" t="n">
        <v>1449.054682360283</v>
      </c>
      <c r="AB925" t="b">
        <v>0</v>
      </c>
      <c r="AC925" t="b">
        <v>1</v>
      </c>
      <c r="AD925" t="n">
        <v>93.61401627912005</v>
      </c>
      <c r="AE925" t="n">
        <v>-0</v>
      </c>
      <c r="AF925" t="n">
        <v>0</v>
      </c>
      <c r="AG925" t="n">
        <v>0.002424361753490367</v>
      </c>
      <c r="AH925" t="b">
        <v>0</v>
      </c>
      <c r="AI925" t="b">
        <v>0</v>
      </c>
      <c r="AJ925" t="n">
        <v>1449.054682360283</v>
      </c>
      <c r="AK925" t="n">
        <v>0</v>
      </c>
      <c r="AL925" t="n">
        <v>2.421438929506133</v>
      </c>
      <c r="AM925" t="n">
        <v>0</v>
      </c>
      <c r="AN925" t="n">
        <v>2.421438929506133</v>
      </c>
      <c r="AO925" t="n">
        <v>0</v>
      </c>
      <c r="AP925" t="n">
        <v>1</v>
      </c>
      <c r="AQ925" t="n">
        <v>0</v>
      </c>
      <c r="AR925" t="n">
        <v>0</v>
      </c>
      <c r="AS925" t="n">
        <v>0</v>
      </c>
      <c r="AT925" t="n">
        <v>0.8553006772253896</v>
      </c>
      <c r="AU925" t="n">
        <v>0.2688920127509739</v>
      </c>
      <c r="AV925" t="n">
        <v>0.8553006772253896</v>
      </c>
    </row>
    <row r="926" spans="1:48">
      <c r="A926" t="n">
        <v>923</v>
      </c>
      <c r="B926" t="n">
        <v>0</v>
      </c>
      <c r="C926" t="n">
        <v>0</v>
      </c>
      <c r="D926" t="n">
        <v>50</v>
      </c>
      <c r="E926" t="n">
        <v>4</v>
      </c>
      <c r="F926" t="n">
        <v>-5.329070518200751e-15</v>
      </c>
      <c r="G926" t="n">
        <v>0</v>
      </c>
      <c r="H926" t="n">
        <v>411.8916746901357</v>
      </c>
      <c r="I926" t="b">
        <v>0</v>
      </c>
      <c r="J926" t="n">
        <v>1624.500764977895</v>
      </c>
      <c r="K926" t="n">
        <v>1449.054682360283</v>
      </c>
      <c r="L926" t="n">
        <v>0</v>
      </c>
      <c r="M926" t="n">
        <v>2.026687499999898</v>
      </c>
      <c r="N926" t="n">
        <v>2.026687499999898</v>
      </c>
      <c r="O926" t="n">
        <v>46.98672299752567</v>
      </c>
      <c r="P926" t="n">
        <v>11.91346931985945</v>
      </c>
      <c r="Q926" t="n">
        <v>2.026687499999898</v>
      </c>
      <c r="R926" t="n">
        <v>0.8369866503903834</v>
      </c>
      <c r="S926" t="n">
        <v>34.4514245131645</v>
      </c>
      <c r="T926" t="n">
        <v>15.95713301165565</v>
      </c>
      <c r="U926" t="n">
        <v>2.421409587661428</v>
      </c>
      <c r="V926" t="n">
        <v>2.601225702396176</v>
      </c>
      <c r="W926" t="n">
        <v>0</v>
      </c>
      <c r="X926" t="n">
        <v>0</v>
      </c>
      <c r="Y926" t="n">
        <v>-21.42836828230832</v>
      </c>
      <c r="Z926" t="n">
        <v>85.93377979418858</v>
      </c>
      <c r="AA926" t="n">
        <v>1449.054682360283</v>
      </c>
      <c r="AB926" t="b">
        <v>0</v>
      </c>
      <c r="AC926" t="b">
        <v>1</v>
      </c>
      <c r="AD926" t="n">
        <v>93.60657587346647</v>
      </c>
      <c r="AE926" t="n">
        <v>-0</v>
      </c>
      <c r="AF926" t="n">
        <v>0</v>
      </c>
      <c r="AG926" t="n">
        <v>-0.002972292175148383</v>
      </c>
      <c r="AH926" t="b">
        <v>0</v>
      </c>
      <c r="AI926" t="b">
        <v>0</v>
      </c>
      <c r="AJ926" t="n">
        <v>1449.054682360283</v>
      </c>
      <c r="AK926" t="n">
        <v>0</v>
      </c>
      <c r="AL926" t="n">
        <v>2.421409587661428</v>
      </c>
      <c r="AM926" t="n">
        <v>0</v>
      </c>
      <c r="AN926" t="n">
        <v>2.421409587661428</v>
      </c>
      <c r="AO926" t="n">
        <v>0</v>
      </c>
      <c r="AP926" t="n">
        <v>1</v>
      </c>
      <c r="AQ926" t="n">
        <v>0</v>
      </c>
      <c r="AR926" t="n">
        <v>0</v>
      </c>
      <c r="AS926" t="n">
        <v>0</v>
      </c>
      <c r="AT926" t="n">
        <v>0.8552591754631286</v>
      </c>
      <c r="AU926" t="n">
        <v>0.2688789653014813</v>
      </c>
      <c r="AV926" t="n">
        <v>0.8552591754631286</v>
      </c>
    </row>
    <row r="927" spans="1:48">
      <c r="A927" t="n">
        <v>924</v>
      </c>
      <c r="B927" t="n">
        <v>0</v>
      </c>
      <c r="C927" t="n">
        <v>0</v>
      </c>
      <c r="D927" t="n">
        <v>50</v>
      </c>
      <c r="E927" t="n">
        <v>4</v>
      </c>
      <c r="F927" t="n">
        <v>0</v>
      </c>
      <c r="G927" t="n">
        <v>0</v>
      </c>
      <c r="H927" t="n">
        <v>411.8916746901357</v>
      </c>
      <c r="I927" t="b">
        <v>0</v>
      </c>
      <c r="J927" t="n">
        <v>1624.500764977895</v>
      </c>
      <c r="K927" t="n">
        <v>1449.054682360283</v>
      </c>
      <c r="L927" t="n">
        <v>0</v>
      </c>
      <c r="M927" t="n">
        <v>2.0266875</v>
      </c>
      <c r="N927" t="n">
        <v>2.0266875</v>
      </c>
      <c r="O927" t="n">
        <v>46.98672299752803</v>
      </c>
      <c r="P927" t="n">
        <v>11.91346931986005</v>
      </c>
      <c r="Q927" t="n">
        <v>2.0266875</v>
      </c>
      <c r="R927" t="n">
        <v>0.8369967922109255</v>
      </c>
      <c r="S927" t="n">
        <v>34.46272480836624</v>
      </c>
      <c r="T927" t="n">
        <v>15.95693966040245</v>
      </c>
      <c r="U927" t="n">
        <v>2.421380247642895</v>
      </c>
      <c r="V927" t="n">
        <v>2.601032351142305</v>
      </c>
      <c r="W927" t="n">
        <v>0</v>
      </c>
      <c r="X927" t="n">
        <v>0</v>
      </c>
      <c r="Y927" t="n">
        <v>-21.42836828230832</v>
      </c>
      <c r="Z927" t="n">
        <v>85.93884252008496</v>
      </c>
      <c r="AA927" t="n">
        <v>1449.054682360283</v>
      </c>
      <c r="AB927" t="b">
        <v>0</v>
      </c>
      <c r="AC927" t="b">
        <v>1</v>
      </c>
      <c r="AD927" t="n">
        <v>93.59913546781289</v>
      </c>
      <c r="AE927" t="n">
        <v>-0</v>
      </c>
      <c r="AF927" t="n">
        <v>0</v>
      </c>
      <c r="AG927" t="n">
        <v>-0.004051622960875245</v>
      </c>
      <c r="AH927" t="b">
        <v>0</v>
      </c>
      <c r="AI927" t="b">
        <v>0</v>
      </c>
      <c r="AJ927" t="n">
        <v>1449.054682360283</v>
      </c>
      <c r="AK927" t="n">
        <v>0</v>
      </c>
      <c r="AL927" t="n">
        <v>2.421380247642895</v>
      </c>
      <c r="AM927" t="n">
        <v>0</v>
      </c>
      <c r="AN927" t="n">
        <v>2.421380247642895</v>
      </c>
      <c r="AO927" t="n">
        <v>0</v>
      </c>
      <c r="AP927" t="n">
        <v>1</v>
      </c>
      <c r="AQ927" t="n">
        <v>0</v>
      </c>
      <c r="AR927" t="n">
        <v>0</v>
      </c>
      <c r="AS927" t="n">
        <v>0</v>
      </c>
      <c r="AT927" t="n">
        <v>0.8552176775678517</v>
      </c>
      <c r="AU927" t="n">
        <v>0.2688659190677029</v>
      </c>
      <c r="AV927" t="n">
        <v>0.8552176775678517</v>
      </c>
    </row>
    <row r="928" spans="1:48">
      <c r="A928" t="n">
        <v>925</v>
      </c>
      <c r="B928" t="n">
        <v>0</v>
      </c>
      <c r="C928" t="n">
        <v>0</v>
      </c>
      <c r="D928" t="n">
        <v>50</v>
      </c>
      <c r="E928" t="n">
        <v>4</v>
      </c>
      <c r="F928" t="n">
        <v>0</v>
      </c>
      <c r="G928" t="n">
        <v>0</v>
      </c>
      <c r="H928" t="n">
        <v>411.8916746901357</v>
      </c>
      <c r="I928" t="b">
        <v>0</v>
      </c>
      <c r="J928" t="n">
        <v>1624.500764977895</v>
      </c>
      <c r="K928" t="n">
        <v>1449.054682360283</v>
      </c>
      <c r="L928" t="n">
        <v>0</v>
      </c>
      <c r="M928" t="n">
        <v>2.0266875</v>
      </c>
      <c r="N928" t="n">
        <v>2.0266875</v>
      </c>
      <c r="O928" t="n">
        <v>46.98672299752803</v>
      </c>
      <c r="P928" t="n">
        <v>11.91346931986005</v>
      </c>
      <c r="Q928" t="n">
        <v>2.0266875</v>
      </c>
      <c r="R928" t="n">
        <v>0.8370069336462503</v>
      </c>
      <c r="S928" t="n">
        <v>34.47402440052392</v>
      </c>
      <c r="T928" t="n">
        <v>15.95674632117783</v>
      </c>
      <c r="U928" t="n">
        <v>2.421350909449636</v>
      </c>
      <c r="V928" t="n">
        <v>2.600839011917689</v>
      </c>
      <c r="W928" t="n">
        <v>0</v>
      </c>
      <c r="X928" t="n">
        <v>0</v>
      </c>
      <c r="Y928" t="n">
        <v>-21.42836828230832</v>
      </c>
      <c r="Z928" t="n">
        <v>85.94390524598134</v>
      </c>
      <c r="AA928" t="n">
        <v>1449.054682360283</v>
      </c>
      <c r="AB928" t="b">
        <v>0</v>
      </c>
      <c r="AC928" t="b">
        <v>1</v>
      </c>
      <c r="AD928" t="n">
        <v>93.5916950621593</v>
      </c>
      <c r="AE928" t="n">
        <v>-0</v>
      </c>
      <c r="AF928" t="n">
        <v>0</v>
      </c>
      <c r="AG928" t="n">
        <v>-0.002972292175149271</v>
      </c>
      <c r="AH928" t="b">
        <v>0</v>
      </c>
      <c r="AI928" t="b">
        <v>0</v>
      </c>
      <c r="AJ928" t="n">
        <v>1449.054682360283</v>
      </c>
      <c r="AK928" t="n">
        <v>0</v>
      </c>
      <c r="AL928" t="n">
        <v>2.421350909449636</v>
      </c>
      <c r="AM928" t="n">
        <v>0</v>
      </c>
      <c r="AN928" t="n">
        <v>2.421350909449636</v>
      </c>
      <c r="AO928" t="n">
        <v>0</v>
      </c>
      <c r="AP928" t="n">
        <v>1</v>
      </c>
      <c r="AQ928" t="n">
        <v>0</v>
      </c>
      <c r="AR928" t="n">
        <v>0</v>
      </c>
      <c r="AS928" t="n">
        <v>0</v>
      </c>
      <c r="AT928" t="n">
        <v>0.8551761835389922</v>
      </c>
      <c r="AU928" t="n">
        <v>0.2688528740494605</v>
      </c>
      <c r="AV928" t="n">
        <v>0.8551761835389922</v>
      </c>
    </row>
    <row r="929" spans="1:48">
      <c r="A929" t="n">
        <v>926</v>
      </c>
      <c r="B929" t="n">
        <v>0</v>
      </c>
      <c r="C929" t="n">
        <v>0</v>
      </c>
      <c r="D929" t="n">
        <v>50</v>
      </c>
      <c r="E929" t="n">
        <v>4</v>
      </c>
      <c r="F929" t="n">
        <v>0</v>
      </c>
      <c r="G929" t="n">
        <v>0</v>
      </c>
      <c r="H929" t="n">
        <v>411.8916746901357</v>
      </c>
      <c r="I929" t="b">
        <v>0</v>
      </c>
      <c r="J929" t="n">
        <v>1624.500764977895</v>
      </c>
      <c r="K929" t="n">
        <v>1449.054682360283</v>
      </c>
      <c r="L929" t="n">
        <v>0</v>
      </c>
      <c r="M929" t="n">
        <v>2.0266875</v>
      </c>
      <c r="N929" t="n">
        <v>2.0266875</v>
      </c>
      <c r="O929" t="n">
        <v>46.98672299752803</v>
      </c>
      <c r="P929" t="n">
        <v>11.91346931986005</v>
      </c>
      <c r="Q929" t="n">
        <v>2.0266875</v>
      </c>
      <c r="R929" t="n">
        <v>0.8370170746963503</v>
      </c>
      <c r="S929" t="n">
        <v>34.48532328966426</v>
      </c>
      <c r="T929" t="n">
        <v>15.95655299398205</v>
      </c>
      <c r="U929" t="n">
        <v>2.421321573081688</v>
      </c>
      <c r="V929" t="n">
        <v>2.600645684721901</v>
      </c>
      <c r="W929" t="n">
        <v>0</v>
      </c>
      <c r="X929" t="n">
        <v>0</v>
      </c>
      <c r="Y929" t="n">
        <v>-21.42836828230832</v>
      </c>
      <c r="Z929" t="n">
        <v>85.94896797187772</v>
      </c>
      <c r="AA929" t="n">
        <v>1449.054682360283</v>
      </c>
      <c r="AB929" t="b">
        <v>0</v>
      </c>
      <c r="AC929" t="b">
        <v>1</v>
      </c>
      <c r="AD929" t="n">
        <v>93.58425465650572</v>
      </c>
      <c r="AE929" t="n">
        <v>-0</v>
      </c>
      <c r="AF929" t="n">
        <v>0</v>
      </c>
      <c r="AG929" t="n">
        <v>0.002424361753490867</v>
      </c>
      <c r="AH929" t="b">
        <v>0</v>
      </c>
      <c r="AI929" t="b">
        <v>0</v>
      </c>
      <c r="AJ929" t="n">
        <v>1449.054682360283</v>
      </c>
      <c r="AK929" t="n">
        <v>0</v>
      </c>
      <c r="AL929" t="n">
        <v>2.421321573081688</v>
      </c>
      <c r="AM929" t="n">
        <v>0</v>
      </c>
      <c r="AN929" t="n">
        <v>2.421321573081688</v>
      </c>
      <c r="AO929" t="n">
        <v>0</v>
      </c>
      <c r="AP929" t="n">
        <v>1</v>
      </c>
      <c r="AQ929" t="n">
        <v>0</v>
      </c>
      <c r="AR929" t="n">
        <v>0</v>
      </c>
      <c r="AS929" t="n">
        <v>0</v>
      </c>
      <c r="AT929" t="n">
        <v>0.8551346933761644</v>
      </c>
      <c r="AU929" t="n">
        <v>0.2688398302466328</v>
      </c>
      <c r="AV929" t="n">
        <v>0.8551346933761644</v>
      </c>
    </row>
    <row r="930" spans="1:48">
      <c r="A930" t="n">
        <v>927</v>
      </c>
      <c r="B930" t="n">
        <v>0</v>
      </c>
      <c r="C930" t="n">
        <v>0</v>
      </c>
      <c r="D930" t="n">
        <v>50</v>
      </c>
      <c r="E930" t="n">
        <v>4</v>
      </c>
      <c r="F930" t="n">
        <v>0</v>
      </c>
      <c r="G930" t="n">
        <v>0</v>
      </c>
      <c r="H930" t="n">
        <v>411.8916746901357</v>
      </c>
      <c r="I930" t="b">
        <v>0</v>
      </c>
      <c r="J930" t="n">
        <v>1624.500764977895</v>
      </c>
      <c r="K930" t="n">
        <v>1449.054682360283</v>
      </c>
      <c r="L930" t="n">
        <v>0</v>
      </c>
      <c r="M930" t="n">
        <v>2.0266875</v>
      </c>
      <c r="N930" t="n">
        <v>2.0266875</v>
      </c>
      <c r="O930" t="n">
        <v>46.98672299752803</v>
      </c>
      <c r="P930" t="n">
        <v>11.91346931986005</v>
      </c>
      <c r="Q930" t="n">
        <v>2.0266875</v>
      </c>
      <c r="R930" t="n">
        <v>0.8370272153612129</v>
      </c>
      <c r="S930" t="n">
        <v>34.49662147581395</v>
      </c>
      <c r="T930" t="n">
        <v>15.95635967881462</v>
      </c>
      <c r="U930" t="n">
        <v>2.421292238538979</v>
      </c>
      <c r="V930" t="n">
        <v>2.60045236955448</v>
      </c>
      <c r="W930" t="n">
        <v>0</v>
      </c>
      <c r="X930" t="n">
        <v>0</v>
      </c>
      <c r="Y930" t="n">
        <v>-21.42836828230832</v>
      </c>
      <c r="Z930" t="n">
        <v>85.92524854348802</v>
      </c>
      <c r="AA930" t="n">
        <v>1449.054682360283</v>
      </c>
      <c r="AB930" t="b">
        <v>0</v>
      </c>
      <c r="AC930" t="b">
        <v>1</v>
      </c>
      <c r="AD930" t="n">
        <v>93.57681425085214</v>
      </c>
      <c r="AE930" t="n">
        <v>-0</v>
      </c>
      <c r="AF930" t="n">
        <v>0</v>
      </c>
      <c r="AG930" t="n">
        <v>0.002304436110632413</v>
      </c>
      <c r="AH930" t="b">
        <v>0</v>
      </c>
      <c r="AI930" t="b">
        <v>0</v>
      </c>
      <c r="AJ930" t="n">
        <v>1449.054682360283</v>
      </c>
      <c r="AK930" t="n">
        <v>0</v>
      </c>
      <c r="AL930" t="n">
        <v>2.421292238538979</v>
      </c>
      <c r="AM930" t="n">
        <v>0</v>
      </c>
      <c r="AN930" t="n">
        <v>2.421292238538979</v>
      </c>
      <c r="AO930" t="n">
        <v>0</v>
      </c>
      <c r="AP930" t="n">
        <v>1</v>
      </c>
      <c r="AQ930" t="n">
        <v>0</v>
      </c>
      <c r="AR930" t="n">
        <v>0</v>
      </c>
      <c r="AS930" t="n">
        <v>0</v>
      </c>
      <c r="AT930" t="n">
        <v>0.855299854763545</v>
      </c>
      <c r="AU930" t="n">
        <v>0.2688917541829327</v>
      </c>
      <c r="AV930" t="n">
        <v>0.855299854763545</v>
      </c>
    </row>
    <row r="931" spans="1:48">
      <c r="A931" t="n">
        <v>928</v>
      </c>
      <c r="B931" t="n">
        <v>0</v>
      </c>
      <c r="C931" t="n">
        <v>0</v>
      </c>
      <c r="D931" t="n">
        <v>50</v>
      </c>
      <c r="E931" t="n">
        <v>4</v>
      </c>
      <c r="F931" t="n">
        <v>0</v>
      </c>
      <c r="G931" t="n">
        <v>0</v>
      </c>
      <c r="H931" t="n">
        <v>411.8916746901357</v>
      </c>
      <c r="I931" t="b">
        <v>0</v>
      </c>
      <c r="J931" t="n">
        <v>1624.500764977895</v>
      </c>
      <c r="K931" t="n">
        <v>1449.054682360283</v>
      </c>
      <c r="L931" t="n">
        <v>0</v>
      </c>
      <c r="M931" t="n">
        <v>2.0266875</v>
      </c>
      <c r="N931" t="n">
        <v>2.0266875</v>
      </c>
      <c r="O931" t="n">
        <v>46.98672299752803</v>
      </c>
      <c r="P931" t="n">
        <v>11.91346931986005</v>
      </c>
      <c r="Q931" t="n">
        <v>2.0266875</v>
      </c>
      <c r="R931" t="n">
        <v>0.8370373556408248</v>
      </c>
      <c r="S931" t="n">
        <v>34.5079189589997</v>
      </c>
      <c r="T931" t="n">
        <v>15.95616637567512</v>
      </c>
      <c r="U931" t="n">
        <v>2.421262905821442</v>
      </c>
      <c r="V931" t="n">
        <v>2.600259066414973</v>
      </c>
      <c r="W931" t="n">
        <v>0</v>
      </c>
      <c r="X931" t="n">
        <v>0</v>
      </c>
      <c r="Y931" t="n">
        <v>-21.42836828230832</v>
      </c>
      <c r="Z931" t="n">
        <v>85.9303112693844</v>
      </c>
      <c r="AA931" t="n">
        <v>1449.054682360283</v>
      </c>
      <c r="AB931" t="b">
        <v>0</v>
      </c>
      <c r="AC931" t="b">
        <v>1</v>
      </c>
      <c r="AD931" t="n">
        <v>93.56937384519856</v>
      </c>
      <c r="AE931" t="n">
        <v>-0</v>
      </c>
      <c r="AF931" t="n">
        <v>0</v>
      </c>
      <c r="AG931" t="n">
        <v>0.002424361753490367</v>
      </c>
      <c r="AH931" t="b">
        <v>0</v>
      </c>
      <c r="AI931" t="b">
        <v>0</v>
      </c>
      <c r="AJ931" t="n">
        <v>1449.054682360283</v>
      </c>
      <c r="AK931" t="n">
        <v>0</v>
      </c>
      <c r="AL931" t="n">
        <v>2.421262905821442</v>
      </c>
      <c r="AM931" t="n">
        <v>0</v>
      </c>
      <c r="AN931" t="n">
        <v>2.421262905821442</v>
      </c>
      <c r="AO931" t="n">
        <v>0</v>
      </c>
      <c r="AP931" t="n">
        <v>1</v>
      </c>
      <c r="AQ931" t="n">
        <v>0</v>
      </c>
      <c r="AR931" t="n">
        <v>0</v>
      </c>
      <c r="AS931" t="n">
        <v>0</v>
      </c>
      <c r="AT931" t="n">
        <v>0.8552583522273635</v>
      </c>
      <c r="AU931" t="n">
        <v>0.2688787064901326</v>
      </c>
      <c r="AV931" t="n">
        <v>0.8552583522273635</v>
      </c>
    </row>
    <row r="932" spans="1:48">
      <c r="A932" t="n">
        <v>929</v>
      </c>
      <c r="B932" t="n">
        <v>0</v>
      </c>
      <c r="C932" t="n">
        <v>0</v>
      </c>
      <c r="D932" t="n">
        <v>50</v>
      </c>
      <c r="E932" t="n">
        <v>4</v>
      </c>
      <c r="F932" t="n">
        <v>0</v>
      </c>
      <c r="G932" t="n">
        <v>0</v>
      </c>
      <c r="H932" t="n">
        <v>411.8916746901357</v>
      </c>
      <c r="I932" t="b">
        <v>0</v>
      </c>
      <c r="J932" t="n">
        <v>1624.500764977895</v>
      </c>
      <c r="K932" t="n">
        <v>1449.054682360283</v>
      </c>
      <c r="L932" t="n">
        <v>0</v>
      </c>
      <c r="M932" t="n">
        <v>2.0266875</v>
      </c>
      <c r="N932" t="n">
        <v>2.0266875</v>
      </c>
      <c r="O932" t="n">
        <v>46.98672299752803</v>
      </c>
      <c r="P932" t="n">
        <v>11.91346931986005</v>
      </c>
      <c r="Q932" t="n">
        <v>2.0266875</v>
      </c>
      <c r="R932" t="n">
        <v>0.8370474955351731</v>
      </c>
      <c r="S932" t="n">
        <v>34.51921573924821</v>
      </c>
      <c r="T932" t="n">
        <v>15.95597308456306</v>
      </c>
      <c r="U932" t="n">
        <v>2.421233574929007</v>
      </c>
      <c r="V932" t="n">
        <v>2.600065775302919</v>
      </c>
      <c r="W932" t="n">
        <v>0</v>
      </c>
      <c r="X932" t="n">
        <v>0</v>
      </c>
      <c r="Y932" t="n">
        <v>-21.42836828230832</v>
      </c>
      <c r="Z932" t="n">
        <v>85.93537399528078</v>
      </c>
      <c r="AA932" t="n">
        <v>1449.054682360283</v>
      </c>
      <c r="AB932" t="b">
        <v>0</v>
      </c>
      <c r="AC932" t="b">
        <v>1</v>
      </c>
      <c r="AD932" t="n">
        <v>93.56193343954497</v>
      </c>
      <c r="AE932" t="n">
        <v>-0</v>
      </c>
      <c r="AF932" t="n">
        <v>0</v>
      </c>
      <c r="AG932" t="n">
        <v>-0.002972292175148383</v>
      </c>
      <c r="AH932" t="b">
        <v>0</v>
      </c>
      <c r="AI932" t="b">
        <v>0</v>
      </c>
      <c r="AJ932" t="n">
        <v>1449.054682360283</v>
      </c>
      <c r="AK932" t="n">
        <v>0</v>
      </c>
      <c r="AL932" t="n">
        <v>2.421233574929007</v>
      </c>
      <c r="AM932" t="n">
        <v>0</v>
      </c>
      <c r="AN932" t="n">
        <v>2.421233574929007</v>
      </c>
      <c r="AO932" t="n">
        <v>0</v>
      </c>
      <c r="AP932" t="n">
        <v>1</v>
      </c>
      <c r="AQ932" t="n">
        <v>0</v>
      </c>
      <c r="AR932" t="n">
        <v>0</v>
      </c>
      <c r="AS932" t="n">
        <v>0</v>
      </c>
      <c r="AT932" t="n">
        <v>0.8552168535582428</v>
      </c>
      <c r="AU932" t="n">
        <v>0.2688656600130708</v>
      </c>
      <c r="AV932" t="n">
        <v>0.8552168535582428</v>
      </c>
    </row>
    <row r="933" spans="1:48">
      <c r="A933" t="n">
        <v>930</v>
      </c>
      <c r="B933" t="n">
        <v>0</v>
      </c>
      <c r="C933" t="n">
        <v>0</v>
      </c>
      <c r="D933" t="n">
        <v>50</v>
      </c>
      <c r="E933" t="n">
        <v>4</v>
      </c>
      <c r="F933" t="n">
        <v>0</v>
      </c>
      <c r="G933" t="n">
        <v>0</v>
      </c>
      <c r="H933" t="n">
        <v>411.8916746901357</v>
      </c>
      <c r="I933" t="b">
        <v>0</v>
      </c>
      <c r="J933" t="n">
        <v>1624.500764977895</v>
      </c>
      <c r="K933" t="n">
        <v>1449.054682360283</v>
      </c>
      <c r="L933" t="n">
        <v>0</v>
      </c>
      <c r="M933" t="n">
        <v>2.0266875</v>
      </c>
      <c r="N933" t="n">
        <v>2.0266875</v>
      </c>
      <c r="O933" t="n">
        <v>46.98672299752803</v>
      </c>
      <c r="P933" t="n">
        <v>11.91346931986005</v>
      </c>
      <c r="Q933" t="n">
        <v>2.0266875</v>
      </c>
      <c r="R933" t="n">
        <v>0.8370576350442448</v>
      </c>
      <c r="S933" t="n">
        <v>34.5305118165862</v>
      </c>
      <c r="T933" t="n">
        <v>15.95577980547801</v>
      </c>
      <c r="U933" t="n">
        <v>2.421204245861605</v>
      </c>
      <c r="V933" t="n">
        <v>2.599872496217866</v>
      </c>
      <c r="W933" t="n">
        <v>0</v>
      </c>
      <c r="X933" t="n">
        <v>0</v>
      </c>
      <c r="Y933" t="n">
        <v>-21.42836828230832</v>
      </c>
      <c r="Z933" t="n">
        <v>85.94043672117716</v>
      </c>
      <c r="AA933" t="n">
        <v>1449.054682360283</v>
      </c>
      <c r="AB933" t="b">
        <v>0</v>
      </c>
      <c r="AC933" t="b">
        <v>1</v>
      </c>
      <c r="AD933" t="n">
        <v>93.55449303389139</v>
      </c>
      <c r="AE933" t="n">
        <v>-0</v>
      </c>
      <c r="AF933" t="n">
        <v>0</v>
      </c>
      <c r="AG933" t="n">
        <v>-0.004051622960878798</v>
      </c>
      <c r="AH933" t="b">
        <v>0</v>
      </c>
      <c r="AI933" t="b">
        <v>0</v>
      </c>
      <c r="AJ933" t="n">
        <v>1449.054682360283</v>
      </c>
      <c r="AK933" t="n">
        <v>0</v>
      </c>
      <c r="AL933" t="n">
        <v>2.421204245861605</v>
      </c>
      <c r="AM933" t="n">
        <v>0</v>
      </c>
      <c r="AN933" t="n">
        <v>2.421204245861605</v>
      </c>
      <c r="AO933" t="n">
        <v>0</v>
      </c>
      <c r="AP933" t="n">
        <v>1</v>
      </c>
      <c r="AQ933" t="n">
        <v>0</v>
      </c>
      <c r="AR933" t="n">
        <v>0</v>
      </c>
      <c r="AS933" t="n">
        <v>0</v>
      </c>
      <c r="AT933" t="n">
        <v>0.8551753587557624</v>
      </c>
      <c r="AU933" t="n">
        <v>0.2688526147516151</v>
      </c>
      <c r="AV933" t="n">
        <v>0.8551753587557624</v>
      </c>
    </row>
    <row r="934" spans="1:48">
      <c r="A934" t="n">
        <v>931</v>
      </c>
      <c r="B934" t="n">
        <v>0</v>
      </c>
      <c r="C934" t="n">
        <v>0</v>
      </c>
      <c r="D934" t="n">
        <v>50</v>
      </c>
      <c r="E934" t="n">
        <v>4</v>
      </c>
      <c r="F934" t="n">
        <v>0</v>
      </c>
      <c r="G934" t="n">
        <v>0</v>
      </c>
      <c r="H934" t="n">
        <v>411.8916746901357</v>
      </c>
      <c r="I934" t="b">
        <v>0</v>
      </c>
      <c r="J934" t="n">
        <v>1624.500764977895</v>
      </c>
      <c r="K934" t="n">
        <v>1449.054682360283</v>
      </c>
      <c r="L934" t="n">
        <v>0</v>
      </c>
      <c r="M934" t="n">
        <v>2.0266875</v>
      </c>
      <c r="N934" t="n">
        <v>2.0266875</v>
      </c>
      <c r="O934" t="n">
        <v>46.98672299752803</v>
      </c>
      <c r="P934" t="n">
        <v>11.91346931986005</v>
      </c>
      <c r="Q934" t="n">
        <v>2.0266875</v>
      </c>
      <c r="R934" t="n">
        <v>0.8370677741680269</v>
      </c>
      <c r="S934" t="n">
        <v>34.54180719104037</v>
      </c>
      <c r="T934" t="n">
        <v>15.9555865384195</v>
      </c>
      <c r="U934" t="n">
        <v>2.421174918619167</v>
      </c>
      <c r="V934" t="n">
        <v>2.599679229159355</v>
      </c>
      <c r="W934" t="n">
        <v>0</v>
      </c>
      <c r="X934" t="n">
        <v>0</v>
      </c>
      <c r="Y934" t="n">
        <v>-21.42836828230832</v>
      </c>
      <c r="Z934" t="n">
        <v>85.94549944707354</v>
      </c>
      <c r="AA934" t="n">
        <v>1449.054682360283</v>
      </c>
      <c r="AB934" t="b">
        <v>0</v>
      </c>
      <c r="AC934" t="b">
        <v>1</v>
      </c>
      <c r="AD934" t="n">
        <v>93.54705262823781</v>
      </c>
      <c r="AE934" t="n">
        <v>-0</v>
      </c>
      <c r="AF934" t="n">
        <v>0</v>
      </c>
      <c r="AG934" t="n">
        <v>0.002424361753489257</v>
      </c>
      <c r="AH934" t="b">
        <v>0</v>
      </c>
      <c r="AI934" t="b">
        <v>0</v>
      </c>
      <c r="AJ934" t="n">
        <v>1449.054682360283</v>
      </c>
      <c r="AK934" t="n">
        <v>0</v>
      </c>
      <c r="AL934" t="n">
        <v>2.421174918619167</v>
      </c>
      <c r="AM934" t="n">
        <v>0</v>
      </c>
      <c r="AN934" t="n">
        <v>2.421174918619167</v>
      </c>
      <c r="AO934" t="n">
        <v>0</v>
      </c>
      <c r="AP934" t="n">
        <v>1</v>
      </c>
      <c r="AQ934" t="n">
        <v>0</v>
      </c>
      <c r="AR934" t="n">
        <v>0</v>
      </c>
      <c r="AS934" t="n">
        <v>0</v>
      </c>
      <c r="AT934" t="n">
        <v>0.8551338678195094</v>
      </c>
      <c r="AU934" t="n">
        <v>0.2688395707056356</v>
      </c>
      <c r="AV934" t="n">
        <v>0.8551338678195094</v>
      </c>
    </row>
    <row r="935" spans="1:48">
      <c r="A935" t="n">
        <v>932</v>
      </c>
      <c r="B935" t="n">
        <v>0</v>
      </c>
      <c r="C935" t="n">
        <v>0</v>
      </c>
      <c r="D935" t="n">
        <v>50</v>
      </c>
      <c r="E935" t="n">
        <v>4</v>
      </c>
      <c r="F935" t="n">
        <v>0</v>
      </c>
      <c r="G935" t="n">
        <v>0</v>
      </c>
      <c r="H935" t="n">
        <v>411.8916746901357</v>
      </c>
      <c r="I935" t="b">
        <v>0</v>
      </c>
      <c r="J935" t="n">
        <v>1624.500764977895</v>
      </c>
      <c r="K935" t="n">
        <v>1449.054682360283</v>
      </c>
      <c r="L935" t="n">
        <v>0</v>
      </c>
      <c r="M935" t="n">
        <v>2.0266875</v>
      </c>
      <c r="N935" t="n">
        <v>2.0266875</v>
      </c>
      <c r="O935" t="n">
        <v>46.98672299752803</v>
      </c>
      <c r="P935" t="n">
        <v>11.91346931986005</v>
      </c>
      <c r="Q935" t="n">
        <v>2.0266875</v>
      </c>
      <c r="R935" t="n">
        <v>0.8370779129065067</v>
      </c>
      <c r="S935" t="n">
        <v>34.55310186263743</v>
      </c>
      <c r="T935" t="n">
        <v>15.95539328338707</v>
      </c>
      <c r="U935" t="n">
        <v>2.421145593201622</v>
      </c>
      <c r="V935" t="n">
        <v>2.599485974126926</v>
      </c>
      <c r="W935" t="n">
        <v>0</v>
      </c>
      <c r="X935" t="n">
        <v>0</v>
      </c>
      <c r="Y935" t="n">
        <v>-21.42836828230832</v>
      </c>
      <c r="Z935" t="n">
        <v>85.95056217296992</v>
      </c>
      <c r="AA935" t="n">
        <v>1449.054682360283</v>
      </c>
      <c r="AB935" t="b">
        <v>0</v>
      </c>
      <c r="AC935" t="b">
        <v>1</v>
      </c>
      <c r="AD935" t="n">
        <v>93.53961222258422</v>
      </c>
      <c r="AE935" t="n">
        <v>-0</v>
      </c>
      <c r="AF935" t="n">
        <v>0</v>
      </c>
      <c r="AG935" t="n">
        <v>0.002304436110628638</v>
      </c>
      <c r="AH935" t="b">
        <v>0</v>
      </c>
      <c r="AI935" t="b">
        <v>0</v>
      </c>
      <c r="AJ935" t="n">
        <v>1449.054682360283</v>
      </c>
      <c r="AK935" t="n">
        <v>0</v>
      </c>
      <c r="AL935" t="n">
        <v>2.421145593201622</v>
      </c>
      <c r="AM935" t="n">
        <v>0</v>
      </c>
      <c r="AN935" t="n">
        <v>2.421145593201622</v>
      </c>
      <c r="AO935" t="n">
        <v>0</v>
      </c>
      <c r="AP935" t="n">
        <v>1</v>
      </c>
      <c r="AQ935" t="n">
        <v>0</v>
      </c>
      <c r="AR935" t="n">
        <v>0</v>
      </c>
      <c r="AS935" t="n">
        <v>0</v>
      </c>
      <c r="AT935" t="n">
        <v>0.8550923807490716</v>
      </c>
      <c r="AU935" t="n">
        <v>0.2688265278750028</v>
      </c>
      <c r="AV935" t="n">
        <v>0.8550923807490716</v>
      </c>
    </row>
    <row r="936" spans="1:48">
      <c r="A936" t="n">
        <v>933</v>
      </c>
      <c r="B936" t="n">
        <v>0</v>
      </c>
      <c r="C936" t="n">
        <v>0</v>
      </c>
      <c r="D936" t="n">
        <v>50</v>
      </c>
      <c r="E936" t="n">
        <v>4</v>
      </c>
      <c r="F936" t="n">
        <v>0</v>
      </c>
      <c r="G936" t="n">
        <v>0</v>
      </c>
      <c r="H936" t="n">
        <v>411.8916746901357</v>
      </c>
      <c r="I936" t="b">
        <v>0</v>
      </c>
      <c r="J936" t="n">
        <v>1624.500764977895</v>
      </c>
      <c r="K936" t="n">
        <v>1449.054682360283</v>
      </c>
      <c r="L936" t="n">
        <v>0</v>
      </c>
      <c r="M936" t="n">
        <v>2.0266875</v>
      </c>
      <c r="N936" t="n">
        <v>2.0266875</v>
      </c>
      <c r="O936" t="n">
        <v>46.98672299752803</v>
      </c>
      <c r="P936" t="n">
        <v>11.91346931986005</v>
      </c>
      <c r="Q936" t="n">
        <v>2.0266875</v>
      </c>
      <c r="R936" t="n">
        <v>0.8370880512596711</v>
      </c>
      <c r="S936" t="n">
        <v>34.56439583140408</v>
      </c>
      <c r="T936" t="n">
        <v>15.95520004038027</v>
      </c>
      <c r="U936" t="n">
        <v>2.421116269608901</v>
      </c>
      <c r="V936" t="n">
        <v>2.599292731120125</v>
      </c>
      <c r="W936" t="n">
        <v>0</v>
      </c>
      <c r="X936" t="n">
        <v>0</v>
      </c>
      <c r="Y936" t="n">
        <v>-21.42836828230832</v>
      </c>
      <c r="Z936" t="n">
        <v>85.92684274458023</v>
      </c>
      <c r="AA936" t="n">
        <v>1449.054682360283</v>
      </c>
      <c r="AB936" t="b">
        <v>0</v>
      </c>
      <c r="AC936" t="b">
        <v>1</v>
      </c>
      <c r="AD936" t="n">
        <v>93.53217181693064</v>
      </c>
      <c r="AE936" t="n">
        <v>-0</v>
      </c>
      <c r="AF936" t="n">
        <v>0</v>
      </c>
      <c r="AG936" t="n">
        <v>0.002304436110632413</v>
      </c>
      <c r="AH936" t="b">
        <v>0</v>
      </c>
      <c r="AI936" t="b">
        <v>0</v>
      </c>
      <c r="AJ936" t="n">
        <v>1449.054682360283</v>
      </c>
      <c r="AK936" t="n">
        <v>0</v>
      </c>
      <c r="AL936" t="n">
        <v>2.421116269608901</v>
      </c>
      <c r="AM936" t="n">
        <v>0</v>
      </c>
      <c r="AN936" t="n">
        <v>2.421116269608901</v>
      </c>
      <c r="AO936" t="n">
        <v>0</v>
      </c>
      <c r="AP936" t="n">
        <v>1</v>
      </c>
      <c r="AQ936" t="n">
        <v>0</v>
      </c>
      <c r="AR936" t="n">
        <v>0</v>
      </c>
      <c r="AS936" t="n">
        <v>0</v>
      </c>
      <c r="AT936" t="n">
        <v>0.8552575386234078</v>
      </c>
      <c r="AU936" t="n">
        <v>0.2688784507068612</v>
      </c>
      <c r="AV936" t="n">
        <v>0.8552575386234078</v>
      </c>
    </row>
    <row r="937" spans="1:48">
      <c r="A937" t="n">
        <v>934</v>
      </c>
      <c r="B937" t="n">
        <v>0</v>
      </c>
      <c r="C937" t="n">
        <v>0</v>
      </c>
      <c r="D937" t="n">
        <v>50</v>
      </c>
      <c r="E937" t="n">
        <v>4</v>
      </c>
      <c r="F937" t="n">
        <v>0</v>
      </c>
      <c r="G937" t="n">
        <v>0</v>
      </c>
      <c r="H937" t="n">
        <v>411.8916746901357</v>
      </c>
      <c r="I937" t="b">
        <v>0</v>
      </c>
      <c r="J937" t="n">
        <v>1624.500764977895</v>
      </c>
      <c r="K937" t="n">
        <v>1449.054682360283</v>
      </c>
      <c r="L937" t="n">
        <v>0</v>
      </c>
      <c r="M937" t="n">
        <v>2.0266875</v>
      </c>
      <c r="N937" t="n">
        <v>2.0266875</v>
      </c>
      <c r="O937" t="n">
        <v>46.98672299752803</v>
      </c>
      <c r="P937" t="n">
        <v>11.91346931986005</v>
      </c>
      <c r="Q937" t="n">
        <v>2.0266875</v>
      </c>
      <c r="R937" t="n">
        <v>0.8370981892275069</v>
      </c>
      <c r="S937" t="n">
        <v>34.57568909736705</v>
      </c>
      <c r="T937" t="n">
        <v>15.95500680939864</v>
      </c>
      <c r="U937" t="n">
        <v>2.421086947840937</v>
      </c>
      <c r="V937" t="n">
        <v>2.599099500138495</v>
      </c>
      <c r="W937" t="n">
        <v>0</v>
      </c>
      <c r="X937" t="n">
        <v>0</v>
      </c>
      <c r="Y937" t="n">
        <v>-21.42836828230832</v>
      </c>
      <c r="Z937" t="n">
        <v>85.93190547047661</v>
      </c>
      <c r="AA937" t="n">
        <v>1449.054682360283</v>
      </c>
      <c r="AB937" t="b">
        <v>0</v>
      </c>
      <c r="AC937" t="b">
        <v>1</v>
      </c>
      <c r="AD937" t="n">
        <v>93.52473141127706</v>
      </c>
      <c r="AE937" t="n">
        <v>-0</v>
      </c>
      <c r="AF937" t="n">
        <v>0</v>
      </c>
      <c r="AG937" t="n">
        <v>0.002424361753486814</v>
      </c>
      <c r="AH937" t="b">
        <v>0</v>
      </c>
      <c r="AI937" t="b">
        <v>0</v>
      </c>
      <c r="AJ937" t="n">
        <v>1449.054682360283</v>
      </c>
      <c r="AK937" t="n">
        <v>0</v>
      </c>
      <c r="AL937" t="n">
        <v>2.421086947840937</v>
      </c>
      <c r="AM937" t="n">
        <v>0</v>
      </c>
      <c r="AN937" t="n">
        <v>2.421086947840937</v>
      </c>
      <c r="AO937" t="n">
        <v>0</v>
      </c>
      <c r="AP937" t="n">
        <v>1</v>
      </c>
      <c r="AQ937" t="n">
        <v>0</v>
      </c>
      <c r="AR937" t="n">
        <v>0</v>
      </c>
      <c r="AS937" t="n">
        <v>0</v>
      </c>
      <c r="AT937" t="n">
        <v>0.855216039179957</v>
      </c>
      <c r="AU937" t="n">
        <v>0.2688654039863632</v>
      </c>
      <c r="AV937" t="n">
        <v>0.855216039179957</v>
      </c>
    </row>
    <row r="938" spans="1:48">
      <c r="A938" t="n">
        <v>935</v>
      </c>
      <c r="B938" t="n">
        <v>0</v>
      </c>
      <c r="C938" t="n">
        <v>0</v>
      </c>
      <c r="D938" t="n">
        <v>50</v>
      </c>
      <c r="E938" t="n">
        <v>4</v>
      </c>
      <c r="F938" t="n">
        <v>0</v>
      </c>
      <c r="G938" t="n">
        <v>0</v>
      </c>
      <c r="H938" t="n">
        <v>411.8916746901357</v>
      </c>
      <c r="I938" t="b">
        <v>0</v>
      </c>
      <c r="J938" t="n">
        <v>1624.500764977895</v>
      </c>
      <c r="K938" t="n">
        <v>1449.054682360283</v>
      </c>
      <c r="L938" t="n">
        <v>0</v>
      </c>
      <c r="M938" t="n">
        <v>2.0266875</v>
      </c>
      <c r="N938" t="n">
        <v>2.0266875</v>
      </c>
      <c r="O938" t="n">
        <v>46.98672299752803</v>
      </c>
      <c r="P938" t="n">
        <v>11.91346931986005</v>
      </c>
      <c r="Q938" t="n">
        <v>2.0266875</v>
      </c>
      <c r="R938" t="n">
        <v>0.8371083268100016</v>
      </c>
      <c r="S938" t="n">
        <v>34.58698166055304</v>
      </c>
      <c r="T938" t="n">
        <v>15.95481359044172</v>
      </c>
      <c r="U938" t="n">
        <v>2.421057627897657</v>
      </c>
      <c r="V938" t="n">
        <v>2.598906281181577</v>
      </c>
      <c r="W938" t="n">
        <v>0</v>
      </c>
      <c r="X938" t="n">
        <v>0</v>
      </c>
      <c r="Y938" t="n">
        <v>-21.42836828230832</v>
      </c>
      <c r="Z938" t="n">
        <v>85.93696819637299</v>
      </c>
      <c r="AA938" t="n">
        <v>1449.054682360283</v>
      </c>
      <c r="AB938" t="b">
        <v>0</v>
      </c>
      <c r="AC938" t="b">
        <v>1</v>
      </c>
      <c r="AD938" t="n">
        <v>93.51729100562348</v>
      </c>
      <c r="AE938" t="n">
        <v>-0</v>
      </c>
      <c r="AF938" t="n">
        <v>0</v>
      </c>
      <c r="AG938" t="n">
        <v>-0.004051622960880352</v>
      </c>
      <c r="AH938" t="b">
        <v>0</v>
      </c>
      <c r="AI938" t="b">
        <v>0</v>
      </c>
      <c r="AJ938" t="n">
        <v>1449.054682360283</v>
      </c>
      <c r="AK938" t="n">
        <v>0</v>
      </c>
      <c r="AL938" t="n">
        <v>2.421057627897657</v>
      </c>
      <c r="AM938" t="n">
        <v>0</v>
      </c>
      <c r="AN938" t="n">
        <v>2.421057627897657</v>
      </c>
      <c r="AO938" t="n">
        <v>0</v>
      </c>
      <c r="AP938" t="n">
        <v>1</v>
      </c>
      <c r="AQ938" t="n">
        <v>0</v>
      </c>
      <c r="AR938" t="n">
        <v>0</v>
      </c>
      <c r="AS938" t="n">
        <v>0</v>
      </c>
      <c r="AT938" t="n">
        <v>0.8551745436033541</v>
      </c>
      <c r="AU938" t="n">
        <v>0.2688523584815365</v>
      </c>
      <c r="AV938" t="n">
        <v>0.8551745436033541</v>
      </c>
    </row>
    <row r="939" spans="1:48">
      <c r="A939" t="n">
        <v>936</v>
      </c>
      <c r="B939" t="n">
        <v>0</v>
      </c>
      <c r="C939" t="n">
        <v>0</v>
      </c>
      <c r="D939" t="n">
        <v>50</v>
      </c>
      <c r="E939" t="n">
        <v>4</v>
      </c>
      <c r="F939" t="n">
        <v>0</v>
      </c>
      <c r="G939" t="n">
        <v>0</v>
      </c>
      <c r="H939" t="n">
        <v>411.8916746901357</v>
      </c>
      <c r="I939" t="b">
        <v>0</v>
      </c>
      <c r="J939" t="n">
        <v>1624.500764977895</v>
      </c>
      <c r="K939" t="n">
        <v>1449.054682360283</v>
      </c>
      <c r="L939" t="n">
        <v>0</v>
      </c>
      <c r="M939" t="n">
        <v>2.0266875</v>
      </c>
      <c r="N939" t="n">
        <v>2.0266875</v>
      </c>
      <c r="O939" t="n">
        <v>46.98672299752803</v>
      </c>
      <c r="P939" t="n">
        <v>11.91346931986005</v>
      </c>
      <c r="Q939" t="n">
        <v>2.0266875</v>
      </c>
      <c r="R939" t="n">
        <v>0.837118464007142</v>
      </c>
      <c r="S939" t="n">
        <v>34.59827352098877</v>
      </c>
      <c r="T939" t="n">
        <v>15.95462038350906</v>
      </c>
      <c r="U939" t="n">
        <v>2.421028309778995</v>
      </c>
      <c r="V939" t="n">
        <v>2.598713074248916</v>
      </c>
      <c r="W939" t="n">
        <v>0</v>
      </c>
      <c r="X939" t="n">
        <v>0</v>
      </c>
      <c r="Y939" t="n">
        <v>-21.42836828230832</v>
      </c>
      <c r="Z939" t="n">
        <v>85.94203092226937</v>
      </c>
      <c r="AA939" t="n">
        <v>1449.054682360283</v>
      </c>
      <c r="AB939" t="b">
        <v>0</v>
      </c>
      <c r="AC939" t="b">
        <v>1</v>
      </c>
      <c r="AD939" t="n">
        <v>93.50985059996989</v>
      </c>
      <c r="AE939" t="n">
        <v>-0</v>
      </c>
      <c r="AF939" t="n">
        <v>0</v>
      </c>
      <c r="AG939" t="n">
        <v>-0.002972292175150826</v>
      </c>
      <c r="AH939" t="b">
        <v>0</v>
      </c>
      <c r="AI939" t="b">
        <v>0</v>
      </c>
      <c r="AJ939" t="n">
        <v>1449.054682360283</v>
      </c>
      <c r="AK939" t="n">
        <v>0</v>
      </c>
      <c r="AL939" t="n">
        <v>2.421028309778995</v>
      </c>
      <c r="AM939" t="n">
        <v>0</v>
      </c>
      <c r="AN939" t="n">
        <v>2.421028309778995</v>
      </c>
      <c r="AO939" t="n">
        <v>0</v>
      </c>
      <c r="AP939" t="n">
        <v>1</v>
      </c>
      <c r="AQ939" t="n">
        <v>0</v>
      </c>
      <c r="AR939" t="n">
        <v>0</v>
      </c>
      <c r="AS939" t="n">
        <v>0</v>
      </c>
      <c r="AT939" t="n">
        <v>0.8551330518931773</v>
      </c>
      <c r="AU939" t="n">
        <v>0.2688393141922485</v>
      </c>
      <c r="AV939" t="n">
        <v>0.8551330518931773</v>
      </c>
    </row>
    <row r="940" spans="1:48">
      <c r="A940" t="n">
        <v>937</v>
      </c>
      <c r="B940" t="n">
        <v>0</v>
      </c>
      <c r="C940" t="n">
        <v>0</v>
      </c>
      <c r="D940" t="n">
        <v>50</v>
      </c>
      <c r="E940" t="n">
        <v>4</v>
      </c>
      <c r="F940" t="n">
        <v>0</v>
      </c>
      <c r="G940" t="n">
        <v>0</v>
      </c>
      <c r="H940" t="n">
        <v>411.8916746901357</v>
      </c>
      <c r="I940" t="b">
        <v>0</v>
      </c>
      <c r="J940" t="n">
        <v>1624.500764977895</v>
      </c>
      <c r="K940" t="n">
        <v>1449.054682360283</v>
      </c>
      <c r="L940" t="n">
        <v>0</v>
      </c>
      <c r="M940" t="n">
        <v>2.0266875</v>
      </c>
      <c r="N940" t="n">
        <v>2.0266875</v>
      </c>
      <c r="O940" t="n">
        <v>46.98672299752803</v>
      </c>
      <c r="P940" t="n">
        <v>11.91346931986005</v>
      </c>
      <c r="Q940" t="n">
        <v>2.0266875</v>
      </c>
      <c r="R940" t="n">
        <v>0.8371286008189153</v>
      </c>
      <c r="S940" t="n">
        <v>34.60956467870094</v>
      </c>
      <c r="T940" t="n">
        <v>15.9544271886002</v>
      </c>
      <c r="U940" t="n">
        <v>2.42099899348488</v>
      </c>
      <c r="V940" t="n">
        <v>2.598519879340055</v>
      </c>
      <c r="W940" t="n">
        <v>0</v>
      </c>
      <c r="X940" t="n">
        <v>0</v>
      </c>
      <c r="Y940" t="n">
        <v>-21.42836828230832</v>
      </c>
      <c r="Z940" t="n">
        <v>85.94709364816575</v>
      </c>
      <c r="AA940" t="n">
        <v>1449.054682360283</v>
      </c>
      <c r="AB940" t="b">
        <v>0</v>
      </c>
      <c r="AC940" t="b">
        <v>1</v>
      </c>
      <c r="AD940" t="n">
        <v>93.50241019431631</v>
      </c>
      <c r="AE940" t="n">
        <v>-0</v>
      </c>
      <c r="AF940" t="n">
        <v>0</v>
      </c>
      <c r="AG940" t="n">
        <v>0.002424361753485704</v>
      </c>
      <c r="AH940" t="b">
        <v>0</v>
      </c>
      <c r="AI940" t="b">
        <v>0</v>
      </c>
      <c r="AJ940" t="n">
        <v>1449.054682360283</v>
      </c>
      <c r="AK940" t="n">
        <v>0</v>
      </c>
      <c r="AL940" t="n">
        <v>2.42099899348488</v>
      </c>
      <c r="AM940" t="n">
        <v>0</v>
      </c>
      <c r="AN940" t="n">
        <v>2.42099899348488</v>
      </c>
      <c r="AO940" t="n">
        <v>0</v>
      </c>
      <c r="AP940" t="n">
        <v>1</v>
      </c>
      <c r="AQ940" t="n">
        <v>0</v>
      </c>
      <c r="AR940" t="n">
        <v>0</v>
      </c>
      <c r="AS940" t="n">
        <v>0</v>
      </c>
      <c r="AT940" t="n">
        <v>0.8550915640490204</v>
      </c>
      <c r="AU940" t="n">
        <v>0.2688262711183716</v>
      </c>
      <c r="AV940" t="n">
        <v>0.8550915640490204</v>
      </c>
    </row>
    <row r="941" spans="1:48">
      <c r="A941" t="n">
        <v>938</v>
      </c>
      <c r="B941" t="n">
        <v>0</v>
      </c>
      <c r="C941" t="n">
        <v>0</v>
      </c>
      <c r="D941" t="n">
        <v>50</v>
      </c>
      <c r="E941" t="n">
        <v>4</v>
      </c>
      <c r="F941" t="n">
        <v>0</v>
      </c>
      <c r="G941" t="n">
        <v>0</v>
      </c>
      <c r="H941" t="n">
        <v>411.8916746901357</v>
      </c>
      <c r="I941" t="b">
        <v>0</v>
      </c>
      <c r="J941" t="n">
        <v>1624.500764977895</v>
      </c>
      <c r="K941" t="n">
        <v>1449.054682360283</v>
      </c>
      <c r="L941" t="n">
        <v>0</v>
      </c>
      <c r="M941" t="n">
        <v>2.0266875</v>
      </c>
      <c r="N941" t="n">
        <v>2.0266875</v>
      </c>
      <c r="O941" t="n">
        <v>46.98672299752803</v>
      </c>
      <c r="P941" t="n">
        <v>11.91346931986005</v>
      </c>
      <c r="Q941" t="n">
        <v>2.0266875</v>
      </c>
      <c r="R941" t="n">
        <v>0.8371387372453084</v>
      </c>
      <c r="S941" t="n">
        <v>34.62085513371628</v>
      </c>
      <c r="T941" t="n">
        <v>15.95423400571468</v>
      </c>
      <c r="U941" t="n">
        <v>2.420969679015243</v>
      </c>
      <c r="V941" t="n">
        <v>2.598326696454535</v>
      </c>
      <c r="W941" t="n">
        <v>0</v>
      </c>
      <c r="X941" t="n">
        <v>0</v>
      </c>
      <c r="Y941" t="n">
        <v>-21.42836828230832</v>
      </c>
      <c r="Z941" t="n">
        <v>85.95215637406213</v>
      </c>
      <c r="AA941" t="n">
        <v>1449.054682360283</v>
      </c>
      <c r="AB941" t="b">
        <v>0</v>
      </c>
      <c r="AC941" t="b">
        <v>1</v>
      </c>
      <c r="AD941" t="n">
        <v>93.49496978866273</v>
      </c>
      <c r="AE941" t="n">
        <v>-0</v>
      </c>
      <c r="AF941" t="n">
        <v>0</v>
      </c>
      <c r="AG941" t="n">
        <v>0.002304436110632191</v>
      </c>
      <c r="AH941" t="b">
        <v>0</v>
      </c>
      <c r="AI941" t="b">
        <v>0</v>
      </c>
      <c r="AJ941" t="n">
        <v>1449.054682360283</v>
      </c>
      <c r="AK941" t="n">
        <v>0</v>
      </c>
      <c r="AL941" t="n">
        <v>2.420969679015243</v>
      </c>
      <c r="AM941" t="n">
        <v>0</v>
      </c>
      <c r="AN941" t="n">
        <v>2.420969679015243</v>
      </c>
      <c r="AO941" t="n">
        <v>0</v>
      </c>
      <c r="AP941" t="n">
        <v>1</v>
      </c>
      <c r="AQ941" t="n">
        <v>0</v>
      </c>
      <c r="AR941" t="n">
        <v>0</v>
      </c>
      <c r="AS941" t="n">
        <v>0</v>
      </c>
      <c r="AT941" t="n">
        <v>0.8550500800704651</v>
      </c>
      <c r="AU941" t="n">
        <v>0.2688132292597742</v>
      </c>
      <c r="AV941" t="n">
        <v>0.8550500800704651</v>
      </c>
    </row>
    <row r="942" spans="1:48">
      <c r="A942" t="n">
        <v>939</v>
      </c>
      <c r="B942" t="n">
        <v>0</v>
      </c>
      <c r="C942" t="n">
        <v>0</v>
      </c>
      <c r="D942" t="n">
        <v>50</v>
      </c>
      <c r="E942" t="n">
        <v>4</v>
      </c>
      <c r="F942" t="n">
        <v>0</v>
      </c>
      <c r="G942" t="n">
        <v>0</v>
      </c>
      <c r="H942" t="n">
        <v>411.8916746901357</v>
      </c>
      <c r="I942" t="b">
        <v>0</v>
      </c>
      <c r="J942" t="n">
        <v>1624.500764977895</v>
      </c>
      <c r="K942" t="n">
        <v>1449.054682360283</v>
      </c>
      <c r="L942" t="n">
        <v>0</v>
      </c>
      <c r="M942" t="n">
        <v>2.0266875</v>
      </c>
      <c r="N942" t="n">
        <v>2.0266875</v>
      </c>
      <c r="O942" t="n">
        <v>46.98672299752803</v>
      </c>
      <c r="P942" t="n">
        <v>11.91346931986005</v>
      </c>
      <c r="Q942" t="n">
        <v>2.0266875</v>
      </c>
      <c r="R942" t="n">
        <v>0.8371488732863083</v>
      </c>
      <c r="S942" t="n">
        <v>34.63214488606148</v>
      </c>
      <c r="T942" t="n">
        <v>15.95404083485204</v>
      </c>
      <c r="U942" t="n">
        <v>2.420940366370014</v>
      </c>
      <c r="V942" t="n">
        <v>2.5981335255919</v>
      </c>
      <c r="W942" t="n">
        <v>0</v>
      </c>
      <c r="X942" t="n">
        <v>0</v>
      </c>
      <c r="Y942" t="n">
        <v>-21.42836828230832</v>
      </c>
      <c r="Z942" t="n">
        <v>85.92843694567243</v>
      </c>
      <c r="AA942" t="n">
        <v>1449.054682360283</v>
      </c>
      <c r="AB942" t="b">
        <v>0</v>
      </c>
      <c r="AC942" t="b">
        <v>1</v>
      </c>
      <c r="AD942" t="n">
        <v>93.48752938300915</v>
      </c>
      <c r="AE942" t="n">
        <v>-0</v>
      </c>
      <c r="AF942" t="n">
        <v>0</v>
      </c>
      <c r="AG942" t="n">
        <v>0.002424361753486981</v>
      </c>
      <c r="AH942" t="b">
        <v>0</v>
      </c>
      <c r="AI942" t="b">
        <v>0</v>
      </c>
      <c r="AJ942" t="n">
        <v>1449.054682360283</v>
      </c>
      <c r="AK942" t="n">
        <v>0</v>
      </c>
      <c r="AL942" t="n">
        <v>2.420940366370014</v>
      </c>
      <c r="AM942" t="n">
        <v>0</v>
      </c>
      <c r="AN942" t="n">
        <v>2.420940366370014</v>
      </c>
      <c r="AO942" t="n">
        <v>0</v>
      </c>
      <c r="AP942" t="n">
        <v>1</v>
      </c>
      <c r="AQ942" t="n">
        <v>0</v>
      </c>
      <c r="AR942" t="n">
        <v>0</v>
      </c>
      <c r="AS942" t="n">
        <v>0</v>
      </c>
      <c r="AT942" t="n">
        <v>0.8552152344316</v>
      </c>
      <c r="AU942" t="n">
        <v>0.2688651509871417</v>
      </c>
      <c r="AV942" t="n">
        <v>0.8552152344316</v>
      </c>
    </row>
    <row r="943" spans="1:48">
      <c r="A943" t="n">
        <v>940</v>
      </c>
      <c r="B943" t="n">
        <v>0</v>
      </c>
      <c r="C943" t="n">
        <v>0</v>
      </c>
      <c r="D943" t="n">
        <v>50</v>
      </c>
      <c r="E943" t="n">
        <v>4</v>
      </c>
      <c r="F943" t="n">
        <v>0</v>
      </c>
      <c r="G943" t="n">
        <v>0</v>
      </c>
      <c r="H943" t="n">
        <v>411.8916746901357</v>
      </c>
      <c r="I943" t="b">
        <v>0</v>
      </c>
      <c r="J943" t="n">
        <v>1624.500764977895</v>
      </c>
      <c r="K943" t="n">
        <v>1449.054682360283</v>
      </c>
      <c r="L943" t="n">
        <v>0</v>
      </c>
      <c r="M943" t="n">
        <v>2.0266875</v>
      </c>
      <c r="N943" t="n">
        <v>2.0266875</v>
      </c>
      <c r="O943" t="n">
        <v>46.98672299752803</v>
      </c>
      <c r="P943" t="n">
        <v>11.91346931986005</v>
      </c>
      <c r="Q943" t="n">
        <v>2.0266875</v>
      </c>
      <c r="R943" t="n">
        <v>0.8371590089419024</v>
      </c>
      <c r="S943" t="n">
        <v>34.64343393576328</v>
      </c>
      <c r="T943" t="n">
        <v>15.95384767601184</v>
      </c>
      <c r="U943" t="n">
        <v>2.420911055549124</v>
      </c>
      <c r="V943" t="n">
        <v>2.597940366751693</v>
      </c>
      <c r="W943" t="n">
        <v>0</v>
      </c>
      <c r="X943" t="n">
        <v>0</v>
      </c>
      <c r="Y943" t="n">
        <v>-21.42836828230832</v>
      </c>
      <c r="Z943" t="n">
        <v>85.93349967156881</v>
      </c>
      <c r="AA943" t="n">
        <v>1449.054682360283</v>
      </c>
      <c r="AB943" t="b">
        <v>0</v>
      </c>
      <c r="AC943" t="b">
        <v>1</v>
      </c>
      <c r="AD943" t="n">
        <v>93.48008897735556</v>
      </c>
      <c r="AE943" t="n">
        <v>-0</v>
      </c>
      <c r="AF943" t="n">
        <v>0</v>
      </c>
      <c r="AG943" t="n">
        <v>-0.002972292175148161</v>
      </c>
      <c r="AH943" t="b">
        <v>0</v>
      </c>
      <c r="AI943" t="b">
        <v>0</v>
      </c>
      <c r="AJ943" t="n">
        <v>1449.054682360283</v>
      </c>
      <c r="AK943" t="n">
        <v>0</v>
      </c>
      <c r="AL943" t="n">
        <v>2.420911055549124</v>
      </c>
      <c r="AM943" t="n">
        <v>0</v>
      </c>
      <c r="AN943" t="n">
        <v>2.420911055549124</v>
      </c>
      <c r="AO943" t="n">
        <v>0</v>
      </c>
      <c r="AP943" t="n">
        <v>1</v>
      </c>
      <c r="AQ943" t="n">
        <v>0</v>
      </c>
      <c r="AR943" t="n">
        <v>0</v>
      </c>
      <c r="AS943" t="n">
        <v>0</v>
      </c>
      <c r="AT943" t="n">
        <v>0.8551737380803671</v>
      </c>
      <c r="AU943" t="n">
        <v>0.2688521052387845</v>
      </c>
      <c r="AV943" t="n">
        <v>0.8551737380803671</v>
      </c>
    </row>
    <row r="944" spans="1:48">
      <c r="A944" t="n">
        <v>941</v>
      </c>
      <c r="B944" t="n">
        <v>0</v>
      </c>
      <c r="C944" t="n">
        <v>0</v>
      </c>
      <c r="D944" t="n">
        <v>50</v>
      </c>
      <c r="E944" t="n">
        <v>4</v>
      </c>
      <c r="F944" t="n">
        <v>0</v>
      </c>
      <c r="G944" t="n">
        <v>0</v>
      </c>
      <c r="H944" t="n">
        <v>411.8916746901357</v>
      </c>
      <c r="I944" t="b">
        <v>0</v>
      </c>
      <c r="J944" t="n">
        <v>1624.500764977895</v>
      </c>
      <c r="K944" t="n">
        <v>1449.054682360283</v>
      </c>
      <c r="L944" t="n">
        <v>0</v>
      </c>
      <c r="M944" t="n">
        <v>2.0266875</v>
      </c>
      <c r="N944" t="n">
        <v>2.0266875</v>
      </c>
      <c r="O944" t="n">
        <v>46.98672299752803</v>
      </c>
      <c r="P944" t="n">
        <v>11.91346931986005</v>
      </c>
      <c r="Q944" t="n">
        <v>2.0266875</v>
      </c>
      <c r="R944" t="n">
        <v>0.8371691442120776</v>
      </c>
      <c r="S944" t="n">
        <v>34.65472228284839</v>
      </c>
      <c r="T944" t="n">
        <v>15.9536545291936</v>
      </c>
      <c r="U944" t="n">
        <v>2.420881746552504</v>
      </c>
      <c r="V944" t="n">
        <v>2.597747219933458</v>
      </c>
      <c r="W944" t="n">
        <v>0</v>
      </c>
      <c r="X944" t="n">
        <v>0</v>
      </c>
      <c r="Y944" t="n">
        <v>-21.42836828230832</v>
      </c>
      <c r="Z944" t="n">
        <v>85.93856239746519</v>
      </c>
      <c r="AA944" t="n">
        <v>1449.054682360283</v>
      </c>
      <c r="AB944" t="b">
        <v>0</v>
      </c>
      <c r="AC944" t="b">
        <v>1</v>
      </c>
      <c r="AD944" t="n">
        <v>93.47264857170198</v>
      </c>
      <c r="AE944" t="n">
        <v>-0</v>
      </c>
      <c r="AF944" t="n">
        <v>0</v>
      </c>
      <c r="AG944" t="n">
        <v>-0.004051622960880352</v>
      </c>
      <c r="AH944" t="b">
        <v>0</v>
      </c>
      <c r="AI944" t="b">
        <v>0</v>
      </c>
      <c r="AJ944" t="n">
        <v>1449.054682360283</v>
      </c>
      <c r="AK944" t="n">
        <v>0</v>
      </c>
      <c r="AL944" t="n">
        <v>2.420881746552504</v>
      </c>
      <c r="AM944" t="n">
        <v>0</v>
      </c>
      <c r="AN944" t="n">
        <v>2.420881746552504</v>
      </c>
      <c r="AO944" t="n">
        <v>0</v>
      </c>
      <c r="AP944" t="n">
        <v>1</v>
      </c>
      <c r="AQ944" t="n">
        <v>0</v>
      </c>
      <c r="AR944" t="n">
        <v>0</v>
      </c>
      <c r="AS944" t="n">
        <v>0</v>
      </c>
      <c r="AT944" t="n">
        <v>0.8551322455957682</v>
      </c>
      <c r="AU944" t="n">
        <v>0.2688390607060314</v>
      </c>
      <c r="AV944" t="n">
        <v>0.8551322455957682</v>
      </c>
    </row>
    <row r="945" spans="1:48">
      <c r="A945" t="n">
        <v>942</v>
      </c>
      <c r="B945" t="n">
        <v>0</v>
      </c>
      <c r="C945" t="n">
        <v>0</v>
      </c>
      <c r="D945" t="n">
        <v>50</v>
      </c>
      <c r="E945" t="n">
        <v>4</v>
      </c>
      <c r="F945" t="n">
        <v>0</v>
      </c>
      <c r="G945" t="n">
        <v>0</v>
      </c>
      <c r="H945" t="n">
        <v>411.8916746901357</v>
      </c>
      <c r="I945" t="b">
        <v>0</v>
      </c>
      <c r="J945" t="n">
        <v>1624.500764977895</v>
      </c>
      <c r="K945" t="n">
        <v>1449.054682360283</v>
      </c>
      <c r="L945" t="n">
        <v>0</v>
      </c>
      <c r="M945" t="n">
        <v>2.0266875</v>
      </c>
      <c r="N945" t="n">
        <v>2.0266875</v>
      </c>
      <c r="O945" t="n">
        <v>46.98672299752803</v>
      </c>
      <c r="P945" t="n">
        <v>11.91346931986005</v>
      </c>
      <c r="Q945" t="n">
        <v>2.0266875</v>
      </c>
      <c r="R945" t="n">
        <v>0.837179279096821</v>
      </c>
      <c r="S945" t="n">
        <v>34.66600992734352</v>
      </c>
      <c r="T945" t="n">
        <v>15.95346139439688</v>
      </c>
      <c r="U945" t="n">
        <v>2.420852439380084</v>
      </c>
      <c r="V945" t="n">
        <v>2.597554085136736</v>
      </c>
      <c r="W945" t="n">
        <v>0</v>
      </c>
      <c r="X945" t="n">
        <v>0</v>
      </c>
      <c r="Y945" t="n">
        <v>-21.42836828230832</v>
      </c>
      <c r="Z945" t="n">
        <v>85.94362512336157</v>
      </c>
      <c r="AA945" t="n">
        <v>1449.054682360283</v>
      </c>
      <c r="AB945" t="b">
        <v>0</v>
      </c>
      <c r="AC945" t="b">
        <v>1</v>
      </c>
      <c r="AD945" t="n">
        <v>93.4652081660484</v>
      </c>
      <c r="AE945" t="n">
        <v>-0</v>
      </c>
      <c r="AF945" t="n">
        <v>0</v>
      </c>
      <c r="AG945" t="n">
        <v>-0.002972292175147273</v>
      </c>
      <c r="AH945" t="b">
        <v>0</v>
      </c>
      <c r="AI945" t="b">
        <v>0</v>
      </c>
      <c r="AJ945" t="n">
        <v>1449.054682360283</v>
      </c>
      <c r="AK945" t="n">
        <v>0</v>
      </c>
      <c r="AL945" t="n">
        <v>2.420852439380084</v>
      </c>
      <c r="AM945" t="n">
        <v>0</v>
      </c>
      <c r="AN945" t="n">
        <v>2.420852439380084</v>
      </c>
      <c r="AO945" t="n">
        <v>0</v>
      </c>
      <c r="AP945" t="n">
        <v>1</v>
      </c>
      <c r="AQ945" t="n">
        <v>0</v>
      </c>
      <c r="AR945" t="n">
        <v>0</v>
      </c>
      <c r="AS945" t="n">
        <v>0</v>
      </c>
      <c r="AT945" t="n">
        <v>0.855090756977388</v>
      </c>
      <c r="AU945" t="n">
        <v>0.2688260173887518</v>
      </c>
      <c r="AV945" t="n">
        <v>0.855090756977388</v>
      </c>
    </row>
    <row r="946" spans="1:48">
      <c r="A946" t="n">
        <v>943</v>
      </c>
      <c r="B946" t="n">
        <v>0</v>
      </c>
      <c r="C946" t="n">
        <v>0</v>
      </c>
      <c r="D946" t="n">
        <v>50</v>
      </c>
      <c r="E946" t="n">
        <v>4</v>
      </c>
      <c r="F946" t="n">
        <v>0</v>
      </c>
      <c r="G946" t="n">
        <v>0</v>
      </c>
      <c r="H946" t="n">
        <v>411.8916746901357</v>
      </c>
      <c r="I946" t="b">
        <v>0</v>
      </c>
      <c r="J946" t="n">
        <v>1624.500764977895</v>
      </c>
      <c r="K946" t="n">
        <v>1449.054682360283</v>
      </c>
      <c r="L946" t="n">
        <v>0</v>
      </c>
      <c r="M946" t="n">
        <v>2.0266875</v>
      </c>
      <c r="N946" t="n">
        <v>2.0266875</v>
      </c>
      <c r="O946" t="n">
        <v>46.98672299752803</v>
      </c>
      <c r="P946" t="n">
        <v>11.91346931986005</v>
      </c>
      <c r="Q946" t="n">
        <v>2.0266875</v>
      </c>
      <c r="R946" t="n">
        <v>0.8371894135961195</v>
      </c>
      <c r="S946" t="n">
        <v>34.6772968692754</v>
      </c>
      <c r="T946" t="n">
        <v>15.95326827162121</v>
      </c>
      <c r="U946" t="n">
        <v>2.420823134031796</v>
      </c>
      <c r="V946" t="n">
        <v>2.597360962361069</v>
      </c>
      <c r="W946" t="n">
        <v>0</v>
      </c>
      <c r="X946" t="n">
        <v>0</v>
      </c>
      <c r="Y946" t="n">
        <v>-21.42836828230832</v>
      </c>
      <c r="Z946" t="n">
        <v>85.94868784925795</v>
      </c>
      <c r="AA946" t="n">
        <v>1449.054682360283</v>
      </c>
      <c r="AB946" t="b">
        <v>0</v>
      </c>
      <c r="AC946" t="b">
        <v>1</v>
      </c>
      <c r="AD946" t="n">
        <v>93.45776776039482</v>
      </c>
      <c r="AE946" t="n">
        <v>-0</v>
      </c>
      <c r="AF946" t="n">
        <v>0</v>
      </c>
      <c r="AG946" t="n">
        <v>0.002424361753489257</v>
      </c>
      <c r="AH946" t="b">
        <v>0</v>
      </c>
      <c r="AI946" t="b">
        <v>0</v>
      </c>
      <c r="AJ946" t="n">
        <v>1449.054682360283</v>
      </c>
      <c r="AK946" t="n">
        <v>0</v>
      </c>
      <c r="AL946" t="n">
        <v>2.420823134031796</v>
      </c>
      <c r="AM946" t="n">
        <v>0</v>
      </c>
      <c r="AN946" t="n">
        <v>2.420823134031796</v>
      </c>
      <c r="AO946" t="n">
        <v>0</v>
      </c>
      <c r="AP946" t="n">
        <v>1</v>
      </c>
      <c r="AQ946" t="n">
        <v>0</v>
      </c>
      <c r="AR946" t="n">
        <v>0</v>
      </c>
      <c r="AS946" t="n">
        <v>0</v>
      </c>
      <c r="AT946" t="n">
        <v>0.8550492722248171</v>
      </c>
      <c r="AU946" t="n">
        <v>0.268812975286817</v>
      </c>
      <c r="AV946" t="n">
        <v>0.8550492722248171</v>
      </c>
    </row>
    <row r="947" spans="1:48">
      <c r="A947" t="n">
        <v>944</v>
      </c>
      <c r="B947" t="n">
        <v>0</v>
      </c>
      <c r="C947" t="n">
        <v>0</v>
      </c>
      <c r="D947" t="n">
        <v>50</v>
      </c>
      <c r="E947" t="n">
        <v>4</v>
      </c>
      <c r="F947" t="n">
        <v>4.440892098500626e-15</v>
      </c>
      <c r="G947" t="n">
        <v>0</v>
      </c>
      <c r="H947" t="n">
        <v>411.8916746901357</v>
      </c>
      <c r="I947" t="b">
        <v>0</v>
      </c>
      <c r="J947" t="n">
        <v>1624.500764977895</v>
      </c>
      <c r="K947" t="n">
        <v>1449.054682360283</v>
      </c>
      <c r="L947" t="n">
        <v>0</v>
      </c>
      <c r="M947" t="n">
        <v>2.026687500000085</v>
      </c>
      <c r="N947" t="n">
        <v>2.026687500000085</v>
      </c>
      <c r="O947" t="n">
        <v>46.98672299753002</v>
      </c>
      <c r="P947" t="n">
        <v>11.91346931986055</v>
      </c>
      <c r="Q947" t="n">
        <v>2.026687500000085</v>
      </c>
      <c r="R947" t="n">
        <v>0.8371995477099652</v>
      </c>
      <c r="S947" t="n">
        <v>34.68858310867075</v>
      </c>
      <c r="T947" t="n">
        <v>15.95307516086673</v>
      </c>
      <c r="U947" t="n">
        <v>2.420793830507658</v>
      </c>
      <c r="V947" t="n">
        <v>2.597167851606024</v>
      </c>
      <c r="W947" t="n">
        <v>0</v>
      </c>
      <c r="X947" t="n">
        <v>0</v>
      </c>
      <c r="Y947" t="n">
        <v>-21.42836828230832</v>
      </c>
      <c r="Z947" t="n">
        <v>85.92496842086825</v>
      </c>
      <c r="AA947" t="n">
        <v>1449.054682360283</v>
      </c>
      <c r="AB947" t="b">
        <v>0</v>
      </c>
      <c r="AC947" t="b">
        <v>1</v>
      </c>
      <c r="AD947" t="n">
        <v>93.45032735474123</v>
      </c>
      <c r="AE947" t="n">
        <v>-0</v>
      </c>
      <c r="AF947" t="n">
        <v>0</v>
      </c>
      <c r="AG947" t="n">
        <v>0.002304436110632191</v>
      </c>
      <c r="AH947" t="b">
        <v>0</v>
      </c>
      <c r="AI947" t="b">
        <v>0</v>
      </c>
      <c r="AJ947" t="n">
        <v>1449.054682360283</v>
      </c>
      <c r="AK947" t="n">
        <v>0</v>
      </c>
      <c r="AL947" t="n">
        <v>2.420793830507658</v>
      </c>
      <c r="AM947" t="n">
        <v>0</v>
      </c>
      <c r="AN947" t="n">
        <v>2.420793830507658</v>
      </c>
      <c r="AO947" t="n">
        <v>0</v>
      </c>
      <c r="AP947" t="n">
        <v>1</v>
      </c>
      <c r="AQ947" t="n">
        <v>0</v>
      </c>
      <c r="AR947" t="n">
        <v>0</v>
      </c>
      <c r="AS947" t="n">
        <v>0</v>
      </c>
      <c r="AT947" t="n">
        <v>0.855214439311777</v>
      </c>
      <c r="AU947" t="n">
        <v>0.2688649010149678</v>
      </c>
      <c r="AV947" t="n">
        <v>0.855214439311777</v>
      </c>
    </row>
    <row r="948" spans="1:48">
      <c r="A948" t="n">
        <v>945</v>
      </c>
      <c r="B948" t="n">
        <v>0</v>
      </c>
      <c r="C948" t="n">
        <v>0</v>
      </c>
      <c r="D948" t="n">
        <v>50</v>
      </c>
      <c r="E948" t="n">
        <v>4</v>
      </c>
      <c r="F948" t="n">
        <v>-1.598721155460225e-14</v>
      </c>
      <c r="G948" t="n">
        <v>0</v>
      </c>
      <c r="H948" t="n">
        <v>411.8916746901357</v>
      </c>
      <c r="I948" t="b">
        <v>0</v>
      </c>
      <c r="J948" t="n">
        <v>1624.500764977895</v>
      </c>
      <c r="K948" t="n">
        <v>1449.054682360283</v>
      </c>
      <c r="L948" t="n">
        <v>0</v>
      </c>
      <c r="M948" t="n">
        <v>2.026687499999694</v>
      </c>
      <c r="N948" t="n">
        <v>2.026687499999694</v>
      </c>
      <c r="O948" t="n">
        <v>46.98672299752094</v>
      </c>
      <c r="P948" t="n">
        <v>11.91346931985825</v>
      </c>
      <c r="Q948" t="n">
        <v>2.026687499999694</v>
      </c>
      <c r="R948" t="n">
        <v>0.8372096814383144</v>
      </c>
      <c r="S948" t="n">
        <v>34.69986864555628</v>
      </c>
      <c r="T948" t="n">
        <v>15.95288206212913</v>
      </c>
      <c r="U948" t="n">
        <v>2.420764528807017</v>
      </c>
      <c r="V948" t="n">
        <v>2.596974752871002</v>
      </c>
      <c r="W948" t="n">
        <v>0</v>
      </c>
      <c r="X948" t="n">
        <v>0</v>
      </c>
      <c r="Y948" t="n">
        <v>-21.42836828230832</v>
      </c>
      <c r="Z948" t="n">
        <v>85.93003114676463</v>
      </c>
      <c r="AA948" t="n">
        <v>1449.054682360283</v>
      </c>
      <c r="AB948" t="b">
        <v>0</v>
      </c>
      <c r="AC948" t="b">
        <v>1</v>
      </c>
      <c r="AD948" t="n">
        <v>93.44288694908765</v>
      </c>
      <c r="AE948" t="n">
        <v>-0</v>
      </c>
      <c r="AF948" t="n">
        <v>0</v>
      </c>
      <c r="AG948" t="n">
        <v>0.002424361753490534</v>
      </c>
      <c r="AH948" t="b">
        <v>0</v>
      </c>
      <c r="AI948" t="b">
        <v>0</v>
      </c>
      <c r="AJ948" t="n">
        <v>1449.054682360283</v>
      </c>
      <c r="AK948" t="n">
        <v>0</v>
      </c>
      <c r="AL948" t="n">
        <v>2.420764528807017</v>
      </c>
      <c r="AM948" t="n">
        <v>0</v>
      </c>
      <c r="AN948" t="n">
        <v>2.420764528807017</v>
      </c>
      <c r="AO948" t="n">
        <v>0</v>
      </c>
      <c r="AP948" t="n">
        <v>1</v>
      </c>
      <c r="AQ948" t="n">
        <v>0</v>
      </c>
      <c r="AR948" t="n">
        <v>0</v>
      </c>
      <c r="AS948" t="n">
        <v>0</v>
      </c>
      <c r="AT948" t="n">
        <v>0.8551729421853507</v>
      </c>
      <c r="AU948" t="n">
        <v>0.268851855022903</v>
      </c>
      <c r="AV948" t="n">
        <v>0.8551729421853507</v>
      </c>
    </row>
    <row r="949" spans="1:48">
      <c r="A949" t="n">
        <v>946</v>
      </c>
      <c r="B949" t="n">
        <v>0</v>
      </c>
      <c r="C949" t="n">
        <v>0</v>
      </c>
      <c r="D949" t="n">
        <v>50</v>
      </c>
      <c r="E949" t="n">
        <v>4</v>
      </c>
      <c r="F949" t="n">
        <v>5.684341886080801e-14</v>
      </c>
      <c r="G949" t="n">
        <v>0</v>
      </c>
      <c r="H949" t="n">
        <v>411.8916746901357</v>
      </c>
      <c r="I949" t="b">
        <v>0</v>
      </c>
      <c r="J949" t="n">
        <v>1624.500764977895</v>
      </c>
      <c r="K949" t="n">
        <v>1449.054682360283</v>
      </c>
      <c r="L949" t="n">
        <v>0</v>
      </c>
      <c r="M949" t="n">
        <v>2.02668750000109</v>
      </c>
      <c r="N949" t="n">
        <v>2.02668750000109</v>
      </c>
      <c r="O949" t="n">
        <v>46.98672299755331</v>
      </c>
      <c r="P949" t="n">
        <v>11.91346931986646</v>
      </c>
      <c r="Q949" t="n">
        <v>2.02668750000109</v>
      </c>
      <c r="R949" t="n">
        <v>0.8372198147812769</v>
      </c>
      <c r="S949" t="n">
        <v>34.71115347995872</v>
      </c>
      <c r="T949" t="n">
        <v>15.95268897542344</v>
      </c>
      <c r="U949" t="n">
        <v>2.420735228932154</v>
      </c>
      <c r="V949" t="n">
        <v>2.59678166615611</v>
      </c>
      <c r="W949" t="n">
        <v>0</v>
      </c>
      <c r="X949" t="n">
        <v>0</v>
      </c>
      <c r="Y949" t="n">
        <v>-21.42836828230832</v>
      </c>
      <c r="Z949" t="n">
        <v>85.93509387266101</v>
      </c>
      <c r="AA949" t="n">
        <v>1449.054682360283</v>
      </c>
      <c r="AB949" t="b">
        <v>0</v>
      </c>
      <c r="AC949" t="b">
        <v>1</v>
      </c>
      <c r="AD949" t="n">
        <v>93.43544654343407</v>
      </c>
      <c r="AE949" t="n">
        <v>-0</v>
      </c>
      <c r="AF949" t="n">
        <v>0</v>
      </c>
      <c r="AG949" t="n">
        <v>-0.002972292175148161</v>
      </c>
      <c r="AH949" t="b">
        <v>0</v>
      </c>
      <c r="AI949" t="b">
        <v>0</v>
      </c>
      <c r="AJ949" t="n">
        <v>1449.054682360283</v>
      </c>
      <c r="AK949" t="n">
        <v>0</v>
      </c>
      <c r="AL949" t="n">
        <v>2.420735228932154</v>
      </c>
      <c r="AM949" t="n">
        <v>0</v>
      </c>
      <c r="AN949" t="n">
        <v>2.420735228932154</v>
      </c>
      <c r="AO949" t="n">
        <v>0</v>
      </c>
      <c r="AP949" t="n">
        <v>1</v>
      </c>
      <c r="AQ949" t="n">
        <v>0</v>
      </c>
      <c r="AR949" t="n">
        <v>0</v>
      </c>
      <c r="AS949" t="n">
        <v>0</v>
      </c>
      <c r="AT949" t="n">
        <v>0.8551314489260834</v>
      </c>
      <c r="AU949" t="n">
        <v>0.2688388102466073</v>
      </c>
      <c r="AV949" t="n">
        <v>0.8551314489260834</v>
      </c>
    </row>
    <row r="950" spans="1:48">
      <c r="A950" t="n">
        <v>947</v>
      </c>
      <c r="B950" t="n">
        <v>0</v>
      </c>
      <c r="C950" t="n">
        <v>0</v>
      </c>
      <c r="D950" t="n">
        <v>50</v>
      </c>
      <c r="E950" t="n">
        <v>4</v>
      </c>
      <c r="F950" t="n">
        <v>-2.087219286295294e-13</v>
      </c>
      <c r="G950" t="n">
        <v>0</v>
      </c>
      <c r="H950" t="n">
        <v>411.8916746901357</v>
      </c>
      <c r="I950" t="b">
        <v>0</v>
      </c>
      <c r="J950" t="n">
        <v>1624.500764977895</v>
      </c>
      <c r="K950" t="n">
        <v>1449.054682360283</v>
      </c>
      <c r="L950" t="n">
        <v>0</v>
      </c>
      <c r="M950" t="n">
        <v>2.026687499995998</v>
      </c>
      <c r="N950" t="n">
        <v>2.026687499995998</v>
      </c>
      <c r="O950" t="n">
        <v>46.98672299743526</v>
      </c>
      <c r="P950" t="n">
        <v>11.91346931983653</v>
      </c>
      <c r="Q950" t="n">
        <v>2.026687499995998</v>
      </c>
      <c r="R950" t="n">
        <v>0.8372299477383914</v>
      </c>
      <c r="S950" t="n">
        <v>34.72243761190479</v>
      </c>
      <c r="T950" t="n">
        <v>15.95249590069261</v>
      </c>
      <c r="U950" t="n">
        <v>2.420705930874413</v>
      </c>
      <c r="V950" t="n">
        <v>2.596588591458833</v>
      </c>
      <c r="W950" t="n">
        <v>0</v>
      </c>
      <c r="X950" t="n">
        <v>0</v>
      </c>
      <c r="Y950" t="n">
        <v>-21.42836828230832</v>
      </c>
      <c r="Z950" t="n">
        <v>85.94015659855739</v>
      </c>
      <c r="AA950" t="n">
        <v>1449.054682360283</v>
      </c>
      <c r="AB950" t="b">
        <v>0</v>
      </c>
      <c r="AC950" t="b">
        <v>1</v>
      </c>
      <c r="AD950" t="n">
        <v>93.42800613778049</v>
      </c>
      <c r="AE950" t="n">
        <v>-0</v>
      </c>
      <c r="AF950" t="n">
        <v>0</v>
      </c>
      <c r="AG950" t="n">
        <v>-0.0040516229608768</v>
      </c>
      <c r="AH950" t="b">
        <v>0</v>
      </c>
      <c r="AI950" t="b">
        <v>0</v>
      </c>
      <c r="AJ950" t="n">
        <v>1449.054682360283</v>
      </c>
      <c r="AK950" t="n">
        <v>0</v>
      </c>
      <c r="AL950" t="n">
        <v>2.420705930874413</v>
      </c>
      <c r="AM950" t="n">
        <v>0</v>
      </c>
      <c r="AN950" t="n">
        <v>2.420705930874413</v>
      </c>
      <c r="AO950" t="n">
        <v>0</v>
      </c>
      <c r="AP950" t="n">
        <v>1</v>
      </c>
      <c r="AQ950" t="n">
        <v>0</v>
      </c>
      <c r="AR950" t="n">
        <v>0</v>
      </c>
      <c r="AS950" t="n">
        <v>0</v>
      </c>
      <c r="AT950" t="n">
        <v>0.8550899595320558</v>
      </c>
      <c r="AU950" t="n">
        <v>0.2688257666854773</v>
      </c>
      <c r="AV950" t="n">
        <v>0.8550899595320558</v>
      </c>
    </row>
    <row r="951" spans="1:48">
      <c r="A951" t="n">
        <v>948</v>
      </c>
      <c r="B951" t="n">
        <v>0</v>
      </c>
      <c r="C951" t="n">
        <v>0</v>
      </c>
      <c r="D951" t="n">
        <v>50</v>
      </c>
      <c r="E951" t="n">
        <v>4</v>
      </c>
      <c r="F951" t="n">
        <v>7.762679388179095e-13</v>
      </c>
      <c r="G951" t="n">
        <v>0</v>
      </c>
      <c r="H951" t="n">
        <v>411.8916746901357</v>
      </c>
      <c r="I951" t="b">
        <v>0</v>
      </c>
      <c r="J951" t="n">
        <v>1624.500764977895</v>
      </c>
      <c r="K951" t="n">
        <v>1449.054682360283</v>
      </c>
      <c r="L951" t="n">
        <v>0</v>
      </c>
      <c r="M951" t="n">
        <v>2.026687500014883</v>
      </c>
      <c r="N951" t="n">
        <v>2.026687500014883</v>
      </c>
      <c r="O951" t="n">
        <v>46.98672299787309</v>
      </c>
      <c r="P951" t="n">
        <v>11.91346931994754</v>
      </c>
      <c r="Q951" t="n">
        <v>2.026687500014883</v>
      </c>
      <c r="R951" t="n">
        <v>0.8372400803112964</v>
      </c>
      <c r="S951" t="n">
        <v>34.7337210414212</v>
      </c>
      <c r="T951" t="n">
        <v>15.9523028381445</v>
      </c>
      <c r="U951" t="n">
        <v>2.420676634665334</v>
      </c>
      <c r="V951" t="n">
        <v>2.596395528786278</v>
      </c>
      <c r="W951" t="n">
        <v>0</v>
      </c>
      <c r="X951" t="n">
        <v>0</v>
      </c>
      <c r="Y951" t="n">
        <v>-21.42836828230832</v>
      </c>
      <c r="Z951" t="n">
        <v>85.94521932445377</v>
      </c>
      <c r="AA951" t="n">
        <v>1449.054682360283</v>
      </c>
      <c r="AB951" t="b">
        <v>0</v>
      </c>
      <c r="AC951" t="b">
        <v>1</v>
      </c>
      <c r="AD951" t="n">
        <v>93.4205657321269</v>
      </c>
      <c r="AE951" t="n">
        <v>-0</v>
      </c>
      <c r="AF951" t="n">
        <v>0</v>
      </c>
      <c r="AG951" t="n">
        <v>0.002424361753491255</v>
      </c>
      <c r="AH951" t="b">
        <v>0</v>
      </c>
      <c r="AI951" t="b">
        <v>0</v>
      </c>
      <c r="AJ951" t="n">
        <v>1449.054682360283</v>
      </c>
      <c r="AK951" t="n">
        <v>0</v>
      </c>
      <c r="AL951" t="n">
        <v>2.420676634665334</v>
      </c>
      <c r="AM951" t="n">
        <v>0</v>
      </c>
      <c r="AN951" t="n">
        <v>2.420676634665334</v>
      </c>
      <c r="AO951" t="n">
        <v>0</v>
      </c>
      <c r="AP951" t="n">
        <v>1</v>
      </c>
      <c r="AQ951" t="n">
        <v>0</v>
      </c>
      <c r="AR951" t="n">
        <v>0</v>
      </c>
      <c r="AS951" t="n">
        <v>0</v>
      </c>
      <c r="AT951" t="n">
        <v>0.8550484740084002</v>
      </c>
      <c r="AU951" t="n">
        <v>0.2688127243411266</v>
      </c>
      <c r="AV951" t="n">
        <v>0.8550484740084002</v>
      </c>
    </row>
    <row r="952" spans="1:48">
      <c r="A952" t="n">
        <v>949</v>
      </c>
      <c r="B952" t="n">
        <v>0</v>
      </c>
      <c r="C952" t="n">
        <v>0</v>
      </c>
      <c r="D952" t="n">
        <v>50</v>
      </c>
      <c r="E952" t="n">
        <v>4</v>
      </c>
      <c r="F952" t="n">
        <v>-2.901678897160309e-12</v>
      </c>
      <c r="G952" t="n">
        <v>0</v>
      </c>
      <c r="H952" t="n">
        <v>411.8916746901357</v>
      </c>
      <c r="I952" t="b">
        <v>0</v>
      </c>
      <c r="J952" t="n">
        <v>1624.500764977895</v>
      </c>
      <c r="K952" t="n">
        <v>1449.054682360283</v>
      </c>
      <c r="L952" t="n">
        <v>0</v>
      </c>
      <c r="M952" t="n">
        <v>2.026687499944368</v>
      </c>
      <c r="N952" t="n">
        <v>2.026687499944368</v>
      </c>
      <c r="O952" t="n">
        <v>46.98672299623827</v>
      </c>
      <c r="P952" t="n">
        <v>11.91346931953303</v>
      </c>
      <c r="Q952" t="n">
        <v>2.026687499944368</v>
      </c>
      <c r="R952" t="n">
        <v>0.8372502124938329</v>
      </c>
      <c r="S952" t="n">
        <v>34.74500376853472</v>
      </c>
      <c r="T952" t="n">
        <v>15.95210978700338</v>
      </c>
      <c r="U952" t="n">
        <v>2.420647340187204</v>
      </c>
      <c r="V952" t="n">
        <v>2.596202478109847</v>
      </c>
      <c r="W952" t="n">
        <v>0</v>
      </c>
      <c r="X952" t="n">
        <v>0</v>
      </c>
      <c r="Y952" t="n">
        <v>-21.42836828230832</v>
      </c>
      <c r="Z952" t="n">
        <v>85.95028205035015</v>
      </c>
      <c r="AA952" t="n">
        <v>1449.054682360283</v>
      </c>
      <c r="AB952" t="b">
        <v>0</v>
      </c>
      <c r="AC952" t="b">
        <v>1</v>
      </c>
      <c r="AD952" t="n">
        <v>93.41312532647332</v>
      </c>
      <c r="AE952" t="n">
        <v>-0</v>
      </c>
      <c r="AF952" t="n">
        <v>0</v>
      </c>
      <c r="AG952" t="n">
        <v>0.002304436110630637</v>
      </c>
      <c r="AH952" t="b">
        <v>0</v>
      </c>
      <c r="AI952" t="b">
        <v>0</v>
      </c>
      <c r="AJ952" t="n">
        <v>1449.054682360283</v>
      </c>
      <c r="AK952" t="n">
        <v>0</v>
      </c>
      <c r="AL952" t="n">
        <v>2.420647340187204</v>
      </c>
      <c r="AM952" t="n">
        <v>0</v>
      </c>
      <c r="AN952" t="n">
        <v>2.420647340187204</v>
      </c>
      <c r="AO952" t="n">
        <v>0</v>
      </c>
      <c r="AP952" t="n">
        <v>1</v>
      </c>
      <c r="AQ952" t="n">
        <v>0</v>
      </c>
      <c r="AR952" t="n">
        <v>0</v>
      </c>
      <c r="AS952" t="n">
        <v>0</v>
      </c>
      <c r="AT952" t="n">
        <v>0.8550069923340645</v>
      </c>
      <c r="AU952" t="n">
        <v>0.2687996832069367</v>
      </c>
      <c r="AV952" t="n">
        <v>0.8550069923340645</v>
      </c>
    </row>
    <row r="953" spans="1:48">
      <c r="A953" t="n">
        <v>950</v>
      </c>
      <c r="B953" t="n">
        <v>0</v>
      </c>
      <c r="C953" t="n">
        <v>0</v>
      </c>
      <c r="D953" t="n">
        <v>50</v>
      </c>
      <c r="E953" t="n">
        <v>4</v>
      </c>
      <c r="F953" t="n">
        <v>1.083222400666273e-11</v>
      </c>
      <c r="G953" t="n">
        <v>0</v>
      </c>
      <c r="H953" t="n">
        <v>411.8916746901357</v>
      </c>
      <c r="I953" t="b">
        <v>0</v>
      </c>
      <c r="J953" t="n">
        <v>1624.500764977895</v>
      </c>
      <c r="K953" t="n">
        <v>1449.054682360283</v>
      </c>
      <c r="L953" t="n">
        <v>0</v>
      </c>
      <c r="M953" t="n">
        <v>2.026687500207677</v>
      </c>
      <c r="N953" t="n">
        <v>2.026687500207677</v>
      </c>
      <c r="O953" t="n">
        <v>46.98672300234283</v>
      </c>
      <c r="P953" t="n">
        <v>11.91346932108084</v>
      </c>
      <c r="Q953" t="n">
        <v>2.026687500207677</v>
      </c>
      <c r="R953" t="n">
        <v>0.8372603443089291</v>
      </c>
      <c r="S953" t="n">
        <v>34.75628579327192</v>
      </c>
      <c r="T953" t="n">
        <v>15.95191675016287</v>
      </c>
      <c r="U953" t="n">
        <v>2.420618047879117</v>
      </c>
      <c r="V953" t="n">
        <v>2.596009439534129</v>
      </c>
      <c r="W953" t="n">
        <v>0</v>
      </c>
      <c r="X953" t="n">
        <v>0</v>
      </c>
      <c r="Y953" t="n">
        <v>-21.42836828230832</v>
      </c>
      <c r="Z953" t="n">
        <v>85.92656262196046</v>
      </c>
      <c r="AA953" t="n">
        <v>1449.054682360283</v>
      </c>
      <c r="AB953" t="b">
        <v>0</v>
      </c>
      <c r="AC953" t="b">
        <v>1</v>
      </c>
      <c r="AD953" t="n">
        <v>93.40568492081974</v>
      </c>
      <c r="AE953" t="n">
        <v>-0</v>
      </c>
      <c r="AF953" t="n">
        <v>0</v>
      </c>
      <c r="AG953" t="n">
        <v>0.002304436110632191</v>
      </c>
      <c r="AH953" t="b">
        <v>0</v>
      </c>
      <c r="AI953" t="b">
        <v>0</v>
      </c>
      <c r="AJ953" t="n">
        <v>1449.054682360283</v>
      </c>
      <c r="AK953" t="n">
        <v>0</v>
      </c>
      <c r="AL953" t="n">
        <v>2.420618047879117</v>
      </c>
      <c r="AM953" t="n">
        <v>0</v>
      </c>
      <c r="AN953" t="n">
        <v>2.420618047879117</v>
      </c>
      <c r="AO953" t="n">
        <v>0</v>
      </c>
      <c r="AP953" t="n">
        <v>1</v>
      </c>
      <c r="AQ953" t="n">
        <v>0</v>
      </c>
      <c r="AR953" t="n">
        <v>0</v>
      </c>
      <c r="AS953" t="n">
        <v>0</v>
      </c>
      <c r="AT953" t="n">
        <v>0.8551721559548707</v>
      </c>
      <c r="AU953" t="n">
        <v>0.2688516078453877</v>
      </c>
      <c r="AV953" t="n">
        <v>0.8551721559548707</v>
      </c>
    </row>
    <row r="954" spans="1:48">
      <c r="A954" t="n">
        <v>951</v>
      </c>
      <c r="B954" t="n">
        <v>0</v>
      </c>
      <c r="C954" t="n">
        <v>0</v>
      </c>
      <c r="D954" t="n">
        <v>50</v>
      </c>
      <c r="E954" t="n">
        <v>4</v>
      </c>
      <c r="F954" t="n">
        <v>-4.04254407726512e-11</v>
      </c>
      <c r="G954" t="n">
        <v>0</v>
      </c>
      <c r="H954" t="n">
        <v>411.8916746901357</v>
      </c>
      <c r="I954" t="b">
        <v>0</v>
      </c>
      <c r="J954" t="n">
        <v>1624.500764977895</v>
      </c>
      <c r="K954" t="n">
        <v>1449.054682360283</v>
      </c>
      <c r="L954" t="n">
        <v>0</v>
      </c>
      <c r="M954" t="n">
        <v>2.026687499224954</v>
      </c>
      <c r="N954" t="n">
        <v>2.026687499224954</v>
      </c>
      <c r="O954" t="n">
        <v>46.98672297955937</v>
      </c>
      <c r="P954" t="n">
        <v>11.9134693153041</v>
      </c>
      <c r="Q954" t="n">
        <v>2.026687499224954</v>
      </c>
      <c r="R954" t="n">
        <v>0.8372704756709408</v>
      </c>
      <c r="S954" t="n">
        <v>34.76756711566012</v>
      </c>
      <c r="T954" t="n">
        <v>15.95172371681913</v>
      </c>
      <c r="U954" t="n">
        <v>2.420588756101644</v>
      </c>
      <c r="V954" t="n">
        <v>2.595816412666551</v>
      </c>
      <c r="W954" t="n">
        <v>0</v>
      </c>
      <c r="X954" t="n">
        <v>0</v>
      </c>
      <c r="Y954" t="n">
        <v>-21.42836828230832</v>
      </c>
      <c r="Z954" t="n">
        <v>85.93162534785684</v>
      </c>
      <c r="AA954" t="n">
        <v>1449.054682360283</v>
      </c>
      <c r="AB954" t="b">
        <v>0</v>
      </c>
      <c r="AC954" t="b">
        <v>1</v>
      </c>
      <c r="AD954" t="n">
        <v>93.39824451516616</v>
      </c>
      <c r="AE954" t="n">
        <v>-0</v>
      </c>
      <c r="AF954" t="n">
        <v>0</v>
      </c>
      <c r="AG954" t="n">
        <v>0.002438121985791464</v>
      </c>
      <c r="AH954" t="b">
        <v>0</v>
      </c>
      <c r="AI954" t="b">
        <v>0</v>
      </c>
      <c r="AJ954" t="n">
        <v>1449.054682360283</v>
      </c>
      <c r="AK954" t="n">
        <v>0</v>
      </c>
      <c r="AL954" t="n">
        <v>2.420588756101644</v>
      </c>
      <c r="AM954" t="n">
        <v>0</v>
      </c>
      <c r="AN954" t="n">
        <v>2.420588756101644</v>
      </c>
      <c r="AO954" t="n">
        <v>0</v>
      </c>
      <c r="AP954" t="n">
        <v>1</v>
      </c>
      <c r="AQ954" t="n">
        <v>0</v>
      </c>
      <c r="AR954" t="n">
        <v>0</v>
      </c>
      <c r="AS954" t="n">
        <v>0</v>
      </c>
      <c r="AT954" t="n">
        <v>0.8551306617410518</v>
      </c>
      <c r="AU954" t="n">
        <v>0.2688385627689971</v>
      </c>
      <c r="AV954" t="n">
        <v>0.8551306617410518</v>
      </c>
    </row>
    <row r="955" spans="1:48">
      <c r="A955" t="n">
        <v>952</v>
      </c>
      <c r="B955" t="n">
        <v>0</v>
      </c>
      <c r="C955" t="n">
        <v>0</v>
      </c>
      <c r="D955" t="n">
        <v>50</v>
      </c>
      <c r="E955" t="n">
        <v>4</v>
      </c>
      <c r="F955" t="n">
        <v>1.508686509055224e-10</v>
      </c>
      <c r="G955" t="n">
        <v>0</v>
      </c>
      <c r="H955" t="n">
        <v>411.8916746901357</v>
      </c>
      <c r="I955" t="b">
        <v>0</v>
      </c>
      <c r="J955" t="n">
        <v>1624.500764977895</v>
      </c>
      <c r="K955" t="n">
        <v>1449.054682360283</v>
      </c>
      <c r="L955" t="n">
        <v>0</v>
      </c>
      <c r="M955" t="n">
        <v>2.026687502892488</v>
      </c>
      <c r="N955" t="n">
        <v>2.026687502892488</v>
      </c>
      <c r="O955" t="n">
        <v>46.98672306458747</v>
      </c>
      <c r="P955" t="n">
        <v>11.91346933686295</v>
      </c>
      <c r="Q955" t="n">
        <v>2.026687502892488</v>
      </c>
      <c r="R955" t="n">
        <v>0.8372806068994305</v>
      </c>
      <c r="S955" t="n">
        <v>34.77884773572379</v>
      </c>
      <c r="T955" t="n">
        <v>15.95153072729168</v>
      </c>
      <c r="U955" t="n">
        <v>2.420559470973059</v>
      </c>
      <c r="V955" t="n">
        <v>2.595623398969988</v>
      </c>
      <c r="W955" t="n">
        <v>0</v>
      </c>
      <c r="X955" t="n">
        <v>0</v>
      </c>
      <c r="Y955" t="n">
        <v>-21.42836828230832</v>
      </c>
      <c r="Z955" t="n">
        <v>85.93668807375322</v>
      </c>
      <c r="AA955" t="n">
        <v>1449.054682360283</v>
      </c>
      <c r="AB955" t="b">
        <v>0</v>
      </c>
      <c r="AC955" t="b">
        <v>1</v>
      </c>
      <c r="AD955" t="n">
        <v>93.39080410951257</v>
      </c>
      <c r="AE955" t="n">
        <v>-0</v>
      </c>
      <c r="AF955" t="n">
        <v>0</v>
      </c>
      <c r="AG955" t="n">
        <v>-0.004005887482781856</v>
      </c>
      <c r="AH955" t="b">
        <v>0</v>
      </c>
      <c r="AI955" t="b">
        <v>0</v>
      </c>
      <c r="AJ955" t="n">
        <v>1449.054682360283</v>
      </c>
      <c r="AK955" t="n">
        <v>0</v>
      </c>
      <c r="AL955" t="n">
        <v>2.420559470973059</v>
      </c>
      <c r="AM955" t="n">
        <v>0</v>
      </c>
      <c r="AN955" t="n">
        <v>2.420559470973059</v>
      </c>
      <c r="AO955" t="n">
        <v>0</v>
      </c>
      <c r="AP955" t="n">
        <v>1</v>
      </c>
      <c r="AQ955" t="n">
        <v>0</v>
      </c>
      <c r="AR955" t="n">
        <v>0</v>
      </c>
      <c r="AS955" t="n">
        <v>0</v>
      </c>
      <c r="AT955" t="n">
        <v>0.8550891722402844</v>
      </c>
      <c r="AU955" t="n">
        <v>0.26882551917431</v>
      </c>
      <c r="AV955" t="n">
        <v>0.8550891722402844</v>
      </c>
    </row>
    <row r="956" spans="1:48">
      <c r="A956" t="n">
        <v>953</v>
      </c>
      <c r="B956" t="n">
        <v>0</v>
      </c>
      <c r="C956" t="n">
        <v>0</v>
      </c>
      <c r="D956" t="n">
        <v>50</v>
      </c>
      <c r="E956" t="n">
        <v>4</v>
      </c>
      <c r="F956" t="n">
        <v>-5.630420574220807e-10</v>
      </c>
      <c r="G956" t="n">
        <v>0</v>
      </c>
      <c r="H956" t="n">
        <v>411.8916746901357</v>
      </c>
      <c r="I956" t="b">
        <v>0</v>
      </c>
      <c r="J956" t="n">
        <v>1624.500764977895</v>
      </c>
      <c r="K956" t="n">
        <v>1449.054682360283</v>
      </c>
      <c r="L956" t="n">
        <v>0</v>
      </c>
      <c r="M956" t="n">
        <v>2.026687489205232</v>
      </c>
      <c r="N956" t="n">
        <v>2.026687489205232</v>
      </c>
      <c r="O956" t="n">
        <v>46.98672274726214</v>
      </c>
      <c r="P956" t="n">
        <v>11.91346925640521</v>
      </c>
      <c r="Q956" t="n">
        <v>2.026687489205232</v>
      </c>
      <c r="R956" t="n">
        <v>0.8372907368017795</v>
      </c>
      <c r="S956" t="n">
        <v>34.79012765349808</v>
      </c>
      <c r="T956" t="n">
        <v>15.95133763110568</v>
      </c>
      <c r="U956" t="n">
        <v>2.420530169659611</v>
      </c>
      <c r="V956" t="n">
        <v>2.595430392983253</v>
      </c>
      <c r="W956" t="n">
        <v>0</v>
      </c>
      <c r="X956" t="n">
        <v>0</v>
      </c>
      <c r="Y956" t="n">
        <v>-21.42836828230832</v>
      </c>
      <c r="Z956" t="n">
        <v>85.9417507996496</v>
      </c>
      <c r="AA956" t="n">
        <v>1449.054682360283</v>
      </c>
      <c r="AB956" t="b">
        <v>0</v>
      </c>
      <c r="AC956" t="b">
        <v>1</v>
      </c>
      <c r="AD956" t="n">
        <v>93.38336370385899</v>
      </c>
      <c r="AE956" t="n">
        <v>-0</v>
      </c>
      <c r="AF956" t="n">
        <v>0</v>
      </c>
      <c r="AG956" t="n">
        <v>-0.003015856536901451</v>
      </c>
      <c r="AH956" t="b">
        <v>0</v>
      </c>
      <c r="AI956" t="b">
        <v>0</v>
      </c>
      <c r="AJ956" t="n">
        <v>1449.054682360283</v>
      </c>
      <c r="AK956" t="n">
        <v>0</v>
      </c>
      <c r="AL956" t="n">
        <v>2.420530169659611</v>
      </c>
      <c r="AM956" t="n">
        <v>0</v>
      </c>
      <c r="AN956" t="n">
        <v>2.420530169659611</v>
      </c>
      <c r="AO956" t="n">
        <v>0</v>
      </c>
      <c r="AP956" t="n">
        <v>1</v>
      </c>
      <c r="AQ956" t="n">
        <v>0</v>
      </c>
      <c r="AR956" t="n">
        <v>0</v>
      </c>
      <c r="AS956" t="n">
        <v>0</v>
      </c>
      <c r="AT956" t="n">
        <v>0.8550476834468627</v>
      </c>
      <c r="AU956" t="n">
        <v>0.2688124758020003</v>
      </c>
      <c r="AV956" t="n">
        <v>0.8550476834468627</v>
      </c>
    </row>
    <row r="957" spans="1:48">
      <c r="A957" t="n">
        <v>954</v>
      </c>
      <c r="B957" t="n">
        <v>0</v>
      </c>
      <c r="C957" t="n">
        <v>0</v>
      </c>
      <c r="D957" t="n">
        <v>50</v>
      </c>
      <c r="E957" t="n">
        <v>4</v>
      </c>
      <c r="F957" t="n">
        <v>2.10130046696122e-09</v>
      </c>
      <c r="G957" t="n">
        <v>0</v>
      </c>
      <c r="H957" t="n">
        <v>411.8916746901357</v>
      </c>
      <c r="I957" t="b">
        <v>0</v>
      </c>
      <c r="J957" t="n">
        <v>1624.500764977895</v>
      </c>
      <c r="K957" t="n">
        <v>1449.054682360283</v>
      </c>
      <c r="L957" t="n">
        <v>0</v>
      </c>
      <c r="M957" t="n">
        <v>2.026687540286599</v>
      </c>
      <c r="N957" t="n">
        <v>2.026687540286599</v>
      </c>
      <c r="O957" t="n">
        <v>46.98672393153256</v>
      </c>
      <c r="P957" t="n">
        <v>11.91346955667661</v>
      </c>
      <c r="Q957" t="n">
        <v>2.026687540286599</v>
      </c>
      <c r="R957" t="n">
        <v>0.8373008698285962</v>
      </c>
      <c r="S957" t="n">
        <v>34.80140686897833</v>
      </c>
      <c r="T957" t="n">
        <v>15.95114498983341</v>
      </c>
      <c r="U957" t="n">
        <v>2.420500937376886</v>
      </c>
      <c r="V957" t="n">
        <v>2.595237415083842</v>
      </c>
      <c r="W957" t="n">
        <v>0</v>
      </c>
      <c r="X957" t="n">
        <v>0</v>
      </c>
      <c r="Y957" t="n">
        <v>-21.42836828230832</v>
      </c>
      <c r="Z957" t="n">
        <v>85.94681352554598</v>
      </c>
      <c r="AA957" t="n">
        <v>1449.054682360283</v>
      </c>
      <c r="AB957" t="b">
        <v>0</v>
      </c>
      <c r="AC957" t="b">
        <v>1</v>
      </c>
      <c r="AD957" t="n">
        <v>93.37592329820541</v>
      </c>
      <c r="AE957" t="n">
        <v>-0</v>
      </c>
      <c r="AF957" t="n">
        <v>0</v>
      </c>
      <c r="AG957" t="n">
        <v>0.002546749500930368</v>
      </c>
      <c r="AH957" t="b">
        <v>0</v>
      </c>
      <c r="AI957" t="b">
        <v>0</v>
      </c>
      <c r="AJ957" t="n">
        <v>1449.054682360283</v>
      </c>
      <c r="AK957" t="n">
        <v>0</v>
      </c>
      <c r="AL957" t="n">
        <v>2.420500937376886</v>
      </c>
      <c r="AM957" t="n">
        <v>0</v>
      </c>
      <c r="AN957" t="n">
        <v>2.420500937376886</v>
      </c>
      <c r="AO957" t="n">
        <v>0</v>
      </c>
      <c r="AP957" t="n">
        <v>1</v>
      </c>
      <c r="AQ957" t="n">
        <v>0</v>
      </c>
      <c r="AR957" t="n">
        <v>0</v>
      </c>
      <c r="AS957" t="n">
        <v>0</v>
      </c>
      <c r="AT957" t="n">
        <v>0.8550062103081525</v>
      </c>
      <c r="AU957" t="n">
        <v>0.2687994373512662</v>
      </c>
      <c r="AV957" t="n">
        <v>0.8550062103081525</v>
      </c>
    </row>
    <row r="958" spans="1:48">
      <c r="A958" t="n">
        <v>955</v>
      </c>
      <c r="B958" t="n">
        <v>0</v>
      </c>
      <c r="C958" t="n">
        <v>0</v>
      </c>
      <c r="D958" t="n">
        <v>50</v>
      </c>
      <c r="E958" t="n">
        <v>4</v>
      </c>
      <c r="F958" t="n">
        <v>-7.842166027671738e-09</v>
      </c>
      <c r="G958" t="n">
        <v>0</v>
      </c>
      <c r="H958" t="n">
        <v>411.8916746901357</v>
      </c>
      <c r="I958" t="b">
        <v>0</v>
      </c>
      <c r="J958" t="n">
        <v>1624.500764977895</v>
      </c>
      <c r="K958" t="n">
        <v>1449.054682360283</v>
      </c>
      <c r="L958" t="n">
        <v>0</v>
      </c>
      <c r="M958" t="n">
        <v>2.026687349648251</v>
      </c>
      <c r="N958" t="n">
        <v>2.026687349648251</v>
      </c>
      <c r="O958" t="n">
        <v>46.98671951177308</v>
      </c>
      <c r="P958" t="n">
        <v>11.91346843604794</v>
      </c>
      <c r="Q958" t="n">
        <v>2.026687349648251</v>
      </c>
      <c r="R958" t="n">
        <v>0.8373109893707568</v>
      </c>
      <c r="S958" t="n">
        <v>34.81268538230838</v>
      </c>
      <c r="T958" t="n">
        <v>15.95095070766529</v>
      </c>
      <c r="U958" t="n">
        <v>2.420471456096994</v>
      </c>
      <c r="V958" t="n">
        <v>2.595044389225892</v>
      </c>
      <c r="W958" t="n">
        <v>0</v>
      </c>
      <c r="X958" t="n">
        <v>0</v>
      </c>
      <c r="Y958" t="n">
        <v>-21.42836828230832</v>
      </c>
      <c r="Z958" t="n">
        <v>85.95187625144236</v>
      </c>
      <c r="AA958" t="n">
        <v>1449.054682360283</v>
      </c>
      <c r="AB958" t="b">
        <v>0</v>
      </c>
      <c r="AC958" t="b">
        <v>1</v>
      </c>
      <c r="AD958" t="n">
        <v>93.36848289255182</v>
      </c>
      <c r="AE958" t="n">
        <v>-0</v>
      </c>
      <c r="AF958" t="n">
        <v>0</v>
      </c>
      <c r="AG958" t="n">
        <v>0.002333607570374707</v>
      </c>
      <c r="AH958" t="b">
        <v>0</v>
      </c>
      <c r="AI958" t="b">
        <v>0</v>
      </c>
      <c r="AJ958" t="n">
        <v>1449.054682360283</v>
      </c>
      <c r="AK958" t="n">
        <v>0</v>
      </c>
      <c r="AL958" t="n">
        <v>2.420471456096994</v>
      </c>
      <c r="AM958" t="n">
        <v>0</v>
      </c>
      <c r="AN958" t="n">
        <v>2.420471456096994</v>
      </c>
      <c r="AO958" t="n">
        <v>0</v>
      </c>
      <c r="AP958" t="n">
        <v>1</v>
      </c>
      <c r="AQ958" t="n">
        <v>0</v>
      </c>
      <c r="AR958" t="n">
        <v>0</v>
      </c>
      <c r="AS958" t="n">
        <v>0</v>
      </c>
      <c r="AT958" t="n">
        <v>0.8549646970382216</v>
      </c>
      <c r="AU958" t="n">
        <v>0.2687863862839575</v>
      </c>
      <c r="AV958" t="n">
        <v>0.8549646970382216</v>
      </c>
    </row>
    <row r="959" spans="1:48">
      <c r="A959" t="n">
        <v>956</v>
      </c>
      <c r="B959" t="n">
        <v>0</v>
      </c>
      <c r="C959" t="n">
        <v>0</v>
      </c>
      <c r="D959" t="n">
        <v>50</v>
      </c>
      <c r="E959" t="n">
        <v>4</v>
      </c>
      <c r="F959" t="n">
        <v>2.926736364372573e-08</v>
      </c>
      <c r="G959" t="n">
        <v>0</v>
      </c>
      <c r="H959" t="n">
        <v>411.8916746901357</v>
      </c>
      <c r="I959" t="b">
        <v>0</v>
      </c>
      <c r="J959" t="n">
        <v>1624.500764977895</v>
      </c>
      <c r="K959" t="n">
        <v>1449.054682360283</v>
      </c>
      <c r="L959" t="n">
        <v>0</v>
      </c>
      <c r="M959" t="n">
        <v>2.0266880611204</v>
      </c>
      <c r="N959" t="n">
        <v>2.0266880611204</v>
      </c>
      <c r="O959" t="n">
        <v>46.98673600654339</v>
      </c>
      <c r="P959" t="n">
        <v>11.91347261829193</v>
      </c>
      <c r="Q959" t="n">
        <v>2.0266880611204</v>
      </c>
      <c r="R959" t="n">
        <v>0.8373211574112632</v>
      </c>
      <c r="S959" t="n">
        <v>34.8239631930779</v>
      </c>
      <c r="T959" t="n">
        <v>15.95076260624545</v>
      </c>
      <c r="U959" t="n">
        <v>2.420442912712596</v>
      </c>
      <c r="V959" t="n">
        <v>2.594851599191713</v>
      </c>
      <c r="W959" t="n">
        <v>0</v>
      </c>
      <c r="X959" t="n">
        <v>0</v>
      </c>
      <c r="Y959" t="n">
        <v>-21.42836828230832</v>
      </c>
      <c r="Z959" t="n">
        <v>85.92815682305266</v>
      </c>
      <c r="AA959" t="n">
        <v>1449.054682360283</v>
      </c>
      <c r="AB959" t="b">
        <v>0</v>
      </c>
      <c r="AC959" t="b">
        <v>1</v>
      </c>
      <c r="AD959" t="n">
        <v>93.36104248689824</v>
      </c>
      <c r="AE959" t="n">
        <v>-0</v>
      </c>
      <c r="AF959" t="n">
        <v>0</v>
      </c>
      <c r="AG959" t="n">
        <v>0.002443277057022852</v>
      </c>
      <c r="AH959" t="b">
        <v>0</v>
      </c>
      <c r="AI959" t="b">
        <v>0</v>
      </c>
      <c r="AJ959" t="n">
        <v>1449.054682360283</v>
      </c>
      <c r="AK959" t="n">
        <v>0</v>
      </c>
      <c r="AL959" t="n">
        <v>2.420442912712596</v>
      </c>
      <c r="AM959" t="n">
        <v>0</v>
      </c>
      <c r="AN959" t="n">
        <v>2.420442912712596</v>
      </c>
      <c r="AO959" t="n">
        <v>0</v>
      </c>
      <c r="AP959" t="n">
        <v>1</v>
      </c>
      <c r="AQ959" t="n">
        <v>0</v>
      </c>
      <c r="AR959" t="n">
        <v>0</v>
      </c>
      <c r="AS959" t="n">
        <v>0</v>
      </c>
      <c r="AT959" t="n">
        <v>0.8551299865956491</v>
      </c>
      <c r="AU959" t="n">
        <v>0.2688383505147443</v>
      </c>
      <c r="AV959" t="n">
        <v>0.8551299865956491</v>
      </c>
    </row>
    <row r="960" spans="1:48">
      <c r="A960" t="n">
        <v>957</v>
      </c>
      <c r="B960" t="n">
        <v>0</v>
      </c>
      <c r="C960" t="n">
        <v>0</v>
      </c>
      <c r="D960" t="n">
        <v>50</v>
      </c>
      <c r="E960" t="n">
        <v>4</v>
      </c>
      <c r="F960" t="n">
        <v>-1.092272858826959e-07</v>
      </c>
      <c r="G960" t="n">
        <v>0</v>
      </c>
      <c r="H960" t="n">
        <v>411.8916746901357</v>
      </c>
      <c r="I960" t="b">
        <v>0</v>
      </c>
      <c r="J960" t="n">
        <v>1624.500764977895</v>
      </c>
      <c r="K960" t="n">
        <v>1449.054682360283</v>
      </c>
      <c r="L960" t="n">
        <v>0</v>
      </c>
      <c r="M960" t="n">
        <v>2.026685405870202</v>
      </c>
      <c r="N960" t="n">
        <v>2.026685405870202</v>
      </c>
      <c r="O960" t="n">
        <v>46.9866744472228</v>
      </c>
      <c r="P960" t="n">
        <v>11.91345700994493</v>
      </c>
      <c r="Q960" t="n">
        <v>2.026685405870202</v>
      </c>
      <c r="R960" t="n">
        <v>0.8373311426375328</v>
      </c>
      <c r="S960" t="n">
        <v>34.83524030294466</v>
      </c>
      <c r="T960" t="n">
        <v>15.95055149488023</v>
      </c>
      <c r="U960" t="n">
        <v>2.420410877692055</v>
      </c>
      <c r="V960" t="n">
        <v>2.59465798597336</v>
      </c>
      <c r="W960" t="n">
        <v>0</v>
      </c>
      <c r="X960" t="n">
        <v>0</v>
      </c>
      <c r="Y960" t="n">
        <v>-21.42836828230832</v>
      </c>
      <c r="Z960" t="n">
        <v>85.93321954894904</v>
      </c>
      <c r="AA960" t="n">
        <v>1449.054682360283</v>
      </c>
      <c r="AB960" t="b">
        <v>0</v>
      </c>
      <c r="AC960" t="b">
        <v>1</v>
      </c>
      <c r="AD960" t="n">
        <v>93.35360208124466</v>
      </c>
      <c r="AE960" t="n">
        <v>-0</v>
      </c>
      <c r="AF960" t="n">
        <v>0</v>
      </c>
      <c r="AG960" t="n">
        <v>-0.001651597012188755</v>
      </c>
      <c r="AH960" t="b">
        <v>0</v>
      </c>
      <c r="AI960" t="b">
        <v>0</v>
      </c>
      <c r="AJ960" t="n">
        <v>1449.054682360283</v>
      </c>
      <c r="AK960" t="n">
        <v>0</v>
      </c>
      <c r="AL960" t="n">
        <v>2.420410877692055</v>
      </c>
      <c r="AM960" t="n">
        <v>0</v>
      </c>
      <c r="AN960" t="n">
        <v>2.420410877692055</v>
      </c>
      <c r="AO960" t="n">
        <v>0</v>
      </c>
      <c r="AP960" t="n">
        <v>1</v>
      </c>
      <c r="AQ960" t="n">
        <v>0</v>
      </c>
      <c r="AR960" t="n">
        <v>0</v>
      </c>
      <c r="AS960" t="n">
        <v>0</v>
      </c>
      <c r="AT960" t="n">
        <v>0.8550880123569449</v>
      </c>
      <c r="AU960" t="n">
        <v>0.268825154526679</v>
      </c>
      <c r="AV960" t="n">
        <v>0.8550880123569449</v>
      </c>
    </row>
    <row r="961" spans="1:48">
      <c r="A961" t="n">
        <v>958</v>
      </c>
      <c r="B961" t="n">
        <v>0</v>
      </c>
      <c r="C961" t="n">
        <v>0</v>
      </c>
      <c r="D961" t="n">
        <v>50</v>
      </c>
      <c r="E961" t="n">
        <v>4</v>
      </c>
      <c r="F961" t="n">
        <v>4.07641779887058e-07</v>
      </c>
      <c r="G961" t="n">
        <v>0</v>
      </c>
      <c r="H961" t="n">
        <v>411.8916746901357</v>
      </c>
      <c r="I961" t="b">
        <v>0</v>
      </c>
      <c r="J961" t="n">
        <v>1624.500764977895</v>
      </c>
      <c r="K961" t="n">
        <v>1449.054682360283</v>
      </c>
      <c r="L961" t="n">
        <v>0</v>
      </c>
      <c r="M961" t="n">
        <v>2.026695315398791</v>
      </c>
      <c r="N961" t="n">
        <v>2.026695315398791</v>
      </c>
      <c r="O961" t="n">
        <v>46.9869041897336</v>
      </c>
      <c r="P961" t="n">
        <v>11.91351526108864</v>
      </c>
      <c r="Q961" t="n">
        <v>2.026695315398791</v>
      </c>
      <c r="R961" t="n">
        <v>0.8373418082761581</v>
      </c>
      <c r="S961" t="n">
        <v>34.84651670584879</v>
      </c>
      <c r="T961" t="n">
        <v>15.95042631440517</v>
      </c>
      <c r="U961" t="n">
        <v>2.420391882224493</v>
      </c>
      <c r="V961" t="n">
        <v>2.594467501525529</v>
      </c>
      <c r="W961" t="n">
        <v>0</v>
      </c>
      <c r="X961" t="n">
        <v>0</v>
      </c>
      <c r="Y961" t="n">
        <v>-21.42836828230832</v>
      </c>
      <c r="Z961" t="n">
        <v>85.93828227484542</v>
      </c>
      <c r="AA961" t="n">
        <v>1449.054682360283</v>
      </c>
      <c r="AB961" t="b">
        <v>0</v>
      </c>
      <c r="AC961" t="b">
        <v>1</v>
      </c>
      <c r="AD961" t="n">
        <v>93.34616167559108</v>
      </c>
      <c r="AE961" t="n">
        <v>-0</v>
      </c>
      <c r="AF961" t="n">
        <v>0</v>
      </c>
      <c r="AG961" t="n">
        <v>-0.003775141550389327</v>
      </c>
      <c r="AH961" t="b">
        <v>0</v>
      </c>
      <c r="AI961" t="b">
        <v>0</v>
      </c>
      <c r="AJ961" t="n">
        <v>1449.054682360283</v>
      </c>
      <c r="AK961" t="n">
        <v>0</v>
      </c>
      <c r="AL961" t="n">
        <v>2.420391882224493</v>
      </c>
      <c r="AM961" t="n">
        <v>0</v>
      </c>
      <c r="AN961" t="n">
        <v>2.420391882224493</v>
      </c>
      <c r="AO961" t="n">
        <v>0</v>
      </c>
      <c r="AP961" t="n">
        <v>1</v>
      </c>
      <c r="AQ961" t="n">
        <v>0</v>
      </c>
      <c r="AR961" t="n">
        <v>0</v>
      </c>
      <c r="AS961" t="n">
        <v>0</v>
      </c>
      <c r="AT961" t="n">
        <v>0.855048328950973</v>
      </c>
      <c r="AU961" t="n">
        <v>0.2688126787375341</v>
      </c>
      <c r="AV961" t="n">
        <v>0.855048328950973</v>
      </c>
    </row>
    <row r="962" spans="1:48">
      <c r="A962" t="n">
        <v>959</v>
      </c>
      <c r="B962" t="n">
        <v>0</v>
      </c>
      <c r="C962" t="n">
        <v>0</v>
      </c>
      <c r="D962" t="n">
        <v>50</v>
      </c>
      <c r="E962" t="n">
        <v>4</v>
      </c>
      <c r="F962" t="n">
        <v>-1.521339828336465e-06</v>
      </c>
      <c r="G962" t="n">
        <v>0</v>
      </c>
      <c r="H962" t="n">
        <v>411.8916746901357</v>
      </c>
      <c r="I962" t="b">
        <v>0</v>
      </c>
      <c r="J962" t="n">
        <v>1624.500764977895</v>
      </c>
      <c r="K962" t="n">
        <v>1449.054682360283</v>
      </c>
      <c r="L962" t="n">
        <v>0</v>
      </c>
      <c r="M962" t="n">
        <v>2.026658332534736</v>
      </c>
      <c r="N962" t="n">
        <v>2.026658332534736</v>
      </c>
      <c r="O962" t="n">
        <v>46.98604677901339</v>
      </c>
      <c r="P962" t="n">
        <v>11.91329786486141</v>
      </c>
      <c r="Q962" t="n">
        <v>2.026658332534736</v>
      </c>
      <c r="R962" t="n">
        <v>0.8373499328591276</v>
      </c>
      <c r="S962" t="n">
        <v>34.85779242453051</v>
      </c>
      <c r="T962" t="n">
        <v>15.94998049326054</v>
      </c>
      <c r="U962" t="n">
        <v>2.420324231250273</v>
      </c>
      <c r="V962" t="n">
        <v>2.594265398124433</v>
      </c>
      <c r="W962" t="n">
        <v>0</v>
      </c>
      <c r="X962" t="n">
        <v>0</v>
      </c>
      <c r="Y962" t="n">
        <v>-21.42836828230832</v>
      </c>
      <c r="Z962" t="n">
        <v>85.9433450007418</v>
      </c>
      <c r="AA962" t="n">
        <v>1449.054682360283</v>
      </c>
      <c r="AB962" t="b">
        <v>0</v>
      </c>
      <c r="AC962" t="b">
        <v>1</v>
      </c>
      <c r="AD962" t="n">
        <v>93.33872126993749</v>
      </c>
      <c r="AE962" t="n">
        <v>-0</v>
      </c>
      <c r="AF962" t="n">
        <v>0</v>
      </c>
      <c r="AG962" t="n">
        <v>-0.001838521649163039</v>
      </c>
      <c r="AH962" t="b">
        <v>0</v>
      </c>
      <c r="AI962" t="b">
        <v>0</v>
      </c>
      <c r="AJ962" t="n">
        <v>1449.054682360283</v>
      </c>
      <c r="AK962" t="n">
        <v>0</v>
      </c>
      <c r="AL962" t="n">
        <v>2.420324231250273</v>
      </c>
      <c r="AM962" t="n">
        <v>0</v>
      </c>
      <c r="AN962" t="n">
        <v>2.420324231250273</v>
      </c>
      <c r="AO962" t="n">
        <v>0</v>
      </c>
      <c r="AP962" t="n">
        <v>1</v>
      </c>
      <c r="AQ962" t="n">
        <v>0</v>
      </c>
      <c r="AR962" t="n">
        <v>0</v>
      </c>
      <c r="AS962" t="n">
        <v>0</v>
      </c>
      <c r="AT962" t="n">
        <v>0.8550001143779429</v>
      </c>
      <c r="AU962" t="n">
        <v>0.2687975208942969</v>
      </c>
      <c r="AV962" t="n">
        <v>0.8550001143779429</v>
      </c>
    </row>
    <row r="963" spans="1:48">
      <c r="A963" t="n">
        <v>960</v>
      </c>
      <c r="B963" t="n">
        <v>0</v>
      </c>
      <c r="C963" t="n">
        <v>0</v>
      </c>
      <c r="D963" t="n">
        <v>50</v>
      </c>
      <c r="E963" t="n">
        <v>4</v>
      </c>
      <c r="F963" t="n">
        <v>5.677717533458804e-06</v>
      </c>
      <c r="G963" t="n">
        <v>0</v>
      </c>
      <c r="H963" t="n">
        <v>411.8916746901357</v>
      </c>
      <c r="I963" t="b">
        <v>0</v>
      </c>
      <c r="J963" t="n">
        <v>1624.500764977895</v>
      </c>
      <c r="K963" t="n">
        <v>1449.054682360283</v>
      </c>
      <c r="L963" t="n">
        <v>0</v>
      </c>
      <c r="M963" t="n">
        <v>2.026796354462267</v>
      </c>
      <c r="N963" t="n">
        <v>2.026796354462267</v>
      </c>
      <c r="O963" t="n">
        <v>46.9892466793811</v>
      </c>
      <c r="P963" t="n">
        <v>11.91410919862604</v>
      </c>
      <c r="Q963" t="n">
        <v>2.026796354462267</v>
      </c>
      <c r="R963" t="n">
        <v>0.8373675382015231</v>
      </c>
      <c r="S963" t="n">
        <v>34.86906737425599</v>
      </c>
      <c r="T963" t="n">
        <v>15.95073137277788</v>
      </c>
      <c r="U963" t="n">
        <v>2.420438173200945</v>
      </c>
      <c r="V963" t="n">
        <v>2.594106710641066</v>
      </c>
      <c r="W963" t="n">
        <v>0</v>
      </c>
      <c r="X963" t="n">
        <v>0</v>
      </c>
      <c r="Y963" t="n">
        <v>-21.42836828230832</v>
      </c>
      <c r="Z963" t="n">
        <v>85.94840772663818</v>
      </c>
      <c r="AA963" t="n">
        <v>1449.054682360283</v>
      </c>
      <c r="AB963" t="b">
        <v>0</v>
      </c>
      <c r="AC963" t="b">
        <v>1</v>
      </c>
      <c r="AD963" t="n">
        <v>93.33128086428391</v>
      </c>
      <c r="AE963" t="n">
        <v>-0</v>
      </c>
      <c r="AF963" t="n">
        <v>0</v>
      </c>
      <c r="AG963" t="n">
        <v>0.003002810066207395</v>
      </c>
      <c r="AH963" t="b">
        <v>0</v>
      </c>
      <c r="AI963" t="b">
        <v>0</v>
      </c>
      <c r="AJ963" t="n">
        <v>1449.054682360283</v>
      </c>
      <c r="AK963" t="n">
        <v>0</v>
      </c>
      <c r="AL963" t="n">
        <v>2.420438173200945</v>
      </c>
      <c r="AM963" t="n">
        <v>0</v>
      </c>
      <c r="AN963" t="n">
        <v>2.420438173200945</v>
      </c>
      <c r="AO963" t="n">
        <v>0</v>
      </c>
      <c r="AP963" t="n">
        <v>1</v>
      </c>
      <c r="AQ963" t="n">
        <v>0</v>
      </c>
      <c r="AR963" t="n">
        <v>0</v>
      </c>
      <c r="AS963" t="n">
        <v>0</v>
      </c>
      <c r="AT963" t="n">
        <v>0.8549837567052276</v>
      </c>
      <c r="AU963" t="n">
        <v>0.2687923783196943</v>
      </c>
      <c r="AV963" t="n">
        <v>0.8549837567052276</v>
      </c>
    </row>
    <row r="964" spans="1:48">
      <c r="A964" t="n">
        <v>961</v>
      </c>
      <c r="B964" t="n">
        <v>0</v>
      </c>
      <c r="C964" t="n">
        <v>0</v>
      </c>
      <c r="D964" t="n">
        <v>50</v>
      </c>
      <c r="E964" t="n">
        <v>4</v>
      </c>
      <c r="F964" t="n">
        <v>-2.118953030638693e-05</v>
      </c>
      <c r="G964" t="n">
        <v>0</v>
      </c>
      <c r="H964" t="n">
        <v>411.8916746901357</v>
      </c>
      <c r="I964" t="b">
        <v>0</v>
      </c>
      <c r="J964" t="n">
        <v>1624.500764977895</v>
      </c>
      <c r="K964" t="n">
        <v>1449.054682360283</v>
      </c>
      <c r="L964" t="n">
        <v>0</v>
      </c>
      <c r="M964" t="n">
        <v>2.026281249616182</v>
      </c>
      <c r="N964" t="n">
        <v>2.026281249616182</v>
      </c>
      <c r="O964" t="n">
        <v>46.97730448863008</v>
      </c>
      <c r="P964" t="n">
        <v>11.91108125979465</v>
      </c>
      <c r="Q964" t="n">
        <v>2.026281249616182</v>
      </c>
      <c r="R964" t="n">
        <v>0.8373497565859358</v>
      </c>
      <c r="S964" t="n">
        <v>34.88034187135114</v>
      </c>
      <c r="T964" t="n">
        <v>15.94701617436607</v>
      </c>
      <c r="U964" t="n">
        <v>2.419874411712721</v>
      </c>
      <c r="V964" t="n">
        <v>2.593786062488663</v>
      </c>
      <c r="W964" t="n">
        <v>0</v>
      </c>
      <c r="X964" t="n">
        <v>0</v>
      </c>
      <c r="Y964" t="n">
        <v>-21.42836828230832</v>
      </c>
      <c r="Z964" t="n">
        <v>85.92468829824848</v>
      </c>
      <c r="AA964" t="n">
        <v>1449.054682360283</v>
      </c>
      <c r="AB964" t="b">
        <v>0</v>
      </c>
      <c r="AC964" t="b">
        <v>1</v>
      </c>
      <c r="AD964" t="n">
        <v>93.32384045863033</v>
      </c>
      <c r="AE964" t="n">
        <v>-0</v>
      </c>
      <c r="AF964" t="n">
        <v>0</v>
      </c>
      <c r="AG964" t="n">
        <v>-0.004986911771873603</v>
      </c>
      <c r="AH964" t="b">
        <v>0</v>
      </c>
      <c r="AI964" t="b">
        <v>0</v>
      </c>
      <c r="AJ964" t="n">
        <v>1449.054682360283</v>
      </c>
      <c r="AK964" t="n">
        <v>0</v>
      </c>
      <c r="AL964" t="n">
        <v>2.419874411712721</v>
      </c>
      <c r="AM964" t="n">
        <v>0</v>
      </c>
      <c r="AN964" t="n">
        <v>2.419874411712721</v>
      </c>
      <c r="AO964" t="n">
        <v>0</v>
      </c>
      <c r="AP964" t="n">
        <v>1</v>
      </c>
      <c r="AQ964" t="n">
        <v>0</v>
      </c>
      <c r="AR964" t="n">
        <v>0</v>
      </c>
      <c r="AS964" t="n">
        <v>0</v>
      </c>
      <c r="AT964" t="n">
        <v>0.855055174027211</v>
      </c>
      <c r="AU964" t="n">
        <v>0.2688148307132966</v>
      </c>
      <c r="AV964" t="n">
        <v>0.855055174027211</v>
      </c>
    </row>
    <row r="965" spans="1:48">
      <c r="A965" t="n">
        <v>962</v>
      </c>
      <c r="B965" t="n">
        <v>0</v>
      </c>
      <c r="C965" t="n">
        <v>0</v>
      </c>
      <c r="D965" t="n">
        <v>50</v>
      </c>
      <c r="E965" t="n">
        <v>4</v>
      </c>
      <c r="F965" t="n">
        <v>7.908040369297709e-05</v>
      </c>
      <c r="G965" t="n">
        <v>0</v>
      </c>
      <c r="H965" t="n">
        <v>411.8916746901357</v>
      </c>
      <c r="I965" t="b">
        <v>0</v>
      </c>
      <c r="J965" t="n">
        <v>1624.500764977895</v>
      </c>
      <c r="K965" t="n">
        <v>1449.054682360283</v>
      </c>
      <c r="L965" t="n">
        <v>0</v>
      </c>
      <c r="M965" t="n">
        <v>2.028203647073025</v>
      </c>
      <c r="N965" t="n">
        <v>2.028203647073025</v>
      </c>
      <c r="O965" t="n">
        <v>47.0218733512672</v>
      </c>
      <c r="P965" t="n">
        <v>11.92238168135578</v>
      </c>
      <c r="Q965" t="n">
        <v>2.028203647073025</v>
      </c>
      <c r="R965" t="n">
        <v>0.8374639743235607</v>
      </c>
      <c r="S965" t="n">
        <v>34.89161473546055</v>
      </c>
      <c r="T965" t="n">
        <v>15.95996861442369</v>
      </c>
      <c r="U965" t="n">
        <v>2.421839875215232</v>
      </c>
      <c r="V965" t="n">
        <v>2.594069868509132</v>
      </c>
      <c r="W965" t="n">
        <v>0</v>
      </c>
      <c r="X965" t="n">
        <v>0</v>
      </c>
      <c r="Y965" t="n">
        <v>-21.42836828230832</v>
      </c>
      <c r="Z965" t="n">
        <v>85.92975102414486</v>
      </c>
      <c r="AA965" t="n">
        <v>1449.054682360283</v>
      </c>
      <c r="AB965" t="b">
        <v>0</v>
      </c>
      <c r="AC965" t="b">
        <v>1</v>
      </c>
      <c r="AD965" t="n">
        <v>93.31640005297675</v>
      </c>
      <c r="AE965" t="n">
        <v>-0</v>
      </c>
      <c r="AF965" t="n">
        <v>0</v>
      </c>
      <c r="AG965" t="n">
        <v>-0.0009318356250410109</v>
      </c>
      <c r="AH965" t="b">
        <v>0</v>
      </c>
      <c r="AI965" t="b">
        <v>0</v>
      </c>
      <c r="AJ965" t="n">
        <v>1449.054682360283</v>
      </c>
      <c r="AK965" t="n">
        <v>0</v>
      </c>
      <c r="AL965" t="n">
        <v>2.421839875215232</v>
      </c>
      <c r="AM965" t="n">
        <v>0</v>
      </c>
      <c r="AN965" t="n">
        <v>2.421839875215232</v>
      </c>
      <c r="AO965" t="n">
        <v>0</v>
      </c>
      <c r="AP965" t="n">
        <v>1</v>
      </c>
      <c r="AQ965" t="n">
        <v>0</v>
      </c>
      <c r="AR965" t="n">
        <v>0</v>
      </c>
      <c r="AS965" t="n">
        <v>0</v>
      </c>
      <c r="AT965" t="n">
        <v>0.855363583512475</v>
      </c>
      <c r="AU965" t="n">
        <v>0.2689117894196935</v>
      </c>
      <c r="AV965" t="n">
        <v>0.855363583512475</v>
      </c>
    </row>
    <row r="966" spans="1:48">
      <c r="A966" t="n">
        <v>963</v>
      </c>
      <c r="B966" t="n">
        <v>0</v>
      </c>
      <c r="C966" t="n">
        <v>0</v>
      </c>
      <c r="D966" t="n">
        <v>50</v>
      </c>
      <c r="E966" t="n">
        <v>4</v>
      </c>
      <c r="F966" t="n">
        <v>-0.0002951320844726268</v>
      </c>
      <c r="G966" t="n">
        <v>0</v>
      </c>
      <c r="H966" t="n">
        <v>411.8916746901357</v>
      </c>
      <c r="I966" t="b">
        <v>0</v>
      </c>
      <c r="J966" t="n">
        <v>1624.500764977895</v>
      </c>
      <c r="K966" t="n">
        <v>1449.054682360283</v>
      </c>
      <c r="L966" t="n">
        <v>0</v>
      </c>
      <c r="M966" t="n">
        <v>2.021029162091583</v>
      </c>
      <c r="N966" t="n">
        <v>2.021029162091583</v>
      </c>
      <c r="O966" t="n">
        <v>46.85554009146621</v>
      </c>
      <c r="P966" t="n">
        <v>11.88020793394174</v>
      </c>
      <c r="Q966" t="n">
        <v>2.021029162091583</v>
      </c>
      <c r="R966" t="n">
        <v>0.8370847720401738</v>
      </c>
      <c r="S966" t="n">
        <v>34.90289037085086</v>
      </c>
      <c r="T966" t="n">
        <v>15.91071681732274</v>
      </c>
      <c r="U966" t="n">
        <v>2.414366178428806</v>
      </c>
      <c r="V966" t="n">
        <v>2.592098057298372</v>
      </c>
      <c r="W966" t="n">
        <v>0</v>
      </c>
      <c r="X966" t="n">
        <v>0</v>
      </c>
      <c r="Y966" t="n">
        <v>-21.42836828230832</v>
      </c>
      <c r="Z966" t="n">
        <v>85.93811620579346</v>
      </c>
      <c r="AA966" t="n">
        <v>1449.054682360283</v>
      </c>
      <c r="AB966" t="b">
        <v>0</v>
      </c>
      <c r="AC966" t="b">
        <v>1</v>
      </c>
      <c r="AD966" t="n">
        <v>93.30895964732316</v>
      </c>
      <c r="AE966" t="n">
        <v>-0</v>
      </c>
      <c r="AF966" t="n">
        <v>0</v>
      </c>
      <c r="AG966" t="n">
        <v>-0.009011452750246118</v>
      </c>
      <c r="AH966" t="b">
        <v>0</v>
      </c>
      <c r="AI966" t="b">
        <v>0</v>
      </c>
      <c r="AJ966" t="n">
        <v>1449.054682360283</v>
      </c>
      <c r="AK966" t="n">
        <v>0</v>
      </c>
      <c r="AL966" t="n">
        <v>2.414366178428806</v>
      </c>
      <c r="AM966" t="n">
        <v>0</v>
      </c>
      <c r="AN966" t="n">
        <v>2.414366178428806</v>
      </c>
      <c r="AO966" t="n">
        <v>0</v>
      </c>
      <c r="AP966" t="n">
        <v>1</v>
      </c>
      <c r="AQ966" t="n">
        <v>0</v>
      </c>
      <c r="AR966" t="n">
        <v>0</v>
      </c>
      <c r="AS966" t="n">
        <v>0</v>
      </c>
      <c r="AT966" t="n">
        <v>0.8539925703198297</v>
      </c>
      <c r="AU966" t="n">
        <v>0.2684807661471825</v>
      </c>
      <c r="AV966" t="n">
        <v>0.8539925703198297</v>
      </c>
    </row>
    <row r="967" spans="1:48">
      <c r="A967" t="n">
        <v>964</v>
      </c>
      <c r="B967" t="n">
        <v>0</v>
      </c>
      <c r="C967" t="n">
        <v>0</v>
      </c>
      <c r="D967" t="n">
        <v>50</v>
      </c>
      <c r="E967" t="n">
        <v>4</v>
      </c>
      <c r="F967" t="n">
        <v>0.001101447934200195</v>
      </c>
      <c r="G967" t="n">
        <v>0</v>
      </c>
      <c r="H967" t="n">
        <v>411.8916746901357</v>
      </c>
      <c r="I967" t="b">
        <v>0</v>
      </c>
      <c r="J967" t="n">
        <v>1624.500764977895</v>
      </c>
      <c r="K967" t="n">
        <v>1449.054682360283</v>
      </c>
      <c r="L967" t="n">
        <v>0</v>
      </c>
      <c r="M967" t="n">
        <v>2.047804704560694</v>
      </c>
      <c r="N967" t="n">
        <v>2.047804704560694</v>
      </c>
      <c r="O967" t="n">
        <v>47.4763042680374</v>
      </c>
      <c r="P967" t="n">
        <v>12.03760250203788</v>
      </c>
      <c r="Q967" t="n">
        <v>2.047804704560694</v>
      </c>
      <c r="R967" t="n">
        <v>0.8385357231290743</v>
      </c>
      <c r="S967" t="n">
        <v>34.91415233366762</v>
      </c>
      <c r="T967" t="n">
        <v>16.09361378092645</v>
      </c>
      <c r="U967" t="n">
        <v>2.442119814429753</v>
      </c>
      <c r="V967" t="n">
        <v>2.598543711377252</v>
      </c>
      <c r="W967" t="n">
        <v>0</v>
      </c>
      <c r="X967" t="n">
        <v>0</v>
      </c>
      <c r="Y967" t="n">
        <v>-21.42836828230832</v>
      </c>
      <c r="Z967" t="n">
        <v>85.95085299067993</v>
      </c>
      <c r="AA967" t="n">
        <v>1449.054682360283</v>
      </c>
      <c r="AB967" t="b">
        <v>0</v>
      </c>
      <c r="AC967" t="b">
        <v>1</v>
      </c>
      <c r="AD967" t="n">
        <v>93.30151924166958</v>
      </c>
      <c r="AE967" t="n">
        <v>-0</v>
      </c>
      <c r="AF967" t="n">
        <v>0</v>
      </c>
      <c r="AG967" t="n">
        <v>-0.001582185623374532</v>
      </c>
      <c r="AH967" t="b">
        <v>0</v>
      </c>
      <c r="AI967" t="b">
        <v>0</v>
      </c>
      <c r="AJ967" t="n">
        <v>1449.054682360283</v>
      </c>
      <c r="AK967" t="n">
        <v>0</v>
      </c>
      <c r="AL967" t="n">
        <v>2.442119814429753</v>
      </c>
      <c r="AM967" t="n">
        <v>0</v>
      </c>
      <c r="AN967" t="n">
        <v>2.442119814429753</v>
      </c>
      <c r="AO967" t="n">
        <v>0</v>
      </c>
      <c r="AP967" t="n">
        <v>1</v>
      </c>
      <c r="AQ967" t="n">
        <v>0</v>
      </c>
      <c r="AR967" t="n">
        <v>0</v>
      </c>
      <c r="AS967" t="n">
        <v>0</v>
      </c>
      <c r="AT967" t="n">
        <v>0.8587697220787442</v>
      </c>
      <c r="AU967" t="n">
        <v>0.2699826215599929</v>
      </c>
      <c r="AV967" t="n">
        <v>0.8587697220787442</v>
      </c>
    </row>
    <row r="968" spans="1:48">
      <c r="A968" t="n">
        <v>965</v>
      </c>
      <c r="B968" t="n">
        <v>0</v>
      </c>
      <c r="C968" t="n">
        <v>0</v>
      </c>
      <c r="D968" t="n">
        <v>50</v>
      </c>
      <c r="E968" t="n">
        <v>4</v>
      </c>
      <c r="F968" t="n">
        <v>-0.004110659652329929</v>
      </c>
      <c r="G968" t="n">
        <v>0</v>
      </c>
      <c r="H968" t="n">
        <v>411.8916746901357</v>
      </c>
      <c r="I968" t="b">
        <v>0</v>
      </c>
      <c r="J968" t="n">
        <v>1624.500764977895</v>
      </c>
      <c r="K968" t="n">
        <v>1449.054682360283</v>
      </c>
      <c r="L968" t="n">
        <v>0</v>
      </c>
      <c r="M968" t="n">
        <v>1.947877019665608</v>
      </c>
      <c r="N968" t="n">
        <v>1.947877019665608</v>
      </c>
      <c r="O968" t="n">
        <v>45.15958082155162</v>
      </c>
      <c r="P968" t="n">
        <v>11.45019797706684</v>
      </c>
      <c r="Q968" t="n">
        <v>1.947877019665608</v>
      </c>
      <c r="R968" t="n">
        <v>0.8329943484496986</v>
      </c>
      <c r="S968" t="n">
        <v>34.92546187043551</v>
      </c>
      <c r="T968" t="n">
        <v>15.41012233904089</v>
      </c>
      <c r="U968" t="n">
        <v>2.338403643783224</v>
      </c>
      <c r="V968" t="n">
        <v>2.573577521701377</v>
      </c>
      <c r="W968" t="n">
        <v>0</v>
      </c>
      <c r="X968" t="n">
        <v>0</v>
      </c>
      <c r="Y968" t="n">
        <v>-21.42836828230832</v>
      </c>
      <c r="Z968" t="n">
        <v>85.93448375501423</v>
      </c>
      <c r="AA968" t="n">
        <v>1449.054682360283</v>
      </c>
      <c r="AB968" t="b">
        <v>0</v>
      </c>
      <c r="AC968" t="b">
        <v>1</v>
      </c>
      <c r="AD968" t="n">
        <v>93.294078836016</v>
      </c>
      <c r="AE968" t="n">
        <v>-0</v>
      </c>
      <c r="AF968" t="n">
        <v>0</v>
      </c>
      <c r="AG968" t="n">
        <v>0.02218279530115524</v>
      </c>
      <c r="AH968" t="b">
        <v>0</v>
      </c>
      <c r="AI968" t="b">
        <v>0</v>
      </c>
      <c r="AJ968" t="n">
        <v>1449.054682360283</v>
      </c>
      <c r="AK968" t="n">
        <v>0</v>
      </c>
      <c r="AL968" t="n">
        <v>2.338403643783224</v>
      </c>
      <c r="AM968" t="n">
        <v>0</v>
      </c>
      <c r="AN968" t="n">
        <v>2.338403643783224</v>
      </c>
      <c r="AO968" t="n">
        <v>0</v>
      </c>
      <c r="AP968" t="n">
        <v>1</v>
      </c>
      <c r="AQ968" t="n">
        <v>0</v>
      </c>
      <c r="AR968" t="n">
        <v>0</v>
      </c>
      <c r="AS968" t="n">
        <v>0</v>
      </c>
      <c r="AT968" t="n">
        <v>0.8406986169463153</v>
      </c>
      <c r="AU968" t="n">
        <v>0.2643013728937852</v>
      </c>
      <c r="AV968" t="n">
        <v>0.8406986169463153</v>
      </c>
    </row>
    <row r="969" spans="1:48">
      <c r="A969" t="n">
        <v>966</v>
      </c>
      <c r="B969" t="n">
        <v>0</v>
      </c>
      <c r="C969" t="n">
        <v>0</v>
      </c>
      <c r="D969" t="n">
        <v>50</v>
      </c>
      <c r="E969" t="n">
        <v>4</v>
      </c>
      <c r="F969" t="n">
        <v>0.0153411906751133</v>
      </c>
      <c r="G969" t="n">
        <v>0</v>
      </c>
      <c r="H969" t="n">
        <v>411.8916746901357</v>
      </c>
      <c r="I969" t="b">
        <v>0</v>
      </c>
      <c r="J969" t="n">
        <v>1624.500764977895</v>
      </c>
      <c r="K969" t="n">
        <v>1449.054682360283</v>
      </c>
      <c r="L969" t="n">
        <v>0</v>
      </c>
      <c r="M969" t="n">
        <v>2.320812216776756</v>
      </c>
      <c r="N969" t="n">
        <v>2.320812216776756</v>
      </c>
      <c r="O969" t="n">
        <v>53.8057104309216</v>
      </c>
      <c r="P969" t="n">
        <v>13.64242150885436</v>
      </c>
      <c r="Q969" t="n">
        <v>2.320812216776756</v>
      </c>
      <c r="R969" t="n">
        <v>0.8515685578364529</v>
      </c>
      <c r="S969" t="n">
        <v>34.93658872805076</v>
      </c>
      <c r="T969" t="n">
        <v>17.96002726487487</v>
      </c>
      <c r="U969" t="n">
        <v>2.725338078091038</v>
      </c>
      <c r="V969" t="n">
        <v>2.665832748222003</v>
      </c>
      <c r="W969" t="n">
        <v>0</v>
      </c>
      <c r="X969" t="n">
        <v>0</v>
      </c>
      <c r="Y969" t="n">
        <v>-21.42836828230832</v>
      </c>
      <c r="Z969" t="n">
        <v>85.97937498711578</v>
      </c>
      <c r="AA969" t="n">
        <v>1449.054682360283</v>
      </c>
      <c r="AB969" t="b">
        <v>0</v>
      </c>
      <c r="AC969" t="b">
        <v>1</v>
      </c>
      <c r="AD969" t="n">
        <v>93.28663843036242</v>
      </c>
      <c r="AE969" t="n">
        <v>-0</v>
      </c>
      <c r="AF969" t="n">
        <v>0</v>
      </c>
      <c r="AG969" t="n">
        <v>0.03838760027500693</v>
      </c>
      <c r="AH969" t="b">
        <v>0</v>
      </c>
      <c r="AI969" t="b">
        <v>0</v>
      </c>
      <c r="AJ969" t="n">
        <v>1449.054682360283</v>
      </c>
      <c r="AK969" t="n">
        <v>0</v>
      </c>
      <c r="AL969" t="n">
        <v>2.725338078091038</v>
      </c>
      <c r="AM969" t="n">
        <v>0</v>
      </c>
      <c r="AN969" t="n">
        <v>2.725338078091038</v>
      </c>
      <c r="AO969" t="n">
        <v>0</v>
      </c>
      <c r="AP969" t="n">
        <v>1</v>
      </c>
      <c r="AQ969" t="n">
        <v>0</v>
      </c>
      <c r="AR969" t="n">
        <v>0</v>
      </c>
      <c r="AS969" t="n">
        <v>0</v>
      </c>
      <c r="AT969" t="n">
        <v>0.9083087928612349</v>
      </c>
      <c r="AU969" t="n">
        <v>0.2855568644048944</v>
      </c>
      <c r="AV969" t="n">
        <v>0.9083087928612349</v>
      </c>
    </row>
    <row r="970" spans="1:48">
      <c r="A970" t="n">
        <v>967</v>
      </c>
      <c r="B970" t="n">
        <v>0</v>
      </c>
      <c r="C970" t="n">
        <v>0</v>
      </c>
      <c r="D970" t="n">
        <v>50</v>
      </c>
      <c r="E970" t="n">
        <v>4</v>
      </c>
      <c r="F970" t="n">
        <v>-0.05725410304812328</v>
      </c>
      <c r="G970" t="n">
        <v>0</v>
      </c>
      <c r="H970" t="n">
        <v>411.8916746901357</v>
      </c>
      <c r="I970" t="b">
        <v>0</v>
      </c>
      <c r="J970" t="n">
        <v>1624.500764977895</v>
      </c>
      <c r="K970" t="n">
        <v>1449.054682360283</v>
      </c>
      <c r="L970" t="n">
        <v>0</v>
      </c>
      <c r="M970" t="n">
        <v>0.9289991132273698</v>
      </c>
      <c r="N970" t="n">
        <v>0.9289991132273698</v>
      </c>
      <c r="O970" t="n">
        <v>21.53791543993024</v>
      </c>
      <c r="P970" t="n">
        <v>5.460931906676024</v>
      </c>
      <c r="Q970" t="n">
        <v>0.9289991132273698</v>
      </c>
      <c r="R970" t="n">
        <v>0.7251319007636288</v>
      </c>
      <c r="S970" t="n">
        <v>34.94837145293846</v>
      </c>
      <c r="T970" t="n">
        <v>8.442768777877172</v>
      </c>
      <c r="U970" t="n">
        <v>1.281145005824528</v>
      </c>
      <c r="V970" t="n">
        <v>2.320647806267279</v>
      </c>
      <c r="W970" t="n">
        <v>0</v>
      </c>
      <c r="X970" t="n">
        <v>0</v>
      </c>
      <c r="Y970" t="n">
        <v>-21.42836828230832</v>
      </c>
      <c r="Z970" t="n">
        <v>85.96300575145007</v>
      </c>
      <c r="AA970" t="n">
        <v>1449.054682360283</v>
      </c>
      <c r="AB970" t="b">
        <v>0</v>
      </c>
      <c r="AC970" t="b">
        <v>1</v>
      </c>
      <c r="AD970" t="n">
        <v>93.27919802470883</v>
      </c>
      <c r="AE970" t="n">
        <v>-0</v>
      </c>
      <c r="AF970" t="n">
        <v>0</v>
      </c>
      <c r="AG970" t="n">
        <v>0.05641226038075925</v>
      </c>
      <c r="AH970" t="b">
        <v>0</v>
      </c>
      <c r="AI970" t="b">
        <v>0</v>
      </c>
      <c r="AJ970" t="n">
        <v>1449.054682360283</v>
      </c>
      <c r="AK970" t="n">
        <v>0</v>
      </c>
      <c r="AL970" t="n">
        <v>1.281145005824528</v>
      </c>
      <c r="AM970" t="n">
        <v>0</v>
      </c>
      <c r="AN970" t="n">
        <v>1.281145005824528</v>
      </c>
      <c r="AO970" t="n">
        <v>0</v>
      </c>
      <c r="AP970" t="n">
        <v>1</v>
      </c>
      <c r="AQ970" t="n">
        <v>0</v>
      </c>
      <c r="AR970" t="n">
        <v>0</v>
      </c>
      <c r="AS970" t="n">
        <v>0</v>
      </c>
      <c r="AT970" t="n">
        <v>0.6559341154654046</v>
      </c>
      <c r="AU970" t="n">
        <v>0.2062145503166061</v>
      </c>
      <c r="AV970" t="n">
        <v>0.6559341154654046</v>
      </c>
    </row>
    <row r="971" spans="1:48">
      <c r="A971" t="n">
        <v>968</v>
      </c>
      <c r="B971" t="n">
        <v>0</v>
      </c>
      <c r="C971" t="n">
        <v>0</v>
      </c>
      <c r="D971" t="n">
        <v>50</v>
      </c>
      <c r="E971" t="n">
        <v>4</v>
      </c>
      <c r="F971" t="n">
        <v>0.2136752215173816</v>
      </c>
      <c r="G971" t="n">
        <v>0</v>
      </c>
      <c r="H971" t="n">
        <v>411.8916746901357</v>
      </c>
      <c r="I971" t="b">
        <v>0</v>
      </c>
      <c r="J971" t="n">
        <v>1624.500764977895</v>
      </c>
      <c r="K971" t="n">
        <v>1449.054682360283</v>
      </c>
      <c r="L971" t="n">
        <v>0</v>
      </c>
      <c r="M971" t="n">
        <v>6.123316330313799</v>
      </c>
      <c r="N971" t="n">
        <v>6.123316330313799</v>
      </c>
      <c r="O971" t="n">
        <v>141.9629657945265</v>
      </c>
      <c r="P971" t="n">
        <v>35.99466678360205</v>
      </c>
      <c r="Q971" t="n">
        <v>6.123316330313799</v>
      </c>
      <c r="R971" t="n">
        <v>0.9179287284574464</v>
      </c>
      <c r="S971" t="n">
        <v>34.95710557922732</v>
      </c>
      <c r="T971" t="n">
        <v>43.96067385349227</v>
      </c>
      <c r="U971" t="n">
        <v>6.670797133241337</v>
      </c>
      <c r="V971" t="n">
        <v>3.6079084010236</v>
      </c>
      <c r="W971" t="n">
        <v>0</v>
      </c>
      <c r="X971" t="n">
        <v>0</v>
      </c>
      <c r="Y971" t="n">
        <v>-21.42836828230832</v>
      </c>
      <c r="Z971" t="n">
        <v>86.03467353076559</v>
      </c>
      <c r="AA971" t="n">
        <v>1449.054682360283</v>
      </c>
      <c r="AB971" t="b">
        <v>0</v>
      </c>
      <c r="AC971" t="b">
        <v>1</v>
      </c>
      <c r="AD971" t="n">
        <v>93.27175761905525</v>
      </c>
      <c r="AE971" t="n">
        <v>-0</v>
      </c>
      <c r="AF971" t="n">
        <v>0</v>
      </c>
      <c r="AG971" t="n">
        <v>0.07340835570005311</v>
      </c>
      <c r="AH971" t="b">
        <v>0</v>
      </c>
      <c r="AI971" t="b">
        <v>0</v>
      </c>
      <c r="AJ971" t="n">
        <v>1449.054682360283</v>
      </c>
      <c r="AK971" t="n">
        <v>0</v>
      </c>
      <c r="AL971" t="n">
        <v>6.670797133241337</v>
      </c>
      <c r="AM971" t="n">
        <v>0</v>
      </c>
      <c r="AN971" t="n">
        <v>6.6717498010714</v>
      </c>
      <c r="AO971" t="n">
        <v>0</v>
      </c>
      <c r="AP971" t="n">
        <v>1</v>
      </c>
      <c r="AQ971" t="n">
        <v>0</v>
      </c>
      <c r="AR971" t="n">
        <v>0</v>
      </c>
      <c r="AS971" t="n">
        <v>0</v>
      </c>
      <c r="AT971" t="n">
        <v>1.613138779249828</v>
      </c>
      <c r="AU971" t="n">
        <v>0.5071434464500376</v>
      </c>
      <c r="AV971" t="n">
        <v>1.613138779249828</v>
      </c>
    </row>
    <row r="972" spans="1:48">
      <c r="A972" t="n">
        <v>969</v>
      </c>
      <c r="B972" t="n">
        <v>0</v>
      </c>
      <c r="C972" t="n">
        <v>0</v>
      </c>
      <c r="D972" t="n">
        <v>51.53846153846154</v>
      </c>
      <c r="E972" t="n">
        <v>4</v>
      </c>
      <c r="F972" t="n">
        <v>0.4846044990298859</v>
      </c>
      <c r="G972" t="n">
        <v>0</v>
      </c>
      <c r="H972" t="n">
        <v>424.5652646806014</v>
      </c>
      <c r="I972" t="b">
        <v>0</v>
      </c>
      <c r="J972" t="n">
        <v>1674.485403900292</v>
      </c>
      <c r="K972" t="n">
        <v>1493.640980279061</v>
      </c>
      <c r="L972" t="n">
        <v>0</v>
      </c>
      <c r="M972" t="n">
        <v>11.73369150137594</v>
      </c>
      <c r="N972" t="n">
        <v>11.73369150137594</v>
      </c>
      <c r="O972" t="n">
        <v>263.9134887161676</v>
      </c>
      <c r="P972" t="n">
        <v>66.91518476576258</v>
      </c>
      <c r="Q972" t="n">
        <v>11.73369150137594</v>
      </c>
      <c r="R972" t="n">
        <v>0.938315391426631</v>
      </c>
      <c r="S972" t="n">
        <v>34.97429485923885</v>
      </c>
      <c r="T972" t="n">
        <v>79.94862278230957</v>
      </c>
      <c r="U972" t="n">
        <v>12.50506131369734</v>
      </c>
      <c r="V972" t="n">
        <v>4.931599502306696</v>
      </c>
      <c r="W972" t="n">
        <v>0</v>
      </c>
      <c r="X972" t="n">
        <v>0</v>
      </c>
      <c r="Y972" t="n">
        <v>-21.42836828230832</v>
      </c>
      <c r="Z972" t="n">
        <v>86.15927576886661</v>
      </c>
      <c r="AA972" t="n">
        <v>1493.640980279061</v>
      </c>
      <c r="AB972" t="b">
        <v>0</v>
      </c>
      <c r="AC972" t="b">
        <v>1</v>
      </c>
      <c r="AD972" t="n">
        <v>93.26431721340167</v>
      </c>
      <c r="AE972" t="n">
        <v>-0</v>
      </c>
      <c r="AF972" t="n">
        <v>0</v>
      </c>
      <c r="AG972" t="n">
        <v>0.09468161074475473</v>
      </c>
      <c r="AH972" t="b">
        <v>0</v>
      </c>
      <c r="AI972" t="b">
        <v>0</v>
      </c>
      <c r="AJ972" t="n">
        <v>1493.640980279061</v>
      </c>
      <c r="AK972" t="n">
        <v>0</v>
      </c>
      <c r="AL972" t="n">
        <v>12.50506131369734</v>
      </c>
      <c r="AM972" t="n">
        <v>0</v>
      </c>
      <c r="AN972" t="n">
        <v>12.50887198501758</v>
      </c>
      <c r="AO972" t="n">
        <v>0</v>
      </c>
      <c r="AP972" t="n">
        <v>1</v>
      </c>
      <c r="AQ972" t="n">
        <v>0</v>
      </c>
      <c r="AR972" t="n">
        <v>0</v>
      </c>
      <c r="AS972" t="n">
        <v>0</v>
      </c>
      <c r="AT972" t="n">
        <v>2.698741497560524</v>
      </c>
      <c r="AU972" t="n">
        <v>0.8484385111534265</v>
      </c>
      <c r="AV972" t="n">
        <v>2.698741497560524</v>
      </c>
    </row>
    <row r="973" spans="1:48">
      <c r="A973" t="n">
        <v>970</v>
      </c>
      <c r="B973" t="n">
        <v>0</v>
      </c>
      <c r="C973" t="n">
        <v>0</v>
      </c>
      <c r="D973" t="n">
        <v>53.07692307692308</v>
      </c>
      <c r="E973" t="n">
        <v>4</v>
      </c>
      <c r="F973" t="n">
        <v>0.412009346465636</v>
      </c>
      <c r="G973" t="n">
        <v>0</v>
      </c>
      <c r="H973" t="n">
        <v>437.2388546710672</v>
      </c>
      <c r="I973" t="b">
        <v>0</v>
      </c>
      <c r="J973" t="n">
        <v>1724.470042822689</v>
      </c>
      <c r="K973" t="n">
        <v>1538.227278197839</v>
      </c>
      <c r="L973" t="n">
        <v>0</v>
      </c>
      <c r="M973" t="n">
        <v>10.67827329401587</v>
      </c>
      <c r="N973" t="n">
        <v>10.67827329401587</v>
      </c>
      <c r="O973" t="n">
        <v>233.2134887290374</v>
      </c>
      <c r="P973" t="n">
        <v>59.13120910979649</v>
      </c>
      <c r="Q973" t="n">
        <v>10.67827329401587</v>
      </c>
      <c r="R973" t="n">
        <v>0.9348049124583604</v>
      </c>
      <c r="S973" t="n">
        <v>34.99905147678182</v>
      </c>
      <c r="T973" t="n">
        <v>70.91382628497945</v>
      </c>
      <c r="U973" t="n">
        <v>11.42299655436559</v>
      </c>
      <c r="V973" t="n">
        <v>4.623233112561863</v>
      </c>
      <c r="W973" t="n">
        <v>0</v>
      </c>
      <c r="X973" t="n">
        <v>0</v>
      </c>
      <c r="Y973" t="n">
        <v>-21.42836828230832</v>
      </c>
      <c r="Z973" t="n">
        <v>86.27218375001571</v>
      </c>
      <c r="AA973" t="n">
        <v>1538.227278197839</v>
      </c>
      <c r="AB973" t="b">
        <v>0</v>
      </c>
      <c r="AC973" t="b">
        <v>1</v>
      </c>
      <c r="AD973" t="n">
        <v>93.25687680774809</v>
      </c>
      <c r="AE973" t="n">
        <v>-0</v>
      </c>
      <c r="AF973" t="n">
        <v>0</v>
      </c>
      <c r="AG973" t="n">
        <v>0.1048253946553623</v>
      </c>
      <c r="AH973" t="b">
        <v>0</v>
      </c>
      <c r="AI973" t="b">
        <v>0</v>
      </c>
      <c r="AJ973" t="n">
        <v>1538.227278197839</v>
      </c>
      <c r="AK973" t="n">
        <v>0</v>
      </c>
      <c r="AL973" t="n">
        <v>11.42299655436559</v>
      </c>
      <c r="AM973" t="n">
        <v>0</v>
      </c>
      <c r="AN973" t="n">
        <v>11.42680722568583</v>
      </c>
      <c r="AO973" t="n">
        <v>0</v>
      </c>
      <c r="AP973" t="n">
        <v>1</v>
      </c>
      <c r="AQ973" t="n">
        <v>0</v>
      </c>
      <c r="AR973" t="n">
        <v>0</v>
      </c>
      <c r="AS973" t="n">
        <v>0</v>
      </c>
      <c r="AT973" t="n">
        <v>2.494635477499821</v>
      </c>
      <c r="AU973" t="n">
        <v>0.7842710434895953</v>
      </c>
      <c r="AV973" t="n">
        <v>2.494635477499821</v>
      </c>
    </row>
    <row r="974" spans="1:48">
      <c r="A974" t="n">
        <v>971</v>
      </c>
      <c r="B974" t="n">
        <v>0</v>
      </c>
      <c r="C974" t="n">
        <v>0</v>
      </c>
      <c r="D974" t="n">
        <v>54.61538461538461</v>
      </c>
      <c r="E974" t="n">
        <v>4</v>
      </c>
      <c r="F974" t="n">
        <v>0.4314606792101259</v>
      </c>
      <c r="G974" t="n">
        <v>0</v>
      </c>
      <c r="H974" t="n">
        <v>449.9124446615328</v>
      </c>
      <c r="I974" t="b">
        <v>0</v>
      </c>
      <c r="J974" t="n">
        <v>1774.454681745086</v>
      </c>
      <c r="K974" t="n">
        <v>1582.813576116616</v>
      </c>
      <c r="L974" t="n">
        <v>0</v>
      </c>
      <c r="M974" t="n">
        <v>11.47099094365841</v>
      </c>
      <c r="N974" t="n">
        <v>11.47099094365841</v>
      </c>
      <c r="O974" t="n">
        <v>243.46935931755</v>
      </c>
      <c r="P974" t="n">
        <v>61.73158197706644</v>
      </c>
      <c r="Q974" t="n">
        <v>11.47099094365841</v>
      </c>
      <c r="R974" t="n">
        <v>0.9357391008527786</v>
      </c>
      <c r="S974" t="n">
        <v>35.02286346906396</v>
      </c>
      <c r="T974" t="n">
        <v>73.95844560546836</v>
      </c>
      <c r="U974" t="n">
        <v>12.25874918896134</v>
      </c>
      <c r="V974" t="n">
        <v>4.752636214138263</v>
      </c>
      <c r="W974" t="n">
        <v>0</v>
      </c>
      <c r="X974" t="n">
        <v>0</v>
      </c>
      <c r="Y974" t="n">
        <v>-21.42836828230832</v>
      </c>
      <c r="Z974" t="n">
        <v>86.40053708929784</v>
      </c>
      <c r="AA974" t="n">
        <v>1582.813576116616</v>
      </c>
      <c r="AB974" t="b">
        <v>0</v>
      </c>
      <c r="AC974" t="b">
        <v>1</v>
      </c>
      <c r="AD974" t="n">
        <v>93.2494364020945</v>
      </c>
      <c r="AE974" t="n">
        <v>-0</v>
      </c>
      <c r="AF974" t="n">
        <v>0</v>
      </c>
      <c r="AG974" t="n">
        <v>0.1290700869667588</v>
      </c>
      <c r="AH974" t="b">
        <v>0</v>
      </c>
      <c r="AI974" t="b">
        <v>0</v>
      </c>
      <c r="AJ974" t="n">
        <v>1582.813576116616</v>
      </c>
      <c r="AK974" t="n">
        <v>0</v>
      </c>
      <c r="AL974" t="n">
        <v>12.25874918896134</v>
      </c>
      <c r="AM974" t="n">
        <v>0</v>
      </c>
      <c r="AN974" t="n">
        <v>12.26255986028159</v>
      </c>
      <c r="AO974" t="n">
        <v>0</v>
      </c>
      <c r="AP974" t="n">
        <v>1</v>
      </c>
      <c r="AQ974" t="n">
        <v>0</v>
      </c>
      <c r="AR974" t="n">
        <v>0</v>
      </c>
      <c r="AS974" t="n">
        <v>0</v>
      </c>
      <c r="AT974" t="n">
        <v>2.650514542907217</v>
      </c>
      <c r="AU974" t="n">
        <v>0.8332767753441603</v>
      </c>
      <c r="AV974" t="n">
        <v>2.650514542907217</v>
      </c>
    </row>
    <row r="975" spans="1:48">
      <c r="A975" t="n">
        <v>972</v>
      </c>
      <c r="B975" t="n">
        <v>0</v>
      </c>
      <c r="C975" t="n">
        <v>0</v>
      </c>
      <c r="D975" t="n">
        <v>56.15384615384615</v>
      </c>
      <c r="E975" t="n">
        <v>4</v>
      </c>
      <c r="F975" t="n">
        <v>0.426250500796427</v>
      </c>
      <c r="G975" t="n">
        <v>0</v>
      </c>
      <c r="H975" t="n">
        <v>462.5860346519986</v>
      </c>
      <c r="I975" t="b">
        <v>0</v>
      </c>
      <c r="J975" t="n">
        <v>1824.439320667482</v>
      </c>
      <c r="K975" t="n">
        <v>1627.399874035394</v>
      </c>
      <c r="L975" t="n">
        <v>0</v>
      </c>
      <c r="M975" t="n">
        <v>11.76196868755443</v>
      </c>
      <c r="N975" t="n">
        <v>11.76196868755443</v>
      </c>
      <c r="O975" t="n">
        <v>242.8057031844455</v>
      </c>
      <c r="P975" t="n">
        <v>61.56331216644156</v>
      </c>
      <c r="Q975" t="n">
        <v>11.76196868755443</v>
      </c>
      <c r="R975" t="n">
        <v>0.9354142892139391</v>
      </c>
      <c r="S975" t="n">
        <v>35.04807664552704</v>
      </c>
      <c r="T975" t="n">
        <v>73.78245864073094</v>
      </c>
      <c r="U975" t="n">
        <v>12.57407420773785</v>
      </c>
      <c r="V975" t="n">
        <v>4.765292534854751</v>
      </c>
      <c r="W975" t="n">
        <v>0</v>
      </c>
      <c r="X975" t="n">
        <v>0</v>
      </c>
      <c r="Y975" t="n">
        <v>-21.42836828230832</v>
      </c>
      <c r="Z975" t="n">
        <v>86.52643531022808</v>
      </c>
      <c r="AA975" t="n">
        <v>1627.399874035394</v>
      </c>
      <c r="AB975" t="b">
        <v>0</v>
      </c>
      <c r="AC975" t="b">
        <v>1</v>
      </c>
      <c r="AD975" t="n">
        <v>93.24199599644092</v>
      </c>
      <c r="AE975" t="n">
        <v>-0</v>
      </c>
      <c r="AF975" t="n">
        <v>0</v>
      </c>
      <c r="AG975" t="n">
        <v>0.135970581527645</v>
      </c>
      <c r="AH975" t="b">
        <v>0</v>
      </c>
      <c r="AI975" t="b">
        <v>0</v>
      </c>
      <c r="AJ975" t="n">
        <v>1627.399874035394</v>
      </c>
      <c r="AK975" t="n">
        <v>0</v>
      </c>
      <c r="AL975" t="n">
        <v>12.57407420773785</v>
      </c>
      <c r="AM975" t="n">
        <v>0</v>
      </c>
      <c r="AN975" t="n">
        <v>12.5778848790581</v>
      </c>
      <c r="AO975" t="n">
        <v>0</v>
      </c>
      <c r="AP975" t="n">
        <v>1</v>
      </c>
      <c r="AQ975" t="n">
        <v>0</v>
      </c>
      <c r="AR975" t="n">
        <v>0</v>
      </c>
      <c r="AS975" t="n">
        <v>0</v>
      </c>
      <c r="AT975" t="n">
        <v>2.709314288354846</v>
      </c>
      <c r="AU975" t="n">
        <v>0.8517624170882406</v>
      </c>
      <c r="AV975" t="n">
        <v>2.709314288354846</v>
      </c>
    </row>
    <row r="976" spans="1:48">
      <c r="A976" t="n">
        <v>973</v>
      </c>
      <c r="B976" t="n">
        <v>0</v>
      </c>
      <c r="C976" t="n">
        <v>0</v>
      </c>
      <c r="D976" t="n">
        <v>57.69230769230769</v>
      </c>
      <c r="E976" t="n">
        <v>4</v>
      </c>
      <c r="F976" t="n">
        <v>0.4276398817067451</v>
      </c>
      <c r="G976" t="n">
        <v>0</v>
      </c>
      <c r="H976" t="n">
        <v>475.2596246424643</v>
      </c>
      <c r="I976" t="b">
        <v>0</v>
      </c>
      <c r="J976" t="n">
        <v>1874.423959589879</v>
      </c>
      <c r="K976" t="n">
        <v>1671.986171954172</v>
      </c>
      <c r="L976" t="n">
        <v>0</v>
      </c>
      <c r="M976" t="n">
        <v>12.1992811378822</v>
      </c>
      <c r="N976" t="n">
        <v>12.1992811378822</v>
      </c>
      <c r="O976" t="n">
        <v>245.1177160343438</v>
      </c>
      <c r="P976" t="n">
        <v>62.14952232108109</v>
      </c>
      <c r="Q976" t="n">
        <v>12.1992811378822</v>
      </c>
      <c r="R976" t="n">
        <v>0.9354263608642629</v>
      </c>
      <c r="S976" t="n">
        <v>35.07406006418331</v>
      </c>
      <c r="T976" t="n">
        <v>74.48405913376205</v>
      </c>
      <c r="U976" t="n">
        <v>13.04141260955164</v>
      </c>
      <c r="V976" t="n">
        <v>4.809706755868447</v>
      </c>
      <c r="W976" t="n">
        <v>0</v>
      </c>
      <c r="X976" t="n">
        <v>0</v>
      </c>
      <c r="Y976" t="n">
        <v>-21.42836828230832</v>
      </c>
      <c r="Z976" t="n">
        <v>86.65425867512026</v>
      </c>
      <c r="AA976" t="n">
        <v>1671.986171954172</v>
      </c>
      <c r="AB976" t="b">
        <v>0</v>
      </c>
      <c r="AC976" t="b">
        <v>1</v>
      </c>
      <c r="AD976" t="n">
        <v>93.23455559078734</v>
      </c>
      <c r="AE976" t="n">
        <v>-0</v>
      </c>
      <c r="AF976" t="n">
        <v>0</v>
      </c>
      <c r="AG976" t="n">
        <v>0.134801611841776</v>
      </c>
      <c r="AH976" t="b">
        <v>0</v>
      </c>
      <c r="AI976" t="b">
        <v>0</v>
      </c>
      <c r="AJ976" t="n">
        <v>1671.986171954172</v>
      </c>
      <c r="AK976" t="n">
        <v>0</v>
      </c>
      <c r="AL976" t="n">
        <v>13.04141260955164</v>
      </c>
      <c r="AM976" t="n">
        <v>0</v>
      </c>
      <c r="AN976" t="n">
        <v>13.04522328087188</v>
      </c>
      <c r="AO976" t="n">
        <v>0</v>
      </c>
      <c r="AP976" t="n">
        <v>1</v>
      </c>
      <c r="AQ976" t="n">
        <v>0</v>
      </c>
      <c r="AR976" t="n">
        <v>0</v>
      </c>
      <c r="AS976" t="n">
        <v>0</v>
      </c>
      <c r="AT976" t="n">
        <v>2.796231538041323</v>
      </c>
      <c r="AU976" t="n">
        <v>0.8790877248230515</v>
      </c>
      <c r="AV976" t="n">
        <v>2.796231538041323</v>
      </c>
    </row>
    <row r="977" spans="1:48">
      <c r="A977" t="n">
        <v>974</v>
      </c>
      <c r="B977" t="n">
        <v>0</v>
      </c>
      <c r="C977" t="n">
        <v>0</v>
      </c>
      <c r="D977" t="n">
        <v>59.23076923076923</v>
      </c>
      <c r="E977" t="n">
        <v>4</v>
      </c>
      <c r="F977" t="n">
        <v>0.4272925364791629</v>
      </c>
      <c r="G977" t="n">
        <v>0</v>
      </c>
      <c r="H977" t="n">
        <v>487.9332146329301</v>
      </c>
      <c r="I977" t="b">
        <v>0</v>
      </c>
      <c r="J977" t="n">
        <v>1924.408598512276</v>
      </c>
      <c r="K977" t="n">
        <v>1716.57246987295</v>
      </c>
      <c r="L977" t="n">
        <v>0</v>
      </c>
      <c r="M977" t="n">
        <v>12.60544470433356</v>
      </c>
      <c r="N977" t="n">
        <v>12.60544470433356</v>
      </c>
      <c r="O977" t="n">
        <v>246.7000123460147</v>
      </c>
      <c r="P977" t="n">
        <v>62.55071306947636</v>
      </c>
      <c r="Q977" t="n">
        <v>12.60544470433356</v>
      </c>
      <c r="R977" t="n">
        <v>0.9353573864290859</v>
      </c>
      <c r="S977" t="n">
        <v>35.10100451466586</v>
      </c>
      <c r="T977" t="n">
        <v>74.9704004141194</v>
      </c>
      <c r="U977" t="n">
        <v>13.47660785836884</v>
      </c>
      <c r="V977" t="n">
        <v>4.846282623226614</v>
      </c>
      <c r="W977" t="n">
        <v>0</v>
      </c>
      <c r="X977" t="n">
        <v>0</v>
      </c>
      <c r="Y977" t="n">
        <v>-21.42836828230832</v>
      </c>
      <c r="Z977" t="n">
        <v>86.78208204001244</v>
      </c>
      <c r="AA977" t="n">
        <v>1716.57246987295</v>
      </c>
      <c r="AB977" t="b">
        <v>0</v>
      </c>
      <c r="AC977" t="b">
        <v>1</v>
      </c>
      <c r="AD977" t="n">
        <v>93.22711518513375</v>
      </c>
      <c r="AE977" t="n">
        <v>-0</v>
      </c>
      <c r="AF977" t="n">
        <v>0</v>
      </c>
      <c r="AG977" t="n">
        <v>0.1434469812347447</v>
      </c>
      <c r="AH977" t="b">
        <v>0</v>
      </c>
      <c r="AI977" t="b">
        <v>0</v>
      </c>
      <c r="AJ977" t="n">
        <v>1716.57246987295</v>
      </c>
      <c r="AK977" t="n">
        <v>0</v>
      </c>
      <c r="AL977" t="n">
        <v>13.47660785836884</v>
      </c>
      <c r="AM977" t="n">
        <v>0</v>
      </c>
      <c r="AN977" t="n">
        <v>13.48041852968909</v>
      </c>
      <c r="AO977" t="n">
        <v>0</v>
      </c>
      <c r="AP977" t="n">
        <v>1</v>
      </c>
      <c r="AQ977" t="n">
        <v>0</v>
      </c>
      <c r="AR977" t="n">
        <v>0</v>
      </c>
      <c r="AS977" t="n">
        <v>0</v>
      </c>
      <c r="AT977" t="n">
        <v>2.877148297616532</v>
      </c>
      <c r="AU977" t="n">
        <v>0.9045265803352995</v>
      </c>
      <c r="AV977" t="n">
        <v>2.877148297616532</v>
      </c>
    </row>
    <row r="978" spans="1:48">
      <c r="A978" t="n">
        <v>975</v>
      </c>
      <c r="B978" t="n">
        <v>0</v>
      </c>
      <c r="C978" t="n">
        <v>0</v>
      </c>
      <c r="D978" t="n">
        <v>60.76923076923077</v>
      </c>
      <c r="E978" t="n">
        <v>4</v>
      </c>
      <c r="F978" t="n">
        <v>0.4272925364791611</v>
      </c>
      <c r="G978" t="n">
        <v>0</v>
      </c>
      <c r="H978" t="n">
        <v>500.6068046233958</v>
      </c>
      <c r="I978" t="b">
        <v>0</v>
      </c>
      <c r="J978" t="n">
        <v>1974.393237434673</v>
      </c>
      <c r="K978" t="n">
        <v>1761.158767791728</v>
      </c>
      <c r="L978" t="n">
        <v>0</v>
      </c>
      <c r="M978" t="n">
        <v>13.02611624894773</v>
      </c>
      <c r="N978" t="n">
        <v>13.02611624894773</v>
      </c>
      <c r="O978" t="n">
        <v>248.4789384997665</v>
      </c>
      <c r="P978" t="n">
        <v>63.00175925450468</v>
      </c>
      <c r="Q978" t="n">
        <v>13.02611624894773</v>
      </c>
      <c r="R978" t="n">
        <v>0.9353117115760501</v>
      </c>
      <c r="S978" t="n">
        <v>35.12887579421517</v>
      </c>
      <c r="T978" t="n">
        <v>75.5146910648444</v>
      </c>
      <c r="U978" t="n">
        <v>13.92703211958934</v>
      </c>
      <c r="V978" t="n">
        <v>4.884916115848128</v>
      </c>
      <c r="W978" t="n">
        <v>0</v>
      </c>
      <c r="X978" t="n">
        <v>0</v>
      </c>
      <c r="Y978" t="n">
        <v>-21.42836828230832</v>
      </c>
      <c r="Z978" t="n">
        <v>86.92209044662445</v>
      </c>
      <c r="AA978" t="n">
        <v>1761.158767791728</v>
      </c>
      <c r="AB978" t="b">
        <v>0</v>
      </c>
      <c r="AC978" t="b">
        <v>1</v>
      </c>
      <c r="AD978" t="n">
        <v>93.21967477948017</v>
      </c>
      <c r="AE978" t="n">
        <v>-0</v>
      </c>
      <c r="AF978" t="n">
        <v>0</v>
      </c>
      <c r="AG978" t="n">
        <v>0.1450172584405999</v>
      </c>
      <c r="AH978" t="b">
        <v>0</v>
      </c>
      <c r="AI978" t="b">
        <v>0</v>
      </c>
      <c r="AJ978" t="n">
        <v>1761.158767791728</v>
      </c>
      <c r="AK978" t="n">
        <v>0</v>
      </c>
      <c r="AL978" t="n">
        <v>13.92703211958934</v>
      </c>
      <c r="AM978" t="n">
        <v>0</v>
      </c>
      <c r="AN978" t="n">
        <v>13.93084279090959</v>
      </c>
      <c r="AO978" t="n">
        <v>0</v>
      </c>
      <c r="AP978" t="n">
        <v>1</v>
      </c>
      <c r="AQ978" t="n">
        <v>0</v>
      </c>
      <c r="AR978" t="n">
        <v>0</v>
      </c>
      <c r="AS978" t="n">
        <v>0</v>
      </c>
      <c r="AT978" t="n">
        <v>2.960735558027878</v>
      </c>
      <c r="AU978" t="n">
        <v>0.9308049959741822</v>
      </c>
      <c r="AV978" t="n">
        <v>2.960735558027878</v>
      </c>
    </row>
    <row r="979" spans="1:48">
      <c r="A979" t="n">
        <v>976</v>
      </c>
      <c r="B979" t="n">
        <v>0</v>
      </c>
      <c r="C979" t="n">
        <v>0</v>
      </c>
      <c r="D979" t="n">
        <v>62.30769230769231</v>
      </c>
      <c r="E979" t="n">
        <v>4</v>
      </c>
      <c r="F979" t="n">
        <v>0.4276398817067442</v>
      </c>
      <c r="G979" t="n">
        <v>0</v>
      </c>
      <c r="H979" t="n">
        <v>513.2803946138614</v>
      </c>
      <c r="I979" t="b">
        <v>0</v>
      </c>
      <c r="J979" t="n">
        <v>2024.377876357069</v>
      </c>
      <c r="K979" t="n">
        <v>1805.745065710506</v>
      </c>
      <c r="L979" t="n">
        <v>0</v>
      </c>
      <c r="M979" t="n">
        <v>13.46207865849855</v>
      </c>
      <c r="N979" t="n">
        <v>13.46207865849855</v>
      </c>
      <c r="O979" t="n">
        <v>250.4544944956011</v>
      </c>
      <c r="P979" t="n">
        <v>63.5026608761666</v>
      </c>
      <c r="Q979" t="n">
        <v>13.46207865849855</v>
      </c>
      <c r="R979" t="n">
        <v>0.9352889734009102</v>
      </c>
      <c r="S979" t="n">
        <v>35.15769755030401</v>
      </c>
      <c r="T979" t="n">
        <v>76.11692843265099</v>
      </c>
      <c r="U979" t="n">
        <v>14.39349659982364</v>
      </c>
      <c r="V979" t="n">
        <v>4.92560458044629</v>
      </c>
      <c r="W979" t="n">
        <v>0</v>
      </c>
      <c r="X979" t="n">
        <v>0</v>
      </c>
      <c r="Y979" t="n">
        <v>-21.42836828230832</v>
      </c>
      <c r="Z979" t="n">
        <v>87.05950872298894</v>
      </c>
      <c r="AA979" t="n">
        <v>1805.745065710506</v>
      </c>
      <c r="AB979" t="b">
        <v>0</v>
      </c>
      <c r="AC979" t="b">
        <v>1</v>
      </c>
      <c r="AD979" t="n">
        <v>93.21223437382659</v>
      </c>
      <c r="AE979" t="n">
        <v>-0</v>
      </c>
      <c r="AF979" t="n">
        <v>0</v>
      </c>
      <c r="AG979" t="n">
        <v>0.1537328922184824</v>
      </c>
      <c r="AH979" t="b">
        <v>0</v>
      </c>
      <c r="AI979" t="b">
        <v>0</v>
      </c>
      <c r="AJ979" t="n">
        <v>1805.745065710506</v>
      </c>
      <c r="AK979" t="n">
        <v>0</v>
      </c>
      <c r="AL979" t="n">
        <v>14.39349659982364</v>
      </c>
      <c r="AM979" t="n">
        <v>0</v>
      </c>
      <c r="AN979" t="n">
        <v>14.39730727114389</v>
      </c>
      <c r="AO979" t="n">
        <v>0</v>
      </c>
      <c r="AP979" t="n">
        <v>1</v>
      </c>
      <c r="AQ979" t="n">
        <v>0</v>
      </c>
      <c r="AR979" t="n">
        <v>0</v>
      </c>
      <c r="AS979" t="n">
        <v>0</v>
      </c>
      <c r="AT979" t="n">
        <v>3.047288280203818</v>
      </c>
      <c r="AU979" t="n">
        <v>0.9580157024481482</v>
      </c>
      <c r="AV979" t="n">
        <v>3.047288280203818</v>
      </c>
    </row>
    <row r="980" spans="1:48">
      <c r="A980" t="n">
        <v>977</v>
      </c>
      <c r="B980" t="n">
        <v>0</v>
      </c>
      <c r="C980" t="n">
        <v>0</v>
      </c>
      <c r="D980" t="n">
        <v>63.84615384615385</v>
      </c>
      <c r="E980" t="n">
        <v>4</v>
      </c>
      <c r="F980" t="n">
        <v>0.4262505007964261</v>
      </c>
      <c r="G980" t="n">
        <v>0</v>
      </c>
      <c r="H980" t="n">
        <v>525.9539846043272</v>
      </c>
      <c r="I980" t="b">
        <v>0</v>
      </c>
      <c r="J980" t="n">
        <v>2074.362515279466</v>
      </c>
      <c r="K980" t="n">
        <v>1850.331363629284</v>
      </c>
      <c r="L980" t="n">
        <v>0</v>
      </c>
      <c r="M980" t="n">
        <v>13.86309372459477</v>
      </c>
      <c r="N980" t="n">
        <v>13.86309372459477</v>
      </c>
      <c r="O980" t="n">
        <v>251.700333953208</v>
      </c>
      <c r="P980" t="n">
        <v>63.81854309158418</v>
      </c>
      <c r="Q980" t="n">
        <v>13.86309372459477</v>
      </c>
      <c r="R980" t="n">
        <v>0.935186864219117</v>
      </c>
      <c r="S980" t="n">
        <v>35.18749439257373</v>
      </c>
      <c r="T980" t="n">
        <v>76.50391021706172</v>
      </c>
      <c r="U980" t="n">
        <v>14.82387558573172</v>
      </c>
      <c r="V980" t="n">
        <v>4.958458320666907</v>
      </c>
      <c r="W980" t="n">
        <v>0</v>
      </c>
      <c r="X980" t="n">
        <v>0</v>
      </c>
      <c r="Y980" t="n">
        <v>-21.42836828230832</v>
      </c>
      <c r="Z980" t="n">
        <v>87.19853762965255</v>
      </c>
      <c r="AA980" t="n">
        <v>1850.331363629284</v>
      </c>
      <c r="AB980" t="b">
        <v>0</v>
      </c>
      <c r="AC980" t="b">
        <v>1</v>
      </c>
      <c r="AD980" t="n">
        <v>93.20479396817301</v>
      </c>
      <c r="AE980" t="n">
        <v>-0</v>
      </c>
      <c r="AF980" t="n">
        <v>0</v>
      </c>
      <c r="AG980" t="n">
        <v>0.1516011733155253</v>
      </c>
      <c r="AH980" t="b">
        <v>0</v>
      </c>
      <c r="AI980" t="b">
        <v>0</v>
      </c>
      <c r="AJ980" t="n">
        <v>1850.331363629284</v>
      </c>
      <c r="AK980" t="n">
        <v>0</v>
      </c>
      <c r="AL980" t="n">
        <v>14.82387558573172</v>
      </c>
      <c r="AM980" t="n">
        <v>0</v>
      </c>
      <c r="AN980" t="n">
        <v>14.82768625705197</v>
      </c>
      <c r="AO980" t="n">
        <v>0</v>
      </c>
      <c r="AP980" t="n">
        <v>1</v>
      </c>
      <c r="AQ980" t="n">
        <v>0</v>
      </c>
      <c r="AR980" t="n">
        <v>0</v>
      </c>
      <c r="AS980" t="n">
        <v>0</v>
      </c>
      <c r="AT980" t="n">
        <v>3.127305134236642</v>
      </c>
      <c r="AU980" t="n">
        <v>0.9831716429352815</v>
      </c>
      <c r="AV980" t="n">
        <v>3.127305134236642</v>
      </c>
    </row>
    <row r="981" spans="1:48">
      <c r="A981" t="n">
        <v>978</v>
      </c>
      <c r="B981" t="n">
        <v>0</v>
      </c>
      <c r="C981" t="n">
        <v>0</v>
      </c>
      <c r="D981" t="n">
        <v>65.38461538461539</v>
      </c>
      <c r="E981" t="n">
        <v>4</v>
      </c>
      <c r="F981" t="n">
        <v>0.4314606792101188</v>
      </c>
      <c r="G981" t="n">
        <v>0</v>
      </c>
      <c r="H981" t="n">
        <v>538.6275745947929</v>
      </c>
      <c r="I981" t="b">
        <v>0</v>
      </c>
      <c r="J981" t="n">
        <v>2124.347154201863</v>
      </c>
      <c r="K981" t="n">
        <v>1894.917661548062</v>
      </c>
      <c r="L981" t="n">
        <v>0</v>
      </c>
      <c r="M981" t="n">
        <v>14.43525813864913</v>
      </c>
      <c r="N981" t="n">
        <v>14.43525813864913</v>
      </c>
      <c r="O981" t="n">
        <v>255.9218423938148</v>
      </c>
      <c r="P981" t="n">
        <v>64.88890527226542</v>
      </c>
      <c r="Q981" t="n">
        <v>14.43525813864913</v>
      </c>
      <c r="R981" t="n">
        <v>0.9354105265149049</v>
      </c>
      <c r="S981" t="n">
        <v>35.2182272557078</v>
      </c>
      <c r="T981" t="n">
        <v>77.76843154532993</v>
      </c>
      <c r="U981" t="n">
        <v>15.43200309326338</v>
      </c>
      <c r="V981" t="n">
        <v>5.023022047274537</v>
      </c>
      <c r="W981" t="n">
        <v>0</v>
      </c>
      <c r="X981" t="n">
        <v>0</v>
      </c>
      <c r="Y981" t="n">
        <v>-21.42836828230832</v>
      </c>
      <c r="Z981" t="n">
        <v>87.34456281386198</v>
      </c>
      <c r="AA981" t="n">
        <v>1894.917661548062</v>
      </c>
      <c r="AB981" t="b">
        <v>0</v>
      </c>
      <c r="AC981" t="b">
        <v>1</v>
      </c>
      <c r="AD981" t="n">
        <v>93.19735356251942</v>
      </c>
      <c r="AE981" t="n">
        <v>-0</v>
      </c>
      <c r="AF981" t="n">
        <v>0</v>
      </c>
      <c r="AG981" t="n">
        <v>0.1281467071668046</v>
      </c>
      <c r="AH981" t="b">
        <v>0</v>
      </c>
      <c r="AI981" t="b">
        <v>0</v>
      </c>
      <c r="AJ981" t="n">
        <v>1894.917661548062</v>
      </c>
      <c r="AK981" t="n">
        <v>0</v>
      </c>
      <c r="AL981" t="n">
        <v>15.43200309326338</v>
      </c>
      <c r="AM981" t="n">
        <v>0</v>
      </c>
      <c r="AN981" t="n">
        <v>15.43581376458362</v>
      </c>
      <c r="AO981" t="n">
        <v>0</v>
      </c>
      <c r="AP981" t="n">
        <v>1</v>
      </c>
      <c r="AQ981" t="n">
        <v>0</v>
      </c>
      <c r="AR981" t="n">
        <v>0</v>
      </c>
      <c r="AS981" t="n">
        <v>0</v>
      </c>
      <c r="AT981" t="n">
        <v>3.239605515373049</v>
      </c>
      <c r="AU981" t="n">
        <v>1.018476976276568</v>
      </c>
      <c r="AV981" t="n">
        <v>3.239605515373049</v>
      </c>
    </row>
    <row r="982" spans="1:48">
      <c r="A982" t="n">
        <v>979</v>
      </c>
      <c r="B982" t="n">
        <v>0</v>
      </c>
      <c r="C982" t="n">
        <v>0</v>
      </c>
      <c r="D982" t="n">
        <v>66.92307692307692</v>
      </c>
      <c r="E982" t="n">
        <v>4</v>
      </c>
      <c r="F982" t="n">
        <v>0.4120093464656414</v>
      </c>
      <c r="G982" t="n">
        <v>0</v>
      </c>
      <c r="H982" t="n">
        <v>551.3011645852586</v>
      </c>
      <c r="I982" t="b">
        <v>0</v>
      </c>
      <c r="J982" t="n">
        <v>2174.33179312426</v>
      </c>
      <c r="K982" t="n">
        <v>1939.50395946684</v>
      </c>
      <c r="L982" t="n">
        <v>0</v>
      </c>
      <c r="M982" t="n">
        <v>14.38822045638598</v>
      </c>
      <c r="N982" t="n">
        <v>14.38822045638598</v>
      </c>
      <c r="O982" t="n">
        <v>249.2238241128127</v>
      </c>
      <c r="P982" t="n">
        <v>63.19062477505394</v>
      </c>
      <c r="Q982" t="n">
        <v>14.38822045638598</v>
      </c>
      <c r="R982" t="n">
        <v>0.9344299944735791</v>
      </c>
      <c r="S982" t="n">
        <v>35.25011810810031</v>
      </c>
      <c r="T982" t="n">
        <v>75.81253599983299</v>
      </c>
      <c r="U982" t="n">
        <v>15.39785809689439</v>
      </c>
      <c r="V982" t="n">
        <v>4.971028404481032</v>
      </c>
      <c r="W982" t="n">
        <v>0</v>
      </c>
      <c r="X982" t="n">
        <v>0</v>
      </c>
      <c r="Y982" t="n">
        <v>-21.42836828230832</v>
      </c>
      <c r="Z982" t="n">
        <v>87.49058799807142</v>
      </c>
      <c r="AA982" t="n">
        <v>1939.50395946684</v>
      </c>
      <c r="AB982" t="b">
        <v>0</v>
      </c>
      <c r="AC982" t="b">
        <v>1</v>
      </c>
      <c r="AD982" t="n">
        <v>93.18991315686584</v>
      </c>
      <c r="AE982" t="n">
        <v>-0</v>
      </c>
      <c r="AF982" t="n">
        <v>0</v>
      </c>
      <c r="AG982" t="n">
        <v>0.1126373383218595</v>
      </c>
      <c r="AH982" t="b">
        <v>0</v>
      </c>
      <c r="AI982" t="b">
        <v>0</v>
      </c>
      <c r="AJ982" t="n">
        <v>1939.50395946684</v>
      </c>
      <c r="AK982" t="n">
        <v>0</v>
      </c>
      <c r="AL982" t="n">
        <v>15.39785809689439</v>
      </c>
      <c r="AM982" t="n">
        <v>0</v>
      </c>
      <c r="AN982" t="n">
        <v>15.40166876821464</v>
      </c>
      <c r="AO982" t="n">
        <v>0</v>
      </c>
      <c r="AP982" t="n">
        <v>1</v>
      </c>
      <c r="AQ982" t="n">
        <v>0</v>
      </c>
      <c r="AR982" t="n">
        <v>0</v>
      </c>
      <c r="AS982" t="n">
        <v>0</v>
      </c>
      <c r="AT982" t="n">
        <v>3.235867521711281</v>
      </c>
      <c r="AU982" t="n">
        <v>1.017301814528042</v>
      </c>
      <c r="AV982" t="n">
        <v>3.235867521711281</v>
      </c>
    </row>
    <row r="983" spans="1:48">
      <c r="A983" t="n">
        <v>980</v>
      </c>
      <c r="B983" t="n">
        <v>0</v>
      </c>
      <c r="C983" t="n">
        <v>0</v>
      </c>
      <c r="D983" t="n">
        <v>68.46153846153847</v>
      </c>
      <c r="E983" t="n">
        <v>4</v>
      </c>
      <c r="F983" t="n">
        <v>0.4846044990298903</v>
      </c>
      <c r="G983" t="n">
        <v>0</v>
      </c>
      <c r="H983" t="n">
        <v>563.9747545757243</v>
      </c>
      <c r="I983" t="b">
        <v>0</v>
      </c>
      <c r="J983" t="n">
        <v>2224.316432046657</v>
      </c>
      <c r="K983" t="n">
        <v>1984.090257385618</v>
      </c>
      <c r="L983" t="n">
        <v>0</v>
      </c>
      <c r="M983" t="n">
        <v>16.74222885915365</v>
      </c>
      <c r="N983" t="n">
        <v>16.74222885915365</v>
      </c>
      <c r="O983" t="n">
        <v>283.4816764074478</v>
      </c>
      <c r="P983" t="n">
        <v>71.87669280107703</v>
      </c>
      <c r="Q983" t="n">
        <v>16.74222885915365</v>
      </c>
      <c r="R983" t="n">
        <v>0.9376753412616851</v>
      </c>
      <c r="S983" t="n">
        <v>35.28238760037178</v>
      </c>
      <c r="T983" t="n">
        <v>85.93512964809503</v>
      </c>
      <c r="U983" t="n">
        <v>17.85503800987901</v>
      </c>
      <c r="V983" t="n">
        <v>5.355877628950395</v>
      </c>
      <c r="W983" t="n">
        <v>0</v>
      </c>
      <c r="X983" t="n">
        <v>0</v>
      </c>
      <c r="Y983" t="n">
        <v>-21.42836828230832</v>
      </c>
      <c r="Z983" t="n">
        <v>87.6448667785552</v>
      </c>
      <c r="AA983" t="n">
        <v>1984.090257385618</v>
      </c>
      <c r="AB983" t="b">
        <v>0</v>
      </c>
      <c r="AC983" t="b">
        <v>1</v>
      </c>
      <c r="AD983" t="n">
        <v>93.18247275121226</v>
      </c>
      <c r="AE983" t="n">
        <v>-0</v>
      </c>
      <c r="AF983" t="n">
        <v>0</v>
      </c>
      <c r="AG983" t="n">
        <v>0.08788323340785953</v>
      </c>
      <c r="AH983" t="b">
        <v>0</v>
      </c>
      <c r="AI983" t="b">
        <v>0</v>
      </c>
      <c r="AJ983" t="n">
        <v>1984.090257385618</v>
      </c>
      <c r="AK983" t="n">
        <v>0</v>
      </c>
      <c r="AL983" t="n">
        <v>17.85503800987901</v>
      </c>
      <c r="AM983" t="n">
        <v>0</v>
      </c>
      <c r="AN983" t="n">
        <v>17.85884868119926</v>
      </c>
      <c r="AO983" t="n">
        <v>0</v>
      </c>
      <c r="AP983" t="n">
        <v>1</v>
      </c>
      <c r="AQ983" t="n">
        <v>0</v>
      </c>
      <c r="AR983" t="n">
        <v>0</v>
      </c>
      <c r="AS983" t="n">
        <v>0</v>
      </c>
      <c r="AT983" t="n">
        <v>3.683020011872823</v>
      </c>
      <c r="AU983" t="n">
        <v>1.157878966268637</v>
      </c>
      <c r="AV983" t="n">
        <v>3.683020011872823</v>
      </c>
    </row>
    <row r="984" spans="1:48">
      <c r="A984" t="n">
        <v>981</v>
      </c>
      <c r="B984" t="n">
        <v>0</v>
      </c>
      <c r="C984" t="n">
        <v>0</v>
      </c>
      <c r="D984" t="n">
        <v>70</v>
      </c>
      <c r="E984" t="n">
        <v>4</v>
      </c>
      <c r="F984" t="n">
        <v>0.2136752215173736</v>
      </c>
      <c r="G984" t="n">
        <v>0</v>
      </c>
      <c r="H984" t="n">
        <v>576.64834456619</v>
      </c>
      <c r="I984" t="b">
        <v>0</v>
      </c>
      <c r="J984" t="n">
        <v>2274.301070969053</v>
      </c>
      <c r="K984" t="n">
        <v>2028.676555304396</v>
      </c>
      <c r="L984" t="n">
        <v>0</v>
      </c>
      <c r="M984" t="n">
        <v>9.969142862439103</v>
      </c>
      <c r="N984" t="n">
        <v>9.969142862439103</v>
      </c>
      <c r="O984" t="n">
        <v>165.0890057933063</v>
      </c>
      <c r="P984" t="n">
        <v>41.85826718897219</v>
      </c>
      <c r="Q984" t="n">
        <v>9.969142862439103</v>
      </c>
      <c r="R984" t="n">
        <v>0.9194207006935712</v>
      </c>
      <c r="S984" t="n">
        <v>35.31807813158369</v>
      </c>
      <c r="T984" t="n">
        <v>51.03899495890963</v>
      </c>
      <c r="U984" t="n">
        <v>10.84285230354158</v>
      </c>
      <c r="V984" t="n">
        <v>4.112686451093296</v>
      </c>
      <c r="W984" t="n">
        <v>0</v>
      </c>
      <c r="X984" t="n">
        <v>0</v>
      </c>
      <c r="Y984" t="n">
        <v>-21.42836828230832</v>
      </c>
      <c r="Z984" t="n">
        <v>87.73157870555539</v>
      </c>
      <c r="AA984" t="n">
        <v>2028.676555304396</v>
      </c>
      <c r="AB984" t="b">
        <v>0</v>
      </c>
      <c r="AC984" t="b">
        <v>1</v>
      </c>
      <c r="AD984" t="n">
        <v>93.17503234555868</v>
      </c>
      <c r="AE984" t="n">
        <v>-0</v>
      </c>
      <c r="AF984" t="n">
        <v>0</v>
      </c>
      <c r="AG984" t="n">
        <v>0.06229837021586215</v>
      </c>
      <c r="AH984" t="b">
        <v>0</v>
      </c>
      <c r="AI984" t="b">
        <v>0</v>
      </c>
      <c r="AJ984" t="n">
        <v>2028.676555304396</v>
      </c>
      <c r="AK984" t="n">
        <v>0</v>
      </c>
      <c r="AL984" t="n">
        <v>10.84285230354158</v>
      </c>
      <c r="AM984" t="n">
        <v>0</v>
      </c>
      <c r="AN984" t="n">
        <v>10.94148978605609</v>
      </c>
      <c r="AO984" t="n">
        <v>0</v>
      </c>
      <c r="AP984" t="n">
        <v>1</v>
      </c>
      <c r="AQ984" t="n">
        <v>0</v>
      </c>
      <c r="AR984" t="n">
        <v>0</v>
      </c>
      <c r="AS984" t="n">
        <v>0</v>
      </c>
      <c r="AT984" t="n">
        <v>2.458576153144219</v>
      </c>
      <c r="AU984" t="n">
        <v>0.7729346040799221</v>
      </c>
      <c r="AV984" t="n">
        <v>2.458576153144219</v>
      </c>
    </row>
    <row r="985" spans="1:48">
      <c r="A985" t="n">
        <v>982</v>
      </c>
      <c r="B985" t="n">
        <v>0</v>
      </c>
      <c r="C985" t="n">
        <v>0</v>
      </c>
      <c r="D985" t="n">
        <v>70</v>
      </c>
      <c r="E985" t="n">
        <v>5</v>
      </c>
      <c r="F985" t="n">
        <v>-0.05725410304812151</v>
      </c>
      <c r="G985" t="n">
        <v>0</v>
      </c>
      <c r="H985" t="n">
        <v>576.64834456619</v>
      </c>
      <c r="I985" t="b">
        <v>1</v>
      </c>
      <c r="J985" t="n">
        <v>2274.301070969053</v>
      </c>
      <c r="K985" t="n">
        <v>1532.878921833142</v>
      </c>
      <c r="L985" t="n">
        <v>-2.470773536229506</v>
      </c>
      <c r="M985" t="n">
        <v>2.697098758518365</v>
      </c>
      <c r="N985" t="n">
        <v>2.697098758518365</v>
      </c>
      <c r="O985" t="n">
        <v>44.66395543871438</v>
      </c>
      <c r="P985" t="n">
        <v>11.32453231204726</v>
      </c>
      <c r="Q985" t="n">
        <v>2.697098758518365</v>
      </c>
      <c r="R985" t="n">
        <v>0.8591833002642475</v>
      </c>
      <c r="S985" t="n">
        <v>35.34555461412192</v>
      </c>
      <c r="T985" t="n">
        <v>19.5557533752555</v>
      </c>
      <c r="U985" t="n">
        <v>3.139142436414738</v>
      </c>
      <c r="V985" t="n">
        <v>2.753776651149785</v>
      </c>
      <c r="W985" t="n">
        <v>0</v>
      </c>
      <c r="X985" t="n">
        <v>0</v>
      </c>
      <c r="Y985" t="n">
        <v>-21.42836828230832</v>
      </c>
      <c r="Z985" t="n">
        <v>87.70786571923628</v>
      </c>
      <c r="AA985" t="n">
        <v>1532.878921833142</v>
      </c>
      <c r="AB985" t="b">
        <v>0</v>
      </c>
      <c r="AC985" t="b">
        <v>1</v>
      </c>
      <c r="AD985" t="n">
        <v>93.16759193990509</v>
      </c>
      <c r="AE985" t="n">
        <v>-0</v>
      </c>
      <c r="AF985" t="n">
        <v>0</v>
      </c>
      <c r="AG985" t="n">
        <v>0.03507187812299095</v>
      </c>
      <c r="AH985" t="b">
        <v>0</v>
      </c>
      <c r="AI985" t="b">
        <v>0</v>
      </c>
      <c r="AJ985" t="n">
        <v>1530.408148296913</v>
      </c>
      <c r="AK985" t="n">
        <v>0</v>
      </c>
      <c r="AL985" t="n">
        <v>3.13408260425978</v>
      </c>
      <c r="AM985" t="n">
        <v>0</v>
      </c>
      <c r="AN985" t="n">
        <v>3.251568833276018</v>
      </c>
      <c r="AO985" t="n">
        <v>0</v>
      </c>
      <c r="AP985" t="n">
        <v>1</v>
      </c>
      <c r="AQ985" t="n">
        <v>0</v>
      </c>
      <c r="AR985" t="n">
        <v>0</v>
      </c>
      <c r="AS985" t="n">
        <v>0</v>
      </c>
      <c r="AT985" t="n">
        <v>1.008078231749745</v>
      </c>
      <c r="AU985" t="n">
        <v>0.316922682237279</v>
      </c>
      <c r="AV985" t="n">
        <v>1.008078231749745</v>
      </c>
    </row>
    <row r="986" spans="1:48">
      <c r="A986" t="n">
        <v>983</v>
      </c>
      <c r="B986" t="n">
        <v>0</v>
      </c>
      <c r="C986" t="n">
        <v>0</v>
      </c>
      <c r="D986" t="n">
        <v>70</v>
      </c>
      <c r="E986" t="n">
        <v>5</v>
      </c>
      <c r="F986" t="n">
        <v>0.01534119067511419</v>
      </c>
      <c r="G986" t="n">
        <v>0</v>
      </c>
      <c r="H986" t="n">
        <v>576.64834456619</v>
      </c>
      <c r="I986" t="b">
        <v>0</v>
      </c>
      <c r="J986" t="n">
        <v>2274.301070969053</v>
      </c>
      <c r="K986" t="n">
        <v>1532.878921833142</v>
      </c>
      <c r="L986" t="n">
        <v>0.6620417737129609</v>
      </c>
      <c r="M986" t="n">
        <v>4.645637103487481</v>
      </c>
      <c r="N986" t="n">
        <v>4.645637103487481</v>
      </c>
      <c r="O986" t="n">
        <v>76.93175042970535</v>
      </c>
      <c r="P986" t="n">
        <v>19.50602191422549</v>
      </c>
      <c r="Q986" t="n">
        <v>4.645637103487481</v>
      </c>
      <c r="R986" t="n">
        <v>0.900191955285113</v>
      </c>
      <c r="S986" t="n">
        <v>35.35854526284771</v>
      </c>
      <c r="T986" t="n">
        <v>32.14946008211386</v>
      </c>
      <c r="U986" t="n">
        <v>5.160718307037184</v>
      </c>
      <c r="V986" t="n">
        <v>3.208774749435094</v>
      </c>
      <c r="W986" t="n">
        <v>0</v>
      </c>
      <c r="X986" t="n">
        <v>0</v>
      </c>
      <c r="Y986" t="n">
        <v>-21.42836828230832</v>
      </c>
      <c r="Z986" t="n">
        <v>87.73360072041859</v>
      </c>
      <c r="AA986" t="n">
        <v>1532.878921833142</v>
      </c>
      <c r="AB986" t="b">
        <v>0</v>
      </c>
      <c r="AC986" t="b">
        <v>1</v>
      </c>
      <c r="AD986" t="n">
        <v>93.16015153425151</v>
      </c>
      <c r="AE986" t="n">
        <v>-0</v>
      </c>
      <c r="AF986" t="n">
        <v>0</v>
      </c>
      <c r="AG986" t="n">
        <v>0.00761875898218306</v>
      </c>
      <c r="AH986" t="b">
        <v>0</v>
      </c>
      <c r="AI986" t="b">
        <v>0</v>
      </c>
      <c r="AJ986" t="n">
        <v>1533.540963606855</v>
      </c>
      <c r="AK986" t="n">
        <v>0</v>
      </c>
      <c r="AL986" t="n">
        <v>5.16294719221067</v>
      </c>
      <c r="AM986" t="n">
        <v>0</v>
      </c>
      <c r="AN986" t="n">
        <v>5.162950117740665</v>
      </c>
      <c r="AO986" t="n">
        <v>0</v>
      </c>
      <c r="AP986" t="n">
        <v>1</v>
      </c>
      <c r="AQ986" t="n">
        <v>0</v>
      </c>
      <c r="AR986" t="n">
        <v>0</v>
      </c>
      <c r="AS986" t="n">
        <v>0</v>
      </c>
      <c r="AT986" t="n">
        <v>1.344871798536249</v>
      </c>
      <c r="AU986" t="n">
        <v>0.4228048619972489</v>
      </c>
      <c r="AV986" t="n">
        <v>1.344871798536249</v>
      </c>
    </row>
    <row r="987" spans="1:48">
      <c r="A987" t="n">
        <v>984</v>
      </c>
      <c r="B987" t="n">
        <v>0</v>
      </c>
      <c r="C987" t="n">
        <v>0</v>
      </c>
      <c r="D987" t="n">
        <v>70</v>
      </c>
      <c r="E987" t="n">
        <v>5</v>
      </c>
      <c r="F987" t="n">
        <v>-0.004110659652331705</v>
      </c>
      <c r="G987" t="n">
        <v>0</v>
      </c>
      <c r="H987" t="n">
        <v>576.64834456619</v>
      </c>
      <c r="I987" t="b">
        <v>0</v>
      </c>
      <c r="J987" t="n">
        <v>2274.301070969053</v>
      </c>
      <c r="K987" t="n">
        <v>1532.878921833142</v>
      </c>
      <c r="L987" t="n">
        <v>0</v>
      </c>
      <c r="M987" t="n">
        <v>4.123527827531803</v>
      </c>
      <c r="N987" t="n">
        <v>4.123527827531803</v>
      </c>
      <c r="O987" t="n">
        <v>68.28562082033419</v>
      </c>
      <c r="P987" t="n">
        <v>17.31379838243767</v>
      </c>
      <c r="Q987" t="n">
        <v>4.123527827531803</v>
      </c>
      <c r="R987" t="n">
        <v>0.8927363264527036</v>
      </c>
      <c r="S987" t="n">
        <v>35.37440480544772</v>
      </c>
      <c r="T987" t="n">
        <v>28.77459716008884</v>
      </c>
      <c r="U987" t="n">
        <v>4.618976180701284</v>
      </c>
      <c r="V987" t="n">
        <v>3.086468996234732</v>
      </c>
      <c r="W987" t="n">
        <v>0</v>
      </c>
      <c r="X987" t="n">
        <v>0</v>
      </c>
      <c r="Y987" t="n">
        <v>-21.42836828230832</v>
      </c>
      <c r="Z987" t="n">
        <v>87.70988773409948</v>
      </c>
      <c r="AA987" t="n">
        <v>1532.878921833142</v>
      </c>
      <c r="AB987" t="b">
        <v>0</v>
      </c>
      <c r="AC987" t="b">
        <v>1</v>
      </c>
      <c r="AD987" t="n">
        <v>93.15271112859793</v>
      </c>
      <c r="AE987" t="n">
        <v>-0</v>
      </c>
      <c r="AF987" t="n">
        <v>0</v>
      </c>
      <c r="AG987" t="n">
        <v>-0.02146880968454684</v>
      </c>
      <c r="AH987" t="b">
        <v>0</v>
      </c>
      <c r="AI987" t="b">
        <v>0</v>
      </c>
      <c r="AJ987" t="n">
        <v>1532.878921833142</v>
      </c>
      <c r="AK987" t="n">
        <v>0</v>
      </c>
      <c r="AL987" t="n">
        <v>4.618976180701284</v>
      </c>
      <c r="AM987" t="n">
        <v>0</v>
      </c>
      <c r="AN987" t="n">
        <v>4.618976390744887</v>
      </c>
      <c r="AO987" t="n">
        <v>0</v>
      </c>
      <c r="AP987" t="n">
        <v>1</v>
      </c>
      <c r="AQ987" t="n">
        <v>0</v>
      </c>
      <c r="AR987" t="n">
        <v>0</v>
      </c>
      <c r="AS987" t="n">
        <v>0</v>
      </c>
      <c r="AT987" t="n">
        <v>1.248723118522185</v>
      </c>
      <c r="AU987" t="n">
        <v>0.3925773492865133</v>
      </c>
      <c r="AV987" t="n">
        <v>1.248723118522185</v>
      </c>
    </row>
    <row r="988" spans="1:48">
      <c r="A988" t="n">
        <v>985</v>
      </c>
      <c r="B988" t="n">
        <v>0</v>
      </c>
      <c r="C988" t="n">
        <v>0</v>
      </c>
      <c r="D988" t="n">
        <v>70</v>
      </c>
      <c r="E988" t="n">
        <v>5</v>
      </c>
      <c r="F988" t="n">
        <v>0.001101447934200195</v>
      </c>
      <c r="G988" t="n">
        <v>0</v>
      </c>
      <c r="H988" t="n">
        <v>576.64834456619</v>
      </c>
      <c r="I988" t="b">
        <v>0</v>
      </c>
      <c r="J988" t="n">
        <v>2274.301070969053</v>
      </c>
      <c r="K988" t="n">
        <v>1532.878921833142</v>
      </c>
      <c r="L988" t="n">
        <v>0</v>
      </c>
      <c r="M988" t="n">
        <v>4.263426586384971</v>
      </c>
      <c r="N988" t="n">
        <v>4.263426586384971</v>
      </c>
      <c r="O988" t="n">
        <v>70.60234426682075</v>
      </c>
      <c r="P988" t="n">
        <v>17.90120290740891</v>
      </c>
      <c r="Q988" t="n">
        <v>4.263426586384971</v>
      </c>
      <c r="R988" t="n">
        <v>0.8949125826804987</v>
      </c>
      <c r="S988" t="n">
        <v>35.38953349896234</v>
      </c>
      <c r="T988" t="n">
        <v>29.67848340116516</v>
      </c>
      <c r="U988" t="n">
        <v>4.764070445422598</v>
      </c>
      <c r="V988" t="n">
        <v>3.118835170588138</v>
      </c>
      <c r="W988" t="n">
        <v>0</v>
      </c>
      <c r="X988" t="n">
        <v>0</v>
      </c>
      <c r="Y988" t="n">
        <v>-21.42836828230832</v>
      </c>
      <c r="Z988" t="n">
        <v>87.68414595977748</v>
      </c>
      <c r="AA988" t="n">
        <v>1532.878921833142</v>
      </c>
      <c r="AB988" t="b">
        <v>0</v>
      </c>
      <c r="AC988" t="b">
        <v>1</v>
      </c>
      <c r="AD988" t="n">
        <v>93.14527072294435</v>
      </c>
      <c r="AE988" t="n">
        <v>-0</v>
      </c>
      <c r="AF988" t="n">
        <v>0</v>
      </c>
      <c r="AG988" t="n">
        <v>-0.03783521612005492</v>
      </c>
      <c r="AH988" t="b">
        <v>0</v>
      </c>
      <c r="AI988" t="b">
        <v>0</v>
      </c>
      <c r="AJ988" t="n">
        <v>1532.878921833142</v>
      </c>
      <c r="AK988" t="n">
        <v>0</v>
      </c>
      <c r="AL988" t="n">
        <v>4.764070445422598</v>
      </c>
      <c r="AM988" t="n">
        <v>0</v>
      </c>
      <c r="AN988" t="n">
        <v>4.764070445422598</v>
      </c>
      <c r="AO988" t="n">
        <v>0</v>
      </c>
      <c r="AP988" t="n">
        <v>1</v>
      </c>
      <c r="AQ988" t="n">
        <v>0</v>
      </c>
      <c r="AR988" t="n">
        <v>0</v>
      </c>
      <c r="AS988" t="n">
        <v>0</v>
      </c>
      <c r="AT988" t="n">
        <v>1.274534034430508</v>
      </c>
      <c r="AU988" t="n">
        <v>0.4006918630643462</v>
      </c>
      <c r="AV988" t="n">
        <v>1.274534034430508</v>
      </c>
    </row>
    <row r="989" spans="1:48">
      <c r="A989" t="n">
        <v>986</v>
      </c>
      <c r="B989" t="n">
        <v>0</v>
      </c>
      <c r="C989" t="n">
        <v>0</v>
      </c>
      <c r="D989" t="n">
        <v>70</v>
      </c>
      <c r="E989" t="n">
        <v>5</v>
      </c>
      <c r="F989" t="n">
        <v>-0.0002951320844690741</v>
      </c>
      <c r="G989" t="n">
        <v>0</v>
      </c>
      <c r="H989" t="n">
        <v>576.64834456619</v>
      </c>
      <c r="I989" t="b">
        <v>0</v>
      </c>
      <c r="J989" t="n">
        <v>2274.301070969053</v>
      </c>
      <c r="K989" t="n">
        <v>1532.878921833142</v>
      </c>
      <c r="L989" t="n">
        <v>0</v>
      </c>
      <c r="M989" t="n">
        <v>4.225940826928312</v>
      </c>
      <c r="N989" t="n">
        <v>4.225940826928312</v>
      </c>
      <c r="O989" t="n">
        <v>69.98158009025114</v>
      </c>
      <c r="P989" t="n">
        <v>17.74380833931317</v>
      </c>
      <c r="Q989" t="n">
        <v>4.225940826928312</v>
      </c>
      <c r="R989" t="n">
        <v>0.8943547472972858</v>
      </c>
      <c r="S989" t="n">
        <v>35.40485810562797</v>
      </c>
      <c r="T989" t="n">
        <v>29.43588683580974</v>
      </c>
      <c r="U989" t="n">
        <v>4.725128188449811</v>
      </c>
      <c r="V989" t="n">
        <v>3.109761703297622</v>
      </c>
      <c r="W989" t="n">
        <v>0</v>
      </c>
      <c r="X989" t="n">
        <v>0</v>
      </c>
      <c r="Y989" t="n">
        <v>-21.42836828230832</v>
      </c>
      <c r="Z989" t="n">
        <v>87.65638523648659</v>
      </c>
      <c r="AA989" t="n">
        <v>1532.878921833142</v>
      </c>
      <c r="AB989" t="b">
        <v>0</v>
      </c>
      <c r="AC989" t="b">
        <v>1</v>
      </c>
      <c r="AD989" t="n">
        <v>93.13783031729076</v>
      </c>
      <c r="AE989" t="n">
        <v>-0</v>
      </c>
      <c r="AF989" t="n">
        <v>0</v>
      </c>
      <c r="AG989" t="n">
        <v>-0.0332345909002334</v>
      </c>
      <c r="AH989" t="b">
        <v>0</v>
      </c>
      <c r="AI989" t="b">
        <v>0</v>
      </c>
      <c r="AJ989" t="n">
        <v>1532.878921833142</v>
      </c>
      <c r="AK989" t="n">
        <v>0</v>
      </c>
      <c r="AL989" t="n">
        <v>4.725128188449811</v>
      </c>
      <c r="AM989" t="n">
        <v>0</v>
      </c>
      <c r="AN989" t="n">
        <v>4.725128188449811</v>
      </c>
      <c r="AO989" t="n">
        <v>0</v>
      </c>
      <c r="AP989" t="n">
        <v>1</v>
      </c>
      <c r="AQ989" t="n">
        <v>0</v>
      </c>
      <c r="AR989" t="n">
        <v>0</v>
      </c>
      <c r="AS989" t="n">
        <v>0</v>
      </c>
      <c r="AT989" t="n">
        <v>1.267863010473305</v>
      </c>
      <c r="AU989" t="n">
        <v>0.3985946063840622</v>
      </c>
      <c r="AV989" t="n">
        <v>1.267863010473305</v>
      </c>
    </row>
    <row r="990" spans="1:48">
      <c r="A990" t="n">
        <v>987</v>
      </c>
      <c r="B990" t="n">
        <v>0</v>
      </c>
      <c r="C990" t="n">
        <v>0</v>
      </c>
      <c r="D990" t="n">
        <v>70</v>
      </c>
      <c r="E990" t="n">
        <v>5</v>
      </c>
      <c r="F990" t="n">
        <v>7.908040369564162e-05</v>
      </c>
      <c r="G990" t="n">
        <v>0</v>
      </c>
      <c r="H990" t="n">
        <v>576.64834456619</v>
      </c>
      <c r="I990" t="b">
        <v>0</v>
      </c>
      <c r="J990" t="n">
        <v>2274.301070969053</v>
      </c>
      <c r="K990" t="n">
        <v>1532.878921833142</v>
      </c>
      <c r="L990" t="n">
        <v>0</v>
      </c>
      <c r="M990" t="n">
        <v>4.235985105902307</v>
      </c>
      <c r="N990" t="n">
        <v>4.235985105902307</v>
      </c>
      <c r="O990" t="n">
        <v>70.14791335005174</v>
      </c>
      <c r="P990" t="n">
        <v>17.78598208672711</v>
      </c>
      <c r="Q990" t="n">
        <v>4.235985105902307</v>
      </c>
      <c r="R990" t="n">
        <v>0.8945173121985155</v>
      </c>
      <c r="S990" t="n">
        <v>35.42012860454128</v>
      </c>
      <c r="T990" t="n">
        <v>29.50048825013214</v>
      </c>
      <c r="U990" t="n">
        <v>4.7354981822445</v>
      </c>
      <c r="V990" t="n">
        <v>3.111790792080047</v>
      </c>
      <c r="W990" t="n">
        <v>0</v>
      </c>
      <c r="X990" t="n">
        <v>0</v>
      </c>
      <c r="Y990" t="n">
        <v>-21.42836828230832</v>
      </c>
      <c r="Z990" t="n">
        <v>87.62532205744348</v>
      </c>
      <c r="AA990" t="n">
        <v>1532.878921833142</v>
      </c>
      <c r="AB990" t="b">
        <v>0</v>
      </c>
      <c r="AC990" t="b">
        <v>1</v>
      </c>
      <c r="AD990" t="n">
        <v>93.13038991163718</v>
      </c>
      <c r="AE990" t="n">
        <v>-0</v>
      </c>
      <c r="AF990" t="n">
        <v>0</v>
      </c>
      <c r="AG990" t="n">
        <v>-0.03795623434408901</v>
      </c>
      <c r="AH990" t="b">
        <v>0</v>
      </c>
      <c r="AI990" t="b">
        <v>0</v>
      </c>
      <c r="AJ990" t="n">
        <v>1532.878921833142</v>
      </c>
      <c r="AK990" t="n">
        <v>0</v>
      </c>
      <c r="AL990" t="n">
        <v>4.7354981822445</v>
      </c>
      <c r="AM990" t="n">
        <v>0</v>
      </c>
      <c r="AN990" t="n">
        <v>4.7354981822445</v>
      </c>
      <c r="AO990" t="n">
        <v>0</v>
      </c>
      <c r="AP990" t="n">
        <v>1</v>
      </c>
      <c r="AQ990" t="n">
        <v>0</v>
      </c>
      <c r="AR990" t="n">
        <v>0</v>
      </c>
      <c r="AS990" t="n">
        <v>0</v>
      </c>
      <c r="AT990" t="n">
        <v>1.269927032331952</v>
      </c>
      <c r="AU990" t="n">
        <v>0.3992434998161757</v>
      </c>
      <c r="AV990" t="n">
        <v>1.269927032331952</v>
      </c>
    </row>
    <row r="991" spans="1:48">
      <c r="A991" t="n">
        <v>988</v>
      </c>
      <c r="B991" t="n">
        <v>0</v>
      </c>
      <c r="C991" t="n">
        <v>0</v>
      </c>
      <c r="D991" t="n">
        <v>70</v>
      </c>
      <c r="E991" t="n">
        <v>5</v>
      </c>
      <c r="F991" t="n">
        <v>-2.1189530311716e-05</v>
      </c>
      <c r="G991" t="n">
        <v>0</v>
      </c>
      <c r="H991" t="n">
        <v>576.64834456619</v>
      </c>
      <c r="I991" t="b">
        <v>0</v>
      </c>
      <c r="J991" t="n">
        <v>2274.301070969053</v>
      </c>
      <c r="K991" t="n">
        <v>1532.878921833142</v>
      </c>
      <c r="L991" t="n">
        <v>0</v>
      </c>
      <c r="M991" t="n">
        <v>4.23329374946251</v>
      </c>
      <c r="N991" t="n">
        <v>4.23329374946251</v>
      </c>
      <c r="O991" t="n">
        <v>70.10334448741106</v>
      </c>
      <c r="P991" t="n">
        <v>17.77468166516508</v>
      </c>
      <c r="Q991" t="n">
        <v>4.23329374946251</v>
      </c>
      <c r="R991" t="n">
        <v>0.8944860124925161</v>
      </c>
      <c r="S991" t="n">
        <v>35.43541184480045</v>
      </c>
      <c r="T991" t="n">
        <v>29.48277657295928</v>
      </c>
      <c r="U991" t="n">
        <v>4.732655055908914</v>
      </c>
      <c r="V991" t="n">
        <v>3.110845319005161</v>
      </c>
      <c r="W991" t="n">
        <v>0</v>
      </c>
      <c r="X991" t="n">
        <v>0</v>
      </c>
      <c r="Y991" t="n">
        <v>-21.42836828230832</v>
      </c>
      <c r="Z991" t="n">
        <v>87.59425887840038</v>
      </c>
      <c r="AA991" t="n">
        <v>1532.878921833142</v>
      </c>
      <c r="AB991" t="b">
        <v>0</v>
      </c>
      <c r="AC991" t="b">
        <v>1</v>
      </c>
      <c r="AD991" t="n">
        <v>93.1229495059836</v>
      </c>
      <c r="AE991" t="n">
        <v>-0</v>
      </c>
      <c r="AF991" t="n">
        <v>0</v>
      </c>
      <c r="AG991" t="n">
        <v>-0.03308607806177805</v>
      </c>
      <c r="AH991" t="b">
        <v>0</v>
      </c>
      <c r="AI991" t="b">
        <v>0</v>
      </c>
      <c r="AJ991" t="n">
        <v>1532.878921833142</v>
      </c>
      <c r="AK991" t="n">
        <v>0</v>
      </c>
      <c r="AL991" t="n">
        <v>4.732655055908914</v>
      </c>
      <c r="AM991" t="n">
        <v>0</v>
      </c>
      <c r="AN991" t="n">
        <v>4.732655055908914</v>
      </c>
      <c r="AO991" t="n">
        <v>0</v>
      </c>
      <c r="AP991" t="n">
        <v>1</v>
      </c>
      <c r="AQ991" t="n">
        <v>0</v>
      </c>
      <c r="AR991" t="n">
        <v>0</v>
      </c>
      <c r="AS991" t="n">
        <v>0</v>
      </c>
      <c r="AT991" t="n">
        <v>1.269657471858949</v>
      </c>
      <c r="AU991" t="n">
        <v>0.3991587545797062</v>
      </c>
      <c r="AV991" t="n">
        <v>1.269657471858949</v>
      </c>
    </row>
    <row r="992" spans="1:48">
      <c r="A992" t="n">
        <v>989</v>
      </c>
      <c r="B992" t="n">
        <v>0</v>
      </c>
      <c r="C992" t="n">
        <v>0</v>
      </c>
      <c r="D992" t="n">
        <v>70</v>
      </c>
      <c r="E992" t="n">
        <v>5</v>
      </c>
      <c r="F992" t="n">
        <v>5.677717535235161e-06</v>
      </c>
      <c r="G992" t="n">
        <v>0</v>
      </c>
      <c r="H992" t="n">
        <v>576.64834456619</v>
      </c>
      <c r="I992" t="b">
        <v>0</v>
      </c>
      <c r="J992" t="n">
        <v>2274.301070969053</v>
      </c>
      <c r="K992" t="n">
        <v>1532.878921833142</v>
      </c>
      <c r="L992" t="n">
        <v>0</v>
      </c>
      <c r="M992" t="n">
        <v>4.23401489624722</v>
      </c>
      <c r="N992" t="n">
        <v>4.23401489624722</v>
      </c>
      <c r="O992" t="n">
        <v>70.11528667816522</v>
      </c>
      <c r="P992" t="n">
        <v>17.77770960399727</v>
      </c>
      <c r="Q992" t="n">
        <v>4.23401489624722</v>
      </c>
      <c r="R992" t="n">
        <v>0.894506592461708</v>
      </c>
      <c r="S992" t="n">
        <v>35.45068990685849</v>
      </c>
      <c r="T992" t="n">
        <v>29.48712057248721</v>
      </c>
      <c r="U992" t="n">
        <v>4.733352366465057</v>
      </c>
      <c r="V992" t="n">
        <v>3.110696827684151</v>
      </c>
      <c r="W992" t="n">
        <v>0</v>
      </c>
      <c r="X992" t="n">
        <v>0</v>
      </c>
      <c r="Y992" t="n">
        <v>-21.42836828230832</v>
      </c>
      <c r="Z992" t="n">
        <v>87.56319569935728</v>
      </c>
      <c r="AA992" t="n">
        <v>1532.878921833142</v>
      </c>
      <c r="AB992" t="b">
        <v>0</v>
      </c>
      <c r="AC992" t="b">
        <v>1</v>
      </c>
      <c r="AD992" t="n">
        <v>93.11550910033002</v>
      </c>
      <c r="AE992" t="n">
        <v>-0</v>
      </c>
      <c r="AF992" t="n">
        <v>0</v>
      </c>
      <c r="AG992" t="n">
        <v>-0.03037599199413893</v>
      </c>
      <c r="AH992" t="b">
        <v>0</v>
      </c>
      <c r="AI992" t="b">
        <v>0</v>
      </c>
      <c r="AJ992" t="n">
        <v>1532.878921833142</v>
      </c>
      <c r="AK992" t="n">
        <v>0</v>
      </c>
      <c r="AL992" t="n">
        <v>4.733352366465057</v>
      </c>
      <c r="AM992" t="n">
        <v>0</v>
      </c>
      <c r="AN992" t="n">
        <v>4.733352366465057</v>
      </c>
      <c r="AO992" t="n">
        <v>0</v>
      </c>
      <c r="AP992" t="n">
        <v>1</v>
      </c>
      <c r="AQ992" t="n">
        <v>0</v>
      </c>
      <c r="AR992" t="n">
        <v>0</v>
      </c>
      <c r="AS992" t="n">
        <v>0</v>
      </c>
      <c r="AT992" t="n">
        <v>1.270013385477793</v>
      </c>
      <c r="AU992" t="n">
        <v>0.399270647779238</v>
      </c>
      <c r="AV992" t="n">
        <v>1.270013385477793</v>
      </c>
    </row>
    <row r="993" spans="1:48">
      <c r="A993" t="n">
        <v>990</v>
      </c>
      <c r="B993" t="n">
        <v>0</v>
      </c>
      <c r="C993" t="n">
        <v>0</v>
      </c>
      <c r="D993" t="n">
        <v>70</v>
      </c>
      <c r="E993" t="n">
        <v>5</v>
      </c>
      <c r="F993" t="n">
        <v>-1.521339829224644e-06</v>
      </c>
      <c r="G993" t="n">
        <v>0</v>
      </c>
      <c r="H993" t="n">
        <v>576.64834456619</v>
      </c>
      <c r="I993" t="b">
        <v>0</v>
      </c>
      <c r="J993" t="n">
        <v>2274.301070969053</v>
      </c>
      <c r="K993" t="n">
        <v>1532.878921833142</v>
      </c>
      <c r="L993" t="n">
        <v>0</v>
      </c>
      <c r="M993" t="n">
        <v>4.233821665548605</v>
      </c>
      <c r="N993" t="n">
        <v>4.233821665548605</v>
      </c>
      <c r="O993" t="n">
        <v>70.11208677779634</v>
      </c>
      <c r="P993" t="n">
        <v>17.77689827023234</v>
      </c>
      <c r="Q993" t="n">
        <v>4.233821665548605</v>
      </c>
      <c r="R993" t="n">
        <v>0.8945132671467316</v>
      </c>
      <c r="S993" t="n">
        <v>35.46596759113684</v>
      </c>
      <c r="T993" t="n">
        <v>29.48555483099553</v>
      </c>
      <c r="U993" t="n">
        <v>4.733101029404978</v>
      </c>
      <c r="V993" t="n">
        <v>3.110334845487621</v>
      </c>
      <c r="W993" t="n">
        <v>0</v>
      </c>
      <c r="X993" t="n">
        <v>0</v>
      </c>
      <c r="Y993" t="n">
        <v>-21.42836828230832</v>
      </c>
      <c r="Z993" t="n">
        <v>87.53213252031418</v>
      </c>
      <c r="AA993" t="n">
        <v>1532.878921833142</v>
      </c>
      <c r="AB993" t="b">
        <v>0</v>
      </c>
      <c r="AC993" t="b">
        <v>1</v>
      </c>
      <c r="AD993" t="n">
        <v>93.10806869467643</v>
      </c>
      <c r="AE993" t="n">
        <v>-0</v>
      </c>
      <c r="AF993" t="n">
        <v>0</v>
      </c>
      <c r="AG993" t="n">
        <v>-0.03145743840074677</v>
      </c>
      <c r="AH993" t="b">
        <v>0</v>
      </c>
      <c r="AI993" t="b">
        <v>0</v>
      </c>
      <c r="AJ993" t="n">
        <v>1532.878921833142</v>
      </c>
      <c r="AK993" t="n">
        <v>0</v>
      </c>
      <c r="AL993" t="n">
        <v>4.733101029404978</v>
      </c>
      <c r="AM993" t="n">
        <v>0</v>
      </c>
      <c r="AN993" t="n">
        <v>4.733101029404978</v>
      </c>
      <c r="AO993" t="n">
        <v>0</v>
      </c>
      <c r="AP993" t="n">
        <v>1</v>
      </c>
      <c r="AQ993" t="n">
        <v>0</v>
      </c>
      <c r="AR993" t="n">
        <v>0</v>
      </c>
      <c r="AS993" t="n">
        <v>0</v>
      </c>
      <c r="AT993" t="n">
        <v>1.270201879601823</v>
      </c>
      <c r="AU993" t="n">
        <v>0.3993299071318279</v>
      </c>
      <c r="AV993" t="n">
        <v>1.270201879601823</v>
      </c>
    </row>
    <row r="994" spans="1:48">
      <c r="A994" t="n">
        <v>991</v>
      </c>
      <c r="B994" t="n">
        <v>0</v>
      </c>
      <c r="C994" t="n">
        <v>0</v>
      </c>
      <c r="D994" t="n">
        <v>70</v>
      </c>
      <c r="E994" t="n">
        <v>5</v>
      </c>
      <c r="F994" t="n">
        <v>4.076417763343443e-07</v>
      </c>
      <c r="G994" t="n">
        <v>0</v>
      </c>
      <c r="H994" t="n">
        <v>576.64834456619</v>
      </c>
      <c r="I994" t="b">
        <v>0</v>
      </c>
      <c r="J994" t="n">
        <v>2274.301070969053</v>
      </c>
      <c r="K994" t="n">
        <v>1532.878921833142</v>
      </c>
      <c r="L994" t="n">
        <v>0</v>
      </c>
      <c r="M994" t="n">
        <v>4.233873441558212</v>
      </c>
      <c r="N994" t="n">
        <v>4.233873441558212</v>
      </c>
      <c r="O994" t="n">
        <v>70.11294418851539</v>
      </c>
      <c r="P994" t="n">
        <v>17.77711566645928</v>
      </c>
      <c r="Q994" t="n">
        <v>4.233873441558212</v>
      </c>
      <c r="R994" t="n">
        <v>0.8945236662888997</v>
      </c>
      <c r="S994" t="n">
        <v>35.4812436115849</v>
      </c>
      <c r="T994" t="n">
        <v>29.48557263024979</v>
      </c>
      <c r="U994" t="n">
        <v>4.733103886589424</v>
      </c>
      <c r="V994" t="n">
        <v>3.110030098411112</v>
      </c>
      <c r="W994" t="n">
        <v>0</v>
      </c>
      <c r="X994" t="n">
        <v>0</v>
      </c>
      <c r="Y994" t="n">
        <v>-21.42836828230832</v>
      </c>
      <c r="Z994" t="n">
        <v>87.50106934127108</v>
      </c>
      <c r="AA994" t="n">
        <v>1532.878921833142</v>
      </c>
      <c r="AB994" t="b">
        <v>0</v>
      </c>
      <c r="AC994" t="b">
        <v>1</v>
      </c>
      <c r="AD994" t="n">
        <v>93.10062828902285</v>
      </c>
      <c r="AE994" t="n">
        <v>-0</v>
      </c>
      <c r="AF994" t="n">
        <v>0</v>
      </c>
      <c r="AG994" t="n">
        <v>-0.03006537482251259</v>
      </c>
      <c r="AH994" t="b">
        <v>0</v>
      </c>
      <c r="AI994" t="b">
        <v>0</v>
      </c>
      <c r="AJ994" t="n">
        <v>1532.878921833142</v>
      </c>
      <c r="AK994" t="n">
        <v>0</v>
      </c>
      <c r="AL994" t="n">
        <v>4.733103886589424</v>
      </c>
      <c r="AM994" t="n">
        <v>0</v>
      </c>
      <c r="AN994" t="n">
        <v>4.733103886589424</v>
      </c>
      <c r="AO994" t="n">
        <v>0</v>
      </c>
      <c r="AP994" t="n">
        <v>1</v>
      </c>
      <c r="AQ994" t="n">
        <v>0</v>
      </c>
      <c r="AR994" t="n">
        <v>0</v>
      </c>
      <c r="AS994" t="n">
        <v>0</v>
      </c>
      <c r="AT994" t="n">
        <v>1.270435409881731</v>
      </c>
      <c r="AU994" t="n">
        <v>0.3994033250872616</v>
      </c>
      <c r="AV994" t="n">
        <v>1.270435409881731</v>
      </c>
    </row>
    <row r="995" spans="1:48">
      <c r="A995" t="n">
        <v>992</v>
      </c>
      <c r="B995" t="n">
        <v>0</v>
      </c>
      <c r="C995" t="n">
        <v>0</v>
      </c>
      <c r="D995" t="n">
        <v>70</v>
      </c>
      <c r="E995" t="n">
        <v>5</v>
      </c>
      <c r="F995" t="n">
        <v>-1.092272832181607e-07</v>
      </c>
      <c r="G995" t="n">
        <v>0</v>
      </c>
      <c r="H995" t="n">
        <v>576.64834456619</v>
      </c>
      <c r="I995" t="b">
        <v>0</v>
      </c>
      <c r="J995" t="n">
        <v>2274.301070969053</v>
      </c>
      <c r="K995" t="n">
        <v>1532.878921833142</v>
      </c>
      <c r="L995" t="n">
        <v>0</v>
      </c>
      <c r="M995" t="n">
        <v>4.233859568218354</v>
      </c>
      <c r="N995" t="n">
        <v>4.233859568218354</v>
      </c>
      <c r="O995" t="n">
        <v>70.11271444600733</v>
      </c>
      <c r="P995" t="n">
        <v>17.77705741531626</v>
      </c>
      <c r="Q995" t="n">
        <v>4.233859568218354</v>
      </c>
      <c r="R995" t="n">
        <v>0.8945330666717112</v>
      </c>
      <c r="S995" t="n">
        <v>35.49651831287942</v>
      </c>
      <c r="T995" t="n">
        <v>29.4851661593077</v>
      </c>
      <c r="U995" t="n">
        <v>4.733038638774164</v>
      </c>
      <c r="V995" t="n">
        <v>3.109710053497228</v>
      </c>
      <c r="W995" t="n">
        <v>0</v>
      </c>
      <c r="X995" t="n">
        <v>0</v>
      </c>
      <c r="Y995" t="n">
        <v>-21.42836828230832</v>
      </c>
      <c r="Z995" t="n">
        <v>87.47000616222797</v>
      </c>
      <c r="AA995" t="n">
        <v>1532.878921833142</v>
      </c>
      <c r="AB995" t="b">
        <v>0</v>
      </c>
      <c r="AC995" t="b">
        <v>1</v>
      </c>
      <c r="AD995" t="n">
        <v>93.09318788336927</v>
      </c>
      <c r="AE995" t="n">
        <v>-0</v>
      </c>
      <c r="AF995" t="n">
        <v>0</v>
      </c>
      <c r="AG995" t="n">
        <v>-0.03056200076005899</v>
      </c>
      <c r="AH995" t="b">
        <v>0</v>
      </c>
      <c r="AI995" t="b">
        <v>0</v>
      </c>
      <c r="AJ995" t="n">
        <v>1532.878921833142</v>
      </c>
      <c r="AK995" t="n">
        <v>0</v>
      </c>
      <c r="AL995" t="n">
        <v>4.733038638774164</v>
      </c>
      <c r="AM995" t="n">
        <v>0</v>
      </c>
      <c r="AN995" t="n">
        <v>4.733038638774164</v>
      </c>
      <c r="AO995" t="n">
        <v>0</v>
      </c>
      <c r="AP995" t="n">
        <v>1</v>
      </c>
      <c r="AQ995" t="n">
        <v>0</v>
      </c>
      <c r="AR995" t="n">
        <v>0</v>
      </c>
      <c r="AS995" t="n">
        <v>0</v>
      </c>
      <c r="AT995" t="n">
        <v>1.270657048726023</v>
      </c>
      <c r="AU995" t="n">
        <v>0.3994730045772145</v>
      </c>
      <c r="AV995" t="n">
        <v>1.270657048726023</v>
      </c>
    </row>
    <row r="996" spans="1:48">
      <c r="A996" t="n">
        <v>993</v>
      </c>
      <c r="B996" t="n">
        <v>0</v>
      </c>
      <c r="C996" t="n">
        <v>0</v>
      </c>
      <c r="D996" t="n">
        <v>70</v>
      </c>
      <c r="E996" t="n">
        <v>5</v>
      </c>
      <c r="F996" t="n">
        <v>2.926736364372573e-08</v>
      </c>
      <c r="G996" t="n">
        <v>0</v>
      </c>
      <c r="H996" t="n">
        <v>576.64834456619</v>
      </c>
      <c r="I996" t="b">
        <v>0</v>
      </c>
      <c r="J996" t="n">
        <v>2274.301070969053</v>
      </c>
      <c r="K996" t="n">
        <v>1532.878921833142</v>
      </c>
      <c r="L996" t="n">
        <v>0</v>
      </c>
      <c r="M996" t="n">
        <v>4.233863285568559</v>
      </c>
      <c r="N996" t="n">
        <v>4.233863285568559</v>
      </c>
      <c r="O996" t="n">
        <v>70.11277600532674</v>
      </c>
      <c r="P996" t="n">
        <v>17.77707302366296</v>
      </c>
      <c r="Q996" t="n">
        <v>4.233863285568559</v>
      </c>
      <c r="R996" t="n">
        <v>0.894542733800333</v>
      </c>
      <c r="S996" t="n">
        <v>35.5117916027976</v>
      </c>
      <c r="T996" t="n">
        <v>29.48487340738051</v>
      </c>
      <c r="U996" t="n">
        <v>4.732991645442824</v>
      </c>
      <c r="V996" t="n">
        <v>3.109394143785615</v>
      </c>
      <c r="W996" t="n">
        <v>0</v>
      </c>
      <c r="X996" t="n">
        <v>0</v>
      </c>
      <c r="Y996" t="n">
        <v>-21.42836828230832</v>
      </c>
      <c r="Z996" t="n">
        <v>87.43894298318487</v>
      </c>
      <c r="AA996" t="n">
        <v>1532.878921833142</v>
      </c>
      <c r="AB996" t="b">
        <v>0</v>
      </c>
      <c r="AC996" t="b">
        <v>1</v>
      </c>
      <c r="AD996" t="n">
        <v>93.08574747771569</v>
      </c>
      <c r="AE996" t="n">
        <v>-0</v>
      </c>
      <c r="AF996" t="n">
        <v>0</v>
      </c>
      <c r="AG996" t="n">
        <v>-0.03085317769153101</v>
      </c>
      <c r="AH996" t="b">
        <v>0</v>
      </c>
      <c r="AI996" t="b">
        <v>0</v>
      </c>
      <c r="AJ996" t="n">
        <v>1532.878921833142</v>
      </c>
      <c r="AK996" t="n">
        <v>0</v>
      </c>
      <c r="AL996" t="n">
        <v>4.732991645442824</v>
      </c>
      <c r="AM996" t="n">
        <v>0</v>
      </c>
      <c r="AN996" t="n">
        <v>4.732991645442824</v>
      </c>
      <c r="AO996" t="n">
        <v>0</v>
      </c>
      <c r="AP996" t="n">
        <v>1</v>
      </c>
      <c r="AQ996" t="n">
        <v>0</v>
      </c>
      <c r="AR996" t="n">
        <v>0</v>
      </c>
      <c r="AS996" t="n">
        <v>0</v>
      </c>
      <c r="AT996" t="n">
        <v>1.270882050040537</v>
      </c>
      <c r="AU996" t="n">
        <v>0.3995437411707215</v>
      </c>
      <c r="AV996" t="n">
        <v>1.270882050040537</v>
      </c>
    </row>
    <row r="997" spans="1:48">
      <c r="A997" t="n">
        <v>994</v>
      </c>
      <c r="B997" t="n">
        <v>0</v>
      </c>
      <c r="C997" t="n">
        <v>0</v>
      </c>
      <c r="D997" t="n">
        <v>70</v>
      </c>
      <c r="E997" t="n">
        <v>5</v>
      </c>
      <c r="F997" t="n">
        <v>-7.842166027671738e-09</v>
      </c>
      <c r="G997" t="n">
        <v>0</v>
      </c>
      <c r="H997" t="n">
        <v>576.64834456619</v>
      </c>
      <c r="I997" t="b">
        <v>0</v>
      </c>
      <c r="J997" t="n">
        <v>2274.301070969053</v>
      </c>
      <c r="K997" t="n">
        <v>1532.878921833142</v>
      </c>
      <c r="L997" t="n">
        <v>0</v>
      </c>
      <c r="M997" t="n">
        <v>4.233862289507551</v>
      </c>
      <c r="N997" t="n">
        <v>4.233862289507551</v>
      </c>
      <c r="O997" t="n">
        <v>70.11275951055643</v>
      </c>
      <c r="P997" t="n">
        <v>17.77706884141897</v>
      </c>
      <c r="Q997" t="n">
        <v>4.233862289507551</v>
      </c>
      <c r="R997" t="n">
        <v>0.8945523286114394</v>
      </c>
      <c r="S997" t="n">
        <v>35.52706350617054</v>
      </c>
      <c r="T997" t="n">
        <v>29.4845502212556</v>
      </c>
      <c r="U997" t="n">
        <v>4.732939766731729</v>
      </c>
      <c r="V997" t="n">
        <v>3.109077162770475</v>
      </c>
      <c r="W997" t="n">
        <v>0</v>
      </c>
      <c r="X997" t="n">
        <v>0</v>
      </c>
      <c r="Y997" t="n">
        <v>-21.42836828230832</v>
      </c>
      <c r="Z997" t="n">
        <v>87.40787980414177</v>
      </c>
      <c r="AA997" t="n">
        <v>1532.878921833142</v>
      </c>
      <c r="AB997" t="b">
        <v>0</v>
      </c>
      <c r="AC997" t="b">
        <v>1</v>
      </c>
      <c r="AD997" t="n">
        <v>93.0783070720621</v>
      </c>
      <c r="AE997" t="n">
        <v>-0</v>
      </c>
      <c r="AF997" t="n">
        <v>0</v>
      </c>
      <c r="AG997" t="n">
        <v>-0.03075996140384102</v>
      </c>
      <c r="AH997" t="b">
        <v>0</v>
      </c>
      <c r="AI997" t="b">
        <v>0</v>
      </c>
      <c r="AJ997" t="n">
        <v>1532.878921833142</v>
      </c>
      <c r="AK997" t="n">
        <v>0</v>
      </c>
      <c r="AL997" t="n">
        <v>4.732939766731729</v>
      </c>
      <c r="AM997" t="n">
        <v>0</v>
      </c>
      <c r="AN997" t="n">
        <v>4.732939766731729</v>
      </c>
      <c r="AO997" t="n">
        <v>0</v>
      </c>
      <c r="AP997" t="n">
        <v>1</v>
      </c>
      <c r="AQ997" t="n">
        <v>0</v>
      </c>
      <c r="AR997" t="n">
        <v>0</v>
      </c>
      <c r="AS997" t="n">
        <v>0</v>
      </c>
      <c r="AT997" t="n">
        <v>1.271106326650026</v>
      </c>
      <c r="AU997" t="n">
        <v>0.3996142499292718</v>
      </c>
      <c r="AV997" t="n">
        <v>1.271106326650026</v>
      </c>
    </row>
    <row r="998" spans="1:48">
      <c r="A998" t="n">
        <v>995</v>
      </c>
      <c r="B998" t="n">
        <v>0</v>
      </c>
      <c r="C998" t="n">
        <v>0</v>
      </c>
      <c r="D998" t="n">
        <v>70</v>
      </c>
      <c r="E998" t="n">
        <v>5</v>
      </c>
      <c r="F998" t="n">
        <v>2.101304019674899e-09</v>
      </c>
      <c r="G998" t="n">
        <v>0</v>
      </c>
      <c r="H998" t="n">
        <v>576.64834456619</v>
      </c>
      <c r="I998" t="b">
        <v>0</v>
      </c>
      <c r="J998" t="n">
        <v>2274.301070969053</v>
      </c>
      <c r="K998" t="n">
        <v>1532.878921833142</v>
      </c>
      <c r="L998" t="n">
        <v>0</v>
      </c>
      <c r="M998" t="n">
        <v>4.233862556401334</v>
      </c>
      <c r="N998" t="n">
        <v>4.233862556401334</v>
      </c>
      <c r="O998" t="n">
        <v>70.11276393031748</v>
      </c>
      <c r="P998" t="n">
        <v>17.77706996204805</v>
      </c>
      <c r="Q998" t="n">
        <v>4.233862556401334</v>
      </c>
      <c r="R998" t="n">
        <v>0.8945619419498689</v>
      </c>
      <c r="S998" t="n">
        <v>35.54233401646842</v>
      </c>
      <c r="T998" t="n">
        <v>29.48423522651671</v>
      </c>
      <c r="U998" t="n">
        <v>4.732889202924081</v>
      </c>
      <c r="V998" t="n">
        <v>3.108760505377184</v>
      </c>
      <c r="W998" t="n">
        <v>0</v>
      </c>
      <c r="X998" t="n">
        <v>0</v>
      </c>
      <c r="Y998" t="n">
        <v>-21.42836828230832</v>
      </c>
      <c r="Z998" t="n">
        <v>87.37681662509867</v>
      </c>
      <c r="AA998" t="n">
        <v>1532.878921833142</v>
      </c>
      <c r="AB998" t="b">
        <v>0</v>
      </c>
      <c r="AC998" t="b">
        <v>1</v>
      </c>
      <c r="AD998" t="n">
        <v>93.07086666640852</v>
      </c>
      <c r="AE998" t="n">
        <v>-0</v>
      </c>
      <c r="AF998" t="n">
        <v>0</v>
      </c>
      <c r="AG998" t="n">
        <v>-0.0309966204881128</v>
      </c>
      <c r="AH998" t="b">
        <v>0</v>
      </c>
      <c r="AI998" t="b">
        <v>0</v>
      </c>
      <c r="AJ998" t="n">
        <v>1532.878921833142</v>
      </c>
      <c r="AK998" t="n">
        <v>0</v>
      </c>
      <c r="AL998" t="n">
        <v>4.732889202924081</v>
      </c>
      <c r="AM998" t="n">
        <v>0</v>
      </c>
      <c r="AN998" t="n">
        <v>4.732889202924081</v>
      </c>
      <c r="AO998" t="n">
        <v>0</v>
      </c>
      <c r="AP998" t="n">
        <v>1</v>
      </c>
      <c r="AQ998" t="n">
        <v>0</v>
      </c>
      <c r="AR998" t="n">
        <v>0</v>
      </c>
      <c r="AS998" t="n">
        <v>0</v>
      </c>
      <c r="AT998" t="n">
        <v>1.271330973836628</v>
      </c>
      <c r="AU998" t="n">
        <v>0.3996848751909756</v>
      </c>
      <c r="AV998" t="n">
        <v>1.271330973836628</v>
      </c>
    </row>
    <row r="999" spans="1:48">
      <c r="A999" t="n">
        <v>996</v>
      </c>
      <c r="B999" t="n">
        <v>0</v>
      </c>
      <c r="C999" t="n">
        <v>0</v>
      </c>
      <c r="D999" t="n">
        <v>70</v>
      </c>
      <c r="E999" t="n">
        <v>5</v>
      </c>
      <c r="F999" t="n">
        <v>-5.630429456005004e-10</v>
      </c>
      <c r="G999" t="n">
        <v>0</v>
      </c>
      <c r="H999" t="n">
        <v>576.64834456619</v>
      </c>
      <c r="I999" t="b">
        <v>0</v>
      </c>
      <c r="J999" t="n">
        <v>2274.301070969053</v>
      </c>
      <c r="K999" t="n">
        <v>1532.878921833142</v>
      </c>
      <c r="L999" t="n">
        <v>0</v>
      </c>
      <c r="M999" t="n">
        <v>4.233862484887302</v>
      </c>
      <c r="N999" t="n">
        <v>4.233862484887302</v>
      </c>
      <c r="O999" t="n">
        <v>70.11276274604512</v>
      </c>
      <c r="P999" t="n">
        <v>17.77706966177615</v>
      </c>
      <c r="Q999" t="n">
        <v>4.233862484887302</v>
      </c>
      <c r="R999" t="n">
        <v>0.8945715494757236</v>
      </c>
      <c r="S999" t="n">
        <v>35.55760313556357</v>
      </c>
      <c r="T999" t="n">
        <v>29.48391807350679</v>
      </c>
      <c r="U999" t="n">
        <v>4.732838292664927</v>
      </c>
      <c r="V999" t="n">
        <v>3.108443797874525</v>
      </c>
      <c r="W999" t="n">
        <v>0</v>
      </c>
      <c r="X999" t="n">
        <v>0</v>
      </c>
      <c r="Y999" t="n">
        <v>-21.42836828230832</v>
      </c>
      <c r="Z999" t="n">
        <v>87.34575344605557</v>
      </c>
      <c r="AA999" t="n">
        <v>1532.878921833142</v>
      </c>
      <c r="AB999" t="b">
        <v>0</v>
      </c>
      <c r="AC999" t="b">
        <v>1</v>
      </c>
      <c r="AD999" t="n">
        <v>93.06342626075494</v>
      </c>
      <c r="AE999" t="n">
        <v>-0</v>
      </c>
      <c r="AF999" t="n">
        <v>0</v>
      </c>
      <c r="AG999" t="n">
        <v>-0.03102724629112918</v>
      </c>
      <c r="AH999" t="b">
        <v>0</v>
      </c>
      <c r="AI999" t="b">
        <v>0</v>
      </c>
      <c r="AJ999" t="n">
        <v>1532.878921833142</v>
      </c>
      <c r="AK999" t="n">
        <v>0</v>
      </c>
      <c r="AL999" t="n">
        <v>4.732838292664927</v>
      </c>
      <c r="AM999" t="n">
        <v>0</v>
      </c>
      <c r="AN999" t="n">
        <v>4.732838292664927</v>
      </c>
      <c r="AO999" t="n">
        <v>0</v>
      </c>
      <c r="AP999" t="n">
        <v>1</v>
      </c>
      <c r="AQ999" t="n">
        <v>0</v>
      </c>
      <c r="AR999" t="n">
        <v>0</v>
      </c>
      <c r="AS999" t="n">
        <v>0</v>
      </c>
      <c r="AT999" t="n">
        <v>1.271555698239259</v>
      </c>
      <c r="AU999" t="n">
        <v>0.3997555247280877</v>
      </c>
      <c r="AV999" t="n">
        <v>1.271555698239259</v>
      </c>
    </row>
    <row r="1000" spans="1:48">
      <c r="A1000" t="n">
        <v>997</v>
      </c>
      <c r="B1000" t="n">
        <v>0</v>
      </c>
      <c r="C1000" t="n">
        <v>0</v>
      </c>
      <c r="D1000" t="n">
        <v>70</v>
      </c>
      <c r="E1000" t="n">
        <v>5</v>
      </c>
      <c r="F1000" t="n">
        <v>1.508659863702633e-10</v>
      </c>
      <c r="G1000" t="n">
        <v>0</v>
      </c>
      <c r="H1000" t="n">
        <v>576.64834456619</v>
      </c>
      <c r="I1000" t="b">
        <v>0</v>
      </c>
      <c r="J1000" t="n">
        <v>2274.301070969053</v>
      </c>
      <c r="K1000" t="n">
        <v>1532.878921833142</v>
      </c>
      <c r="L1000" t="n">
        <v>0</v>
      </c>
      <c r="M1000" t="n">
        <v>4.23386250404941</v>
      </c>
      <c r="N1000" t="n">
        <v>4.23386250404941</v>
      </c>
      <c r="O1000" t="n">
        <v>70.11276306336963</v>
      </c>
      <c r="P1000" t="n">
        <v>17.77706974223368</v>
      </c>
      <c r="Q1000" t="n">
        <v>4.23386250404941</v>
      </c>
      <c r="R1000" t="n">
        <v>0.8945811577103719</v>
      </c>
      <c r="S1000" t="n">
        <v>35.57287086307726</v>
      </c>
      <c r="T1000" t="n">
        <v>29.48360153539555</v>
      </c>
      <c r="U1000" t="n">
        <v>4.732787481110974</v>
      </c>
      <c r="V1000" t="n">
        <v>3.108127140390099</v>
      </c>
      <c r="W1000" t="n">
        <v>0</v>
      </c>
      <c r="X1000" t="n">
        <v>0</v>
      </c>
      <c r="Y1000" t="n">
        <v>-21.42836828230832</v>
      </c>
      <c r="Z1000" t="n">
        <v>87.31469026701247</v>
      </c>
      <c r="AA1000" t="n">
        <v>1532.878921833142</v>
      </c>
      <c r="AB1000" t="b">
        <v>0</v>
      </c>
      <c r="AC1000" t="b">
        <v>1</v>
      </c>
      <c r="AD1000" t="n">
        <v>93.05598585510135</v>
      </c>
      <c r="AE1000" t="n">
        <v>-0</v>
      </c>
      <c r="AF1000" t="n">
        <v>0</v>
      </c>
      <c r="AG1000" t="n">
        <v>-0.03104941881080114</v>
      </c>
      <c r="AH1000" t="b">
        <v>0</v>
      </c>
      <c r="AI1000" t="b">
        <v>0</v>
      </c>
      <c r="AJ1000" t="n">
        <v>1532.878921833142</v>
      </c>
      <c r="AK1000" t="n">
        <v>0</v>
      </c>
      <c r="AL1000" t="n">
        <v>4.732787481110974</v>
      </c>
      <c r="AM1000" t="n">
        <v>0</v>
      </c>
      <c r="AN1000" t="n">
        <v>4.732787481110974</v>
      </c>
      <c r="AO1000" t="n">
        <v>0</v>
      </c>
      <c r="AP1000" t="n">
        <v>1</v>
      </c>
      <c r="AQ1000" t="n">
        <v>0</v>
      </c>
      <c r="AR1000" t="n">
        <v>0</v>
      </c>
      <c r="AS1000" t="n">
        <v>0</v>
      </c>
      <c r="AT1000" t="n">
        <v>1.271780578584963</v>
      </c>
      <c r="AU1000" t="n">
        <v>0.3998262232910545</v>
      </c>
      <c r="AV1000" t="n">
        <v>1.271780578584963</v>
      </c>
    </row>
    <row r="1001" spans="1:48">
      <c r="A1001" t="n">
        <v>998</v>
      </c>
      <c r="B1001" t="n">
        <v>0</v>
      </c>
      <c r="C1001" t="n">
        <v>0</v>
      </c>
      <c r="D1001" t="n">
        <v>70</v>
      </c>
      <c r="E1001" t="n">
        <v>5</v>
      </c>
      <c r="F1001" t="n">
        <v>-4.04227762373921e-11</v>
      </c>
      <c r="G1001" t="n">
        <v>0</v>
      </c>
      <c r="H1001" t="n">
        <v>576.64834456619</v>
      </c>
      <c r="I1001" t="b">
        <v>0</v>
      </c>
      <c r="J1001" t="n">
        <v>2274.301070969053</v>
      </c>
      <c r="K1001" t="n">
        <v>1532.878921833142</v>
      </c>
      <c r="L1001" t="n">
        <v>0</v>
      </c>
      <c r="M1001" t="n">
        <v>4.233862498915007</v>
      </c>
      <c r="N1001" t="n">
        <v>4.233862498915007</v>
      </c>
      <c r="O1001" t="n">
        <v>70.11276297834392</v>
      </c>
      <c r="P1001" t="n">
        <v>17.77706972067544</v>
      </c>
      <c r="Q1001" t="n">
        <v>4.233862498915007</v>
      </c>
      <c r="R1001" t="n">
        <v>0.8945907649065683</v>
      </c>
      <c r="S1001" t="n">
        <v>35.58813719923385</v>
      </c>
      <c r="T1001" t="n">
        <v>29.4832848691151</v>
      </c>
      <c r="U1001" t="n">
        <v>4.732736648982951</v>
      </c>
      <c r="V1001" t="n">
        <v>3.10781050609517</v>
      </c>
      <c r="W1001" t="n">
        <v>0</v>
      </c>
      <c r="X1001" t="n">
        <v>0</v>
      </c>
      <c r="Y1001" t="n">
        <v>-21.42836828230832</v>
      </c>
      <c r="Z1001" t="n">
        <v>87.28362708796936</v>
      </c>
      <c r="AA1001" t="n">
        <v>1532.878921833142</v>
      </c>
      <c r="AB1001" t="b">
        <v>0</v>
      </c>
      <c r="AC1001" t="b">
        <v>1</v>
      </c>
      <c r="AD1001" t="n">
        <v>93.04854544944777</v>
      </c>
      <c r="AE1001" t="n">
        <v>-0</v>
      </c>
      <c r="AF1001" t="n">
        <v>0</v>
      </c>
      <c r="AG1001" t="n">
        <v>-0.03106317904310146</v>
      </c>
      <c r="AH1001" t="b">
        <v>0</v>
      </c>
      <c r="AI1001" t="b">
        <v>0</v>
      </c>
      <c r="AJ1001" t="n">
        <v>1532.878921833142</v>
      </c>
      <c r="AK1001" t="n">
        <v>0</v>
      </c>
      <c r="AL1001" t="n">
        <v>4.732736648982951</v>
      </c>
      <c r="AM1001" t="n">
        <v>0</v>
      </c>
      <c r="AN1001" t="n">
        <v>4.732736648982951</v>
      </c>
      <c r="AO1001" t="n">
        <v>0</v>
      </c>
      <c r="AP1001" t="n">
        <v>1</v>
      </c>
      <c r="AQ1001" t="n">
        <v>0</v>
      </c>
      <c r="AR1001" t="n">
        <v>0</v>
      </c>
      <c r="AS1001" t="n">
        <v>0</v>
      </c>
      <c r="AT1001" t="n">
        <v>1.272005593899576</v>
      </c>
      <c r="AU1001" t="n">
        <v>0.3998969642859553</v>
      </c>
      <c r="AV1001" t="n">
        <v>1.272005593899576</v>
      </c>
    </row>
    <row r="1002" spans="1:48">
      <c r="A1002" t="n">
        <v>999</v>
      </c>
      <c r="B1002" t="n">
        <v>0</v>
      </c>
      <c r="C1002" t="n">
        <v>0</v>
      </c>
      <c r="D1002" t="n">
        <v>70</v>
      </c>
      <c r="E1002" t="n">
        <v>5</v>
      </c>
      <c r="F1002" t="n">
        <v>1.083222400666273e-11</v>
      </c>
      <c r="G1002" t="n">
        <v>0</v>
      </c>
      <c r="H1002" t="n">
        <v>576.64834456619</v>
      </c>
      <c r="I1002" t="b">
        <v>0</v>
      </c>
      <c r="J1002" t="n">
        <v>2274.301070969053</v>
      </c>
      <c r="K1002" t="n">
        <v>1532.878921833142</v>
      </c>
      <c r="L1002" t="n">
        <v>0</v>
      </c>
      <c r="M1002" t="n">
        <v>4.233862500290749</v>
      </c>
      <c r="N1002" t="n">
        <v>4.233862500290749</v>
      </c>
      <c r="O1002" t="n">
        <v>70.1127630011262</v>
      </c>
      <c r="P1002" t="n">
        <v>17.77706972645188</v>
      </c>
      <c r="Q1002" t="n">
        <v>4.233862500290749</v>
      </c>
      <c r="R1002" t="n">
        <v>0.8946003715324612</v>
      </c>
      <c r="S1002" t="n">
        <v>35.60340214409609</v>
      </c>
      <c r="T1002" t="n">
        <v>29.48296827376542</v>
      </c>
      <c r="U1002" t="n">
        <v>4.732685828240928</v>
      </c>
      <c r="V1002" t="n">
        <v>3.107493902175108</v>
      </c>
      <c r="W1002" t="n">
        <v>0</v>
      </c>
      <c r="X1002" t="n">
        <v>0</v>
      </c>
      <c r="Y1002" t="n">
        <v>-21.42836828230832</v>
      </c>
      <c r="Z1002" t="n">
        <v>87.25256390892626</v>
      </c>
      <c r="AA1002" t="n">
        <v>1532.878921833142</v>
      </c>
      <c r="AB1002" t="b">
        <v>0</v>
      </c>
      <c r="AC1002" t="b">
        <v>1</v>
      </c>
      <c r="AD1002" t="n">
        <v>93.04110504379419</v>
      </c>
      <c r="AE1002" t="n">
        <v>-0</v>
      </c>
      <c r="AF1002" t="n">
        <v>0</v>
      </c>
      <c r="AG1002" t="n">
        <v>-0.03106317904310113</v>
      </c>
      <c r="AH1002" t="b">
        <v>0</v>
      </c>
      <c r="AI1002" t="b">
        <v>0</v>
      </c>
      <c r="AJ1002" t="n">
        <v>1532.878921833142</v>
      </c>
      <c r="AK1002" t="n">
        <v>0</v>
      </c>
      <c r="AL1002" t="n">
        <v>4.732685828240928</v>
      </c>
      <c r="AM1002" t="n">
        <v>0</v>
      </c>
      <c r="AN1002" t="n">
        <v>4.732685828240928</v>
      </c>
      <c r="AO1002" t="n">
        <v>0</v>
      </c>
      <c r="AP1002" t="n">
        <v>1</v>
      </c>
      <c r="AQ1002" t="n">
        <v>0</v>
      </c>
      <c r="AR1002" t="n">
        <v>0</v>
      </c>
      <c r="AS1002" t="n">
        <v>0</v>
      </c>
      <c r="AT1002" t="n">
        <v>1.272230749924003</v>
      </c>
      <c r="AU1002" t="n">
        <v>0.3999677495176324</v>
      </c>
      <c r="AV1002" t="n">
        <v>1.272230749924003</v>
      </c>
    </row>
    <row r="1003" spans="1:48">
      <c r="A1003" t="n">
        <v>1000</v>
      </c>
      <c r="B1003" t="n">
        <v>0</v>
      </c>
      <c r="C1003" t="n">
        <v>0</v>
      </c>
      <c r="D1003" t="n">
        <v>70</v>
      </c>
      <c r="E1003" t="n">
        <v>5</v>
      </c>
      <c r="F1003" t="n">
        <v>-2.902567075580009e-12</v>
      </c>
      <c r="G1003" t="n">
        <v>0</v>
      </c>
      <c r="H1003" t="n">
        <v>576.64834456619</v>
      </c>
      <c r="I1003" t="b">
        <v>0</v>
      </c>
      <c r="J1003" t="n">
        <v>2274.301070969053</v>
      </c>
      <c r="K1003" t="n">
        <v>1532.878921833142</v>
      </c>
      <c r="L1003" t="n">
        <v>0</v>
      </c>
      <c r="M1003" t="n">
        <v>4.233862499922092</v>
      </c>
      <c r="N1003" t="n">
        <v>4.233862499922092</v>
      </c>
      <c r="O1003" t="n">
        <v>70.11276299502123</v>
      </c>
      <c r="P1003" t="n">
        <v>17.77706972490396</v>
      </c>
      <c r="Q1003" t="n">
        <v>4.233862499922092</v>
      </c>
      <c r="R1003" t="n">
        <v>0.8946099774626356</v>
      </c>
      <c r="S1003" t="n">
        <v>35.61866569777007</v>
      </c>
      <c r="T1003" t="n">
        <v>29.48265169599599</v>
      </c>
      <c r="U1003" t="n">
        <v>4.732635010320934</v>
      </c>
      <c r="V1003" t="n">
        <v>3.107177326702281</v>
      </c>
      <c r="W1003" t="n">
        <v>0</v>
      </c>
      <c r="X1003" t="n">
        <v>0</v>
      </c>
      <c r="Y1003" t="n">
        <v>-21.42836828230832</v>
      </c>
      <c r="Z1003" t="n">
        <v>87.22150072988316</v>
      </c>
      <c r="AA1003" t="n">
        <v>1532.878921833142</v>
      </c>
      <c r="AB1003" t="b">
        <v>0</v>
      </c>
      <c r="AC1003" t="b">
        <v>1</v>
      </c>
      <c r="AD1003" t="n">
        <v>93.03366463814061</v>
      </c>
      <c r="AE1003" t="n">
        <v>-0</v>
      </c>
      <c r="AF1003" t="n">
        <v>0</v>
      </c>
      <c r="AG1003" t="n">
        <v>-0.03106317904310207</v>
      </c>
      <c r="AH1003" t="b">
        <v>0</v>
      </c>
      <c r="AI1003" t="b">
        <v>0</v>
      </c>
      <c r="AJ1003" t="n">
        <v>1532.878921833142</v>
      </c>
      <c r="AK1003" t="n">
        <v>0</v>
      </c>
      <c r="AL1003" t="n">
        <v>4.732635010320934</v>
      </c>
      <c r="AM1003" t="n">
        <v>0</v>
      </c>
      <c r="AN1003" t="n">
        <v>4.732635010320934</v>
      </c>
      <c r="AO1003" t="n">
        <v>0</v>
      </c>
      <c r="AP1003" t="n">
        <v>1</v>
      </c>
      <c r="AQ1003" t="n">
        <v>0</v>
      </c>
      <c r="AR1003" t="n">
        <v>0</v>
      </c>
      <c r="AS1003" t="n">
        <v>0</v>
      </c>
      <c r="AT1003" t="n">
        <v>1.272456045240965</v>
      </c>
      <c r="AU1003" t="n">
        <v>0.4000385785405181</v>
      </c>
      <c r="AV1003" t="n">
        <v>1.272456045240965</v>
      </c>
    </row>
    <row r="1004" spans="1:48">
      <c r="A1004" t="n">
        <v>1001</v>
      </c>
      <c r="B1004" t="n">
        <v>0</v>
      </c>
      <c r="C1004" t="n">
        <v>0</v>
      </c>
      <c r="D1004" t="n">
        <v>70</v>
      </c>
      <c r="E1004" t="n">
        <v>5</v>
      </c>
      <c r="F1004" t="n">
        <v>7.780442956573097e-13</v>
      </c>
      <c r="G1004" t="n">
        <v>0</v>
      </c>
      <c r="H1004" t="n">
        <v>576.64834456619</v>
      </c>
      <c r="I1004" t="b">
        <v>0</v>
      </c>
      <c r="J1004" t="n">
        <v>2274.301070969053</v>
      </c>
      <c r="K1004" t="n">
        <v>1532.878921833142</v>
      </c>
      <c r="L1004" t="n">
        <v>0</v>
      </c>
      <c r="M1004" t="n">
        <v>4.233862500020883</v>
      </c>
      <c r="N1004" t="n">
        <v>4.233862500020883</v>
      </c>
      <c r="O1004" t="n">
        <v>70.11276299665721</v>
      </c>
      <c r="P1004" t="n">
        <v>17.77706972531876</v>
      </c>
      <c r="Q1004" t="n">
        <v>4.233862500020883</v>
      </c>
      <c r="R1004" t="n">
        <v>0.8946195827307087</v>
      </c>
      <c r="S1004" t="n">
        <v>35.63392786035023</v>
      </c>
      <c r="T1004" t="n">
        <v>29.48233515009974</v>
      </c>
      <c r="U1004" t="n">
        <v>4.73258419751731</v>
      </c>
      <c r="V1004" t="n">
        <v>3.106860780190601</v>
      </c>
      <c r="W1004" t="n">
        <v>0</v>
      </c>
      <c r="X1004" t="n">
        <v>0</v>
      </c>
      <c r="Y1004" t="n">
        <v>-21.42836828230832</v>
      </c>
      <c r="Z1004" t="n">
        <v>87.19043755084006</v>
      </c>
      <c r="AA1004" t="n">
        <v>1532.878921833142</v>
      </c>
      <c r="AB1004" t="b">
        <v>0</v>
      </c>
      <c r="AC1004" t="b">
        <v>1</v>
      </c>
      <c r="AD1004" t="n">
        <v>93.02622423248702</v>
      </c>
      <c r="AE1004" t="n">
        <v>-0</v>
      </c>
      <c r="AF1004" t="n">
        <v>0</v>
      </c>
      <c r="AG1004" t="n">
        <v>-0.0310631790431013</v>
      </c>
      <c r="AH1004" t="b">
        <v>0</v>
      </c>
      <c r="AI1004" t="b">
        <v>0</v>
      </c>
      <c r="AJ1004" t="n">
        <v>1532.878921833142</v>
      </c>
      <c r="AK1004" t="n">
        <v>0</v>
      </c>
      <c r="AL1004" t="n">
        <v>4.73258419751731</v>
      </c>
      <c r="AM1004" t="n">
        <v>0</v>
      </c>
      <c r="AN1004" t="n">
        <v>4.73258419751731</v>
      </c>
      <c r="AO1004" t="n">
        <v>0</v>
      </c>
      <c r="AP1004" t="n">
        <v>1</v>
      </c>
      <c r="AQ1004" t="n">
        <v>0</v>
      </c>
      <c r="AR1004" t="n">
        <v>0</v>
      </c>
      <c r="AS1004" t="n">
        <v>0</v>
      </c>
      <c r="AT1004" t="n">
        <v>1.272681480351312</v>
      </c>
      <c r="AU1004" t="n">
        <v>0.4001094515120707</v>
      </c>
      <c r="AV1004" t="n">
        <v>1.272681480351312</v>
      </c>
    </row>
    <row r="1005" spans="1:48">
      <c r="A1005" t="n">
        <v>1002</v>
      </c>
      <c r="B1005" t="n">
        <v>0</v>
      </c>
      <c r="C1005" t="n">
        <v>0</v>
      </c>
      <c r="D1005" t="n">
        <v>70</v>
      </c>
      <c r="E1005" t="n">
        <v>5</v>
      </c>
      <c r="F1005" t="n">
        <v>-2.096101070492296e-13</v>
      </c>
      <c r="G1005" t="n">
        <v>0</v>
      </c>
      <c r="H1005" t="n">
        <v>576.64834456619</v>
      </c>
      <c r="I1005" t="b">
        <v>0</v>
      </c>
      <c r="J1005" t="n">
        <v>2274.301070969053</v>
      </c>
      <c r="K1005" t="n">
        <v>1532.878921833142</v>
      </c>
      <c r="L1005" t="n">
        <v>0</v>
      </c>
      <c r="M1005" t="n">
        <v>4.233862499994373</v>
      </c>
      <c r="N1005" t="n">
        <v>4.233862499994373</v>
      </c>
      <c r="O1005" t="n">
        <v>70.11276299621821</v>
      </c>
      <c r="P1005" t="n">
        <v>17.77706972520746</v>
      </c>
      <c r="Q1005" t="n">
        <v>4.233862499994373</v>
      </c>
      <c r="R1005" t="n">
        <v>0.8946291873276869</v>
      </c>
      <c r="S1005" t="n">
        <v>35.64918863193415</v>
      </c>
      <c r="T1005" t="n">
        <v>29.4820186322438</v>
      </c>
      <c r="U1005" t="n">
        <v>4.732533389214792</v>
      </c>
      <c r="V1005" t="n">
        <v>3.106544262499806</v>
      </c>
      <c r="W1005" t="n">
        <v>0</v>
      </c>
      <c r="X1005" t="n">
        <v>0</v>
      </c>
      <c r="Y1005" t="n">
        <v>-21.42836828230832</v>
      </c>
      <c r="Z1005" t="n">
        <v>87.15937437179696</v>
      </c>
      <c r="AA1005" t="n">
        <v>1532.878921833142</v>
      </c>
      <c r="AB1005" t="b">
        <v>0</v>
      </c>
      <c r="AC1005" t="b">
        <v>1</v>
      </c>
      <c r="AD1005" t="n">
        <v>93.01878382683344</v>
      </c>
      <c r="AE1005" t="n">
        <v>-0</v>
      </c>
      <c r="AF1005" t="n">
        <v>0</v>
      </c>
      <c r="AG1005" t="n">
        <v>-0.0310631790431023</v>
      </c>
      <c r="AH1005" t="b">
        <v>0</v>
      </c>
      <c r="AI1005" t="b">
        <v>0</v>
      </c>
      <c r="AJ1005" t="n">
        <v>1532.878921833142</v>
      </c>
      <c r="AK1005" t="n">
        <v>0</v>
      </c>
      <c r="AL1005" t="n">
        <v>4.732533389214792</v>
      </c>
      <c r="AM1005" t="n">
        <v>0</v>
      </c>
      <c r="AN1005" t="n">
        <v>4.732533389214792</v>
      </c>
      <c r="AO1005" t="n">
        <v>0</v>
      </c>
      <c r="AP1005" t="n">
        <v>1</v>
      </c>
      <c r="AQ1005" t="n">
        <v>0</v>
      </c>
      <c r="AR1005" t="n">
        <v>0</v>
      </c>
      <c r="AS1005" t="n">
        <v>0</v>
      </c>
      <c r="AT1005" t="n">
        <v>1.272907055242007</v>
      </c>
      <c r="AU1005" t="n">
        <v>0.4001803684281918</v>
      </c>
      <c r="AV1005" t="n">
        <v>1.272907055242007</v>
      </c>
    </row>
    <row r="1006" spans="1:48">
      <c r="A1006" t="n">
        <v>1003</v>
      </c>
      <c r="B1006" t="n">
        <v>0</v>
      </c>
      <c r="C1006" t="n">
        <v>0</v>
      </c>
      <c r="D1006" t="n">
        <v>70</v>
      </c>
      <c r="E1006" t="n">
        <v>5</v>
      </c>
      <c r="F1006" t="n">
        <v>5.151434834260726e-14</v>
      </c>
      <c r="G1006" t="n">
        <v>0</v>
      </c>
      <c r="H1006" t="n">
        <v>576.64834456619</v>
      </c>
      <c r="I1006" t="b">
        <v>0</v>
      </c>
      <c r="J1006" t="n">
        <v>2274.301070969053</v>
      </c>
      <c r="K1006" t="n">
        <v>1532.878921833142</v>
      </c>
      <c r="L1006" t="n">
        <v>0</v>
      </c>
      <c r="M1006" t="n">
        <v>4.233862500001383</v>
      </c>
      <c r="N1006" t="n">
        <v>4.233862500001383</v>
      </c>
      <c r="O1006" t="n">
        <v>70.1127629963343</v>
      </c>
      <c r="P1006" t="n">
        <v>17.77706972523689</v>
      </c>
      <c r="Q1006" t="n">
        <v>4.233862500001383</v>
      </c>
      <c r="R1006" t="n">
        <v>0.8946387912559935</v>
      </c>
      <c r="S1006" t="n">
        <v>35.66444801261856</v>
      </c>
      <c r="T1006" t="n">
        <v>29.48170214345259</v>
      </c>
      <c r="U1006" t="n">
        <v>4.732482585577823</v>
      </c>
      <c r="V1006" t="n">
        <v>3.10622777366493</v>
      </c>
      <c r="W1006" t="n">
        <v>0</v>
      </c>
      <c r="X1006" t="n">
        <v>0</v>
      </c>
      <c r="Y1006" t="n">
        <v>-21.42836828230832</v>
      </c>
      <c r="Z1006" t="n">
        <v>87.12831119275386</v>
      </c>
      <c r="AA1006" t="n">
        <v>1532.878921833142</v>
      </c>
      <c r="AB1006" t="b">
        <v>0</v>
      </c>
      <c r="AC1006" t="b">
        <v>1</v>
      </c>
      <c r="AD1006" t="n">
        <v>93.01134342117986</v>
      </c>
      <c r="AE1006" t="n">
        <v>-0</v>
      </c>
      <c r="AF1006" t="n">
        <v>0</v>
      </c>
      <c r="AG1006" t="n">
        <v>-0.03106317904310146</v>
      </c>
      <c r="AH1006" t="b">
        <v>0</v>
      </c>
      <c r="AI1006" t="b">
        <v>0</v>
      </c>
      <c r="AJ1006" t="n">
        <v>1532.878921833142</v>
      </c>
      <c r="AK1006" t="n">
        <v>0</v>
      </c>
      <c r="AL1006" t="n">
        <v>4.732482585577823</v>
      </c>
      <c r="AM1006" t="n">
        <v>0</v>
      </c>
      <c r="AN1006" t="n">
        <v>4.732482585577823</v>
      </c>
      <c r="AO1006" t="n">
        <v>0</v>
      </c>
      <c r="AP1006" t="n">
        <v>1</v>
      </c>
      <c r="AQ1006" t="n">
        <v>0</v>
      </c>
      <c r="AR1006" t="n">
        <v>0</v>
      </c>
      <c r="AS1006" t="n">
        <v>0</v>
      </c>
      <c r="AT1006" t="n">
        <v>1.273132770037815</v>
      </c>
      <c r="AU1006" t="n">
        <v>0.4002513293281053</v>
      </c>
      <c r="AV1006" t="n">
        <v>1.273132770037815</v>
      </c>
    </row>
    <row r="1007" spans="1:48">
      <c r="A1007" t="n">
        <v>1004</v>
      </c>
      <c r="B1007" t="n">
        <v>0</v>
      </c>
      <c r="C1007" t="n">
        <v>0</v>
      </c>
      <c r="D1007" t="n">
        <v>70</v>
      </c>
      <c r="E1007" t="n">
        <v>5</v>
      </c>
      <c r="F1007" t="n">
        <v>-1.598721155460225e-14</v>
      </c>
      <c r="G1007" t="n">
        <v>0</v>
      </c>
      <c r="H1007" t="n">
        <v>576.64834456619</v>
      </c>
      <c r="I1007" t="b">
        <v>0</v>
      </c>
      <c r="J1007" t="n">
        <v>2274.301070969053</v>
      </c>
      <c r="K1007" t="n">
        <v>1532.878921833142</v>
      </c>
      <c r="L1007" t="n">
        <v>0</v>
      </c>
      <c r="M1007" t="n">
        <v>4.233862499999571</v>
      </c>
      <c r="N1007" t="n">
        <v>4.233862499999571</v>
      </c>
      <c r="O1007" t="n">
        <v>70.11276299630428</v>
      </c>
      <c r="P1007" t="n">
        <v>17.77706972522928</v>
      </c>
      <c r="Q1007" t="n">
        <v>4.233862499999571</v>
      </c>
      <c r="R1007" t="n">
        <v>0.8946483945149972</v>
      </c>
      <c r="S1007" t="n">
        <v>35.67970600250042</v>
      </c>
      <c r="T1007" t="n">
        <v>29.48138568345047</v>
      </c>
      <c r="U1007" t="n">
        <v>4.732431786562154</v>
      </c>
      <c r="V1007" t="n">
        <v>3.105911313674088</v>
      </c>
      <c r="W1007" t="n">
        <v>0</v>
      </c>
      <c r="X1007" t="n">
        <v>0</v>
      </c>
      <c r="Y1007" t="n">
        <v>-21.42836828230832</v>
      </c>
      <c r="Z1007" t="n">
        <v>87.09724801371075</v>
      </c>
      <c r="AA1007" t="n">
        <v>1532.878921833142</v>
      </c>
      <c r="AB1007" t="b">
        <v>0</v>
      </c>
      <c r="AC1007" t="b">
        <v>1</v>
      </c>
      <c r="AD1007" t="n">
        <v>93.00390301552628</v>
      </c>
      <c r="AE1007" t="n">
        <v>-0</v>
      </c>
      <c r="AF1007" t="n">
        <v>0</v>
      </c>
      <c r="AG1007" t="n">
        <v>-0.03106317904310113</v>
      </c>
      <c r="AH1007" t="b">
        <v>0</v>
      </c>
      <c r="AI1007" t="b">
        <v>0</v>
      </c>
      <c r="AJ1007" t="n">
        <v>1532.878921833142</v>
      </c>
      <c r="AK1007" t="n">
        <v>0</v>
      </c>
      <c r="AL1007" t="n">
        <v>4.732431786562154</v>
      </c>
      <c r="AM1007" t="n">
        <v>0</v>
      </c>
      <c r="AN1007" t="n">
        <v>4.732431786562154</v>
      </c>
      <c r="AO1007" t="n">
        <v>0</v>
      </c>
      <c r="AP1007" t="n">
        <v>1</v>
      </c>
      <c r="AQ1007" t="n">
        <v>0</v>
      </c>
      <c r="AR1007" t="n">
        <v>0</v>
      </c>
      <c r="AS1007" t="n">
        <v>0</v>
      </c>
      <c r="AT1007" t="n">
        <v>1.273358624826713</v>
      </c>
      <c r="AU1007" t="n">
        <v>0.4003223342394697</v>
      </c>
      <c r="AV1007" t="n">
        <v>1.273358624826713</v>
      </c>
    </row>
    <row r="1008" spans="1:48">
      <c r="A1008" t="n">
        <v>1005</v>
      </c>
      <c r="B1008" t="n">
        <v>0</v>
      </c>
      <c r="C1008" t="n">
        <v>0</v>
      </c>
      <c r="D1008" t="n">
        <v>70</v>
      </c>
      <c r="E1008" t="n">
        <v>5</v>
      </c>
      <c r="F1008" t="n">
        <v>7.105427357601002e-15</v>
      </c>
      <c r="G1008" t="n">
        <v>0</v>
      </c>
      <c r="H1008" t="n">
        <v>576.64834456619</v>
      </c>
      <c r="I1008" t="b">
        <v>0</v>
      </c>
      <c r="J1008" t="n">
        <v>2274.301070969053</v>
      </c>
      <c r="K1008" t="n">
        <v>1532.878921833142</v>
      </c>
      <c r="L1008" t="n">
        <v>0</v>
      </c>
      <c r="M1008" t="n">
        <v>4.23386250000019</v>
      </c>
      <c r="N1008" t="n">
        <v>4.23386250000019</v>
      </c>
      <c r="O1008" t="n">
        <v>70.11276299631454</v>
      </c>
      <c r="P1008" t="n">
        <v>17.77706972523188</v>
      </c>
      <c r="Q1008" t="n">
        <v>4.23386250000019</v>
      </c>
      <c r="R1008" t="n">
        <v>0.8946579971048795</v>
      </c>
      <c r="S1008" t="n">
        <v>35.69496260167661</v>
      </c>
      <c r="T1008" t="n">
        <v>29.48106925230813</v>
      </c>
      <c r="U1008" t="n">
        <v>4.732380992179139</v>
      </c>
      <c r="V1008" t="n">
        <v>3.105594882527896</v>
      </c>
      <c r="W1008" t="n">
        <v>0</v>
      </c>
      <c r="X1008" t="n">
        <v>0</v>
      </c>
      <c r="Y1008" t="n">
        <v>-21.42836828230832</v>
      </c>
      <c r="Z1008" t="n">
        <v>87.06618483466765</v>
      </c>
      <c r="AA1008" t="n">
        <v>1532.878921833142</v>
      </c>
      <c r="AB1008" t="b">
        <v>0</v>
      </c>
      <c r="AC1008" t="b">
        <v>1</v>
      </c>
      <c r="AD1008" t="n">
        <v>92.99646260987269</v>
      </c>
      <c r="AE1008" t="n">
        <v>-0</v>
      </c>
      <c r="AF1008" t="n">
        <v>0</v>
      </c>
      <c r="AG1008" t="n">
        <v>-0.03106317904310207</v>
      </c>
      <c r="AH1008" t="b">
        <v>0</v>
      </c>
      <c r="AI1008" t="b">
        <v>0</v>
      </c>
      <c r="AJ1008" t="n">
        <v>1532.878921833142</v>
      </c>
      <c r="AK1008" t="n">
        <v>0</v>
      </c>
      <c r="AL1008" t="n">
        <v>4.732380992179139</v>
      </c>
      <c r="AM1008" t="n">
        <v>0</v>
      </c>
      <c r="AN1008" t="n">
        <v>4.732380992179139</v>
      </c>
      <c r="AO1008" t="n">
        <v>0</v>
      </c>
      <c r="AP1008" t="n">
        <v>1</v>
      </c>
      <c r="AQ1008" t="n">
        <v>0</v>
      </c>
      <c r="AR1008" t="n">
        <v>0</v>
      </c>
      <c r="AS1008" t="n">
        <v>0</v>
      </c>
      <c r="AT1008" t="n">
        <v>1.273584619706579</v>
      </c>
      <c r="AU1008" t="n">
        <v>0.4003933831930558</v>
      </c>
      <c r="AV1008" t="n">
        <v>1.273584619706579</v>
      </c>
    </row>
    <row r="1009" spans="1:48">
      <c r="A1009" t="n">
        <v>1006</v>
      </c>
      <c r="B1009" t="n">
        <v>0</v>
      </c>
      <c r="C1009" t="n">
        <v>0</v>
      </c>
      <c r="D1009" t="n">
        <v>70</v>
      </c>
      <c r="E1009" t="n">
        <v>5</v>
      </c>
      <c r="F1009" t="n">
        <v>0</v>
      </c>
      <c r="G1009" t="n">
        <v>0</v>
      </c>
      <c r="H1009" t="n">
        <v>576.64834456619</v>
      </c>
      <c r="I1009" t="b">
        <v>0</v>
      </c>
      <c r="J1009" t="n">
        <v>2274.301070969053</v>
      </c>
      <c r="K1009" t="n">
        <v>1532.878921833142</v>
      </c>
      <c r="L1009" t="n">
        <v>0</v>
      </c>
      <c r="M1009" t="n">
        <v>4.2338625</v>
      </c>
      <c r="N1009" t="n">
        <v>4.2338625</v>
      </c>
      <c r="O1009" t="n">
        <v>70.11276299631139</v>
      </c>
      <c r="P1009" t="n">
        <v>17.77706972523108</v>
      </c>
      <c r="Q1009" t="n">
        <v>4.2338625</v>
      </c>
      <c r="R1009" t="n">
        <v>0.8946675990256027</v>
      </c>
      <c r="S1009" t="n">
        <v>35.71021781024406</v>
      </c>
      <c r="T1009" t="n">
        <v>29.48075285000263</v>
      </c>
      <c r="U1009" t="n">
        <v>4.73233020242509</v>
      </c>
      <c r="V1009" t="n">
        <v>3.105278480223582</v>
      </c>
      <c r="W1009" t="n">
        <v>0</v>
      </c>
      <c r="X1009" t="n">
        <v>0</v>
      </c>
      <c r="Y1009" t="n">
        <v>-21.42836828230832</v>
      </c>
      <c r="Z1009" t="n">
        <v>87.03512165562455</v>
      </c>
      <c r="AA1009" t="n">
        <v>1532.878921833142</v>
      </c>
      <c r="AB1009" t="b">
        <v>0</v>
      </c>
      <c r="AC1009" t="b">
        <v>1</v>
      </c>
      <c r="AD1009" t="n">
        <v>92.98902220421911</v>
      </c>
      <c r="AE1009" t="n">
        <v>-0</v>
      </c>
      <c r="AF1009" t="n">
        <v>0</v>
      </c>
      <c r="AG1009" t="n">
        <v>-0.0310631790431013</v>
      </c>
      <c r="AH1009" t="b">
        <v>0</v>
      </c>
      <c r="AI1009" t="b">
        <v>0</v>
      </c>
      <c r="AJ1009" t="n">
        <v>1532.878921833142</v>
      </c>
      <c r="AK1009" t="n">
        <v>0</v>
      </c>
      <c r="AL1009" t="n">
        <v>4.73233020242509</v>
      </c>
      <c r="AM1009" t="n">
        <v>0</v>
      </c>
      <c r="AN1009" t="n">
        <v>4.73233020242509</v>
      </c>
      <c r="AO1009" t="n">
        <v>0</v>
      </c>
      <c r="AP1009" t="n">
        <v>1</v>
      </c>
      <c r="AQ1009" t="n">
        <v>0</v>
      </c>
      <c r="AR1009" t="n">
        <v>0</v>
      </c>
      <c r="AS1009" t="n">
        <v>0</v>
      </c>
      <c r="AT1009" t="n">
        <v>1.27381075477271</v>
      </c>
      <c r="AU1009" t="n">
        <v>0.4004644762188243</v>
      </c>
      <c r="AV1009" t="n">
        <v>1.27381075477271</v>
      </c>
    </row>
    <row r="1010" spans="1:48">
      <c r="A1010" t="n">
        <v>1007</v>
      </c>
      <c r="B1010" t="n">
        <v>0</v>
      </c>
      <c r="C1010" t="n">
        <v>0</v>
      </c>
      <c r="D1010" t="n">
        <v>70</v>
      </c>
      <c r="E1010" t="n">
        <v>5</v>
      </c>
      <c r="F1010" t="n">
        <v>0</v>
      </c>
      <c r="G1010" t="n">
        <v>0</v>
      </c>
      <c r="H1010" t="n">
        <v>576.64834456619</v>
      </c>
      <c r="I1010" t="b">
        <v>0</v>
      </c>
      <c r="J1010" t="n">
        <v>2274.301070969053</v>
      </c>
      <c r="K1010" t="n">
        <v>1532.878921833142</v>
      </c>
      <c r="L1010" t="n">
        <v>0</v>
      </c>
      <c r="M1010" t="n">
        <v>4.2338625</v>
      </c>
      <c r="N1010" t="n">
        <v>4.2338625</v>
      </c>
      <c r="O1010" t="n">
        <v>70.11276299631139</v>
      </c>
      <c r="P1010" t="n">
        <v>17.77706972523108</v>
      </c>
      <c r="Q1010" t="n">
        <v>4.2338625</v>
      </c>
      <c r="R1010" t="n">
        <v>0.8946772002771934</v>
      </c>
      <c r="S1010" t="n">
        <v>35.72547162829965</v>
      </c>
      <c r="T1010" t="n">
        <v>29.48043647653843</v>
      </c>
      <c r="U1010" t="n">
        <v>4.732279417300724</v>
      </c>
      <c r="V1010" t="n">
        <v>3.104962106759377</v>
      </c>
      <c r="W1010" t="n">
        <v>0</v>
      </c>
      <c r="X1010" t="n">
        <v>0</v>
      </c>
      <c r="Y1010" t="n">
        <v>-21.42836828230832</v>
      </c>
      <c r="Z1010" t="n">
        <v>87.00405847658145</v>
      </c>
      <c r="AA1010" t="n">
        <v>1532.878921833142</v>
      </c>
      <c r="AB1010" t="b">
        <v>0</v>
      </c>
      <c r="AC1010" t="b">
        <v>1</v>
      </c>
      <c r="AD1010" t="n">
        <v>92.98158179856553</v>
      </c>
      <c r="AE1010" t="n">
        <v>-0</v>
      </c>
      <c r="AF1010" t="n">
        <v>0</v>
      </c>
      <c r="AG1010" t="n">
        <v>-0.0310631790431023</v>
      </c>
      <c r="AH1010" t="b">
        <v>0</v>
      </c>
      <c r="AI1010" t="b">
        <v>0</v>
      </c>
      <c r="AJ1010" t="n">
        <v>1532.878921833142</v>
      </c>
      <c r="AK1010" t="n">
        <v>0</v>
      </c>
      <c r="AL1010" t="n">
        <v>4.732279417300724</v>
      </c>
      <c r="AM1010" t="n">
        <v>0</v>
      </c>
      <c r="AN1010" t="n">
        <v>4.732279417300724</v>
      </c>
      <c r="AO1010" t="n">
        <v>0</v>
      </c>
      <c r="AP1010" t="n">
        <v>1</v>
      </c>
      <c r="AQ1010" t="n">
        <v>0</v>
      </c>
      <c r="AR1010" t="n">
        <v>0</v>
      </c>
      <c r="AS1010" t="n">
        <v>0</v>
      </c>
      <c r="AT1010" t="n">
        <v>1.274037030121247</v>
      </c>
      <c r="AU1010" t="n">
        <v>0.4005356133469994</v>
      </c>
      <c r="AV1010" t="n">
        <v>1.274037030121247</v>
      </c>
    </row>
    <row r="1011" spans="1:48">
      <c r="A1011" t="n">
        <v>1008</v>
      </c>
      <c r="B1011" t="n">
        <v>0</v>
      </c>
      <c r="C1011" t="n">
        <v>0</v>
      </c>
      <c r="D1011" t="n">
        <v>70</v>
      </c>
      <c r="E1011" t="n">
        <v>5</v>
      </c>
      <c r="F1011" t="n">
        <v>-7.105427357601002e-15</v>
      </c>
      <c r="G1011" t="n">
        <v>0</v>
      </c>
      <c r="H1011" t="n">
        <v>576.64834456619</v>
      </c>
      <c r="I1011" t="b">
        <v>0</v>
      </c>
      <c r="J1011" t="n">
        <v>2274.301070969053</v>
      </c>
      <c r="K1011" t="n">
        <v>1532.878921833142</v>
      </c>
      <c r="L1011" t="n">
        <v>0</v>
      </c>
      <c r="M1011" t="n">
        <v>4.233862499999809</v>
      </c>
      <c r="N1011" t="n">
        <v>4.233862499999809</v>
      </c>
      <c r="O1011" t="n">
        <v>70.11276299630823</v>
      </c>
      <c r="P1011" t="n">
        <v>17.77706972523028</v>
      </c>
      <c r="Q1011" t="n">
        <v>4.233862499999809</v>
      </c>
      <c r="R1011" t="n">
        <v>0.8946868008596571</v>
      </c>
      <c r="S1011" t="n">
        <v>35.7407240559403</v>
      </c>
      <c r="T1011" t="n">
        <v>29.48012013191104</v>
      </c>
      <c r="U1011" t="n">
        <v>4.732228636805321</v>
      </c>
      <c r="V1011" t="n">
        <v>3.104645762133181</v>
      </c>
      <c r="W1011" t="n">
        <v>0</v>
      </c>
      <c r="X1011" t="n">
        <v>0</v>
      </c>
      <c r="Y1011" t="n">
        <v>-21.42836828230832</v>
      </c>
      <c r="Z1011" t="n">
        <v>86.97299529753835</v>
      </c>
      <c r="AA1011" t="n">
        <v>1532.878921833142</v>
      </c>
      <c r="AB1011" t="b">
        <v>0</v>
      </c>
      <c r="AC1011" t="b">
        <v>1</v>
      </c>
      <c r="AD1011" t="n">
        <v>92.97414139291195</v>
      </c>
      <c r="AE1011" t="n">
        <v>-0</v>
      </c>
      <c r="AF1011" t="n">
        <v>0</v>
      </c>
      <c r="AG1011" t="n">
        <v>-0.03106317904310146</v>
      </c>
      <c r="AH1011" t="b">
        <v>0</v>
      </c>
      <c r="AI1011" t="b">
        <v>0</v>
      </c>
      <c r="AJ1011" t="n">
        <v>1532.878921833142</v>
      </c>
      <c r="AK1011" t="n">
        <v>0</v>
      </c>
      <c r="AL1011" t="n">
        <v>4.732228636805321</v>
      </c>
      <c r="AM1011" t="n">
        <v>0</v>
      </c>
      <c r="AN1011" t="n">
        <v>4.732228636805321</v>
      </c>
      <c r="AO1011" t="n">
        <v>0</v>
      </c>
      <c r="AP1011" t="n">
        <v>1</v>
      </c>
      <c r="AQ1011" t="n">
        <v>0</v>
      </c>
      <c r="AR1011" t="n">
        <v>0</v>
      </c>
      <c r="AS1011" t="n">
        <v>0</v>
      </c>
      <c r="AT1011" t="n">
        <v>1.274263445848166</v>
      </c>
      <c r="AU1011" t="n">
        <v>0.4006067946077546</v>
      </c>
      <c r="AV1011" t="n">
        <v>1.274263445848166</v>
      </c>
    </row>
    <row r="1012" spans="1:48">
      <c r="A1012" t="n">
        <v>1009</v>
      </c>
      <c r="B1012" t="n">
        <v>0</v>
      </c>
      <c r="C1012" t="n">
        <v>0</v>
      </c>
      <c r="D1012" t="n">
        <v>70</v>
      </c>
      <c r="E1012" t="n">
        <v>5</v>
      </c>
      <c r="F1012" t="n">
        <v>3.197442310920451e-14</v>
      </c>
      <c r="G1012" t="n">
        <v>0</v>
      </c>
      <c r="H1012" t="n">
        <v>576.64834456619</v>
      </c>
      <c r="I1012" t="b">
        <v>0</v>
      </c>
      <c r="J1012" t="n">
        <v>2274.301070969053</v>
      </c>
      <c r="K1012" t="n">
        <v>1532.878921833142</v>
      </c>
      <c r="L1012" t="n">
        <v>0</v>
      </c>
      <c r="M1012" t="n">
        <v>4.233862500000858</v>
      </c>
      <c r="N1012" t="n">
        <v>4.233862500000858</v>
      </c>
      <c r="O1012" t="n">
        <v>70.1127629963256</v>
      </c>
      <c r="P1012" t="n">
        <v>17.77706972523469</v>
      </c>
      <c r="Q1012" t="n">
        <v>4.233862500000858</v>
      </c>
      <c r="R1012" t="n">
        <v>0.8946964007730267</v>
      </c>
      <c r="S1012" t="n">
        <v>35.75597509326289</v>
      </c>
      <c r="T1012" t="n">
        <v>29.47980381612771</v>
      </c>
      <c r="U1012" t="n">
        <v>4.732177860940045</v>
      </c>
      <c r="V1012" t="n">
        <v>3.104329446343314</v>
      </c>
      <c r="W1012" t="n">
        <v>0</v>
      </c>
      <c r="X1012" t="n">
        <v>0</v>
      </c>
      <c r="Y1012" t="n">
        <v>-21.42836828230832</v>
      </c>
      <c r="Z1012" t="n">
        <v>86.94193211849525</v>
      </c>
      <c r="AA1012" t="n">
        <v>1532.878921833142</v>
      </c>
      <c r="AB1012" t="b">
        <v>0</v>
      </c>
      <c r="AC1012" t="b">
        <v>1</v>
      </c>
      <c r="AD1012" t="n">
        <v>92.96670098725836</v>
      </c>
      <c r="AE1012" t="n">
        <v>-0</v>
      </c>
      <c r="AF1012" t="n">
        <v>0</v>
      </c>
      <c r="AG1012" t="n">
        <v>-0.03106317904310113</v>
      </c>
      <c r="AH1012" t="b">
        <v>0</v>
      </c>
      <c r="AI1012" t="b">
        <v>0</v>
      </c>
      <c r="AJ1012" t="n">
        <v>1532.878921833142</v>
      </c>
      <c r="AK1012" t="n">
        <v>0</v>
      </c>
      <c r="AL1012" t="n">
        <v>4.732177860940045</v>
      </c>
      <c r="AM1012" t="n">
        <v>0</v>
      </c>
      <c r="AN1012" t="n">
        <v>4.732177860940045</v>
      </c>
      <c r="AO1012" t="n">
        <v>0</v>
      </c>
      <c r="AP1012" t="n">
        <v>1</v>
      </c>
      <c r="AQ1012" t="n">
        <v>0</v>
      </c>
      <c r="AR1012" t="n">
        <v>0</v>
      </c>
      <c r="AS1012" t="n">
        <v>0</v>
      </c>
      <c r="AT1012" t="n">
        <v>1.274490002049841</v>
      </c>
      <c r="AU1012" t="n">
        <v>0.4006780200313884</v>
      </c>
      <c r="AV1012" t="n">
        <v>1.274490002049841</v>
      </c>
    </row>
    <row r="1013" spans="1:48">
      <c r="A1013" t="n">
        <v>1010</v>
      </c>
      <c r="B1013" t="n">
        <v>0</v>
      </c>
      <c r="C1013" t="n">
        <v>0</v>
      </c>
      <c r="D1013" t="n">
        <v>70</v>
      </c>
      <c r="E1013" t="n">
        <v>5</v>
      </c>
      <c r="F1013" t="n">
        <v>-1.172395514004165e-13</v>
      </c>
      <c r="G1013" t="n">
        <v>0</v>
      </c>
      <c r="H1013" t="n">
        <v>576.64834456619</v>
      </c>
      <c r="I1013" t="b">
        <v>0</v>
      </c>
      <c r="J1013" t="n">
        <v>2274.301070969053</v>
      </c>
      <c r="K1013" t="n">
        <v>1532.878921833142</v>
      </c>
      <c r="L1013" t="n">
        <v>0</v>
      </c>
      <c r="M1013" t="n">
        <v>4.233862499996853</v>
      </c>
      <c r="N1013" t="n">
        <v>4.233862499996853</v>
      </c>
      <c r="O1013" t="n">
        <v>70.11276299625928</v>
      </c>
      <c r="P1013" t="n">
        <v>17.77706972521787</v>
      </c>
      <c r="Q1013" t="n">
        <v>4.233862499996853</v>
      </c>
      <c r="R1013" t="n">
        <v>0.8947060000172178</v>
      </c>
      <c r="S1013" t="n">
        <v>35.77122474036434</v>
      </c>
      <c r="T1013" t="n">
        <v>29.47948752914575</v>
      </c>
      <c r="U1013" t="n">
        <v>4.732127089698042</v>
      </c>
      <c r="V1013" t="n">
        <v>3.104013159386302</v>
      </c>
      <c r="W1013" t="n">
        <v>0</v>
      </c>
      <c r="X1013" t="n">
        <v>0</v>
      </c>
      <c r="Y1013" t="n">
        <v>-21.42836828230832</v>
      </c>
      <c r="Z1013" t="n">
        <v>86.91086893945214</v>
      </c>
      <c r="AA1013" t="n">
        <v>1532.878921833142</v>
      </c>
      <c r="AB1013" t="b">
        <v>0</v>
      </c>
      <c r="AC1013" t="b">
        <v>1</v>
      </c>
      <c r="AD1013" t="n">
        <v>92.95926058160478</v>
      </c>
      <c r="AE1013" t="n">
        <v>-0</v>
      </c>
      <c r="AF1013" t="n">
        <v>0</v>
      </c>
      <c r="AG1013" t="n">
        <v>-0.03106317904310207</v>
      </c>
      <c r="AH1013" t="b">
        <v>0</v>
      </c>
      <c r="AI1013" t="b">
        <v>0</v>
      </c>
      <c r="AJ1013" t="n">
        <v>1532.878921833142</v>
      </c>
      <c r="AK1013" t="n">
        <v>0</v>
      </c>
      <c r="AL1013" t="n">
        <v>4.732127089698042</v>
      </c>
      <c r="AM1013" t="n">
        <v>0</v>
      </c>
      <c r="AN1013" t="n">
        <v>4.732127089698042</v>
      </c>
      <c r="AO1013" t="n">
        <v>0</v>
      </c>
      <c r="AP1013" t="n">
        <v>1</v>
      </c>
      <c r="AQ1013" t="n">
        <v>0</v>
      </c>
      <c r="AR1013" t="n">
        <v>0</v>
      </c>
      <c r="AS1013" t="n">
        <v>0</v>
      </c>
      <c r="AT1013" t="n">
        <v>1.274716698821314</v>
      </c>
      <c r="AU1013" t="n">
        <v>0.4007492896477801</v>
      </c>
      <c r="AV1013" t="n">
        <v>1.274716698821314</v>
      </c>
    </row>
    <row r="1014" spans="1:48">
      <c r="A1014" t="n">
        <v>1011</v>
      </c>
      <c r="B1014" t="n">
        <v>0</v>
      </c>
      <c r="C1014" t="n">
        <v>0</v>
      </c>
      <c r="D1014" t="n">
        <v>70</v>
      </c>
      <c r="E1014" t="n">
        <v>5</v>
      </c>
      <c r="F1014" t="n">
        <v>4.334310688136611e-13</v>
      </c>
      <c r="G1014" t="n">
        <v>0</v>
      </c>
      <c r="H1014" t="n">
        <v>576.64834456619</v>
      </c>
      <c r="I1014" t="b">
        <v>0</v>
      </c>
      <c r="J1014" t="n">
        <v>2274.301070969053</v>
      </c>
      <c r="K1014" t="n">
        <v>1532.878921833142</v>
      </c>
      <c r="L1014" t="n">
        <v>0</v>
      </c>
      <c r="M1014" t="n">
        <v>4.233862500011633</v>
      </c>
      <c r="N1014" t="n">
        <v>4.233862500011633</v>
      </c>
      <c r="O1014" t="n">
        <v>70.11276299650405</v>
      </c>
      <c r="P1014" t="n">
        <v>17.77706972527993</v>
      </c>
      <c r="Q1014" t="n">
        <v>4.233862500011633</v>
      </c>
      <c r="R1014" t="n">
        <v>0.8947155985926037</v>
      </c>
      <c r="S1014" t="n">
        <v>35.78647299734153</v>
      </c>
      <c r="T1014" t="n">
        <v>29.47917127111721</v>
      </c>
      <c r="U1014" t="n">
        <v>4.732076323103721</v>
      </c>
      <c r="V1014" t="n">
        <v>3.103696901265689</v>
      </c>
      <c r="W1014" t="n">
        <v>0</v>
      </c>
      <c r="X1014" t="n">
        <v>0</v>
      </c>
      <c r="Y1014" t="n">
        <v>-21.42836828230832</v>
      </c>
      <c r="Z1014" t="n">
        <v>86.87980576040904</v>
      </c>
      <c r="AA1014" t="n">
        <v>1532.878921833142</v>
      </c>
      <c r="AB1014" t="b">
        <v>0</v>
      </c>
      <c r="AC1014" t="b">
        <v>1</v>
      </c>
      <c r="AD1014" t="n">
        <v>92.9518201759512</v>
      </c>
      <c r="AE1014" t="n">
        <v>-0</v>
      </c>
      <c r="AF1014" t="n">
        <v>0</v>
      </c>
      <c r="AG1014" t="n">
        <v>-0.0310631790431013</v>
      </c>
      <c r="AH1014" t="b">
        <v>0</v>
      </c>
      <c r="AI1014" t="b">
        <v>0</v>
      </c>
      <c r="AJ1014" t="n">
        <v>1532.878921833142</v>
      </c>
      <c r="AK1014" t="n">
        <v>0</v>
      </c>
      <c r="AL1014" t="n">
        <v>4.732076323103721</v>
      </c>
      <c r="AM1014" t="n">
        <v>0</v>
      </c>
      <c r="AN1014" t="n">
        <v>4.732076323103721</v>
      </c>
      <c r="AO1014" t="n">
        <v>0</v>
      </c>
      <c r="AP1014" t="n">
        <v>1</v>
      </c>
      <c r="AQ1014" t="n">
        <v>0</v>
      </c>
      <c r="AR1014" t="n">
        <v>0</v>
      </c>
      <c r="AS1014" t="n">
        <v>0</v>
      </c>
      <c r="AT1014" t="n">
        <v>1.274943536263225</v>
      </c>
      <c r="AU1014" t="n">
        <v>0.4008206034885694</v>
      </c>
      <c r="AV1014" t="n">
        <v>1.274943536263225</v>
      </c>
    </row>
    <row r="1015" spans="1:48">
      <c r="A1015" t="n">
        <v>1012</v>
      </c>
      <c r="B1015" t="n">
        <v>0</v>
      </c>
      <c r="C1015" t="n">
        <v>0</v>
      </c>
      <c r="D1015" t="n">
        <v>70</v>
      </c>
      <c r="E1015" t="n">
        <v>5</v>
      </c>
      <c r="F1015" t="n">
        <v>-1.618261080693628e-12</v>
      </c>
      <c r="G1015" t="n">
        <v>0</v>
      </c>
      <c r="H1015" t="n">
        <v>576.64834456619</v>
      </c>
      <c r="I1015" t="b">
        <v>0</v>
      </c>
      <c r="J1015" t="n">
        <v>2274.301070969053</v>
      </c>
      <c r="K1015" t="n">
        <v>1532.878921833142</v>
      </c>
      <c r="L1015" t="n">
        <v>0</v>
      </c>
      <c r="M1015" t="n">
        <v>4.233862499956563</v>
      </c>
      <c r="N1015" t="n">
        <v>4.233862499956563</v>
      </c>
      <c r="O1015" t="n">
        <v>70.11276299559208</v>
      </c>
      <c r="P1015" t="n">
        <v>17.7770697250487</v>
      </c>
      <c r="Q1015" t="n">
        <v>4.233862499956563</v>
      </c>
      <c r="R1015" t="n">
        <v>0.8947251964978505</v>
      </c>
      <c r="S1015" t="n">
        <v>35.80171986429138</v>
      </c>
      <c r="T1015" t="n">
        <v>29.47885504146728</v>
      </c>
      <c r="U1015" t="n">
        <v>4.732025561064811</v>
      </c>
      <c r="V1015" t="n">
        <v>3.103380671958821</v>
      </c>
      <c r="W1015" t="n">
        <v>0</v>
      </c>
      <c r="X1015" t="n">
        <v>0</v>
      </c>
      <c r="Y1015" t="n">
        <v>-21.42836828230832</v>
      </c>
      <c r="Z1015" t="n">
        <v>86.84874258136594</v>
      </c>
      <c r="AA1015" t="n">
        <v>1532.878921833142</v>
      </c>
      <c r="AB1015" t="b">
        <v>0</v>
      </c>
      <c r="AC1015" t="b">
        <v>1</v>
      </c>
      <c r="AD1015" t="n">
        <v>92.94437977029762</v>
      </c>
      <c r="AE1015" t="n">
        <v>-0</v>
      </c>
      <c r="AF1015" t="n">
        <v>0</v>
      </c>
      <c r="AG1015" t="n">
        <v>-0.0310631790431023</v>
      </c>
      <c r="AH1015" t="b">
        <v>0</v>
      </c>
      <c r="AI1015" t="b">
        <v>0</v>
      </c>
      <c r="AJ1015" t="n">
        <v>1532.878921833142</v>
      </c>
      <c r="AK1015" t="n">
        <v>0</v>
      </c>
      <c r="AL1015" t="n">
        <v>4.732025561064811</v>
      </c>
      <c r="AM1015" t="n">
        <v>0</v>
      </c>
      <c r="AN1015" t="n">
        <v>4.732025561064811</v>
      </c>
      <c r="AO1015" t="n">
        <v>0</v>
      </c>
      <c r="AP1015" t="n">
        <v>1</v>
      </c>
      <c r="AQ1015" t="n">
        <v>0</v>
      </c>
      <c r="AR1015" t="n">
        <v>0</v>
      </c>
      <c r="AS1015" t="n">
        <v>0</v>
      </c>
      <c r="AT1015" t="n">
        <v>1.275170514455668</v>
      </c>
      <c r="AU1015" t="n">
        <v>0.4008919615789368</v>
      </c>
      <c r="AV1015" t="n">
        <v>1.275170514455668</v>
      </c>
    </row>
    <row r="1016" spans="1:48">
      <c r="A1016" t="n">
        <v>1013</v>
      </c>
      <c r="B1016" t="n">
        <v>0</v>
      </c>
      <c r="C1016" t="n">
        <v>0</v>
      </c>
      <c r="D1016" t="n">
        <v>70</v>
      </c>
      <c r="E1016" t="n">
        <v>5</v>
      </c>
      <c r="F1016" t="n">
        <v>6.036060540282051e-12</v>
      </c>
      <c r="G1016" t="n">
        <v>0</v>
      </c>
      <c r="H1016" t="n">
        <v>576.64834456619</v>
      </c>
      <c r="I1016" t="b">
        <v>0</v>
      </c>
      <c r="J1016" t="n">
        <v>2274.301070969053</v>
      </c>
      <c r="K1016" t="n">
        <v>1532.878921833142</v>
      </c>
      <c r="L1016" t="n">
        <v>0</v>
      </c>
      <c r="M1016" t="n">
        <v>4.233862500162014</v>
      </c>
      <c r="N1016" t="n">
        <v>4.233862500162014</v>
      </c>
      <c r="O1016" t="n">
        <v>70.11276299899436</v>
      </c>
      <c r="P1016" t="n">
        <v>17.77706972591135</v>
      </c>
      <c r="Q1016" t="n">
        <v>4.233862500162014</v>
      </c>
      <c r="R1016" t="n">
        <v>0.8947347937379835</v>
      </c>
      <c r="S1016" t="n">
        <v>35.81696534131068</v>
      </c>
      <c r="T1016" t="n">
        <v>29.47853884232897</v>
      </c>
      <c r="U1016" t="n">
        <v>4.731974803923708</v>
      </c>
      <c r="V1016" t="n">
        <v>3.103064471540623</v>
      </c>
      <c r="W1016" t="n">
        <v>0</v>
      </c>
      <c r="X1016" t="n">
        <v>0</v>
      </c>
      <c r="Y1016" t="n">
        <v>-21.42836828230832</v>
      </c>
      <c r="Z1016" t="n">
        <v>86.81767940232284</v>
      </c>
      <c r="AA1016" t="n">
        <v>1532.878921833142</v>
      </c>
      <c r="AB1016" t="b">
        <v>0</v>
      </c>
      <c r="AC1016" t="b">
        <v>1</v>
      </c>
      <c r="AD1016" t="n">
        <v>92.93693936464403</v>
      </c>
      <c r="AE1016" t="n">
        <v>-0</v>
      </c>
      <c r="AF1016" t="n">
        <v>0</v>
      </c>
      <c r="AG1016" t="n">
        <v>-0.03106317904310146</v>
      </c>
      <c r="AH1016" t="b">
        <v>0</v>
      </c>
      <c r="AI1016" t="b">
        <v>0</v>
      </c>
      <c r="AJ1016" t="n">
        <v>1532.878921833142</v>
      </c>
      <c r="AK1016" t="n">
        <v>0</v>
      </c>
      <c r="AL1016" t="n">
        <v>4.731974803923708</v>
      </c>
      <c r="AM1016" t="n">
        <v>0</v>
      </c>
      <c r="AN1016" t="n">
        <v>4.731974803923708</v>
      </c>
      <c r="AO1016" t="n">
        <v>0</v>
      </c>
      <c r="AP1016" t="n">
        <v>1</v>
      </c>
      <c r="AQ1016" t="n">
        <v>0</v>
      </c>
      <c r="AR1016" t="n">
        <v>0</v>
      </c>
      <c r="AS1016" t="n">
        <v>0</v>
      </c>
      <c r="AT1016" t="n">
        <v>1.275397633555617</v>
      </c>
      <c r="AU1016" t="n">
        <v>0.4009633639682316</v>
      </c>
      <c r="AV1016" t="n">
        <v>1.275397633555617</v>
      </c>
    </row>
    <row r="1017" spans="1:48">
      <c r="A1017" t="n">
        <v>1014</v>
      </c>
      <c r="B1017" t="n">
        <v>0</v>
      </c>
      <c r="C1017" t="n">
        <v>0</v>
      </c>
      <c r="D1017" t="n">
        <v>70</v>
      </c>
      <c r="E1017" t="n">
        <v>5</v>
      </c>
      <c r="F1017" t="n">
        <v>-2.252242836675578e-11</v>
      </c>
      <c r="G1017" t="n">
        <v>0</v>
      </c>
      <c r="H1017" t="n">
        <v>576.64834456619</v>
      </c>
      <c r="I1017" t="b">
        <v>0</v>
      </c>
      <c r="J1017" t="n">
        <v>2274.301070969053</v>
      </c>
      <c r="K1017" t="n">
        <v>1532.878921833142</v>
      </c>
      <c r="L1017" t="n">
        <v>0</v>
      </c>
      <c r="M1017" t="n">
        <v>4.233862499395473</v>
      </c>
      <c r="N1017" t="n">
        <v>4.233862499395473</v>
      </c>
      <c r="O1017" t="n">
        <v>70.11276298630042</v>
      </c>
      <c r="P1017" t="n">
        <v>17.7770697226928</v>
      </c>
      <c r="Q1017" t="n">
        <v>4.233862499395473</v>
      </c>
      <c r="R1017" t="n">
        <v>0.8947443902943084</v>
      </c>
      <c r="S1017" t="n">
        <v>35.8322094284967</v>
      </c>
      <c r="T1017" t="n">
        <v>29.47822266573515</v>
      </c>
      <c r="U1017" t="n">
        <v>4.731924050401509</v>
      </c>
      <c r="V1017" t="n">
        <v>3.102748299722087</v>
      </c>
      <c r="W1017" t="n">
        <v>0</v>
      </c>
      <c r="X1017" t="n">
        <v>0</v>
      </c>
      <c r="Y1017" t="n">
        <v>-21.42836828230832</v>
      </c>
      <c r="Z1017" t="n">
        <v>86.78661622327974</v>
      </c>
      <c r="AA1017" t="n">
        <v>1532.878921833142</v>
      </c>
      <c r="AB1017" t="b">
        <v>0</v>
      </c>
      <c r="AC1017" t="b">
        <v>1</v>
      </c>
      <c r="AD1017" t="n">
        <v>92.92949895899045</v>
      </c>
      <c r="AE1017" t="n">
        <v>-0</v>
      </c>
      <c r="AF1017" t="n">
        <v>0</v>
      </c>
      <c r="AG1017" t="n">
        <v>-0.03106317904310113</v>
      </c>
      <c r="AH1017" t="b">
        <v>0</v>
      </c>
      <c r="AI1017" t="b">
        <v>0</v>
      </c>
      <c r="AJ1017" t="n">
        <v>1532.878921833142</v>
      </c>
      <c r="AK1017" t="n">
        <v>0</v>
      </c>
      <c r="AL1017" t="n">
        <v>4.731924050401509</v>
      </c>
      <c r="AM1017" t="n">
        <v>0</v>
      </c>
      <c r="AN1017" t="n">
        <v>4.731924050401509</v>
      </c>
      <c r="AO1017" t="n">
        <v>0</v>
      </c>
      <c r="AP1017" t="n">
        <v>1</v>
      </c>
      <c r="AQ1017" t="n">
        <v>0</v>
      </c>
      <c r="AR1017" t="n">
        <v>0</v>
      </c>
      <c r="AS1017" t="n">
        <v>0</v>
      </c>
      <c r="AT1017" t="n">
        <v>1.275624893433679</v>
      </c>
      <c r="AU1017" t="n">
        <v>0.4010348106157753</v>
      </c>
      <c r="AV1017" t="n">
        <v>1.275624893433679</v>
      </c>
    </row>
    <row r="1018" spans="1:48">
      <c r="A1018" t="n">
        <v>1015</v>
      </c>
      <c r="B1018" t="n">
        <v>0</v>
      </c>
      <c r="C1018" t="n">
        <v>0</v>
      </c>
      <c r="D1018" t="n">
        <v>70</v>
      </c>
      <c r="E1018" t="n">
        <v>5</v>
      </c>
      <c r="F1018" t="n">
        <v>8.405365292674105e-11</v>
      </c>
      <c r="G1018" t="n">
        <v>0</v>
      </c>
      <c r="H1018" t="n">
        <v>576.64834456619</v>
      </c>
      <c r="I1018" t="b">
        <v>0</v>
      </c>
      <c r="J1018" t="n">
        <v>2274.301070969053</v>
      </c>
      <c r="K1018" t="n">
        <v>1532.878921833142</v>
      </c>
      <c r="L1018" t="n">
        <v>0</v>
      </c>
      <c r="M1018" t="n">
        <v>4.233862502256093</v>
      </c>
      <c r="N1018" t="n">
        <v>4.233862502256093</v>
      </c>
      <c r="O1018" t="n">
        <v>70.11276303367229</v>
      </c>
      <c r="P1018" t="n">
        <v>17.77706973470393</v>
      </c>
      <c r="Q1018" t="n">
        <v>4.233862502256093</v>
      </c>
      <c r="R1018" t="n">
        <v>0.8947539862366322</v>
      </c>
      <c r="S1018" t="n">
        <v>35.84745212594497</v>
      </c>
      <c r="T1018" t="n">
        <v>29.47790654140578</v>
      </c>
      <c r="U1018" t="n">
        <v>4.731873305268941</v>
      </c>
      <c r="V1018" t="n">
        <v>3.102432157572064</v>
      </c>
      <c r="W1018" t="n">
        <v>0</v>
      </c>
      <c r="X1018" t="n">
        <v>0</v>
      </c>
      <c r="Y1018" t="n">
        <v>-21.42836828230832</v>
      </c>
      <c r="Z1018" t="n">
        <v>86.75555304423663</v>
      </c>
      <c r="AA1018" t="n">
        <v>1532.878921833142</v>
      </c>
      <c r="AB1018" t="b">
        <v>0</v>
      </c>
      <c r="AC1018" t="b">
        <v>1</v>
      </c>
      <c r="AD1018" t="n">
        <v>92.92205855333687</v>
      </c>
      <c r="AE1018" t="n">
        <v>-0</v>
      </c>
      <c r="AF1018" t="n">
        <v>0</v>
      </c>
      <c r="AG1018" t="n">
        <v>-0.03104100652343084</v>
      </c>
      <c r="AH1018" t="b">
        <v>0</v>
      </c>
      <c r="AI1018" t="b">
        <v>0</v>
      </c>
      <c r="AJ1018" t="n">
        <v>1532.878921833142</v>
      </c>
      <c r="AK1018" t="n">
        <v>0</v>
      </c>
      <c r="AL1018" t="n">
        <v>4.731873305268941</v>
      </c>
      <c r="AM1018" t="n">
        <v>0</v>
      </c>
      <c r="AN1018" t="n">
        <v>4.731873305268941</v>
      </c>
      <c r="AO1018" t="n">
        <v>0</v>
      </c>
      <c r="AP1018" t="n">
        <v>1</v>
      </c>
      <c r="AQ1018" t="n">
        <v>0</v>
      </c>
      <c r="AR1018" t="n">
        <v>0</v>
      </c>
      <c r="AS1018" t="n">
        <v>0</v>
      </c>
      <c r="AT1018" t="n">
        <v>1.275852295029337</v>
      </c>
      <c r="AU1018" t="n">
        <v>0.4011063018169254</v>
      </c>
      <c r="AV1018" t="n">
        <v>1.275852295029337</v>
      </c>
    </row>
    <row r="1019" spans="1:48">
      <c r="A1019" t="n">
        <v>1016</v>
      </c>
      <c r="B1019" t="n">
        <v>0</v>
      </c>
      <c r="C1019" t="n">
        <v>0</v>
      </c>
      <c r="D1019" t="n">
        <v>70</v>
      </c>
      <c r="E1019" t="n">
        <v>5</v>
      </c>
      <c r="F1019" t="n">
        <v>-3.136939596970478e-10</v>
      </c>
      <c r="G1019" t="n">
        <v>0</v>
      </c>
      <c r="H1019" t="n">
        <v>576.64834456619</v>
      </c>
      <c r="I1019" t="b">
        <v>0</v>
      </c>
      <c r="J1019" t="n">
        <v>2274.301070969053</v>
      </c>
      <c r="K1019" t="n">
        <v>1532.878921833142</v>
      </c>
      <c r="L1019" t="n">
        <v>0</v>
      </c>
      <c r="M1019" t="n">
        <v>4.233862491580106</v>
      </c>
      <c r="N1019" t="n">
        <v>4.233862491580106</v>
      </c>
      <c r="O1019" t="n">
        <v>70.11276285687795</v>
      </c>
      <c r="P1019" t="n">
        <v>17.77706968987778</v>
      </c>
      <c r="Q1019" t="n">
        <v>4.233862491580106</v>
      </c>
      <c r="R1019" t="n">
        <v>0.8947635813045145</v>
      </c>
      <c r="S1019" t="n">
        <v>35.86269343375745</v>
      </c>
      <c r="T1019" t="n">
        <v>29.47759035841862</v>
      </c>
      <c r="U1019" t="n">
        <v>4.731822550720464</v>
      </c>
      <c r="V1019" t="n">
        <v>3.102116041092543</v>
      </c>
      <c r="W1019" t="n">
        <v>0</v>
      </c>
      <c r="X1019" t="n">
        <v>0</v>
      </c>
      <c r="Y1019" t="n">
        <v>-21.42836828230832</v>
      </c>
      <c r="Z1019" t="n">
        <v>86.72448986519353</v>
      </c>
      <c r="AA1019" t="n">
        <v>1532.878921833142</v>
      </c>
      <c r="AB1019" t="b">
        <v>0</v>
      </c>
      <c r="AC1019" t="b">
        <v>1</v>
      </c>
      <c r="AD1019" t="n">
        <v>92.91461814768329</v>
      </c>
      <c r="AE1019" t="n">
        <v>-0</v>
      </c>
      <c r="AF1019" t="n">
        <v>0</v>
      </c>
      <c r="AG1019" t="n">
        <v>-0.0310103807204134</v>
      </c>
      <c r="AH1019" t="b">
        <v>0</v>
      </c>
      <c r="AI1019" t="b">
        <v>0</v>
      </c>
      <c r="AJ1019" t="n">
        <v>1532.878921833142</v>
      </c>
      <c r="AK1019" t="n">
        <v>0</v>
      </c>
      <c r="AL1019" t="n">
        <v>4.731822550720464</v>
      </c>
      <c r="AM1019" t="n">
        <v>0</v>
      </c>
      <c r="AN1019" t="n">
        <v>4.731822550720464</v>
      </c>
      <c r="AO1019" t="n">
        <v>0</v>
      </c>
      <c r="AP1019" t="n">
        <v>1</v>
      </c>
      <c r="AQ1019" t="n">
        <v>0</v>
      </c>
      <c r="AR1019" t="n">
        <v>0</v>
      </c>
      <c r="AS1019" t="n">
        <v>0</v>
      </c>
      <c r="AT1019" t="n">
        <v>1.276079835293521</v>
      </c>
      <c r="AU1019" t="n">
        <v>0.4011778366131057</v>
      </c>
      <c r="AV1019" t="n">
        <v>1.276079835293521</v>
      </c>
    </row>
    <row r="1020" spans="1:48">
      <c r="A1020" t="n">
        <v>1017</v>
      </c>
      <c r="B1020" t="n">
        <v>0</v>
      </c>
      <c r="C1020" t="n">
        <v>0</v>
      </c>
      <c r="D1020" t="n">
        <v>70</v>
      </c>
      <c r="E1020" t="n">
        <v>5</v>
      </c>
      <c r="F1020" t="n">
        <v>1.170725738575129e-09</v>
      </c>
      <c r="G1020" t="n">
        <v>0</v>
      </c>
      <c r="H1020" t="n">
        <v>576.64834456619</v>
      </c>
      <c r="I1020" t="b">
        <v>0</v>
      </c>
      <c r="J1020" t="n">
        <v>2274.301070969053</v>
      </c>
      <c r="K1020" t="n">
        <v>1532.878921833142</v>
      </c>
      <c r="L1020" t="n">
        <v>0</v>
      </c>
      <c r="M1020" t="n">
        <v>4.233862531423579</v>
      </c>
      <c r="N1020" t="n">
        <v>4.233862531423579</v>
      </c>
      <c r="O1020" t="n">
        <v>70.11276351668586</v>
      </c>
      <c r="P1020" t="n">
        <v>17.77706985717187</v>
      </c>
      <c r="Q1020" t="n">
        <v>4.233862531423579</v>
      </c>
      <c r="R1020" t="n">
        <v>0.8947731764699085</v>
      </c>
      <c r="S1020" t="n">
        <v>35.87793335201205</v>
      </c>
      <c r="T1020" t="n">
        <v>29.4772745307301</v>
      </c>
      <c r="U1020" t="n">
        <v>4.731771853205488</v>
      </c>
      <c r="V1020" t="n">
        <v>3.101799965193202</v>
      </c>
      <c r="W1020" t="n">
        <v>0</v>
      </c>
      <c r="X1020" t="n">
        <v>0</v>
      </c>
      <c r="Y1020" t="n">
        <v>-21.42836828230832</v>
      </c>
      <c r="Z1020" t="n">
        <v>86.69342668615043</v>
      </c>
      <c r="AA1020" t="n">
        <v>1532.878921833142</v>
      </c>
      <c r="AB1020" t="b">
        <v>0</v>
      </c>
      <c r="AC1020" t="b">
        <v>1</v>
      </c>
      <c r="AD1020" t="n">
        <v>92.9071777420297</v>
      </c>
      <c r="AE1020" t="n">
        <v>-0</v>
      </c>
      <c r="AF1020" t="n">
        <v>0</v>
      </c>
      <c r="AG1020" t="n">
        <v>-0.03075479757300681</v>
      </c>
      <c r="AH1020" t="b">
        <v>0</v>
      </c>
      <c r="AI1020" t="b">
        <v>0</v>
      </c>
      <c r="AJ1020" t="n">
        <v>1532.878921833142</v>
      </c>
      <c r="AK1020" t="n">
        <v>0</v>
      </c>
      <c r="AL1020" t="n">
        <v>4.731771853205488</v>
      </c>
      <c r="AM1020" t="n">
        <v>0</v>
      </c>
      <c r="AN1020" t="n">
        <v>4.731771853205488</v>
      </c>
      <c r="AO1020" t="n">
        <v>0</v>
      </c>
      <c r="AP1020" t="n">
        <v>1</v>
      </c>
      <c r="AQ1020" t="n">
        <v>0</v>
      </c>
      <c r="AR1020" t="n">
        <v>0</v>
      </c>
      <c r="AS1020" t="n">
        <v>0</v>
      </c>
      <c r="AT1020" t="n">
        <v>1.276307526063025</v>
      </c>
      <c r="AU1020" t="n">
        <v>0.4012494187256039</v>
      </c>
      <c r="AV1020" t="n">
        <v>1.276307526063025</v>
      </c>
    </row>
    <row r="1021" spans="1:48">
      <c r="A1021" t="n">
        <v>1018</v>
      </c>
      <c r="B1021" t="n">
        <v>0</v>
      </c>
      <c r="C1021" t="n">
        <v>0</v>
      </c>
      <c r="D1021" t="n">
        <v>70</v>
      </c>
      <c r="E1021" t="n">
        <v>5</v>
      </c>
      <c r="F1021" t="n">
        <v>-4.369207218246629e-09</v>
      </c>
      <c r="G1021" t="n">
        <v>0</v>
      </c>
      <c r="H1021" t="n">
        <v>576.64834456619</v>
      </c>
      <c r="I1021" t="b">
        <v>0</v>
      </c>
      <c r="J1021" t="n">
        <v>2274.301070969053</v>
      </c>
      <c r="K1021" t="n">
        <v>1532.878921833142</v>
      </c>
      <c r="L1021" t="n">
        <v>0</v>
      </c>
      <c r="M1021" t="n">
        <v>4.233862382725624</v>
      </c>
      <c r="N1021" t="n">
        <v>4.233862382725624</v>
      </c>
      <c r="O1021" t="n">
        <v>70.11276105424773</v>
      </c>
      <c r="P1021" t="n">
        <v>17.77706923282143</v>
      </c>
      <c r="Q1021" t="n">
        <v>4.233862382725624</v>
      </c>
      <c r="R1021" t="n">
        <v>0.894782768105766</v>
      </c>
      <c r="S1021" t="n">
        <v>35.89317188087649</v>
      </c>
      <c r="T1021" t="n">
        <v>29.47695751342774</v>
      </c>
      <c r="U1021" t="n">
        <v>4.73172096473048</v>
      </c>
      <c r="V1021" t="n">
        <v>3.101483874226808</v>
      </c>
      <c r="W1021" t="n">
        <v>0</v>
      </c>
      <c r="X1021" t="n">
        <v>0</v>
      </c>
      <c r="Y1021" t="n">
        <v>-21.42836828230832</v>
      </c>
      <c r="Z1021" t="n">
        <v>86.66236350710733</v>
      </c>
      <c r="AA1021" t="n">
        <v>1532.878921833142</v>
      </c>
      <c r="AB1021" t="b">
        <v>0</v>
      </c>
      <c r="AC1021" t="b">
        <v>1</v>
      </c>
      <c r="AD1021" t="n">
        <v>92.89973733637612</v>
      </c>
      <c r="AE1021" t="n">
        <v>-0</v>
      </c>
      <c r="AF1021" t="n">
        <v>0</v>
      </c>
      <c r="AG1021" t="n">
        <v>-0.03072417176998937</v>
      </c>
      <c r="AH1021" t="b">
        <v>0</v>
      </c>
      <c r="AI1021" t="b">
        <v>0</v>
      </c>
      <c r="AJ1021" t="n">
        <v>1532.878921833142</v>
      </c>
      <c r="AK1021" t="n">
        <v>0</v>
      </c>
      <c r="AL1021" t="n">
        <v>4.73172096473048</v>
      </c>
      <c r="AM1021" t="n">
        <v>0</v>
      </c>
      <c r="AN1021" t="n">
        <v>4.73172096473048</v>
      </c>
      <c r="AO1021" t="n">
        <v>0</v>
      </c>
      <c r="AP1021" t="n">
        <v>1</v>
      </c>
      <c r="AQ1021" t="n">
        <v>0</v>
      </c>
      <c r="AR1021" t="n">
        <v>0</v>
      </c>
      <c r="AS1021" t="n">
        <v>0</v>
      </c>
      <c r="AT1021" t="n">
        <v>1.276535323619784</v>
      </c>
      <c r="AU1021" t="n">
        <v>0.4013210344102018</v>
      </c>
      <c r="AV1021" t="n">
        <v>1.276535323619784</v>
      </c>
    </row>
    <row r="1022" spans="1:48">
      <c r="A1022" t="n">
        <v>1019</v>
      </c>
      <c r="B1022" t="n">
        <v>0</v>
      </c>
      <c r="C1022" t="n">
        <v>0</v>
      </c>
      <c r="D1022" t="n">
        <v>70</v>
      </c>
      <c r="E1022" t="n">
        <v>5</v>
      </c>
      <c r="F1022" t="n">
        <v>1.630610135805455e-08</v>
      </c>
      <c r="G1022" t="n">
        <v>0</v>
      </c>
      <c r="H1022" t="n">
        <v>576.64834456619</v>
      </c>
      <c r="I1022" t="b">
        <v>0</v>
      </c>
      <c r="J1022" t="n">
        <v>2274.301070969053</v>
      </c>
      <c r="K1022" t="n">
        <v>1532.878921833142</v>
      </c>
      <c r="L1022" t="n">
        <v>0</v>
      </c>
      <c r="M1022" t="n">
        <v>4.233862937673878</v>
      </c>
      <c r="N1022" t="n">
        <v>4.233862937673878</v>
      </c>
      <c r="O1022" t="n">
        <v>70.11277024419081</v>
      </c>
      <c r="P1022" t="n">
        <v>17.7770715629287</v>
      </c>
      <c r="Q1022" t="n">
        <v>4.233862937673878</v>
      </c>
      <c r="R1022" t="n">
        <v>0.8947923697474208</v>
      </c>
      <c r="S1022" t="n">
        <v>35.90840902018333</v>
      </c>
      <c r="T1022" t="n">
        <v>29.47664507217308</v>
      </c>
      <c r="U1022" t="n">
        <v>4.731670810815027</v>
      </c>
      <c r="V1022" t="n">
        <v>3.101167975839694</v>
      </c>
      <c r="W1022" t="n">
        <v>0</v>
      </c>
      <c r="X1022" t="n">
        <v>0</v>
      </c>
      <c r="Y1022" t="n">
        <v>-21.42836828230832</v>
      </c>
      <c r="Z1022" t="n">
        <v>86.63130032806423</v>
      </c>
      <c r="AA1022" t="n">
        <v>1532.878921833142</v>
      </c>
      <c r="AB1022" t="b">
        <v>0</v>
      </c>
      <c r="AC1022" t="b">
        <v>1</v>
      </c>
      <c r="AD1022" t="n">
        <v>92.89229693072254</v>
      </c>
      <c r="AE1022" t="n">
        <v>-0</v>
      </c>
      <c r="AF1022" t="n">
        <v>0</v>
      </c>
      <c r="AG1022" t="n">
        <v>-0.03052997243883776</v>
      </c>
      <c r="AH1022" t="b">
        <v>0</v>
      </c>
      <c r="AI1022" t="b">
        <v>0</v>
      </c>
      <c r="AJ1022" t="n">
        <v>1532.878921833142</v>
      </c>
      <c r="AK1022" t="n">
        <v>0</v>
      </c>
      <c r="AL1022" t="n">
        <v>4.731670810815027</v>
      </c>
      <c r="AM1022" t="n">
        <v>0</v>
      </c>
      <c r="AN1022" t="n">
        <v>4.731670810815027</v>
      </c>
      <c r="AO1022" t="n">
        <v>0</v>
      </c>
      <c r="AP1022" t="n">
        <v>1</v>
      </c>
      <c r="AQ1022" t="n">
        <v>0</v>
      </c>
      <c r="AR1022" t="n">
        <v>0</v>
      </c>
      <c r="AS1022" t="n">
        <v>0</v>
      </c>
      <c r="AT1022" t="n">
        <v>1.276763391581012</v>
      </c>
      <c r="AU1022" t="n">
        <v>0.4013927351053744</v>
      </c>
      <c r="AV1022" t="n">
        <v>1.276763391581012</v>
      </c>
    </row>
    <row r="1023" spans="1:48">
      <c r="A1023" t="n">
        <v>1020</v>
      </c>
      <c r="B1023" t="n">
        <v>0</v>
      </c>
      <c r="C1023" t="n">
        <v>0</v>
      </c>
      <c r="D1023" t="n">
        <v>70</v>
      </c>
      <c r="E1023" t="n">
        <v>5</v>
      </c>
      <c r="F1023" t="n">
        <v>-6.08551999903284e-08</v>
      </c>
      <c r="G1023" t="n">
        <v>0</v>
      </c>
      <c r="H1023" t="n">
        <v>576.64834456619</v>
      </c>
      <c r="I1023" t="b">
        <v>0</v>
      </c>
      <c r="J1023" t="n">
        <v>2274.301070969053</v>
      </c>
      <c r="K1023" t="n">
        <v>1532.878921833142</v>
      </c>
      <c r="L1023" t="n">
        <v>0</v>
      </c>
      <c r="M1023" t="n">
        <v>4.233860866578815</v>
      </c>
      <c r="N1023" t="n">
        <v>4.233860866578815</v>
      </c>
      <c r="O1023" t="n">
        <v>70.11273594685657</v>
      </c>
      <c r="P1023" t="n">
        <v>17.77706286685004</v>
      </c>
      <c r="Q1023" t="n">
        <v>4.233860866578815</v>
      </c>
      <c r="R1023" t="n">
        <v>0.8948019308842796</v>
      </c>
      <c r="S1023" t="n">
        <v>35.92364477101579</v>
      </c>
      <c r="T1023" t="n">
        <v>29.47631568929922</v>
      </c>
      <c r="U1023" t="n">
        <v>4.731617937385027</v>
      </c>
      <c r="V1023" t="n">
        <v>3.100851495159695</v>
      </c>
      <c r="W1023" t="n">
        <v>0</v>
      </c>
      <c r="X1023" t="n">
        <v>0</v>
      </c>
      <c r="Y1023" t="n">
        <v>-21.42836828230832</v>
      </c>
      <c r="Z1023" t="n">
        <v>86.60023714902113</v>
      </c>
      <c r="AA1023" t="n">
        <v>1532.878921833142</v>
      </c>
      <c r="AB1023" t="b">
        <v>0</v>
      </c>
      <c r="AC1023" t="b">
        <v>1</v>
      </c>
      <c r="AD1023" t="n">
        <v>92.88485652506895</v>
      </c>
      <c r="AE1023" t="n">
        <v>-0</v>
      </c>
      <c r="AF1023" t="n">
        <v>0</v>
      </c>
      <c r="AG1023" t="n">
        <v>-0.03019207795638834</v>
      </c>
      <c r="AH1023" t="b">
        <v>0</v>
      </c>
      <c r="AI1023" t="b">
        <v>0</v>
      </c>
      <c r="AJ1023" t="n">
        <v>1532.878921833142</v>
      </c>
      <c r="AK1023" t="n">
        <v>0</v>
      </c>
      <c r="AL1023" t="n">
        <v>4.731617937385027</v>
      </c>
      <c r="AM1023" t="n">
        <v>0</v>
      </c>
      <c r="AN1023" t="n">
        <v>4.731617937385027</v>
      </c>
      <c r="AO1023" t="n">
        <v>0</v>
      </c>
      <c r="AP1023" t="n">
        <v>1</v>
      </c>
      <c r="AQ1023" t="n">
        <v>0</v>
      </c>
      <c r="AR1023" t="n">
        <v>0</v>
      </c>
      <c r="AS1023" t="n">
        <v>0</v>
      </c>
      <c r="AT1023" t="n">
        <v>1.276991119773855</v>
      </c>
      <c r="AU1023" t="n">
        <v>0.4014643289831351</v>
      </c>
      <c r="AV1023" t="n">
        <v>1.276991119773855</v>
      </c>
    </row>
    <row r="1024" spans="1:48">
      <c r="A1024" t="n">
        <v>1021</v>
      </c>
      <c r="B1024" t="n">
        <v>0</v>
      </c>
      <c r="C1024" t="n">
        <v>0</v>
      </c>
      <c r="D1024" t="n">
        <v>70</v>
      </c>
      <c r="E1024" t="n">
        <v>5</v>
      </c>
      <c r="F1024" t="n">
        <v>2.271146968269022e-07</v>
      </c>
      <c r="G1024" t="n">
        <v>0</v>
      </c>
      <c r="H1024" t="n">
        <v>576.64834456619</v>
      </c>
      <c r="I1024" t="b">
        <v>0</v>
      </c>
      <c r="J1024" t="n">
        <v>2274.301070969053</v>
      </c>
      <c r="K1024" t="n">
        <v>1532.878921833142</v>
      </c>
      <c r="L1024" t="n">
        <v>0</v>
      </c>
      <c r="M1024" t="n">
        <v>4.233868596010812</v>
      </c>
      <c r="N1024" t="n">
        <v>4.233868596010812</v>
      </c>
      <c r="O1024" t="n">
        <v>70.11286394625043</v>
      </c>
      <c r="P1024" t="n">
        <v>17.77709532105741</v>
      </c>
      <c r="Q1024" t="n">
        <v>4.233868596010812</v>
      </c>
      <c r="R1024" t="n">
        <v>0.8948116400097702</v>
      </c>
      <c r="S1024" t="n">
        <v>35.93887912979016</v>
      </c>
      <c r="T1024" t="n">
        <v>29.47604966950867</v>
      </c>
      <c r="U1024" t="n">
        <v>4.73157523516858</v>
      </c>
      <c r="V1024" t="n">
        <v>3.100537323726169</v>
      </c>
      <c r="W1024" t="n">
        <v>0</v>
      </c>
      <c r="X1024" t="n">
        <v>0</v>
      </c>
      <c r="Y1024" t="n">
        <v>-21.42836828230832</v>
      </c>
      <c r="Z1024" t="n">
        <v>86.56917396997802</v>
      </c>
      <c r="AA1024" t="n">
        <v>1532.878921833142</v>
      </c>
      <c r="AB1024" t="b">
        <v>0</v>
      </c>
      <c r="AC1024" t="b">
        <v>1</v>
      </c>
      <c r="AD1024" t="n">
        <v>92.87741611941537</v>
      </c>
      <c r="AE1024" t="n">
        <v>-0</v>
      </c>
      <c r="AF1024" t="n">
        <v>0</v>
      </c>
      <c r="AG1024" t="n">
        <v>-0.03198363891711242</v>
      </c>
      <c r="AH1024" t="b">
        <v>0</v>
      </c>
      <c r="AI1024" t="b">
        <v>0</v>
      </c>
      <c r="AJ1024" t="n">
        <v>1532.878921833142</v>
      </c>
      <c r="AK1024" t="n">
        <v>0</v>
      </c>
      <c r="AL1024" t="n">
        <v>4.73157523516858</v>
      </c>
      <c r="AM1024" t="n">
        <v>0</v>
      </c>
      <c r="AN1024" t="n">
        <v>4.73157523516858</v>
      </c>
      <c r="AO1024" t="n">
        <v>0</v>
      </c>
      <c r="AP1024" t="n">
        <v>1</v>
      </c>
      <c r="AQ1024" t="n">
        <v>0</v>
      </c>
      <c r="AR1024" t="n">
        <v>0</v>
      </c>
      <c r="AS1024" t="n">
        <v>0</v>
      </c>
      <c r="AT1024" t="n">
        <v>1.277220785866853</v>
      </c>
      <c r="AU1024" t="n">
        <v>0.4015365321038049</v>
      </c>
      <c r="AV1024" t="n">
        <v>1.277220785866853</v>
      </c>
    </row>
    <row r="1025" spans="1:48">
      <c r="A1025" t="n">
        <v>1022</v>
      </c>
      <c r="B1025" t="n">
        <v>0</v>
      </c>
      <c r="C1025" t="n">
        <v>0</v>
      </c>
      <c r="D1025" t="n">
        <v>70</v>
      </c>
      <c r="E1025" t="n">
        <v>5</v>
      </c>
      <c r="F1025" t="n">
        <v>-8.476035890936373e-07</v>
      </c>
      <c r="G1025" t="n">
        <v>0</v>
      </c>
      <c r="H1025" t="n">
        <v>576.64834456619</v>
      </c>
      <c r="I1025" t="b">
        <v>0</v>
      </c>
      <c r="J1025" t="n">
        <v>2274.301070969053</v>
      </c>
      <c r="K1025" t="n">
        <v>1532.878921833142</v>
      </c>
      <c r="L1025" t="n">
        <v>0</v>
      </c>
      <c r="M1025" t="n">
        <v>4.233839749377887</v>
      </c>
      <c r="N1025" t="n">
        <v>4.233839749377887</v>
      </c>
      <c r="O1025" t="n">
        <v>70.11238624600924</v>
      </c>
      <c r="P1025" t="n">
        <v>17.7769742003066</v>
      </c>
      <c r="Q1025" t="n">
        <v>4.233839749377887</v>
      </c>
      <c r="R1025" t="n">
        <v>0.8948207937096329</v>
      </c>
      <c r="S1025" t="n">
        <v>35.95411211033787</v>
      </c>
      <c r="T1025" t="n">
        <v>29.47554731273173</v>
      </c>
      <c r="U1025" t="n">
        <v>4.731494595499708</v>
      </c>
      <c r="V1025" t="n">
        <v>3.100214671327279</v>
      </c>
      <c r="W1025" t="n">
        <v>0</v>
      </c>
      <c r="X1025" t="n">
        <v>0</v>
      </c>
      <c r="Y1025" t="n">
        <v>-21.42836828230832</v>
      </c>
      <c r="Z1025" t="n">
        <v>86.53811079093492</v>
      </c>
      <c r="AA1025" t="n">
        <v>1532.878921833142</v>
      </c>
      <c r="AB1025" t="b">
        <v>0</v>
      </c>
      <c r="AC1025" t="b">
        <v>1</v>
      </c>
      <c r="AD1025" t="n">
        <v>92.86997571376179</v>
      </c>
      <c r="AE1025" t="n">
        <v>-0</v>
      </c>
      <c r="AF1025" t="n">
        <v>0</v>
      </c>
      <c r="AG1025" t="n">
        <v>-0.03173736909262065</v>
      </c>
      <c r="AH1025" t="b">
        <v>0</v>
      </c>
      <c r="AI1025" t="b">
        <v>0</v>
      </c>
      <c r="AJ1025" t="n">
        <v>1532.878921833142</v>
      </c>
      <c r="AK1025" t="n">
        <v>0</v>
      </c>
      <c r="AL1025" t="n">
        <v>4.731494595499708</v>
      </c>
      <c r="AM1025" t="n">
        <v>0</v>
      </c>
      <c r="AN1025" t="n">
        <v>4.731494595499708</v>
      </c>
      <c r="AO1025" t="n">
        <v>0</v>
      </c>
      <c r="AP1025" t="n">
        <v>1</v>
      </c>
      <c r="AQ1025" t="n">
        <v>0</v>
      </c>
      <c r="AR1025" t="n">
        <v>0</v>
      </c>
      <c r="AS1025" t="n">
        <v>0</v>
      </c>
      <c r="AT1025" t="n">
        <v>1.277443889894198</v>
      </c>
      <c r="AU1025" t="n">
        <v>0.4016066722224358</v>
      </c>
      <c r="AV1025" t="n">
        <v>1.277443889894198</v>
      </c>
    </row>
    <row r="1026" spans="1:48">
      <c r="A1026" t="n">
        <v>1023</v>
      </c>
      <c r="B1026" t="n">
        <v>0</v>
      </c>
      <c r="C1026" t="n">
        <v>0</v>
      </c>
      <c r="D1026" t="n">
        <v>70</v>
      </c>
      <c r="E1026" t="n">
        <v>5</v>
      </c>
      <c r="F1026" t="n">
        <v>3.163299654218577e-06</v>
      </c>
      <c r="G1026" t="n">
        <v>0</v>
      </c>
      <c r="H1026" t="n">
        <v>576.64834456619</v>
      </c>
      <c r="I1026" t="b">
        <v>0</v>
      </c>
      <c r="J1026" t="n">
        <v>2274.301070969053</v>
      </c>
      <c r="K1026" t="n">
        <v>1532.878921833142</v>
      </c>
      <c r="L1026" t="n">
        <v>0</v>
      </c>
      <c r="M1026" t="n">
        <v>4.233947406477497</v>
      </c>
      <c r="N1026" t="n">
        <v>4.233947406477497</v>
      </c>
      <c r="O1026" t="n">
        <v>70.11416904757866</v>
      </c>
      <c r="P1026" t="n">
        <v>17.77742622910209</v>
      </c>
      <c r="Q1026" t="n">
        <v>4.233947406477497</v>
      </c>
      <c r="R1026" t="n">
        <v>0.8948320169340533</v>
      </c>
      <c r="S1026" t="n">
        <v>35.96934366150349</v>
      </c>
      <c r="T1026" t="n">
        <v>29.47592711048131</v>
      </c>
      <c r="U1026" t="n">
        <v>4.731555561661946</v>
      </c>
      <c r="V1026" t="n">
        <v>3.099923803208178</v>
      </c>
      <c r="W1026" t="n">
        <v>0</v>
      </c>
      <c r="X1026" t="n">
        <v>0</v>
      </c>
      <c r="Y1026" t="n">
        <v>-21.42836828230832</v>
      </c>
      <c r="Z1026" t="n">
        <v>86.50704761189182</v>
      </c>
      <c r="AA1026" t="n">
        <v>1532.878921833142</v>
      </c>
      <c r="AB1026" t="b">
        <v>0</v>
      </c>
      <c r="AC1026" t="b">
        <v>1</v>
      </c>
      <c r="AD1026" t="n">
        <v>92.86253530810821</v>
      </c>
      <c r="AE1026" t="n">
        <v>-0</v>
      </c>
      <c r="AF1026" t="n">
        <v>0</v>
      </c>
      <c r="AG1026" t="n">
        <v>-0.03376147172950283</v>
      </c>
      <c r="AH1026" t="b">
        <v>0</v>
      </c>
      <c r="AI1026" t="b">
        <v>0</v>
      </c>
      <c r="AJ1026" t="n">
        <v>1532.878921833142</v>
      </c>
      <c r="AK1026" t="n">
        <v>0</v>
      </c>
      <c r="AL1026" t="n">
        <v>4.731555561661946</v>
      </c>
      <c r="AM1026" t="n">
        <v>0</v>
      </c>
      <c r="AN1026" t="n">
        <v>4.731555561661946</v>
      </c>
      <c r="AO1026" t="n">
        <v>0</v>
      </c>
      <c r="AP1026" t="n">
        <v>1</v>
      </c>
      <c r="AQ1026" t="n">
        <v>0</v>
      </c>
      <c r="AR1026" t="n">
        <v>0</v>
      </c>
      <c r="AS1026" t="n">
        <v>0</v>
      </c>
      <c r="AT1026" t="n">
        <v>1.277692154814555</v>
      </c>
      <c r="AU1026" t="n">
        <v>0.401684722498681</v>
      </c>
      <c r="AV1026" t="n">
        <v>1.277692154814555</v>
      </c>
    </row>
    <row r="1027" spans="1:48">
      <c r="A1027" t="n">
        <v>1024</v>
      </c>
      <c r="B1027" t="n">
        <v>0</v>
      </c>
      <c r="C1027" t="n">
        <v>0</v>
      </c>
      <c r="D1027" t="n">
        <v>70</v>
      </c>
      <c r="E1027" t="n">
        <v>5</v>
      </c>
      <c r="F1027" t="n">
        <v>-1.18055950224516e-05</v>
      </c>
      <c r="G1027" t="n">
        <v>0</v>
      </c>
      <c r="H1027" t="n">
        <v>576.64834456619</v>
      </c>
      <c r="I1027" t="b">
        <v>0</v>
      </c>
      <c r="J1027" t="n">
        <v>2274.301070969053</v>
      </c>
      <c r="K1027" t="n">
        <v>1532.878921833142</v>
      </c>
      <c r="L1027" t="n">
        <v>0</v>
      </c>
      <c r="M1027" t="n">
        <v>4.233545624712269</v>
      </c>
      <c r="N1027" t="n">
        <v>4.233545624712269</v>
      </c>
      <c r="O1027" t="n">
        <v>70.10751554154685</v>
      </c>
      <c r="P1027" t="n">
        <v>17.77573923467212</v>
      </c>
      <c r="Q1027" t="n">
        <v>4.233545624712269</v>
      </c>
      <c r="R1027" t="n">
        <v>0.8948355136558704</v>
      </c>
      <c r="S1027" t="n">
        <v>35.98457397463831</v>
      </c>
      <c r="T1027" t="n">
        <v>29.47301481188279</v>
      </c>
      <c r="U1027" t="n">
        <v>4.731088071612205</v>
      </c>
      <c r="V1027" t="n">
        <v>3.099514463704576</v>
      </c>
      <c r="W1027" t="n">
        <v>0</v>
      </c>
      <c r="X1027" t="n">
        <v>0</v>
      </c>
      <c r="Y1027" t="n">
        <v>-21.42836828230832</v>
      </c>
      <c r="Z1027" t="n">
        <v>86.47598443284872</v>
      </c>
      <c r="AA1027" t="n">
        <v>1532.878921833142</v>
      </c>
      <c r="AB1027" t="b">
        <v>0</v>
      </c>
      <c r="AC1027" t="b">
        <v>1</v>
      </c>
      <c r="AD1027" t="n">
        <v>92.85509490245462</v>
      </c>
      <c r="AE1027" t="n">
        <v>-0</v>
      </c>
      <c r="AF1027" t="n">
        <v>0</v>
      </c>
      <c r="AG1027" t="n">
        <v>-0.03739337858831115</v>
      </c>
      <c r="AH1027" t="b">
        <v>0</v>
      </c>
      <c r="AI1027" t="b">
        <v>0</v>
      </c>
      <c r="AJ1027" t="n">
        <v>1532.878921833142</v>
      </c>
      <c r="AK1027" t="n">
        <v>0</v>
      </c>
      <c r="AL1027" t="n">
        <v>4.731088071612205</v>
      </c>
      <c r="AM1027" t="n">
        <v>0</v>
      </c>
      <c r="AN1027" t="n">
        <v>4.731088071612205</v>
      </c>
      <c r="AO1027" t="n">
        <v>0</v>
      </c>
      <c r="AP1027" t="n">
        <v>1</v>
      </c>
      <c r="AQ1027" t="n">
        <v>0</v>
      </c>
      <c r="AR1027" t="n">
        <v>0</v>
      </c>
      <c r="AS1027" t="n">
        <v>0</v>
      </c>
      <c r="AT1027" t="n">
        <v>1.277847188760382</v>
      </c>
      <c r="AU1027" t="n">
        <v>0.4017334625392869</v>
      </c>
      <c r="AV1027" t="n">
        <v>1.277847188760382</v>
      </c>
    </row>
    <row r="1028" spans="1:48">
      <c r="A1028" t="n">
        <v>1025</v>
      </c>
      <c r="B1028" t="n">
        <v>0</v>
      </c>
      <c r="C1028" t="n">
        <v>0</v>
      </c>
      <c r="D1028" t="n">
        <v>70</v>
      </c>
      <c r="E1028" t="n">
        <v>5</v>
      </c>
      <c r="F1028" t="n">
        <v>4.405908043914053e-05</v>
      </c>
      <c r="G1028" t="n">
        <v>0</v>
      </c>
      <c r="H1028" t="n">
        <v>576.64834456619</v>
      </c>
      <c r="I1028" t="b">
        <v>0</v>
      </c>
      <c r="J1028" t="n">
        <v>2274.301070969053</v>
      </c>
      <c r="K1028" t="n">
        <v>1532.878921833142</v>
      </c>
      <c r="L1028" t="n">
        <v>0</v>
      </c>
      <c r="M1028" t="n">
        <v>4.23504509467352</v>
      </c>
      <c r="N1028" t="n">
        <v>4.23504509467352</v>
      </c>
      <c r="O1028" t="n">
        <v>70.13234676410386</v>
      </c>
      <c r="P1028" t="n">
        <v>17.78203518359631</v>
      </c>
      <c r="Q1028" t="n">
        <v>4.23504509467352</v>
      </c>
      <c r="R1028" t="n">
        <v>0.8948678356013875</v>
      </c>
      <c r="S1028" t="n">
        <v>35.99980233614438</v>
      </c>
      <c r="T1028" t="n">
        <v>29.48238887249595</v>
      </c>
      <c r="U1028" t="n">
        <v>4.732592821181687</v>
      </c>
      <c r="V1028" t="n">
        <v>3.099547353807068</v>
      </c>
      <c r="W1028" t="n">
        <v>0</v>
      </c>
      <c r="X1028" t="n">
        <v>0</v>
      </c>
      <c r="Y1028" t="n">
        <v>-21.42836828230832</v>
      </c>
      <c r="Z1028" t="n">
        <v>86.44492125380562</v>
      </c>
      <c r="AA1028" t="n">
        <v>1532.878921833142</v>
      </c>
      <c r="AB1028" t="b">
        <v>0</v>
      </c>
      <c r="AC1028" t="b">
        <v>1</v>
      </c>
      <c r="AD1028" t="n">
        <v>92.84765449680104</v>
      </c>
      <c r="AE1028" t="n">
        <v>-0</v>
      </c>
      <c r="AF1028" t="n">
        <v>0</v>
      </c>
      <c r="AG1028" t="n">
        <v>-0.02995062942344323</v>
      </c>
      <c r="AH1028" t="b">
        <v>0</v>
      </c>
      <c r="AI1028" t="b">
        <v>0</v>
      </c>
      <c r="AJ1028" t="n">
        <v>1532.878921833142</v>
      </c>
      <c r="AK1028" t="n">
        <v>0</v>
      </c>
      <c r="AL1028" t="n">
        <v>4.732592821181687</v>
      </c>
      <c r="AM1028" t="n">
        <v>0</v>
      </c>
      <c r="AN1028" t="n">
        <v>4.732592821181687</v>
      </c>
      <c r="AO1028" t="n">
        <v>0</v>
      </c>
      <c r="AP1028" t="n">
        <v>1</v>
      </c>
      <c r="AQ1028" t="n">
        <v>0</v>
      </c>
      <c r="AR1028" t="n">
        <v>0</v>
      </c>
      <c r="AS1028" t="n">
        <v>0</v>
      </c>
      <c r="AT1028" t="n">
        <v>1.278350840331784</v>
      </c>
      <c r="AU1028" t="n">
        <v>0.4018918020430026</v>
      </c>
      <c r="AV1028" t="n">
        <v>1.278350840331784</v>
      </c>
    </row>
    <row r="1029" spans="1:48">
      <c r="A1029" t="n">
        <v>1026</v>
      </c>
      <c r="B1029" t="n">
        <v>0</v>
      </c>
      <c r="C1029" t="n">
        <v>0</v>
      </c>
      <c r="D1029" t="n">
        <v>70</v>
      </c>
      <c r="E1029" t="n">
        <v>5</v>
      </c>
      <c r="F1029" t="n">
        <v>-0.0001644307267429923</v>
      </c>
      <c r="G1029" t="n">
        <v>0</v>
      </c>
      <c r="H1029" t="n">
        <v>576.64834456619</v>
      </c>
      <c r="I1029" t="b">
        <v>0</v>
      </c>
      <c r="J1029" t="n">
        <v>2274.301070969053</v>
      </c>
      <c r="K1029" t="n">
        <v>1532.878921833142</v>
      </c>
      <c r="L1029" t="n">
        <v>0</v>
      </c>
      <c r="M1029" t="n">
        <v>4.229448996593411</v>
      </c>
      <c r="N1029" t="n">
        <v>4.229448996593411</v>
      </c>
      <c r="O1029" t="n">
        <v>70.03967537990212</v>
      </c>
      <c r="P1029" t="n">
        <v>17.75853838232812</v>
      </c>
      <c r="Q1029" t="n">
        <v>4.229448996593411</v>
      </c>
      <c r="R1029" t="n">
        <v>0.8947925147182378</v>
      </c>
      <c r="S1029" t="n">
        <v>36.01503140930681</v>
      </c>
      <c r="T1029" t="n">
        <v>29.44590993146137</v>
      </c>
      <c r="U1029" t="n">
        <v>4.726737122879515</v>
      </c>
      <c r="V1029" t="n">
        <v>3.097930135722315</v>
      </c>
      <c r="W1029" t="n">
        <v>0</v>
      </c>
      <c r="X1029" t="n">
        <v>0</v>
      </c>
      <c r="Y1029" t="n">
        <v>-21.42836828230832</v>
      </c>
      <c r="Z1029" t="n">
        <v>86.41385807476252</v>
      </c>
      <c r="AA1029" t="n">
        <v>1532.878921833142</v>
      </c>
      <c r="AB1029" t="b">
        <v>0</v>
      </c>
      <c r="AC1029" t="b">
        <v>1</v>
      </c>
      <c r="AD1029" t="n">
        <v>92.84021409114746</v>
      </c>
      <c r="AE1029" t="n">
        <v>-0</v>
      </c>
      <c r="AF1029" t="n">
        <v>0</v>
      </c>
      <c r="AG1029" t="n">
        <v>-0.03274989292745845</v>
      </c>
      <c r="AH1029" t="b">
        <v>0</v>
      </c>
      <c r="AI1029" t="b">
        <v>0</v>
      </c>
      <c r="AJ1029" t="n">
        <v>1532.878921833142</v>
      </c>
      <c r="AK1029" t="n">
        <v>0</v>
      </c>
      <c r="AL1029" t="n">
        <v>4.726737122879515</v>
      </c>
      <c r="AM1029" t="n">
        <v>0</v>
      </c>
      <c r="AN1029" t="n">
        <v>4.726737122879515</v>
      </c>
      <c r="AO1029" t="n">
        <v>0</v>
      </c>
      <c r="AP1029" t="n">
        <v>1</v>
      </c>
      <c r="AQ1029" t="n">
        <v>0</v>
      </c>
      <c r="AR1029" t="n">
        <v>0</v>
      </c>
      <c r="AS1029" t="n">
        <v>0</v>
      </c>
      <c r="AT1029" t="n">
        <v>1.277554113024229</v>
      </c>
      <c r="AU1029" t="n">
        <v>0.4016413245032944</v>
      </c>
      <c r="AV1029" t="n">
        <v>1.277554113024229</v>
      </c>
    </row>
    <row r="1030" spans="1:48">
      <c r="A1030" t="n">
        <v>1027</v>
      </c>
      <c r="B1030" t="n">
        <v>0</v>
      </c>
      <c r="C1030" t="n">
        <v>0</v>
      </c>
      <c r="D1030" t="n">
        <v>70</v>
      </c>
      <c r="E1030" t="n">
        <v>5</v>
      </c>
      <c r="F1030" t="n">
        <v>0.0006136638265346051</v>
      </c>
      <c r="G1030" t="n">
        <v>0</v>
      </c>
      <c r="H1030" t="n">
        <v>576.64834456619</v>
      </c>
      <c r="I1030" t="b">
        <v>0</v>
      </c>
      <c r="J1030" t="n">
        <v>2274.301070969053</v>
      </c>
      <c r="K1030" t="n">
        <v>1532.878921833142</v>
      </c>
      <c r="L1030" t="n">
        <v>0</v>
      </c>
      <c r="M1030" t="n">
        <v>4.250333918952884</v>
      </c>
      <c r="N1030" t="n">
        <v>4.250333918952884</v>
      </c>
      <c r="O1030" t="n">
        <v>70.3855296941568</v>
      </c>
      <c r="P1030" t="n">
        <v>17.84622963847789</v>
      </c>
      <c r="Q1030" t="n">
        <v>4.250333918952884</v>
      </c>
      <c r="R1030" t="n">
        <v>0.8951179060268721</v>
      </c>
      <c r="S1030" t="n">
        <v>36.03025125539673</v>
      </c>
      <c r="T1030" t="n">
        <v>29.58055619125846</v>
      </c>
      <c r="U1030" t="n">
        <v>4.748350904763695</v>
      </c>
      <c r="V1030" t="n">
        <v>3.102470674228957</v>
      </c>
      <c r="W1030" t="n">
        <v>0</v>
      </c>
      <c r="X1030" t="n">
        <v>0</v>
      </c>
      <c r="Y1030" t="n">
        <v>-21.42836828230832</v>
      </c>
      <c r="Z1030" t="n">
        <v>86.38811630044052</v>
      </c>
      <c r="AA1030" t="n">
        <v>1532.878921833142</v>
      </c>
      <c r="AB1030" t="b">
        <v>0</v>
      </c>
      <c r="AC1030" t="b">
        <v>1</v>
      </c>
      <c r="AD1030" t="n">
        <v>92.83277368549388</v>
      </c>
      <c r="AE1030" t="n">
        <v>-0</v>
      </c>
      <c r="AF1030" t="n">
        <v>0</v>
      </c>
      <c r="AG1030" t="n">
        <v>-0.01920847719856067</v>
      </c>
      <c r="AH1030" t="b">
        <v>0</v>
      </c>
      <c r="AI1030" t="b">
        <v>0</v>
      </c>
      <c r="AJ1030" t="n">
        <v>1532.878921833142</v>
      </c>
      <c r="AK1030" t="n">
        <v>0</v>
      </c>
      <c r="AL1030" t="n">
        <v>4.748350904763695</v>
      </c>
      <c r="AM1030" t="n">
        <v>0</v>
      </c>
      <c r="AN1030" t="n">
        <v>4.748350904763695</v>
      </c>
      <c r="AO1030" t="n">
        <v>0</v>
      </c>
      <c r="AP1030" t="n">
        <v>1</v>
      </c>
      <c r="AQ1030" t="n">
        <v>0</v>
      </c>
      <c r="AR1030" t="n">
        <v>0</v>
      </c>
      <c r="AS1030" t="n">
        <v>0</v>
      </c>
      <c r="AT1030" t="n">
        <v>1.281570585841003</v>
      </c>
      <c r="AU1030" t="n">
        <v>0.4029040353705012</v>
      </c>
      <c r="AV1030" t="n">
        <v>1.281570585841003</v>
      </c>
    </row>
    <row r="1031" spans="1:48">
      <c r="A1031" t="n">
        <v>1028</v>
      </c>
      <c r="B1031" t="n">
        <v>0</v>
      </c>
      <c r="C1031" t="n">
        <v>0</v>
      </c>
      <c r="D1031" t="n">
        <v>70</v>
      </c>
      <c r="E1031" t="n">
        <v>5</v>
      </c>
      <c r="F1031" t="n">
        <v>-0.002290224579386546</v>
      </c>
      <c r="G1031" t="n">
        <v>0</v>
      </c>
      <c r="H1031" t="n">
        <v>576.64834456619</v>
      </c>
      <c r="I1031" t="b">
        <v>0</v>
      </c>
      <c r="J1031" t="n">
        <v>2274.301070969053</v>
      </c>
      <c r="K1031" t="n">
        <v>1532.878921833142</v>
      </c>
      <c r="L1031" t="n">
        <v>0</v>
      </c>
      <c r="M1031" t="n">
        <v>4.172390327595287</v>
      </c>
      <c r="N1031" t="n">
        <v>4.172390327595287</v>
      </c>
      <c r="O1031" t="n">
        <v>69.0947838213429</v>
      </c>
      <c r="P1031" t="n">
        <v>17.5189614151478</v>
      </c>
      <c r="Q1031" t="n">
        <v>4.172390327595287</v>
      </c>
      <c r="R1031" t="n">
        <v>0.8939340456607897</v>
      </c>
      <c r="S1031" t="n">
        <v>36.04549895154435</v>
      </c>
      <c r="T1031" t="n">
        <v>29.07655713638828</v>
      </c>
      <c r="U1031" t="n">
        <v>4.667447612995974</v>
      </c>
      <c r="V1031" t="n">
        <v>3.084032781569601</v>
      </c>
      <c r="W1031" t="n">
        <v>0</v>
      </c>
      <c r="X1031" t="n">
        <v>0</v>
      </c>
      <c r="Y1031" t="n">
        <v>-21.42836828230832</v>
      </c>
      <c r="Z1031" t="n">
        <v>86.3644033141214</v>
      </c>
      <c r="AA1031" t="n">
        <v>1532.878921833142</v>
      </c>
      <c r="AB1031" t="b">
        <v>0</v>
      </c>
      <c r="AC1031" t="b">
        <v>1</v>
      </c>
      <c r="AD1031" t="n">
        <v>92.82533327984029</v>
      </c>
      <c r="AE1031" t="n">
        <v>-0</v>
      </c>
      <c r="AF1031" t="n">
        <v>0</v>
      </c>
      <c r="AG1031" t="n">
        <v>0.004314867031861513</v>
      </c>
      <c r="AH1031" t="b">
        <v>0</v>
      </c>
      <c r="AI1031" t="b">
        <v>0</v>
      </c>
      <c r="AJ1031" t="n">
        <v>1532.878921833142</v>
      </c>
      <c r="AK1031" t="n">
        <v>0</v>
      </c>
      <c r="AL1031" t="n">
        <v>4.667447612995974</v>
      </c>
      <c r="AM1031" t="n">
        <v>0</v>
      </c>
      <c r="AN1031" t="n">
        <v>4.667447612995974</v>
      </c>
      <c r="AO1031" t="n">
        <v>0</v>
      </c>
      <c r="AP1031" t="n">
        <v>1</v>
      </c>
      <c r="AQ1031" t="n">
        <v>0</v>
      </c>
      <c r="AR1031" t="n">
        <v>0</v>
      </c>
      <c r="AS1031" t="n">
        <v>0</v>
      </c>
      <c r="AT1031" t="n">
        <v>1.26745971108601</v>
      </c>
      <c r="AU1031" t="n">
        <v>0.3984678159033828</v>
      </c>
      <c r="AV1031" t="n">
        <v>1.26745971108601</v>
      </c>
    </row>
    <row r="1032" spans="1:48">
      <c r="A1032" t="n">
        <v>1029</v>
      </c>
      <c r="B1032" t="n">
        <v>0</v>
      </c>
      <c r="C1032" t="n">
        <v>0</v>
      </c>
      <c r="D1032" t="n">
        <v>70</v>
      </c>
      <c r="E1032" t="n">
        <v>5</v>
      </c>
      <c r="F1032" t="n">
        <v>0.008547234491009803</v>
      </c>
      <c r="G1032" t="n">
        <v>0</v>
      </c>
      <c r="H1032" t="n">
        <v>576.64834456619</v>
      </c>
      <c r="I1032" t="b">
        <v>0</v>
      </c>
      <c r="J1032" t="n">
        <v>2274.301070969053</v>
      </c>
      <c r="K1032" t="n">
        <v>1532.878921833142</v>
      </c>
      <c r="L1032" t="n">
        <v>0</v>
      </c>
      <c r="M1032" t="n">
        <v>4.463279770665916</v>
      </c>
      <c r="N1032" t="n">
        <v>4.463279770665916</v>
      </c>
      <c r="O1032" t="n">
        <v>73.91191299833909</v>
      </c>
      <c r="P1032" t="n">
        <v>18.74034305231721</v>
      </c>
      <c r="Q1032" t="n">
        <v>4.463279770665916</v>
      </c>
      <c r="R1032" t="n">
        <v>0.8981993199150925</v>
      </c>
      <c r="S1032" t="n">
        <v>36.06063598470772</v>
      </c>
      <c r="T1032" t="n">
        <v>30.95600571708086</v>
      </c>
      <c r="U1032" t="n">
        <v>4.969141783683195</v>
      </c>
      <c r="V1032" t="n">
        <v>3.151342434711118</v>
      </c>
      <c r="W1032" t="n">
        <v>0</v>
      </c>
      <c r="X1032" t="n">
        <v>0</v>
      </c>
      <c r="Y1032" t="n">
        <v>-21.42836828230832</v>
      </c>
      <c r="Z1032" t="n">
        <v>86.39468009045612</v>
      </c>
      <c r="AA1032" t="n">
        <v>1532.878921833142</v>
      </c>
      <c r="AB1032" t="b">
        <v>0</v>
      </c>
      <c r="AC1032" t="b">
        <v>1</v>
      </c>
      <c r="AD1032" t="n">
        <v>92.81789287418671</v>
      </c>
      <c r="AE1032" t="n">
        <v>-0</v>
      </c>
      <c r="AF1032" t="n">
        <v>0</v>
      </c>
      <c r="AG1032" t="n">
        <v>0.02306382081575259</v>
      </c>
      <c r="AH1032" t="b">
        <v>0</v>
      </c>
      <c r="AI1032" t="b">
        <v>0</v>
      </c>
      <c r="AJ1032" t="n">
        <v>1532.878921833142</v>
      </c>
      <c r="AK1032" t="n">
        <v>0</v>
      </c>
      <c r="AL1032" t="n">
        <v>4.969141783683195</v>
      </c>
      <c r="AM1032" t="n">
        <v>0</v>
      </c>
      <c r="AN1032" t="n">
        <v>4.969141783683195</v>
      </c>
      <c r="AO1032" t="n">
        <v>0</v>
      </c>
      <c r="AP1032" t="n">
        <v>1</v>
      </c>
      <c r="AQ1032" t="n">
        <v>0</v>
      </c>
      <c r="AR1032" t="n">
        <v>0</v>
      </c>
      <c r="AS1032" t="n">
        <v>0</v>
      </c>
      <c r="AT1032" t="n">
        <v>1.320570710948928</v>
      </c>
      <c r="AU1032" t="n">
        <v>0.4151650126116617</v>
      </c>
      <c r="AV1032" t="n">
        <v>1.320570710948928</v>
      </c>
    </row>
    <row r="1033" spans="1:48">
      <c r="A1033" t="n">
        <v>1030</v>
      </c>
      <c r="B1033" t="n">
        <v>0</v>
      </c>
      <c r="C1033" t="n">
        <v>0</v>
      </c>
      <c r="D1033" t="n">
        <v>70</v>
      </c>
      <c r="E1033" t="n">
        <v>5</v>
      </c>
      <c r="F1033" t="n">
        <v>-0.03189871338465622</v>
      </c>
      <c r="G1033" t="n">
        <v>0</v>
      </c>
      <c r="H1033" t="n">
        <v>576.64834456619</v>
      </c>
      <c r="I1033" t="b">
        <v>0</v>
      </c>
      <c r="J1033" t="n">
        <v>2274.301070969053</v>
      </c>
      <c r="K1033" t="n">
        <v>1532.878921833142</v>
      </c>
      <c r="L1033" t="n">
        <v>0</v>
      </c>
      <c r="M1033" t="n">
        <v>3.377665589740955</v>
      </c>
      <c r="N1033" t="n">
        <v>3.377665589740955</v>
      </c>
      <c r="O1033" t="n">
        <v>55.93414216316754</v>
      </c>
      <c r="P1033" t="n">
        <v>14.18208472696946</v>
      </c>
      <c r="Q1033" t="n">
        <v>3.377665589740955</v>
      </c>
      <c r="R1033" t="n">
        <v>0.8789209794255612</v>
      </c>
      <c r="S1033" t="n">
        <v>36.07617718717389</v>
      </c>
      <c r="T1033" t="n">
        <v>23.94034188161979</v>
      </c>
      <c r="U1033" t="n">
        <v>3.842968445182074</v>
      </c>
      <c r="V1033" t="n">
        <v>2.898673147243738</v>
      </c>
      <c r="W1033" t="n">
        <v>0</v>
      </c>
      <c r="X1033" t="n">
        <v>0</v>
      </c>
      <c r="Y1033" t="n">
        <v>-21.42836828230832</v>
      </c>
      <c r="Z1033" t="n">
        <v>86.37096710413701</v>
      </c>
      <c r="AA1033" t="n">
        <v>1532.878921833142</v>
      </c>
      <c r="AB1033" t="b">
        <v>0</v>
      </c>
      <c r="AC1033" t="b">
        <v>1</v>
      </c>
      <c r="AD1033" t="n">
        <v>92.81045246853313</v>
      </c>
      <c r="AE1033" t="n">
        <v>-0</v>
      </c>
      <c r="AF1033" t="n">
        <v>0</v>
      </c>
      <c r="AG1033" t="n">
        <v>0.04241009298812587</v>
      </c>
      <c r="AH1033" t="b">
        <v>0</v>
      </c>
      <c r="AI1033" t="b">
        <v>0</v>
      </c>
      <c r="AJ1033" t="n">
        <v>1532.878921833142</v>
      </c>
      <c r="AK1033" t="n">
        <v>0</v>
      </c>
      <c r="AL1033" t="n">
        <v>3.842968445182074</v>
      </c>
      <c r="AM1033" t="n">
        <v>0</v>
      </c>
      <c r="AN1033" t="n">
        <v>3.842968445182074</v>
      </c>
      <c r="AO1033" t="n">
        <v>0</v>
      </c>
      <c r="AP1033" t="n">
        <v>1</v>
      </c>
      <c r="AQ1033" t="n">
        <v>0</v>
      </c>
      <c r="AR1033" t="n">
        <v>0</v>
      </c>
      <c r="AS1033" t="n">
        <v>0</v>
      </c>
      <c r="AT1033" t="n">
        <v>1.122254088531984</v>
      </c>
      <c r="AU1033" t="n">
        <v>0.3528176332822586</v>
      </c>
      <c r="AV1033" t="n">
        <v>1.122254088531984</v>
      </c>
    </row>
    <row r="1034" spans="1:48">
      <c r="A1034" t="n">
        <v>1031</v>
      </c>
      <c r="B1034" t="n">
        <v>0</v>
      </c>
      <c r="C1034" t="n">
        <v>0</v>
      </c>
      <c r="D1034" t="n">
        <v>70</v>
      </c>
      <c r="E1034" t="n">
        <v>5</v>
      </c>
      <c r="F1034" t="n">
        <v>0.1190476190476222</v>
      </c>
      <c r="G1034" t="n">
        <v>0</v>
      </c>
      <c r="H1034" t="n">
        <v>576.64834456619</v>
      </c>
      <c r="I1034" t="b">
        <v>0</v>
      </c>
      <c r="J1034" t="n">
        <v>2274.301070969053</v>
      </c>
      <c r="K1034" t="n">
        <v>1532.878921833142</v>
      </c>
      <c r="L1034" t="n">
        <v>0</v>
      </c>
      <c r="M1034" t="n">
        <v>7.429232870370455</v>
      </c>
      <c r="N1034" t="n">
        <v>7.429232870370455</v>
      </c>
      <c r="O1034" t="n">
        <v>123.0280963268623</v>
      </c>
      <c r="P1034" t="n">
        <v>31.19373639119226</v>
      </c>
      <c r="Q1034" t="n">
        <v>7.429232870370455</v>
      </c>
      <c r="R1034" t="n">
        <v>0.9233851031510835</v>
      </c>
      <c r="S1034" t="n">
        <v>36.09016550132644</v>
      </c>
      <c r="T1034" t="n">
        <v>50.12156665822778</v>
      </c>
      <c r="U1034" t="n">
        <v>8.04564947497847</v>
      </c>
      <c r="V1034" t="n">
        <v>3.840058659426212</v>
      </c>
      <c r="W1034" t="n">
        <v>0</v>
      </c>
      <c r="X1034" t="n">
        <v>0</v>
      </c>
      <c r="Y1034" t="n">
        <v>-21.42836828230832</v>
      </c>
      <c r="Z1034" t="n">
        <v>86.43440440706013</v>
      </c>
      <c r="AA1034" t="n">
        <v>1532.878921833142</v>
      </c>
      <c r="AB1034" t="b">
        <v>0</v>
      </c>
      <c r="AC1034" t="b">
        <v>1</v>
      </c>
      <c r="AD1034" t="n">
        <v>92.80301206287955</v>
      </c>
      <c r="AE1034" t="n">
        <v>-0</v>
      </c>
      <c r="AF1034" t="n">
        <v>0</v>
      </c>
      <c r="AG1034" t="n">
        <v>0.06079114233386407</v>
      </c>
      <c r="AH1034" t="b">
        <v>0</v>
      </c>
      <c r="AI1034" t="b">
        <v>0</v>
      </c>
      <c r="AJ1034" t="n">
        <v>1532.878921833142</v>
      </c>
      <c r="AK1034" t="n">
        <v>0</v>
      </c>
      <c r="AL1034" t="n">
        <v>8.04564947497847</v>
      </c>
      <c r="AM1034" t="n">
        <v>0</v>
      </c>
      <c r="AN1034" t="n">
        <v>8.045818310847839</v>
      </c>
      <c r="AO1034" t="n">
        <v>0</v>
      </c>
      <c r="AP1034" t="n">
        <v>1</v>
      </c>
      <c r="AQ1034" t="n">
        <v>0</v>
      </c>
      <c r="AR1034" t="n">
        <v>0</v>
      </c>
      <c r="AS1034" t="n">
        <v>0</v>
      </c>
      <c r="AT1034" t="n">
        <v>1.871457872429038</v>
      </c>
      <c r="AU1034" t="n">
        <v>0.5883545839441565</v>
      </c>
      <c r="AV1034" t="n">
        <v>1.871457872429038</v>
      </c>
    </row>
    <row r="1035" spans="1:48">
      <c r="A1035" t="n">
        <v>1032</v>
      </c>
      <c r="B1035" t="n">
        <v>0</v>
      </c>
      <c r="C1035" t="n">
        <v>0</v>
      </c>
      <c r="D1035" t="n">
        <v>70.85714285714286</v>
      </c>
      <c r="E1035" t="n">
        <v>5</v>
      </c>
      <c r="F1035" t="n">
        <v>0.2699939514798935</v>
      </c>
      <c r="G1035" t="n">
        <v>0</v>
      </c>
      <c r="H1035" t="n">
        <v>583.7093447037353</v>
      </c>
      <c r="I1035" t="b">
        <v>0</v>
      </c>
      <c r="J1035" t="n">
        <v>2302.149655511532</v>
      </c>
      <c r="K1035" t="n">
        <v>1551.648867814773</v>
      </c>
      <c r="L1035" t="n">
        <v>0</v>
      </c>
      <c r="M1035" t="n">
        <v>11.69171505943766</v>
      </c>
      <c r="N1035" t="n">
        <v>11.69171505943766</v>
      </c>
      <c r="O1035" t="n">
        <v>191.2726868413504</v>
      </c>
      <c r="P1035" t="n">
        <v>48.49713155206653</v>
      </c>
      <c r="Q1035" t="n">
        <v>11.69171505943766</v>
      </c>
      <c r="R1035" t="n">
        <v>0.9373914047186626</v>
      </c>
      <c r="S1035" t="n">
        <v>36.10963420439032</v>
      </c>
      <c r="T1035" t="n">
        <v>76.76003935348776</v>
      </c>
      <c r="U1035" t="n">
        <v>12.47260749414133</v>
      </c>
      <c r="V1035" t="n">
        <v>4.805838237662044</v>
      </c>
      <c r="W1035" t="n">
        <v>0</v>
      </c>
      <c r="X1035" t="n">
        <v>0</v>
      </c>
      <c r="Y1035" t="n">
        <v>-21.42836828230832</v>
      </c>
      <c r="Z1035" t="n">
        <v>86.55058763832101</v>
      </c>
      <c r="AA1035" t="n">
        <v>1551.648867814773</v>
      </c>
      <c r="AB1035" t="b">
        <v>0</v>
      </c>
      <c r="AC1035" t="b">
        <v>1</v>
      </c>
      <c r="AD1035" t="n">
        <v>92.79557165722596</v>
      </c>
      <c r="AE1035" t="n">
        <v>-0</v>
      </c>
      <c r="AF1035" t="n">
        <v>0</v>
      </c>
      <c r="AG1035" t="n">
        <v>0.07832232040301995</v>
      </c>
      <c r="AH1035" t="b">
        <v>0</v>
      </c>
      <c r="AI1035" t="b">
        <v>0</v>
      </c>
      <c r="AJ1035" t="n">
        <v>1551.648867814773</v>
      </c>
      <c r="AK1035" t="n">
        <v>0</v>
      </c>
      <c r="AL1035" t="n">
        <v>12.47260749414133</v>
      </c>
      <c r="AM1035" t="n">
        <v>0</v>
      </c>
      <c r="AN1035" t="n">
        <v>12.4732828376188</v>
      </c>
      <c r="AO1035" t="n">
        <v>0</v>
      </c>
      <c r="AP1035" t="n">
        <v>1</v>
      </c>
      <c r="AQ1035" t="n">
        <v>0</v>
      </c>
      <c r="AR1035" t="n">
        <v>0</v>
      </c>
      <c r="AS1035" t="n">
        <v>0</v>
      </c>
      <c r="AT1035" t="n">
        <v>2.688196890770783</v>
      </c>
      <c r="AU1035" t="n">
        <v>0.8451234657911814</v>
      </c>
      <c r="AV1035" t="n">
        <v>2.688196890770783</v>
      </c>
    </row>
    <row r="1036" spans="1:48">
      <c r="A1036" t="n">
        <v>1033</v>
      </c>
      <c r="B1036" t="n">
        <v>0</v>
      </c>
      <c r="C1036" t="n">
        <v>0</v>
      </c>
      <c r="D1036" t="n">
        <v>71.71428571428571</v>
      </c>
      <c r="E1036" t="n">
        <v>5</v>
      </c>
      <c r="F1036" t="n">
        <v>0.2295480036042292</v>
      </c>
      <c r="G1036" t="n">
        <v>0</v>
      </c>
      <c r="H1036" t="n">
        <v>590.7703448412803</v>
      </c>
      <c r="I1036" t="b">
        <v>0</v>
      </c>
      <c r="J1036" t="n">
        <v>2329.99824005401</v>
      </c>
      <c r="K1036" t="n">
        <v>1570.418813796403</v>
      </c>
      <c r="L1036" t="n">
        <v>0</v>
      </c>
      <c r="M1036" t="n">
        <v>10.79294207103295</v>
      </c>
      <c r="N1036" t="n">
        <v>10.79294207103295</v>
      </c>
      <c r="O1036" t="n">
        <v>174.4586636186899</v>
      </c>
      <c r="P1036" t="n">
        <v>44.23394107978952</v>
      </c>
      <c r="Q1036" t="n">
        <v>10.79294207103295</v>
      </c>
      <c r="R1036" t="n">
        <v>0.9347965477415604</v>
      </c>
      <c r="S1036" t="n">
        <v>36.13467176484493</v>
      </c>
      <c r="T1036" t="n">
        <v>70.20671274251289</v>
      </c>
      <c r="U1036" t="n">
        <v>11.54576586435665</v>
      </c>
      <c r="V1036" t="n">
        <v>4.577720042528441</v>
      </c>
      <c r="W1036" t="n">
        <v>0</v>
      </c>
      <c r="X1036" t="n">
        <v>0</v>
      </c>
      <c r="Y1036" t="n">
        <v>-21.42836828230832</v>
      </c>
      <c r="Z1036" t="n">
        <v>86.64160942710429</v>
      </c>
      <c r="AA1036" t="n">
        <v>1570.418813796403</v>
      </c>
      <c r="AB1036" t="b">
        <v>0</v>
      </c>
      <c r="AC1036" t="b">
        <v>1</v>
      </c>
      <c r="AD1036" t="n">
        <v>92.78813125157238</v>
      </c>
      <c r="AE1036" t="n">
        <v>-0</v>
      </c>
      <c r="AF1036" t="n">
        <v>0</v>
      </c>
      <c r="AG1036" t="n">
        <v>0.0859511351403488</v>
      </c>
      <c r="AH1036" t="b">
        <v>0</v>
      </c>
      <c r="AI1036" t="b">
        <v>0</v>
      </c>
      <c r="AJ1036" t="n">
        <v>1570.418813796403</v>
      </c>
      <c r="AK1036" t="n">
        <v>0</v>
      </c>
      <c r="AL1036" t="n">
        <v>11.54576586435665</v>
      </c>
      <c r="AM1036" t="n">
        <v>0</v>
      </c>
      <c r="AN1036" t="n">
        <v>11.54644120783413</v>
      </c>
      <c r="AO1036" t="n">
        <v>0</v>
      </c>
      <c r="AP1036" t="n">
        <v>1</v>
      </c>
      <c r="AQ1036" t="n">
        <v>0</v>
      </c>
      <c r="AR1036" t="n">
        <v>0</v>
      </c>
      <c r="AS1036" t="n">
        <v>0</v>
      </c>
      <c r="AT1036" t="n">
        <v>2.515059091913651</v>
      </c>
      <c r="AU1036" t="n">
        <v>0.7906918811360704</v>
      </c>
      <c r="AV1036" t="n">
        <v>2.515059091913651</v>
      </c>
    </row>
    <row r="1037" spans="1:48">
      <c r="A1037" t="n">
        <v>1034</v>
      </c>
      <c r="B1037" t="n">
        <v>0</v>
      </c>
      <c r="C1037" t="n">
        <v>0</v>
      </c>
      <c r="D1037" t="n">
        <v>72.57142857142857</v>
      </c>
      <c r="E1037" t="n">
        <v>5</v>
      </c>
      <c r="F1037" t="n">
        <v>0.2403854626746238</v>
      </c>
      <c r="G1037" t="n">
        <v>0</v>
      </c>
      <c r="H1037" t="n">
        <v>597.8313449788255</v>
      </c>
      <c r="I1037" t="b">
        <v>0</v>
      </c>
      <c r="J1037" t="n">
        <v>2357.846824596488</v>
      </c>
      <c r="K1037" t="n">
        <v>1589.188759778033</v>
      </c>
      <c r="L1037" t="n">
        <v>0</v>
      </c>
      <c r="M1037" t="n">
        <v>11.29719351438634</v>
      </c>
      <c r="N1037" t="n">
        <v>11.29719351438634</v>
      </c>
      <c r="O1037" t="n">
        <v>180.452651669909</v>
      </c>
      <c r="P1037" t="n">
        <v>45.75371492644752</v>
      </c>
      <c r="Q1037" t="n">
        <v>11.29719351438634</v>
      </c>
      <c r="R1037" t="n">
        <v>0.9356383464338547</v>
      </c>
      <c r="S1037" t="n">
        <v>36.15874255047138</v>
      </c>
      <c r="T1037" t="n">
        <v>72.55351418416743</v>
      </c>
      <c r="U1037" t="n">
        <v>12.07431648931994</v>
      </c>
      <c r="V1037" t="n">
        <v>4.669664144927793</v>
      </c>
      <c r="W1037" t="n">
        <v>0</v>
      </c>
      <c r="X1037" t="n">
        <v>0</v>
      </c>
      <c r="Y1037" t="n">
        <v>-21.42836828230832</v>
      </c>
      <c r="Z1037" t="n">
        <v>86.73580274045544</v>
      </c>
      <c r="AA1037" t="n">
        <v>1589.188759778033</v>
      </c>
      <c r="AB1037" t="b">
        <v>0</v>
      </c>
      <c r="AC1037" t="b">
        <v>1</v>
      </c>
      <c r="AD1037" t="n">
        <v>92.7806908459188</v>
      </c>
      <c r="AE1037" t="n">
        <v>-0</v>
      </c>
      <c r="AF1037" t="n">
        <v>0</v>
      </c>
      <c r="AG1037" t="n">
        <v>0.1036842612503159</v>
      </c>
      <c r="AH1037" t="b">
        <v>0</v>
      </c>
      <c r="AI1037" t="b">
        <v>0</v>
      </c>
      <c r="AJ1037" t="n">
        <v>1589.188759778033</v>
      </c>
      <c r="AK1037" t="n">
        <v>0</v>
      </c>
      <c r="AL1037" t="n">
        <v>12.07431648931994</v>
      </c>
      <c r="AM1037" t="n">
        <v>0</v>
      </c>
      <c r="AN1037" t="n">
        <v>12.07499183279742</v>
      </c>
      <c r="AO1037" t="n">
        <v>0</v>
      </c>
      <c r="AP1037" t="n">
        <v>1</v>
      </c>
      <c r="AQ1037" t="n">
        <v>0</v>
      </c>
      <c r="AR1037" t="n">
        <v>0</v>
      </c>
      <c r="AS1037" t="n">
        <v>0</v>
      </c>
      <c r="AT1037" t="n">
        <v>2.613028664058868</v>
      </c>
      <c r="AU1037" t="n">
        <v>0.8214918514201314</v>
      </c>
      <c r="AV1037" t="n">
        <v>2.613028664058868</v>
      </c>
    </row>
    <row r="1038" spans="1:48">
      <c r="A1038" t="n">
        <v>1035</v>
      </c>
      <c r="B1038" t="n">
        <v>0</v>
      </c>
      <c r="C1038" t="n">
        <v>0</v>
      </c>
      <c r="D1038" t="n">
        <v>73.42857142857143</v>
      </c>
      <c r="E1038" t="n">
        <v>5</v>
      </c>
      <c r="F1038" t="n">
        <v>0.2374815742687026</v>
      </c>
      <c r="G1038" t="n">
        <v>0</v>
      </c>
      <c r="H1038" t="n">
        <v>604.8923451163707</v>
      </c>
      <c r="I1038" t="b">
        <v>0</v>
      </c>
      <c r="J1038" t="n">
        <v>2385.695409138966</v>
      </c>
      <c r="K1038" t="n">
        <v>1607.958705759663</v>
      </c>
      <c r="L1038" t="n">
        <v>0</v>
      </c>
      <c r="M1038" t="n">
        <v>11.42424137760718</v>
      </c>
      <c r="N1038" t="n">
        <v>11.42424137760718</v>
      </c>
      <c r="O1038" t="n">
        <v>180.3518759330325</v>
      </c>
      <c r="P1038" t="n">
        <v>45.72816326902448</v>
      </c>
      <c r="Q1038" t="n">
        <v>11.42424137760718</v>
      </c>
      <c r="R1038" t="n">
        <v>0.9355220673458867</v>
      </c>
      <c r="S1038" t="n">
        <v>36.18361265381654</v>
      </c>
      <c r="T1038" t="n">
        <v>72.52200876540219</v>
      </c>
      <c r="U1038" t="n">
        <v>12.21162148533621</v>
      </c>
      <c r="V1038" t="n">
        <v>4.676069197116604</v>
      </c>
      <c r="W1038" t="n">
        <v>0</v>
      </c>
      <c r="X1038" t="n">
        <v>0</v>
      </c>
      <c r="Y1038" t="n">
        <v>-21.42836828230832</v>
      </c>
      <c r="Z1038" t="n">
        <v>86.8299960538066</v>
      </c>
      <c r="AA1038" t="n">
        <v>1607.958705759663</v>
      </c>
      <c r="AB1038" t="b">
        <v>0</v>
      </c>
      <c r="AC1038" t="b">
        <v>1</v>
      </c>
      <c r="AD1038" t="n">
        <v>92.77325044026522</v>
      </c>
      <c r="AE1038" t="n">
        <v>-0</v>
      </c>
      <c r="AF1038" t="n">
        <v>0</v>
      </c>
      <c r="AG1038" t="n">
        <v>0.1050125469336837</v>
      </c>
      <c r="AH1038" t="b">
        <v>0</v>
      </c>
      <c r="AI1038" t="b">
        <v>0</v>
      </c>
      <c r="AJ1038" t="n">
        <v>1607.958705759663</v>
      </c>
      <c r="AK1038" t="n">
        <v>0</v>
      </c>
      <c r="AL1038" t="n">
        <v>12.21162148533621</v>
      </c>
      <c r="AM1038" t="n">
        <v>0</v>
      </c>
      <c r="AN1038" t="n">
        <v>12.21229682881368</v>
      </c>
      <c r="AO1038" t="n">
        <v>0</v>
      </c>
      <c r="AP1038" t="n">
        <v>1</v>
      </c>
      <c r="AQ1038" t="n">
        <v>0</v>
      </c>
      <c r="AR1038" t="n">
        <v>0</v>
      </c>
      <c r="AS1038" t="n">
        <v>0</v>
      </c>
      <c r="AT1038" t="n">
        <v>2.638337951330392</v>
      </c>
      <c r="AU1038" t="n">
        <v>0.829448661670545</v>
      </c>
      <c r="AV1038" t="n">
        <v>2.638337951330392</v>
      </c>
    </row>
    <row r="1039" spans="1:48">
      <c r="A1039" t="n">
        <v>1036</v>
      </c>
      <c r="B1039" t="n">
        <v>0</v>
      </c>
      <c r="C1039" t="n">
        <v>0</v>
      </c>
      <c r="D1039" t="n">
        <v>74.28571428571429</v>
      </c>
      <c r="E1039" t="n">
        <v>5</v>
      </c>
      <c r="F1039" t="n">
        <v>0.2382596688219838</v>
      </c>
      <c r="G1039" t="n">
        <v>0</v>
      </c>
      <c r="H1039" t="n">
        <v>611.9533452539159</v>
      </c>
      <c r="I1039" t="b">
        <v>0</v>
      </c>
      <c r="J1039" t="n">
        <v>2413.543993681445</v>
      </c>
      <c r="K1039" t="n">
        <v>1626.728651741294</v>
      </c>
      <c r="L1039" t="n">
        <v>0</v>
      </c>
      <c r="M1039" t="n">
        <v>11.65685966434302</v>
      </c>
      <c r="N1039" t="n">
        <v>11.65685966434302</v>
      </c>
      <c r="O1039" t="n">
        <v>181.9008116449399</v>
      </c>
      <c r="P1039" t="n">
        <v>46.12089544749997</v>
      </c>
      <c r="Q1039" t="n">
        <v>11.65685966434302</v>
      </c>
      <c r="R1039" t="n">
        <v>0.9356580803702449</v>
      </c>
      <c r="S1039" t="n">
        <v>36.2088078824311</v>
      </c>
      <c r="T1039" t="n">
        <v>73.13422466603197</v>
      </c>
      <c r="U1039" t="n">
        <v>12.458460958014</v>
      </c>
      <c r="V1039" t="n">
        <v>4.705596405646276</v>
      </c>
      <c r="W1039" t="n">
        <v>0</v>
      </c>
      <c r="X1039" t="n">
        <v>0</v>
      </c>
      <c r="Y1039" t="n">
        <v>-21.42836828230832</v>
      </c>
      <c r="Z1039" t="n">
        <v>86.92173424880586</v>
      </c>
      <c r="AA1039" t="n">
        <v>1626.728651741294</v>
      </c>
      <c r="AB1039" t="b">
        <v>0</v>
      </c>
      <c r="AC1039" t="b">
        <v>1</v>
      </c>
      <c r="AD1039" t="n">
        <v>92.76581003461163</v>
      </c>
      <c r="AE1039" t="n">
        <v>-0</v>
      </c>
      <c r="AF1039" t="n">
        <v>0</v>
      </c>
      <c r="AG1039" t="n">
        <v>0.096609300119398</v>
      </c>
      <c r="AH1039" t="b">
        <v>0</v>
      </c>
      <c r="AI1039" t="b">
        <v>0</v>
      </c>
      <c r="AJ1039" t="n">
        <v>1626.728651741294</v>
      </c>
      <c r="AK1039" t="n">
        <v>0</v>
      </c>
      <c r="AL1039" t="n">
        <v>12.458460958014</v>
      </c>
      <c r="AM1039" t="n">
        <v>0</v>
      </c>
      <c r="AN1039" t="n">
        <v>12.45913630149147</v>
      </c>
      <c r="AO1039" t="n">
        <v>0</v>
      </c>
      <c r="AP1039" t="n">
        <v>1</v>
      </c>
      <c r="AQ1039" t="n">
        <v>0</v>
      </c>
      <c r="AR1039" t="n">
        <v>0</v>
      </c>
      <c r="AS1039" t="n">
        <v>0</v>
      </c>
      <c r="AT1039" t="n">
        <v>2.683925341710145</v>
      </c>
      <c r="AU1039" t="n">
        <v>0.8437805632832522</v>
      </c>
      <c r="AV1039" t="n">
        <v>2.683925341710145</v>
      </c>
    </row>
    <row r="1040" spans="1:48">
      <c r="A1040" t="n">
        <v>1037</v>
      </c>
      <c r="B1040" t="n">
        <v>0</v>
      </c>
      <c r="C1040" t="n">
        <v>0</v>
      </c>
      <c r="D1040" t="n">
        <v>75.14285714285714</v>
      </c>
      <c r="E1040" t="n">
        <v>5</v>
      </c>
      <c r="F1040" t="n">
        <v>0.2380511790147963</v>
      </c>
      <c r="G1040" t="n">
        <v>0</v>
      </c>
      <c r="H1040" t="n">
        <v>619.0143453914611</v>
      </c>
      <c r="I1040" t="b">
        <v>0</v>
      </c>
      <c r="J1040" t="n">
        <v>2441.392578223923</v>
      </c>
      <c r="K1040" t="n">
        <v>1645.498597722924</v>
      </c>
      <c r="L1040" t="n">
        <v>0</v>
      </c>
      <c r="M1040" t="n">
        <v>11.86419194531173</v>
      </c>
      <c r="N1040" t="n">
        <v>11.86419194531173</v>
      </c>
      <c r="O1040" t="n">
        <v>183.0243329201003</v>
      </c>
      <c r="P1040" t="n">
        <v>46.40576392497471</v>
      </c>
      <c r="Q1040" t="n">
        <v>11.86419194531173</v>
      </c>
      <c r="R1040" t="n">
        <v>0.9357283528092262</v>
      </c>
      <c r="S1040" t="n">
        <v>36.23446190133769</v>
      </c>
      <c r="T1040" t="n">
        <v>73.58041634742848</v>
      </c>
      <c r="U1040" t="n">
        <v>12.67909849016895</v>
      </c>
      <c r="V1040" t="n">
        <v>4.729134559632172</v>
      </c>
      <c r="W1040" t="n">
        <v>0</v>
      </c>
      <c r="X1040" t="n">
        <v>0</v>
      </c>
      <c r="Y1040" t="n">
        <v>-21.42836828230832</v>
      </c>
      <c r="Z1040" t="n">
        <v>87.01539758776707</v>
      </c>
      <c r="AA1040" t="n">
        <v>1645.498597722924</v>
      </c>
      <c r="AB1040" t="b">
        <v>0</v>
      </c>
      <c r="AC1040" t="b">
        <v>1</v>
      </c>
      <c r="AD1040" t="n">
        <v>92.75836962895805</v>
      </c>
      <c r="AE1040" t="n">
        <v>-0</v>
      </c>
      <c r="AF1040" t="n">
        <v>0</v>
      </c>
      <c r="AG1040" t="n">
        <v>0.09565004081593065</v>
      </c>
      <c r="AH1040" t="b">
        <v>0</v>
      </c>
      <c r="AI1040" t="b">
        <v>0</v>
      </c>
      <c r="AJ1040" t="n">
        <v>1645.498597722924</v>
      </c>
      <c r="AK1040" t="n">
        <v>0</v>
      </c>
      <c r="AL1040" t="n">
        <v>12.67909849016895</v>
      </c>
      <c r="AM1040" t="n">
        <v>0</v>
      </c>
      <c r="AN1040" t="n">
        <v>12.67977383364642</v>
      </c>
      <c r="AO1040" t="n">
        <v>0</v>
      </c>
      <c r="AP1040" t="n">
        <v>1</v>
      </c>
      <c r="AQ1040" t="n">
        <v>0</v>
      </c>
      <c r="AR1040" t="n">
        <v>0</v>
      </c>
      <c r="AS1040" t="n">
        <v>0</v>
      </c>
      <c r="AT1040" t="n">
        <v>2.724595800215989</v>
      </c>
      <c r="AU1040" t="n">
        <v>0.8565666649879975</v>
      </c>
      <c r="AV1040" t="n">
        <v>2.724595800215989</v>
      </c>
    </row>
    <row r="1041" spans="1:48">
      <c r="A1041" t="n">
        <v>1038</v>
      </c>
      <c r="B1041" t="n">
        <v>0</v>
      </c>
      <c r="C1041" t="n">
        <v>0</v>
      </c>
      <c r="D1041" t="n">
        <v>76</v>
      </c>
      <c r="E1041" t="n">
        <v>5</v>
      </c>
      <c r="F1041" t="n">
        <v>0.2381070436902668</v>
      </c>
      <c r="G1041" t="n">
        <v>0</v>
      </c>
      <c r="H1041" t="n">
        <v>626.0753455290063</v>
      </c>
      <c r="I1041" t="b">
        <v>0</v>
      </c>
      <c r="J1041" t="n">
        <v>2469.241162766401</v>
      </c>
      <c r="K1041" t="n">
        <v>1664.268543704554</v>
      </c>
      <c r="L1041" t="n">
        <v>0</v>
      </c>
      <c r="M1041" t="n">
        <v>12.08174911454538</v>
      </c>
      <c r="N1041" t="n">
        <v>12.08174911454538</v>
      </c>
      <c r="O1041" t="n">
        <v>184.2784680637394</v>
      </c>
      <c r="P1041" t="n">
        <v>46.72374950906173</v>
      </c>
      <c r="Q1041" t="n">
        <v>12.08174911454538</v>
      </c>
      <c r="R1041" t="n">
        <v>0.9358175062712965</v>
      </c>
      <c r="S1041" t="n">
        <v>36.26054369310565</v>
      </c>
      <c r="T1041" t="n">
        <v>74.07755253952811</v>
      </c>
      <c r="U1041" t="n">
        <v>12.9103687776523</v>
      </c>
      <c r="V1041" t="n">
        <v>4.75448205130597</v>
      </c>
      <c r="W1041" t="n">
        <v>0</v>
      </c>
      <c r="X1041" t="n">
        <v>0</v>
      </c>
      <c r="Y1041" t="n">
        <v>-21.42836828230832</v>
      </c>
      <c r="Z1041" t="n">
        <v>87.10906092672828</v>
      </c>
      <c r="AA1041" t="n">
        <v>1664.268543704554</v>
      </c>
      <c r="AB1041" t="b">
        <v>0</v>
      </c>
      <c r="AC1041" t="b">
        <v>1</v>
      </c>
      <c r="AD1041" t="n">
        <v>92.75092922330447</v>
      </c>
      <c r="AE1041" t="n">
        <v>-0</v>
      </c>
      <c r="AF1041" t="n">
        <v>0</v>
      </c>
      <c r="AG1041" t="n">
        <v>0.09217914551334605</v>
      </c>
      <c r="AH1041" t="b">
        <v>0</v>
      </c>
      <c r="AI1041" t="b">
        <v>0</v>
      </c>
      <c r="AJ1041" t="n">
        <v>1664.268543704554</v>
      </c>
      <c r="AK1041" t="n">
        <v>0</v>
      </c>
      <c r="AL1041" t="n">
        <v>12.9103687776523</v>
      </c>
      <c r="AM1041" t="n">
        <v>0</v>
      </c>
      <c r="AN1041" t="n">
        <v>12.91104412112977</v>
      </c>
      <c r="AO1041" t="n">
        <v>0</v>
      </c>
      <c r="AP1041" t="n">
        <v>1</v>
      </c>
      <c r="AQ1041" t="n">
        <v>0</v>
      </c>
      <c r="AR1041" t="n">
        <v>0</v>
      </c>
      <c r="AS1041" t="n">
        <v>0</v>
      </c>
      <c r="AT1041" t="n">
        <v>2.767184151535826</v>
      </c>
      <c r="AU1041" t="n">
        <v>0.8699557196340032</v>
      </c>
      <c r="AV1041" t="n">
        <v>2.767184151535826</v>
      </c>
    </row>
    <row r="1042" spans="1:48">
      <c r="A1042" t="n">
        <v>1039</v>
      </c>
      <c r="B1042" t="n">
        <v>0</v>
      </c>
      <c r="C1042" t="n">
        <v>0</v>
      </c>
      <c r="D1042" t="n">
        <v>76.85714285714286</v>
      </c>
      <c r="E1042" t="n">
        <v>5</v>
      </c>
      <c r="F1042" t="n">
        <v>0.2380920747955795</v>
      </c>
      <c r="G1042" t="n">
        <v>0</v>
      </c>
      <c r="H1042" t="n">
        <v>633.1363456665515</v>
      </c>
      <c r="I1042" t="b">
        <v>0</v>
      </c>
      <c r="J1042" t="n">
        <v>2497.089747308879</v>
      </c>
      <c r="K1042" t="n">
        <v>1683.038489686184</v>
      </c>
      <c r="L1042" t="n">
        <v>0</v>
      </c>
      <c r="M1042" t="n">
        <v>12.2999427691064</v>
      </c>
      <c r="N1042" t="n">
        <v>12.2999427691064</v>
      </c>
      <c r="O1042" t="n">
        <v>185.5142297404947</v>
      </c>
      <c r="P1042" t="n">
        <v>47.03707650621063</v>
      </c>
      <c r="Q1042" t="n">
        <v>12.2999427691064</v>
      </c>
      <c r="R1042" t="n">
        <v>0.93590304967018</v>
      </c>
      <c r="S1042" t="n">
        <v>36.28706691194795</v>
      </c>
      <c r="T1042" t="n">
        <v>74.56749645509252</v>
      </c>
      <c r="U1042" t="n">
        <v>13.14232577128688</v>
      </c>
      <c r="V1042" t="n">
        <v>4.779549116501087</v>
      </c>
      <c r="W1042" t="n">
        <v>0</v>
      </c>
      <c r="X1042" t="n">
        <v>0</v>
      </c>
      <c r="Y1042" t="n">
        <v>-21.42836828230832</v>
      </c>
      <c r="Z1042" t="n">
        <v>87.20272426568948</v>
      </c>
      <c r="AA1042" t="n">
        <v>1683.038489686184</v>
      </c>
      <c r="AB1042" t="b">
        <v>0</v>
      </c>
      <c r="AC1042" t="b">
        <v>1</v>
      </c>
      <c r="AD1042" t="n">
        <v>92.74348881765088</v>
      </c>
      <c r="AE1042" t="n">
        <v>-0</v>
      </c>
      <c r="AF1042" t="n">
        <v>0</v>
      </c>
      <c r="AG1042" t="n">
        <v>0.09315617826552369</v>
      </c>
      <c r="AH1042" t="b">
        <v>0</v>
      </c>
      <c r="AI1042" t="b">
        <v>0</v>
      </c>
      <c r="AJ1042" t="n">
        <v>1683.038489686184</v>
      </c>
      <c r="AK1042" t="n">
        <v>0</v>
      </c>
      <c r="AL1042" t="n">
        <v>13.14232577128688</v>
      </c>
      <c r="AM1042" t="n">
        <v>0</v>
      </c>
      <c r="AN1042" t="n">
        <v>13.14300111476436</v>
      </c>
      <c r="AO1042" t="n">
        <v>0</v>
      </c>
      <c r="AP1042" t="n">
        <v>1</v>
      </c>
      <c r="AQ1042" t="n">
        <v>0</v>
      </c>
      <c r="AR1042" t="n">
        <v>0</v>
      </c>
      <c r="AS1042" t="n">
        <v>0</v>
      </c>
      <c r="AT1042" t="n">
        <v>2.809854138671026</v>
      </c>
      <c r="AU1042" t="n">
        <v>0.8833704391944541</v>
      </c>
      <c r="AV1042" t="n">
        <v>2.809854138671026</v>
      </c>
    </row>
    <row r="1043" spans="1:48">
      <c r="A1043" t="n">
        <v>1040</v>
      </c>
      <c r="B1043" t="n">
        <v>0</v>
      </c>
      <c r="C1043" t="n">
        <v>0</v>
      </c>
      <c r="D1043" t="n">
        <v>77.71428571428571</v>
      </c>
      <c r="E1043" t="n">
        <v>5</v>
      </c>
      <c r="F1043" t="n">
        <v>0.2380960856988228</v>
      </c>
      <c r="G1043" t="n">
        <v>0</v>
      </c>
      <c r="H1043" t="n">
        <v>640.1973458040966</v>
      </c>
      <c r="I1043" t="b">
        <v>0</v>
      </c>
      <c r="J1043" t="n">
        <v>2524.938331851357</v>
      </c>
      <c r="K1043" t="n">
        <v>1701.808435667815</v>
      </c>
      <c r="L1043" t="n">
        <v>0</v>
      </c>
      <c r="M1043" t="n">
        <v>12.52140851006102</v>
      </c>
      <c r="N1043" t="n">
        <v>12.52140851006102</v>
      </c>
      <c r="O1043" t="n">
        <v>186.7715389865695</v>
      </c>
      <c r="P1043" t="n">
        <v>47.35586688300443</v>
      </c>
      <c r="Q1043" t="n">
        <v>12.52140851006102</v>
      </c>
      <c r="R1043" t="n">
        <v>0.9359909116956886</v>
      </c>
      <c r="S1043" t="n">
        <v>36.31403314514925</v>
      </c>
      <c r="T1043" t="n">
        <v>75.06582512237232</v>
      </c>
      <c r="U1043" t="n">
        <v>13.37770308835221</v>
      </c>
      <c r="V1043" t="n">
        <v>4.804895028893924</v>
      </c>
      <c r="W1043" t="n">
        <v>0</v>
      </c>
      <c r="X1043" t="n">
        <v>0</v>
      </c>
      <c r="Y1043" t="n">
        <v>-21.42836828230832</v>
      </c>
      <c r="Z1043" t="n">
        <v>87.29638760465069</v>
      </c>
      <c r="AA1043" t="n">
        <v>1701.808435667815</v>
      </c>
      <c r="AB1043" t="b">
        <v>0</v>
      </c>
      <c r="AC1043" t="b">
        <v>1</v>
      </c>
      <c r="AD1043" t="n">
        <v>92.7360484119973</v>
      </c>
      <c r="AE1043" t="n">
        <v>-0</v>
      </c>
      <c r="AF1043" t="n">
        <v>0</v>
      </c>
      <c r="AG1043" t="n">
        <v>0.09615181716015631</v>
      </c>
      <c r="AH1043" t="b">
        <v>0</v>
      </c>
      <c r="AI1043" t="b">
        <v>0</v>
      </c>
      <c r="AJ1043" t="n">
        <v>1701.808435667815</v>
      </c>
      <c r="AK1043" t="n">
        <v>0</v>
      </c>
      <c r="AL1043" t="n">
        <v>13.37770308835221</v>
      </c>
      <c r="AM1043" t="n">
        <v>0</v>
      </c>
      <c r="AN1043" t="n">
        <v>13.37837843182969</v>
      </c>
      <c r="AO1043" t="n">
        <v>0</v>
      </c>
      <c r="AP1043" t="n">
        <v>1</v>
      </c>
      <c r="AQ1043" t="n">
        <v>0</v>
      </c>
      <c r="AR1043" t="n">
        <v>0</v>
      </c>
      <c r="AS1043" t="n">
        <v>0</v>
      </c>
      <c r="AT1043" t="n">
        <v>2.853112175089823</v>
      </c>
      <c r="AU1043" t="n">
        <v>0.8969700314665411</v>
      </c>
      <c r="AV1043" t="n">
        <v>2.853112175089823</v>
      </c>
    </row>
    <row r="1044" spans="1:48">
      <c r="A1044" t="n">
        <v>1041</v>
      </c>
      <c r="B1044" t="n">
        <v>0</v>
      </c>
      <c r="C1044" t="n">
        <v>0</v>
      </c>
      <c r="D1044" t="n">
        <v>78.57142857142857</v>
      </c>
      <c r="E1044" t="n">
        <v>5</v>
      </c>
      <c r="F1044" t="n">
        <v>0.2380950109805475</v>
      </c>
      <c r="G1044" t="n">
        <v>0</v>
      </c>
      <c r="H1044" t="n">
        <v>647.2583459416418</v>
      </c>
      <c r="I1044" t="b">
        <v>0</v>
      </c>
      <c r="J1044" t="n">
        <v>2552.786916393835</v>
      </c>
      <c r="K1044" t="n">
        <v>1720.578381649445</v>
      </c>
      <c r="L1044" t="n">
        <v>0</v>
      </c>
      <c r="M1044" t="n">
        <v>12.74546909831221</v>
      </c>
      <c r="N1044" t="n">
        <v>12.74546909831221</v>
      </c>
      <c r="O1044" t="n">
        <v>188.039698992552</v>
      </c>
      <c r="P1044" t="n">
        <v>47.67740846667139</v>
      </c>
      <c r="Q1044" t="n">
        <v>12.74546909831221</v>
      </c>
      <c r="R1044" t="n">
        <v>0.9360794767639856</v>
      </c>
      <c r="S1044" t="n">
        <v>36.34144728693578</v>
      </c>
      <c r="T1044" t="n">
        <v>75.56836413315352</v>
      </c>
      <c r="U1044" t="n">
        <v>13.61579803284773</v>
      </c>
      <c r="V1044" t="n">
        <v>4.830369375480842</v>
      </c>
      <c r="W1044" t="n">
        <v>0</v>
      </c>
      <c r="X1044" t="n">
        <v>0</v>
      </c>
      <c r="Y1044" t="n">
        <v>-21.42836828230832</v>
      </c>
      <c r="Z1044" t="n">
        <v>87.39378844359261</v>
      </c>
      <c r="AA1044" t="n">
        <v>1720.578381649445</v>
      </c>
      <c r="AB1044" t="b">
        <v>0</v>
      </c>
      <c r="AC1044" t="b">
        <v>1</v>
      </c>
      <c r="AD1044" t="n">
        <v>92.72860800634372</v>
      </c>
      <c r="AE1044" t="n">
        <v>-0</v>
      </c>
      <c r="AF1044" t="n">
        <v>0</v>
      </c>
      <c r="AG1044" t="n">
        <v>0.09761388162279161</v>
      </c>
      <c r="AH1044" t="b">
        <v>0</v>
      </c>
      <c r="AI1044" t="b">
        <v>0</v>
      </c>
      <c r="AJ1044" t="n">
        <v>1720.578381649445</v>
      </c>
      <c r="AK1044" t="n">
        <v>0</v>
      </c>
      <c r="AL1044" t="n">
        <v>13.61579803284773</v>
      </c>
      <c r="AM1044" t="n">
        <v>0</v>
      </c>
      <c r="AN1044" t="n">
        <v>13.6164733763252</v>
      </c>
      <c r="AO1044" t="n">
        <v>0</v>
      </c>
      <c r="AP1044" t="n">
        <v>1</v>
      </c>
      <c r="AQ1044" t="n">
        <v>0</v>
      </c>
      <c r="AR1044" t="n">
        <v>0</v>
      </c>
      <c r="AS1044" t="n">
        <v>0</v>
      </c>
      <c r="AT1044" t="n">
        <v>2.896797073394532</v>
      </c>
      <c r="AU1044" t="n">
        <v>0.9107038218688598</v>
      </c>
      <c r="AV1044" t="n">
        <v>2.896797073394532</v>
      </c>
    </row>
    <row r="1045" spans="1:48">
      <c r="A1045" t="n">
        <v>1042</v>
      </c>
      <c r="B1045" t="n">
        <v>0</v>
      </c>
      <c r="C1045" t="n">
        <v>0</v>
      </c>
      <c r="D1045" t="n">
        <v>79.42857142857143</v>
      </c>
      <c r="E1045" t="n">
        <v>5</v>
      </c>
      <c r="F1045" t="n">
        <v>0.2380952989504355</v>
      </c>
      <c r="G1045" t="n">
        <v>0</v>
      </c>
      <c r="H1045" t="n">
        <v>654.3193460791871</v>
      </c>
      <c r="I1045" t="b">
        <v>0</v>
      </c>
      <c r="J1045" t="n">
        <v>2580.635500936314</v>
      </c>
      <c r="K1045" t="n">
        <v>1739.348327631076</v>
      </c>
      <c r="L1045" t="n">
        <v>0</v>
      </c>
      <c r="M1045" t="n">
        <v>12.97234499645421</v>
      </c>
      <c r="N1045" t="n">
        <v>12.97234499645421</v>
      </c>
      <c r="O1045" t="n">
        <v>189.3215759598744</v>
      </c>
      <c r="P1045" t="n">
        <v>48.00242798171259</v>
      </c>
      <c r="Q1045" t="n">
        <v>12.97234499645421</v>
      </c>
      <c r="R1045" t="n">
        <v>0.9361691323523963</v>
      </c>
      <c r="S1045" t="n">
        <v>36.36931337300842</v>
      </c>
      <c r="T1045" t="n">
        <v>76.0762314160857</v>
      </c>
      <c r="U1045" t="n">
        <v>13.85683905626906</v>
      </c>
      <c r="V1045" t="n">
        <v>4.856011858648642</v>
      </c>
      <c r="W1045" t="n">
        <v>0</v>
      </c>
      <c r="X1045" t="n">
        <v>0</v>
      </c>
      <c r="Y1045" t="n">
        <v>-21.42836828230832</v>
      </c>
      <c r="Z1045" t="n">
        <v>87.49182709021599</v>
      </c>
      <c r="AA1045" t="n">
        <v>1739.348327631076</v>
      </c>
      <c r="AB1045" t="b">
        <v>0</v>
      </c>
      <c r="AC1045" t="b">
        <v>1</v>
      </c>
      <c r="AD1045" t="n">
        <v>92.72116760069014</v>
      </c>
      <c r="AE1045" t="n">
        <v>-0</v>
      </c>
      <c r="AF1045" t="n">
        <v>0</v>
      </c>
      <c r="AG1045" t="n">
        <v>0.09934201558016831</v>
      </c>
      <c r="AH1045" t="b">
        <v>0</v>
      </c>
      <c r="AI1045" t="b">
        <v>0</v>
      </c>
      <c r="AJ1045" t="n">
        <v>1739.348327631076</v>
      </c>
      <c r="AK1045" t="n">
        <v>0</v>
      </c>
      <c r="AL1045" t="n">
        <v>13.85683905626906</v>
      </c>
      <c r="AM1045" t="n">
        <v>0</v>
      </c>
      <c r="AN1045" t="n">
        <v>13.85751439974654</v>
      </c>
      <c r="AO1045" t="n">
        <v>0</v>
      </c>
      <c r="AP1045" t="n">
        <v>1</v>
      </c>
      <c r="AQ1045" t="n">
        <v>0</v>
      </c>
      <c r="AR1045" t="n">
        <v>0</v>
      </c>
      <c r="AS1045" t="n">
        <v>0</v>
      </c>
      <c r="AT1045" t="n">
        <v>2.940996110795993</v>
      </c>
      <c r="AU1045" t="n">
        <v>0.924599248874821</v>
      </c>
      <c r="AV1045" t="n">
        <v>2.940996110795993</v>
      </c>
    </row>
    <row r="1046" spans="1:48">
      <c r="A1046" t="n">
        <v>1043</v>
      </c>
      <c r="B1046" t="n">
        <v>0</v>
      </c>
      <c r="C1046" t="n">
        <v>0</v>
      </c>
      <c r="D1046" t="n">
        <v>80.28571428571428</v>
      </c>
      <c r="E1046" t="n">
        <v>5</v>
      </c>
      <c r="F1046" t="n">
        <v>0.238095221789143</v>
      </c>
      <c r="G1046" t="n">
        <v>0</v>
      </c>
      <c r="H1046" t="n">
        <v>661.3803462167322</v>
      </c>
      <c r="I1046" t="b">
        <v>0</v>
      </c>
      <c r="J1046" t="n">
        <v>2608.484085478792</v>
      </c>
      <c r="K1046" t="n">
        <v>1758.118273612706</v>
      </c>
      <c r="L1046" t="n">
        <v>0</v>
      </c>
      <c r="M1046" t="n">
        <v>13.20201344141857</v>
      </c>
      <c r="N1046" t="n">
        <v>13.20201344141857</v>
      </c>
      <c r="O1046" t="n">
        <v>190.6164018921903</v>
      </c>
      <c r="P1046" t="n">
        <v>48.330730702888</v>
      </c>
      <c r="Q1046" t="n">
        <v>13.20201344141857</v>
      </c>
      <c r="R1046" t="n">
        <v>0.9362597349987688</v>
      </c>
      <c r="S1046" t="n">
        <v>36.39763570873095</v>
      </c>
      <c r="T1046" t="n">
        <v>76.5891268228193</v>
      </c>
      <c r="U1046" t="n">
        <v>14.10080231789091</v>
      </c>
      <c r="V1046" t="n">
        <v>4.881811239899406</v>
      </c>
      <c r="W1046" t="n">
        <v>0</v>
      </c>
      <c r="X1046" t="n">
        <v>0</v>
      </c>
      <c r="Y1046" t="n">
        <v>-21.42836828230832</v>
      </c>
      <c r="Z1046" t="n">
        <v>87.59767547089703</v>
      </c>
      <c r="AA1046" t="n">
        <v>1758.118273612706</v>
      </c>
      <c r="AB1046" t="b">
        <v>0</v>
      </c>
      <c r="AC1046" t="b">
        <v>1</v>
      </c>
      <c r="AD1046" t="n">
        <v>92.71372719503655</v>
      </c>
      <c r="AE1046" t="n">
        <v>-0</v>
      </c>
      <c r="AF1046" t="n">
        <v>0</v>
      </c>
      <c r="AG1046" t="n">
        <v>0.1020188253722161</v>
      </c>
      <c r="AH1046" t="b">
        <v>0</v>
      </c>
      <c r="AI1046" t="b">
        <v>0</v>
      </c>
      <c r="AJ1046" t="n">
        <v>1758.118273612706</v>
      </c>
      <c r="AK1046" t="n">
        <v>0</v>
      </c>
      <c r="AL1046" t="n">
        <v>14.10080231789091</v>
      </c>
      <c r="AM1046" t="n">
        <v>0</v>
      </c>
      <c r="AN1046" t="n">
        <v>14.10147766136838</v>
      </c>
      <c r="AO1046" t="n">
        <v>0</v>
      </c>
      <c r="AP1046" t="n">
        <v>1</v>
      </c>
      <c r="AQ1046" t="n">
        <v>0</v>
      </c>
      <c r="AR1046" t="n">
        <v>0</v>
      </c>
      <c r="AS1046" t="n">
        <v>0</v>
      </c>
      <c r="AT1046" t="n">
        <v>2.986582541273929</v>
      </c>
      <c r="AU1046" t="n">
        <v>0.9389308487106929</v>
      </c>
      <c r="AV1046" t="n">
        <v>2.986582541273929</v>
      </c>
    </row>
    <row r="1047" spans="1:48">
      <c r="A1047" t="n">
        <v>1044</v>
      </c>
      <c r="B1047" t="n">
        <v>0</v>
      </c>
      <c r="C1047" t="n">
        <v>0</v>
      </c>
      <c r="D1047" t="n">
        <v>81.14285714285714</v>
      </c>
      <c r="E1047" t="n">
        <v>5</v>
      </c>
      <c r="F1047" t="n">
        <v>0.2380952424644125</v>
      </c>
      <c r="G1047" t="n">
        <v>0</v>
      </c>
      <c r="H1047" t="n">
        <v>668.4413463542774</v>
      </c>
      <c r="I1047" t="b">
        <v>0</v>
      </c>
      <c r="J1047" t="n">
        <v>2636.33267002127</v>
      </c>
      <c r="K1047" t="n">
        <v>1776.888219594336</v>
      </c>
      <c r="L1047" t="n">
        <v>0</v>
      </c>
      <c r="M1047" t="n">
        <v>13.43451756229289</v>
      </c>
      <c r="N1047" t="n">
        <v>13.43451756229289</v>
      </c>
      <c r="O1047" t="n">
        <v>191.9243825734758</v>
      </c>
      <c r="P1047" t="n">
        <v>48.66236880666222</v>
      </c>
      <c r="Q1047" t="n">
        <v>13.43451756229289</v>
      </c>
      <c r="R1047" t="n">
        <v>0.9363512828479781</v>
      </c>
      <c r="S1047" t="n">
        <v>36.42641856333392</v>
      </c>
      <c r="T1047" t="n">
        <v>77.1071301655869</v>
      </c>
      <c r="U1047" t="n">
        <v>14.34773231839963</v>
      </c>
      <c r="V1047" t="n">
        <v>4.907769918313562</v>
      </c>
      <c r="W1047" t="n">
        <v>0</v>
      </c>
      <c r="X1047" t="n">
        <v>0</v>
      </c>
      <c r="Y1047" t="n">
        <v>-21.42836828230832</v>
      </c>
      <c r="Z1047" t="n">
        <v>87.70133053116292</v>
      </c>
      <c r="AA1047" t="n">
        <v>1776.888219594336</v>
      </c>
      <c r="AB1047" t="b">
        <v>0</v>
      </c>
      <c r="AC1047" t="b">
        <v>1</v>
      </c>
      <c r="AD1047" t="n">
        <v>92.70628678938297</v>
      </c>
      <c r="AE1047" t="n">
        <v>-0</v>
      </c>
      <c r="AF1047" t="n">
        <v>0</v>
      </c>
      <c r="AG1047" t="n">
        <v>0.1043837935246597</v>
      </c>
      <c r="AH1047" t="b">
        <v>0</v>
      </c>
      <c r="AI1047" t="b">
        <v>0</v>
      </c>
      <c r="AJ1047" t="n">
        <v>1776.888219594336</v>
      </c>
      <c r="AK1047" t="n">
        <v>0</v>
      </c>
      <c r="AL1047" t="n">
        <v>14.34773231839963</v>
      </c>
      <c r="AM1047" t="n">
        <v>0</v>
      </c>
      <c r="AN1047" t="n">
        <v>14.3484076618771</v>
      </c>
      <c r="AO1047" t="n">
        <v>0</v>
      </c>
      <c r="AP1047" t="n">
        <v>1</v>
      </c>
      <c r="AQ1047" t="n">
        <v>0</v>
      </c>
      <c r="AR1047" t="n">
        <v>0</v>
      </c>
      <c r="AS1047" t="n">
        <v>0</v>
      </c>
      <c r="AT1047" t="n">
        <v>3.032701111861732</v>
      </c>
      <c r="AU1047" t="n">
        <v>0.9534297443631329</v>
      </c>
      <c r="AV1047" t="n">
        <v>3.032701111861732</v>
      </c>
    </row>
    <row r="1048" spans="1:48">
      <c r="A1048" t="n">
        <v>1045</v>
      </c>
      <c r="B1048" t="n">
        <v>0</v>
      </c>
      <c r="C1048" t="n">
        <v>0</v>
      </c>
      <c r="D1048" t="n">
        <v>82</v>
      </c>
      <c r="E1048" t="n">
        <v>5</v>
      </c>
      <c r="F1048" t="n">
        <v>0.2380952369246323</v>
      </c>
      <c r="G1048" t="n">
        <v>0</v>
      </c>
      <c r="H1048" t="n">
        <v>675.5023464918225</v>
      </c>
      <c r="I1048" t="b">
        <v>0</v>
      </c>
      <c r="J1048" t="n">
        <v>2664.181254563748</v>
      </c>
      <c r="K1048" t="n">
        <v>1795.658165575966</v>
      </c>
      <c r="L1048" t="n">
        <v>0</v>
      </c>
      <c r="M1048" t="n">
        <v>13.66988263948959</v>
      </c>
      <c r="N1048" t="n">
        <v>13.66988263948959</v>
      </c>
      <c r="O1048" t="n">
        <v>193.245462864179</v>
      </c>
      <c r="P1048" t="n">
        <v>48.9973283124186</v>
      </c>
      <c r="Q1048" t="n">
        <v>13.66988263948959</v>
      </c>
      <c r="R1048" t="n">
        <v>0.936443737171086</v>
      </c>
      <c r="S1048" t="n">
        <v>36.45566625251333</v>
      </c>
      <c r="T1048" t="n">
        <v>77.63021943779765</v>
      </c>
      <c r="U1048" t="n">
        <v>14.5976550398907</v>
      </c>
      <c r="V1048" t="n">
        <v>4.933886630054928</v>
      </c>
      <c r="W1048" t="n">
        <v>0</v>
      </c>
      <c r="X1048" t="n">
        <v>0</v>
      </c>
      <c r="Y1048" t="n">
        <v>-21.42836828230832</v>
      </c>
      <c r="Z1048" t="n">
        <v>87.80496373275238</v>
      </c>
      <c r="AA1048" t="n">
        <v>1795.658165575966</v>
      </c>
      <c r="AB1048" t="b">
        <v>0</v>
      </c>
      <c r="AC1048" t="b">
        <v>1</v>
      </c>
      <c r="AD1048" t="n">
        <v>92.69884638372939</v>
      </c>
      <c r="AE1048" t="n">
        <v>-0</v>
      </c>
      <c r="AF1048" t="n">
        <v>0</v>
      </c>
      <c r="AG1048" t="n">
        <v>0.1062250126729438</v>
      </c>
      <c r="AH1048" t="b">
        <v>0</v>
      </c>
      <c r="AI1048" t="b">
        <v>0</v>
      </c>
      <c r="AJ1048" t="n">
        <v>1795.658165575966</v>
      </c>
      <c r="AK1048" t="n">
        <v>0</v>
      </c>
      <c r="AL1048" t="n">
        <v>14.5976550398907</v>
      </c>
      <c r="AM1048" t="n">
        <v>0</v>
      </c>
      <c r="AN1048" t="n">
        <v>14.59833038336818</v>
      </c>
      <c r="AO1048" t="n">
        <v>0</v>
      </c>
      <c r="AP1048" t="n">
        <v>1</v>
      </c>
      <c r="AQ1048" t="n">
        <v>0</v>
      </c>
      <c r="AR1048" t="n">
        <v>0</v>
      </c>
      <c r="AS1048" t="n">
        <v>0</v>
      </c>
      <c r="AT1048" t="n">
        <v>3.079358985738228</v>
      </c>
      <c r="AU1048" t="n">
        <v>0.9680981878139568</v>
      </c>
      <c r="AV1048" t="n">
        <v>3.079358985738228</v>
      </c>
    </row>
    <row r="1049" spans="1:48">
      <c r="A1049" t="n">
        <v>1046</v>
      </c>
      <c r="B1049" t="n">
        <v>0</v>
      </c>
      <c r="C1049" t="n">
        <v>0</v>
      </c>
      <c r="D1049" t="n">
        <v>82.85714285714286</v>
      </c>
      <c r="E1049" t="n">
        <v>5</v>
      </c>
      <c r="F1049" t="n">
        <v>0.2380952384084978</v>
      </c>
      <c r="G1049" t="n">
        <v>0</v>
      </c>
      <c r="H1049" t="n">
        <v>682.5633466293679</v>
      </c>
      <c r="I1049" t="b">
        <v>0</v>
      </c>
      <c r="J1049" t="n">
        <v>2692.029839106227</v>
      </c>
      <c r="K1049" t="n">
        <v>1814.428111557597</v>
      </c>
      <c r="L1049" t="n">
        <v>0</v>
      </c>
      <c r="M1049" t="n">
        <v>13.90813878762241</v>
      </c>
      <c r="N1049" t="n">
        <v>13.90813878762241</v>
      </c>
      <c r="O1049" t="n">
        <v>194.5796575385274</v>
      </c>
      <c r="P1049" t="n">
        <v>49.33561296615807</v>
      </c>
      <c r="Q1049" t="n">
        <v>13.90813878762241</v>
      </c>
      <c r="R1049" t="n">
        <v>0.9365370697324125</v>
      </c>
      <c r="S1049" t="n">
        <v>36.48538311584167</v>
      </c>
      <c r="T1049" t="n">
        <v>78.15839990520311</v>
      </c>
      <c r="U1049" t="n">
        <v>14.85060147335785</v>
      </c>
      <c r="V1049" t="n">
        <v>4.960161083010121</v>
      </c>
      <c r="W1049" t="n">
        <v>0</v>
      </c>
      <c r="X1049" t="n">
        <v>0</v>
      </c>
      <c r="Y1049" t="n">
        <v>-21.42836828230832</v>
      </c>
      <c r="Z1049" t="n">
        <v>87.90983261348501</v>
      </c>
      <c r="AA1049" t="n">
        <v>1814.428111557597</v>
      </c>
      <c r="AB1049" t="b">
        <v>0</v>
      </c>
      <c r="AC1049" t="b">
        <v>1</v>
      </c>
      <c r="AD1049" t="n">
        <v>92.69140597807581</v>
      </c>
      <c r="AE1049" t="n">
        <v>-0</v>
      </c>
      <c r="AF1049" t="n">
        <v>0</v>
      </c>
      <c r="AG1049" t="n">
        <v>0.1095074309749411</v>
      </c>
      <c r="AH1049" t="b">
        <v>0</v>
      </c>
      <c r="AI1049" t="b">
        <v>0</v>
      </c>
      <c r="AJ1049" t="n">
        <v>1814.428111557597</v>
      </c>
      <c r="AK1049" t="n">
        <v>0</v>
      </c>
      <c r="AL1049" t="n">
        <v>14.85060147335785</v>
      </c>
      <c r="AM1049" t="n">
        <v>0</v>
      </c>
      <c r="AN1049" t="n">
        <v>14.85127681683532</v>
      </c>
      <c r="AO1049" t="n">
        <v>0</v>
      </c>
      <c r="AP1049" t="n">
        <v>1</v>
      </c>
      <c r="AQ1049" t="n">
        <v>0</v>
      </c>
      <c r="AR1049" t="n">
        <v>0</v>
      </c>
      <c r="AS1049" t="n">
        <v>0</v>
      </c>
      <c r="AT1049" t="n">
        <v>3.126564307874493</v>
      </c>
      <c r="AU1049" t="n">
        <v>0.9829387397037965</v>
      </c>
      <c r="AV1049" t="n">
        <v>3.126564307874493</v>
      </c>
    </row>
    <row r="1050" spans="1:48">
      <c r="A1050" t="n">
        <v>1047</v>
      </c>
      <c r="B1050" t="n">
        <v>0</v>
      </c>
      <c r="C1050" t="n">
        <v>0</v>
      </c>
      <c r="D1050" t="n">
        <v>83.71428571428571</v>
      </c>
      <c r="E1050" t="n">
        <v>5</v>
      </c>
      <c r="F1050" t="n">
        <v>0.2380952380127983</v>
      </c>
      <c r="G1050" t="n">
        <v>0</v>
      </c>
      <c r="H1050" t="n">
        <v>689.6243467669129</v>
      </c>
      <c r="I1050" t="b">
        <v>0</v>
      </c>
      <c r="J1050" t="n">
        <v>2719.878423648704</v>
      </c>
      <c r="K1050" t="n">
        <v>1833.198057539227</v>
      </c>
      <c r="L1050" t="n">
        <v>0</v>
      </c>
      <c r="M1050" t="n">
        <v>14.14931481225706</v>
      </c>
      <c r="N1050" t="n">
        <v>14.14931481225706</v>
      </c>
      <c r="O1050" t="n">
        <v>195.926962639144</v>
      </c>
      <c r="P1050" t="n">
        <v>49.67722176448885</v>
      </c>
      <c r="Q1050" t="n">
        <v>14.14931481225706</v>
      </c>
      <c r="R1050" t="n">
        <v>0.9366312502234475</v>
      </c>
      <c r="S1050" t="n">
        <v>36.51557352265889</v>
      </c>
      <c r="T1050" t="n">
        <v>78.69166951703649</v>
      </c>
      <c r="U1050" t="n">
        <v>15.10660124662884</v>
      </c>
      <c r="V1050" t="n">
        <v>4.98659271512426</v>
      </c>
      <c r="W1050" t="n">
        <v>0</v>
      </c>
      <c r="X1050" t="n">
        <v>0</v>
      </c>
      <c r="Y1050" t="n">
        <v>-21.42836828230832</v>
      </c>
      <c r="Z1050" t="n">
        <v>88.02169777176346</v>
      </c>
      <c r="AA1050" t="n">
        <v>1833.198057539227</v>
      </c>
      <c r="AB1050" t="b">
        <v>0</v>
      </c>
      <c r="AC1050" t="b">
        <v>1</v>
      </c>
      <c r="AD1050" t="n">
        <v>92.68396557242222</v>
      </c>
      <c r="AE1050" t="n">
        <v>-0</v>
      </c>
      <c r="AF1050" t="n">
        <v>0</v>
      </c>
      <c r="AG1050" t="n">
        <v>0.1113255241411157</v>
      </c>
      <c r="AH1050" t="b">
        <v>0</v>
      </c>
      <c r="AI1050" t="b">
        <v>0</v>
      </c>
      <c r="AJ1050" t="n">
        <v>1833.198057539227</v>
      </c>
      <c r="AK1050" t="n">
        <v>0</v>
      </c>
      <c r="AL1050" t="n">
        <v>15.10660124662884</v>
      </c>
      <c r="AM1050" t="n">
        <v>0</v>
      </c>
      <c r="AN1050" t="n">
        <v>15.10727659010631</v>
      </c>
      <c r="AO1050" t="n">
        <v>0</v>
      </c>
      <c r="AP1050" t="n">
        <v>1</v>
      </c>
      <c r="AQ1050" t="n">
        <v>0</v>
      </c>
      <c r="AR1050" t="n">
        <v>0</v>
      </c>
      <c r="AS1050" t="n">
        <v>0</v>
      </c>
      <c r="AT1050" t="n">
        <v>3.174325039210648</v>
      </c>
      <c r="AU1050" t="n">
        <v>0.9979539028170754</v>
      </c>
      <c r="AV1050" t="n">
        <v>3.174325039210648</v>
      </c>
    </row>
    <row r="1051" spans="1:48">
      <c r="A1051" t="n">
        <v>1048</v>
      </c>
      <c r="B1051" t="n">
        <v>0</v>
      </c>
      <c r="C1051" t="n">
        <v>0</v>
      </c>
      <c r="D1051" t="n">
        <v>84.57142857142857</v>
      </c>
      <c r="E1051" t="n">
        <v>5</v>
      </c>
      <c r="F1051" t="n">
        <v>0.2380952381117272</v>
      </c>
      <c r="G1051" t="n">
        <v>0</v>
      </c>
      <c r="H1051" t="n">
        <v>696.6853469044581</v>
      </c>
      <c r="I1051" t="b">
        <v>0</v>
      </c>
      <c r="J1051" t="n">
        <v>2747.727008191183</v>
      </c>
      <c r="K1051" t="n">
        <v>1851.968003520857</v>
      </c>
      <c r="L1051" t="n">
        <v>0</v>
      </c>
      <c r="M1051" t="n">
        <v>14.39343987296318</v>
      </c>
      <c r="N1051" t="n">
        <v>14.39343987296318</v>
      </c>
      <c r="O1051" t="n">
        <v>197.2873792213309</v>
      </c>
      <c r="P1051" t="n">
        <v>50.02215497498248</v>
      </c>
      <c r="Q1051" t="n">
        <v>14.39343987296318</v>
      </c>
      <c r="R1051" t="n">
        <v>0.9367262495978872</v>
      </c>
      <c r="S1051" t="n">
        <v>36.54624187024934</v>
      </c>
      <c r="T1051" t="n">
        <v>79.23002817071725</v>
      </c>
      <c r="U1051" t="n">
        <v>15.36568434923428</v>
      </c>
      <c r="V1051" t="n">
        <v>5.013181026826317</v>
      </c>
      <c r="W1051" t="n">
        <v>0</v>
      </c>
      <c r="X1051" t="n">
        <v>0</v>
      </c>
      <c r="Y1051" t="n">
        <v>-21.42836828230832</v>
      </c>
      <c r="Z1051" t="n">
        <v>88.1335629300419</v>
      </c>
      <c r="AA1051" t="n">
        <v>1851.968003520857</v>
      </c>
      <c r="AB1051" t="b">
        <v>0</v>
      </c>
      <c r="AC1051" t="b">
        <v>1</v>
      </c>
      <c r="AD1051" t="n">
        <v>92.67652516676864</v>
      </c>
      <c r="AE1051" t="n">
        <v>-0</v>
      </c>
      <c r="AF1051" t="n">
        <v>0</v>
      </c>
      <c r="AG1051" t="n">
        <v>0.1135761971819106</v>
      </c>
      <c r="AH1051" t="b">
        <v>0</v>
      </c>
      <c r="AI1051" t="b">
        <v>0</v>
      </c>
      <c r="AJ1051" t="n">
        <v>1851.968003520857</v>
      </c>
      <c r="AK1051" t="n">
        <v>0</v>
      </c>
      <c r="AL1051" t="n">
        <v>15.36568434923428</v>
      </c>
      <c r="AM1051" t="n">
        <v>0</v>
      </c>
      <c r="AN1051" t="n">
        <v>15.36635969271175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3.222649274810343</v>
      </c>
      <c r="AU1051" t="n">
        <v>1.013146222104378</v>
      </c>
      <c r="AV1051" t="n">
        <v>3.222649274810343</v>
      </c>
    </row>
    <row r="1052" spans="1:48">
      <c r="A1052" t="n">
        <v>1049</v>
      </c>
      <c r="B1052" t="n">
        <v>0</v>
      </c>
      <c r="C1052" t="n">
        <v>0</v>
      </c>
      <c r="D1052" t="n">
        <v>85.42857142857143</v>
      </c>
      <c r="E1052" t="n">
        <v>5</v>
      </c>
      <c r="F1052" t="n">
        <v>0.2380952381117236</v>
      </c>
      <c r="G1052" t="n">
        <v>0</v>
      </c>
      <c r="H1052" t="n">
        <v>703.7463470420033</v>
      </c>
      <c r="I1052" t="b">
        <v>0</v>
      </c>
      <c r="J1052" t="n">
        <v>2775.575592733661</v>
      </c>
      <c r="K1052" t="n">
        <v>1870.737949502487</v>
      </c>
      <c r="L1052" t="n">
        <v>0</v>
      </c>
      <c r="M1052" t="n">
        <v>14.64054303521662</v>
      </c>
      <c r="N1052" t="n">
        <v>14.64054303521662</v>
      </c>
      <c r="O1052" t="n">
        <v>198.6609070212571</v>
      </c>
      <c r="P1052" t="n">
        <v>50.37041253074472</v>
      </c>
      <c r="Q1052" t="n">
        <v>14.64054303521662</v>
      </c>
      <c r="R1052" t="n">
        <v>0.936822039192015</v>
      </c>
      <c r="S1052" t="n">
        <v>36.57739258410297</v>
      </c>
      <c r="T1052" t="n">
        <v>79.77347524118368</v>
      </c>
      <c r="U1052" t="n">
        <v>15.62788066754249</v>
      </c>
      <c r="V1052" t="n">
        <v>5.039925492304278</v>
      </c>
      <c r="W1052" t="n">
        <v>0</v>
      </c>
      <c r="X1052" t="n">
        <v>0</v>
      </c>
      <c r="Y1052" t="n">
        <v>-21.42836828230832</v>
      </c>
      <c r="Z1052" t="n">
        <v>88.24542808832035</v>
      </c>
      <c r="AA1052" t="n">
        <v>1870.737949502487</v>
      </c>
      <c r="AB1052" t="b">
        <v>0</v>
      </c>
      <c r="AC1052" t="b">
        <v>1</v>
      </c>
      <c r="AD1052" t="n">
        <v>92.66908476111506</v>
      </c>
      <c r="AE1052" t="n">
        <v>-0</v>
      </c>
      <c r="AF1052" t="n">
        <v>0</v>
      </c>
      <c r="AG1052" t="n">
        <v>0.1159631035406423</v>
      </c>
      <c r="AH1052" t="b">
        <v>0</v>
      </c>
      <c r="AI1052" t="b">
        <v>0</v>
      </c>
      <c r="AJ1052" t="n">
        <v>1870.737949502487</v>
      </c>
      <c r="AK1052" t="n">
        <v>0</v>
      </c>
      <c r="AL1052" t="n">
        <v>15.62788066754249</v>
      </c>
      <c r="AM1052" t="n">
        <v>0</v>
      </c>
      <c r="AN1052" t="n">
        <v>15.62855601101996</v>
      </c>
      <c r="AO1052" t="n">
        <v>0</v>
      </c>
      <c r="AP1052" t="n">
        <v>1</v>
      </c>
      <c r="AQ1052" t="n">
        <v>0</v>
      </c>
      <c r="AR1052" t="n">
        <v>0</v>
      </c>
      <c r="AS1052" t="n">
        <v>0</v>
      </c>
      <c r="AT1052" t="n">
        <v>3.27154516115013</v>
      </c>
      <c r="AU1052" t="n">
        <v>1.028518258679632</v>
      </c>
      <c r="AV1052" t="n">
        <v>3.27154516115013</v>
      </c>
    </row>
    <row r="1053" spans="1:48">
      <c r="A1053" t="n">
        <v>1050</v>
      </c>
      <c r="B1053" t="n">
        <v>0</v>
      </c>
      <c r="C1053" t="n">
        <v>0</v>
      </c>
      <c r="D1053" t="n">
        <v>86.28571428571428</v>
      </c>
      <c r="E1053" t="n">
        <v>5</v>
      </c>
      <c r="F1053" t="n">
        <v>0.2380952380128001</v>
      </c>
      <c r="G1053" t="n">
        <v>0</v>
      </c>
      <c r="H1053" t="n">
        <v>710.8073471795484</v>
      </c>
      <c r="I1053" t="b">
        <v>0</v>
      </c>
      <c r="J1053" t="n">
        <v>2803.424177276139</v>
      </c>
      <c r="K1053" t="n">
        <v>1889.507895484118</v>
      </c>
      <c r="L1053" t="n">
        <v>0</v>
      </c>
      <c r="M1053" t="n">
        <v>14.89065338335173</v>
      </c>
      <c r="N1053" t="n">
        <v>14.89065338335173</v>
      </c>
      <c r="O1053" t="n">
        <v>200.047546038928</v>
      </c>
      <c r="P1053" t="n">
        <v>50.72199443177688</v>
      </c>
      <c r="Q1053" t="n">
        <v>14.89065338335173</v>
      </c>
      <c r="R1053" t="n">
        <v>0.9369185909432737</v>
      </c>
      <c r="S1053" t="n">
        <v>36.60903011761184</v>
      </c>
      <c r="T1053" t="n">
        <v>80.32201019846774</v>
      </c>
      <c r="U1053" t="n">
        <v>15.89322010182344</v>
      </c>
      <c r="V1053" t="n">
        <v>5.066825581588091</v>
      </c>
      <c r="W1053" t="n">
        <v>0</v>
      </c>
      <c r="X1053" t="n">
        <v>0</v>
      </c>
      <c r="Y1053" t="n">
        <v>-21.42836828230832</v>
      </c>
      <c r="Z1053" t="n">
        <v>88.36554684287314</v>
      </c>
      <c r="AA1053" t="n">
        <v>1889.507895484118</v>
      </c>
      <c r="AB1053" t="b">
        <v>0</v>
      </c>
      <c r="AC1053" t="b">
        <v>1</v>
      </c>
      <c r="AD1053" t="n">
        <v>92.66164435546148</v>
      </c>
      <c r="AE1053" t="n">
        <v>-0</v>
      </c>
      <c r="AF1053" t="n">
        <v>0</v>
      </c>
      <c r="AG1053" t="n">
        <v>0.1179041565439267</v>
      </c>
      <c r="AH1053" t="b">
        <v>0</v>
      </c>
      <c r="AI1053" t="b">
        <v>0</v>
      </c>
      <c r="AJ1053" t="n">
        <v>1889.507895484118</v>
      </c>
      <c r="AK1053" t="n">
        <v>0</v>
      </c>
      <c r="AL1053" t="n">
        <v>15.89322010182344</v>
      </c>
      <c r="AM1053" t="n">
        <v>0</v>
      </c>
      <c r="AN1053" t="n">
        <v>15.89389544530091</v>
      </c>
      <c r="AO1053" t="n">
        <v>0</v>
      </c>
      <c r="AP1053" t="n">
        <v>1</v>
      </c>
      <c r="AQ1053" t="n">
        <v>0</v>
      </c>
      <c r="AR1053" t="n">
        <v>0</v>
      </c>
      <c r="AS1053" t="n">
        <v>0</v>
      </c>
      <c r="AT1053" t="n">
        <v>3.321020919867222</v>
      </c>
      <c r="AU1053" t="n">
        <v>1.044072597286001</v>
      </c>
      <c r="AV1053" t="n">
        <v>3.321020919867222</v>
      </c>
    </row>
    <row r="1054" spans="1:48">
      <c r="A1054" t="n">
        <v>1051</v>
      </c>
      <c r="B1054" t="n">
        <v>0</v>
      </c>
      <c r="C1054" t="n">
        <v>0</v>
      </c>
      <c r="D1054" t="n">
        <v>87.14285714285714</v>
      </c>
      <c r="E1054" t="n">
        <v>5</v>
      </c>
      <c r="F1054" t="n">
        <v>0.2380952384085031</v>
      </c>
      <c r="G1054" t="n">
        <v>0</v>
      </c>
      <c r="H1054" t="n">
        <v>717.8683473170937</v>
      </c>
      <c r="I1054" t="b">
        <v>0</v>
      </c>
      <c r="J1054" t="n">
        <v>2831.272761818618</v>
      </c>
      <c r="K1054" t="n">
        <v>1908.277841465748</v>
      </c>
      <c r="L1054" t="n">
        <v>0</v>
      </c>
      <c r="M1054" t="n">
        <v>15.1438000215355</v>
      </c>
      <c r="N1054" t="n">
        <v>15.1438000215355</v>
      </c>
      <c r="O1054" t="n">
        <v>201.4472965381685</v>
      </c>
      <c r="P1054" t="n">
        <v>51.07690074497174</v>
      </c>
      <c r="Q1054" t="n">
        <v>15.1438000215355</v>
      </c>
      <c r="R1054" t="n">
        <v>0.9370158773881543</v>
      </c>
      <c r="S1054" t="n">
        <v>36.64115895190551</v>
      </c>
      <c r="T1054" t="n">
        <v>80.8756326076072</v>
      </c>
      <c r="U1054" t="n">
        <v>16.16173256716572</v>
      </c>
      <c r="V1054" t="n">
        <v>5.093880760468139</v>
      </c>
      <c r="W1054" t="n">
        <v>0</v>
      </c>
      <c r="X1054" t="n">
        <v>0</v>
      </c>
      <c r="Y1054" t="n">
        <v>-21.42836828230832</v>
      </c>
      <c r="Z1054" t="n">
        <v>88.48566559742594</v>
      </c>
      <c r="AA1054" t="n">
        <v>1908.277841465748</v>
      </c>
      <c r="AB1054" t="b">
        <v>0</v>
      </c>
      <c r="AC1054" t="b">
        <v>1</v>
      </c>
      <c r="AD1054" t="n">
        <v>92.65420394980789</v>
      </c>
      <c r="AE1054" t="n">
        <v>-0</v>
      </c>
      <c r="AF1054" t="n">
        <v>0</v>
      </c>
      <c r="AG1054" t="n">
        <v>0.1188262725345307</v>
      </c>
      <c r="AH1054" t="b">
        <v>0</v>
      </c>
      <c r="AI1054" t="b">
        <v>0</v>
      </c>
      <c r="AJ1054" t="n">
        <v>1908.277841465748</v>
      </c>
      <c r="AK1054" t="n">
        <v>0</v>
      </c>
      <c r="AL1054" t="n">
        <v>16.16173256716572</v>
      </c>
      <c r="AM1054" t="n">
        <v>0</v>
      </c>
      <c r="AN1054" t="n">
        <v>16.1624079106432</v>
      </c>
      <c r="AO1054" t="n">
        <v>0</v>
      </c>
      <c r="AP1054" t="n">
        <v>1</v>
      </c>
      <c r="AQ1054" t="n">
        <v>0</v>
      </c>
      <c r="AR1054" t="n">
        <v>0</v>
      </c>
      <c r="AS1054" t="n">
        <v>0</v>
      </c>
      <c r="AT1054" t="n">
        <v>3.371084850288302</v>
      </c>
      <c r="AU1054" t="n">
        <v>1.059811847090899</v>
      </c>
      <c r="AV1054" t="n">
        <v>3.371084850288302</v>
      </c>
    </row>
    <row r="1055" spans="1:48">
      <c r="A1055" t="n">
        <v>1052</v>
      </c>
      <c r="B1055" t="n">
        <v>0</v>
      </c>
      <c r="C1055" t="n">
        <v>0</v>
      </c>
      <c r="D1055" t="n">
        <v>88</v>
      </c>
      <c r="E1055" t="n">
        <v>5</v>
      </c>
      <c r="F1055" t="n">
        <v>0.2380952369246341</v>
      </c>
      <c r="G1055" t="n">
        <v>0</v>
      </c>
      <c r="H1055" t="n">
        <v>724.9293474546389</v>
      </c>
      <c r="I1055" t="b">
        <v>0</v>
      </c>
      <c r="J1055" t="n">
        <v>2859.121346361096</v>
      </c>
      <c r="K1055" t="n">
        <v>1927.047787447379</v>
      </c>
      <c r="L1055" t="n">
        <v>0</v>
      </c>
      <c r="M1055" t="n">
        <v>15.40001195457425</v>
      </c>
      <c r="N1055" t="n">
        <v>15.40001195457425</v>
      </c>
      <c r="O1055" t="n">
        <v>202.8601574636739</v>
      </c>
      <c r="P1055" t="n">
        <v>51.43513120275706</v>
      </c>
      <c r="Q1055" t="n">
        <v>15.40001195457425</v>
      </c>
      <c r="R1055" t="n">
        <v>0.9371138714543371</v>
      </c>
      <c r="S1055" t="n">
        <v>36.67378359568507</v>
      </c>
      <c r="T1055" t="n">
        <v>81.43434151095563</v>
      </c>
      <c r="U1055" t="n">
        <v>16.43344786976046</v>
      </c>
      <c r="V1055" t="n">
        <v>5.121090468289367</v>
      </c>
      <c r="W1055" t="n">
        <v>0</v>
      </c>
      <c r="X1055" t="n">
        <v>0</v>
      </c>
      <c r="Y1055" t="n">
        <v>-21.42836828230832</v>
      </c>
      <c r="Z1055" t="n">
        <v>88.60578435197873</v>
      </c>
      <c r="AA1055" t="n">
        <v>1927.047787447379</v>
      </c>
      <c r="AB1055" t="b">
        <v>0</v>
      </c>
      <c r="AC1055" t="b">
        <v>1</v>
      </c>
      <c r="AD1055" t="n">
        <v>92.64676354415431</v>
      </c>
      <c r="AE1055" t="n">
        <v>-0</v>
      </c>
      <c r="AF1055" t="n">
        <v>0</v>
      </c>
      <c r="AG1055" t="n">
        <v>0.1195662152768134</v>
      </c>
      <c r="AH1055" t="b">
        <v>0</v>
      </c>
      <c r="AI1055" t="b">
        <v>0</v>
      </c>
      <c r="AJ1055" t="n">
        <v>1927.047787447379</v>
      </c>
      <c r="AK1055" t="n">
        <v>0</v>
      </c>
      <c r="AL1055" t="n">
        <v>16.43344786976046</v>
      </c>
      <c r="AM1055" t="n">
        <v>0</v>
      </c>
      <c r="AN1055" t="n">
        <v>16.43412321323793</v>
      </c>
      <c r="AO1055" t="n">
        <v>0</v>
      </c>
      <c r="AP1055" t="n">
        <v>1</v>
      </c>
      <c r="AQ1055" t="n">
        <v>0</v>
      </c>
      <c r="AR1055" t="n">
        <v>0</v>
      </c>
      <c r="AS1055" t="n">
        <v>0</v>
      </c>
      <c r="AT1055" t="n">
        <v>3.421745309332106</v>
      </c>
      <c r="AU1055" t="n">
        <v>1.075738635367704</v>
      </c>
      <c r="AV1055" t="n">
        <v>3.421745309332106</v>
      </c>
    </row>
    <row r="1056" spans="1:48">
      <c r="A1056" t="n">
        <v>1053</v>
      </c>
      <c r="B1056" t="n">
        <v>0</v>
      </c>
      <c r="C1056" t="n">
        <v>0</v>
      </c>
      <c r="D1056" t="n">
        <v>88.85714285714286</v>
      </c>
      <c r="E1056" t="n">
        <v>5</v>
      </c>
      <c r="F1056" t="n">
        <v>0.2380952424644054</v>
      </c>
      <c r="G1056" t="n">
        <v>0</v>
      </c>
      <c r="H1056" t="n">
        <v>731.9903475921841</v>
      </c>
      <c r="I1056" t="b">
        <v>0</v>
      </c>
      <c r="J1056" t="n">
        <v>2886.969930903574</v>
      </c>
      <c r="K1056" t="n">
        <v>1945.817733429009</v>
      </c>
      <c r="L1056" t="n">
        <v>0</v>
      </c>
      <c r="M1056" t="n">
        <v>15.65931856839451</v>
      </c>
      <c r="N1056" t="n">
        <v>15.65931856839451</v>
      </c>
      <c r="O1056" t="n">
        <v>204.2861327728223</v>
      </c>
      <c r="P1056" t="n">
        <v>51.79668680852492</v>
      </c>
      <c r="Q1056" t="n">
        <v>15.65931856839451</v>
      </c>
      <c r="R1056" t="n">
        <v>0.9372125472806945</v>
      </c>
      <c r="S1056" t="n">
        <v>36.70690858490512</v>
      </c>
      <c r="T1056" t="n">
        <v>81.99813789854976</v>
      </c>
      <c r="U1056" t="n">
        <v>16.70839620514017</v>
      </c>
      <c r="V1056" t="n">
        <v>5.148454206376286</v>
      </c>
      <c r="W1056" t="n">
        <v>0</v>
      </c>
      <c r="X1056" t="n">
        <v>0</v>
      </c>
      <c r="Y1056" t="n">
        <v>-21.42836828230832</v>
      </c>
      <c r="Z1056" t="n">
        <v>88.72590310653152</v>
      </c>
      <c r="AA1056" t="n">
        <v>1945.817733429009</v>
      </c>
      <c r="AB1056" t="b">
        <v>0</v>
      </c>
      <c r="AC1056" t="b">
        <v>1</v>
      </c>
      <c r="AD1056" t="n">
        <v>92.63932313850073</v>
      </c>
      <c r="AE1056" t="n">
        <v>-0</v>
      </c>
      <c r="AF1056" t="n">
        <v>0</v>
      </c>
      <c r="AG1056" t="n">
        <v>0.1205164660565832</v>
      </c>
      <c r="AH1056" t="b">
        <v>0</v>
      </c>
      <c r="AI1056" t="b">
        <v>0</v>
      </c>
      <c r="AJ1056" t="n">
        <v>1945.817733429009</v>
      </c>
      <c r="AK1056" t="n">
        <v>0</v>
      </c>
      <c r="AL1056" t="n">
        <v>16.70839620514017</v>
      </c>
      <c r="AM1056" t="n">
        <v>0</v>
      </c>
      <c r="AN1056" t="n">
        <v>16.70907154861764</v>
      </c>
      <c r="AO1056" t="n">
        <v>0</v>
      </c>
      <c r="AP1056" t="n">
        <v>1</v>
      </c>
      <c r="AQ1056" t="n">
        <v>0</v>
      </c>
      <c r="AR1056" t="n">
        <v>0</v>
      </c>
      <c r="AS1056" t="n">
        <v>0</v>
      </c>
      <c r="AT1056" t="n">
        <v>3.473010804521766</v>
      </c>
      <c r="AU1056" t="n">
        <v>1.091855636737259</v>
      </c>
      <c r="AV1056" t="n">
        <v>3.473010804521766</v>
      </c>
    </row>
    <row r="1057" spans="1:48">
      <c r="A1057" t="n">
        <v>1054</v>
      </c>
      <c r="B1057" t="n">
        <v>0</v>
      </c>
      <c r="C1057" t="n">
        <v>0</v>
      </c>
      <c r="D1057" t="n">
        <v>89.71428571428571</v>
      </c>
      <c r="E1057" t="n">
        <v>5</v>
      </c>
      <c r="F1057" t="n">
        <v>0.2380952217891412</v>
      </c>
      <c r="G1057" t="n">
        <v>0</v>
      </c>
      <c r="H1057" t="n">
        <v>739.0513477297292</v>
      </c>
      <c r="I1057" t="b">
        <v>0</v>
      </c>
      <c r="J1057" t="n">
        <v>2914.818515446052</v>
      </c>
      <c r="K1057" t="n">
        <v>1964.587679410639</v>
      </c>
      <c r="L1057" t="n">
        <v>0</v>
      </c>
      <c r="M1057" t="n">
        <v>15.92174781092783</v>
      </c>
      <c r="N1057" t="n">
        <v>15.92174781092783</v>
      </c>
      <c r="O1057" t="n">
        <v>205.7252076913946</v>
      </c>
      <c r="P1057" t="n">
        <v>52.16156381627653</v>
      </c>
      <c r="Q1057" t="n">
        <v>15.92174781092783</v>
      </c>
      <c r="R1057" t="n">
        <v>0.9373118771664384</v>
      </c>
      <c r="S1057" t="n">
        <v>36.74053848305429</v>
      </c>
      <c r="T1057" t="n">
        <v>82.56701544394993</v>
      </c>
      <c r="U1057" t="n">
        <v>16.98660627139434</v>
      </c>
      <c r="V1057" t="n">
        <v>5.175971206150919</v>
      </c>
      <c r="W1057" t="n">
        <v>0</v>
      </c>
      <c r="X1057" t="n">
        <v>0</v>
      </c>
      <c r="Y1057" t="n">
        <v>-21.42836828230832</v>
      </c>
      <c r="Z1057" t="n">
        <v>88.84602186108431</v>
      </c>
      <c r="AA1057" t="n">
        <v>1964.587679410639</v>
      </c>
      <c r="AB1057" t="b">
        <v>0</v>
      </c>
      <c r="AC1057" t="b">
        <v>1</v>
      </c>
      <c r="AD1057" t="n">
        <v>92.63188273284715</v>
      </c>
      <c r="AE1057" t="n">
        <v>-0</v>
      </c>
      <c r="AF1057" t="n">
        <v>0</v>
      </c>
      <c r="AG1057" t="n">
        <v>0.1207991630242575</v>
      </c>
      <c r="AH1057" t="b">
        <v>0</v>
      </c>
      <c r="AI1057" t="b">
        <v>0</v>
      </c>
      <c r="AJ1057" t="n">
        <v>1964.587679410639</v>
      </c>
      <c r="AK1057" t="n">
        <v>0</v>
      </c>
      <c r="AL1057" t="n">
        <v>16.98660627139434</v>
      </c>
      <c r="AM1057" t="n">
        <v>0</v>
      </c>
      <c r="AN1057" t="n">
        <v>16.98728161487182</v>
      </c>
      <c r="AO1057" t="n">
        <v>0</v>
      </c>
      <c r="AP1057" t="n">
        <v>1</v>
      </c>
      <c r="AQ1057" t="n">
        <v>0</v>
      </c>
      <c r="AR1057" t="n">
        <v>0</v>
      </c>
      <c r="AS1057" t="n">
        <v>0</v>
      </c>
      <c r="AT1057" t="n">
        <v>3.524889653709271</v>
      </c>
      <c r="AU1057" t="n">
        <v>1.10816546619102</v>
      </c>
      <c r="AV1057" t="n">
        <v>3.524889653709271</v>
      </c>
    </row>
    <row r="1058" spans="1:48">
      <c r="A1058" t="n">
        <v>1055</v>
      </c>
      <c r="B1058" t="n">
        <v>0</v>
      </c>
      <c r="C1058" t="n">
        <v>0</v>
      </c>
      <c r="D1058" t="n">
        <v>90.57142857142857</v>
      </c>
      <c r="E1058" t="n">
        <v>5</v>
      </c>
      <c r="F1058" t="n">
        <v>0.2380952989504408</v>
      </c>
      <c r="G1058" t="n">
        <v>0</v>
      </c>
      <c r="H1058" t="n">
        <v>746.1123478672744</v>
      </c>
      <c r="I1058" t="b">
        <v>0</v>
      </c>
      <c r="J1058" t="n">
        <v>2942.66709998853</v>
      </c>
      <c r="K1058" t="n">
        <v>1983.357625392269</v>
      </c>
      <c r="L1058" t="n">
        <v>0</v>
      </c>
      <c r="M1058" t="n">
        <v>16.18733304895946</v>
      </c>
      <c r="N1058" t="n">
        <v>16.18733304895946</v>
      </c>
      <c r="O1058" t="n">
        <v>207.1774373589374</v>
      </c>
      <c r="P1058" t="n">
        <v>52.52977620662712</v>
      </c>
      <c r="Q1058" t="n">
        <v>16.18733304895946</v>
      </c>
      <c r="R1058" t="n">
        <v>0.9374118428354334</v>
      </c>
      <c r="S1058" t="n">
        <v>36.77467787915747</v>
      </c>
      <c r="T1058" t="n">
        <v>83.1409950897939</v>
      </c>
      <c r="U1058" t="n">
        <v>17.26811238056996</v>
      </c>
      <c r="V1058" t="n">
        <v>5.203641667498459</v>
      </c>
      <c r="W1058" t="n">
        <v>0</v>
      </c>
      <c r="X1058" t="n">
        <v>0</v>
      </c>
      <c r="Y1058" t="n">
        <v>-21.42836828230832</v>
      </c>
      <c r="Z1058" t="n">
        <v>88.9661406156371</v>
      </c>
      <c r="AA1058" t="n">
        <v>1983.357625392269</v>
      </c>
      <c r="AB1058" t="b">
        <v>0</v>
      </c>
      <c r="AC1058" t="b">
        <v>1</v>
      </c>
      <c r="AD1058" t="n">
        <v>92.62444232719356</v>
      </c>
      <c r="AE1058" t="n">
        <v>-0</v>
      </c>
      <c r="AF1058" t="n">
        <v>0</v>
      </c>
      <c r="AG1058" t="n">
        <v>0.1209179313107321</v>
      </c>
      <c r="AH1058" t="b">
        <v>0</v>
      </c>
      <c r="AI1058" t="b">
        <v>0</v>
      </c>
      <c r="AJ1058" t="n">
        <v>1983.357625392269</v>
      </c>
      <c r="AK1058" t="n">
        <v>0</v>
      </c>
      <c r="AL1058" t="n">
        <v>17.26811238056996</v>
      </c>
      <c r="AM1058" t="n">
        <v>0</v>
      </c>
      <c r="AN1058" t="n">
        <v>17.26878772404744</v>
      </c>
      <c r="AO1058" t="n">
        <v>0</v>
      </c>
      <c r="AP1058" t="n">
        <v>1</v>
      </c>
      <c r="AQ1058" t="n">
        <v>0</v>
      </c>
      <c r="AR1058" t="n">
        <v>0</v>
      </c>
      <c r="AS1058" t="n">
        <v>0</v>
      </c>
      <c r="AT1058" t="n">
        <v>3.577391278484111</v>
      </c>
      <c r="AU1058" t="n">
        <v>1.124671085716776</v>
      </c>
      <c r="AV1058" t="n">
        <v>3.577391278484111</v>
      </c>
    </row>
    <row r="1059" spans="1:48">
      <c r="A1059" t="n">
        <v>1056</v>
      </c>
      <c r="B1059" t="n">
        <v>0</v>
      </c>
      <c r="C1059" t="n">
        <v>0</v>
      </c>
      <c r="D1059" t="n">
        <v>91.42857142857143</v>
      </c>
      <c r="E1059" t="n">
        <v>5</v>
      </c>
      <c r="F1059" t="n">
        <v>0.2380950109805422</v>
      </c>
      <c r="G1059" t="n">
        <v>0</v>
      </c>
      <c r="H1059" t="n">
        <v>753.1733480048197</v>
      </c>
      <c r="I1059" t="b">
        <v>0</v>
      </c>
      <c r="J1059" t="n">
        <v>2970.515684531009</v>
      </c>
      <c r="K1059" t="n">
        <v>2002.1275713739</v>
      </c>
      <c r="L1059" t="n">
        <v>0</v>
      </c>
      <c r="M1059" t="n">
        <v>16.45608723276682</v>
      </c>
      <c r="N1059" t="n">
        <v>16.45608723276682</v>
      </c>
      <c r="O1059" t="n">
        <v>208.6426159914656</v>
      </c>
      <c r="P1059" t="n">
        <v>52.90127180310995</v>
      </c>
      <c r="Q1059" t="n">
        <v>16.45608723276682</v>
      </c>
      <c r="R1059" t="n">
        <v>0.9375123938177938</v>
      </c>
      <c r="S1059" t="n">
        <v>36.80933139434924</v>
      </c>
      <c r="T1059" t="n">
        <v>83.71999597027371</v>
      </c>
      <c r="U1059" t="n">
        <v>17.55292766397825</v>
      </c>
      <c r="V1059" t="n">
        <v>5.231462137766357</v>
      </c>
      <c r="W1059" t="n">
        <v>0</v>
      </c>
      <c r="X1059" t="n">
        <v>0</v>
      </c>
      <c r="Y1059" t="n">
        <v>-21.42836828230832</v>
      </c>
      <c r="Z1059" t="n">
        <v>89.08625937018989</v>
      </c>
      <c r="AA1059" t="n">
        <v>2002.1275713739</v>
      </c>
      <c r="AB1059" t="b">
        <v>0</v>
      </c>
      <c r="AC1059" t="b">
        <v>1</v>
      </c>
      <c r="AD1059" t="n">
        <v>92.61700192153998</v>
      </c>
      <c r="AE1059" t="n">
        <v>-0</v>
      </c>
      <c r="AF1059" t="n">
        <v>0</v>
      </c>
      <c r="AG1059" t="n">
        <v>0.1217641069236312</v>
      </c>
      <c r="AH1059" t="b">
        <v>0</v>
      </c>
      <c r="AI1059" t="b">
        <v>0</v>
      </c>
      <c r="AJ1059" t="n">
        <v>2002.1275713739</v>
      </c>
      <c r="AK1059" t="n">
        <v>0</v>
      </c>
      <c r="AL1059" t="n">
        <v>17.55292766397825</v>
      </c>
      <c r="AM1059" t="n">
        <v>0</v>
      </c>
      <c r="AN1059" t="n">
        <v>17.55360300745572</v>
      </c>
      <c r="AO1059" t="n">
        <v>0</v>
      </c>
      <c r="AP1059" t="n">
        <v>1</v>
      </c>
      <c r="AQ1059" t="n">
        <v>0</v>
      </c>
      <c r="AR1059" t="n">
        <v>0</v>
      </c>
      <c r="AS1059" t="n">
        <v>0</v>
      </c>
      <c r="AT1059" t="n">
        <v>3.630521346066186</v>
      </c>
      <c r="AU1059" t="n">
        <v>1.141374276992251</v>
      </c>
      <c r="AV1059" t="n">
        <v>3.630521346066186</v>
      </c>
    </row>
    <row r="1060" spans="1:48">
      <c r="A1060" t="n">
        <v>1057</v>
      </c>
      <c r="B1060" t="n">
        <v>0</v>
      </c>
      <c r="C1060" t="n">
        <v>0</v>
      </c>
      <c r="D1060" t="n">
        <v>92.28571428571428</v>
      </c>
      <c r="E1060" t="n">
        <v>5</v>
      </c>
      <c r="F1060" t="n">
        <v>0.2380960856988263</v>
      </c>
      <c r="G1060" t="n">
        <v>0</v>
      </c>
      <c r="H1060" t="n">
        <v>760.2343481423648</v>
      </c>
      <c r="I1060" t="b">
        <v>0</v>
      </c>
      <c r="J1060" t="n">
        <v>2998.364269073486</v>
      </c>
      <c r="K1060" t="n">
        <v>2020.89751735553</v>
      </c>
      <c r="L1060" t="n">
        <v>0</v>
      </c>
      <c r="M1060" t="n">
        <v>16.72810022814657</v>
      </c>
      <c r="N1060" t="n">
        <v>16.72810022814657</v>
      </c>
      <c r="O1060" t="n">
        <v>210.1215115853426</v>
      </c>
      <c r="P1060" t="n">
        <v>53.27624533096922</v>
      </c>
      <c r="Q1060" t="n">
        <v>16.72810022814657</v>
      </c>
      <c r="R1060" t="n">
        <v>0.9376136011541516</v>
      </c>
      <c r="S1060" t="n">
        <v>36.84450365615113</v>
      </c>
      <c r="T1060" t="n">
        <v>84.30431713127099</v>
      </c>
      <c r="U1060" t="n">
        <v>17.84114501704666</v>
      </c>
      <c r="V1060" t="n">
        <v>5.259442752978359</v>
      </c>
      <c r="W1060" t="n">
        <v>0</v>
      </c>
      <c r="X1060" t="n">
        <v>0</v>
      </c>
      <c r="Y1060" t="n">
        <v>-21.42836828230832</v>
      </c>
      <c r="Z1060" t="n">
        <v>89.20637812474268</v>
      </c>
      <c r="AA1060" t="n">
        <v>2020.89751735553</v>
      </c>
      <c r="AB1060" t="b">
        <v>0</v>
      </c>
      <c r="AC1060" t="b">
        <v>1</v>
      </c>
      <c r="AD1060" t="n">
        <v>92.6095615158864</v>
      </c>
      <c r="AE1060" t="n">
        <v>-0</v>
      </c>
      <c r="AF1060" t="n">
        <v>0</v>
      </c>
      <c r="AG1060" t="n">
        <v>0.1203519574448488</v>
      </c>
      <c r="AH1060" t="b">
        <v>0</v>
      </c>
      <c r="AI1060" t="b">
        <v>0</v>
      </c>
      <c r="AJ1060" t="n">
        <v>2020.89751735553</v>
      </c>
      <c r="AK1060" t="n">
        <v>0</v>
      </c>
      <c r="AL1060" t="n">
        <v>17.84114501704666</v>
      </c>
      <c r="AM1060" t="n">
        <v>0</v>
      </c>
      <c r="AN1060" t="n">
        <v>17.84182036052413</v>
      </c>
      <c r="AO1060" t="n">
        <v>0</v>
      </c>
      <c r="AP1060" t="n">
        <v>1</v>
      </c>
      <c r="AQ1060" t="n">
        <v>0</v>
      </c>
      <c r="AR1060" t="n">
        <v>0</v>
      </c>
      <c r="AS1060" t="n">
        <v>0</v>
      </c>
      <c r="AT1060" t="n">
        <v>3.684300071916852</v>
      </c>
      <c r="AU1060" t="n">
        <v>1.158281395415306</v>
      </c>
      <c r="AV1060" t="n">
        <v>3.684300071916852</v>
      </c>
    </row>
    <row r="1061" spans="1:48">
      <c r="A1061" t="n">
        <v>1058</v>
      </c>
      <c r="B1061" t="n">
        <v>0</v>
      </c>
      <c r="C1061" t="n">
        <v>0</v>
      </c>
      <c r="D1061" t="n">
        <v>93.14285714285714</v>
      </c>
      <c r="E1061" t="n">
        <v>5</v>
      </c>
      <c r="F1061" t="n">
        <v>0.2380920747955813</v>
      </c>
      <c r="G1061" t="n">
        <v>0</v>
      </c>
      <c r="H1061" t="n">
        <v>767.2953482799099</v>
      </c>
      <c r="I1061" t="b">
        <v>0</v>
      </c>
      <c r="J1061" t="n">
        <v>3026.212853615965</v>
      </c>
      <c r="K1061" t="n">
        <v>2039.66746333716</v>
      </c>
      <c r="L1061" t="n">
        <v>0</v>
      </c>
      <c r="M1061" t="n">
        <v>17.00317216104289</v>
      </c>
      <c r="N1061" t="n">
        <v>17.00317216104289</v>
      </c>
      <c r="O1061" t="n">
        <v>211.6112579391225</v>
      </c>
      <c r="P1061" t="n">
        <v>53.65397006570043</v>
      </c>
      <c r="Q1061" t="n">
        <v>17.00317216104289</v>
      </c>
      <c r="R1061" t="n">
        <v>0.9377150896991153</v>
      </c>
      <c r="S1061" t="n">
        <v>36.88019939436207</v>
      </c>
      <c r="T1061" t="n">
        <v>84.89283974189473</v>
      </c>
      <c r="U1061" t="n">
        <v>18.13255683717184</v>
      </c>
      <c r="V1061" t="n">
        <v>5.287542908511298</v>
      </c>
      <c r="W1061" t="n">
        <v>0</v>
      </c>
      <c r="X1061" t="n">
        <v>0</v>
      </c>
      <c r="Y1061" t="n">
        <v>-21.42836828230832</v>
      </c>
      <c r="Z1061" t="n">
        <v>89.3328457140729</v>
      </c>
      <c r="AA1061" t="n">
        <v>2039.66746333716</v>
      </c>
      <c r="AB1061" t="b">
        <v>0</v>
      </c>
      <c r="AC1061" t="b">
        <v>1</v>
      </c>
      <c r="AD1061" t="n">
        <v>92.60212111023282</v>
      </c>
      <c r="AE1061" t="n">
        <v>-0</v>
      </c>
      <c r="AF1061" t="n">
        <v>0</v>
      </c>
      <c r="AG1061" t="n">
        <v>0.1224225390854669</v>
      </c>
      <c r="AH1061" t="b">
        <v>0</v>
      </c>
      <c r="AI1061" t="b">
        <v>0</v>
      </c>
      <c r="AJ1061" t="n">
        <v>2039.66746333716</v>
      </c>
      <c r="AK1061" t="n">
        <v>0</v>
      </c>
      <c r="AL1061" t="n">
        <v>18.13255683717184</v>
      </c>
      <c r="AM1061" t="n">
        <v>0</v>
      </c>
      <c r="AN1061" t="n">
        <v>18.13323218064931</v>
      </c>
      <c r="AO1061" t="n">
        <v>0</v>
      </c>
      <c r="AP1061" t="n">
        <v>1</v>
      </c>
      <c r="AQ1061" t="n">
        <v>0</v>
      </c>
      <c r="AR1061" t="n">
        <v>0</v>
      </c>
      <c r="AS1061" t="n">
        <v>0</v>
      </c>
      <c r="AT1061" t="n">
        <v>3.738693327069665</v>
      </c>
      <c r="AU1061" t="n">
        <v>1.175381711418286</v>
      </c>
      <c r="AV1061" t="n">
        <v>3.738693327069665</v>
      </c>
    </row>
    <row r="1062" spans="1:48">
      <c r="A1062" t="n">
        <v>1059</v>
      </c>
      <c r="B1062" t="n">
        <v>0</v>
      </c>
      <c r="C1062" t="n">
        <v>0</v>
      </c>
      <c r="D1062" t="n">
        <v>94</v>
      </c>
      <c r="E1062" t="n">
        <v>5</v>
      </c>
      <c r="F1062" t="n">
        <v>0.2381070436902668</v>
      </c>
      <c r="G1062" t="n">
        <v>0</v>
      </c>
      <c r="H1062" t="n">
        <v>774.3563484174551</v>
      </c>
      <c r="I1062" t="b">
        <v>0</v>
      </c>
      <c r="J1062" t="n">
        <v>3054.061438158443</v>
      </c>
      <c r="K1062" t="n">
        <v>2058.437409318791</v>
      </c>
      <c r="L1062" t="n">
        <v>0</v>
      </c>
      <c r="M1062" t="n">
        <v>17.2821945100956</v>
      </c>
      <c r="N1062" t="n">
        <v>17.2821945100956</v>
      </c>
      <c r="O1062" t="n">
        <v>213.122551862222</v>
      </c>
      <c r="P1062" t="n">
        <v>54.03715818007657</v>
      </c>
      <c r="Q1062" t="n">
        <v>17.2821945100956</v>
      </c>
      <c r="R1062" t="n">
        <v>0.9378181346984187</v>
      </c>
      <c r="S1062" t="n">
        <v>36.91642307898415</v>
      </c>
      <c r="T1062" t="n">
        <v>85.48973647089268</v>
      </c>
      <c r="U1062" t="n">
        <v>18.42808735582104</v>
      </c>
      <c r="V1062" t="n">
        <v>5.315911277900753</v>
      </c>
      <c r="W1062" t="n">
        <v>0</v>
      </c>
      <c r="X1062" t="n">
        <v>0</v>
      </c>
      <c r="Y1062" t="n">
        <v>-21.42836828230832</v>
      </c>
      <c r="Z1062" t="n">
        <v>89.45931330340312</v>
      </c>
      <c r="AA1062" t="n">
        <v>2058.437409318791</v>
      </c>
      <c r="AB1062" t="b">
        <v>0</v>
      </c>
      <c r="AC1062" t="b">
        <v>1</v>
      </c>
      <c r="AD1062" t="n">
        <v>92.59468070457923</v>
      </c>
      <c r="AE1062" t="n">
        <v>-0</v>
      </c>
      <c r="AF1062" t="n">
        <v>0</v>
      </c>
      <c r="AG1062" t="n">
        <v>0.1279855338253555</v>
      </c>
      <c r="AH1062" t="b">
        <v>0</v>
      </c>
      <c r="AI1062" t="b">
        <v>0</v>
      </c>
      <c r="AJ1062" t="n">
        <v>2058.437409318791</v>
      </c>
      <c r="AK1062" t="n">
        <v>0</v>
      </c>
      <c r="AL1062" t="n">
        <v>18.42808735582104</v>
      </c>
      <c r="AM1062" t="n">
        <v>0</v>
      </c>
      <c r="AN1062" t="n">
        <v>18.42876269929851</v>
      </c>
      <c r="AO1062" t="n">
        <v>0</v>
      </c>
      <c r="AP1062" t="n">
        <v>1</v>
      </c>
      <c r="AQ1062" t="n">
        <v>0</v>
      </c>
      <c r="AR1062" t="n">
        <v>0</v>
      </c>
      <c r="AS1062" t="n">
        <v>0</v>
      </c>
      <c r="AT1062" t="n">
        <v>3.793872002176436</v>
      </c>
      <c r="AU1062" t="n">
        <v>1.192728950120965</v>
      </c>
      <c r="AV1062" t="n">
        <v>3.793872002176436</v>
      </c>
    </row>
    <row r="1063" spans="1:48">
      <c r="A1063" t="n">
        <v>1060</v>
      </c>
      <c r="B1063" t="n">
        <v>0</v>
      </c>
      <c r="C1063" t="n">
        <v>0</v>
      </c>
      <c r="D1063" t="n">
        <v>94.85714285714286</v>
      </c>
      <c r="E1063" t="n">
        <v>5</v>
      </c>
      <c r="F1063" t="n">
        <v>0.2380511790147963</v>
      </c>
      <c r="G1063" t="n">
        <v>0</v>
      </c>
      <c r="H1063" t="n">
        <v>781.4173485550003</v>
      </c>
      <c r="I1063" t="b">
        <v>0</v>
      </c>
      <c r="J1063" t="n">
        <v>3081.910022700921</v>
      </c>
      <c r="K1063" t="n">
        <v>2077.207355300421</v>
      </c>
      <c r="L1063" t="n">
        <v>0</v>
      </c>
      <c r="M1063" t="n">
        <v>17.56194834207584</v>
      </c>
      <c r="N1063" t="n">
        <v>17.56194834207584</v>
      </c>
      <c r="O1063" t="n">
        <v>214.6154723184383</v>
      </c>
      <c r="P1063" t="n">
        <v>54.41568770751478</v>
      </c>
      <c r="Q1063" t="n">
        <v>17.56194834207584</v>
      </c>
      <c r="R1063" t="n">
        <v>0.9379179188520134</v>
      </c>
      <c r="S1063" t="n">
        <v>36.95318028250729</v>
      </c>
      <c r="T1063" t="n">
        <v>86.07943198415724</v>
      </c>
      <c r="U1063" t="n">
        <v>18.7243979340657</v>
      </c>
      <c r="V1063" t="n">
        <v>5.343990281613046</v>
      </c>
      <c r="W1063" t="n">
        <v>0</v>
      </c>
      <c r="X1063" t="n">
        <v>0</v>
      </c>
      <c r="Y1063" t="n">
        <v>-21.42836828230832</v>
      </c>
      <c r="Z1063" t="n">
        <v>89.58844552560669</v>
      </c>
      <c r="AA1063" t="n">
        <v>2077.207355300421</v>
      </c>
      <c r="AB1063" t="b">
        <v>0</v>
      </c>
      <c r="AC1063" t="b">
        <v>1</v>
      </c>
      <c r="AD1063" t="n">
        <v>92.58724029892565</v>
      </c>
      <c r="AE1063" t="n">
        <v>-0</v>
      </c>
      <c r="AF1063" t="n">
        <v>0</v>
      </c>
      <c r="AG1063" t="n">
        <v>0.1315806801167353</v>
      </c>
      <c r="AH1063" t="b">
        <v>0</v>
      </c>
      <c r="AI1063" t="b">
        <v>0</v>
      </c>
      <c r="AJ1063" t="n">
        <v>2077.207355300421</v>
      </c>
      <c r="AK1063" t="n">
        <v>0</v>
      </c>
      <c r="AL1063" t="n">
        <v>18.7243979340657</v>
      </c>
      <c r="AM1063" t="n">
        <v>0</v>
      </c>
      <c r="AN1063" t="n">
        <v>18.72507327754317</v>
      </c>
      <c r="AO1063" t="n">
        <v>0</v>
      </c>
      <c r="AP1063" t="n">
        <v>1</v>
      </c>
      <c r="AQ1063" t="n">
        <v>0</v>
      </c>
      <c r="AR1063" t="n">
        <v>0</v>
      </c>
      <c r="AS1063" t="n">
        <v>0</v>
      </c>
      <c r="AT1063" t="n">
        <v>3.849235672681227</v>
      </c>
      <c r="AU1063" t="n">
        <v>1.210134348236173</v>
      </c>
      <c r="AV1063" t="n">
        <v>3.849235672681227</v>
      </c>
    </row>
    <row r="1064" spans="1:48">
      <c r="A1064" t="n">
        <v>1061</v>
      </c>
      <c r="B1064" t="n">
        <v>0</v>
      </c>
      <c r="C1064" t="n">
        <v>0</v>
      </c>
      <c r="D1064" t="n">
        <v>95.71428571428571</v>
      </c>
      <c r="E1064" t="n">
        <v>5</v>
      </c>
      <c r="F1064" t="n">
        <v>0.2382596688219767</v>
      </c>
      <c r="G1064" t="n">
        <v>0</v>
      </c>
      <c r="H1064" t="n">
        <v>788.4783486925455</v>
      </c>
      <c r="I1064" t="b">
        <v>0</v>
      </c>
      <c r="J1064" t="n">
        <v>3109.7586072434</v>
      </c>
      <c r="K1064" t="n">
        <v>2095.977301282051</v>
      </c>
      <c r="L1064" t="n">
        <v>0</v>
      </c>
      <c r="M1064" t="n">
        <v>17.85469467348409</v>
      </c>
      <c r="N1064" t="n">
        <v>17.85469467348409</v>
      </c>
      <c r="O1064" t="n">
        <v>216.2390066431301</v>
      </c>
      <c r="P1064" t="n">
        <v>54.82733434156442</v>
      </c>
      <c r="Q1064" t="n">
        <v>17.85469467348409</v>
      </c>
      <c r="R1064" t="n">
        <v>0.9380321237052774</v>
      </c>
      <c r="S1064" t="n">
        <v>36.99047255002845</v>
      </c>
      <c r="T1064" t="n">
        <v>86.72005076306831</v>
      </c>
      <c r="U1064" t="n">
        <v>19.03420386389016</v>
      </c>
      <c r="V1064" t="n">
        <v>5.37385737795789</v>
      </c>
      <c r="W1064" t="n">
        <v>0</v>
      </c>
      <c r="X1064" t="n">
        <v>0</v>
      </c>
      <c r="Y1064" t="n">
        <v>-21.42836828230832</v>
      </c>
      <c r="Z1064" t="n">
        <v>89.71757774781025</v>
      </c>
      <c r="AA1064" t="n">
        <v>2095.977301282051</v>
      </c>
      <c r="AB1064" t="b">
        <v>0</v>
      </c>
      <c r="AC1064" t="b">
        <v>1</v>
      </c>
      <c r="AD1064" t="n">
        <v>92.57979989327207</v>
      </c>
      <c r="AE1064" t="n">
        <v>-0</v>
      </c>
      <c r="AF1064" t="n">
        <v>0</v>
      </c>
      <c r="AG1064" t="n">
        <v>0.1473403483739868</v>
      </c>
      <c r="AH1064" t="b">
        <v>0</v>
      </c>
      <c r="AI1064" t="b">
        <v>0</v>
      </c>
      <c r="AJ1064" t="n">
        <v>2095.977301282051</v>
      </c>
      <c r="AK1064" t="n">
        <v>0</v>
      </c>
      <c r="AL1064" t="n">
        <v>19.03420386389016</v>
      </c>
      <c r="AM1064" t="n">
        <v>0</v>
      </c>
      <c r="AN1064" t="n">
        <v>19.03487920736763</v>
      </c>
      <c r="AO1064" t="n">
        <v>0</v>
      </c>
      <c r="AP1064" t="n">
        <v>1</v>
      </c>
      <c r="AQ1064" t="n">
        <v>0</v>
      </c>
      <c r="AR1064" t="n">
        <v>0</v>
      </c>
      <c r="AS1064" t="n">
        <v>0</v>
      </c>
      <c r="AT1064" t="n">
        <v>3.907087771097471</v>
      </c>
      <c r="AU1064" t="n">
        <v>1.22832206584149</v>
      </c>
      <c r="AV1064" t="n">
        <v>3.907087771097471</v>
      </c>
    </row>
    <row r="1065" spans="1:48">
      <c r="A1065" t="n">
        <v>1062</v>
      </c>
      <c r="B1065" t="n">
        <v>0</v>
      </c>
      <c r="C1065" t="n">
        <v>0</v>
      </c>
      <c r="D1065" t="n">
        <v>96.57142857142857</v>
      </c>
      <c r="E1065" t="n">
        <v>5</v>
      </c>
      <c r="F1065" t="n">
        <v>0.237481574268708</v>
      </c>
      <c r="G1065" t="n">
        <v>0</v>
      </c>
      <c r="H1065" t="n">
        <v>795.5393488300907</v>
      </c>
      <c r="I1065" t="b">
        <v>0</v>
      </c>
      <c r="J1065" t="n">
        <v>3137.607191785878</v>
      </c>
      <c r="K1065" t="n">
        <v>2114.747247263682</v>
      </c>
      <c r="L1065" t="n">
        <v>0</v>
      </c>
      <c r="M1065" t="n">
        <v>18.11440125489817</v>
      </c>
      <c r="N1065" t="n">
        <v>18.11440125489817</v>
      </c>
      <c r="O1065" t="n">
        <v>217.4371265310839</v>
      </c>
      <c r="P1065" t="n">
        <v>55.13111727461558</v>
      </c>
      <c r="Q1065" t="n">
        <v>18.11440125489817</v>
      </c>
      <c r="R1065" t="n">
        <v>0.9380953146173497</v>
      </c>
      <c r="S1065" t="n">
        <v>37.02831670995292</v>
      </c>
      <c r="T1065" t="n">
        <v>87.19466841848106</v>
      </c>
      <c r="U1065" t="n">
        <v>19.30976626003836</v>
      </c>
      <c r="V1065" t="n">
        <v>5.39775851549058</v>
      </c>
      <c r="W1065" t="n">
        <v>0</v>
      </c>
      <c r="X1065" t="n">
        <v>0</v>
      </c>
      <c r="Y1065" t="n">
        <v>-21.42836828230832</v>
      </c>
      <c r="Z1065" t="n">
        <v>89.84670997001382</v>
      </c>
      <c r="AA1065" t="n">
        <v>2114.747247263682</v>
      </c>
      <c r="AB1065" t="b">
        <v>0</v>
      </c>
      <c r="AC1065" t="b">
        <v>1</v>
      </c>
      <c r="AD1065" t="n">
        <v>92.57235948761848</v>
      </c>
      <c r="AE1065" t="n">
        <v>-0</v>
      </c>
      <c r="AF1065" t="n">
        <v>0</v>
      </c>
      <c r="AG1065" t="n">
        <v>0.1460171836483252</v>
      </c>
      <c r="AH1065" t="b">
        <v>0</v>
      </c>
      <c r="AI1065" t="b">
        <v>0</v>
      </c>
      <c r="AJ1065" t="n">
        <v>2114.747247263682</v>
      </c>
      <c r="AK1065" t="n">
        <v>0</v>
      </c>
      <c r="AL1065" t="n">
        <v>19.30976626003836</v>
      </c>
      <c r="AM1065" t="n">
        <v>0</v>
      </c>
      <c r="AN1065" t="n">
        <v>19.31044160351583</v>
      </c>
      <c r="AO1065" t="n">
        <v>0</v>
      </c>
      <c r="AP1065" t="n">
        <v>1</v>
      </c>
      <c r="AQ1065" t="n">
        <v>0</v>
      </c>
      <c r="AR1065" t="n">
        <v>0</v>
      </c>
      <c r="AS1065" t="n">
        <v>0</v>
      </c>
      <c r="AT1065" t="n">
        <v>3.958802304066926</v>
      </c>
      <c r="AU1065" t="n">
        <v>1.24458023706584</v>
      </c>
      <c r="AV1065" t="n">
        <v>3.958802304066926</v>
      </c>
    </row>
    <row r="1066" spans="1:48">
      <c r="A1066" t="n">
        <v>1063</v>
      </c>
      <c r="B1066" t="n">
        <v>0</v>
      </c>
      <c r="C1066" t="n">
        <v>0</v>
      </c>
      <c r="D1066" t="n">
        <v>97.42857142857143</v>
      </c>
      <c r="E1066" t="n">
        <v>5</v>
      </c>
      <c r="F1066" t="n">
        <v>0.2403854626746238</v>
      </c>
      <c r="G1066" t="n">
        <v>0</v>
      </c>
      <c r="H1066" t="n">
        <v>802.6003489676359</v>
      </c>
      <c r="I1066" t="b">
        <v>0</v>
      </c>
      <c r="J1066" t="n">
        <v>3165.455776328356</v>
      </c>
      <c r="K1066" t="n">
        <v>2133.517193245312</v>
      </c>
      <c r="L1066" t="n">
        <v>0</v>
      </c>
      <c r="M1066" t="n">
        <v>18.51453481141582</v>
      </c>
      <c r="N1066" t="n">
        <v>18.51453481141582</v>
      </c>
      <c r="O1066" t="n">
        <v>220.2849578678135</v>
      </c>
      <c r="P1066" t="n">
        <v>55.85318404356325</v>
      </c>
      <c r="Q1066" t="n">
        <v>18.51453481141582</v>
      </c>
      <c r="R1066" t="n">
        <v>0.9383484788296388</v>
      </c>
      <c r="S1066" t="n">
        <v>37.06667218207532</v>
      </c>
      <c r="T1066" t="n">
        <v>88.31284693643843</v>
      </c>
      <c r="U1066" t="n">
        <v>19.73097972568592</v>
      </c>
      <c r="V1066" t="n">
        <v>5.444621352516705</v>
      </c>
      <c r="W1066" t="n">
        <v>0</v>
      </c>
      <c r="X1066" t="n">
        <v>0</v>
      </c>
      <c r="Y1066" t="n">
        <v>-21.42836828230832</v>
      </c>
      <c r="Z1066" t="n">
        <v>89.97584219221739</v>
      </c>
      <c r="AA1066" t="n">
        <v>2133.517193245312</v>
      </c>
      <c r="AB1066" t="b">
        <v>0</v>
      </c>
      <c r="AC1066" t="b">
        <v>1</v>
      </c>
      <c r="AD1066" t="n">
        <v>92.5649190819649</v>
      </c>
      <c r="AE1066" t="n">
        <v>-0</v>
      </c>
      <c r="AF1066" t="n">
        <v>0</v>
      </c>
      <c r="AG1066" t="n">
        <v>0.1271748877228077</v>
      </c>
      <c r="AH1066" t="b">
        <v>0</v>
      </c>
      <c r="AI1066" t="b">
        <v>0</v>
      </c>
      <c r="AJ1066" t="n">
        <v>2133.517193245312</v>
      </c>
      <c r="AK1066" t="n">
        <v>0</v>
      </c>
      <c r="AL1066" t="n">
        <v>19.73097972568592</v>
      </c>
      <c r="AM1066" t="n">
        <v>0</v>
      </c>
      <c r="AN1066" t="n">
        <v>19.73165506916339</v>
      </c>
      <c r="AO1066" t="n">
        <v>0</v>
      </c>
      <c r="AP1066" t="n">
        <v>1</v>
      </c>
      <c r="AQ1066" t="n">
        <v>0</v>
      </c>
      <c r="AR1066" t="n">
        <v>0</v>
      </c>
      <c r="AS1066" t="n">
        <v>0</v>
      </c>
      <c r="AT1066" t="n">
        <v>4.036894444253948</v>
      </c>
      <c r="AU1066" t="n">
        <v>1.269131080195111</v>
      </c>
      <c r="AV1066" t="n">
        <v>4.036894444253948</v>
      </c>
    </row>
    <row r="1067" spans="1:48">
      <c r="A1067" t="n">
        <v>1064</v>
      </c>
      <c r="B1067" t="n">
        <v>0</v>
      </c>
      <c r="C1067" t="n">
        <v>0</v>
      </c>
      <c r="D1067" t="n">
        <v>98.28571428571428</v>
      </c>
      <c r="E1067" t="n">
        <v>5</v>
      </c>
      <c r="F1067" t="n">
        <v>0.2295480036042274</v>
      </c>
      <c r="G1067" t="n">
        <v>0</v>
      </c>
      <c r="H1067" t="n">
        <v>809.661349105181</v>
      </c>
      <c r="I1067" t="b">
        <v>0</v>
      </c>
      <c r="J1067" t="n">
        <v>3193.304360870834</v>
      </c>
      <c r="K1067" t="n">
        <v>2152.287139226942</v>
      </c>
      <c r="L1067" t="n">
        <v>0</v>
      </c>
      <c r="M1067" t="n">
        <v>18.40211987261814</v>
      </c>
      <c r="N1067" t="n">
        <v>18.40211987261814</v>
      </c>
      <c r="O1067" t="n">
        <v>217.038025416449</v>
      </c>
      <c r="P1067" t="n">
        <v>55.02992530843026</v>
      </c>
      <c r="Q1067" t="n">
        <v>18.40211987261814</v>
      </c>
      <c r="R1067" t="n">
        <v>0.937894209498547</v>
      </c>
      <c r="S1067" t="n">
        <v>37.10571457517626</v>
      </c>
      <c r="T1067" t="n">
        <v>87.05328663698377</v>
      </c>
      <c r="U1067" t="n">
        <v>19.62067756283195</v>
      </c>
      <c r="V1067" t="n">
        <v>5.406513182339467</v>
      </c>
      <c r="W1067" t="n">
        <v>0</v>
      </c>
      <c r="X1067" t="n">
        <v>0</v>
      </c>
      <c r="Y1067" t="n">
        <v>-21.42836828230832</v>
      </c>
      <c r="Z1067" t="n">
        <v>90.10497441442095</v>
      </c>
      <c r="AA1067" t="n">
        <v>2152.287139226942</v>
      </c>
      <c r="AB1067" t="b">
        <v>0</v>
      </c>
      <c r="AC1067" t="b">
        <v>1</v>
      </c>
      <c r="AD1067" t="n">
        <v>92.55747867631132</v>
      </c>
      <c r="AE1067" t="n">
        <v>-0</v>
      </c>
      <c r="AF1067" t="n">
        <v>0</v>
      </c>
      <c r="AG1067" t="n">
        <v>0.1176722153760869</v>
      </c>
      <c r="AH1067" t="b">
        <v>0</v>
      </c>
      <c r="AI1067" t="b">
        <v>0</v>
      </c>
      <c r="AJ1067" t="n">
        <v>2152.287139226942</v>
      </c>
      <c r="AK1067" t="n">
        <v>0</v>
      </c>
      <c r="AL1067" t="n">
        <v>19.62067756283195</v>
      </c>
      <c r="AM1067" t="n">
        <v>0</v>
      </c>
      <c r="AN1067" t="n">
        <v>19.62135290630942</v>
      </c>
      <c r="AO1067" t="n">
        <v>0</v>
      </c>
      <c r="AP1067" t="n">
        <v>1</v>
      </c>
      <c r="AQ1067" t="n">
        <v>0</v>
      </c>
      <c r="AR1067" t="n">
        <v>0</v>
      </c>
      <c r="AS1067" t="n">
        <v>0</v>
      </c>
      <c r="AT1067" t="n">
        <v>4.019090618918759</v>
      </c>
      <c r="AU1067" t="n">
        <v>1.263533859759631</v>
      </c>
      <c r="AV1067" t="n">
        <v>4.019090618918759</v>
      </c>
    </row>
    <row r="1068" spans="1:48">
      <c r="A1068" t="n">
        <v>1065</v>
      </c>
      <c r="B1068" t="n">
        <v>0</v>
      </c>
      <c r="C1068" t="n">
        <v>0</v>
      </c>
      <c r="D1068" t="n">
        <v>99.14285714285714</v>
      </c>
      <c r="E1068" t="n">
        <v>5</v>
      </c>
      <c r="F1068" t="n">
        <v>0.2699939514798988</v>
      </c>
      <c r="G1068" t="n">
        <v>0</v>
      </c>
      <c r="H1068" t="n">
        <v>816.7223492427262</v>
      </c>
      <c r="I1068" t="b">
        <v>0</v>
      </c>
      <c r="J1068" t="n">
        <v>3221.152945413312</v>
      </c>
      <c r="K1068" t="n">
        <v>2171.057085208573</v>
      </c>
      <c r="L1068" t="n">
        <v>0</v>
      </c>
      <c r="M1068" t="n">
        <v>20.23560316850074</v>
      </c>
      <c r="N1068" t="n">
        <v>20.23560316850074</v>
      </c>
      <c r="O1068" t="n">
        <v>236.5991042389682</v>
      </c>
      <c r="P1068" t="n">
        <v>59.98963089223331</v>
      </c>
      <c r="Q1068" t="n">
        <v>20.23560316850074</v>
      </c>
      <c r="R1068" t="n">
        <v>0.9399510196966716</v>
      </c>
      <c r="S1068" t="n">
        <v>37.14480584498424</v>
      </c>
      <c r="T1068" t="n">
        <v>94.69151606345133</v>
      </c>
      <c r="U1068" t="n">
        <v>21.52835918517424</v>
      </c>
      <c r="V1068" t="n">
        <v>5.686128982986503</v>
      </c>
      <c r="W1068" t="n">
        <v>0</v>
      </c>
      <c r="X1068" t="n">
        <v>0</v>
      </c>
      <c r="Y1068" t="n">
        <v>-21.42836828230832</v>
      </c>
      <c r="Z1068" t="n">
        <v>90.28851479368868</v>
      </c>
      <c r="AA1068" t="n">
        <v>2171.057085208573</v>
      </c>
      <c r="AB1068" t="b">
        <v>0</v>
      </c>
      <c r="AC1068" t="b">
        <v>1</v>
      </c>
      <c r="AD1068" t="n">
        <v>92.55003827065774</v>
      </c>
      <c r="AE1068" t="n">
        <v>-0</v>
      </c>
      <c r="AF1068" t="n">
        <v>0</v>
      </c>
      <c r="AG1068" t="n">
        <v>0.09835458044763051</v>
      </c>
      <c r="AH1068" t="b">
        <v>0</v>
      </c>
      <c r="AI1068" t="b">
        <v>0</v>
      </c>
      <c r="AJ1068" t="n">
        <v>2171.057085208573</v>
      </c>
      <c r="AK1068" t="n">
        <v>0</v>
      </c>
      <c r="AL1068" t="n">
        <v>21.52835918517424</v>
      </c>
      <c r="AM1068" t="n">
        <v>0</v>
      </c>
      <c r="AN1068" t="n">
        <v>21.52903452865171</v>
      </c>
      <c r="AO1068" t="n">
        <v>0</v>
      </c>
      <c r="AP1068" t="n">
        <v>1</v>
      </c>
      <c r="AQ1068" t="n">
        <v>0</v>
      </c>
      <c r="AR1068" t="n">
        <v>0</v>
      </c>
      <c r="AS1068" t="n">
        <v>0</v>
      </c>
      <c r="AT1068" t="n">
        <v>4.36643791379238</v>
      </c>
      <c r="AU1068" t="n">
        <v>1.372733952462891</v>
      </c>
      <c r="AV1068" t="n">
        <v>4.36643791379238</v>
      </c>
    </row>
    <row r="1069" spans="1:48">
      <c r="A1069" t="n">
        <v>1066</v>
      </c>
      <c r="B1069" t="n">
        <v>0</v>
      </c>
      <c r="C1069" t="n">
        <v>0</v>
      </c>
      <c r="D1069" t="n">
        <v>100</v>
      </c>
      <c r="E1069" t="n">
        <v>5</v>
      </c>
      <c r="F1069" t="n">
        <v>0.1190476190476186</v>
      </c>
      <c r="G1069" t="n">
        <v>0</v>
      </c>
      <c r="H1069" t="n">
        <v>823.7833493802715</v>
      </c>
      <c r="I1069" t="b">
        <v>0</v>
      </c>
      <c r="J1069" t="n">
        <v>3249.001529955791</v>
      </c>
      <c r="K1069" t="n">
        <v>2189.827031190203</v>
      </c>
      <c r="L1069" t="n">
        <v>0</v>
      </c>
      <c r="M1069" t="n">
        <v>14.7603148148148</v>
      </c>
      <c r="N1069" t="n">
        <v>14.7603148148148</v>
      </c>
      <c r="O1069" t="n">
        <v>171.1015693243316</v>
      </c>
      <c r="P1069" t="n">
        <v>43.38275084288325</v>
      </c>
      <c r="Q1069" t="n">
        <v>14.7603148148148</v>
      </c>
      <c r="R1069" t="n">
        <v>0.9308572679295052</v>
      </c>
      <c r="S1069" t="n">
        <v>37.1863683408653</v>
      </c>
      <c r="T1069" t="n">
        <v>69.14711996242563</v>
      </c>
      <c r="U1069" t="n">
        <v>15.85668965946411</v>
      </c>
      <c r="V1069" t="n">
        <v>4.781020789008352</v>
      </c>
      <c r="W1069" t="n">
        <v>0</v>
      </c>
      <c r="X1069" t="n">
        <v>0</v>
      </c>
      <c r="Y1069" t="n">
        <v>-21.42836828230832</v>
      </c>
      <c r="Z1069" t="n">
        <v>90.38707322080823</v>
      </c>
      <c r="AA1069" t="n">
        <v>2189.827031190203</v>
      </c>
      <c r="AB1069" t="b">
        <v>0</v>
      </c>
      <c r="AC1069" t="b">
        <v>1</v>
      </c>
      <c r="AD1069" t="n">
        <v>92.54259786500415</v>
      </c>
      <c r="AE1069" t="n">
        <v>-0</v>
      </c>
      <c r="AF1069" t="n">
        <v>0</v>
      </c>
      <c r="AG1069" t="n">
        <v>0.07889462907278427</v>
      </c>
      <c r="AH1069" t="b">
        <v>0</v>
      </c>
      <c r="AI1069" t="b">
        <v>0</v>
      </c>
      <c r="AJ1069" t="n">
        <v>2189.827031190203</v>
      </c>
      <c r="AK1069" t="n">
        <v>0</v>
      </c>
      <c r="AL1069" t="n">
        <v>15.85668965946411</v>
      </c>
      <c r="AM1069" t="n">
        <v>0</v>
      </c>
      <c r="AN1069" t="n">
        <v>15.85685849533348</v>
      </c>
      <c r="AO1069" t="n">
        <v>0</v>
      </c>
      <c r="AP1069" t="n">
        <v>1</v>
      </c>
      <c r="AQ1069" t="n">
        <v>0</v>
      </c>
      <c r="AR1069" t="n">
        <v>0</v>
      </c>
      <c r="AS1069" t="n">
        <v>0</v>
      </c>
      <c r="AT1069" t="n">
        <v>3.35497975289596</v>
      </c>
      <c r="AU1069" t="n">
        <v>1.054748677881884</v>
      </c>
      <c r="AV1069" t="n">
        <v>3.35497975289596</v>
      </c>
    </row>
    <row r="1070" spans="1:48">
      <c r="A1070" t="n">
        <v>1067</v>
      </c>
      <c r="B1070" t="n">
        <v>0</v>
      </c>
      <c r="C1070" t="n">
        <v>0</v>
      </c>
      <c r="D1070" t="n">
        <v>100</v>
      </c>
      <c r="E1070" t="n">
        <v>5</v>
      </c>
      <c r="F1070" t="n">
        <v>-0.03189871338466155</v>
      </c>
      <c r="G1070" t="n">
        <v>0</v>
      </c>
      <c r="H1070" t="n">
        <v>823.7833493802715</v>
      </c>
      <c r="I1070" t="b">
        <v>0</v>
      </c>
      <c r="J1070" t="n">
        <v>3249.001529955791</v>
      </c>
      <c r="K1070" t="n">
        <v>2189.827031190203</v>
      </c>
      <c r="L1070" t="n">
        <v>0</v>
      </c>
      <c r="M1070" t="n">
        <v>8.972361556772588</v>
      </c>
      <c r="N1070" t="n">
        <v>8.972361556772588</v>
      </c>
      <c r="O1070" t="n">
        <v>104.007615160636</v>
      </c>
      <c r="P1070" t="n">
        <v>26.37109917866025</v>
      </c>
      <c r="Q1070" t="n">
        <v>8.972361556772588</v>
      </c>
      <c r="R1070" t="n">
        <v>0.9105040543439493</v>
      </c>
      <c r="S1070" t="n">
        <v>37.2212761011524</v>
      </c>
      <c r="T1070" t="n">
        <v>42.97208751825199</v>
      </c>
      <c r="U1070" t="n">
        <v>9.854279631118715</v>
      </c>
      <c r="V1070" t="n">
        <v>3.845827609260525</v>
      </c>
      <c r="W1070" t="n">
        <v>0</v>
      </c>
      <c r="X1070" t="n">
        <v>0</v>
      </c>
      <c r="Y1070" t="n">
        <v>-21.42836828230832</v>
      </c>
      <c r="Z1070" t="n">
        <v>90.39113200058434</v>
      </c>
      <c r="AA1070" t="n">
        <v>2189.827031190203</v>
      </c>
      <c r="AB1070" t="b">
        <v>0</v>
      </c>
      <c r="AC1070" t="b">
        <v>1</v>
      </c>
      <c r="AD1070" t="n">
        <v>92.53515745935057</v>
      </c>
      <c r="AE1070" t="n">
        <v>-0</v>
      </c>
      <c r="AF1070" t="n">
        <v>0</v>
      </c>
      <c r="AG1070" t="n">
        <v>0.05843691431273285</v>
      </c>
      <c r="AH1070" t="b">
        <v>0</v>
      </c>
      <c r="AI1070" t="b">
        <v>0</v>
      </c>
      <c r="AJ1070" t="n">
        <v>2189.827031190203</v>
      </c>
      <c r="AK1070" t="n">
        <v>0</v>
      </c>
      <c r="AL1070" t="n">
        <v>9.854279631118715</v>
      </c>
      <c r="AM1070" t="n">
        <v>0</v>
      </c>
      <c r="AN1070" t="n">
        <v>9.854279631118715</v>
      </c>
      <c r="AO1070" t="n">
        <v>0</v>
      </c>
      <c r="AP1070" t="n">
        <v>1</v>
      </c>
      <c r="AQ1070" t="n">
        <v>0</v>
      </c>
      <c r="AR1070" t="n">
        <v>0</v>
      </c>
      <c r="AS1070" t="n">
        <v>0</v>
      </c>
      <c r="AT1070" t="n">
        <v>2.315336604944565</v>
      </c>
      <c r="AU1070" t="n">
        <v>0.7279025218583907</v>
      </c>
      <c r="AV1070" t="n">
        <v>2.315336604944565</v>
      </c>
    </row>
    <row r="1071" spans="1:48">
      <c r="A1071" t="n">
        <v>1068</v>
      </c>
      <c r="B1071" t="n">
        <v>0</v>
      </c>
      <c r="C1071" t="n">
        <v>0</v>
      </c>
      <c r="D1071" t="n">
        <v>100</v>
      </c>
      <c r="E1071" t="n">
        <v>5</v>
      </c>
      <c r="F1071" t="n">
        <v>0.008547234491011579</v>
      </c>
      <c r="G1071" t="n">
        <v>0</v>
      </c>
      <c r="H1071" t="n">
        <v>823.7833493802715</v>
      </c>
      <c r="I1071" t="b">
        <v>0</v>
      </c>
      <c r="J1071" t="n">
        <v>3249.001529955791</v>
      </c>
      <c r="K1071" t="n">
        <v>2189.827031190203</v>
      </c>
      <c r="L1071" t="n">
        <v>0</v>
      </c>
      <c r="M1071" t="n">
        <v>10.52323895809423</v>
      </c>
      <c r="N1071" t="n">
        <v>10.52323895809423</v>
      </c>
      <c r="O1071" t="n">
        <v>121.9853859958107</v>
      </c>
      <c r="P1071" t="n">
        <v>30.92935750400881</v>
      </c>
      <c r="Q1071" t="n">
        <v>10.52323895809423</v>
      </c>
      <c r="R1071" t="n">
        <v>0.9180675504313716</v>
      </c>
      <c r="S1071" t="n">
        <v>37.24874175585396</v>
      </c>
      <c r="T1071" t="n">
        <v>49.98461653004119</v>
      </c>
      <c r="U1071" t="n">
        <v>11.46237981415386</v>
      </c>
      <c r="V1071" t="n">
        <v>4.095362073054837</v>
      </c>
      <c r="W1071" t="n">
        <v>0</v>
      </c>
      <c r="X1071" t="n">
        <v>0</v>
      </c>
      <c r="Y1071" t="n">
        <v>-21.42836828230832</v>
      </c>
      <c r="Z1071" t="n">
        <v>90.44766673898738</v>
      </c>
      <c r="AA1071" t="n">
        <v>2189.827031190203</v>
      </c>
      <c r="AB1071" t="b">
        <v>0</v>
      </c>
      <c r="AC1071" t="b">
        <v>1</v>
      </c>
      <c r="AD1071" t="n">
        <v>92.52771705369699</v>
      </c>
      <c r="AE1071" t="n">
        <v>-0</v>
      </c>
      <c r="AF1071" t="n">
        <v>0</v>
      </c>
      <c r="AG1071" t="n">
        <v>0.038079123285434</v>
      </c>
      <c r="AH1071" t="b">
        <v>0</v>
      </c>
      <c r="AI1071" t="b">
        <v>0</v>
      </c>
      <c r="AJ1071" t="n">
        <v>2189.827031190203</v>
      </c>
      <c r="AK1071" t="n">
        <v>0</v>
      </c>
      <c r="AL1071" t="n">
        <v>11.46237981415386</v>
      </c>
      <c r="AM1071" t="n">
        <v>0</v>
      </c>
      <c r="AN1071" t="n">
        <v>11.46237981415386</v>
      </c>
      <c r="AO1071" t="n">
        <v>0</v>
      </c>
      <c r="AP1071" t="n">
        <v>1</v>
      </c>
      <c r="AQ1071" t="n">
        <v>0</v>
      </c>
      <c r="AR1071" t="n">
        <v>0</v>
      </c>
      <c r="AS1071" t="n">
        <v>0</v>
      </c>
      <c r="AT1071" t="n">
        <v>2.590736922954545</v>
      </c>
      <c r="AU1071" t="n">
        <v>0.8144837064567604</v>
      </c>
      <c r="AV1071" t="n">
        <v>2.590736922954545</v>
      </c>
    </row>
    <row r="1072" spans="1:48">
      <c r="A1072" t="n">
        <v>1069</v>
      </c>
      <c r="B1072" t="n">
        <v>0</v>
      </c>
      <c r="C1072" t="n">
        <v>0</v>
      </c>
      <c r="D1072" t="n">
        <v>100</v>
      </c>
      <c r="E1072" t="n">
        <v>5</v>
      </c>
      <c r="F1072" t="n">
        <v>-0.00229022457938477</v>
      </c>
      <c r="G1072" t="n">
        <v>0</v>
      </c>
      <c r="H1072" t="n">
        <v>823.7833493802715</v>
      </c>
      <c r="I1072" t="b">
        <v>0</v>
      </c>
      <c r="J1072" t="n">
        <v>3249.001529955791</v>
      </c>
      <c r="K1072" t="n">
        <v>2189.827031190203</v>
      </c>
      <c r="L1072" t="n">
        <v>0</v>
      </c>
      <c r="M1072" t="n">
        <v>10.10768261085048</v>
      </c>
      <c r="N1072" t="n">
        <v>10.10768261085048</v>
      </c>
      <c r="O1072" t="n">
        <v>117.1682568188146</v>
      </c>
      <c r="P1072" t="n">
        <v>29.70797586683939</v>
      </c>
      <c r="Q1072" t="n">
        <v>10.10768261085048</v>
      </c>
      <c r="R1072" t="n">
        <v>0.9162758018462576</v>
      </c>
      <c r="S1072" t="n">
        <v>37.2782324639329</v>
      </c>
      <c r="T1072" t="n">
        <v>48.1046377527615</v>
      </c>
      <c r="U1072" t="n">
        <v>11.03126655804281</v>
      </c>
      <c r="V1072" t="n">
        <v>4.027522223326208</v>
      </c>
      <c r="W1072" t="n">
        <v>0</v>
      </c>
      <c r="X1072" t="n">
        <v>0</v>
      </c>
      <c r="Y1072" t="n">
        <v>-21.42836828230832</v>
      </c>
      <c r="Z1072" t="n">
        <v>90.45185501028783</v>
      </c>
      <c r="AA1072" t="n">
        <v>2189.827031190203</v>
      </c>
      <c r="AB1072" t="b">
        <v>0</v>
      </c>
      <c r="AC1072" t="b">
        <v>1</v>
      </c>
      <c r="AD1072" t="n">
        <v>92.52027664804341</v>
      </c>
      <c r="AE1072" t="n">
        <v>-0</v>
      </c>
      <c r="AF1072" t="n">
        <v>0</v>
      </c>
      <c r="AG1072" t="n">
        <v>0.007519802808605758</v>
      </c>
      <c r="AH1072" t="b">
        <v>0</v>
      </c>
      <c r="AI1072" t="b">
        <v>0</v>
      </c>
      <c r="AJ1072" t="n">
        <v>2189.827031190203</v>
      </c>
      <c r="AK1072" t="n">
        <v>0</v>
      </c>
      <c r="AL1072" t="n">
        <v>11.03126655804281</v>
      </c>
      <c r="AM1072" t="n">
        <v>0</v>
      </c>
      <c r="AN1072" t="n">
        <v>11.03126655804281</v>
      </c>
      <c r="AO1072" t="n">
        <v>0</v>
      </c>
      <c r="AP1072" t="n">
        <v>1</v>
      </c>
      <c r="AQ1072" t="n">
        <v>0</v>
      </c>
      <c r="AR1072" t="n">
        <v>0</v>
      </c>
      <c r="AS1072" t="n">
        <v>0</v>
      </c>
      <c r="AT1072" t="n">
        <v>2.516686585030024</v>
      </c>
      <c r="AU1072" t="n">
        <v>0.7912035373424229</v>
      </c>
      <c r="AV1072" t="n">
        <v>2.516686585030024</v>
      </c>
    </row>
    <row r="1073" spans="1:48">
      <c r="A1073" t="n">
        <v>1070</v>
      </c>
      <c r="B1073" t="n">
        <v>0</v>
      </c>
      <c r="C1073" t="n">
        <v>0</v>
      </c>
      <c r="D1073" t="n">
        <v>100</v>
      </c>
      <c r="E1073" t="n">
        <v>5</v>
      </c>
      <c r="F1073" t="n">
        <v>0.0006136638265328287</v>
      </c>
      <c r="G1073" t="n">
        <v>0</v>
      </c>
      <c r="H1073" t="n">
        <v>823.7833493802715</v>
      </c>
      <c r="I1073" t="b">
        <v>0</v>
      </c>
      <c r="J1073" t="n">
        <v>3249.001529955791</v>
      </c>
      <c r="K1073" t="n">
        <v>2189.827031190203</v>
      </c>
      <c r="L1073" t="n">
        <v>0</v>
      </c>
      <c r="M1073" t="n">
        <v>10.21903059850405</v>
      </c>
      <c r="N1073" t="n">
        <v>10.21903059850405</v>
      </c>
      <c r="O1073" t="n">
        <v>118.4590026916269</v>
      </c>
      <c r="P1073" t="n">
        <v>30.03524409016908</v>
      </c>
      <c r="Q1073" t="n">
        <v>10.21903059850405</v>
      </c>
      <c r="R1073" t="n">
        <v>0.9167882482836853</v>
      </c>
      <c r="S1073" t="n">
        <v>37.30717805496284</v>
      </c>
      <c r="T1073" t="n">
        <v>48.60738210276046</v>
      </c>
      <c r="U1073" t="n">
        <v>11.14655496253911</v>
      </c>
      <c r="V1073" t="n">
        <v>4.04470541111494</v>
      </c>
      <c r="W1073" t="n">
        <v>0</v>
      </c>
      <c r="X1073" t="n">
        <v>0</v>
      </c>
      <c r="Y1073" t="n">
        <v>-21.42836828230832</v>
      </c>
      <c r="Z1073" t="n">
        <v>90.45401449358539</v>
      </c>
      <c r="AA1073" t="n">
        <v>2189.827031190203</v>
      </c>
      <c r="AB1073" t="b">
        <v>0</v>
      </c>
      <c r="AC1073" t="b">
        <v>1</v>
      </c>
      <c r="AD1073" t="n">
        <v>92.51283624238982</v>
      </c>
      <c r="AE1073" t="n">
        <v>-0</v>
      </c>
      <c r="AF1073" t="n">
        <v>0</v>
      </c>
      <c r="AG1073" t="n">
        <v>-0.007131855118683417</v>
      </c>
      <c r="AH1073" t="b">
        <v>0</v>
      </c>
      <c r="AI1073" t="b">
        <v>0</v>
      </c>
      <c r="AJ1073" t="n">
        <v>2189.827031190203</v>
      </c>
      <c r="AK1073" t="n">
        <v>0</v>
      </c>
      <c r="AL1073" t="n">
        <v>11.14655496253911</v>
      </c>
      <c r="AM1073" t="n">
        <v>0</v>
      </c>
      <c r="AN1073" t="n">
        <v>11.14655496253911</v>
      </c>
      <c r="AO1073" t="n">
        <v>0</v>
      </c>
      <c r="AP1073" t="n">
        <v>1</v>
      </c>
      <c r="AQ1073" t="n">
        <v>0</v>
      </c>
      <c r="AR1073" t="n">
        <v>0</v>
      </c>
      <c r="AS1073" t="n">
        <v>0</v>
      </c>
      <c r="AT1073" t="n">
        <v>2.536473350073947</v>
      </c>
      <c r="AU1073" t="n">
        <v>0.7974241603585894</v>
      </c>
      <c r="AV1073" t="n">
        <v>2.536473350073947</v>
      </c>
    </row>
    <row r="1074" spans="1:48">
      <c r="A1074" t="n">
        <v>1071</v>
      </c>
      <c r="B1074" t="n">
        <v>0</v>
      </c>
      <c r="C1074" t="n">
        <v>0</v>
      </c>
      <c r="D1074" t="n">
        <v>100</v>
      </c>
      <c r="E1074" t="n">
        <v>5</v>
      </c>
      <c r="F1074" t="n">
        <v>-0.0001644307267429923</v>
      </c>
      <c r="G1074" t="n">
        <v>0</v>
      </c>
      <c r="H1074" t="n">
        <v>823.7833493802715</v>
      </c>
      <c r="I1074" t="b">
        <v>0</v>
      </c>
      <c r="J1074" t="n">
        <v>3249.001529955791</v>
      </c>
      <c r="K1074" t="n">
        <v>2189.827031190203</v>
      </c>
      <c r="L1074" t="n">
        <v>0</v>
      </c>
      <c r="M1074" t="n">
        <v>10.18919499513344</v>
      </c>
      <c r="N1074" t="n">
        <v>10.18919499513344</v>
      </c>
      <c r="O1074" t="n">
        <v>118.113148377373</v>
      </c>
      <c r="P1074" t="n">
        <v>29.94755283401951</v>
      </c>
      <c r="Q1074" t="n">
        <v>10.18919499513344</v>
      </c>
      <c r="R1074" t="n">
        <v>0.916670693423554</v>
      </c>
      <c r="S1074" t="n">
        <v>37.33626339815754</v>
      </c>
      <c r="T1074" t="n">
        <v>48.47168267637086</v>
      </c>
      <c r="U1074" t="n">
        <v>11.11543662106088</v>
      </c>
      <c r="V1074" t="n">
        <v>4.039111706015511</v>
      </c>
      <c r="W1074" t="n">
        <v>0</v>
      </c>
      <c r="X1074" t="n">
        <v>0</v>
      </c>
      <c r="Y1074" t="n">
        <v>-21.42836828230832</v>
      </c>
      <c r="Z1074" t="n">
        <v>90.45085257216185</v>
      </c>
      <c r="AA1074" t="n">
        <v>2189.827031190203</v>
      </c>
      <c r="AB1074" t="b">
        <v>0</v>
      </c>
      <c r="AC1074" t="b">
        <v>1</v>
      </c>
      <c r="AD1074" t="n">
        <v>92.50539583673624</v>
      </c>
      <c r="AE1074" t="n">
        <v>-0</v>
      </c>
      <c r="AF1074" t="n">
        <v>0</v>
      </c>
      <c r="AG1074" t="n">
        <v>-0.004064829169078021</v>
      </c>
      <c r="AH1074" t="b">
        <v>0</v>
      </c>
      <c r="AI1074" t="b">
        <v>0</v>
      </c>
      <c r="AJ1074" t="n">
        <v>2189.827031190203</v>
      </c>
      <c r="AK1074" t="n">
        <v>0</v>
      </c>
      <c r="AL1074" t="n">
        <v>11.11543662106088</v>
      </c>
      <c r="AM1074" t="n">
        <v>0</v>
      </c>
      <c r="AN1074" t="n">
        <v>11.11543662106088</v>
      </c>
      <c r="AO1074" t="n">
        <v>0</v>
      </c>
      <c r="AP1074" t="n">
        <v>1</v>
      </c>
      <c r="AQ1074" t="n">
        <v>0</v>
      </c>
      <c r="AR1074" t="n">
        <v>0</v>
      </c>
      <c r="AS1074" t="n">
        <v>0</v>
      </c>
      <c r="AT1074" t="n">
        <v>2.531131424651789</v>
      </c>
      <c r="AU1074" t="n">
        <v>0.7957447496940387</v>
      </c>
      <c r="AV1074" t="n">
        <v>2.531131424651789</v>
      </c>
    </row>
    <row r="1075" spans="1:48">
      <c r="A1075" t="n">
        <v>1072</v>
      </c>
      <c r="B1075" t="n">
        <v>0</v>
      </c>
      <c r="C1075" t="n">
        <v>0</v>
      </c>
      <c r="D1075" t="n">
        <v>100</v>
      </c>
      <c r="E1075" t="n">
        <v>5</v>
      </c>
      <c r="F1075" t="n">
        <v>4.40590804444696e-05</v>
      </c>
      <c r="G1075" t="n">
        <v>0</v>
      </c>
      <c r="H1075" t="n">
        <v>823.7833493802715</v>
      </c>
      <c r="I1075" t="b">
        <v>0</v>
      </c>
      <c r="J1075" t="n">
        <v>3249.001529955791</v>
      </c>
      <c r="K1075" t="n">
        <v>2189.827031190203</v>
      </c>
      <c r="L1075" t="n">
        <v>0</v>
      </c>
      <c r="M1075" t="n">
        <v>10.19718942096238</v>
      </c>
      <c r="N1075" t="n">
        <v>10.19718942096238</v>
      </c>
      <c r="O1075" t="n">
        <v>118.2058197615771</v>
      </c>
      <c r="P1075" t="n">
        <v>29.97104963528831</v>
      </c>
      <c r="Q1075" t="n">
        <v>10.19718942096238</v>
      </c>
      <c r="R1075" t="n">
        <v>0.9167209769665801</v>
      </c>
      <c r="S1075" t="n">
        <v>37.36530479290291</v>
      </c>
      <c r="T1075" t="n">
        <v>48.50705264806786</v>
      </c>
      <c r="U1075" t="n">
        <v>11.12354759755228</v>
      </c>
      <c r="V1075" t="n">
        <v>4.039619954761761</v>
      </c>
      <c r="W1075" t="n">
        <v>0</v>
      </c>
      <c r="X1075" t="n">
        <v>0</v>
      </c>
      <c r="Y1075" t="n">
        <v>-21.42836828230832</v>
      </c>
      <c r="Z1075" t="n">
        <v>90.44769065073831</v>
      </c>
      <c r="AA1075" t="n">
        <v>2189.827031190203</v>
      </c>
      <c r="AB1075" t="b">
        <v>0</v>
      </c>
      <c r="AC1075" t="b">
        <v>1</v>
      </c>
      <c r="AD1075" t="n">
        <v>92.49795543108266</v>
      </c>
      <c r="AE1075" t="n">
        <v>-0</v>
      </c>
      <c r="AF1075" t="n">
        <v>0</v>
      </c>
      <c r="AG1075" t="n">
        <v>-0.01084814809898926</v>
      </c>
      <c r="AH1075" t="b">
        <v>0</v>
      </c>
      <c r="AI1075" t="b">
        <v>0</v>
      </c>
      <c r="AJ1075" t="n">
        <v>2189.827031190203</v>
      </c>
      <c r="AK1075" t="n">
        <v>0</v>
      </c>
      <c r="AL1075" t="n">
        <v>11.12354759755228</v>
      </c>
      <c r="AM1075" t="n">
        <v>0</v>
      </c>
      <c r="AN1075" t="n">
        <v>11.12354759755228</v>
      </c>
      <c r="AO1075" t="n">
        <v>0</v>
      </c>
      <c r="AP1075" t="n">
        <v>1</v>
      </c>
      <c r="AQ1075" t="n">
        <v>0</v>
      </c>
      <c r="AR1075" t="n">
        <v>0</v>
      </c>
      <c r="AS1075" t="n">
        <v>0</v>
      </c>
      <c r="AT1075" t="n">
        <v>2.532523713376509</v>
      </c>
      <c r="AU1075" t="n">
        <v>0.7961824616326462</v>
      </c>
      <c r="AV1075" t="n">
        <v>2.532523713376509</v>
      </c>
    </row>
    <row r="1076" spans="1:48">
      <c r="A1076" t="n">
        <v>1073</v>
      </c>
      <c r="B1076" t="n">
        <v>0</v>
      </c>
      <c r="C1076" t="n">
        <v>0</v>
      </c>
      <c r="D1076" t="n">
        <v>100</v>
      </c>
      <c r="E1076" t="n">
        <v>5</v>
      </c>
      <c r="F1076" t="n">
        <v>-1.180559503310974e-05</v>
      </c>
      <c r="G1076" t="n">
        <v>0</v>
      </c>
      <c r="H1076" t="n">
        <v>823.7833493802715</v>
      </c>
      <c r="I1076" t="b">
        <v>0</v>
      </c>
      <c r="J1076" t="n">
        <v>3249.001529955791</v>
      </c>
      <c r="K1076" t="n">
        <v>2189.827031190203</v>
      </c>
      <c r="L1076" t="n">
        <v>0</v>
      </c>
      <c r="M1076" t="n">
        <v>10.19504732101712</v>
      </c>
      <c r="N1076" t="n">
        <v>10.19504732101712</v>
      </c>
      <c r="O1076" t="n">
        <v>118.180988539013</v>
      </c>
      <c r="P1076" t="n">
        <v>29.96475368636232</v>
      </c>
      <c r="Q1076" t="n">
        <v>10.19504732101712</v>
      </c>
      <c r="R1076" t="n">
        <v>0.9167262254091411</v>
      </c>
      <c r="S1076" t="n">
        <v>37.39435143523222</v>
      </c>
      <c r="T1076" t="n">
        <v>48.49658522963146</v>
      </c>
      <c r="U1076" t="n">
        <v>11.12114722851635</v>
      </c>
      <c r="V1076" t="n">
        <v>4.038493706838715</v>
      </c>
      <c r="W1076" t="n">
        <v>0</v>
      </c>
      <c r="X1076" t="n">
        <v>0</v>
      </c>
      <c r="Y1076" t="n">
        <v>-21.42836828230832</v>
      </c>
      <c r="Z1076" t="n">
        <v>90.44452872931477</v>
      </c>
      <c r="AA1076" t="n">
        <v>2189.827031190203</v>
      </c>
      <c r="AB1076" t="b">
        <v>0</v>
      </c>
      <c r="AC1076" t="b">
        <v>1</v>
      </c>
      <c r="AD1076" t="n">
        <v>92.49051502542908</v>
      </c>
      <c r="AE1076" t="n">
        <v>-0</v>
      </c>
      <c r="AF1076" t="n">
        <v>0</v>
      </c>
      <c r="AG1076" t="n">
        <v>-0.005776198557260748</v>
      </c>
      <c r="AH1076" t="b">
        <v>0</v>
      </c>
      <c r="AI1076" t="b">
        <v>0</v>
      </c>
      <c r="AJ1076" t="n">
        <v>2189.827031190203</v>
      </c>
      <c r="AK1076" t="n">
        <v>0</v>
      </c>
      <c r="AL1076" t="n">
        <v>11.12114722851635</v>
      </c>
      <c r="AM1076" t="n">
        <v>0</v>
      </c>
      <c r="AN1076" t="n">
        <v>11.12114722851635</v>
      </c>
      <c r="AO1076" t="n">
        <v>0</v>
      </c>
      <c r="AP1076" t="n">
        <v>1</v>
      </c>
      <c r="AQ1076" t="n">
        <v>0</v>
      </c>
      <c r="AR1076" t="n">
        <v>0</v>
      </c>
      <c r="AS1076" t="n">
        <v>0</v>
      </c>
      <c r="AT1076" t="n">
        <v>2.532111672372104</v>
      </c>
      <c r="AU1076" t="n">
        <v>0.796052922935951</v>
      </c>
      <c r="AV1076" t="n">
        <v>2.532111672372104</v>
      </c>
    </row>
    <row r="1077" spans="1:48">
      <c r="A1077" t="n">
        <v>1074</v>
      </c>
      <c r="B1077" t="n">
        <v>0</v>
      </c>
      <c r="C1077" t="n">
        <v>0</v>
      </c>
      <c r="D1077" t="n">
        <v>100</v>
      </c>
      <c r="E1077" t="n">
        <v>5</v>
      </c>
      <c r="F1077" t="n">
        <v>3.16329969152207e-06</v>
      </c>
      <c r="G1077" t="n">
        <v>0</v>
      </c>
      <c r="H1077" t="n">
        <v>823.7833493802715</v>
      </c>
      <c r="I1077" t="b">
        <v>0</v>
      </c>
      <c r="J1077" t="n">
        <v>3249.001529955791</v>
      </c>
      <c r="K1077" t="n">
        <v>2189.827031190203</v>
      </c>
      <c r="L1077" t="n">
        <v>0</v>
      </c>
      <c r="M1077" t="n">
        <v>10.19562129496928</v>
      </c>
      <c r="N1077" t="n">
        <v>10.19562129496928</v>
      </c>
      <c r="O1077" t="n">
        <v>118.1876420450661</v>
      </c>
      <c r="P1077" t="n">
        <v>29.96644068079769</v>
      </c>
      <c r="Q1077" t="n">
        <v>10.19562129496928</v>
      </c>
      <c r="R1077" t="n">
        <v>0.9167435316192802</v>
      </c>
      <c r="S1077" t="n">
        <v>37.42339014559661</v>
      </c>
      <c r="T1077" t="n">
        <v>48.49839998692238</v>
      </c>
      <c r="U1077" t="n">
        <v>11.12156338530183</v>
      </c>
      <c r="V1077" t="n">
        <v>4.037805505026704</v>
      </c>
      <c r="W1077" t="n">
        <v>0</v>
      </c>
      <c r="X1077" t="n">
        <v>0</v>
      </c>
      <c r="Y1077" t="n">
        <v>-21.42836828230832</v>
      </c>
      <c r="Z1077" t="n">
        <v>90.44136680789123</v>
      </c>
      <c r="AA1077" t="n">
        <v>2189.827031190203</v>
      </c>
      <c r="AB1077" t="b">
        <v>0</v>
      </c>
      <c r="AC1077" t="b">
        <v>1</v>
      </c>
      <c r="AD1077" t="n">
        <v>92.48307461977549</v>
      </c>
      <c r="AE1077" t="n">
        <v>-0</v>
      </c>
      <c r="AF1077" t="n">
        <v>0</v>
      </c>
      <c r="AG1077" t="n">
        <v>-0.003510674470548425</v>
      </c>
      <c r="AH1077" t="b">
        <v>0</v>
      </c>
      <c r="AI1077" t="b">
        <v>0</v>
      </c>
      <c r="AJ1077" t="n">
        <v>2189.827031190203</v>
      </c>
      <c r="AK1077" t="n">
        <v>0</v>
      </c>
      <c r="AL1077" t="n">
        <v>11.12156338530183</v>
      </c>
      <c r="AM1077" t="n">
        <v>0</v>
      </c>
      <c r="AN1077" t="n">
        <v>11.12156338530183</v>
      </c>
      <c r="AO1077" t="n">
        <v>0</v>
      </c>
      <c r="AP1077" t="n">
        <v>1</v>
      </c>
      <c r="AQ1077" t="n">
        <v>0</v>
      </c>
      <c r="AR1077" t="n">
        <v>0</v>
      </c>
      <c r="AS1077" t="n">
        <v>0</v>
      </c>
      <c r="AT1077" t="n">
        <v>2.532183108388308</v>
      </c>
      <c r="AU1077" t="n">
        <v>0.7960753812066986</v>
      </c>
      <c r="AV1077" t="n">
        <v>2.532183108388308</v>
      </c>
    </row>
    <row r="1078" spans="1:48">
      <c r="A1078" t="n">
        <v>1075</v>
      </c>
      <c r="B1078" t="n">
        <v>0</v>
      </c>
      <c r="C1078" t="n">
        <v>0</v>
      </c>
      <c r="D1078" t="n">
        <v>100</v>
      </c>
      <c r="E1078" t="n">
        <v>5</v>
      </c>
      <c r="F1078" t="n">
        <v>-8.476037240967571e-07</v>
      </c>
      <c r="G1078" t="n">
        <v>0</v>
      </c>
      <c r="H1078" t="n">
        <v>823.7833493802715</v>
      </c>
      <c r="I1078" t="b">
        <v>0</v>
      </c>
      <c r="J1078" t="n">
        <v>3249.001529955791</v>
      </c>
      <c r="K1078" t="n">
        <v>2189.827031190203</v>
      </c>
      <c r="L1078" t="n">
        <v>0</v>
      </c>
      <c r="M1078" t="n">
        <v>10.19546749910609</v>
      </c>
      <c r="N1078" t="n">
        <v>10.19546749910609</v>
      </c>
      <c r="O1078" t="n">
        <v>118.18585924342</v>
      </c>
      <c r="P1078" t="n">
        <v>29.96598865198277</v>
      </c>
      <c r="Q1078" t="n">
        <v>10.19546749910609</v>
      </c>
      <c r="R1078" t="n">
        <v>0.9167576043869564</v>
      </c>
      <c r="S1078" t="n">
        <v>37.45242445556663</v>
      </c>
      <c r="T1078" t="n">
        <v>48.4969239450475</v>
      </c>
      <c r="U1078" t="n">
        <v>11.12122490210909</v>
      </c>
      <c r="V1078" t="n">
        <v>4.037000129049332</v>
      </c>
      <c r="W1078" t="n">
        <v>0</v>
      </c>
      <c r="X1078" t="n">
        <v>0</v>
      </c>
      <c r="Y1078" t="n">
        <v>-21.42836828230832</v>
      </c>
      <c r="Z1078" t="n">
        <v>90.43820488646769</v>
      </c>
      <c r="AA1078" t="n">
        <v>2189.827031190203</v>
      </c>
      <c r="AB1078" t="b">
        <v>0</v>
      </c>
      <c r="AC1078" t="b">
        <v>1</v>
      </c>
      <c r="AD1078" t="n">
        <v>92.47563421412191</v>
      </c>
      <c r="AE1078" t="n">
        <v>-0</v>
      </c>
      <c r="AF1078" t="n">
        <v>0</v>
      </c>
      <c r="AG1078" t="n">
        <v>-0.003791123774009475</v>
      </c>
      <c r="AH1078" t="b">
        <v>0</v>
      </c>
      <c r="AI1078" t="b">
        <v>0</v>
      </c>
      <c r="AJ1078" t="n">
        <v>2189.827031190203</v>
      </c>
      <c r="AK1078" t="n">
        <v>0</v>
      </c>
      <c r="AL1078" t="n">
        <v>11.12122490210909</v>
      </c>
      <c r="AM1078" t="n">
        <v>0</v>
      </c>
      <c r="AN1078" t="n">
        <v>11.12122490210909</v>
      </c>
      <c r="AO1078" t="n">
        <v>0</v>
      </c>
      <c r="AP1078" t="n">
        <v>1</v>
      </c>
      <c r="AQ1078" t="n">
        <v>0</v>
      </c>
      <c r="AR1078" t="n">
        <v>0</v>
      </c>
      <c r="AS1078" t="n">
        <v>0</v>
      </c>
      <c r="AT1078" t="n">
        <v>2.532125005537592</v>
      </c>
      <c r="AU1078" t="n">
        <v>0.7960571146568275</v>
      </c>
      <c r="AV1078" t="n">
        <v>2.532125005537592</v>
      </c>
    </row>
    <row r="1079" spans="1:48">
      <c r="A1079" t="n">
        <v>1076</v>
      </c>
      <c r="B1079" t="n">
        <v>0</v>
      </c>
      <c r="C1079" t="n">
        <v>0</v>
      </c>
      <c r="D1079" t="n">
        <v>100</v>
      </c>
      <c r="E1079" t="n">
        <v>5</v>
      </c>
      <c r="F1079" t="n">
        <v>2.271152013122446e-07</v>
      </c>
      <c r="G1079" t="n">
        <v>0</v>
      </c>
      <c r="H1079" t="n">
        <v>823.7833493802715</v>
      </c>
      <c r="I1079" t="b">
        <v>0</v>
      </c>
      <c r="J1079" t="n">
        <v>3249.001529955791</v>
      </c>
      <c r="K1079" t="n">
        <v>2189.827031190203</v>
      </c>
      <c r="L1079" t="n">
        <v>0</v>
      </c>
      <c r="M1079" t="n">
        <v>10.19550870860622</v>
      </c>
      <c r="N1079" t="n">
        <v>10.19550870860622</v>
      </c>
      <c r="O1079" t="n">
        <v>118.1863369439456</v>
      </c>
      <c r="P1079" t="n">
        <v>29.96610977280567</v>
      </c>
      <c r="Q1079" t="n">
        <v>10.19550870860622</v>
      </c>
      <c r="R1079" t="n">
        <v>0.9167725406841595</v>
      </c>
      <c r="S1079" t="n">
        <v>37.48145341999869</v>
      </c>
      <c r="T1079" t="n">
        <v>48.49632983913759</v>
      </c>
      <c r="U1079" t="n">
        <v>11.12108866284065</v>
      </c>
      <c r="V1079" t="n">
        <v>4.036226318654414</v>
      </c>
      <c r="W1079" t="n">
        <v>0</v>
      </c>
      <c r="X1079" t="n">
        <v>0</v>
      </c>
      <c r="Y1079" t="n">
        <v>-21.42836828230832</v>
      </c>
      <c r="Z1079" t="n">
        <v>90.43504296504415</v>
      </c>
      <c r="AA1079" t="n">
        <v>2189.827031190203</v>
      </c>
      <c r="AB1079" t="b">
        <v>0</v>
      </c>
      <c r="AC1079" t="b">
        <v>1</v>
      </c>
      <c r="AD1079" t="n">
        <v>92.46819380846833</v>
      </c>
      <c r="AE1079" t="n">
        <v>-0</v>
      </c>
      <c r="AF1079" t="n">
        <v>0</v>
      </c>
      <c r="AG1079" t="n">
        <v>-0.002103724628959025</v>
      </c>
      <c r="AH1079" t="b">
        <v>0</v>
      </c>
      <c r="AI1079" t="b">
        <v>0</v>
      </c>
      <c r="AJ1079" t="n">
        <v>2189.827031190203</v>
      </c>
      <c r="AK1079" t="n">
        <v>0</v>
      </c>
      <c r="AL1079" t="n">
        <v>11.12108866284065</v>
      </c>
      <c r="AM1079" t="n">
        <v>0</v>
      </c>
      <c r="AN1079" t="n">
        <v>11.12108866284065</v>
      </c>
      <c r="AO1079" t="n">
        <v>0</v>
      </c>
      <c r="AP1079" t="n">
        <v>1</v>
      </c>
      <c r="AQ1079" t="n">
        <v>0</v>
      </c>
      <c r="AR1079" t="n">
        <v>0</v>
      </c>
      <c r="AS1079" t="n">
        <v>0</v>
      </c>
      <c r="AT1079" t="n">
        <v>2.53210161920538</v>
      </c>
      <c r="AU1079" t="n">
        <v>0.7960497623910022</v>
      </c>
      <c r="AV1079" t="n">
        <v>2.53210161920538</v>
      </c>
    </row>
    <row r="1080" spans="1:48">
      <c r="A1080" t="n">
        <v>1077</v>
      </c>
      <c r="B1080" t="n">
        <v>0</v>
      </c>
      <c r="C1080" t="n">
        <v>0</v>
      </c>
      <c r="D1080" t="n">
        <v>100</v>
      </c>
      <c r="E1080" t="n">
        <v>5</v>
      </c>
      <c r="F1080" t="n">
        <v>-6.085708825764868e-08</v>
      </c>
      <c r="G1080" t="n">
        <v>0</v>
      </c>
      <c r="H1080" t="n">
        <v>823.7833493802715</v>
      </c>
      <c r="I1080" t="b">
        <v>0</v>
      </c>
      <c r="J1080" t="n">
        <v>3249.001529955791</v>
      </c>
      <c r="K1080" t="n">
        <v>2189.827031190203</v>
      </c>
      <c r="L1080" t="n">
        <v>0</v>
      </c>
      <c r="M1080" t="n">
        <v>10.19549766646876</v>
      </c>
      <c r="N1080" t="n">
        <v>10.19549766646876</v>
      </c>
      <c r="O1080" t="n">
        <v>118.1862089434881</v>
      </c>
      <c r="P1080" t="n">
        <v>29.96607731832863</v>
      </c>
      <c r="Q1080" t="n">
        <v>10.19549766646876</v>
      </c>
      <c r="R1080" t="n">
        <v>0.9167872429184389</v>
      </c>
      <c r="S1080" t="n">
        <v>37.51047729303622</v>
      </c>
      <c r="T1080" t="n">
        <v>48.49549959585928</v>
      </c>
      <c r="U1080" t="n">
        <v>11.12089827298763</v>
      </c>
      <c r="V1080" t="n">
        <v>4.035444227419191</v>
      </c>
      <c r="W1080" t="n">
        <v>0</v>
      </c>
      <c r="X1080" t="n">
        <v>0</v>
      </c>
      <c r="Y1080" t="n">
        <v>-21.42836828230832</v>
      </c>
      <c r="Z1080" t="n">
        <v>90.43188104362061</v>
      </c>
      <c r="AA1080" t="n">
        <v>2189.827031190203</v>
      </c>
      <c r="AB1080" t="b">
        <v>0</v>
      </c>
      <c r="AC1080" t="b">
        <v>1</v>
      </c>
      <c r="AD1080" t="n">
        <v>92.46075340281475</v>
      </c>
      <c r="AE1080" t="n">
        <v>-0</v>
      </c>
      <c r="AF1080" t="n">
        <v>0</v>
      </c>
      <c r="AG1080" t="n">
        <v>-0.002606018654688846</v>
      </c>
      <c r="AH1080" t="b">
        <v>0</v>
      </c>
      <c r="AI1080" t="b">
        <v>0</v>
      </c>
      <c r="AJ1080" t="n">
        <v>2189.827031190203</v>
      </c>
      <c r="AK1080" t="n">
        <v>0</v>
      </c>
      <c r="AL1080" t="n">
        <v>11.12089827298763</v>
      </c>
      <c r="AM1080" t="n">
        <v>0</v>
      </c>
      <c r="AN1080" t="n">
        <v>11.12089827298763</v>
      </c>
      <c r="AO1080" t="n">
        <v>0</v>
      </c>
      <c r="AP1080" t="n">
        <v>1</v>
      </c>
      <c r="AQ1080" t="n">
        <v>0</v>
      </c>
      <c r="AR1080" t="n">
        <v>0</v>
      </c>
      <c r="AS1080" t="n">
        <v>0</v>
      </c>
      <c r="AT1080" t="n">
        <v>2.532068937609728</v>
      </c>
      <c r="AU1080" t="n">
        <v>0.7960394878521545</v>
      </c>
      <c r="AV1080" t="n">
        <v>2.532068937609728</v>
      </c>
    </row>
    <row r="1081" spans="1:48">
      <c r="A1081" t="n">
        <v>1078</v>
      </c>
      <c r="B1081" t="n">
        <v>0</v>
      </c>
      <c r="C1081" t="n">
        <v>0</v>
      </c>
      <c r="D1081" t="n">
        <v>100</v>
      </c>
      <c r="E1081" t="n">
        <v>5</v>
      </c>
      <c r="F1081" t="n">
        <v>1.631314283656593e-08</v>
      </c>
      <c r="G1081" t="n">
        <v>0</v>
      </c>
      <c r="H1081" t="n">
        <v>823.7833493802715</v>
      </c>
      <c r="I1081" t="b">
        <v>0</v>
      </c>
      <c r="J1081" t="n">
        <v>3249.001529955791</v>
      </c>
      <c r="K1081" t="n">
        <v>2189.827031190203</v>
      </c>
      <c r="L1081" t="n">
        <v>0</v>
      </c>
      <c r="M1081" t="n">
        <v>10.1955006255184</v>
      </c>
      <c r="N1081" t="n">
        <v>10.1955006255184</v>
      </c>
      <c r="O1081" t="n">
        <v>118.1862432447915</v>
      </c>
      <c r="P1081" t="n">
        <v>29.96608601541367</v>
      </c>
      <c r="Q1081" t="n">
        <v>10.1955006255184</v>
      </c>
      <c r="R1081" t="n">
        <v>0.916802005148643</v>
      </c>
      <c r="S1081" t="n">
        <v>37.53949600754201</v>
      </c>
      <c r="T1081" t="n">
        <v>48.49473280211544</v>
      </c>
      <c r="U1081" t="n">
        <v>11.12072243326451</v>
      </c>
      <c r="V1081" t="n">
        <v>4.034664529988341</v>
      </c>
      <c r="W1081" t="n">
        <v>0</v>
      </c>
      <c r="X1081" t="n">
        <v>0</v>
      </c>
      <c r="Y1081" t="n">
        <v>-21.42836828230832</v>
      </c>
      <c r="Z1081" t="n">
        <v>90.42871912219707</v>
      </c>
      <c r="AA1081" t="n">
        <v>2189.827031190203</v>
      </c>
      <c r="AB1081" t="b">
        <v>0</v>
      </c>
      <c r="AC1081" t="b">
        <v>1</v>
      </c>
      <c r="AD1081" t="n">
        <v>92.45331299716116</v>
      </c>
      <c r="AE1081" t="n">
        <v>-0</v>
      </c>
      <c r="AF1081" t="n">
        <v>0</v>
      </c>
      <c r="AG1081" t="n">
        <v>-0.002830300763244586</v>
      </c>
      <c r="AH1081" t="b">
        <v>0</v>
      </c>
      <c r="AI1081" t="b">
        <v>0</v>
      </c>
      <c r="AJ1081" t="n">
        <v>2189.827031190203</v>
      </c>
      <c r="AK1081" t="n">
        <v>0</v>
      </c>
      <c r="AL1081" t="n">
        <v>11.12072243326451</v>
      </c>
      <c r="AM1081" t="n">
        <v>0</v>
      </c>
      <c r="AN1081" t="n">
        <v>11.12072243326451</v>
      </c>
      <c r="AO1081" t="n">
        <v>0</v>
      </c>
      <c r="AP1081" t="n">
        <v>1</v>
      </c>
      <c r="AQ1081" t="n">
        <v>0</v>
      </c>
      <c r="AR1081" t="n">
        <v>0</v>
      </c>
      <c r="AS1081" t="n">
        <v>0</v>
      </c>
      <c r="AT1081" t="n">
        <v>2.532038753661749</v>
      </c>
      <c r="AU1081" t="n">
        <v>0.7960299985313329</v>
      </c>
      <c r="AV1081" t="n">
        <v>2.532038753661749</v>
      </c>
    </row>
    <row r="1082" spans="1:48">
      <c r="A1082" t="n">
        <v>1079</v>
      </c>
      <c r="B1082" t="n">
        <v>0</v>
      </c>
      <c r="C1082" t="n">
        <v>0</v>
      </c>
      <c r="D1082" t="n">
        <v>100</v>
      </c>
      <c r="E1082" t="n">
        <v>5</v>
      </c>
      <c r="F1082" t="n">
        <v>-4.395481312258198e-09</v>
      </c>
      <c r="G1082" t="n">
        <v>0</v>
      </c>
      <c r="H1082" t="n">
        <v>823.7833493802715</v>
      </c>
      <c r="I1082" t="b">
        <v>0</v>
      </c>
      <c r="J1082" t="n">
        <v>3249.001529955791</v>
      </c>
      <c r="K1082" t="n">
        <v>2189.827031190203</v>
      </c>
      <c r="L1082" t="n">
        <v>0</v>
      </c>
      <c r="M1082" t="n">
        <v>10.19549983145771</v>
      </c>
      <c r="N1082" t="n">
        <v>10.19549983145771</v>
      </c>
      <c r="O1082" t="n">
        <v>118.18623404004</v>
      </c>
      <c r="P1082" t="n">
        <v>29.96608368155174</v>
      </c>
      <c r="Q1082" t="n">
        <v>10.19549983145771</v>
      </c>
      <c r="R1082" t="n">
        <v>0.9168167485856523</v>
      </c>
      <c r="S1082" t="n">
        <v>37.56850958244836</v>
      </c>
      <c r="T1082" t="n">
        <v>48.49394917578811</v>
      </c>
      <c r="U1082" t="n">
        <v>11.12054273352447</v>
      </c>
      <c r="V1082" t="n">
        <v>4.033884366364177</v>
      </c>
      <c r="W1082" t="n">
        <v>0</v>
      </c>
      <c r="X1082" t="n">
        <v>0</v>
      </c>
      <c r="Y1082" t="n">
        <v>-21.42836828230832</v>
      </c>
      <c r="Z1082" t="n">
        <v>90.42555720077353</v>
      </c>
      <c r="AA1082" t="n">
        <v>2189.827031190203</v>
      </c>
      <c r="AB1082" t="b">
        <v>0</v>
      </c>
      <c r="AC1082" t="b">
        <v>1</v>
      </c>
      <c r="AD1082" t="n">
        <v>92.44587259150758</v>
      </c>
      <c r="AE1082" t="n">
        <v>-0</v>
      </c>
      <c r="AF1082" t="n">
        <v>0</v>
      </c>
      <c r="AG1082" t="n">
        <v>-0.002860387018242039</v>
      </c>
      <c r="AH1082" t="b">
        <v>0</v>
      </c>
      <c r="AI1082" t="b">
        <v>0</v>
      </c>
      <c r="AJ1082" t="n">
        <v>2189.827031190203</v>
      </c>
      <c r="AK1082" t="n">
        <v>0</v>
      </c>
      <c r="AL1082" t="n">
        <v>11.12054273352447</v>
      </c>
      <c r="AM1082" t="n">
        <v>0</v>
      </c>
      <c r="AN1082" t="n">
        <v>11.12054273352447</v>
      </c>
      <c r="AO1082" t="n">
        <v>0</v>
      </c>
      <c r="AP1082" t="n">
        <v>1</v>
      </c>
      <c r="AQ1082" t="n">
        <v>0</v>
      </c>
      <c r="AR1082" t="n">
        <v>0</v>
      </c>
      <c r="AS1082" t="n">
        <v>0</v>
      </c>
      <c r="AT1082" t="n">
        <v>2.532007907146281</v>
      </c>
      <c r="AU1082" t="n">
        <v>0.7960203009105417</v>
      </c>
      <c r="AV1082" t="n">
        <v>2.532007907146281</v>
      </c>
    </row>
    <row r="1083" spans="1:48">
      <c r="A1083" t="n">
        <v>1080</v>
      </c>
      <c r="B1083" t="n">
        <v>0</v>
      </c>
      <c r="C1083" t="n">
        <v>0</v>
      </c>
      <c r="D1083" t="n">
        <v>100</v>
      </c>
      <c r="E1083" t="n">
        <v>5</v>
      </c>
      <c r="F1083" t="n">
        <v>1.26878951789422e-09</v>
      </c>
      <c r="G1083" t="n">
        <v>0</v>
      </c>
      <c r="H1083" t="n">
        <v>823.7833493802715</v>
      </c>
      <c r="I1083" t="b">
        <v>0</v>
      </c>
      <c r="J1083" t="n">
        <v>3249.001529955791</v>
      </c>
      <c r="K1083" t="n">
        <v>2189.827031190203</v>
      </c>
      <c r="L1083" t="n">
        <v>0</v>
      </c>
      <c r="M1083" t="n">
        <v>10.19550004865103</v>
      </c>
      <c r="N1083" t="n">
        <v>10.19550004865103</v>
      </c>
      <c r="O1083" t="n">
        <v>118.186236557745</v>
      </c>
      <c r="P1083" t="n">
        <v>29.96608431991506</v>
      </c>
      <c r="Q1083" t="n">
        <v>10.19550004865103</v>
      </c>
      <c r="R1083" t="n">
        <v>0.9168314943695316</v>
      </c>
      <c r="S1083" t="n">
        <v>37.59751801362761</v>
      </c>
      <c r="T1083" t="n">
        <v>48.49317026039112</v>
      </c>
      <c r="U1083" t="n">
        <v>11.12036411408627</v>
      </c>
      <c r="V1083" t="n">
        <v>4.033104503840605</v>
      </c>
      <c r="W1083" t="n">
        <v>0</v>
      </c>
      <c r="X1083" t="n">
        <v>0</v>
      </c>
      <c r="Y1083" t="n">
        <v>-21.42836828230832</v>
      </c>
      <c r="Z1083" t="n">
        <v>90.42239527934998</v>
      </c>
      <c r="AA1083" t="n">
        <v>2189.827031190203</v>
      </c>
      <c r="AB1083" t="b">
        <v>0</v>
      </c>
      <c r="AC1083" t="b">
        <v>1</v>
      </c>
      <c r="AD1083" t="n">
        <v>92.438432185854</v>
      </c>
      <c r="AE1083" t="n">
        <v>-0</v>
      </c>
      <c r="AF1083" t="n">
        <v>0</v>
      </c>
      <c r="AG1083" t="n">
        <v>-0.003086950581180692</v>
      </c>
      <c r="AH1083" t="b">
        <v>0</v>
      </c>
      <c r="AI1083" t="b">
        <v>0</v>
      </c>
      <c r="AJ1083" t="n">
        <v>2189.827031190203</v>
      </c>
      <c r="AK1083" t="n">
        <v>0</v>
      </c>
      <c r="AL1083" t="n">
        <v>11.12036411408627</v>
      </c>
      <c r="AM1083" t="n">
        <v>0</v>
      </c>
      <c r="AN1083" t="n">
        <v>11.12036411408627</v>
      </c>
      <c r="AO1083" t="n">
        <v>0</v>
      </c>
      <c r="AP1083" t="n">
        <v>1</v>
      </c>
      <c r="AQ1083" t="n">
        <v>0</v>
      </c>
      <c r="AR1083" t="n">
        <v>0</v>
      </c>
      <c r="AS1083" t="n">
        <v>0</v>
      </c>
      <c r="AT1083" t="n">
        <v>2.531977246098685</v>
      </c>
      <c r="AU1083" t="n">
        <v>0.7960106615977002</v>
      </c>
      <c r="AV1083" t="n">
        <v>2.531977246098685</v>
      </c>
    </row>
    <row r="1084" spans="1:48">
      <c r="A1084" t="n">
        <v>1081</v>
      </c>
      <c r="B1084" t="n">
        <v>0</v>
      </c>
      <c r="C1084" t="n">
        <v>0</v>
      </c>
      <c r="D1084" t="n">
        <v>100</v>
      </c>
      <c r="E1084" t="n">
        <v>5</v>
      </c>
      <c r="F1084" t="n">
        <v>-6.796732066050026e-10</v>
      </c>
      <c r="G1084" t="n">
        <v>0</v>
      </c>
      <c r="H1084" t="n">
        <v>823.7833493802715</v>
      </c>
      <c r="I1084" t="b">
        <v>0</v>
      </c>
      <c r="J1084" t="n">
        <v>3249.001529955791</v>
      </c>
      <c r="K1084" t="n">
        <v>2189.827031190203</v>
      </c>
      <c r="L1084" t="n">
        <v>0</v>
      </c>
      <c r="M1084" t="n">
        <v>10.19549997393831</v>
      </c>
      <c r="N1084" t="n">
        <v>10.19549997393831</v>
      </c>
      <c r="O1084" t="n">
        <v>118.1862356916751</v>
      </c>
      <c r="P1084" t="n">
        <v>29.96608410032331</v>
      </c>
      <c r="Q1084" t="n">
        <v>10.19549997393831</v>
      </c>
      <c r="R1084" t="n">
        <v>0.9168462367190828</v>
      </c>
      <c r="S1084" t="n">
        <v>37.62652130313887</v>
      </c>
      <c r="T1084" t="n">
        <v>48.49239016331273</v>
      </c>
      <c r="U1084" t="n">
        <v>11.12018522366707</v>
      </c>
      <c r="V1084" t="n">
        <v>4.032324732565982</v>
      </c>
      <c r="W1084" t="n">
        <v>0</v>
      </c>
      <c r="X1084" t="n">
        <v>0</v>
      </c>
      <c r="Y1084" t="n">
        <v>-21.42836828230832</v>
      </c>
      <c r="Z1084" t="n">
        <v>90.41923335792644</v>
      </c>
      <c r="AA1084" t="n">
        <v>2189.827031190203</v>
      </c>
      <c r="AB1084" t="b">
        <v>0</v>
      </c>
      <c r="AC1084" t="b">
        <v>1</v>
      </c>
      <c r="AD1084" t="n">
        <v>92.43099178020042</v>
      </c>
      <c r="AE1084" t="n">
        <v>-0</v>
      </c>
      <c r="AF1084" t="n">
        <v>0</v>
      </c>
      <c r="AG1084" t="n">
        <v>-0.003086950581182413</v>
      </c>
      <c r="AH1084" t="b">
        <v>0</v>
      </c>
      <c r="AI1084" t="b">
        <v>0</v>
      </c>
      <c r="AJ1084" t="n">
        <v>2189.827031190203</v>
      </c>
      <c r="AK1084" t="n">
        <v>0</v>
      </c>
      <c r="AL1084" t="n">
        <v>11.12018522366707</v>
      </c>
      <c r="AM1084" t="n">
        <v>0</v>
      </c>
      <c r="AN1084" t="n">
        <v>11.12018522366707</v>
      </c>
      <c r="AO1084" t="n">
        <v>0</v>
      </c>
      <c r="AP1084" t="n">
        <v>1</v>
      </c>
      <c r="AQ1084" t="n">
        <v>0</v>
      </c>
      <c r="AR1084" t="n">
        <v>0</v>
      </c>
      <c r="AS1084" t="n">
        <v>0</v>
      </c>
      <c r="AT1084" t="n">
        <v>2.531946538563353</v>
      </c>
      <c r="AU1084" t="n">
        <v>0.796001007669904</v>
      </c>
      <c r="AV1084" t="n">
        <v>2.531946538563353</v>
      </c>
    </row>
    <row r="1085" spans="1:48">
      <c r="A1085" t="n">
        <v>1082</v>
      </c>
      <c r="B1085" t="n">
        <v>0</v>
      </c>
      <c r="C1085" t="n">
        <v>0</v>
      </c>
      <c r="D1085" t="n">
        <v>100</v>
      </c>
      <c r="E1085" t="n">
        <v>5</v>
      </c>
      <c r="F1085" t="n">
        <v>1.449897979455272e-09</v>
      </c>
      <c r="G1085" t="n">
        <v>0</v>
      </c>
      <c r="H1085" t="n">
        <v>823.7833493802715</v>
      </c>
      <c r="I1085" t="b">
        <v>0</v>
      </c>
      <c r="J1085" t="n">
        <v>3249.001529955791</v>
      </c>
      <c r="K1085" t="n">
        <v>2189.827031190203</v>
      </c>
      <c r="L1085" t="n">
        <v>0</v>
      </c>
      <c r="M1085" t="n">
        <v>10.19550005559553</v>
      </c>
      <c r="N1085" t="n">
        <v>10.19550005559553</v>
      </c>
      <c r="O1085" t="n">
        <v>118.1862366382457</v>
      </c>
      <c r="P1085" t="n">
        <v>29.96608434032598</v>
      </c>
      <c r="Q1085" t="n">
        <v>10.19550005559553</v>
      </c>
      <c r="R1085" t="n">
        <v>0.9168609776228162</v>
      </c>
      <c r="S1085" t="n">
        <v>37.65551945134931</v>
      </c>
      <c r="T1085" t="n">
        <v>48.49161091151164</v>
      </c>
      <c r="U1085" t="n">
        <v>11.12000652708531</v>
      </c>
      <c r="V1085" t="n">
        <v>4.031545124677855</v>
      </c>
      <c r="W1085" t="n">
        <v>0</v>
      </c>
      <c r="X1085" t="n">
        <v>0</v>
      </c>
      <c r="Y1085" t="n">
        <v>-21.42836828230832</v>
      </c>
      <c r="Z1085" t="n">
        <v>90.4160714365029</v>
      </c>
      <c r="AA1085" t="n">
        <v>2189.827031190203</v>
      </c>
      <c r="AB1085" t="b">
        <v>0</v>
      </c>
      <c r="AC1085" t="b">
        <v>1</v>
      </c>
      <c r="AD1085" t="n">
        <v>92.42355137454683</v>
      </c>
      <c r="AE1085" t="n">
        <v>-0</v>
      </c>
      <c r="AF1085" t="n">
        <v>0</v>
      </c>
      <c r="AG1085" t="n">
        <v>-0.002860387018241595</v>
      </c>
      <c r="AH1085" t="b">
        <v>0</v>
      </c>
      <c r="AI1085" t="b">
        <v>0</v>
      </c>
      <c r="AJ1085" t="n">
        <v>2189.827031190203</v>
      </c>
      <c r="AK1085" t="n">
        <v>0</v>
      </c>
      <c r="AL1085" t="n">
        <v>11.12000652708531</v>
      </c>
      <c r="AM1085" t="n">
        <v>0</v>
      </c>
      <c r="AN1085" t="n">
        <v>11.12000652708531</v>
      </c>
      <c r="AO1085" t="n">
        <v>0</v>
      </c>
      <c r="AP1085" t="n">
        <v>1</v>
      </c>
      <c r="AQ1085" t="n">
        <v>0</v>
      </c>
      <c r="AR1085" t="n">
        <v>0</v>
      </c>
      <c r="AS1085" t="n">
        <v>0</v>
      </c>
      <c r="AT1085" t="n">
        <v>2.531915864328973</v>
      </c>
      <c r="AU1085" t="n">
        <v>0.7959913642113616</v>
      </c>
      <c r="AV1085" t="n">
        <v>2.531915864328973</v>
      </c>
    </row>
    <row r="1086" spans="1:48">
      <c r="A1086" t="n">
        <v>1083</v>
      </c>
      <c r="B1086" t="n">
        <v>0</v>
      </c>
      <c r="C1086" t="n">
        <v>0</v>
      </c>
      <c r="D1086" t="n">
        <v>100</v>
      </c>
      <c r="E1086" t="n">
        <v>5</v>
      </c>
      <c r="F1086" t="n">
        <v>-5.119929369357124e-09</v>
      </c>
      <c r="G1086" t="n">
        <v>0</v>
      </c>
      <c r="H1086" t="n">
        <v>823.7833493802715</v>
      </c>
      <c r="I1086" t="b">
        <v>0</v>
      </c>
      <c r="J1086" t="n">
        <v>3249.001529955791</v>
      </c>
      <c r="K1086" t="n">
        <v>2189.827031190203</v>
      </c>
      <c r="L1086" t="n">
        <v>0</v>
      </c>
      <c r="M1086" t="n">
        <v>10.19549980367916</v>
      </c>
      <c r="N1086" t="n">
        <v>10.19549980367916</v>
      </c>
      <c r="O1086" t="n">
        <v>118.186233718031</v>
      </c>
      <c r="P1086" t="n">
        <v>29.96608359990644</v>
      </c>
      <c r="Q1086" t="n">
        <v>10.19549980367916</v>
      </c>
      <c r="R1086" t="n">
        <v>0.9168757149082486</v>
      </c>
      <c r="S1086" t="n">
        <v>37.68451245920788</v>
      </c>
      <c r="T1086" t="n">
        <v>48.49083028961847</v>
      </c>
      <c r="U1086" t="n">
        <v>11.11982751631655</v>
      </c>
      <c r="V1086" t="n">
        <v>4.030765601329982</v>
      </c>
      <c r="W1086" t="n">
        <v>0</v>
      </c>
      <c r="X1086" t="n">
        <v>0</v>
      </c>
      <c r="Y1086" t="n">
        <v>-21.42836828230832</v>
      </c>
      <c r="Z1086" t="n">
        <v>90.41290951507936</v>
      </c>
      <c r="AA1086" t="n">
        <v>2189.827031190203</v>
      </c>
      <c r="AB1086" t="b">
        <v>0</v>
      </c>
      <c r="AC1086" t="b">
        <v>1</v>
      </c>
      <c r="AD1086" t="n">
        <v>92.41611096889325</v>
      </c>
      <c r="AE1086" t="n">
        <v>-0</v>
      </c>
      <c r="AF1086" t="n">
        <v>0</v>
      </c>
      <c r="AG1086" t="n">
        <v>-0.002830300763242533</v>
      </c>
      <c r="AH1086" t="b">
        <v>0</v>
      </c>
      <c r="AI1086" t="b">
        <v>0</v>
      </c>
      <c r="AJ1086" t="n">
        <v>2189.827031190203</v>
      </c>
      <c r="AK1086" t="n">
        <v>0</v>
      </c>
      <c r="AL1086" t="n">
        <v>11.11982751631655</v>
      </c>
      <c r="AM1086" t="n">
        <v>0</v>
      </c>
      <c r="AN1086" t="n">
        <v>11.11982751631655</v>
      </c>
      <c r="AO1086" t="n">
        <v>0</v>
      </c>
      <c r="AP1086" t="n">
        <v>1</v>
      </c>
      <c r="AQ1086" t="n">
        <v>0</v>
      </c>
      <c r="AR1086" t="n">
        <v>0</v>
      </c>
      <c r="AS1086" t="n">
        <v>0</v>
      </c>
      <c r="AT1086" t="n">
        <v>2.531885136190435</v>
      </c>
      <c r="AU1086" t="n">
        <v>0.7959817038062672</v>
      </c>
      <c r="AV1086" t="n">
        <v>2.531885136190435</v>
      </c>
    </row>
    <row r="1087" spans="1:48">
      <c r="A1087" t="n">
        <v>1084</v>
      </c>
      <c r="B1087" t="n">
        <v>0</v>
      </c>
      <c r="C1087" t="n">
        <v>0</v>
      </c>
      <c r="D1087" t="n">
        <v>100</v>
      </c>
      <c r="E1087" t="n">
        <v>5</v>
      </c>
      <c r="F1087" t="n">
        <v>1.902982127433006e-08</v>
      </c>
      <c r="G1087" t="n">
        <v>0</v>
      </c>
      <c r="H1087" t="n">
        <v>823.7833493802715</v>
      </c>
      <c r="I1087" t="b">
        <v>0</v>
      </c>
      <c r="J1087" t="n">
        <v>3249.001529955791</v>
      </c>
      <c r="K1087" t="n">
        <v>2189.827031190203</v>
      </c>
      <c r="L1087" t="n">
        <v>0</v>
      </c>
      <c r="M1087" t="n">
        <v>10.19550072968793</v>
      </c>
      <c r="N1087" t="n">
        <v>10.19550072968793</v>
      </c>
      <c r="O1087" t="n">
        <v>118.1862444523247</v>
      </c>
      <c r="P1087" t="n">
        <v>29.96608632158334</v>
      </c>
      <c r="Q1087" t="n">
        <v>10.19550072968793</v>
      </c>
      <c r="R1087" t="n">
        <v>0.9168904552769949</v>
      </c>
      <c r="S1087" t="n">
        <v>37.7135003270279</v>
      </c>
      <c r="T1087" t="n">
        <v>48.49005513199858</v>
      </c>
      <c r="U1087" t="n">
        <v>11.11964975860485</v>
      </c>
      <c r="V1087" t="n">
        <v>4.029986405613819</v>
      </c>
      <c r="W1087" t="n">
        <v>0</v>
      </c>
      <c r="X1087" t="n">
        <v>0</v>
      </c>
      <c r="Y1087" t="n">
        <v>-21.42836828230832</v>
      </c>
      <c r="Z1087" t="n">
        <v>90.40974759365582</v>
      </c>
      <c r="AA1087" t="n">
        <v>2189.827031190203</v>
      </c>
      <c r="AB1087" t="b">
        <v>0</v>
      </c>
      <c r="AC1087" t="b">
        <v>1</v>
      </c>
      <c r="AD1087" t="n">
        <v>92.40867056323967</v>
      </c>
      <c r="AE1087" t="n">
        <v>-0</v>
      </c>
      <c r="AF1087" t="n">
        <v>0</v>
      </c>
      <c r="AG1087" t="n">
        <v>-0.002573117791572488</v>
      </c>
      <c r="AH1087" t="b">
        <v>0</v>
      </c>
      <c r="AI1087" t="b">
        <v>0</v>
      </c>
      <c r="AJ1087" t="n">
        <v>2189.827031190203</v>
      </c>
      <c r="AK1087" t="n">
        <v>0</v>
      </c>
      <c r="AL1087" t="n">
        <v>11.11964975860485</v>
      </c>
      <c r="AM1087" t="n">
        <v>0</v>
      </c>
      <c r="AN1087" t="n">
        <v>11.11964975860485</v>
      </c>
      <c r="AO1087" t="n">
        <v>0</v>
      </c>
      <c r="AP1087" t="n">
        <v>1</v>
      </c>
      <c r="AQ1087" t="n">
        <v>0</v>
      </c>
      <c r="AR1087" t="n">
        <v>0</v>
      </c>
      <c r="AS1087" t="n">
        <v>0</v>
      </c>
      <c r="AT1087" t="n">
        <v>2.531854623173182</v>
      </c>
      <c r="AU1087" t="n">
        <v>0.7959721110316526</v>
      </c>
      <c r="AV1087" t="n">
        <v>2.531854623173182</v>
      </c>
    </row>
    <row r="1088" spans="1:48">
      <c r="A1088" t="n">
        <v>1085</v>
      </c>
      <c r="B1088" t="n">
        <v>0</v>
      </c>
      <c r="C1088" t="n">
        <v>0</v>
      </c>
      <c r="D1088" t="n">
        <v>100</v>
      </c>
      <c r="E1088" t="n">
        <v>5</v>
      </c>
      <c r="F1088" t="n">
        <v>-7.099934862253576e-08</v>
      </c>
      <c r="G1088" t="n">
        <v>0</v>
      </c>
      <c r="H1088" t="n">
        <v>823.7833493802715</v>
      </c>
      <c r="I1088" t="b">
        <v>0</v>
      </c>
      <c r="J1088" t="n">
        <v>3249.001529955791</v>
      </c>
      <c r="K1088" t="n">
        <v>2189.827031190203</v>
      </c>
      <c r="L1088" t="n">
        <v>0</v>
      </c>
      <c r="M1088" t="n">
        <v>10.19549727756942</v>
      </c>
      <c r="N1088" t="n">
        <v>10.19549727756942</v>
      </c>
      <c r="O1088" t="n">
        <v>118.186204435367</v>
      </c>
      <c r="P1088" t="n">
        <v>29.96607617529589</v>
      </c>
      <c r="Q1088" t="n">
        <v>10.19549727756942</v>
      </c>
      <c r="R1088" t="n">
        <v>0.916905174099353</v>
      </c>
      <c r="S1088" t="n">
        <v>37.74248305708286</v>
      </c>
      <c r="T1088" t="n">
        <v>48.4892603166053</v>
      </c>
      <c r="U1088" t="n">
        <v>11.1194674930089</v>
      </c>
      <c r="V1088" t="n">
        <v>4.029206644059478</v>
      </c>
      <c r="W1088" t="n">
        <v>0</v>
      </c>
      <c r="X1088" t="n">
        <v>0</v>
      </c>
      <c r="Y1088" t="n">
        <v>-21.42836828230832</v>
      </c>
      <c r="Z1088" t="n">
        <v>90.40658567223228</v>
      </c>
      <c r="AA1088" t="n">
        <v>2189.827031190203</v>
      </c>
      <c r="AB1088" t="b">
        <v>0</v>
      </c>
      <c r="AC1088" t="b">
        <v>1</v>
      </c>
      <c r="AD1088" t="n">
        <v>92.40123015758608</v>
      </c>
      <c r="AE1088" t="n">
        <v>-0</v>
      </c>
      <c r="AF1088" t="n">
        <v>0</v>
      </c>
      <c r="AG1088" t="n">
        <v>-0.001884837491579139</v>
      </c>
      <c r="AH1088" t="b">
        <v>0</v>
      </c>
      <c r="AI1088" t="b">
        <v>0</v>
      </c>
      <c r="AJ1088" t="n">
        <v>2189.827031190203</v>
      </c>
      <c r="AK1088" t="n">
        <v>0</v>
      </c>
      <c r="AL1088" t="n">
        <v>11.1194674930089</v>
      </c>
      <c r="AM1088" t="n">
        <v>0</v>
      </c>
      <c r="AN1088" t="n">
        <v>11.1194674930089</v>
      </c>
      <c r="AO1088" t="n">
        <v>0</v>
      </c>
      <c r="AP1088" t="n">
        <v>1</v>
      </c>
      <c r="AQ1088" t="n">
        <v>0</v>
      </c>
      <c r="AR1088" t="n">
        <v>0</v>
      </c>
      <c r="AS1088" t="n">
        <v>0</v>
      </c>
      <c r="AT1088" t="n">
        <v>2.53182333638305</v>
      </c>
      <c r="AU1088" t="n">
        <v>0.7959622749959812</v>
      </c>
      <c r="AV1088" t="n">
        <v>2.53182333638305</v>
      </c>
    </row>
    <row r="1089" spans="1:48">
      <c r="A1089" t="n">
        <v>1086</v>
      </c>
      <c r="B1089" t="n">
        <v>0</v>
      </c>
      <c r="C1089" t="n">
        <v>0</v>
      </c>
      <c r="D1089" t="n">
        <v>100</v>
      </c>
      <c r="E1089" t="n">
        <v>5</v>
      </c>
      <c r="F1089" t="n">
        <v>2.649675749921698e-07</v>
      </c>
      <c r="G1089" t="n">
        <v>0</v>
      </c>
      <c r="H1089" t="n">
        <v>823.7833493802715</v>
      </c>
      <c r="I1089" t="b">
        <v>0</v>
      </c>
      <c r="J1089" t="n">
        <v>3249.001529955791</v>
      </c>
      <c r="K1089" t="n">
        <v>2189.827031190203</v>
      </c>
      <c r="L1089" t="n">
        <v>0</v>
      </c>
      <c r="M1089" t="n">
        <v>10.19551016003446</v>
      </c>
      <c r="N1089" t="n">
        <v>10.19551016003446</v>
      </c>
      <c r="O1089" t="n">
        <v>118.1863537689017</v>
      </c>
      <c r="P1089" t="n">
        <v>29.96611403876817</v>
      </c>
      <c r="Q1089" t="n">
        <v>10.19551016003446</v>
      </c>
      <c r="R1089" t="n">
        <v>0.9169199631805552</v>
      </c>
      <c r="S1089" t="n">
        <v>37.77146064444219</v>
      </c>
      <c r="T1089" t="n">
        <v>48.48853949649425</v>
      </c>
      <c r="U1089" t="n">
        <v>11.11930219587422</v>
      </c>
      <c r="V1089" t="n">
        <v>4.028429646689844</v>
      </c>
      <c r="W1089" t="n">
        <v>0</v>
      </c>
      <c r="X1089" t="n">
        <v>0</v>
      </c>
      <c r="Y1089" t="n">
        <v>-21.42836828230832</v>
      </c>
      <c r="Z1089" t="n">
        <v>90.40342375080874</v>
      </c>
      <c r="AA1089" t="n">
        <v>2189.827031190203</v>
      </c>
      <c r="AB1089" t="b">
        <v>0</v>
      </c>
      <c r="AC1089" t="b">
        <v>1</v>
      </c>
      <c r="AD1089" t="n">
        <v>92.3937897519325</v>
      </c>
      <c r="AE1089" t="n">
        <v>-0</v>
      </c>
      <c r="AF1089" t="n">
        <v>0</v>
      </c>
      <c r="AG1089" t="n">
        <v>-0.003358076292709011</v>
      </c>
      <c r="AH1089" t="b">
        <v>0</v>
      </c>
      <c r="AI1089" t="b">
        <v>0</v>
      </c>
      <c r="AJ1089" t="n">
        <v>2189.827031190203</v>
      </c>
      <c r="AK1089" t="n">
        <v>0</v>
      </c>
      <c r="AL1089" t="n">
        <v>11.11930219587422</v>
      </c>
      <c r="AM1089" t="n">
        <v>0</v>
      </c>
      <c r="AN1089" t="n">
        <v>11.11930219587422</v>
      </c>
      <c r="AO1089" t="n">
        <v>0</v>
      </c>
      <c r="AP1089" t="n">
        <v>1</v>
      </c>
      <c r="AQ1089" t="n">
        <v>0</v>
      </c>
      <c r="AR1089" t="n">
        <v>0</v>
      </c>
      <c r="AS1089" t="n">
        <v>0</v>
      </c>
      <c r="AT1089" t="n">
        <v>2.53179496233802</v>
      </c>
      <c r="AU1089" t="n">
        <v>0.7959533546779207</v>
      </c>
      <c r="AV1089" t="n">
        <v>2.53179496233802</v>
      </c>
    </row>
    <row r="1090" spans="1:48">
      <c r="A1090" t="n">
        <v>1087</v>
      </c>
      <c r="B1090" t="n">
        <v>0</v>
      </c>
      <c r="C1090" t="n">
        <v>0</v>
      </c>
      <c r="D1090" t="n">
        <v>100</v>
      </c>
      <c r="E1090" t="n">
        <v>5</v>
      </c>
      <c r="F1090" t="n">
        <v>-9.888709637806414e-07</v>
      </c>
      <c r="G1090" t="n">
        <v>0</v>
      </c>
      <c r="H1090" t="n">
        <v>823.7833493802715</v>
      </c>
      <c r="I1090" t="b">
        <v>0</v>
      </c>
      <c r="J1090" t="n">
        <v>3249.001529955791</v>
      </c>
      <c r="K1090" t="n">
        <v>2189.827031190203</v>
      </c>
      <c r="L1090" t="n">
        <v>0</v>
      </c>
      <c r="M1090" t="n">
        <v>10.19546208229227</v>
      </c>
      <c r="N1090" t="n">
        <v>10.19546208229227</v>
      </c>
      <c r="O1090" t="n">
        <v>118.1857964517142</v>
      </c>
      <c r="P1090" t="n">
        <v>29.96597273116486</v>
      </c>
      <c r="Q1090" t="n">
        <v>10.19546208229227</v>
      </c>
      <c r="R1090" t="n">
        <v>0.9169344799775478</v>
      </c>
      <c r="S1090" t="n">
        <v>37.80043311102588</v>
      </c>
      <c r="T1090" t="n">
        <v>48.48754318377826</v>
      </c>
      <c r="U1090" t="n">
        <v>11.11907372328491</v>
      </c>
      <c r="V1090" t="n">
        <v>4.027642989171639</v>
      </c>
      <c r="W1090" t="n">
        <v>0</v>
      </c>
      <c r="X1090" t="n">
        <v>0</v>
      </c>
      <c r="Y1090" t="n">
        <v>-21.42836828230832</v>
      </c>
      <c r="Z1090" t="n">
        <v>90.4002618293852</v>
      </c>
      <c r="AA1090" t="n">
        <v>2189.827031190203</v>
      </c>
      <c r="AB1090" t="b">
        <v>0</v>
      </c>
      <c r="AC1090" t="b">
        <v>1</v>
      </c>
      <c r="AD1090" t="n">
        <v>92.38634934627892</v>
      </c>
      <c r="AE1090" t="n">
        <v>-0</v>
      </c>
      <c r="AF1090" t="n">
        <v>0</v>
      </c>
      <c r="AG1090" t="n">
        <v>-0.00280732402418038</v>
      </c>
      <c r="AH1090" t="b">
        <v>0</v>
      </c>
      <c r="AI1090" t="b">
        <v>0</v>
      </c>
      <c r="AJ1090" t="n">
        <v>2189.827031190203</v>
      </c>
      <c r="AK1090" t="n">
        <v>0</v>
      </c>
      <c r="AL1090" t="n">
        <v>11.11907372328491</v>
      </c>
      <c r="AM1090" t="n">
        <v>0</v>
      </c>
      <c r="AN1090" t="n">
        <v>11.11907372328491</v>
      </c>
      <c r="AO1090" t="n">
        <v>0</v>
      </c>
      <c r="AP1090" t="n">
        <v>1</v>
      </c>
      <c r="AQ1090" t="n">
        <v>0</v>
      </c>
      <c r="AR1090" t="n">
        <v>0</v>
      </c>
      <c r="AS1090" t="n">
        <v>0</v>
      </c>
      <c r="AT1090" t="n">
        <v>2.531755743962523</v>
      </c>
      <c r="AU1090" t="n">
        <v>0.7959410250864624</v>
      </c>
      <c r="AV1090" t="n">
        <v>2.531755743962523</v>
      </c>
    </row>
    <row r="1091" spans="1:48">
      <c r="A1091" t="n">
        <v>1088</v>
      </c>
      <c r="B1091" t="n">
        <v>0</v>
      </c>
      <c r="C1091" t="n">
        <v>0</v>
      </c>
      <c r="D1091" t="n">
        <v>100</v>
      </c>
      <c r="E1091" t="n">
        <v>5</v>
      </c>
      <c r="F1091" t="n">
        <v>3.690516296117607e-06</v>
      </c>
      <c r="G1091" t="n">
        <v>0</v>
      </c>
      <c r="H1091" t="n">
        <v>823.7833493802715</v>
      </c>
      <c r="I1091" t="b">
        <v>0</v>
      </c>
      <c r="J1091" t="n">
        <v>3249.001529955791</v>
      </c>
      <c r="K1091" t="n">
        <v>2189.827031190203</v>
      </c>
      <c r="L1091" t="n">
        <v>0</v>
      </c>
      <c r="M1091" t="n">
        <v>10.19564151079709</v>
      </c>
      <c r="N1091" t="n">
        <v>10.19564151079709</v>
      </c>
      <c r="O1091" t="n">
        <v>118.187876386942</v>
      </c>
      <c r="P1091" t="n">
        <v>29.96650009810902</v>
      </c>
      <c r="Q1091" t="n">
        <v>10.19564151079709</v>
      </c>
      <c r="R1091" t="n">
        <v>0.9169500026709554</v>
      </c>
      <c r="S1091" t="n">
        <v>37.8294003785749</v>
      </c>
      <c r="T1091" t="n">
        <v>48.4875756678508</v>
      </c>
      <c r="U1091" t="n">
        <v>11.11908117247234</v>
      </c>
      <c r="V1091" t="n">
        <v>4.026893029706855</v>
      </c>
      <c r="W1091" t="n">
        <v>0</v>
      </c>
      <c r="X1091" t="n">
        <v>0</v>
      </c>
      <c r="Y1091" t="n">
        <v>-21.42836828230832</v>
      </c>
      <c r="Z1091" t="n">
        <v>90.39709990796166</v>
      </c>
      <c r="AA1091" t="n">
        <v>2189.827031190203</v>
      </c>
      <c r="AB1091" t="b">
        <v>0</v>
      </c>
      <c r="AC1091" t="b">
        <v>1</v>
      </c>
      <c r="AD1091" t="n">
        <v>92.37890894062534</v>
      </c>
      <c r="AE1091" t="n">
        <v>-0</v>
      </c>
      <c r="AF1091" t="n">
        <v>0</v>
      </c>
      <c r="AG1091" t="n">
        <v>-0.005019882867648207</v>
      </c>
      <c r="AH1091" t="b">
        <v>0</v>
      </c>
      <c r="AI1091" t="b">
        <v>0</v>
      </c>
      <c r="AJ1091" t="n">
        <v>2189.827031190203</v>
      </c>
      <c r="AK1091" t="n">
        <v>0</v>
      </c>
      <c r="AL1091" t="n">
        <v>11.11908117247234</v>
      </c>
      <c r="AM1091" t="n">
        <v>0</v>
      </c>
      <c r="AN1091" t="n">
        <v>11.11908117247234</v>
      </c>
      <c r="AO1091" t="n">
        <v>0</v>
      </c>
      <c r="AP1091" t="n">
        <v>1</v>
      </c>
      <c r="AQ1091" t="n">
        <v>0</v>
      </c>
      <c r="AR1091" t="n">
        <v>0</v>
      </c>
      <c r="AS1091" t="n">
        <v>0</v>
      </c>
      <c r="AT1091" t="n">
        <v>2.531757022649244</v>
      </c>
      <c r="AU1091" t="n">
        <v>0.7959414270838596</v>
      </c>
      <c r="AV1091" t="n">
        <v>2.531757022649244</v>
      </c>
    </row>
    <row r="1092" spans="1:48">
      <c r="A1092" t="n">
        <v>1089</v>
      </c>
      <c r="B1092" t="n">
        <v>0</v>
      </c>
      <c r="C1092" t="n">
        <v>0</v>
      </c>
      <c r="D1092" t="n">
        <v>100</v>
      </c>
      <c r="E1092" t="n">
        <v>5</v>
      </c>
      <c r="F1092" t="n">
        <v>-1.377319420647893e-05</v>
      </c>
      <c r="G1092" t="n">
        <v>0</v>
      </c>
      <c r="H1092" t="n">
        <v>823.7833493802715</v>
      </c>
      <c r="I1092" t="b">
        <v>0</v>
      </c>
      <c r="J1092" t="n">
        <v>3249.001529955791</v>
      </c>
      <c r="K1092" t="n">
        <v>2189.827031190203</v>
      </c>
      <c r="L1092" t="n">
        <v>0</v>
      </c>
      <c r="M1092" t="n">
        <v>10.19497187451993</v>
      </c>
      <c r="N1092" t="n">
        <v>10.19497187451993</v>
      </c>
      <c r="O1092" t="n">
        <v>118.1801139632176</v>
      </c>
      <c r="P1092" t="n">
        <v>29.96453193793548</v>
      </c>
      <c r="Q1092" t="n">
        <v>10.19497187451993</v>
      </c>
      <c r="R1092" t="n">
        <v>0.916961761630056</v>
      </c>
      <c r="S1092" t="n">
        <v>37.85836274262266</v>
      </c>
      <c r="T1092" t="n">
        <v>48.48376931243114</v>
      </c>
      <c r="U1092" t="n">
        <v>11.11820830608751</v>
      </c>
      <c r="V1092" t="n">
        <v>4.026006793239034</v>
      </c>
      <c r="W1092" t="n">
        <v>0</v>
      </c>
      <c r="X1092" t="n">
        <v>0</v>
      </c>
      <c r="Y1092" t="n">
        <v>-21.42836828230832</v>
      </c>
      <c r="Z1092" t="n">
        <v>90.39393798653812</v>
      </c>
      <c r="AA1092" t="n">
        <v>2189.827031190203</v>
      </c>
      <c r="AB1092" t="b">
        <v>0</v>
      </c>
      <c r="AC1092" t="b">
        <v>1</v>
      </c>
      <c r="AD1092" t="n">
        <v>92.37146853497175</v>
      </c>
      <c r="AE1092" t="n">
        <v>-0</v>
      </c>
      <c r="AF1092" t="n">
        <v>0</v>
      </c>
      <c r="AG1092" t="n">
        <v>-0.01138306480476442</v>
      </c>
      <c r="AH1092" t="b">
        <v>0</v>
      </c>
      <c r="AI1092" t="b">
        <v>0</v>
      </c>
      <c r="AJ1092" t="n">
        <v>2189.827031190203</v>
      </c>
      <c r="AK1092" t="n">
        <v>0</v>
      </c>
      <c r="AL1092" t="n">
        <v>11.11820830608751</v>
      </c>
      <c r="AM1092" t="n">
        <v>0</v>
      </c>
      <c r="AN1092" t="n">
        <v>11.11820830608751</v>
      </c>
      <c r="AO1092" t="n">
        <v>0</v>
      </c>
      <c r="AP1092" t="n">
        <v>1</v>
      </c>
      <c r="AQ1092" t="n">
        <v>0</v>
      </c>
      <c r="AR1092" t="n">
        <v>0</v>
      </c>
      <c r="AS1092" t="n">
        <v>0</v>
      </c>
      <c r="AT1092" t="n">
        <v>2.531607191512389</v>
      </c>
      <c r="AU1092" t="n">
        <v>0.7958943227180684</v>
      </c>
      <c r="AV1092" t="n">
        <v>2.531607191512389</v>
      </c>
    </row>
    <row r="1093" spans="1:48">
      <c r="A1093" t="n">
        <v>1090</v>
      </c>
      <c r="B1093" t="n">
        <v>0</v>
      </c>
      <c r="C1093" t="n">
        <v>0</v>
      </c>
      <c r="D1093" t="n">
        <v>100</v>
      </c>
      <c r="E1093" t="n">
        <v>5</v>
      </c>
      <c r="F1093" t="n">
        <v>5.140226051913999e-05</v>
      </c>
      <c r="G1093" t="n">
        <v>0</v>
      </c>
      <c r="H1093" t="n">
        <v>823.7833493802715</v>
      </c>
      <c r="I1093" t="b">
        <v>0</v>
      </c>
      <c r="J1093" t="n">
        <v>3249.001529955791</v>
      </c>
      <c r="K1093" t="n">
        <v>2189.827031190203</v>
      </c>
      <c r="L1093" t="n">
        <v>0</v>
      </c>
      <c r="M1093" t="n">
        <v>10.1974709911228</v>
      </c>
      <c r="N1093" t="n">
        <v>10.1974709911228</v>
      </c>
      <c r="O1093" t="n">
        <v>118.2090837228765</v>
      </c>
      <c r="P1093" t="n">
        <v>29.97187721168268</v>
      </c>
      <c r="Q1093" t="n">
        <v>10.1974709911228</v>
      </c>
      <c r="R1093" t="n">
        <v>0.916987553051288</v>
      </c>
      <c r="S1093" t="n">
        <v>37.88731910398018</v>
      </c>
      <c r="T1093" t="n">
        <v>48.4942902479842</v>
      </c>
      <c r="U1093" t="n">
        <v>11.12062094756966</v>
      </c>
      <c r="V1093" t="n">
        <v>4.025629696526224</v>
      </c>
      <c r="W1093" t="n">
        <v>0</v>
      </c>
      <c r="X1093" t="n">
        <v>0</v>
      </c>
      <c r="Y1093" t="n">
        <v>-21.42836828230832</v>
      </c>
      <c r="Z1093" t="n">
        <v>90.39077606511458</v>
      </c>
      <c r="AA1093" t="n">
        <v>2189.827031190203</v>
      </c>
      <c r="AB1093" t="b">
        <v>0</v>
      </c>
      <c r="AC1093" t="b">
        <v>1</v>
      </c>
      <c r="AD1093" t="n">
        <v>92.36402812931817</v>
      </c>
      <c r="AE1093" t="n">
        <v>-0</v>
      </c>
      <c r="AF1093" t="n">
        <v>0</v>
      </c>
      <c r="AG1093" t="n">
        <v>-0.006144544897142612</v>
      </c>
      <c r="AH1093" t="b">
        <v>0</v>
      </c>
      <c r="AI1093" t="b">
        <v>0</v>
      </c>
      <c r="AJ1093" t="n">
        <v>2189.827031190203</v>
      </c>
      <c r="AK1093" t="n">
        <v>0</v>
      </c>
      <c r="AL1093" t="n">
        <v>11.12062094756966</v>
      </c>
      <c r="AM1093" t="n">
        <v>0</v>
      </c>
      <c r="AN1093" t="n">
        <v>11.12062094756966</v>
      </c>
      <c r="AO1093" t="n">
        <v>0</v>
      </c>
      <c r="AP1093" t="n">
        <v>1</v>
      </c>
      <c r="AQ1093" t="n">
        <v>0</v>
      </c>
      <c r="AR1093" t="n">
        <v>0</v>
      </c>
      <c r="AS1093" t="n">
        <v>0</v>
      </c>
      <c r="AT1093" t="n">
        <v>2.532021333042922</v>
      </c>
      <c r="AU1093" t="n">
        <v>0.7960245217845183</v>
      </c>
      <c r="AV1093" t="n">
        <v>2.532021333042922</v>
      </c>
    </row>
    <row r="1094" spans="1:48">
      <c r="A1094" t="n">
        <v>1091</v>
      </c>
      <c r="B1094" t="n">
        <v>0</v>
      </c>
      <c r="C1094" t="n">
        <v>0</v>
      </c>
      <c r="D1094" t="n">
        <v>100</v>
      </c>
      <c r="E1094" t="n">
        <v>5</v>
      </c>
      <c r="F1094" t="n">
        <v>-0.0001918358478683047</v>
      </c>
      <c r="G1094" t="n">
        <v>0</v>
      </c>
      <c r="H1094" t="n">
        <v>823.7833493802715</v>
      </c>
      <c r="I1094" t="b">
        <v>0</v>
      </c>
      <c r="J1094" t="n">
        <v>3249.001529955791</v>
      </c>
      <c r="K1094" t="n">
        <v>2189.827031190203</v>
      </c>
      <c r="L1094" t="n">
        <v>0</v>
      </c>
      <c r="M1094" t="n">
        <v>10.18814416098896</v>
      </c>
      <c r="N1094" t="n">
        <v>10.18814416098896</v>
      </c>
      <c r="O1094" t="n">
        <v>118.1009671079708</v>
      </c>
      <c r="P1094" t="n">
        <v>29.94446427686885</v>
      </c>
      <c r="Q1094" t="n">
        <v>10.18814416098896</v>
      </c>
      <c r="R1094" t="n">
        <v>0.9169609479582932</v>
      </c>
      <c r="S1094" t="n">
        <v>37.91627356751493</v>
      </c>
      <c r="T1094" t="n">
        <v>48.45134205581152</v>
      </c>
      <c r="U1094" t="n">
        <v>11.11077214757499</v>
      </c>
      <c r="V1094" t="n">
        <v>4.023353514463068</v>
      </c>
      <c r="W1094" t="n">
        <v>0</v>
      </c>
      <c r="X1094" t="n">
        <v>0</v>
      </c>
      <c r="Y1094" t="n">
        <v>-21.42836828230832</v>
      </c>
      <c r="Z1094" t="n">
        <v>90.38761414369104</v>
      </c>
      <c r="AA1094" t="n">
        <v>2189.827031190203</v>
      </c>
      <c r="AB1094" t="b">
        <v>0</v>
      </c>
      <c r="AC1094" t="b">
        <v>1</v>
      </c>
      <c r="AD1094" t="n">
        <v>92.35658772366459</v>
      </c>
      <c r="AE1094" t="n">
        <v>-0</v>
      </c>
      <c r="AF1094" t="n">
        <v>0</v>
      </c>
      <c r="AG1094" t="n">
        <v>-0.01125055082240639</v>
      </c>
      <c r="AH1094" t="b">
        <v>0</v>
      </c>
      <c r="AI1094" t="b">
        <v>0</v>
      </c>
      <c r="AJ1094" t="n">
        <v>2189.827031190203</v>
      </c>
      <c r="AK1094" t="n">
        <v>0</v>
      </c>
      <c r="AL1094" t="n">
        <v>11.11077214757499</v>
      </c>
      <c r="AM1094" t="n">
        <v>0</v>
      </c>
      <c r="AN1094" t="n">
        <v>11.11077214757499</v>
      </c>
      <c r="AO1094" t="n">
        <v>0</v>
      </c>
      <c r="AP1094" t="n">
        <v>1</v>
      </c>
      <c r="AQ1094" t="n">
        <v>0</v>
      </c>
      <c r="AR1094" t="n">
        <v>0</v>
      </c>
      <c r="AS1094" t="n">
        <v>0</v>
      </c>
      <c r="AT1094" t="n">
        <v>2.530330770808267</v>
      </c>
      <c r="AU1094" t="n">
        <v>0.7954930377180823</v>
      </c>
      <c r="AV1094" t="n">
        <v>2.530330770808267</v>
      </c>
    </row>
    <row r="1095" spans="1:48">
      <c r="A1095" t="n">
        <v>1092</v>
      </c>
      <c r="B1095" t="n">
        <v>0</v>
      </c>
      <c r="C1095" t="n">
        <v>0</v>
      </c>
      <c r="D1095" t="n">
        <v>100</v>
      </c>
      <c r="E1095" t="n">
        <v>5</v>
      </c>
      <c r="F1095" t="n">
        <v>0.0007159411309505259</v>
      </c>
      <c r="G1095" t="n">
        <v>0</v>
      </c>
      <c r="H1095" t="n">
        <v>823.7833493802715</v>
      </c>
      <c r="I1095" t="b">
        <v>0</v>
      </c>
      <c r="J1095" t="n">
        <v>3249.001529955791</v>
      </c>
      <c r="K1095" t="n">
        <v>2189.827031190203</v>
      </c>
      <c r="L1095" t="n">
        <v>0</v>
      </c>
      <c r="M1095" t="n">
        <v>10.22295236492123</v>
      </c>
      <c r="N1095" t="n">
        <v>10.22295236492123</v>
      </c>
      <c r="O1095" t="n">
        <v>118.5044638079324</v>
      </c>
      <c r="P1095" t="n">
        <v>30.04677074237636</v>
      </c>
      <c r="Q1095" t="n">
        <v>10.22295236492123</v>
      </c>
      <c r="R1095" t="n">
        <v>0.9171295105680286</v>
      </c>
      <c r="S1095" t="n">
        <v>37.94521081994355</v>
      </c>
      <c r="T1095" t="n">
        <v>48.60794253791823</v>
      </c>
      <c r="U1095" t="n">
        <v>11.14668348049294</v>
      </c>
      <c r="V1095" t="n">
        <v>4.028163988398418</v>
      </c>
      <c r="W1095" t="n">
        <v>0</v>
      </c>
      <c r="X1095" t="n">
        <v>0</v>
      </c>
      <c r="Y1095" t="n">
        <v>-21.42836828230832</v>
      </c>
      <c r="Z1095" t="n">
        <v>90.3897736269886</v>
      </c>
      <c r="AA1095" t="n">
        <v>2189.827031190203</v>
      </c>
      <c r="AB1095" t="b">
        <v>0</v>
      </c>
      <c r="AC1095" t="b">
        <v>1</v>
      </c>
      <c r="AD1095" t="n">
        <v>92.34914731801101</v>
      </c>
      <c r="AE1095" t="n">
        <v>-0</v>
      </c>
      <c r="AF1095" t="n">
        <v>0</v>
      </c>
      <c r="AG1095" t="n">
        <v>0.002133735553457472</v>
      </c>
      <c r="AH1095" t="b">
        <v>0</v>
      </c>
      <c r="AI1095" t="b">
        <v>0</v>
      </c>
      <c r="AJ1095" t="n">
        <v>2189.827031190203</v>
      </c>
      <c r="AK1095" t="n">
        <v>0</v>
      </c>
      <c r="AL1095" t="n">
        <v>11.14668348049294</v>
      </c>
      <c r="AM1095" t="n">
        <v>0</v>
      </c>
      <c r="AN1095" t="n">
        <v>11.14668348049294</v>
      </c>
      <c r="AO1095" t="n">
        <v>0</v>
      </c>
      <c r="AP1095" t="n">
        <v>1</v>
      </c>
      <c r="AQ1095" t="n">
        <v>0</v>
      </c>
      <c r="AR1095" t="n">
        <v>0</v>
      </c>
      <c r="AS1095" t="n">
        <v>0</v>
      </c>
      <c r="AT1095" t="n">
        <v>2.536495413829002</v>
      </c>
      <c r="AU1095" t="n">
        <v>0.7974310968286095</v>
      </c>
      <c r="AV1095" t="n">
        <v>2.536495413829002</v>
      </c>
    </row>
    <row r="1096" spans="1:48">
      <c r="A1096" t="n">
        <v>1093</v>
      </c>
      <c r="B1096" t="n">
        <v>0</v>
      </c>
      <c r="C1096" t="n">
        <v>0</v>
      </c>
      <c r="D1096" t="n">
        <v>100</v>
      </c>
      <c r="E1096" t="n">
        <v>5</v>
      </c>
      <c r="F1096" t="n">
        <v>-0.002671928675937352</v>
      </c>
      <c r="G1096" t="n">
        <v>0</v>
      </c>
      <c r="H1096" t="n">
        <v>823.7833493802715</v>
      </c>
      <c r="I1096" t="b">
        <v>0</v>
      </c>
      <c r="J1096" t="n">
        <v>3249.001529955791</v>
      </c>
      <c r="K1096" t="n">
        <v>2189.827031190203</v>
      </c>
      <c r="L1096" t="n">
        <v>0</v>
      </c>
      <c r="M1096" t="n">
        <v>10.093046379326</v>
      </c>
      <c r="N1096" t="n">
        <v>10.093046379326</v>
      </c>
      <c r="O1096" t="n">
        <v>116.9985936229918</v>
      </c>
      <c r="P1096" t="n">
        <v>29.66495781516018</v>
      </c>
      <c r="Q1096" t="n">
        <v>10.093046379326</v>
      </c>
      <c r="R1096" t="n">
        <v>0.9165650225518526</v>
      </c>
      <c r="S1096" t="n">
        <v>37.97418799666983</v>
      </c>
      <c r="T1096" t="n">
        <v>48.0198234102414</v>
      </c>
      <c r="U1096" t="n">
        <v>11.01181708988356</v>
      </c>
      <c r="V1096" t="n">
        <v>4.006532883297524</v>
      </c>
      <c r="W1096" t="n">
        <v>0</v>
      </c>
      <c r="X1096" t="n">
        <v>0</v>
      </c>
      <c r="Y1096" t="n">
        <v>-21.42836828230832</v>
      </c>
      <c r="Z1096" t="n">
        <v>90.39396189828905</v>
      </c>
      <c r="AA1096" t="n">
        <v>2189.827031190203</v>
      </c>
      <c r="AB1096" t="b">
        <v>0</v>
      </c>
      <c r="AC1096" t="b">
        <v>1</v>
      </c>
      <c r="AD1096" t="n">
        <v>92.34170691235742</v>
      </c>
      <c r="AE1096" t="n">
        <v>-0</v>
      </c>
      <c r="AF1096" t="n">
        <v>0</v>
      </c>
      <c r="AG1096" t="n">
        <v>0.03803884190347978</v>
      </c>
      <c r="AH1096" t="b">
        <v>0</v>
      </c>
      <c r="AI1096" t="b">
        <v>0</v>
      </c>
      <c r="AJ1096" t="n">
        <v>2189.827031190203</v>
      </c>
      <c r="AK1096" t="n">
        <v>0</v>
      </c>
      <c r="AL1096" t="n">
        <v>11.01181708988356</v>
      </c>
      <c r="AM1096" t="n">
        <v>0</v>
      </c>
      <c r="AN1096" t="n">
        <v>11.01181708988356</v>
      </c>
      <c r="AO1096" t="n">
        <v>0</v>
      </c>
      <c r="AP1096" t="n">
        <v>1</v>
      </c>
      <c r="AQ1096" t="n">
        <v>0</v>
      </c>
      <c r="AR1096" t="n">
        <v>0</v>
      </c>
      <c r="AS1096" t="n">
        <v>0</v>
      </c>
      <c r="AT1096" t="n">
        <v>2.513349637901575</v>
      </c>
      <c r="AU1096" t="n">
        <v>0.7901544578155332</v>
      </c>
      <c r="AV1096" t="n">
        <v>2.513349637901575</v>
      </c>
    </row>
    <row r="1097" spans="1:48">
      <c r="A1097" t="n">
        <v>1094</v>
      </c>
      <c r="B1097" t="n">
        <v>0</v>
      </c>
      <c r="C1097" t="n">
        <v>0</v>
      </c>
      <c r="D1097" t="n">
        <v>100</v>
      </c>
      <c r="E1097" t="n">
        <v>5</v>
      </c>
      <c r="F1097" t="n">
        <v>0.009971773572809539</v>
      </c>
      <c r="G1097" t="n">
        <v>0</v>
      </c>
      <c r="H1097" t="n">
        <v>823.7833493802715</v>
      </c>
      <c r="I1097" t="b">
        <v>0</v>
      </c>
      <c r="J1097" t="n">
        <v>3249.001529955791</v>
      </c>
      <c r="K1097" t="n">
        <v>2189.827031190203</v>
      </c>
      <c r="L1097" t="n">
        <v>0</v>
      </c>
      <c r="M1097" t="n">
        <v>10.57786211777517</v>
      </c>
      <c r="N1097" t="n">
        <v>10.57786211777517</v>
      </c>
      <c r="O1097" t="n">
        <v>122.6185776627989</v>
      </c>
      <c r="P1097" t="n">
        <v>31.08990305851898</v>
      </c>
      <c r="Q1097" t="n">
        <v>10.57786211777517</v>
      </c>
      <c r="R1097" t="n">
        <v>0.9186719662469235</v>
      </c>
      <c r="S1097" t="n">
        <v>38.00299182741878</v>
      </c>
      <c r="T1097" t="n">
        <v>50.21101579655728</v>
      </c>
      <c r="U1097" t="n">
        <v>11.51429727521698</v>
      </c>
      <c r="V1097" t="n">
        <v>4.083563187478674</v>
      </c>
      <c r="W1097" t="n">
        <v>0</v>
      </c>
      <c r="X1097" t="n">
        <v>0</v>
      </c>
      <c r="Y1097" t="n">
        <v>-21.42836828230832</v>
      </c>
      <c r="Z1097" t="n">
        <v>90.45049663669209</v>
      </c>
      <c r="AA1097" t="n">
        <v>2189.827031190203</v>
      </c>
      <c r="AB1097" t="b">
        <v>0</v>
      </c>
      <c r="AC1097" t="b">
        <v>1</v>
      </c>
      <c r="AD1097" t="n">
        <v>92.33426650670384</v>
      </c>
      <c r="AE1097" t="n">
        <v>-0</v>
      </c>
      <c r="AF1097" t="n">
        <v>0</v>
      </c>
      <c r="AG1097" t="n">
        <v>0.06500590810011764</v>
      </c>
      <c r="AH1097" t="b">
        <v>0</v>
      </c>
      <c r="AI1097" t="b">
        <v>0</v>
      </c>
      <c r="AJ1097" t="n">
        <v>2189.827031190203</v>
      </c>
      <c r="AK1097" t="n">
        <v>0</v>
      </c>
      <c r="AL1097" t="n">
        <v>11.51429727521698</v>
      </c>
      <c r="AM1097" t="n">
        <v>0</v>
      </c>
      <c r="AN1097" t="n">
        <v>11.51429727521698</v>
      </c>
      <c r="AO1097" t="n">
        <v>0</v>
      </c>
      <c r="AP1097" t="n">
        <v>1</v>
      </c>
      <c r="AQ1097" t="n">
        <v>0</v>
      </c>
      <c r="AR1097" t="n">
        <v>0</v>
      </c>
      <c r="AS1097" t="n">
        <v>0</v>
      </c>
      <c r="AT1097" t="n">
        <v>2.599665443658229</v>
      </c>
      <c r="AU1097" t="n">
        <v>0.8172906817893304</v>
      </c>
      <c r="AV1097" t="n">
        <v>2.599665443658229</v>
      </c>
    </row>
    <row r="1098" spans="1:48">
      <c r="A1098" t="n">
        <v>1095</v>
      </c>
      <c r="B1098" t="n">
        <v>0</v>
      </c>
      <c r="C1098" t="n">
        <v>0</v>
      </c>
      <c r="D1098" t="n">
        <v>100</v>
      </c>
      <c r="E1098" t="n">
        <v>5</v>
      </c>
      <c r="F1098" t="n">
        <v>-0.03721516561529725</v>
      </c>
      <c r="G1098" t="n">
        <v>0</v>
      </c>
      <c r="H1098" t="n">
        <v>823.7833493802715</v>
      </c>
      <c r="I1098" t="b">
        <v>0</v>
      </c>
      <c r="J1098" t="n">
        <v>3249.001529955791</v>
      </c>
      <c r="K1098" t="n">
        <v>2189.827031190203</v>
      </c>
      <c r="L1098" t="n">
        <v>0</v>
      </c>
      <c r="M1098" t="n">
        <v>8.768505149573437</v>
      </c>
      <c r="N1098" t="n">
        <v>8.768505149573437</v>
      </c>
      <c r="O1098" t="n">
        <v>101.6445116885078</v>
      </c>
      <c r="P1098" t="n">
        <v>25.77193501229914</v>
      </c>
      <c r="Q1098" t="n">
        <v>8.768505149573437</v>
      </c>
      <c r="R1098" t="n">
        <v>0.9097672010850598</v>
      </c>
      <c r="S1098" t="n">
        <v>38.03241693117133</v>
      </c>
      <c r="T1098" t="n">
        <v>42.02975470813813</v>
      </c>
      <c r="U1098" t="n">
        <v>9.638185613985016</v>
      </c>
      <c r="V1098" t="n">
        <v>3.792462405023684</v>
      </c>
      <c r="W1098" t="n">
        <v>0</v>
      </c>
      <c r="X1098" t="n">
        <v>0</v>
      </c>
      <c r="Y1098" t="n">
        <v>-21.42836828230832</v>
      </c>
      <c r="Z1098" t="n">
        <v>90.4545554164682</v>
      </c>
      <c r="AA1098" t="n">
        <v>2189.827031190203</v>
      </c>
      <c r="AB1098" t="b">
        <v>0</v>
      </c>
      <c r="AC1098" t="b">
        <v>1</v>
      </c>
      <c r="AD1098" t="n">
        <v>92.32682610105026</v>
      </c>
      <c r="AE1098" t="n">
        <v>-0</v>
      </c>
      <c r="AF1098" t="n">
        <v>0</v>
      </c>
      <c r="AG1098" t="n">
        <v>0.09450319467469309</v>
      </c>
      <c r="AH1098" t="b">
        <v>0</v>
      </c>
      <c r="AI1098" t="b">
        <v>0</v>
      </c>
      <c r="AJ1098" t="n">
        <v>2189.827031190203</v>
      </c>
      <c r="AK1098" t="n">
        <v>0</v>
      </c>
      <c r="AL1098" t="n">
        <v>9.638185613985016</v>
      </c>
      <c r="AM1098" t="n">
        <v>0</v>
      </c>
      <c r="AN1098" t="n">
        <v>9.638185613985016</v>
      </c>
      <c r="AO1098" t="n">
        <v>0</v>
      </c>
      <c r="AP1098" t="n">
        <v>1</v>
      </c>
      <c r="AQ1098" t="n">
        <v>0</v>
      </c>
      <c r="AR1098" t="n">
        <v>0</v>
      </c>
      <c r="AS1098" t="n">
        <v>0</v>
      </c>
      <c r="AT1098" t="n">
        <v>2.278497428857249</v>
      </c>
      <c r="AU1098" t="n">
        <v>0.7163209103035626</v>
      </c>
      <c r="AV1098" t="n">
        <v>2.278497428857249</v>
      </c>
    </row>
    <row r="1099" spans="1:48">
      <c r="A1099" t="n">
        <v>1096</v>
      </c>
      <c r="B1099" t="n">
        <v>0</v>
      </c>
      <c r="C1099" t="n">
        <v>0</v>
      </c>
      <c r="D1099" t="n">
        <v>100</v>
      </c>
      <c r="E1099" t="n">
        <v>5</v>
      </c>
      <c r="F1099" t="n">
        <v>0.1388888888883777</v>
      </c>
      <c r="G1099" t="n">
        <v>0</v>
      </c>
      <c r="H1099" t="n">
        <v>823.7833493802715</v>
      </c>
      <c r="I1099" t="b">
        <v>0</v>
      </c>
      <c r="J1099" t="n">
        <v>3249.001529955791</v>
      </c>
      <c r="K1099" t="n">
        <v>2189.827031190203</v>
      </c>
      <c r="L1099" t="n">
        <v>0</v>
      </c>
      <c r="M1099" t="n">
        <v>15.52111728393101</v>
      </c>
      <c r="N1099" t="n">
        <v>15.52111728393101</v>
      </c>
      <c r="O1099" t="n">
        <v>179.9207915458627</v>
      </c>
      <c r="P1099" t="n">
        <v>45.61886195381914</v>
      </c>
      <c r="Q1099" t="n">
        <v>15.52111728393101</v>
      </c>
      <c r="R1099" t="n">
        <v>0.9328134752294241</v>
      </c>
      <c r="S1099" t="n">
        <v>38.05947954988439</v>
      </c>
      <c r="T1099" t="n">
        <v>72.55874110114972</v>
      </c>
      <c r="U1099" t="n">
        <v>16.63903630906877</v>
      </c>
      <c r="V1099" t="n">
        <v>4.874969656314192</v>
      </c>
      <c r="W1099" t="n">
        <v>0</v>
      </c>
      <c r="X1099" t="n">
        <v>0</v>
      </c>
      <c r="Y1099" t="n">
        <v>-21.42836828230832</v>
      </c>
      <c r="Z1099" t="n">
        <v>90.56101005073556</v>
      </c>
      <c r="AA1099" t="n">
        <v>2189.827031190203</v>
      </c>
      <c r="AB1099" t="b">
        <v>0</v>
      </c>
      <c r="AC1099" t="b">
        <v>1</v>
      </c>
      <c r="AD1099" t="n">
        <v>92.31938569539668</v>
      </c>
      <c r="AE1099" t="n">
        <v>-0</v>
      </c>
      <c r="AF1099" t="n">
        <v>0</v>
      </c>
      <c r="AG1099" t="n">
        <v>0.1265473699439927</v>
      </c>
      <c r="AH1099" t="b">
        <v>0</v>
      </c>
      <c r="AI1099" t="b">
        <v>0</v>
      </c>
      <c r="AJ1099" t="n">
        <v>2189.827031190203</v>
      </c>
      <c r="AK1099" t="n">
        <v>0</v>
      </c>
      <c r="AL1099" t="n">
        <v>16.63903630906877</v>
      </c>
      <c r="AM1099" t="n">
        <v>0</v>
      </c>
      <c r="AN1099" t="n">
        <v>16.63926611344653</v>
      </c>
      <c r="AO1099" t="n">
        <v>0</v>
      </c>
      <c r="AP1099" t="n">
        <v>1</v>
      </c>
      <c r="AQ1099" t="n">
        <v>0</v>
      </c>
      <c r="AR1099" t="n">
        <v>0</v>
      </c>
      <c r="AS1099" t="n">
        <v>0</v>
      </c>
      <c r="AT1099" t="n">
        <v>3.492901150174063</v>
      </c>
      <c r="AU1099" t="n">
        <v>1.098108823738243</v>
      </c>
      <c r="AV1099" t="n">
        <v>3.492901150174063</v>
      </c>
    </row>
    <row r="1100" spans="1:48">
      <c r="A1100" t="n">
        <v>1097</v>
      </c>
      <c r="B1100" t="n">
        <v>0</v>
      </c>
      <c r="C1100" t="n">
        <v>0</v>
      </c>
      <c r="D1100" t="n">
        <v>101</v>
      </c>
      <c r="E1100" t="n">
        <v>5</v>
      </c>
      <c r="F1100" t="n">
        <v>0.3149929433950938</v>
      </c>
      <c r="G1100" t="n">
        <v>0</v>
      </c>
      <c r="H1100" t="n">
        <v>832.0211828740742</v>
      </c>
      <c r="I1100" t="b">
        <v>0</v>
      </c>
      <c r="J1100" t="n">
        <v>3281.491545255348</v>
      </c>
      <c r="K1100" t="n">
        <v>2211.725301502105</v>
      </c>
      <c r="L1100" t="n">
        <v>0</v>
      </c>
      <c r="M1100" t="n">
        <v>22.66018746008926</v>
      </c>
      <c r="N1100" t="n">
        <v>22.66018746008926</v>
      </c>
      <c r="O1100" t="n">
        <v>260.0761317064706</v>
      </c>
      <c r="P1100" t="n">
        <v>65.94222406350676</v>
      </c>
      <c r="Q1100" t="n">
        <v>22.66018746008926</v>
      </c>
      <c r="R1100" t="n">
        <v>0.9422838187027035</v>
      </c>
      <c r="S1100" t="n">
        <v>38.09514806146251</v>
      </c>
      <c r="T1100" t="n">
        <v>103.8297864706632</v>
      </c>
      <c r="U1100" t="n">
        <v>24.04815514213843</v>
      </c>
      <c r="V1100" t="n">
        <v>5.992658780000383</v>
      </c>
      <c r="W1100" t="n">
        <v>0</v>
      </c>
      <c r="X1100" t="n">
        <v>0</v>
      </c>
      <c r="Y1100" t="n">
        <v>-21.42836828230832</v>
      </c>
      <c r="Z1100" t="n">
        <v>90.78918713582661</v>
      </c>
      <c r="AA1100" t="n">
        <v>2211.725301502105</v>
      </c>
      <c r="AB1100" t="b">
        <v>0</v>
      </c>
      <c r="AC1100" t="b">
        <v>1</v>
      </c>
      <c r="AD1100" t="n">
        <v>92.31194528974309</v>
      </c>
      <c r="AE1100" t="n">
        <v>-0</v>
      </c>
      <c r="AF1100" t="n">
        <v>0</v>
      </c>
      <c r="AG1100" t="n">
        <v>0.1597271161279837</v>
      </c>
      <c r="AH1100" t="b">
        <v>0</v>
      </c>
      <c r="AI1100" t="b">
        <v>0</v>
      </c>
      <c r="AJ1100" t="n">
        <v>2211.725301502105</v>
      </c>
      <c r="AK1100" t="n">
        <v>0</v>
      </c>
      <c r="AL1100" t="n">
        <v>24.04815514213843</v>
      </c>
      <c r="AM1100" t="n">
        <v>0</v>
      </c>
      <c r="AN1100" t="n">
        <v>24.04907435964944</v>
      </c>
      <c r="AO1100" t="n">
        <v>0</v>
      </c>
      <c r="AP1100" t="n">
        <v>1</v>
      </c>
      <c r="AQ1100" t="n">
        <v>0</v>
      </c>
      <c r="AR1100" t="n">
        <v>0</v>
      </c>
      <c r="AS1100" t="n">
        <v>0</v>
      </c>
      <c r="AT1100" t="n">
        <v>4.830037681919251</v>
      </c>
      <c r="AU1100" t="n">
        <v>1.518481849175557</v>
      </c>
      <c r="AV1100" t="n">
        <v>4.830037681919251</v>
      </c>
    </row>
    <row r="1101" spans="1:48">
      <c r="A1101" t="n">
        <v>1098</v>
      </c>
      <c r="B1101" t="n">
        <v>0</v>
      </c>
      <c r="C1101" t="n">
        <v>0</v>
      </c>
      <c r="D1101" t="n">
        <v>102</v>
      </c>
      <c r="E1101" t="n">
        <v>5</v>
      </c>
      <c r="F1101" t="n">
        <v>0.2678060041978974</v>
      </c>
      <c r="G1101" t="n">
        <v>0</v>
      </c>
      <c r="H1101" t="n">
        <v>840.2590163678768</v>
      </c>
      <c r="I1101" t="b">
        <v>0</v>
      </c>
      <c r="J1101" t="n">
        <v>3313.981560554906</v>
      </c>
      <c r="K1101" t="n">
        <v>2233.623571814007</v>
      </c>
      <c r="L1101" t="n">
        <v>0</v>
      </c>
      <c r="M1101" t="n">
        <v>21.20591367885203</v>
      </c>
      <c r="N1101" t="n">
        <v>21.20591367885203</v>
      </c>
      <c r="O1101" t="n">
        <v>240.9989719140395</v>
      </c>
      <c r="P1101" t="n">
        <v>61.10521600254552</v>
      </c>
      <c r="Q1101" t="n">
        <v>21.20591367885203</v>
      </c>
      <c r="R1101" t="n">
        <v>0.9404866113412851</v>
      </c>
      <c r="S1101" t="n">
        <v>38.13988238926098</v>
      </c>
      <c r="T1101" t="n">
        <v>96.39749973471889</v>
      </c>
      <c r="U1101" t="n">
        <v>22.54781027516063</v>
      </c>
      <c r="V1101" t="n">
        <v>5.736941867440692</v>
      </c>
      <c r="W1101" t="n">
        <v>0</v>
      </c>
      <c r="X1101" t="n">
        <v>0</v>
      </c>
      <c r="Y1101" t="n">
        <v>-21.42836828230832</v>
      </c>
      <c r="Z1101" t="n">
        <v>90.96971784057096</v>
      </c>
      <c r="AA1101" t="n">
        <v>2233.623571814007</v>
      </c>
      <c r="AB1101" t="b">
        <v>0</v>
      </c>
      <c r="AC1101" t="b">
        <v>1</v>
      </c>
      <c r="AD1101" t="n">
        <v>92.30450488408951</v>
      </c>
      <c r="AE1101" t="n">
        <v>-0</v>
      </c>
      <c r="AF1101" t="n">
        <v>0</v>
      </c>
      <c r="AG1101" t="n">
        <v>0.1831309942756934</v>
      </c>
      <c r="AH1101" t="b">
        <v>0</v>
      </c>
      <c r="AI1101" t="b">
        <v>0</v>
      </c>
      <c r="AJ1101" t="n">
        <v>2233.623571814007</v>
      </c>
      <c r="AK1101" t="n">
        <v>0</v>
      </c>
      <c r="AL1101" t="n">
        <v>22.54781027516063</v>
      </c>
      <c r="AM1101" t="n">
        <v>0</v>
      </c>
      <c r="AN1101" t="n">
        <v>22.54872949267163</v>
      </c>
      <c r="AO1101" t="n">
        <v>0</v>
      </c>
      <c r="AP1101" t="n">
        <v>1</v>
      </c>
      <c r="AQ1101" t="n">
        <v>0</v>
      </c>
      <c r="AR1101" t="n">
        <v>0</v>
      </c>
      <c r="AS1101" t="n">
        <v>0</v>
      </c>
      <c r="AT1101" t="n">
        <v>4.557982485635008</v>
      </c>
      <c r="AU1101" t="n">
        <v>1.432952314058687</v>
      </c>
      <c r="AV1101" t="n">
        <v>4.557982485635008</v>
      </c>
    </row>
    <row r="1102" spans="1:48">
      <c r="A1102" t="n">
        <v>1099</v>
      </c>
      <c r="B1102" t="n">
        <v>0</v>
      </c>
      <c r="C1102" t="n">
        <v>0</v>
      </c>
      <c r="D1102" t="n">
        <v>103</v>
      </c>
      <c r="E1102" t="n">
        <v>5</v>
      </c>
      <c r="F1102" t="n">
        <v>0.2804497064800096</v>
      </c>
      <c r="G1102" t="n">
        <v>0</v>
      </c>
      <c r="H1102" t="n">
        <v>848.4968498616796</v>
      </c>
      <c r="I1102" t="b">
        <v>0</v>
      </c>
      <c r="J1102" t="n">
        <v>3346.471575854464</v>
      </c>
      <c r="K1102" t="n">
        <v>2255.521842125909</v>
      </c>
      <c r="L1102" t="n">
        <v>0</v>
      </c>
      <c r="M1102" t="n">
        <v>22.08330911777098</v>
      </c>
      <c r="N1102" t="n">
        <v>22.08330911777098</v>
      </c>
      <c r="O1102" t="n">
        <v>248.5337080385764</v>
      </c>
      <c r="P1102" t="n">
        <v>63.01564605440579</v>
      </c>
      <c r="Q1102" t="n">
        <v>22.08330911777098</v>
      </c>
      <c r="R1102" t="n">
        <v>0.9411202062786647</v>
      </c>
      <c r="S1102" t="n">
        <v>38.18304935247502</v>
      </c>
      <c r="T1102" t="n">
        <v>99.34440169899973</v>
      </c>
      <c r="U1102" t="n">
        <v>23.46491868992147</v>
      </c>
      <c r="V1102" t="n">
        <v>5.849377879406603</v>
      </c>
      <c r="W1102" t="n">
        <v>0</v>
      </c>
      <c r="X1102" t="n">
        <v>0</v>
      </c>
      <c r="Y1102" t="n">
        <v>-21.42836828230832</v>
      </c>
      <c r="Z1102" t="n">
        <v>91.16372277439082</v>
      </c>
      <c r="AA1102" t="n">
        <v>2255.521842125909</v>
      </c>
      <c r="AB1102" t="b">
        <v>0</v>
      </c>
      <c r="AC1102" t="b">
        <v>1</v>
      </c>
      <c r="AD1102" t="n">
        <v>92.29706447843593</v>
      </c>
      <c r="AE1102" t="n">
        <v>-0</v>
      </c>
      <c r="AF1102" t="n">
        <v>0</v>
      </c>
      <c r="AG1102" t="n">
        <v>0.2163398928294395</v>
      </c>
      <c r="AH1102" t="b">
        <v>0</v>
      </c>
      <c r="AI1102" t="b">
        <v>0</v>
      </c>
      <c r="AJ1102" t="n">
        <v>2255.521842125909</v>
      </c>
      <c r="AK1102" t="n">
        <v>0</v>
      </c>
      <c r="AL1102" t="n">
        <v>23.46491868992147</v>
      </c>
      <c r="AM1102" t="n">
        <v>0</v>
      </c>
      <c r="AN1102" t="n">
        <v>23.46583790743247</v>
      </c>
      <c r="AO1102" t="n">
        <v>0</v>
      </c>
      <c r="AP1102" t="n">
        <v>1</v>
      </c>
      <c r="AQ1102" t="n">
        <v>0</v>
      </c>
      <c r="AR1102" t="n">
        <v>0</v>
      </c>
      <c r="AS1102" t="n">
        <v>0</v>
      </c>
      <c r="AT1102" t="n">
        <v>4.727110175781653</v>
      </c>
      <c r="AU1102" t="n">
        <v>1.486123188613566</v>
      </c>
      <c r="AV1102" t="n">
        <v>4.727110175781653</v>
      </c>
    </row>
    <row r="1103" spans="1:48">
      <c r="A1103" t="n">
        <v>1100</v>
      </c>
      <c r="B1103" t="n">
        <v>0</v>
      </c>
      <c r="C1103" t="n">
        <v>0</v>
      </c>
      <c r="D1103" t="n">
        <v>104</v>
      </c>
      <c r="E1103" t="n">
        <v>5</v>
      </c>
      <c r="F1103" t="n">
        <v>0.2770618365487518</v>
      </c>
      <c r="G1103" t="n">
        <v>0</v>
      </c>
      <c r="H1103" t="n">
        <v>856.7346833554823</v>
      </c>
      <c r="I1103" t="b">
        <v>0</v>
      </c>
      <c r="J1103" t="n">
        <v>3378.961591154022</v>
      </c>
      <c r="K1103" t="n">
        <v>2277.420112437811</v>
      </c>
      <c r="L1103" t="n">
        <v>0</v>
      </c>
      <c r="M1103" t="n">
        <v>22.33599492718814</v>
      </c>
      <c r="N1103" t="n">
        <v>22.33599492718814</v>
      </c>
      <c r="O1103" t="n">
        <v>248.9604357522531</v>
      </c>
      <c r="P1103" t="n">
        <v>63.12384273637249</v>
      </c>
      <c r="Q1103" t="n">
        <v>22.33599492718814</v>
      </c>
      <c r="R1103" t="n">
        <v>0.9410821055924088</v>
      </c>
      <c r="S1103" t="n">
        <v>38.22752376909119</v>
      </c>
      <c r="T1103" t="n">
        <v>99.51900313986764</v>
      </c>
      <c r="U1103" t="n">
        <v>23.73437428515091</v>
      </c>
      <c r="V1103" t="n">
        <v>5.863450118543469</v>
      </c>
      <c r="W1103" t="n">
        <v>0</v>
      </c>
      <c r="X1103" t="n">
        <v>0</v>
      </c>
      <c r="Y1103" t="n">
        <v>-21.42836828230832</v>
      </c>
      <c r="Z1103" t="n">
        <v>91.37663251930367</v>
      </c>
      <c r="AA1103" t="n">
        <v>2277.420112437811</v>
      </c>
      <c r="AB1103" t="b">
        <v>0</v>
      </c>
      <c r="AC1103" t="b">
        <v>1</v>
      </c>
      <c r="AD1103" t="n">
        <v>92.28962407278235</v>
      </c>
      <c r="AE1103" t="n">
        <v>-0</v>
      </c>
      <c r="AF1103" t="n">
        <v>0</v>
      </c>
      <c r="AG1103" t="n">
        <v>0.2305491213431111</v>
      </c>
      <c r="AH1103" t="b">
        <v>0</v>
      </c>
      <c r="AI1103" t="b">
        <v>0</v>
      </c>
      <c r="AJ1103" t="n">
        <v>2277.420112437811</v>
      </c>
      <c r="AK1103" t="n">
        <v>0</v>
      </c>
      <c r="AL1103" t="n">
        <v>23.73437428515091</v>
      </c>
      <c r="AM1103" t="n">
        <v>0</v>
      </c>
      <c r="AN1103" t="n">
        <v>23.73529350266191</v>
      </c>
      <c r="AO1103" t="n">
        <v>0</v>
      </c>
      <c r="AP1103" t="n">
        <v>1</v>
      </c>
      <c r="AQ1103" t="n">
        <v>0</v>
      </c>
      <c r="AR1103" t="n">
        <v>0</v>
      </c>
      <c r="AS1103" t="n">
        <v>0</v>
      </c>
      <c r="AT1103" t="n">
        <v>4.778563957184274</v>
      </c>
      <c r="AU1103" t="n">
        <v>1.502299383972001</v>
      </c>
      <c r="AV1103" t="n">
        <v>4.778563957184274</v>
      </c>
    </row>
    <row r="1104" spans="1:48">
      <c r="A1104" t="n">
        <v>1101</v>
      </c>
      <c r="B1104" t="n">
        <v>0</v>
      </c>
      <c r="C1104" t="n">
        <v>0</v>
      </c>
      <c r="D1104" t="n">
        <v>105</v>
      </c>
      <c r="E1104" t="n">
        <v>5</v>
      </c>
      <c r="F1104" t="n">
        <v>0.2779696139916261</v>
      </c>
      <c r="G1104" t="n">
        <v>0</v>
      </c>
      <c r="H1104" t="n">
        <v>864.9725168492851</v>
      </c>
      <c r="I1104" t="b">
        <v>0</v>
      </c>
      <c r="J1104" t="n">
        <v>3411.45160645358</v>
      </c>
      <c r="K1104" t="n">
        <v>2299.318382749713</v>
      </c>
      <c r="L1104" t="n">
        <v>0</v>
      </c>
      <c r="M1104" t="n">
        <v>22.76398337949286</v>
      </c>
      <c r="N1104" t="n">
        <v>22.76398337949286</v>
      </c>
      <c r="O1104" t="n">
        <v>251.3143764963795</v>
      </c>
      <c r="P1104" t="n">
        <v>63.7206836958366</v>
      </c>
      <c r="Q1104" t="n">
        <v>22.76398337949286</v>
      </c>
      <c r="R1104" t="n">
        <v>0.9412204756438857</v>
      </c>
      <c r="S1104" t="n">
        <v>38.27253618764777</v>
      </c>
      <c r="T1104" t="n">
        <v>100.4451944885921</v>
      </c>
      <c r="U1104" t="n">
        <v>24.18560153392339</v>
      </c>
      <c r="V1104" t="n">
        <v>5.904120755896841</v>
      </c>
      <c r="W1104" t="n">
        <v>0</v>
      </c>
      <c r="X1104" t="n">
        <v>0</v>
      </c>
      <c r="Y1104" t="n">
        <v>-21.42836828230832</v>
      </c>
      <c r="Z1104" t="n">
        <v>91.59759931902393</v>
      </c>
      <c r="AA1104" t="n">
        <v>2299.318382749713</v>
      </c>
      <c r="AB1104" t="b">
        <v>0</v>
      </c>
      <c r="AC1104" t="b">
        <v>1</v>
      </c>
      <c r="AD1104" t="n">
        <v>92.28218366712876</v>
      </c>
      <c r="AE1104" t="n">
        <v>-0</v>
      </c>
      <c r="AF1104" t="n">
        <v>0</v>
      </c>
      <c r="AG1104" t="n">
        <v>0.2219546580653161</v>
      </c>
      <c r="AH1104" t="b">
        <v>0</v>
      </c>
      <c r="AI1104" t="b">
        <v>0</v>
      </c>
      <c r="AJ1104" t="n">
        <v>2299.318382749713</v>
      </c>
      <c r="AK1104" t="n">
        <v>0</v>
      </c>
      <c r="AL1104" t="n">
        <v>24.18560153392339</v>
      </c>
      <c r="AM1104" t="n">
        <v>0</v>
      </c>
      <c r="AN1104" t="n">
        <v>24.18652075143439</v>
      </c>
      <c r="AO1104" t="n">
        <v>0</v>
      </c>
      <c r="AP1104" t="n">
        <v>1</v>
      </c>
      <c r="AQ1104" t="n">
        <v>0</v>
      </c>
      <c r="AR1104" t="n">
        <v>0</v>
      </c>
      <c r="AS1104" t="n">
        <v>0</v>
      </c>
      <c r="AT1104" t="n">
        <v>4.863240063873207</v>
      </c>
      <c r="AU1104" t="n">
        <v>1.528920114395559</v>
      </c>
      <c r="AV1104" t="n">
        <v>4.863240063873207</v>
      </c>
    </row>
    <row r="1105" spans="1:48">
      <c r="A1105" t="n">
        <v>1102</v>
      </c>
      <c r="B1105" t="n">
        <v>0</v>
      </c>
      <c r="C1105" t="n">
        <v>0</v>
      </c>
      <c r="D1105" t="n">
        <v>106</v>
      </c>
      <c r="E1105" t="n">
        <v>5</v>
      </c>
      <c r="F1105" t="n">
        <v>0.2777263741514151</v>
      </c>
      <c r="G1105" t="n">
        <v>0</v>
      </c>
      <c r="H1105" t="n">
        <v>873.2103503430877</v>
      </c>
      <c r="I1105" t="b">
        <v>0</v>
      </c>
      <c r="J1105" t="n">
        <v>3443.941621753138</v>
      </c>
      <c r="K1105" t="n">
        <v>2321.216653061615</v>
      </c>
      <c r="L1105" t="n">
        <v>0</v>
      </c>
      <c r="M1105" t="n">
        <v>23.15088179587028</v>
      </c>
      <c r="N1105" t="n">
        <v>23.15088179587028</v>
      </c>
      <c r="O1105" t="n">
        <v>253.174548833594</v>
      </c>
      <c r="P1105" t="n">
        <v>64.19232982596198</v>
      </c>
      <c r="Q1105" t="n">
        <v>23.15088179587028</v>
      </c>
      <c r="R1105" t="n">
        <v>0.9413126291298769</v>
      </c>
      <c r="S1105" t="n">
        <v>38.31830336787421</v>
      </c>
      <c r="T1105" t="n">
        <v>101.1787609044943</v>
      </c>
      <c r="U1105" t="n">
        <v>24.59425389551005</v>
      </c>
      <c r="V1105" t="n">
        <v>5.937915465381565</v>
      </c>
      <c r="W1105" t="n">
        <v>0</v>
      </c>
      <c r="X1105" t="n">
        <v>0</v>
      </c>
      <c r="Y1105" t="n">
        <v>-21.42836828230832</v>
      </c>
      <c r="Z1105" t="n">
        <v>91.81856611874419</v>
      </c>
      <c r="AA1105" t="n">
        <v>2321.216653061615</v>
      </c>
      <c r="AB1105" t="b">
        <v>0</v>
      </c>
      <c r="AC1105" t="b">
        <v>1</v>
      </c>
      <c r="AD1105" t="n">
        <v>92.27474326147518</v>
      </c>
      <c r="AE1105" t="n">
        <v>-0</v>
      </c>
      <c r="AF1105" t="n">
        <v>0</v>
      </c>
      <c r="AG1105" t="n">
        <v>0.2239909923807736</v>
      </c>
      <c r="AH1105" t="b">
        <v>0</v>
      </c>
      <c r="AI1105" t="b">
        <v>0</v>
      </c>
      <c r="AJ1105" t="n">
        <v>2321.216653061615</v>
      </c>
      <c r="AK1105" t="n">
        <v>0</v>
      </c>
      <c r="AL1105" t="n">
        <v>24.59425389551005</v>
      </c>
      <c r="AM1105" t="n">
        <v>0</v>
      </c>
      <c r="AN1105" t="n">
        <v>24.59517311302105</v>
      </c>
      <c r="AO1105" t="n">
        <v>0</v>
      </c>
      <c r="AP1105" t="n">
        <v>1</v>
      </c>
      <c r="AQ1105" t="n">
        <v>0</v>
      </c>
      <c r="AR1105" t="n">
        <v>0</v>
      </c>
      <c r="AS1105" t="n">
        <v>0</v>
      </c>
      <c r="AT1105" t="n">
        <v>4.940316855460376</v>
      </c>
      <c r="AU1105" t="n">
        <v>1.553151749162287</v>
      </c>
      <c r="AV1105" t="n">
        <v>4.940316855460376</v>
      </c>
    </row>
    <row r="1106" spans="1:48">
      <c r="A1106" t="n">
        <v>1103</v>
      </c>
      <c r="B1106" t="n">
        <v>0</v>
      </c>
      <c r="C1106" t="n">
        <v>0</v>
      </c>
      <c r="D1106" t="n">
        <v>107</v>
      </c>
      <c r="E1106" t="n">
        <v>5</v>
      </c>
      <c r="F1106" t="n">
        <v>0.2777915560693955</v>
      </c>
      <c r="G1106" t="n">
        <v>0</v>
      </c>
      <c r="H1106" t="n">
        <v>881.4481838368904</v>
      </c>
      <c r="I1106" t="b">
        <v>0</v>
      </c>
      <c r="J1106" t="n">
        <v>3476.431637052696</v>
      </c>
      <c r="K1106" t="n">
        <v>2343.114923373517</v>
      </c>
      <c r="L1106" t="n">
        <v>0</v>
      </c>
      <c r="M1106" t="n">
        <v>23.55529098355742</v>
      </c>
      <c r="N1106" t="n">
        <v>23.55529098355742</v>
      </c>
      <c r="O1106" t="n">
        <v>255.1896570719929</v>
      </c>
      <c r="P1106" t="n">
        <v>64.70325990669191</v>
      </c>
      <c r="Q1106" t="n">
        <v>23.55529098355742</v>
      </c>
      <c r="R1106" t="n">
        <v>0.9414176593381844</v>
      </c>
      <c r="S1106" t="n">
        <v>38.3647754381392</v>
      </c>
      <c r="T1106" t="n">
        <v>101.9727014747091</v>
      </c>
      <c r="U1106" t="n">
        <v>25.02108469063217</v>
      </c>
      <c r="V1106" t="n">
        <v>5.973799535997045</v>
      </c>
      <c r="W1106" t="n">
        <v>0</v>
      </c>
      <c r="X1106" t="n">
        <v>0</v>
      </c>
      <c r="Y1106" t="n">
        <v>-21.42836828230832</v>
      </c>
      <c r="Z1106" t="n">
        <v>92.03953291846445</v>
      </c>
      <c r="AA1106" t="n">
        <v>2343.114923373517</v>
      </c>
      <c r="AB1106" t="b">
        <v>0</v>
      </c>
      <c r="AC1106" t="b">
        <v>1</v>
      </c>
      <c r="AD1106" t="n">
        <v>92.2673028558216</v>
      </c>
      <c r="AE1106" t="n">
        <v>-0</v>
      </c>
      <c r="AF1106" t="n">
        <v>0</v>
      </c>
      <c r="AG1106" t="n">
        <v>0.2219386687910319</v>
      </c>
      <c r="AH1106" t="b">
        <v>0</v>
      </c>
      <c r="AI1106" t="b">
        <v>0</v>
      </c>
      <c r="AJ1106" t="n">
        <v>2343.114923373517</v>
      </c>
      <c r="AK1106" t="n">
        <v>0</v>
      </c>
      <c r="AL1106" t="n">
        <v>25.02108469063217</v>
      </c>
      <c r="AM1106" t="n">
        <v>0</v>
      </c>
      <c r="AN1106" t="n">
        <v>25.02200390814318</v>
      </c>
      <c r="AO1106" t="n">
        <v>0</v>
      </c>
      <c r="AP1106" t="n">
        <v>1</v>
      </c>
      <c r="AQ1106" t="n">
        <v>0</v>
      </c>
      <c r="AR1106" t="n">
        <v>0</v>
      </c>
      <c r="AS1106" t="n">
        <v>0</v>
      </c>
      <c r="AT1106" t="n">
        <v>5.020857676348216</v>
      </c>
      <c r="AU1106" t="n">
        <v>1.578472415933418</v>
      </c>
      <c r="AV1106" t="n">
        <v>5.020857676348216</v>
      </c>
    </row>
    <row r="1107" spans="1:48">
      <c r="A1107" t="n">
        <v>1104</v>
      </c>
      <c r="B1107" t="n">
        <v>0</v>
      </c>
      <c r="C1107" t="n">
        <v>0</v>
      </c>
      <c r="D1107" t="n">
        <v>108</v>
      </c>
      <c r="E1107" t="n">
        <v>5</v>
      </c>
      <c r="F1107" t="n">
        <v>0.2777740682376457</v>
      </c>
      <c r="G1107" t="n">
        <v>0</v>
      </c>
      <c r="H1107" t="n">
        <v>889.6860173306932</v>
      </c>
      <c r="I1107" t="b">
        <v>0</v>
      </c>
      <c r="J1107" t="n">
        <v>3508.921652352254</v>
      </c>
      <c r="K1107" t="n">
        <v>2365.013193685419</v>
      </c>
      <c r="L1107" t="n">
        <v>0</v>
      </c>
      <c r="M1107" t="n">
        <v>23.96141603385739</v>
      </c>
      <c r="N1107" t="n">
        <v>23.96141603385739</v>
      </c>
      <c r="O1107" t="n">
        <v>257.1858654165388</v>
      </c>
      <c r="P1107" t="n">
        <v>65.20939792508591</v>
      </c>
      <c r="Q1107" t="n">
        <v>23.96141603385739</v>
      </c>
      <c r="R1107" t="n">
        <v>0.9415198943943894</v>
      </c>
      <c r="S1107" t="n">
        <v>38.41197467991444</v>
      </c>
      <c r="T1107" t="n">
        <v>102.7592185035792</v>
      </c>
      <c r="U1107" t="n">
        <v>25.44971824442436</v>
      </c>
      <c r="V1107" t="n">
        <v>6.009369950039314</v>
      </c>
      <c r="W1107" t="n">
        <v>0</v>
      </c>
      <c r="X1107" t="n">
        <v>0</v>
      </c>
      <c r="Y1107" t="n">
        <v>-21.42836828230832</v>
      </c>
      <c r="Z1107" t="n">
        <v>92.2604997181847</v>
      </c>
      <c r="AA1107" t="n">
        <v>2365.013193685419</v>
      </c>
      <c r="AB1107" t="b">
        <v>0</v>
      </c>
      <c r="AC1107" t="b">
        <v>1</v>
      </c>
      <c r="AD1107" t="n">
        <v>92.25986245016801</v>
      </c>
      <c r="AE1107" t="n">
        <v>-0</v>
      </c>
      <c r="AF1107" t="n">
        <v>0</v>
      </c>
      <c r="AG1107" t="n">
        <v>0.2197314481298508</v>
      </c>
      <c r="AH1107" t="b">
        <v>0</v>
      </c>
      <c r="AI1107" t="b">
        <v>0</v>
      </c>
      <c r="AJ1107" t="n">
        <v>2365.013193685419</v>
      </c>
      <c r="AK1107" t="n">
        <v>0</v>
      </c>
      <c r="AL1107" t="n">
        <v>25.44971824442436</v>
      </c>
      <c r="AM1107" t="n">
        <v>0</v>
      </c>
      <c r="AN1107" t="n">
        <v>25.45063746193536</v>
      </c>
      <c r="AO1107" t="n">
        <v>0</v>
      </c>
      <c r="AP1107" t="n">
        <v>1</v>
      </c>
      <c r="AQ1107" t="n">
        <v>0</v>
      </c>
      <c r="AR1107" t="n">
        <v>0</v>
      </c>
      <c r="AS1107" t="n">
        <v>0</v>
      </c>
      <c r="AT1107" t="n">
        <v>5.101892012482517</v>
      </c>
      <c r="AU1107" t="n">
        <v>1.603948235519785</v>
      </c>
      <c r="AV1107" t="n">
        <v>5.101892012482517</v>
      </c>
    </row>
    <row r="1108" spans="1:48">
      <c r="A1108" t="n">
        <v>1105</v>
      </c>
      <c r="B1108" t="n">
        <v>0</v>
      </c>
      <c r="C1108" t="n">
        <v>0</v>
      </c>
      <c r="D1108" t="n">
        <v>109</v>
      </c>
      <c r="E1108" t="n">
        <v>5</v>
      </c>
      <c r="F1108" t="n">
        <v>0.2777788376467019</v>
      </c>
      <c r="G1108" t="n">
        <v>0</v>
      </c>
      <c r="H1108" t="n">
        <v>897.9238508244958</v>
      </c>
      <c r="I1108" t="b">
        <v>0</v>
      </c>
      <c r="J1108" t="n">
        <v>3541.411667651812</v>
      </c>
      <c r="K1108" t="n">
        <v>2386.911463997321</v>
      </c>
      <c r="L1108" t="n">
        <v>0</v>
      </c>
      <c r="M1108" t="n">
        <v>24.37359350420508</v>
      </c>
      <c r="N1108" t="n">
        <v>24.37359350420508</v>
      </c>
      <c r="O1108" t="n">
        <v>259.2098127393404</v>
      </c>
      <c r="P1108" t="n">
        <v>65.72256915297677</v>
      </c>
      <c r="Q1108" t="n">
        <v>24.37359350420508</v>
      </c>
      <c r="R1108" t="n">
        <v>0.941623463068358</v>
      </c>
      <c r="S1108" t="n">
        <v>38.45990391041332</v>
      </c>
      <c r="T1108" t="n">
        <v>103.5565000467878</v>
      </c>
      <c r="U1108" t="n">
        <v>25.88464971420924</v>
      </c>
      <c r="V1108" t="n">
        <v>6.045269849492911</v>
      </c>
      <c r="W1108" t="n">
        <v>0</v>
      </c>
      <c r="X1108" t="n">
        <v>0</v>
      </c>
      <c r="Y1108" t="n">
        <v>-21.42836828230832</v>
      </c>
      <c r="Z1108" t="n">
        <v>92.48146651790496</v>
      </c>
      <c r="AA1108" t="n">
        <v>2386.911463997321</v>
      </c>
      <c r="AB1108" t="b">
        <v>0</v>
      </c>
      <c r="AC1108" t="b">
        <v>1</v>
      </c>
      <c r="AD1108" t="n">
        <v>92.25242204451443</v>
      </c>
      <c r="AE1108" t="n">
        <v>-0</v>
      </c>
      <c r="AF1108" t="n">
        <v>0</v>
      </c>
      <c r="AG1108" t="n">
        <v>0.2203326705995872</v>
      </c>
      <c r="AH1108" t="b">
        <v>0</v>
      </c>
      <c r="AI1108" t="b">
        <v>0</v>
      </c>
      <c r="AJ1108" t="n">
        <v>2386.911463997321</v>
      </c>
      <c r="AK1108" t="n">
        <v>0</v>
      </c>
      <c r="AL1108" t="n">
        <v>25.88464971420924</v>
      </c>
      <c r="AM1108" t="n">
        <v>0</v>
      </c>
      <c r="AN1108" t="n">
        <v>25.88556893172024</v>
      </c>
      <c r="AO1108" t="n">
        <v>0</v>
      </c>
      <c r="AP1108" t="n">
        <v>1</v>
      </c>
      <c r="AQ1108" t="n">
        <v>0</v>
      </c>
      <c r="AR1108" t="n">
        <v>0</v>
      </c>
      <c r="AS1108" t="n">
        <v>0</v>
      </c>
      <c r="AT1108" t="n">
        <v>5.184247291880734</v>
      </c>
      <c r="AU1108" t="n">
        <v>1.629839337243091</v>
      </c>
      <c r="AV1108" t="n">
        <v>5.184247291880734</v>
      </c>
    </row>
    <row r="1109" spans="1:48">
      <c r="A1109" t="n">
        <v>1106</v>
      </c>
      <c r="B1109" t="n">
        <v>0</v>
      </c>
      <c r="C1109" t="n">
        <v>0</v>
      </c>
      <c r="D1109" t="n">
        <v>110</v>
      </c>
      <c r="E1109" t="n">
        <v>5</v>
      </c>
      <c r="F1109" t="n">
        <v>0.2777772478422147</v>
      </c>
      <c r="G1109" t="n">
        <v>0</v>
      </c>
      <c r="H1109" t="n">
        <v>906.1616843182986</v>
      </c>
      <c r="I1109" t="b">
        <v>0</v>
      </c>
      <c r="J1109" t="n">
        <v>3573.90168295137</v>
      </c>
      <c r="K1109" t="n">
        <v>2408.809734309224</v>
      </c>
      <c r="L1109" t="n">
        <v>0</v>
      </c>
      <c r="M1109" t="n">
        <v>24.79068817259812</v>
      </c>
      <c r="N1109" t="n">
        <v>24.79068817259812</v>
      </c>
      <c r="O1109" t="n">
        <v>261.2487793469443</v>
      </c>
      <c r="P1109" t="n">
        <v>66.23954851595951</v>
      </c>
      <c r="Q1109" t="n">
        <v>24.79068817259812</v>
      </c>
      <c r="R1109" t="n">
        <v>0.9417272256656428</v>
      </c>
      <c r="S1109" t="n">
        <v>38.50857126278289</v>
      </c>
      <c r="T1109" t="n">
        <v>104.3595844047609</v>
      </c>
      <c r="U1109" t="n">
        <v>26.32470156639601</v>
      </c>
      <c r="V1109" t="n">
        <v>6.081322511645908</v>
      </c>
      <c r="W1109" t="n">
        <v>0</v>
      </c>
      <c r="X1109" t="n">
        <v>0</v>
      </c>
      <c r="Y1109" t="n">
        <v>-21.42836828230832</v>
      </c>
      <c r="Z1109" t="n">
        <v>92.70139079641309</v>
      </c>
      <c r="AA1109" t="n">
        <v>2408.809734309224</v>
      </c>
      <c r="AB1109" t="b">
        <v>0</v>
      </c>
      <c r="AC1109" t="b">
        <v>1</v>
      </c>
      <c r="AD1109" t="n">
        <v>92.24498163886085</v>
      </c>
      <c r="AE1109" t="n">
        <v>-0</v>
      </c>
      <c r="AF1109" t="n">
        <v>0</v>
      </c>
      <c r="AG1109" t="n">
        <v>0.2197943805916552</v>
      </c>
      <c r="AH1109" t="b">
        <v>0</v>
      </c>
      <c r="AI1109" t="b">
        <v>0</v>
      </c>
      <c r="AJ1109" t="n">
        <v>2408.809734309224</v>
      </c>
      <c r="AK1109" t="n">
        <v>0</v>
      </c>
      <c r="AL1109" t="n">
        <v>26.32470156639601</v>
      </c>
      <c r="AM1109" t="n">
        <v>0</v>
      </c>
      <c r="AN1109" t="n">
        <v>26.32562078390701</v>
      </c>
      <c r="AO1109" t="n">
        <v>0</v>
      </c>
      <c r="AP1109" t="n">
        <v>1</v>
      </c>
      <c r="AQ1109" t="n">
        <v>0</v>
      </c>
      <c r="AR1109" t="n">
        <v>0</v>
      </c>
      <c r="AS1109" t="n">
        <v>0</v>
      </c>
      <c r="AT1109" t="n">
        <v>5.267718996265453</v>
      </c>
      <c r="AU1109" t="n">
        <v>1.656081424028961</v>
      </c>
      <c r="AV1109" t="n">
        <v>5.267718996265453</v>
      </c>
    </row>
    <row r="1110" spans="1:48">
      <c r="A1110" t="n">
        <v>1107</v>
      </c>
      <c r="B1110" t="n">
        <v>0</v>
      </c>
      <c r="C1110" t="n">
        <v>0</v>
      </c>
      <c r="D1110" t="n">
        <v>111</v>
      </c>
      <c r="E1110" t="n">
        <v>5</v>
      </c>
      <c r="F1110" t="n">
        <v>0.2777788376510788</v>
      </c>
      <c r="G1110" t="n">
        <v>0</v>
      </c>
      <c r="H1110" t="n">
        <v>914.3995178121013</v>
      </c>
      <c r="I1110" t="b">
        <v>0</v>
      </c>
      <c r="J1110" t="n">
        <v>3606.391698250928</v>
      </c>
      <c r="K1110" t="n">
        <v>2430.708004621125</v>
      </c>
      <c r="L1110" t="n">
        <v>0</v>
      </c>
      <c r="M1110" t="n">
        <v>25.2131449035511</v>
      </c>
      <c r="N1110" t="n">
        <v>25.2131449035511</v>
      </c>
      <c r="O1110" t="n">
        <v>263.3070051410704</v>
      </c>
      <c r="P1110" t="n">
        <v>66.76141103982516</v>
      </c>
      <c r="Q1110" t="n">
        <v>25.2131449035511</v>
      </c>
      <c r="R1110" t="n">
        <v>0.9418315286230954</v>
      </c>
      <c r="S1110" t="n">
        <v>38.55798345319097</v>
      </c>
      <c r="T1110" t="n">
        <v>105.1701239812651</v>
      </c>
      <c r="U1110" t="n">
        <v>26.77033432976203</v>
      </c>
      <c r="V1110" t="n">
        <v>6.117585346509728</v>
      </c>
      <c r="W1110" t="n">
        <v>0</v>
      </c>
      <c r="X1110" t="n">
        <v>0</v>
      </c>
      <c r="Y1110" t="n">
        <v>-21.42836828230832</v>
      </c>
      <c r="Z1110" t="n">
        <v>92.92222765722829</v>
      </c>
      <c r="AA1110" t="n">
        <v>2430.708004621125</v>
      </c>
      <c r="AB1110" t="b">
        <v>0</v>
      </c>
      <c r="AC1110" t="b">
        <v>1</v>
      </c>
      <c r="AD1110" t="n">
        <v>92.23754123320727</v>
      </c>
      <c r="AE1110" t="n">
        <v>-0</v>
      </c>
      <c r="AF1110" t="n">
        <v>0</v>
      </c>
      <c r="AG1110" t="n">
        <v>0.2176379597225748</v>
      </c>
      <c r="AH1110" t="b">
        <v>0</v>
      </c>
      <c r="AI1110" t="b">
        <v>0</v>
      </c>
      <c r="AJ1110" t="n">
        <v>2430.708004621125</v>
      </c>
      <c r="AK1110" t="n">
        <v>0</v>
      </c>
      <c r="AL1110" t="n">
        <v>26.77033432976203</v>
      </c>
      <c r="AM1110" t="n">
        <v>0</v>
      </c>
      <c r="AN1110" t="n">
        <v>26.77125354727304</v>
      </c>
      <c r="AO1110" t="n">
        <v>0</v>
      </c>
      <c r="AP1110" t="n">
        <v>1</v>
      </c>
      <c r="AQ1110" t="n">
        <v>0</v>
      </c>
      <c r="AR1110" t="n">
        <v>0</v>
      </c>
      <c r="AS1110" t="n">
        <v>0</v>
      </c>
      <c r="AT1110" t="n">
        <v>5.352401018884319</v>
      </c>
      <c r="AU1110" t="n">
        <v>1.682704014320456</v>
      </c>
      <c r="AV1110" t="n">
        <v>5.352401018884319</v>
      </c>
    </row>
    <row r="1111" spans="1:48">
      <c r="A1111" t="n">
        <v>1108</v>
      </c>
      <c r="B1111" t="n">
        <v>0</v>
      </c>
      <c r="C1111" t="n">
        <v>0</v>
      </c>
      <c r="D1111" t="n">
        <v>112</v>
      </c>
      <c r="E1111" t="n">
        <v>5</v>
      </c>
      <c r="F1111" t="n">
        <v>0.2777740682201326</v>
      </c>
      <c r="G1111" t="n">
        <v>0</v>
      </c>
      <c r="H1111" t="n">
        <v>922.6373513059041</v>
      </c>
      <c r="I1111" t="b">
        <v>0</v>
      </c>
      <c r="J1111" t="n">
        <v>3638.881713550486</v>
      </c>
      <c r="K1111" t="n">
        <v>2452.606274933027</v>
      </c>
      <c r="L1111" t="n">
        <v>0</v>
      </c>
      <c r="M1111" t="n">
        <v>25.6406038862111</v>
      </c>
      <c r="N1111" t="n">
        <v>25.6406038862111</v>
      </c>
      <c r="O1111" t="n">
        <v>265.3802502083233</v>
      </c>
      <c r="P1111" t="n">
        <v>67.28708169582235</v>
      </c>
      <c r="Q1111" t="n">
        <v>25.6406038862111</v>
      </c>
      <c r="R1111" t="n">
        <v>0.9419359933207122</v>
      </c>
      <c r="S1111" t="n">
        <v>38.60814772349578</v>
      </c>
      <c r="T1111" t="n">
        <v>105.9864641886316</v>
      </c>
      <c r="U1111" t="n">
        <v>27.22117433459297</v>
      </c>
      <c r="V1111" t="n">
        <v>6.153998764562786</v>
      </c>
      <c r="W1111" t="n">
        <v>0</v>
      </c>
      <c r="X1111" t="n">
        <v>0</v>
      </c>
      <c r="Y1111" t="n">
        <v>-21.42836828230832</v>
      </c>
      <c r="Z1111" t="n">
        <v>93.14306451804349</v>
      </c>
      <c r="AA1111" t="n">
        <v>2452.606274933027</v>
      </c>
      <c r="AB1111" t="b">
        <v>0</v>
      </c>
      <c r="AC1111" t="b">
        <v>1</v>
      </c>
      <c r="AD1111" t="n">
        <v>92.23010082755368</v>
      </c>
      <c r="AE1111" t="n">
        <v>-0</v>
      </c>
      <c r="AF1111" t="n">
        <v>0</v>
      </c>
      <c r="AG1111" t="n">
        <v>0.2196079114901485</v>
      </c>
      <c r="AH1111" t="b">
        <v>0</v>
      </c>
      <c r="AI1111" t="b">
        <v>0</v>
      </c>
      <c r="AJ1111" t="n">
        <v>2452.606274933027</v>
      </c>
      <c r="AK1111" t="n">
        <v>0</v>
      </c>
      <c r="AL1111" t="n">
        <v>27.22117433459297</v>
      </c>
      <c r="AM1111" t="n">
        <v>0</v>
      </c>
      <c r="AN1111" t="n">
        <v>27.22209355210397</v>
      </c>
      <c r="AO1111" t="n">
        <v>0</v>
      </c>
      <c r="AP1111" t="n">
        <v>1</v>
      </c>
      <c r="AQ1111" t="n">
        <v>0</v>
      </c>
      <c r="AR1111" t="n">
        <v>0</v>
      </c>
      <c r="AS1111" t="n">
        <v>0</v>
      </c>
      <c r="AT1111" t="n">
        <v>5.438235690017242</v>
      </c>
      <c r="AU1111" t="n">
        <v>1.709688977736623</v>
      </c>
      <c r="AV1111" t="n">
        <v>5.438235690017242</v>
      </c>
    </row>
    <row r="1112" spans="1:48">
      <c r="A1112" t="n">
        <v>1109</v>
      </c>
      <c r="B1112" t="n">
        <v>0</v>
      </c>
      <c r="C1112" t="n">
        <v>0</v>
      </c>
      <c r="D1112" t="n">
        <v>113</v>
      </c>
      <c r="E1112" t="n">
        <v>5</v>
      </c>
      <c r="F1112" t="n">
        <v>0.2777915561350657</v>
      </c>
      <c r="G1112" t="n">
        <v>0</v>
      </c>
      <c r="H1112" t="n">
        <v>930.8751847997067</v>
      </c>
      <c r="I1112" t="b">
        <v>0</v>
      </c>
      <c r="J1112" t="n">
        <v>3671.371728850043</v>
      </c>
      <c r="K1112" t="n">
        <v>2474.504545244929</v>
      </c>
      <c r="L1112" t="n">
        <v>0</v>
      </c>
      <c r="M1112" t="n">
        <v>26.07434392473318</v>
      </c>
      <c r="N1112" t="n">
        <v>26.07434392473318</v>
      </c>
      <c r="O1112" t="n">
        <v>267.4812343005359</v>
      </c>
      <c r="P1112" t="n">
        <v>67.81978557315819</v>
      </c>
      <c r="Q1112" t="n">
        <v>26.07434392473318</v>
      </c>
      <c r="R1112" t="n">
        <v>0.9420416593642308</v>
      </c>
      <c r="S1112" t="n">
        <v>38.65907085220619</v>
      </c>
      <c r="T1112" t="n">
        <v>106.8135641981984</v>
      </c>
      <c r="U1112" t="n">
        <v>27.67854655422601</v>
      </c>
      <c r="V1112" t="n">
        <v>6.190736938319787</v>
      </c>
      <c r="W1112" t="n">
        <v>0</v>
      </c>
      <c r="X1112" t="n">
        <v>0</v>
      </c>
      <c r="Y1112" t="n">
        <v>-21.42836828230832</v>
      </c>
      <c r="Z1112" t="n">
        <v>93.36516639218034</v>
      </c>
      <c r="AA1112" t="n">
        <v>2474.504545244929</v>
      </c>
      <c r="AB1112" t="b">
        <v>0</v>
      </c>
      <c r="AC1112" t="b">
        <v>1</v>
      </c>
      <c r="AD1112" t="n">
        <v>92.2226604219001</v>
      </c>
      <c r="AE1112" t="n">
        <v>-0</v>
      </c>
      <c r="AF1112" t="n">
        <v>0</v>
      </c>
      <c r="AG1112" t="n">
        <v>0.2259779726048135</v>
      </c>
      <c r="AH1112" t="b">
        <v>0</v>
      </c>
      <c r="AI1112" t="b">
        <v>0</v>
      </c>
      <c r="AJ1112" t="n">
        <v>2474.504545244929</v>
      </c>
      <c r="AK1112" t="n">
        <v>0</v>
      </c>
      <c r="AL1112" t="n">
        <v>27.67854655422601</v>
      </c>
      <c r="AM1112" t="n">
        <v>0</v>
      </c>
      <c r="AN1112" t="n">
        <v>27.67946577173701</v>
      </c>
      <c r="AO1112" t="n">
        <v>0</v>
      </c>
      <c r="AP1112" t="n">
        <v>1</v>
      </c>
      <c r="AQ1112" t="n">
        <v>0</v>
      </c>
      <c r="AR1112" t="n">
        <v>0</v>
      </c>
      <c r="AS1112" t="n">
        <v>0</v>
      </c>
      <c r="AT1112" t="n">
        <v>5.525475085221944</v>
      </c>
      <c r="AU1112" t="n">
        <v>1.737115562553401</v>
      </c>
      <c r="AV1112" t="n">
        <v>5.525475085221944</v>
      </c>
    </row>
    <row r="1113" spans="1:48">
      <c r="A1113" t="n">
        <v>1110</v>
      </c>
      <c r="B1113" t="n">
        <v>0</v>
      </c>
      <c r="C1113" t="n">
        <v>0</v>
      </c>
      <c r="D1113" t="n">
        <v>114</v>
      </c>
      <c r="E1113" t="n">
        <v>5</v>
      </c>
      <c r="F1113" t="n">
        <v>0.2777263739062636</v>
      </c>
      <c r="G1113" t="n">
        <v>0</v>
      </c>
      <c r="H1113" t="n">
        <v>939.1130182935094</v>
      </c>
      <c r="I1113" t="b">
        <v>0</v>
      </c>
      <c r="J1113" t="n">
        <v>3703.861744149601</v>
      </c>
      <c r="K1113" t="n">
        <v>2496.402815556831</v>
      </c>
      <c r="L1113" t="n">
        <v>0</v>
      </c>
      <c r="M1113" t="n">
        <v>26.50985014710653</v>
      </c>
      <c r="N1113" t="n">
        <v>26.50985014710653</v>
      </c>
      <c r="O1113" t="n">
        <v>269.5633183237648</v>
      </c>
      <c r="P1113" t="n">
        <v>68.34769734375375</v>
      </c>
      <c r="Q1113" t="n">
        <v>26.50985014710653</v>
      </c>
      <c r="R1113" t="n">
        <v>0.9421446718117773</v>
      </c>
      <c r="S1113" t="n">
        <v>38.71076116511315</v>
      </c>
      <c r="T1113" t="n">
        <v>107.6332352971097</v>
      </c>
      <c r="U1113" t="n">
        <v>28.13777006892918</v>
      </c>
      <c r="V1113" t="n">
        <v>6.227156152074485</v>
      </c>
      <c r="W1113" t="n">
        <v>0</v>
      </c>
      <c r="X1113" t="n">
        <v>0</v>
      </c>
      <c r="Y1113" t="n">
        <v>-21.42836828230832</v>
      </c>
      <c r="Z1113" t="n">
        <v>93.5872682663172</v>
      </c>
      <c r="AA1113" t="n">
        <v>2496.402815556831</v>
      </c>
      <c r="AB1113" t="b">
        <v>0</v>
      </c>
      <c r="AC1113" t="b">
        <v>1</v>
      </c>
      <c r="AD1113" t="n">
        <v>92.21522001624652</v>
      </c>
      <c r="AE1113" t="n">
        <v>-0</v>
      </c>
      <c r="AF1113" t="n">
        <v>0</v>
      </c>
      <c r="AG1113" t="n">
        <v>0.2274962273597033</v>
      </c>
      <c r="AH1113" t="b">
        <v>0</v>
      </c>
      <c r="AI1113" t="b">
        <v>0</v>
      </c>
      <c r="AJ1113" t="n">
        <v>2496.402815556831</v>
      </c>
      <c r="AK1113" t="n">
        <v>0</v>
      </c>
      <c r="AL1113" t="n">
        <v>28.13777006892918</v>
      </c>
      <c r="AM1113" t="n">
        <v>0</v>
      </c>
      <c r="AN1113" t="n">
        <v>28.13868928644019</v>
      </c>
      <c r="AO1113" t="n">
        <v>0</v>
      </c>
      <c r="AP1113" t="n">
        <v>1</v>
      </c>
      <c r="AQ1113" t="n">
        <v>0</v>
      </c>
      <c r="AR1113" t="n">
        <v>0</v>
      </c>
      <c r="AS1113" t="n">
        <v>0</v>
      </c>
      <c r="AT1113" t="n">
        <v>5.613277125821003</v>
      </c>
      <c r="AU1113" t="n">
        <v>1.764719033530313</v>
      </c>
      <c r="AV1113" t="n">
        <v>5.613277125821003</v>
      </c>
    </row>
    <row r="1114" spans="1:48">
      <c r="A1114" t="n">
        <v>1111</v>
      </c>
      <c r="B1114" t="n">
        <v>0</v>
      </c>
      <c r="C1114" t="n">
        <v>0</v>
      </c>
      <c r="D1114" t="n">
        <v>115</v>
      </c>
      <c r="E1114" t="n">
        <v>5</v>
      </c>
      <c r="F1114" t="n">
        <v>0.2779696149065707</v>
      </c>
      <c r="G1114" t="n">
        <v>0</v>
      </c>
      <c r="H1114" t="n">
        <v>947.3508517873122</v>
      </c>
      <c r="I1114" t="b">
        <v>0</v>
      </c>
      <c r="J1114" t="n">
        <v>3736.351759449159</v>
      </c>
      <c r="K1114" t="n">
        <v>2518.301085868733</v>
      </c>
      <c r="L1114" t="n">
        <v>0</v>
      </c>
      <c r="M1114" t="n">
        <v>26.96431933693291</v>
      </c>
      <c r="N1114" t="n">
        <v>26.96431933693291</v>
      </c>
      <c r="O1114" t="n">
        <v>271.8003389019844</v>
      </c>
      <c r="P1114" t="n">
        <v>68.91489323072628</v>
      </c>
      <c r="Q1114" t="n">
        <v>26.96431933693291</v>
      </c>
      <c r="R1114" t="n">
        <v>0.9422591394251768</v>
      </c>
      <c r="S1114" t="n">
        <v>38.76322142802906</v>
      </c>
      <c r="T1114" t="n">
        <v>108.513265397142</v>
      </c>
      <c r="U1114" t="n">
        <v>28.61667051951594</v>
      </c>
      <c r="V1114" t="n">
        <v>6.265649327815183</v>
      </c>
      <c r="W1114" t="n">
        <v>0</v>
      </c>
      <c r="X1114" t="n">
        <v>0</v>
      </c>
      <c r="Y1114" t="n">
        <v>-21.42836828230832</v>
      </c>
      <c r="Z1114" t="n">
        <v>93.80937014045405</v>
      </c>
      <c r="AA1114" t="n">
        <v>2518.301085868733</v>
      </c>
      <c r="AB1114" t="b">
        <v>0</v>
      </c>
      <c r="AC1114" t="b">
        <v>1</v>
      </c>
      <c r="AD1114" t="n">
        <v>92.20777961059294</v>
      </c>
      <c r="AE1114" t="n">
        <v>-0</v>
      </c>
      <c r="AF1114" t="n">
        <v>0</v>
      </c>
      <c r="AG1114" t="n">
        <v>0.2416432356164658</v>
      </c>
      <c r="AH1114" t="b">
        <v>0</v>
      </c>
      <c r="AI1114" t="b">
        <v>0</v>
      </c>
      <c r="AJ1114" t="n">
        <v>2518.301085868733</v>
      </c>
      <c r="AK1114" t="n">
        <v>0</v>
      </c>
      <c r="AL1114" t="n">
        <v>28.61667051951594</v>
      </c>
      <c r="AM1114" t="n">
        <v>0</v>
      </c>
      <c r="AN1114" t="n">
        <v>28.61758973702694</v>
      </c>
      <c r="AO1114" t="n">
        <v>0</v>
      </c>
      <c r="AP1114" t="n">
        <v>1</v>
      </c>
      <c r="AQ1114" t="n">
        <v>0</v>
      </c>
      <c r="AR1114" t="n">
        <v>0</v>
      </c>
      <c r="AS1114" t="n">
        <v>0</v>
      </c>
      <c r="AT1114" t="n">
        <v>5.704903368011666</v>
      </c>
      <c r="AU1114" t="n">
        <v>1.793524768565365</v>
      </c>
      <c r="AV1114" t="n">
        <v>5.704903368011666</v>
      </c>
    </row>
    <row r="1115" spans="1:48">
      <c r="A1115" t="n">
        <v>1112</v>
      </c>
      <c r="B1115" t="n">
        <v>0</v>
      </c>
      <c r="C1115" t="n">
        <v>0</v>
      </c>
      <c r="D1115" t="n">
        <v>116</v>
      </c>
      <c r="E1115" t="n">
        <v>5</v>
      </c>
      <c r="F1115" t="n">
        <v>0.2770618331341375</v>
      </c>
      <c r="G1115" t="n">
        <v>0</v>
      </c>
      <c r="H1115" t="n">
        <v>955.5886852811149</v>
      </c>
      <c r="I1115" t="b">
        <v>0</v>
      </c>
      <c r="J1115" t="n">
        <v>3768.841774748717</v>
      </c>
      <c r="K1115" t="n">
        <v>2540.199356180635</v>
      </c>
      <c r="L1115" t="n">
        <v>0</v>
      </c>
      <c r="M1115" t="n">
        <v>27.37323695921393</v>
      </c>
      <c r="N1115" t="n">
        <v>27.37323695921393</v>
      </c>
      <c r="O1115" t="n">
        <v>273.5435886332019</v>
      </c>
      <c r="P1115" t="n">
        <v>69.35689366967594</v>
      </c>
      <c r="Q1115" t="n">
        <v>27.37323695921393</v>
      </c>
      <c r="R1115" t="n">
        <v>0.9423329215183303</v>
      </c>
      <c r="S1115" t="n">
        <v>38.81647546589068</v>
      </c>
      <c r="T1115" t="n">
        <v>109.2006876984974</v>
      </c>
      <c r="U1115" t="n">
        <v>29.0483716891785</v>
      </c>
      <c r="V1115" t="n">
        <v>6.297284627761556</v>
      </c>
      <c r="W1115" t="n">
        <v>0</v>
      </c>
      <c r="X1115" t="n">
        <v>0</v>
      </c>
      <c r="Y1115" t="n">
        <v>-21.42836828230832</v>
      </c>
      <c r="Z1115" t="n">
        <v>94.0314720145909</v>
      </c>
      <c r="AA1115" t="n">
        <v>2540.199356180635</v>
      </c>
      <c r="AB1115" t="b">
        <v>0</v>
      </c>
      <c r="AC1115" t="b">
        <v>1</v>
      </c>
      <c r="AD1115" t="n">
        <v>92.20033920493935</v>
      </c>
      <c r="AE1115" t="n">
        <v>-0</v>
      </c>
      <c r="AF1115" t="n">
        <v>0</v>
      </c>
      <c r="AG1115" t="n">
        <v>0.2362950811506382</v>
      </c>
      <c r="AH1115" t="b">
        <v>0</v>
      </c>
      <c r="AI1115" t="b">
        <v>0</v>
      </c>
      <c r="AJ1115" t="n">
        <v>2540.199356180635</v>
      </c>
      <c r="AK1115" t="n">
        <v>0</v>
      </c>
      <c r="AL1115" t="n">
        <v>29.0483716891785</v>
      </c>
      <c r="AM1115" t="n">
        <v>0</v>
      </c>
      <c r="AN1115" t="n">
        <v>29.0492909066895</v>
      </c>
      <c r="AO1115" t="n">
        <v>0</v>
      </c>
      <c r="AP1115" t="n">
        <v>1</v>
      </c>
      <c r="AQ1115" t="n">
        <v>0</v>
      </c>
      <c r="AR1115" t="n">
        <v>0</v>
      </c>
      <c r="AS1115" t="n">
        <v>0</v>
      </c>
      <c r="AT1115" t="n">
        <v>5.788166253430193</v>
      </c>
      <c r="AU1115" t="n">
        <v>1.819701206213317</v>
      </c>
      <c r="AV1115" t="n">
        <v>5.788166253430193</v>
      </c>
    </row>
    <row r="1116" spans="1:48">
      <c r="A1116" t="n">
        <v>1113</v>
      </c>
      <c r="B1116" t="n">
        <v>0</v>
      </c>
      <c r="C1116" t="n">
        <v>0</v>
      </c>
      <c r="D1116" t="n">
        <v>117</v>
      </c>
      <c r="E1116" t="n">
        <v>5</v>
      </c>
      <c r="F1116" t="n">
        <v>0.280449719223526</v>
      </c>
      <c r="G1116" t="n">
        <v>0</v>
      </c>
      <c r="H1116" t="n">
        <v>963.8265187749176</v>
      </c>
      <c r="I1116" t="b">
        <v>0</v>
      </c>
      <c r="J1116" t="n">
        <v>3801.331790048275</v>
      </c>
      <c r="K1116" t="n">
        <v>2562.097626492538</v>
      </c>
      <c r="L1116" t="n">
        <v>0</v>
      </c>
      <c r="M1116" t="n">
        <v>27.97968002102505</v>
      </c>
      <c r="N1116" t="n">
        <v>27.97968002102505</v>
      </c>
      <c r="O1116" t="n">
        <v>277.2140605014178</v>
      </c>
      <c r="P1116" t="n">
        <v>70.28754069508565</v>
      </c>
      <c r="Q1116" t="n">
        <v>27.97968002102505</v>
      </c>
      <c r="R1116" t="n">
        <v>0.9425578228081005</v>
      </c>
      <c r="S1116" t="n">
        <v>38.8704680278463</v>
      </c>
      <c r="T1116" t="n">
        <v>110.63956235264</v>
      </c>
      <c r="U1116" t="n">
        <v>29.68484197358526</v>
      </c>
      <c r="V1116" t="n">
        <v>6.355377345094553</v>
      </c>
      <c r="W1116" t="n">
        <v>0</v>
      </c>
      <c r="X1116" t="n">
        <v>0</v>
      </c>
      <c r="Y1116" t="n">
        <v>-21.42836828230832</v>
      </c>
      <c r="Z1116" t="n">
        <v>94.25132417370897</v>
      </c>
      <c r="AA1116" t="n">
        <v>2562.097626492538</v>
      </c>
      <c r="AB1116" t="b">
        <v>0</v>
      </c>
      <c r="AC1116" t="b">
        <v>1</v>
      </c>
      <c r="AD1116" t="n">
        <v>92.19289879928577</v>
      </c>
      <c r="AE1116" t="n">
        <v>-0</v>
      </c>
      <c r="AF1116" t="n">
        <v>0</v>
      </c>
      <c r="AG1116" t="n">
        <v>0.2059384510356903</v>
      </c>
      <c r="AH1116" t="b">
        <v>0</v>
      </c>
      <c r="AI1116" t="b">
        <v>0</v>
      </c>
      <c r="AJ1116" t="n">
        <v>2562.097626492538</v>
      </c>
      <c r="AK1116" t="n">
        <v>0</v>
      </c>
      <c r="AL1116" t="n">
        <v>29.68484197358526</v>
      </c>
      <c r="AM1116" t="n">
        <v>0</v>
      </c>
      <c r="AN1116" t="n">
        <v>29.68576119109627</v>
      </c>
      <c r="AO1116" t="n">
        <v>0</v>
      </c>
      <c r="AP1116" t="n">
        <v>1</v>
      </c>
      <c r="AQ1116" t="n">
        <v>0</v>
      </c>
      <c r="AR1116" t="n">
        <v>0</v>
      </c>
      <c r="AS1116" t="n">
        <v>0</v>
      </c>
      <c r="AT1116" t="n">
        <v>5.909073004675182</v>
      </c>
      <c r="AU1116" t="n">
        <v>1.857712236209122</v>
      </c>
      <c r="AV1116" t="n">
        <v>5.909073004675182</v>
      </c>
    </row>
    <row r="1117" spans="1:48">
      <c r="A1117" t="n">
        <v>1114</v>
      </c>
      <c r="B1117" t="n">
        <v>0</v>
      </c>
      <c r="C1117" t="n">
        <v>0</v>
      </c>
      <c r="D1117" t="n">
        <v>118</v>
      </c>
      <c r="E1117" t="n">
        <v>5</v>
      </c>
      <c r="F1117" t="n">
        <v>0.2678059566384299</v>
      </c>
      <c r="G1117" t="n">
        <v>0</v>
      </c>
      <c r="H1117" t="n">
        <v>972.0643522687203</v>
      </c>
      <c r="I1117" t="b">
        <v>0</v>
      </c>
      <c r="J1117" t="n">
        <v>3833.821805347833</v>
      </c>
      <c r="K1117" t="n">
        <v>2583.995896804439</v>
      </c>
      <c r="L1117" t="n">
        <v>0</v>
      </c>
      <c r="M1117" t="n">
        <v>27.86889735893202</v>
      </c>
      <c r="N1117" t="n">
        <v>27.86889735893202</v>
      </c>
      <c r="O1117" t="n">
        <v>273.7764899726644</v>
      </c>
      <c r="P1117" t="n">
        <v>69.41594573343419</v>
      </c>
      <c r="Q1117" t="n">
        <v>27.86889735893202</v>
      </c>
      <c r="R1117" t="n">
        <v>0.9422209335527054</v>
      </c>
      <c r="S1117" t="n">
        <v>38.92544153750446</v>
      </c>
      <c r="T1117" t="n">
        <v>109.3066538230283</v>
      </c>
      <c r="U1117" t="n">
        <v>29.57787963153242</v>
      </c>
      <c r="V1117" t="n">
        <v>6.315636414372207</v>
      </c>
      <c r="W1117" t="n">
        <v>0</v>
      </c>
      <c r="X1117" t="n">
        <v>0</v>
      </c>
      <c r="Y1117" t="n">
        <v>-21.42836828230832</v>
      </c>
      <c r="Z1117" t="n">
        <v>94.45427589022981</v>
      </c>
      <c r="AA1117" t="n">
        <v>2583.995896804439</v>
      </c>
      <c r="AB1117" t="b">
        <v>0</v>
      </c>
      <c r="AC1117" t="b">
        <v>1</v>
      </c>
      <c r="AD1117" t="n">
        <v>92.18545839363219</v>
      </c>
      <c r="AE1117" t="n">
        <v>-0</v>
      </c>
      <c r="AF1117" t="n">
        <v>0</v>
      </c>
      <c r="AG1117" t="n">
        <v>0.1853545937399649</v>
      </c>
      <c r="AH1117" t="b">
        <v>0</v>
      </c>
      <c r="AI1117" t="b">
        <v>0</v>
      </c>
      <c r="AJ1117" t="n">
        <v>2583.995896804439</v>
      </c>
      <c r="AK1117" t="n">
        <v>0</v>
      </c>
      <c r="AL1117" t="n">
        <v>29.57787963153242</v>
      </c>
      <c r="AM1117" t="n">
        <v>0</v>
      </c>
      <c r="AN1117" t="n">
        <v>29.57879884904342</v>
      </c>
      <c r="AO1117" t="n">
        <v>0</v>
      </c>
      <c r="AP1117" t="n">
        <v>1</v>
      </c>
      <c r="AQ1117" t="n">
        <v>0</v>
      </c>
      <c r="AR1117" t="n">
        <v>0</v>
      </c>
      <c r="AS1117" t="n">
        <v>0</v>
      </c>
      <c r="AT1117" t="n">
        <v>5.894541897900067</v>
      </c>
      <c r="AU1117" t="n">
        <v>1.853143902929023</v>
      </c>
      <c r="AV1117" t="n">
        <v>5.894541897900067</v>
      </c>
    </row>
    <row r="1118" spans="1:48">
      <c r="A1118" t="n">
        <v>1115</v>
      </c>
      <c r="B1118" t="n">
        <v>0</v>
      </c>
      <c r="C1118" t="n">
        <v>0</v>
      </c>
      <c r="D1118" t="n">
        <v>119</v>
      </c>
      <c r="E1118" t="n">
        <v>5</v>
      </c>
      <c r="F1118" t="n">
        <v>0.314993120889433</v>
      </c>
      <c r="G1118" t="n">
        <v>0</v>
      </c>
      <c r="H1118" t="n">
        <v>980.302185762523</v>
      </c>
      <c r="I1118" t="b">
        <v>0</v>
      </c>
      <c r="J1118" t="n">
        <v>3866.311820647391</v>
      </c>
      <c r="K1118" t="n">
        <v>2605.894167116342</v>
      </c>
      <c r="L1118" t="n">
        <v>0</v>
      </c>
      <c r="M1118" t="n">
        <v>30.48409430944917</v>
      </c>
      <c r="N1118" t="n">
        <v>30.48409430944917</v>
      </c>
      <c r="O1118" t="n">
        <v>296.9509421987765</v>
      </c>
      <c r="P1118" t="n">
        <v>75.29182104431453</v>
      </c>
      <c r="Q1118" t="n">
        <v>30.48409430944917</v>
      </c>
      <c r="R1118" t="n">
        <v>0.9438809063745255</v>
      </c>
      <c r="S1118" t="n">
        <v>38.9805185195707</v>
      </c>
      <c r="T1118" t="n">
        <v>118.3506653707481</v>
      </c>
      <c r="U1118" t="n">
        <v>32.29654726944258</v>
      </c>
      <c r="V1118" t="n">
        <v>6.641732070578215</v>
      </c>
      <c r="W1118" t="n">
        <v>0</v>
      </c>
      <c r="X1118" t="n">
        <v>0</v>
      </c>
      <c r="Y1118" t="n">
        <v>-21.42836828230832</v>
      </c>
      <c r="Z1118" t="n">
        <v>94.71350744172561</v>
      </c>
      <c r="AA1118" t="n">
        <v>2605.894167116342</v>
      </c>
      <c r="AB1118" t="b">
        <v>0</v>
      </c>
      <c r="AC1118" t="b">
        <v>1</v>
      </c>
      <c r="AD1118" t="n">
        <v>92.17801798797861</v>
      </c>
      <c r="AE1118" t="n">
        <v>-0</v>
      </c>
      <c r="AF1118" t="n">
        <v>0</v>
      </c>
      <c r="AG1118" t="n">
        <v>0.1521191131092776</v>
      </c>
      <c r="AH1118" t="b">
        <v>0</v>
      </c>
      <c r="AI1118" t="b">
        <v>0</v>
      </c>
      <c r="AJ1118" t="n">
        <v>2605.894167116342</v>
      </c>
      <c r="AK1118" t="n">
        <v>0</v>
      </c>
      <c r="AL1118" t="n">
        <v>32.29654726944258</v>
      </c>
      <c r="AM1118" t="n">
        <v>0</v>
      </c>
      <c r="AN1118" t="n">
        <v>32.29746648695359</v>
      </c>
      <c r="AO1118" t="n">
        <v>0</v>
      </c>
      <c r="AP1118" t="n">
        <v>1</v>
      </c>
      <c r="AQ1118" t="n">
        <v>0</v>
      </c>
      <c r="AR1118" t="n">
        <v>0</v>
      </c>
      <c r="AS1118" t="n">
        <v>0</v>
      </c>
      <c r="AT1118" t="n">
        <v>6.397942235089406</v>
      </c>
      <c r="AU1118" t="n">
        <v>2.011404422873274</v>
      </c>
      <c r="AV1118" t="n">
        <v>6.397942235089406</v>
      </c>
    </row>
    <row r="1119" spans="1:48">
      <c r="A1119" t="n">
        <v>1116</v>
      </c>
      <c r="B1119" t="n">
        <v>0</v>
      </c>
      <c r="C1119" t="n">
        <v>0</v>
      </c>
      <c r="D1119" t="n">
        <v>120</v>
      </c>
      <c r="E1119" t="n">
        <v>5</v>
      </c>
      <c r="F1119" t="n">
        <v>0.1388882264705167</v>
      </c>
      <c r="G1119" t="n">
        <v>0</v>
      </c>
      <c r="H1119" t="n">
        <v>988.5400192563258</v>
      </c>
      <c r="I1119" t="b">
        <v>0</v>
      </c>
      <c r="J1119" t="n">
        <v>3898.801835946949</v>
      </c>
      <c r="K1119" t="n">
        <v>2627.792437428244</v>
      </c>
      <c r="L1119" t="n">
        <v>0</v>
      </c>
      <c r="M1119" t="n">
        <v>22.86671026066338</v>
      </c>
      <c r="N1119" t="n">
        <v>22.86671026066338</v>
      </c>
      <c r="O1119" t="n">
        <v>220.8924211063871</v>
      </c>
      <c r="P1119" t="n">
        <v>56.00720616287706</v>
      </c>
      <c r="Q1119" t="n">
        <v>22.86671026066338</v>
      </c>
      <c r="R1119" t="n">
        <v>0.936822020946714</v>
      </c>
      <c r="S1119" t="n">
        <v>39.0390330566033</v>
      </c>
      <c r="T1119" t="n">
        <v>88.70067439790202</v>
      </c>
      <c r="U1119" t="n">
        <v>24.40880951704703</v>
      </c>
      <c r="V1119" t="n">
        <v>5.603929349123007</v>
      </c>
      <c r="W1119" t="n">
        <v>0</v>
      </c>
      <c r="X1119" t="n">
        <v>0</v>
      </c>
      <c r="Y1119" t="n">
        <v>-21.42836828230832</v>
      </c>
      <c r="Z1119" t="n">
        <v>94.87003890955948</v>
      </c>
      <c r="AA1119" t="n">
        <v>2627.792437428244</v>
      </c>
      <c r="AB1119" t="b">
        <v>0</v>
      </c>
      <c r="AC1119" t="b">
        <v>1</v>
      </c>
      <c r="AD1119" t="n">
        <v>92.17057758232502</v>
      </c>
      <c r="AE1119" t="n">
        <v>-0</v>
      </c>
      <c r="AF1119" t="n">
        <v>0</v>
      </c>
      <c r="AG1119" t="n">
        <v>0.1205825902122469</v>
      </c>
      <c r="AH1119" t="b">
        <v>0</v>
      </c>
      <c r="AI1119" t="b">
        <v>0</v>
      </c>
      <c r="AJ1119" t="n">
        <v>2627.792437428244</v>
      </c>
      <c r="AK1119" t="n">
        <v>0</v>
      </c>
      <c r="AL1119" t="n">
        <v>24.40880951704703</v>
      </c>
      <c r="AM1119" t="n">
        <v>0</v>
      </c>
      <c r="AN1119" t="n">
        <v>24.40903932142478</v>
      </c>
      <c r="AO1119" t="n">
        <v>0</v>
      </c>
      <c r="AP1119" t="n">
        <v>1</v>
      </c>
      <c r="AQ1119" t="n">
        <v>0</v>
      </c>
      <c r="AR1119" t="n">
        <v>0</v>
      </c>
      <c r="AS1119" t="n">
        <v>0</v>
      </c>
      <c r="AT1119" t="n">
        <v>4.977446684253121</v>
      </c>
      <c r="AU1119" t="n">
        <v>1.564824736993384</v>
      </c>
      <c r="AV1119" t="n">
        <v>4.977446684253121</v>
      </c>
    </row>
    <row r="1120" spans="1:48">
      <c r="A1120" t="n">
        <v>1117</v>
      </c>
      <c r="B1120" t="n">
        <v>0</v>
      </c>
      <c r="C1120" t="n">
        <v>0</v>
      </c>
      <c r="D1120" t="n">
        <v>120</v>
      </c>
      <c r="E1120" t="n">
        <v>5</v>
      </c>
      <c r="F1120" t="n">
        <v>-0.03721269343817113</v>
      </c>
      <c r="G1120" t="n">
        <v>0</v>
      </c>
      <c r="H1120" t="n">
        <v>988.5400192563258</v>
      </c>
      <c r="I1120" t="b">
        <v>0</v>
      </c>
      <c r="J1120" t="n">
        <v>3898.801835946949</v>
      </c>
      <c r="K1120" t="n">
        <v>2627.792437428244</v>
      </c>
      <c r="L1120" t="n">
        <v>0</v>
      </c>
      <c r="M1120" t="n">
        <v>14.76371993259828</v>
      </c>
      <c r="N1120" t="n">
        <v>14.76371993259828</v>
      </c>
      <c r="O1120" t="n">
        <v>142.6175345413963</v>
      </c>
      <c r="P1120" t="n">
        <v>36.16063249021205</v>
      </c>
      <c r="Q1120" t="n">
        <v>14.76371993259828</v>
      </c>
      <c r="R1120" t="n">
        <v>0.9221879199776505</v>
      </c>
      <c r="S1120" t="n">
        <v>39.08844696968662</v>
      </c>
      <c r="T1120" t="n">
        <v>58.17771940248929</v>
      </c>
      <c r="U1120" t="n">
        <v>16.009448413677</v>
      </c>
      <c r="V1120" t="n">
        <v>4.526929357664294</v>
      </c>
      <c r="W1120" t="n">
        <v>0</v>
      </c>
      <c r="X1120" t="n">
        <v>0</v>
      </c>
      <c r="Y1120" t="n">
        <v>-21.42836828230832</v>
      </c>
      <c r="Z1120" t="n">
        <v>94.89251789109291</v>
      </c>
      <c r="AA1120" t="n">
        <v>2627.792437428244</v>
      </c>
      <c r="AB1120" t="b">
        <v>0</v>
      </c>
      <c r="AC1120" t="b">
        <v>1</v>
      </c>
      <c r="AD1120" t="n">
        <v>92.16313717667144</v>
      </c>
      <c r="AE1120" t="n">
        <v>-0</v>
      </c>
      <c r="AF1120" t="n">
        <v>0</v>
      </c>
      <c r="AG1120" t="n">
        <v>0.08595123500711804</v>
      </c>
      <c r="AH1120" t="b">
        <v>0</v>
      </c>
      <c r="AI1120" t="b">
        <v>0</v>
      </c>
      <c r="AJ1120" t="n">
        <v>2627.792437428244</v>
      </c>
      <c r="AK1120" t="n">
        <v>0</v>
      </c>
      <c r="AL1120" t="n">
        <v>16.009448413677</v>
      </c>
      <c r="AM1120" t="n">
        <v>0</v>
      </c>
      <c r="AN1120" t="n">
        <v>16.009448413677</v>
      </c>
      <c r="AO1120" t="n">
        <v>0</v>
      </c>
      <c r="AP1120" t="n">
        <v>1</v>
      </c>
      <c r="AQ1120" t="n">
        <v>0</v>
      </c>
      <c r="AR1120" t="n">
        <v>0</v>
      </c>
      <c r="AS1120" t="n">
        <v>0</v>
      </c>
      <c r="AT1120" t="n">
        <v>3.514167515326607</v>
      </c>
      <c r="AU1120" t="n">
        <v>1.104794607909858</v>
      </c>
      <c r="AV1120" t="n">
        <v>3.514167515326607</v>
      </c>
    </row>
    <row r="1121" spans="1:48">
      <c r="A1121" t="n">
        <v>1118</v>
      </c>
      <c r="B1121" t="n">
        <v>0</v>
      </c>
      <c r="C1121" t="n">
        <v>0</v>
      </c>
      <c r="D1121" t="n">
        <v>120</v>
      </c>
      <c r="E1121" t="n">
        <v>5</v>
      </c>
      <c r="F1121" t="n">
        <v>0.009962547282157175</v>
      </c>
      <c r="G1121" t="n">
        <v>0</v>
      </c>
      <c r="H1121" t="n">
        <v>988.5400192563258</v>
      </c>
      <c r="I1121" t="b">
        <v>0</v>
      </c>
      <c r="J1121" t="n">
        <v>3898.801835946949</v>
      </c>
      <c r="K1121" t="n">
        <v>2627.792437428244</v>
      </c>
      <c r="L1121" t="n">
        <v>0</v>
      </c>
      <c r="M1121" t="n">
        <v>16.93441000894299</v>
      </c>
      <c r="N1121" t="n">
        <v>16.93441000894299</v>
      </c>
      <c r="O1121" t="n">
        <v>163.586400677783</v>
      </c>
      <c r="P1121" t="n">
        <v>41.47728211911335</v>
      </c>
      <c r="Q1121" t="n">
        <v>16.93441000894299</v>
      </c>
      <c r="R1121" t="n">
        <v>0.927453240979057</v>
      </c>
      <c r="S1121" t="n">
        <v>39.12774064491964</v>
      </c>
      <c r="T1121" t="n">
        <v>66.3526650433017</v>
      </c>
      <c r="U1121" t="n">
        <v>18.25904451103793</v>
      </c>
      <c r="V1121" t="n">
        <v>4.813670801293767</v>
      </c>
      <c r="W1121" t="n">
        <v>0</v>
      </c>
      <c r="X1121" t="n">
        <v>0</v>
      </c>
      <c r="Y1121" t="n">
        <v>-21.42836828230832</v>
      </c>
      <c r="Z1121" t="n">
        <v>94.9705737848339</v>
      </c>
      <c r="AA1121" t="n">
        <v>2627.792437428244</v>
      </c>
      <c r="AB1121" t="b">
        <v>0</v>
      </c>
      <c r="AC1121" t="b">
        <v>1</v>
      </c>
      <c r="AD1121" t="n">
        <v>92.15569677101786</v>
      </c>
      <c r="AE1121" t="n">
        <v>-0</v>
      </c>
      <c r="AF1121" t="n">
        <v>0</v>
      </c>
      <c r="AG1121" t="n">
        <v>0.05971447486964748</v>
      </c>
      <c r="AH1121" t="b">
        <v>0</v>
      </c>
      <c r="AI1121" t="b">
        <v>0</v>
      </c>
      <c r="AJ1121" t="n">
        <v>2627.792437428244</v>
      </c>
      <c r="AK1121" t="n">
        <v>0</v>
      </c>
      <c r="AL1121" t="n">
        <v>18.25904451103793</v>
      </c>
      <c r="AM1121" t="n">
        <v>0</v>
      </c>
      <c r="AN1121" t="n">
        <v>18.25904451103793</v>
      </c>
      <c r="AO1121" t="n">
        <v>0</v>
      </c>
      <c r="AP1121" t="n">
        <v>1</v>
      </c>
      <c r="AQ1121" t="n">
        <v>0</v>
      </c>
      <c r="AR1121" t="n">
        <v>0</v>
      </c>
      <c r="AS1121" t="n">
        <v>0</v>
      </c>
      <c r="AT1121" t="n">
        <v>3.900890280802643</v>
      </c>
      <c r="AU1121" t="n">
        <v>1.226373680105625</v>
      </c>
      <c r="AV1121" t="n">
        <v>3.900890280802643</v>
      </c>
    </row>
    <row r="1122" spans="1:48">
      <c r="A1122" t="n">
        <v>1119</v>
      </c>
      <c r="B1122" t="n">
        <v>0</v>
      </c>
      <c r="C1122" t="n">
        <v>0</v>
      </c>
      <c r="D1122" t="n">
        <v>120</v>
      </c>
      <c r="E1122" t="n">
        <v>5</v>
      </c>
      <c r="F1122" t="n">
        <v>-0.002637495690446912</v>
      </c>
      <c r="G1122" t="n">
        <v>0</v>
      </c>
      <c r="H1122" t="n">
        <v>988.5400192563258</v>
      </c>
      <c r="I1122" t="b">
        <v>0</v>
      </c>
      <c r="J1122" t="n">
        <v>3898.801835946949</v>
      </c>
      <c r="K1122" t="n">
        <v>2627.792437428244</v>
      </c>
      <c r="L1122" t="n">
        <v>0</v>
      </c>
      <c r="M1122" t="n">
        <v>16.35464003163024</v>
      </c>
      <c r="N1122" t="n">
        <v>16.35464003163024</v>
      </c>
      <c r="O1122" t="n">
        <v>157.9858226972365</v>
      </c>
      <c r="P1122" t="n">
        <v>40.05725727617558</v>
      </c>
      <c r="Q1122" t="n">
        <v>16.35464003163024</v>
      </c>
      <c r="R1122" t="n">
        <v>0.9262020722988722</v>
      </c>
      <c r="S1122" t="n">
        <v>39.16976179306158</v>
      </c>
      <c r="T1122" t="n">
        <v>64.16756584199899</v>
      </c>
      <c r="U1122" t="n">
        <v>17.657745022139</v>
      </c>
      <c r="V1122" t="n">
        <v>4.735433384765201</v>
      </c>
      <c r="W1122" t="n">
        <v>0</v>
      </c>
      <c r="X1122" t="n">
        <v>0</v>
      </c>
      <c r="Y1122" t="n">
        <v>-21.42836828230832</v>
      </c>
      <c r="Z1122" t="n">
        <v>94.99305276636733</v>
      </c>
      <c r="AA1122" t="n">
        <v>2627.792437428244</v>
      </c>
      <c r="AB1122" t="b">
        <v>0</v>
      </c>
      <c r="AC1122" t="b">
        <v>1</v>
      </c>
      <c r="AD1122" t="n">
        <v>92.14825636536428</v>
      </c>
      <c r="AE1122" t="n">
        <v>-0</v>
      </c>
      <c r="AF1122" t="n">
        <v>0</v>
      </c>
      <c r="AG1122" t="n">
        <v>0.03540953700114707</v>
      </c>
      <c r="AH1122" t="b">
        <v>0</v>
      </c>
      <c r="AI1122" t="b">
        <v>0</v>
      </c>
      <c r="AJ1122" t="n">
        <v>2627.792437428244</v>
      </c>
      <c r="AK1122" t="n">
        <v>0</v>
      </c>
      <c r="AL1122" t="n">
        <v>17.657745022139</v>
      </c>
      <c r="AM1122" t="n">
        <v>0</v>
      </c>
      <c r="AN1122" t="n">
        <v>17.657745022139</v>
      </c>
      <c r="AO1122" t="n">
        <v>0</v>
      </c>
      <c r="AP1122" t="n">
        <v>1</v>
      </c>
      <c r="AQ1122" t="n">
        <v>0</v>
      </c>
      <c r="AR1122" t="n">
        <v>0</v>
      </c>
      <c r="AS1122" t="n">
        <v>0</v>
      </c>
      <c r="AT1122" t="n">
        <v>3.797162191081324</v>
      </c>
      <c r="AU1122" t="n">
        <v>1.193763329656167</v>
      </c>
      <c r="AV1122" t="n">
        <v>3.797162191081324</v>
      </c>
    </row>
    <row r="1123" spans="1:48">
      <c r="A1123" t="n">
        <v>1120</v>
      </c>
      <c r="B1123" t="n">
        <v>0</v>
      </c>
      <c r="C1123" t="n">
        <v>0</v>
      </c>
      <c r="D1123" t="n">
        <v>120</v>
      </c>
      <c r="E1123" t="n">
        <v>5</v>
      </c>
      <c r="F1123" t="n">
        <v>0.0005874354796162606</v>
      </c>
      <c r="G1123" t="n">
        <v>0</v>
      </c>
      <c r="H1123" t="n">
        <v>988.5400192563258</v>
      </c>
      <c r="I1123" t="b">
        <v>0</v>
      </c>
      <c r="J1123" t="n">
        <v>3898.801835946949</v>
      </c>
      <c r="K1123" t="n">
        <v>2627.792437428244</v>
      </c>
      <c r="L1123" t="n">
        <v>0</v>
      </c>
      <c r="M1123" t="n">
        <v>16.50302986453541</v>
      </c>
      <c r="N1123" t="n">
        <v>16.50302986453541</v>
      </c>
      <c r="O1123" t="n">
        <v>159.4192684830251</v>
      </c>
      <c r="P1123" t="n">
        <v>40.42070701902258</v>
      </c>
      <c r="Q1123" t="n">
        <v>16.50302986453541</v>
      </c>
      <c r="R1123" t="n">
        <v>0.9265541741014625</v>
      </c>
      <c r="S1123" t="n">
        <v>39.21104419756102</v>
      </c>
      <c r="T1123" t="n">
        <v>64.72516888427087</v>
      </c>
      <c r="U1123" t="n">
        <v>17.81118722015302</v>
      </c>
      <c r="V1123" t="n">
        <v>4.753793485127588</v>
      </c>
      <c r="W1123" t="n">
        <v>0</v>
      </c>
      <c r="X1123" t="n">
        <v>0</v>
      </c>
      <c r="Y1123" t="n">
        <v>-21.42836828230832</v>
      </c>
      <c r="Z1123" t="n">
        <v>95.01381298239491</v>
      </c>
      <c r="AA1123" t="n">
        <v>2627.792437428244</v>
      </c>
      <c r="AB1123" t="b">
        <v>0</v>
      </c>
      <c r="AC1123" t="b">
        <v>1</v>
      </c>
      <c r="AD1123" t="n">
        <v>92.14081595971069</v>
      </c>
      <c r="AE1123" t="n">
        <v>-0</v>
      </c>
      <c r="AF1123" t="n">
        <v>0</v>
      </c>
      <c r="AG1123" t="n">
        <v>0.02025473348925477</v>
      </c>
      <c r="AH1123" t="b">
        <v>0</v>
      </c>
      <c r="AI1123" t="b">
        <v>0</v>
      </c>
      <c r="AJ1123" t="n">
        <v>2627.792437428244</v>
      </c>
      <c r="AK1123" t="n">
        <v>0</v>
      </c>
      <c r="AL1123" t="n">
        <v>17.81118722015302</v>
      </c>
      <c r="AM1123" t="n">
        <v>0</v>
      </c>
      <c r="AN1123" t="n">
        <v>17.81118722015302</v>
      </c>
      <c r="AO1123" t="n">
        <v>0</v>
      </c>
      <c r="AP1123" t="n">
        <v>1</v>
      </c>
      <c r="AQ1123" t="n">
        <v>0</v>
      </c>
      <c r="AR1123" t="n">
        <v>0</v>
      </c>
      <c r="AS1123" t="n">
        <v>0</v>
      </c>
      <c r="AT1123" t="n">
        <v>3.823606813408526</v>
      </c>
      <c r="AU1123" t="n">
        <v>1.202077069973862</v>
      </c>
      <c r="AV1123" t="n">
        <v>3.823606813408526</v>
      </c>
    </row>
    <row r="1124" spans="1:48">
      <c r="A1124" t="n">
        <v>1121</v>
      </c>
      <c r="B1124" t="n">
        <v>0</v>
      </c>
      <c r="C1124" t="n">
        <v>0</v>
      </c>
      <c r="D1124" t="n">
        <v>120</v>
      </c>
      <c r="E1124" t="n">
        <v>5</v>
      </c>
      <c r="F1124" t="n">
        <v>0.0002877537719783163</v>
      </c>
      <c r="G1124" t="n">
        <v>0</v>
      </c>
      <c r="H1124" t="n">
        <v>988.5400192563258</v>
      </c>
      <c r="I1124" t="b">
        <v>0</v>
      </c>
      <c r="J1124" t="n">
        <v>3898.801835946949</v>
      </c>
      <c r="K1124" t="n">
        <v>2627.792437428244</v>
      </c>
      <c r="L1124" t="n">
        <v>0</v>
      </c>
      <c r="M1124" t="n">
        <v>16.48924051022796</v>
      </c>
      <c r="N1124" t="n">
        <v>16.48924051022796</v>
      </c>
      <c r="O1124" t="n">
        <v>159.2860633204221</v>
      </c>
      <c r="P1124" t="n">
        <v>40.38693289057355</v>
      </c>
      <c r="Q1124" t="n">
        <v>16.48924051022796</v>
      </c>
      <c r="R1124" t="n">
        <v>0.9265423945940897</v>
      </c>
      <c r="S1124" t="n">
        <v>39.25250241576079</v>
      </c>
      <c r="T1124" t="n">
        <v>64.67190898753448</v>
      </c>
      <c r="U1124" t="n">
        <v>17.79653106693705</v>
      </c>
      <c r="V1124" t="n">
        <v>4.750643571253242</v>
      </c>
      <c r="W1124" t="n">
        <v>0</v>
      </c>
      <c r="X1124" t="n">
        <v>0</v>
      </c>
      <c r="Y1124" t="n">
        <v>-21.42836828230832</v>
      </c>
      <c r="Z1124" t="n">
        <v>95.03457319842249</v>
      </c>
      <c r="AA1124" t="n">
        <v>2627.792437428244</v>
      </c>
      <c r="AB1124" t="b">
        <v>0</v>
      </c>
      <c r="AC1124" t="b">
        <v>1</v>
      </c>
      <c r="AD1124" t="n">
        <v>92.13337555405711</v>
      </c>
      <c r="AE1124" t="n">
        <v>-0</v>
      </c>
      <c r="AF1124" t="n">
        <v>0</v>
      </c>
      <c r="AG1124" t="n">
        <v>0.04788173883390312</v>
      </c>
      <c r="AH1124" t="b">
        <v>0</v>
      </c>
      <c r="AI1124" t="b">
        <v>0</v>
      </c>
      <c r="AJ1124" t="n">
        <v>2627.792437428244</v>
      </c>
      <c r="AK1124" t="n">
        <v>0</v>
      </c>
      <c r="AL1124" t="n">
        <v>17.79653106693705</v>
      </c>
      <c r="AM1124" t="n">
        <v>0</v>
      </c>
      <c r="AN1124" t="n">
        <v>17.79653106693705</v>
      </c>
      <c r="AO1124" t="n">
        <v>0</v>
      </c>
      <c r="AP1124" t="n">
        <v>1</v>
      </c>
      <c r="AQ1124" t="n">
        <v>0</v>
      </c>
      <c r="AR1124" t="n">
        <v>0</v>
      </c>
      <c r="AS1124" t="n">
        <v>0</v>
      </c>
      <c r="AT1124" t="n">
        <v>3.821080191105463</v>
      </c>
      <c r="AU1124" t="n">
        <v>1.201282742815446</v>
      </c>
      <c r="AV1124" t="n">
        <v>3.821080191105463</v>
      </c>
    </row>
    <row r="1125" spans="1:48">
      <c r="A1125" t="n">
        <v>1122</v>
      </c>
      <c r="B1125" t="n">
        <v>0</v>
      </c>
      <c r="C1125" t="n">
        <v>0</v>
      </c>
      <c r="D1125" t="n">
        <v>120</v>
      </c>
      <c r="E1125" t="n">
        <v>5</v>
      </c>
      <c r="F1125" t="n">
        <v>-0.001738450567511762</v>
      </c>
      <c r="G1125" t="n">
        <v>0</v>
      </c>
      <c r="H1125" t="n">
        <v>988.5400192563258</v>
      </c>
      <c r="I1125" t="b">
        <v>0</v>
      </c>
      <c r="J1125" t="n">
        <v>3898.801835946949</v>
      </c>
      <c r="K1125" t="n">
        <v>2627.792437428244</v>
      </c>
      <c r="L1125" t="n">
        <v>0</v>
      </c>
      <c r="M1125" t="n">
        <v>16.39600809455356</v>
      </c>
      <c r="N1125" t="n">
        <v>16.39600809455356</v>
      </c>
      <c r="O1125" t="n">
        <v>158.3854381850547</v>
      </c>
      <c r="P1125" t="n">
        <v>40.15857966152504</v>
      </c>
      <c r="Q1125" t="n">
        <v>16.39600809455356</v>
      </c>
      <c r="R1125" t="n">
        <v>0.9263524174966707</v>
      </c>
      <c r="S1125" t="n">
        <v>39.29393263658729</v>
      </c>
      <c r="T1125" t="n">
        <v>64.31943316652233</v>
      </c>
      <c r="U1125" t="n">
        <v>17.69953614290912</v>
      </c>
      <c r="V1125" t="n">
        <v>4.736970760698838</v>
      </c>
      <c r="W1125" t="n">
        <v>0</v>
      </c>
      <c r="X1125" t="n">
        <v>0</v>
      </c>
      <c r="Y1125" t="n">
        <v>-21.42836828230832</v>
      </c>
      <c r="Z1125" t="n">
        <v>95.05705217995592</v>
      </c>
      <c r="AA1125" t="n">
        <v>2627.792437428244</v>
      </c>
      <c r="AB1125" t="b">
        <v>0</v>
      </c>
      <c r="AC1125" t="b">
        <v>1</v>
      </c>
      <c r="AD1125" t="n">
        <v>92.12593514840353</v>
      </c>
      <c r="AE1125" t="n">
        <v>-0</v>
      </c>
      <c r="AF1125" t="n">
        <v>0</v>
      </c>
      <c r="AG1125" t="n">
        <v>0.03995951507183088</v>
      </c>
      <c r="AH1125" t="b">
        <v>0</v>
      </c>
      <c r="AI1125" t="b">
        <v>0</v>
      </c>
      <c r="AJ1125" t="n">
        <v>2627.792437428244</v>
      </c>
      <c r="AK1125" t="n">
        <v>0</v>
      </c>
      <c r="AL1125" t="n">
        <v>17.69953614290912</v>
      </c>
      <c r="AM1125" t="n">
        <v>0</v>
      </c>
      <c r="AN1125" t="n">
        <v>17.69953614290912</v>
      </c>
      <c r="AO1125" t="n">
        <v>0</v>
      </c>
      <c r="AP1125" t="n">
        <v>1</v>
      </c>
      <c r="AQ1125" t="n">
        <v>0</v>
      </c>
      <c r="AR1125" t="n">
        <v>0</v>
      </c>
      <c r="AS1125" t="n">
        <v>0</v>
      </c>
      <c r="AT1125" t="n">
        <v>3.80436287589697</v>
      </c>
      <c r="AU1125" t="n">
        <v>1.196027102718461</v>
      </c>
      <c r="AV1125" t="n">
        <v>3.80436287589697</v>
      </c>
    </row>
    <row r="1126" spans="1:48">
      <c r="A1126" t="n">
        <v>1123</v>
      </c>
      <c r="B1126" t="n">
        <v>0</v>
      </c>
      <c r="C1126" t="n">
        <v>0</v>
      </c>
      <c r="D1126" t="n">
        <v>120</v>
      </c>
      <c r="E1126" t="n">
        <v>5</v>
      </c>
      <c r="F1126" t="n">
        <v>0.006666048498043864</v>
      </c>
      <c r="G1126" t="n">
        <v>0</v>
      </c>
      <c r="H1126" t="n">
        <v>988.5400192563258</v>
      </c>
      <c r="I1126" t="b">
        <v>0</v>
      </c>
      <c r="J1126" t="n">
        <v>3898.801835946949</v>
      </c>
      <c r="K1126" t="n">
        <v>2627.792437428244</v>
      </c>
      <c r="L1126" t="n">
        <v>0</v>
      </c>
      <c r="M1126" t="n">
        <v>16.78272711155666</v>
      </c>
      <c r="N1126" t="n">
        <v>16.78272711155666</v>
      </c>
      <c r="O1126" t="n">
        <v>162.1211438891081</v>
      </c>
      <c r="P1126" t="n">
        <v>41.10576670616332</v>
      </c>
      <c r="Q1126" t="n">
        <v>16.78272711155666</v>
      </c>
      <c r="R1126" t="n">
        <v>0.9272230989124429</v>
      </c>
      <c r="S1126" t="n">
        <v>39.33523514688896</v>
      </c>
      <c r="T1126" t="n">
        <v>65.77466038329187</v>
      </c>
      <c r="U1126" t="n">
        <v>18.09998815952862</v>
      </c>
      <c r="V1126" t="n">
        <v>4.786875952782502</v>
      </c>
      <c r="W1126" t="n">
        <v>0</v>
      </c>
      <c r="X1126" t="n">
        <v>0</v>
      </c>
      <c r="Y1126" t="n">
        <v>-21.42836828230832</v>
      </c>
      <c r="Z1126" t="n">
        <v>95.13218765108898</v>
      </c>
      <c r="AA1126" t="n">
        <v>2627.792437428244</v>
      </c>
      <c r="AB1126" t="b">
        <v>0</v>
      </c>
      <c r="AC1126" t="b">
        <v>1</v>
      </c>
      <c r="AD1126" t="n">
        <v>92.11849474274995</v>
      </c>
      <c r="AE1126" t="n">
        <v>-0</v>
      </c>
      <c r="AF1126" t="n">
        <v>0</v>
      </c>
      <c r="AG1126" t="n">
        <v>0.03149285927028844</v>
      </c>
      <c r="AH1126" t="b">
        <v>0</v>
      </c>
      <c r="AI1126" t="b">
        <v>0</v>
      </c>
      <c r="AJ1126" t="n">
        <v>2627.792437428244</v>
      </c>
      <c r="AK1126" t="n">
        <v>0</v>
      </c>
      <c r="AL1126" t="n">
        <v>18.09998815952862</v>
      </c>
      <c r="AM1126" t="n">
        <v>0</v>
      </c>
      <c r="AN1126" t="n">
        <v>18.09998815952862</v>
      </c>
      <c r="AO1126" t="n">
        <v>0</v>
      </c>
      <c r="AP1126" t="n">
        <v>1</v>
      </c>
      <c r="AQ1126" t="n">
        <v>0</v>
      </c>
      <c r="AR1126" t="n">
        <v>0</v>
      </c>
      <c r="AS1126" t="n">
        <v>0</v>
      </c>
      <c r="AT1126" t="n">
        <v>3.873426236785215</v>
      </c>
      <c r="AU1126" t="n">
        <v>1.217739450914922</v>
      </c>
      <c r="AV1126" t="n">
        <v>3.873426236785215</v>
      </c>
    </row>
    <row r="1127" spans="1:48">
      <c r="A1127" t="n">
        <v>1124</v>
      </c>
      <c r="B1127" t="n">
        <v>0</v>
      </c>
      <c r="C1127" t="n">
        <v>0</v>
      </c>
      <c r="D1127" t="n">
        <v>120</v>
      </c>
      <c r="E1127" t="n">
        <v>5</v>
      </c>
      <c r="F1127" t="n">
        <v>-0.02492574342465304</v>
      </c>
      <c r="G1127" t="n">
        <v>0</v>
      </c>
      <c r="H1127" t="n">
        <v>988.5400192563258</v>
      </c>
      <c r="I1127" t="b">
        <v>0</v>
      </c>
      <c r="J1127" t="n">
        <v>3898.801835946949</v>
      </c>
      <c r="K1127" t="n">
        <v>2627.792437428244</v>
      </c>
      <c r="L1127" t="n">
        <v>0</v>
      </c>
      <c r="M1127" t="n">
        <v>15.3290834592203</v>
      </c>
      <c r="N1127" t="n">
        <v>15.3290834592203</v>
      </c>
      <c r="O1127" t="n">
        <v>148.0789462082777</v>
      </c>
      <c r="P1127" t="n">
        <v>37.5453717566627</v>
      </c>
      <c r="Q1127" t="n">
        <v>15.3290834592203</v>
      </c>
      <c r="R1127" t="n">
        <v>0.9238277039393931</v>
      </c>
      <c r="S1127" t="n">
        <v>39.37701201897995</v>
      </c>
      <c r="T1127" t="n">
        <v>60.29836419138608</v>
      </c>
      <c r="U1127" t="n">
        <v>16.59301122260558</v>
      </c>
      <c r="V1127" t="n">
        <v>4.593064849156562</v>
      </c>
      <c r="W1127" t="n">
        <v>0</v>
      </c>
      <c r="X1127" t="n">
        <v>0</v>
      </c>
      <c r="Y1127" t="n">
        <v>-21.42836828230832</v>
      </c>
      <c r="Z1127" t="n">
        <v>95.15342375512866</v>
      </c>
      <c r="AA1127" t="n">
        <v>2627.792437428244</v>
      </c>
      <c r="AB1127" t="b">
        <v>0</v>
      </c>
      <c r="AC1127" t="b">
        <v>1</v>
      </c>
      <c r="AD1127" t="n">
        <v>92.11105433709636</v>
      </c>
      <c r="AE1127" t="n">
        <v>-0</v>
      </c>
      <c r="AF1127" t="n">
        <v>0</v>
      </c>
      <c r="AG1127" t="n">
        <v>0.01949721886376377</v>
      </c>
      <c r="AH1127" t="b">
        <v>0</v>
      </c>
      <c r="AI1127" t="b">
        <v>0</v>
      </c>
      <c r="AJ1127" t="n">
        <v>2627.792437428244</v>
      </c>
      <c r="AK1127" t="n">
        <v>0</v>
      </c>
      <c r="AL1127" t="n">
        <v>16.59301122260558</v>
      </c>
      <c r="AM1127" t="n">
        <v>0</v>
      </c>
      <c r="AN1127" t="n">
        <v>16.59301122260558</v>
      </c>
      <c r="AO1127" t="n">
        <v>0</v>
      </c>
      <c r="AP1127" t="n">
        <v>1</v>
      </c>
      <c r="AQ1127" t="n">
        <v>0</v>
      </c>
      <c r="AR1127" t="n">
        <v>0</v>
      </c>
      <c r="AS1127" t="n">
        <v>0</v>
      </c>
      <c r="AT1127" t="n">
        <v>3.614134756220392</v>
      </c>
      <c r="AU1127" t="n">
        <v>1.136222611334679</v>
      </c>
      <c r="AV1127" t="n">
        <v>3.614134756220392</v>
      </c>
    </row>
    <row r="1128" spans="1:48">
      <c r="A1128" t="n">
        <v>1125</v>
      </c>
      <c r="B1128" t="n">
        <v>0</v>
      </c>
      <c r="C1128" t="n">
        <v>0</v>
      </c>
      <c r="D1128" t="n">
        <v>120</v>
      </c>
      <c r="E1128" t="n">
        <v>5</v>
      </c>
      <c r="F1128" t="n">
        <v>0.09303692520057893</v>
      </c>
      <c r="G1128" t="n">
        <v>0</v>
      </c>
      <c r="H1128" t="n">
        <v>988.5400192563258</v>
      </c>
      <c r="I1128" t="b">
        <v>0</v>
      </c>
      <c r="J1128" t="n">
        <v>3898.801835946949</v>
      </c>
      <c r="K1128" t="n">
        <v>2627.792437428244</v>
      </c>
      <c r="L1128" t="n">
        <v>0</v>
      </c>
      <c r="M1128" t="n">
        <v>20.75693905156264</v>
      </c>
      <c r="N1128" t="n">
        <v>20.75693905156264</v>
      </c>
      <c r="O1128" t="n">
        <v>200.5120312275463</v>
      </c>
      <c r="P1128" t="n">
        <v>50.83976451002695</v>
      </c>
      <c r="Q1128" t="n">
        <v>20.75693905156264</v>
      </c>
      <c r="R1128" t="n">
        <v>0.9342298895987536</v>
      </c>
      <c r="S1128" t="n">
        <v>39.41695063984373</v>
      </c>
      <c r="T1128" t="n">
        <v>80.74021020999427</v>
      </c>
      <c r="U1128" t="n">
        <v>22.21823480779194</v>
      </c>
      <c r="V1128" t="n">
        <v>5.310292539331172</v>
      </c>
      <c r="W1128" t="n">
        <v>0</v>
      </c>
      <c r="X1128" t="n">
        <v>0</v>
      </c>
      <c r="Y1128" t="n">
        <v>-21.42836828230832</v>
      </c>
      <c r="Z1128" t="n">
        <v>95.2699702411815</v>
      </c>
      <c r="AA1128" t="n">
        <v>2627.792437428244</v>
      </c>
      <c r="AB1128" t="b">
        <v>0</v>
      </c>
      <c r="AC1128" t="b">
        <v>1</v>
      </c>
      <c r="AD1128" t="n">
        <v>92.10361393144278</v>
      </c>
      <c r="AE1128" t="n">
        <v>-0</v>
      </c>
      <c r="AF1128" t="n">
        <v>0</v>
      </c>
      <c r="AG1128" t="n">
        <v>0.003318016883424479</v>
      </c>
      <c r="AH1128" t="b">
        <v>0</v>
      </c>
      <c r="AI1128" t="b">
        <v>0</v>
      </c>
      <c r="AJ1128" t="n">
        <v>2627.792437428244</v>
      </c>
      <c r="AK1128" t="n">
        <v>0</v>
      </c>
      <c r="AL1128" t="n">
        <v>22.21823480779194</v>
      </c>
      <c r="AM1128" t="n">
        <v>0</v>
      </c>
      <c r="AN1128" t="n">
        <v>22.21823480779194</v>
      </c>
      <c r="AO1128" t="n">
        <v>0</v>
      </c>
      <c r="AP1128" t="n">
        <v>1</v>
      </c>
      <c r="AQ1128" t="n">
        <v>0</v>
      </c>
      <c r="AR1128" t="n">
        <v>0</v>
      </c>
      <c r="AS1128" t="n">
        <v>0</v>
      </c>
      <c r="AT1128" t="n">
        <v>4.590613482417081</v>
      </c>
      <c r="AU1128" t="n">
        <v>1.443210945480874</v>
      </c>
      <c r="AV1128" t="n">
        <v>4.590613482417081</v>
      </c>
    </row>
    <row r="1129" spans="1:48">
      <c r="A1129" t="n">
        <v>1126</v>
      </c>
      <c r="B1129" t="n">
        <v>0</v>
      </c>
      <c r="C1129" t="n">
        <v>0</v>
      </c>
      <c r="D1129" t="n">
        <v>120</v>
      </c>
      <c r="E1129" t="n">
        <v>5</v>
      </c>
      <c r="F1129" t="n">
        <v>-0.3472219573776592</v>
      </c>
      <c r="G1129" t="n">
        <v>0</v>
      </c>
      <c r="H1129" t="n">
        <v>988.5400192563258</v>
      </c>
      <c r="I1129" t="b">
        <v>0</v>
      </c>
      <c r="J1129" t="n">
        <v>3898.801835946949</v>
      </c>
      <c r="K1129" t="n">
        <v>2627.792437428244</v>
      </c>
      <c r="L1129" t="n">
        <v>0</v>
      </c>
      <c r="M1129" t="n">
        <v>0.4991603345293096</v>
      </c>
      <c r="N1129" t="n">
        <v>0.4991603345293096</v>
      </c>
      <c r="O1129" t="n">
        <v>4.821888831299453</v>
      </c>
      <c r="P1129" t="n">
        <v>1.222588446069841</v>
      </c>
      <c r="Q1129" t="n">
        <v>0.4991603345293096</v>
      </c>
      <c r="R1129" t="n">
        <v>0.4083551069089775</v>
      </c>
      <c r="S1129" t="n">
        <v>39.46364578281967</v>
      </c>
      <c r="T1129" t="n">
        <v>4.442039329293374</v>
      </c>
      <c r="U1129" t="n">
        <v>1.222368291920425</v>
      </c>
      <c r="V1129" t="n">
        <v>2.628109884085895</v>
      </c>
      <c r="W1129" t="n">
        <v>0</v>
      </c>
      <c r="X1129" t="n">
        <v>0</v>
      </c>
      <c r="Y1129" t="n">
        <v>-21.42836828230832</v>
      </c>
      <c r="Z1129" t="n">
        <v>95.25587273496906</v>
      </c>
      <c r="AA1129" t="n">
        <v>2627.792437428244</v>
      </c>
      <c r="AB1129" t="b">
        <v>0</v>
      </c>
      <c r="AC1129" t="b">
        <v>1</v>
      </c>
      <c r="AD1129" t="n">
        <v>92.0961735257892</v>
      </c>
      <c r="AE1129" t="n">
        <v>-0</v>
      </c>
      <c r="AF1129" t="n">
        <v>0</v>
      </c>
      <c r="AG1129" t="n">
        <v>-0.01103751462464031</v>
      </c>
      <c r="AH1129" t="b">
        <v>0</v>
      </c>
      <c r="AI1129" t="b">
        <v>0</v>
      </c>
      <c r="AJ1129" t="n">
        <v>2627.792437428244</v>
      </c>
      <c r="AK1129" t="n">
        <v>0</v>
      </c>
      <c r="AL1129" t="n">
        <v>1.222368291920425</v>
      </c>
      <c r="AM1129" t="n">
        <v>0</v>
      </c>
      <c r="AN1129" t="n">
        <v>1.22380456928137</v>
      </c>
      <c r="AO1129" t="n">
        <v>0</v>
      </c>
      <c r="AP1129" t="n">
        <v>1</v>
      </c>
      <c r="AQ1129" t="n">
        <v>0</v>
      </c>
      <c r="AR1129" t="n">
        <v>0</v>
      </c>
      <c r="AS1129" t="n">
        <v>0</v>
      </c>
      <c r="AT1129" t="n">
        <v>1.058058865137112</v>
      </c>
      <c r="AU1129" t="n">
        <v>0.3326357448688851</v>
      </c>
      <c r="AV1129" t="n">
        <v>1.058058865137112</v>
      </c>
    </row>
    <row r="1130" spans="1:48">
      <c r="A1130" t="n">
        <v>1127</v>
      </c>
      <c r="B1130" t="n">
        <v>0</v>
      </c>
      <c r="C1130" t="n">
        <v>0</v>
      </c>
      <c r="D1130" t="n">
        <v>117.5</v>
      </c>
      <c r="E1130" t="n">
        <v>5</v>
      </c>
      <c r="F1130" t="n">
        <v>-0.7874824290232869</v>
      </c>
      <c r="G1130" t="n">
        <v>0</v>
      </c>
      <c r="H1130" t="n">
        <v>967.9454355218189</v>
      </c>
      <c r="I1130" t="b">
        <v>0</v>
      </c>
      <c r="J1130" t="n">
        <v>3817.576797698054</v>
      </c>
      <c r="K1130" t="n">
        <v>2573.046761648488</v>
      </c>
      <c r="L1130" t="n">
        <v>0</v>
      </c>
      <c r="M1130" t="n">
        <v>-19.90575174296252</v>
      </c>
      <c r="N1130" t="n">
        <v>-19.90575174296252</v>
      </c>
      <c r="O1130" t="n">
        <v>-196.3808290998145</v>
      </c>
      <c r="P1130" t="n">
        <v>-49.7922994674986</v>
      </c>
      <c r="Q1130" t="n">
        <v>-19.90575174296252</v>
      </c>
      <c r="R1130" t="n">
        <v>0.9047993468190785</v>
      </c>
      <c r="S1130" t="n">
        <v>39.47374716995612</v>
      </c>
      <c r="T1130" t="n">
        <v>-66.84278936915827</v>
      </c>
      <c r="U1130" t="n">
        <v>-18.01071117497522</v>
      </c>
      <c r="V1130" t="n">
        <v>-17.05048990165967</v>
      </c>
      <c r="W1130" t="n">
        <v>-64.10591307339024</v>
      </c>
      <c r="X1130" t="n">
        <v>2</v>
      </c>
      <c r="Y1130" t="n">
        <v>42.67754479108192</v>
      </c>
      <c r="Z1130" t="n">
        <v>95.17204184333983</v>
      </c>
      <c r="AA1130" t="n">
        <v>2573.046761648488</v>
      </c>
      <c r="AB1130" t="b">
        <v>0</v>
      </c>
      <c r="AC1130" t="b">
        <v>1</v>
      </c>
      <c r="AD1130" t="n">
        <v>92.09986261893309</v>
      </c>
      <c r="AE1130" t="n">
        <v>1.339406031265712</v>
      </c>
      <c r="AF1130" t="n">
        <v>0</v>
      </c>
      <c r="AG1130" t="n">
        <v>-0.03757948733408878</v>
      </c>
      <c r="AH1130" t="b">
        <v>0</v>
      </c>
      <c r="AI1130" t="b">
        <v>0</v>
      </c>
      <c r="AJ1130" t="n">
        <v>2573.046761648488</v>
      </c>
      <c r="AK1130" t="n">
        <v>0</v>
      </c>
      <c r="AL1130" t="n">
        <v>-18.01071117497522</v>
      </c>
      <c r="AM1130" t="n">
        <v>11.50407443727549</v>
      </c>
      <c r="AN1130" t="n">
        <v>-5.161485596990235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</row>
    <row r="1131" spans="1:48">
      <c r="A1131" t="n">
        <v>1128</v>
      </c>
      <c r="B1131" t="n">
        <v>0</v>
      </c>
      <c r="C1131" t="n">
        <v>0</v>
      </c>
      <c r="D1131" t="n">
        <v>115</v>
      </c>
      <c r="E1131" t="n">
        <v>5</v>
      </c>
      <c r="F1131" t="n">
        <v>-0.6695149931958913</v>
      </c>
      <c r="G1131" t="n">
        <v>0</v>
      </c>
      <c r="H1131" t="n">
        <v>947.3508517873122</v>
      </c>
      <c r="I1131" t="b">
        <v>0</v>
      </c>
      <c r="J1131" t="n">
        <v>3736.351759449159</v>
      </c>
      <c r="K1131" t="n">
        <v>2518.301085868733</v>
      </c>
      <c r="L1131" t="n">
        <v>0</v>
      </c>
      <c r="M1131" t="n">
        <v>-14.81606721802082</v>
      </c>
      <c r="N1131" t="n">
        <v>-14.81606721802082</v>
      </c>
      <c r="O1131" t="n">
        <v>-149.3459575497928</v>
      </c>
      <c r="P1131" t="n">
        <v>-37.86662209680345</v>
      </c>
      <c r="Q1131" t="n">
        <v>-14.81606721802082</v>
      </c>
      <c r="R1131" t="n">
        <v>0.886862244741476</v>
      </c>
      <c r="S1131" t="n">
        <v>39.53856557495948</v>
      </c>
      <c r="T1131" t="n">
        <v>-49.82563423375116</v>
      </c>
      <c r="U1131" t="n">
        <v>-13.13981063121454</v>
      </c>
      <c r="V1131" t="n">
        <v>-11.95901213694771</v>
      </c>
      <c r="W1131" t="n">
        <v>-57.57763475749132</v>
      </c>
      <c r="X1131" t="n">
        <v>2</v>
      </c>
      <c r="Y1131" t="n">
        <v>36.149266475183</v>
      </c>
      <c r="Z1131" t="n">
        <v>95.08821095171059</v>
      </c>
      <c r="AA1131" t="n">
        <v>2518.301085868733</v>
      </c>
      <c r="AB1131" t="b">
        <v>0</v>
      </c>
      <c r="AC1131" t="b">
        <v>1</v>
      </c>
      <c r="AD1131" t="n">
        <v>92.11354782922237</v>
      </c>
      <c r="AE1131" t="n">
        <v>1.203006517852873</v>
      </c>
      <c r="AF1131" t="n">
        <v>0</v>
      </c>
      <c r="AG1131" t="n">
        <v>-0.05365186540474121</v>
      </c>
      <c r="AH1131" t="b">
        <v>0</v>
      </c>
      <c r="AI1131" t="b">
        <v>0</v>
      </c>
      <c r="AJ1131" t="n">
        <v>2518.301085868733</v>
      </c>
      <c r="AK1131" t="n">
        <v>0</v>
      </c>
      <c r="AL1131" t="n">
        <v>-13.13981063121454</v>
      </c>
      <c r="AM1131" t="n">
        <v>6.920842042827274</v>
      </c>
      <c r="AN1131" t="n">
        <v>-5.010216961090614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</row>
    <row r="1132" spans="1:48">
      <c r="A1132" t="n">
        <v>1129</v>
      </c>
      <c r="B1132" t="n">
        <v>0</v>
      </c>
      <c r="C1132" t="n">
        <v>0</v>
      </c>
      <c r="D1132" t="n">
        <v>112.5</v>
      </c>
      <c r="E1132" t="n">
        <v>5</v>
      </c>
      <c r="F1132" t="n">
        <v>-0.7011242648597982</v>
      </c>
      <c r="G1132" t="n">
        <v>0</v>
      </c>
      <c r="H1132" t="n">
        <v>926.7562680528054</v>
      </c>
      <c r="I1132" t="b">
        <v>0</v>
      </c>
      <c r="J1132" t="n">
        <v>3655.126721200264</v>
      </c>
      <c r="K1132" t="n">
        <v>2463.555410088979</v>
      </c>
      <c r="L1132" t="n">
        <v>0</v>
      </c>
      <c r="M1132" t="n">
        <v>-16.37079973320204</v>
      </c>
      <c r="N1132" t="n">
        <v>-16.37079973320204</v>
      </c>
      <c r="O1132" t="n">
        <v>-168.6847204420394</v>
      </c>
      <c r="P1132" t="n">
        <v>-42.76995954412763</v>
      </c>
      <c r="Q1132" t="n">
        <v>-16.37079973320204</v>
      </c>
      <c r="R1132" t="n">
        <v>0.8966721871219638</v>
      </c>
      <c r="S1132" t="n">
        <v>39.5959006421705</v>
      </c>
      <c r="T1132" t="n">
        <v>-56.90004921001606</v>
      </c>
      <c r="U1132" t="n">
        <v>-14.67924080170593</v>
      </c>
      <c r="V1132" t="n">
        <v>-14.13008966588843</v>
      </c>
      <c r="W1132" t="n">
        <v>-64.10591307339024</v>
      </c>
      <c r="X1132" t="n">
        <v>2</v>
      </c>
      <c r="Y1132" t="n">
        <v>42.67754479108192</v>
      </c>
      <c r="Z1132" t="n">
        <v>95.00679144851522</v>
      </c>
      <c r="AA1132" t="n">
        <v>2463.555410088979</v>
      </c>
      <c r="AB1132" t="b">
        <v>0</v>
      </c>
      <c r="AC1132" t="b">
        <v>1</v>
      </c>
      <c r="AD1132" t="n">
        <v>92.12723303951165</v>
      </c>
      <c r="AE1132" t="n">
        <v>1.339406031265712</v>
      </c>
      <c r="AF1132" t="n">
        <v>0</v>
      </c>
      <c r="AG1132" t="n">
        <v>-0.08890146512134145</v>
      </c>
      <c r="AH1132" t="b">
        <v>0</v>
      </c>
      <c r="AI1132" t="b">
        <v>0</v>
      </c>
      <c r="AJ1132" t="n">
        <v>2463.555410088979</v>
      </c>
      <c r="AK1132" t="n">
        <v>0</v>
      </c>
      <c r="AL1132" t="n">
        <v>-14.67924080170593</v>
      </c>
      <c r="AM1132" t="n">
        <v>8.47246715558542</v>
      </c>
      <c r="AN1132" t="n">
        <v>-4.861622505411024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</row>
    <row r="1133" spans="1:48">
      <c r="A1133" t="n">
        <v>1130</v>
      </c>
      <c r="B1133" t="n">
        <v>0</v>
      </c>
      <c r="C1133" t="n">
        <v>0</v>
      </c>
      <c r="D1133" t="n">
        <v>110</v>
      </c>
      <c r="E1133" t="n">
        <v>5</v>
      </c>
      <c r="F1133" t="n">
        <v>-0.6926546140315786</v>
      </c>
      <c r="G1133" t="n">
        <v>0</v>
      </c>
      <c r="H1133" t="n">
        <v>906.1616843182986</v>
      </c>
      <c r="I1133" t="b">
        <v>0</v>
      </c>
      <c r="J1133" t="n">
        <v>3573.90168295137</v>
      </c>
      <c r="K1133" t="n">
        <v>2408.809734309224</v>
      </c>
      <c r="L1133" t="n">
        <v>0</v>
      </c>
      <c r="M1133" t="n">
        <v>-16.14104950361417</v>
      </c>
      <c r="N1133" t="n">
        <v>-16.14104950361417</v>
      </c>
      <c r="O1133" t="n">
        <v>-170.0973143964108</v>
      </c>
      <c r="P1133" t="n">
        <v>-43.12812231146317</v>
      </c>
      <c r="Q1133" t="n">
        <v>-16.14104950361417</v>
      </c>
      <c r="R1133" t="n">
        <v>0.8980967575907063</v>
      </c>
      <c r="S1133" t="n">
        <v>39.6537591143114</v>
      </c>
      <c r="T1133" t="n">
        <v>-57.46769556216687</v>
      </c>
      <c r="U1133" t="n">
        <v>-14.49622422330697</v>
      </c>
      <c r="V1133" t="n">
        <v>-14.33957325070369</v>
      </c>
      <c r="W1133" t="n">
        <v>-64.10591307339024</v>
      </c>
      <c r="X1133" t="n">
        <v>2</v>
      </c>
      <c r="Y1133" t="n">
        <v>42.67754479108192</v>
      </c>
      <c r="Z1133" t="n">
        <v>94.92537194531984</v>
      </c>
      <c r="AA1133" t="n">
        <v>2408.809734309224</v>
      </c>
      <c r="AB1133" t="b">
        <v>0</v>
      </c>
      <c r="AC1133" t="b">
        <v>1</v>
      </c>
      <c r="AD1133" t="n">
        <v>92.142051631453</v>
      </c>
      <c r="AE1133" t="n">
        <v>1.339406031265712</v>
      </c>
      <c r="AF1133" t="n">
        <v>0</v>
      </c>
      <c r="AG1133" t="n">
        <v>-0.09977559793605567</v>
      </c>
      <c r="AH1133" t="b">
        <v>0</v>
      </c>
      <c r="AI1133" t="b">
        <v>0</v>
      </c>
      <c r="AJ1133" t="n">
        <v>2408.809734309224</v>
      </c>
      <c r="AK1133" t="n">
        <v>0</v>
      </c>
      <c r="AL1133" t="n">
        <v>-14.49622422330697</v>
      </c>
      <c r="AM1133" t="n">
        <v>8.435428986998623</v>
      </c>
      <c r="AN1133" t="n">
        <v>-4.715644095598855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</row>
    <row r="1134" spans="1:48">
      <c r="A1134" t="n">
        <v>1131</v>
      </c>
      <c r="B1134" t="n">
        <v>0</v>
      </c>
      <c r="C1134" t="n">
        <v>0</v>
      </c>
      <c r="D1134" t="n">
        <v>107.5</v>
      </c>
      <c r="E1134" t="n">
        <v>5</v>
      </c>
      <c r="F1134" t="n">
        <v>-0.6949239456805625</v>
      </c>
      <c r="G1134" t="n">
        <v>0</v>
      </c>
      <c r="H1134" t="n">
        <v>885.5671005837918</v>
      </c>
      <c r="I1134" t="b">
        <v>0</v>
      </c>
      <c r="J1134" t="n">
        <v>3492.676644702475</v>
      </c>
      <c r="K1134" t="n">
        <v>2354.064058529468</v>
      </c>
      <c r="L1134" t="n">
        <v>0</v>
      </c>
      <c r="M1134" t="n">
        <v>-16.33752663006964</v>
      </c>
      <c r="N1134" t="n">
        <v>-16.33752663006964</v>
      </c>
      <c r="O1134" t="n">
        <v>-176.17172901005</v>
      </c>
      <c r="P1134" t="n">
        <v>-44.66828828855224</v>
      </c>
      <c r="Q1134" t="n">
        <v>-16.33752663006964</v>
      </c>
      <c r="R1134" t="n">
        <v>0.9012281040401396</v>
      </c>
      <c r="S1134" t="n">
        <v>39.71001909785991</v>
      </c>
      <c r="T1134" t="n">
        <v>-59.72747294511916</v>
      </c>
      <c r="U1134" t="n">
        <v>-14.72383814952295</v>
      </c>
      <c r="V1134" t="n">
        <v>-15.05918465656691</v>
      </c>
      <c r="W1134" t="n">
        <v>-64.10591307339024</v>
      </c>
      <c r="X1134" t="n">
        <v>2</v>
      </c>
      <c r="Y1134" t="n">
        <v>42.67754479108192</v>
      </c>
      <c r="Z1134" t="n">
        <v>94.84395244212446</v>
      </c>
      <c r="AA1134" t="n">
        <v>2354.064058529468</v>
      </c>
      <c r="AB1134" t="b">
        <v>0</v>
      </c>
      <c r="AC1134" t="b">
        <v>1</v>
      </c>
      <c r="AD1134" t="n">
        <v>92.15687022339435</v>
      </c>
      <c r="AE1134" t="n">
        <v>1.339406031265712</v>
      </c>
      <c r="AF1134" t="n">
        <v>0</v>
      </c>
      <c r="AG1134" t="n">
        <v>-0.09539188682041611</v>
      </c>
      <c r="AH1134" t="b">
        <v>0</v>
      </c>
      <c r="AI1134" t="b">
        <v>0</v>
      </c>
      <c r="AJ1134" t="n">
        <v>2354.064058529468</v>
      </c>
      <c r="AK1134" t="n">
        <v>0</v>
      </c>
      <c r="AL1134" t="n">
        <v>-14.72383814952295</v>
      </c>
      <c r="AM1134" t="n">
        <v>8.806463411511968</v>
      </c>
      <c r="AN1134" t="n">
        <v>-4.572223597301496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 spans="1:48">
      <c r="A1135" t="n">
        <v>1132</v>
      </c>
      <c r="B1135" t="n">
        <v>0</v>
      </c>
      <c r="C1135" t="n">
        <v>0</v>
      </c>
      <c r="D1135" t="n">
        <v>105</v>
      </c>
      <c r="E1135" t="n">
        <v>5</v>
      </c>
      <c r="F1135" t="n">
        <v>-0.6943162699128234</v>
      </c>
      <c r="G1135" t="n">
        <v>0</v>
      </c>
      <c r="H1135" t="n">
        <v>864.9725168492851</v>
      </c>
      <c r="I1135" t="b">
        <v>0</v>
      </c>
      <c r="J1135" t="n">
        <v>3411.45160645358</v>
      </c>
      <c r="K1135" t="n">
        <v>2299.318382749713</v>
      </c>
      <c r="L1135" t="n">
        <v>0</v>
      </c>
      <c r="M1135" t="n">
        <v>-16.38186678297346</v>
      </c>
      <c r="N1135" t="n">
        <v>-16.38186678297346</v>
      </c>
      <c r="O1135" t="n">
        <v>-180.8558092745122</v>
      </c>
      <c r="P1135" t="n">
        <v>-45.85593541443006</v>
      </c>
      <c r="Q1135" t="n">
        <v>-16.38186678297346</v>
      </c>
      <c r="R1135" t="n">
        <v>0.9036833022744433</v>
      </c>
      <c r="S1135" t="n">
        <v>39.76521407112237</v>
      </c>
      <c r="T1135" t="n">
        <v>-61.48255659376225</v>
      </c>
      <c r="U1135" t="n">
        <v>-14.80401947185747</v>
      </c>
      <c r="V1135" t="n">
        <v>-15.62662117933218</v>
      </c>
      <c r="W1135" t="n">
        <v>-64.10591307339024</v>
      </c>
      <c r="X1135" t="n">
        <v>2</v>
      </c>
      <c r="Y1135" t="n">
        <v>42.67754479108192</v>
      </c>
      <c r="Z1135" t="n">
        <v>94.76253293892908</v>
      </c>
      <c r="AA1135" t="n">
        <v>2299.318382749713</v>
      </c>
      <c r="AB1135" t="b">
        <v>0</v>
      </c>
      <c r="AC1135" t="b">
        <v>1</v>
      </c>
      <c r="AD1135" t="n">
        <v>92.1716888153357</v>
      </c>
      <c r="AE1135" t="n">
        <v>1.339406031265712</v>
      </c>
      <c r="AF1135" t="n">
        <v>0</v>
      </c>
      <c r="AG1135" t="n">
        <v>-0.09301959322236736</v>
      </c>
      <c r="AH1135" t="b">
        <v>0</v>
      </c>
      <c r="AI1135" t="b">
        <v>0</v>
      </c>
      <c r="AJ1135" t="n">
        <v>2299.318382749713</v>
      </c>
      <c r="AK1135" t="n">
        <v>0</v>
      </c>
      <c r="AL1135" t="n">
        <v>-14.80401947185747</v>
      </c>
      <c r="AM1135" t="n">
        <v>9.027565454981634</v>
      </c>
      <c r="AN1135" t="n">
        <v>-4.431302876166341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</row>
    <row r="1136" spans="1:48">
      <c r="A1136" t="n">
        <v>1133</v>
      </c>
      <c r="B1136" t="n">
        <v>0</v>
      </c>
      <c r="C1136" t="n">
        <v>0</v>
      </c>
      <c r="D1136" t="n">
        <v>102.5</v>
      </c>
      <c r="E1136" t="n">
        <v>5</v>
      </c>
      <c r="F1136" t="n">
        <v>-0.6944776413347995</v>
      </c>
      <c r="G1136" t="n">
        <v>0</v>
      </c>
      <c r="H1136" t="n">
        <v>844.3779331147782</v>
      </c>
      <c r="I1136" t="b">
        <v>0</v>
      </c>
      <c r="J1136" t="n">
        <v>3330.226568204685</v>
      </c>
      <c r="K1136" t="n">
        <v>2244.572706969958</v>
      </c>
      <c r="L1136" t="n">
        <v>0</v>
      </c>
      <c r="M1136" t="n">
        <v>-16.42636648353531</v>
      </c>
      <c r="N1136" t="n">
        <v>-16.42636648353531</v>
      </c>
      <c r="O1136" t="n">
        <v>-185.7701856264621</v>
      </c>
      <c r="P1136" t="n">
        <v>-47.10197404322061</v>
      </c>
      <c r="Q1136" t="n">
        <v>-16.42636648353531</v>
      </c>
      <c r="R1136" t="n">
        <v>0.9060872114838812</v>
      </c>
      <c r="S1136" t="n">
        <v>39.8191831247527</v>
      </c>
      <c r="T1136" t="n">
        <v>-63.32121115164378</v>
      </c>
      <c r="U1136" t="n">
        <v>-14.88372060187879</v>
      </c>
      <c r="V1136" t="n">
        <v>-16.21923710842317</v>
      </c>
      <c r="W1136" t="n">
        <v>-64.10591307339024</v>
      </c>
      <c r="X1136" t="n">
        <v>2</v>
      </c>
      <c r="Y1136" t="n">
        <v>42.67754479108192</v>
      </c>
      <c r="Z1136" t="n">
        <v>94.67063343158711</v>
      </c>
      <c r="AA1136" t="n">
        <v>2244.572706969958</v>
      </c>
      <c r="AB1136" t="b">
        <v>0</v>
      </c>
      <c r="AC1136" t="b">
        <v>1</v>
      </c>
      <c r="AD1136" t="n">
        <v>92.18650740727705</v>
      </c>
      <c r="AE1136" t="n">
        <v>1.339406031265712</v>
      </c>
      <c r="AF1136" t="n">
        <v>0</v>
      </c>
      <c r="AG1136" t="n">
        <v>-0.08803031422238505</v>
      </c>
      <c r="AH1136" t="b">
        <v>0</v>
      </c>
      <c r="AI1136" t="b">
        <v>0</v>
      </c>
      <c r="AJ1136" t="n">
        <v>2244.572706969958</v>
      </c>
      <c r="AK1136" t="n">
        <v>0</v>
      </c>
      <c r="AL1136" t="n">
        <v>-14.88372060187879</v>
      </c>
      <c r="AM1136" t="n">
        <v>9.245745663328528</v>
      </c>
      <c r="AN1136" t="n">
        <v>-4.292823797840778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</row>
    <row r="1137" spans="1:48">
      <c r="A1137" t="n">
        <v>1134</v>
      </c>
      <c r="B1137" t="n">
        <v>0</v>
      </c>
      <c r="C1137" t="n">
        <v>0</v>
      </c>
      <c r="D1137" t="n">
        <v>100</v>
      </c>
      <c r="E1137" t="n">
        <v>5</v>
      </c>
      <c r="F1137" t="n">
        <v>-0.6944398314146536</v>
      </c>
      <c r="G1137" t="n">
        <v>0</v>
      </c>
      <c r="H1137" t="n">
        <v>823.7833493802715</v>
      </c>
      <c r="I1137" t="b">
        <v>0</v>
      </c>
      <c r="J1137" t="n">
        <v>3249.001529955791</v>
      </c>
      <c r="K1137" t="n">
        <v>2189.827031190203</v>
      </c>
      <c r="L1137" t="n">
        <v>0</v>
      </c>
      <c r="M1137" t="n">
        <v>-16.43240953568855</v>
      </c>
      <c r="N1137" t="n">
        <v>-16.43240953568855</v>
      </c>
      <c r="O1137" t="n">
        <v>-190.4844913276804</v>
      </c>
      <c r="P1137" t="n">
        <v>-48.29728481939157</v>
      </c>
      <c r="Q1137" t="n">
        <v>-16.43240953568855</v>
      </c>
      <c r="R1137" t="n">
        <v>0.9083074163510285</v>
      </c>
      <c r="S1137" t="n">
        <v>39.87194814056457</v>
      </c>
      <c r="T1137" t="n">
        <v>-65.0872136366043</v>
      </c>
      <c r="U1137" t="n">
        <v>-14.92567944978327</v>
      </c>
      <c r="V1137" t="n">
        <v>-16.78992881721273</v>
      </c>
      <c r="W1137" t="n">
        <v>-64.10591307339024</v>
      </c>
      <c r="X1137" t="n">
        <v>2</v>
      </c>
      <c r="Y1137" t="n">
        <v>42.67754479108192</v>
      </c>
      <c r="Z1137" t="n">
        <v>94.57896362328479</v>
      </c>
      <c r="AA1137" t="n">
        <v>2189.827031190203</v>
      </c>
      <c r="AB1137" t="b">
        <v>0</v>
      </c>
      <c r="AC1137" t="b">
        <v>1</v>
      </c>
      <c r="AD1137" t="n">
        <v>92.2013259992184</v>
      </c>
      <c r="AE1137" t="n">
        <v>1.339406031265712</v>
      </c>
      <c r="AF1137" t="n">
        <v>0</v>
      </c>
      <c r="AG1137" t="n">
        <v>-0.08798608391950891</v>
      </c>
      <c r="AH1137" t="b">
        <v>0</v>
      </c>
      <c r="AI1137" t="b">
        <v>0</v>
      </c>
      <c r="AJ1137" t="n">
        <v>2189.827031190203</v>
      </c>
      <c r="AK1137" t="n">
        <v>0</v>
      </c>
      <c r="AL1137" t="n">
        <v>-14.92567944978327</v>
      </c>
      <c r="AM1137" t="n">
        <v>9.423800081101584</v>
      </c>
      <c r="AN1137" t="n">
        <v>-4.156728227972199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</row>
    <row r="1138" spans="1:48">
      <c r="A1138" t="n">
        <v>1135</v>
      </c>
      <c r="B1138" t="n">
        <v>0</v>
      </c>
      <c r="C1138" t="n">
        <v>0</v>
      </c>
      <c r="D1138" t="n">
        <v>97.5</v>
      </c>
      <c r="E1138" t="n">
        <v>5</v>
      </c>
      <c r="F1138" t="n">
        <v>-0.6944296996732504</v>
      </c>
      <c r="G1138" t="n">
        <v>0</v>
      </c>
      <c r="H1138" t="n">
        <v>803.1887656457646</v>
      </c>
      <c r="I1138" t="b">
        <v>0</v>
      </c>
      <c r="J1138" t="n">
        <v>3167.776491706896</v>
      </c>
      <c r="K1138" t="n">
        <v>2135.081355410448</v>
      </c>
      <c r="L1138" t="n">
        <v>0</v>
      </c>
      <c r="M1138" t="n">
        <v>-16.40977172463836</v>
      </c>
      <c r="N1138" t="n">
        <v>-16.40977172463836</v>
      </c>
      <c r="O1138" t="n">
        <v>-195.0995628943593</v>
      </c>
      <c r="P1138" t="n">
        <v>-49.46743481094303</v>
      </c>
      <c r="Q1138" t="n">
        <v>-16.40977172463836</v>
      </c>
      <c r="R1138" t="n">
        <v>0.9103922377253445</v>
      </c>
      <c r="S1138" t="n">
        <v>39.92348468420843</v>
      </c>
      <c r="T1138" t="n">
        <v>-66.81716420187986</v>
      </c>
      <c r="U1138" t="n">
        <v>-14.9393288009556</v>
      </c>
      <c r="V1138" t="n">
        <v>-17.34972939093683</v>
      </c>
      <c r="W1138" t="n">
        <v>-64.10591307339024</v>
      </c>
      <c r="X1138" t="n">
        <v>2</v>
      </c>
      <c r="Y1138" t="n">
        <v>42.67754479108192</v>
      </c>
      <c r="Z1138" t="n">
        <v>94.48715290514974</v>
      </c>
      <c r="AA1138" t="n">
        <v>2135.081355410448</v>
      </c>
      <c r="AB1138" t="b">
        <v>0</v>
      </c>
      <c r="AC1138" t="b">
        <v>1</v>
      </c>
      <c r="AD1138" t="n">
        <v>92.21614459115975</v>
      </c>
      <c r="AE1138" t="n">
        <v>1.339406031265712</v>
      </c>
      <c r="AF1138" t="n">
        <v>0</v>
      </c>
      <c r="AG1138" t="n">
        <v>-0.09080385098719251</v>
      </c>
      <c r="AH1138" t="b">
        <v>0</v>
      </c>
      <c r="AI1138" t="b">
        <v>0</v>
      </c>
      <c r="AJ1138" t="n">
        <v>2135.081355410448</v>
      </c>
      <c r="AK1138" t="n">
        <v>0</v>
      </c>
      <c r="AL1138" t="n">
        <v>-14.9393288009556</v>
      </c>
      <c r="AM1138" t="n">
        <v>9.571219628038119</v>
      </c>
      <c r="AN1138" t="n">
        <v>-4.022958032207991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</row>
    <row r="1139" spans="1:48">
      <c r="A1139" t="n">
        <v>1136</v>
      </c>
      <c r="B1139" t="n">
        <v>0</v>
      </c>
      <c r="C1139" t="n">
        <v>0</v>
      </c>
      <c r="D1139" t="n">
        <v>95</v>
      </c>
      <c r="E1139" t="n">
        <v>5</v>
      </c>
      <c r="F1139" t="n">
        <v>-0.6945080365590179</v>
      </c>
      <c r="G1139" t="n">
        <v>0</v>
      </c>
      <c r="H1139" t="n">
        <v>782.5941819112579</v>
      </c>
      <c r="I1139" t="b">
        <v>0</v>
      </c>
      <c r="J1139" t="n">
        <v>3086.551453458001</v>
      </c>
      <c r="K1139" t="n">
        <v>2080.335679630693</v>
      </c>
      <c r="L1139" t="n">
        <v>0</v>
      </c>
      <c r="M1139" t="n">
        <v>-16.36130952035458</v>
      </c>
      <c r="N1139" t="n">
        <v>-16.36130952035458</v>
      </c>
      <c r="O1139" t="n">
        <v>-199.6424209999709</v>
      </c>
      <c r="P1139" t="n">
        <v>-50.61927510141249</v>
      </c>
      <c r="Q1139" t="n">
        <v>-16.36130952035458</v>
      </c>
      <c r="R1139" t="n">
        <v>0.9123612629131284</v>
      </c>
      <c r="S1139" t="n">
        <v>39.97378005337977</v>
      </c>
      <c r="T1139" t="n">
        <v>-68.52086907903825</v>
      </c>
      <c r="U1139" t="n">
        <v>-14.9274250169033</v>
      </c>
      <c r="V1139" t="n">
        <v>-17.90159397762576</v>
      </c>
      <c r="W1139" t="n">
        <v>-64.10591307339024</v>
      </c>
      <c r="X1139" t="n">
        <v>2</v>
      </c>
      <c r="Y1139" t="n">
        <v>42.67754479108192</v>
      </c>
      <c r="Z1139" t="n">
        <v>94.39534218701469</v>
      </c>
      <c r="AA1139" t="n">
        <v>2080.335679630693</v>
      </c>
      <c r="AB1139" t="b">
        <v>0</v>
      </c>
      <c r="AC1139" t="b">
        <v>1</v>
      </c>
      <c r="AD1139" t="n">
        <v>92.2309631831011</v>
      </c>
      <c r="AE1139" t="n">
        <v>1.339406031265712</v>
      </c>
      <c r="AF1139" t="n">
        <v>0</v>
      </c>
      <c r="AG1139" t="n">
        <v>-0.0934203400719178</v>
      </c>
      <c r="AH1139" t="b">
        <v>0</v>
      </c>
      <c r="AI1139" t="b">
        <v>0</v>
      </c>
      <c r="AJ1139" t="n">
        <v>2080.335679630693</v>
      </c>
      <c r="AK1139" t="n">
        <v>0</v>
      </c>
      <c r="AL1139" t="n">
        <v>-14.9274250169033</v>
      </c>
      <c r="AM1139" t="n">
        <v>9.690818799998258</v>
      </c>
      <c r="AN1139" t="n">
        <v>-3.89145507619555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</row>
    <row r="1140" spans="1:48">
      <c r="A1140" t="n">
        <v>1137</v>
      </c>
      <c r="B1140" t="n">
        <v>0</v>
      </c>
      <c r="C1140" t="n">
        <v>0</v>
      </c>
      <c r="D1140" t="n">
        <v>92.5</v>
      </c>
      <c r="E1140" t="n">
        <v>5</v>
      </c>
      <c r="F1140" t="n">
        <v>-0.6942048207573634</v>
      </c>
      <c r="G1140" t="n">
        <v>0</v>
      </c>
      <c r="H1140" t="n">
        <v>761.9995981767511</v>
      </c>
      <c r="I1140" t="b">
        <v>0</v>
      </c>
      <c r="J1140" t="n">
        <v>3005.326415209106</v>
      </c>
      <c r="K1140" t="n">
        <v>2025.590003850938</v>
      </c>
      <c r="L1140" t="n">
        <v>0</v>
      </c>
      <c r="M1140" t="n">
        <v>-16.27081913921402</v>
      </c>
      <c r="N1140" t="n">
        <v>-16.27081913921402</v>
      </c>
      <c r="O1140" t="n">
        <v>-203.9041464344283</v>
      </c>
      <c r="P1140" t="n">
        <v>-51.69983428864815</v>
      </c>
      <c r="Q1140" t="n">
        <v>-16.27081913921402</v>
      </c>
      <c r="R1140" t="n">
        <v>0.9141722548382968</v>
      </c>
      <c r="S1140" t="n">
        <v>40.02282496990705</v>
      </c>
      <c r="T1140" t="n">
        <v>-70.12248380774447</v>
      </c>
      <c r="U1140" t="n">
        <v>-14.8743314205614</v>
      </c>
      <c r="V1140" t="n">
        <v>-18.42264951909632</v>
      </c>
      <c r="W1140" t="n">
        <v>-64.10591307339024</v>
      </c>
      <c r="X1140" t="n">
        <v>2</v>
      </c>
      <c r="Y1140" t="n">
        <v>42.67754479108192</v>
      </c>
      <c r="Z1140" t="n">
        <v>94.30086683600629</v>
      </c>
      <c r="AA1140" t="n">
        <v>2025.590003850938</v>
      </c>
      <c r="AB1140" t="b">
        <v>0</v>
      </c>
      <c r="AC1140" t="b">
        <v>1</v>
      </c>
      <c r="AD1140" t="n">
        <v>92.24578177504245</v>
      </c>
      <c r="AE1140" t="n">
        <v>1.339406031265712</v>
      </c>
      <c r="AF1140" t="n">
        <v>0</v>
      </c>
      <c r="AG1140" t="n">
        <v>-0.09434366313797338</v>
      </c>
      <c r="AH1140" t="b">
        <v>0</v>
      </c>
      <c r="AI1140" t="b">
        <v>0</v>
      </c>
      <c r="AJ1140" t="n">
        <v>2025.590003850938</v>
      </c>
      <c r="AK1140" t="n">
        <v>0</v>
      </c>
      <c r="AL1140" t="n">
        <v>-14.8743314205614</v>
      </c>
      <c r="AM1140" t="n">
        <v>9.767019054269646</v>
      </c>
      <c r="AN1140" t="n">
        <v>-3.762161225582264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</row>
    <row r="1141" spans="1:48">
      <c r="A1141" t="n">
        <v>1138</v>
      </c>
      <c r="B1141" t="n">
        <v>0</v>
      </c>
      <c r="C1141" t="n">
        <v>0</v>
      </c>
      <c r="D1141" t="n">
        <v>90</v>
      </c>
      <c r="E1141" t="n">
        <v>5</v>
      </c>
      <c r="F1141" t="n">
        <v>-0.695339347078189</v>
      </c>
      <c r="G1141" t="n">
        <v>0</v>
      </c>
      <c r="H1141" t="n">
        <v>741.4050144422444</v>
      </c>
      <c r="I1141" t="b">
        <v>0</v>
      </c>
      <c r="J1141" t="n">
        <v>2924.101376960212</v>
      </c>
      <c r="K1141" t="n">
        <v>1970.844328071183</v>
      </c>
      <c r="L1141" t="n">
        <v>0</v>
      </c>
      <c r="M1141" t="n">
        <v>-16.2029033676683</v>
      </c>
      <c r="N1141" t="n">
        <v>-16.2029033676683</v>
      </c>
      <c r="O1141" t="n">
        <v>-208.6933953645884</v>
      </c>
      <c r="P1141" t="n">
        <v>-52.91414689771511</v>
      </c>
      <c r="Q1141" t="n">
        <v>-16.2029033676683</v>
      </c>
      <c r="R1141" t="n">
        <v>0.9160327538944545</v>
      </c>
      <c r="S1141" t="n">
        <v>40.0705907581751</v>
      </c>
      <c r="T1141" t="n">
        <v>-71.9155663244654</v>
      </c>
      <c r="U1141" t="n">
        <v>-14.84239019297093</v>
      </c>
      <c r="V1141" t="n">
        <v>-19.00141942675029</v>
      </c>
      <c r="W1141" t="n">
        <v>-64.10591307339024</v>
      </c>
      <c r="X1141" t="n">
        <v>2</v>
      </c>
      <c r="Y1141" t="n">
        <v>42.67754479108192</v>
      </c>
      <c r="Z1141" t="n">
        <v>94.20639148499789</v>
      </c>
      <c r="AA1141" t="n">
        <v>1970.844328071183</v>
      </c>
      <c r="AB1141" t="b">
        <v>0</v>
      </c>
      <c r="AC1141" t="b">
        <v>1</v>
      </c>
      <c r="AD1141" t="n">
        <v>92.26060036698379</v>
      </c>
      <c r="AE1141" t="n">
        <v>1.339406031265712</v>
      </c>
      <c r="AF1141" t="n">
        <v>0</v>
      </c>
      <c r="AG1141" t="n">
        <v>-0.09457391368082413</v>
      </c>
      <c r="AH1141" t="b">
        <v>0</v>
      </c>
      <c r="AI1141" t="b">
        <v>0</v>
      </c>
      <c r="AJ1141" t="n">
        <v>1970.844328071183</v>
      </c>
      <c r="AK1141" t="n">
        <v>0</v>
      </c>
      <c r="AL1141" t="n">
        <v>-14.84239019297093</v>
      </c>
      <c r="AM1141" t="n">
        <v>9.862220706245912</v>
      </c>
      <c r="AN1141" t="n">
        <v>-3.635018346015524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</row>
    <row r="1142" spans="1:48">
      <c r="A1142" t="n">
        <v>1139</v>
      </c>
      <c r="B1142" t="n">
        <v>0</v>
      </c>
      <c r="C1142" t="n">
        <v>0</v>
      </c>
      <c r="D1142" t="n">
        <v>87.5</v>
      </c>
      <c r="E1142" t="n">
        <v>5</v>
      </c>
      <c r="F1142" t="n">
        <v>-0.6911044575965501</v>
      </c>
      <c r="G1142" t="n">
        <v>0</v>
      </c>
      <c r="H1142" t="n">
        <v>720.8104307077375</v>
      </c>
      <c r="I1142" t="b">
        <v>0</v>
      </c>
      <c r="J1142" t="n">
        <v>2842.876338711317</v>
      </c>
      <c r="K1142" t="n">
        <v>1916.098652291428</v>
      </c>
      <c r="L1142" t="n">
        <v>0</v>
      </c>
      <c r="M1142" t="n">
        <v>-15.92575953685398</v>
      </c>
      <c r="N1142" t="n">
        <v>-15.92575953685398</v>
      </c>
      <c r="O1142" t="n">
        <v>-210.9844623331416</v>
      </c>
      <c r="P1142" t="n">
        <v>-53.49504623051259</v>
      </c>
      <c r="Q1142" t="n">
        <v>-15.92575953685398</v>
      </c>
      <c r="R1142" t="n">
        <v>0.9172502755856605</v>
      </c>
      <c r="S1142" t="n">
        <v>40.11712606483801</v>
      </c>
      <c r="T1142" t="n">
        <v>-72.80170014451826</v>
      </c>
      <c r="U1142" t="n">
        <v>-14.60790732409027</v>
      </c>
      <c r="V1142" t="n">
        <v>-19.30665391400568</v>
      </c>
      <c r="W1142" t="n">
        <v>-64.10591307339024</v>
      </c>
      <c r="X1142" t="n">
        <v>2</v>
      </c>
      <c r="Y1142" t="n">
        <v>42.67754479108192</v>
      </c>
      <c r="Z1142" t="n">
        <v>94.1119161339895</v>
      </c>
      <c r="AA1142" t="n">
        <v>1916.098652291428</v>
      </c>
      <c r="AB1142" t="b">
        <v>0</v>
      </c>
      <c r="AC1142" t="b">
        <v>1</v>
      </c>
      <c r="AD1142" t="n">
        <v>92.27541895892514</v>
      </c>
      <c r="AE1142" t="n">
        <v>1.339406031265712</v>
      </c>
      <c r="AF1142" t="n">
        <v>0</v>
      </c>
      <c r="AG1142" t="n">
        <v>-0.09400562433597226</v>
      </c>
      <c r="AH1142" t="b">
        <v>0</v>
      </c>
      <c r="AI1142" t="b">
        <v>0</v>
      </c>
      <c r="AJ1142" t="n">
        <v>1916.098652291428</v>
      </c>
      <c r="AK1142" t="n">
        <v>0</v>
      </c>
      <c r="AL1142" t="n">
        <v>-14.60790732409027</v>
      </c>
      <c r="AM1142" t="n">
        <v>9.75278788023806</v>
      </c>
      <c r="AN1142" t="n">
        <v>-3.50996830314272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</row>
    <row r="1143" spans="1:48">
      <c r="A1143" t="n">
        <v>1140</v>
      </c>
      <c r="B1143" t="n">
        <v>0</v>
      </c>
      <c r="C1143" t="n">
        <v>0</v>
      </c>
      <c r="D1143" t="n">
        <v>85</v>
      </c>
      <c r="E1143" t="n">
        <v>5</v>
      </c>
      <c r="F1143" t="n">
        <v>-0.7069094892022818</v>
      </c>
      <c r="G1143" t="n">
        <v>0</v>
      </c>
      <c r="H1143" t="n">
        <v>700.2158469732308</v>
      </c>
      <c r="I1143" t="b">
        <v>0</v>
      </c>
      <c r="J1143" t="n">
        <v>2761.651300462422</v>
      </c>
      <c r="K1143" t="n">
        <v>1861.352976511673</v>
      </c>
      <c r="L1143" t="n">
        <v>0</v>
      </c>
      <c r="M1143" t="n">
        <v>-16.28371170307237</v>
      </c>
      <c r="N1143" t="n">
        <v>-16.28371170307237</v>
      </c>
      <c r="O1143" t="n">
        <v>-222.0715130024521</v>
      </c>
      <c r="P1143" t="n">
        <v>-56.30616455437426</v>
      </c>
      <c r="Q1143" t="n">
        <v>-16.28371170307237</v>
      </c>
      <c r="R1143" t="n">
        <v>0.9202866104027989</v>
      </c>
      <c r="S1143" t="n">
        <v>40.16220218611188</v>
      </c>
      <c r="T1143" t="n">
        <v>-76.88102273372004</v>
      </c>
      <c r="U1143" t="n">
        <v>-14.98568184799686</v>
      </c>
      <c r="V1143" t="n">
        <v>-20.57485817934578</v>
      </c>
      <c r="W1143" t="n">
        <v>-64.10591307339024</v>
      </c>
      <c r="X1143" t="n">
        <v>2</v>
      </c>
      <c r="Y1143" t="n">
        <v>42.67754479108192</v>
      </c>
      <c r="Z1143" t="n">
        <v>94.0174407829811</v>
      </c>
      <c r="AA1143" t="n">
        <v>1861.352976511673</v>
      </c>
      <c r="AB1143" t="b">
        <v>0</v>
      </c>
      <c r="AC1143" t="b">
        <v>1</v>
      </c>
      <c r="AD1143" t="n">
        <v>92.29023755086649</v>
      </c>
      <c r="AE1143" t="n">
        <v>1.339406031265712</v>
      </c>
      <c r="AF1143" t="n">
        <v>0</v>
      </c>
      <c r="AG1143" t="n">
        <v>-0.09356491414931556</v>
      </c>
      <c r="AH1143" t="b">
        <v>0</v>
      </c>
      <c r="AI1143" t="b">
        <v>0</v>
      </c>
      <c r="AJ1143" t="n">
        <v>1861.352976511673</v>
      </c>
      <c r="AK1143" t="n">
        <v>0</v>
      </c>
      <c r="AL1143" t="n">
        <v>-14.98568184799686</v>
      </c>
      <c r="AM1143" t="n">
        <v>10.25357774467613</v>
      </c>
      <c r="AN1143" t="n">
        <v>-3.386952962611244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</row>
    <row r="1144" spans="1:48">
      <c r="A1144" t="n">
        <v>1141</v>
      </c>
      <c r="B1144" t="n">
        <v>0</v>
      </c>
      <c r="C1144" t="n">
        <v>0</v>
      </c>
      <c r="D1144" t="n">
        <v>82.5</v>
      </c>
      <c r="E1144" t="n">
        <v>5</v>
      </c>
      <c r="F1144" t="n">
        <v>-0.6479242522609638</v>
      </c>
      <c r="G1144" t="n">
        <v>0</v>
      </c>
      <c r="H1144" t="n">
        <v>679.6212632387239</v>
      </c>
      <c r="I1144" t="b">
        <v>0</v>
      </c>
      <c r="J1144" t="n">
        <v>2680.426262213527</v>
      </c>
      <c r="K1144" t="n">
        <v>1806.607300731917</v>
      </c>
      <c r="L1144" t="n">
        <v>0</v>
      </c>
      <c r="M1144" t="n">
        <v>-14.21997600996121</v>
      </c>
      <c r="N1144" t="n">
        <v>-14.21997600996121</v>
      </c>
      <c r="O1144" t="n">
        <v>-199.8035901803615</v>
      </c>
      <c r="P1144" t="n">
        <v>-50.66013949806327</v>
      </c>
      <c r="Q1144" t="n">
        <v>-14.21997600996121</v>
      </c>
      <c r="R1144" t="n">
        <v>0.9160204147205043</v>
      </c>
      <c r="S1144" t="n">
        <v>40.20660029888795</v>
      </c>
      <c r="T1144" t="n">
        <v>-68.85121957390876</v>
      </c>
      <c r="U1144" t="n">
        <v>-13.02578832196029</v>
      </c>
      <c r="V1144" t="n">
        <v>-18.1910800758455</v>
      </c>
      <c r="W1144" t="n">
        <v>-57.57763475749132</v>
      </c>
      <c r="X1144" t="n">
        <v>2</v>
      </c>
      <c r="Y1144" t="n">
        <v>36.149266475183</v>
      </c>
      <c r="Z1144" t="n">
        <v>93.9229654319727</v>
      </c>
      <c r="AA1144" t="n">
        <v>1806.607300731917</v>
      </c>
      <c r="AB1144" t="b">
        <v>0</v>
      </c>
      <c r="AC1144" t="b">
        <v>1</v>
      </c>
      <c r="AD1144" t="n">
        <v>92.30392276115577</v>
      </c>
      <c r="AE1144" t="n">
        <v>1.203006517852873</v>
      </c>
      <c r="AF1144" t="n">
        <v>0</v>
      </c>
      <c r="AG1144" t="n">
        <v>-0.09315776264202047</v>
      </c>
      <c r="AH1144" t="b">
        <v>0</v>
      </c>
      <c r="AI1144" t="b">
        <v>0</v>
      </c>
      <c r="AJ1144" t="n">
        <v>1806.607300731917</v>
      </c>
      <c r="AK1144" t="n">
        <v>0</v>
      </c>
      <c r="AL1144" t="n">
        <v>-13.02578832196029</v>
      </c>
      <c r="AM1144" t="n">
        <v>8.551122504595149</v>
      </c>
      <c r="AN1144" t="n">
        <v>-3.265914190068485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</row>
    <row r="1145" spans="1:48">
      <c r="A1145" t="n">
        <v>1142</v>
      </c>
      <c r="B1145" t="n">
        <v>0</v>
      </c>
      <c r="C1145" t="n">
        <v>0</v>
      </c>
      <c r="D1145" t="n">
        <v>80</v>
      </c>
      <c r="E1145" t="n">
        <v>5</v>
      </c>
      <c r="F1145" t="n">
        <v>-0.8680601684205254</v>
      </c>
      <c r="G1145" t="n">
        <v>0</v>
      </c>
      <c r="H1145" t="n">
        <v>659.0266795042171</v>
      </c>
      <c r="I1145" t="b">
        <v>0</v>
      </c>
      <c r="J1145" t="n">
        <v>2599.201223964632</v>
      </c>
      <c r="K1145" t="n">
        <v>1751.861624952162</v>
      </c>
      <c r="L1145" t="n">
        <v>0</v>
      </c>
      <c r="M1145" t="n">
        <v>-20.80678792194874</v>
      </c>
      <c r="N1145" t="n">
        <v>-20.80678792194874</v>
      </c>
      <c r="O1145" t="n">
        <v>-301.4903569731758</v>
      </c>
      <c r="P1145" t="n">
        <v>-76.4427882792028</v>
      </c>
      <c r="Q1145" t="n">
        <v>-20.80678792194874</v>
      </c>
      <c r="R1145" t="n">
        <v>0.9330378848326087</v>
      </c>
      <c r="S1145" t="n">
        <v>40.24744657021241</v>
      </c>
      <c r="T1145" t="n">
        <v>-105.821984401683</v>
      </c>
      <c r="U1145" t="n">
        <v>-19.41352139285572</v>
      </c>
      <c r="V1145" t="n">
        <v>-29.37919612248017</v>
      </c>
      <c r="W1145" t="n">
        <v>-64.10591307339024</v>
      </c>
      <c r="X1145" t="n">
        <v>2</v>
      </c>
      <c r="Y1145" t="n">
        <v>42.67754479108192</v>
      </c>
      <c r="Z1145" t="n">
        <v>93.82939405135041</v>
      </c>
      <c r="AA1145" t="n">
        <v>1751.861624952162</v>
      </c>
      <c r="AB1145" t="b">
        <v>0</v>
      </c>
      <c r="AC1145" t="b">
        <v>1</v>
      </c>
      <c r="AD1145" t="n">
        <v>92.31760797144506</v>
      </c>
      <c r="AE1145" t="n">
        <v>1.339406031265712</v>
      </c>
      <c r="AF1145" t="n">
        <v>0</v>
      </c>
      <c r="AG1145" t="n">
        <v>-0.09281273264003936</v>
      </c>
      <c r="AH1145" t="b">
        <v>0</v>
      </c>
      <c r="AI1145" t="b">
        <v>0</v>
      </c>
      <c r="AJ1145" t="n">
        <v>1751.861624952162</v>
      </c>
      <c r="AK1145" t="n">
        <v>0</v>
      </c>
      <c r="AL1145" t="n">
        <v>-19.41352139285572</v>
      </c>
      <c r="AM1145" t="n">
        <v>14.91834477692227</v>
      </c>
      <c r="AN1145" t="n">
        <v>-3.146793851161835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</row>
    <row r="1146" spans="1:48">
      <c r="A1146" t="n">
        <v>1143</v>
      </c>
      <c r="B1146" t="n">
        <v>0</v>
      </c>
      <c r="C1146" t="n">
        <v>0</v>
      </c>
      <c r="D1146" t="n">
        <v>76.25</v>
      </c>
      <c r="E1146" t="n">
        <v>5</v>
      </c>
      <c r="F1146" t="n">
        <v>-1.088168407390285</v>
      </c>
      <c r="G1146" t="n">
        <v>0</v>
      </c>
      <c r="H1146" t="n">
        <v>628.134803902457</v>
      </c>
      <c r="I1146" t="b">
        <v>0</v>
      </c>
      <c r="J1146" t="n">
        <v>2477.36366659129</v>
      </c>
      <c r="K1146" t="n">
        <v>1669.74311128253</v>
      </c>
      <c r="L1146" t="n">
        <v>0</v>
      </c>
      <c r="M1146" t="n">
        <v>-26.63192399342604</v>
      </c>
      <c r="N1146" t="n">
        <v>-26.63192399342604</v>
      </c>
      <c r="O1146" t="n">
        <v>-404.8750989056435</v>
      </c>
      <c r="P1146" t="n">
        <v>-102.6559581403761</v>
      </c>
      <c r="Q1146" t="n">
        <v>-26.63192399342604</v>
      </c>
      <c r="R1146" t="n">
        <v>0.9417499070652625</v>
      </c>
      <c r="S1146" t="n">
        <v>40.29510218016924</v>
      </c>
      <c r="T1146" t="n">
        <v>-143.4365564367874</v>
      </c>
      <c r="U1146" t="n">
        <v>-25.08061194577811</v>
      </c>
      <c r="V1146" t="n">
        <v>-40.78059829641124</v>
      </c>
      <c r="W1146" t="n">
        <v>-65.35806357875443</v>
      </c>
      <c r="X1146" t="n">
        <v>2</v>
      </c>
      <c r="Y1146" t="n">
        <v>43.92969529644611</v>
      </c>
      <c r="Z1146" t="n">
        <v>93.73655849412619</v>
      </c>
      <c r="AA1146" t="n">
        <v>1669.74311128253</v>
      </c>
      <c r="AB1146" t="b">
        <v>0</v>
      </c>
      <c r="AC1146" t="b">
        <v>1</v>
      </c>
      <c r="AD1146" t="n">
        <v>92.33264395062692</v>
      </c>
      <c r="AE1146" t="n">
        <v>1.365568016307828</v>
      </c>
      <c r="AF1146" t="n">
        <v>0</v>
      </c>
      <c r="AG1146" t="n">
        <v>-0.09553891639648143</v>
      </c>
      <c r="AH1146" t="b">
        <v>0</v>
      </c>
      <c r="AI1146" t="b">
        <v>0</v>
      </c>
      <c r="AJ1146" t="n">
        <v>1669.74311128253</v>
      </c>
      <c r="AK1146" t="n">
        <v>0</v>
      </c>
      <c r="AL1146" t="n">
        <v>-25.08061194577811</v>
      </c>
      <c r="AM1146" t="n">
        <v>20.73053419624854</v>
      </c>
      <c r="AN1146" t="n">
        <v>-2.971583236973231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</row>
    <row r="1147" spans="1:48">
      <c r="A1147" t="n">
        <v>1144</v>
      </c>
      <c r="B1147" t="n">
        <v>0</v>
      </c>
      <c r="C1147" t="n">
        <v>0</v>
      </c>
      <c r="D1147" t="n">
        <v>72.5</v>
      </c>
      <c r="E1147" t="n">
        <v>5</v>
      </c>
      <c r="F1147" t="n">
        <v>-1.029266202018333</v>
      </c>
      <c r="G1147" t="n">
        <v>0</v>
      </c>
      <c r="H1147" t="n">
        <v>597.2429283006968</v>
      </c>
      <c r="I1147" t="b">
        <v>0</v>
      </c>
      <c r="J1147" t="n">
        <v>2355.526109217948</v>
      </c>
      <c r="K1147" t="n">
        <v>1587.624597612897</v>
      </c>
      <c r="L1147" t="n">
        <v>0</v>
      </c>
      <c r="M1147" t="n">
        <v>-24.0160543916438</v>
      </c>
      <c r="N1147" t="n">
        <v>-24.0160543916438</v>
      </c>
      <c r="O1147" t="n">
        <v>-383.9918655079844</v>
      </c>
      <c r="P1147" t="n">
        <v>-97.36102066632465</v>
      </c>
      <c r="Q1147" t="n">
        <v>-24.0160543916438</v>
      </c>
      <c r="R1147" t="n">
        <v>0.9410465175277727</v>
      </c>
      <c r="S1147" t="n">
        <v>40.34816361552302</v>
      </c>
      <c r="T1147" t="n">
        <v>-135.9365718709115</v>
      </c>
      <c r="U1147" t="n">
        <v>-22.60022435001397</v>
      </c>
      <c r="V1147" t="n">
        <v>-38.57555120458682</v>
      </c>
      <c r="W1147" t="n">
        <v>-65.35806357875443</v>
      </c>
      <c r="X1147" t="n">
        <v>2</v>
      </c>
      <c r="Y1147" t="n">
        <v>43.92969529644611</v>
      </c>
      <c r="Z1147" t="n">
        <v>93.6443582710141</v>
      </c>
      <c r="AA1147" t="n">
        <v>1587.624597612897</v>
      </c>
      <c r="AB1147" t="b">
        <v>0</v>
      </c>
      <c r="AC1147" t="b">
        <v>1</v>
      </c>
      <c r="AD1147" t="n">
        <v>92.34789731704929</v>
      </c>
      <c r="AE1147" t="n">
        <v>1.365568016307828</v>
      </c>
      <c r="AF1147" t="n">
        <v>0</v>
      </c>
      <c r="AG1147" t="n">
        <v>-0.09605321033946151</v>
      </c>
      <c r="AH1147" t="b">
        <v>0</v>
      </c>
      <c r="AI1147" t="b">
        <v>0</v>
      </c>
      <c r="AJ1147" t="n">
        <v>1587.624597612897</v>
      </c>
      <c r="AK1147" t="n">
        <v>0</v>
      </c>
      <c r="AL1147" t="n">
        <v>-22.60022435001397</v>
      </c>
      <c r="AM1147" t="n">
        <v>18.4213677447252</v>
      </c>
      <c r="AN1147" t="n">
        <v>-2.800362092732444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</row>
    <row r="1148" spans="1:48">
      <c r="A1148" t="n">
        <v>1145</v>
      </c>
      <c r="B1148" t="n">
        <v>0</v>
      </c>
      <c r="C1148" t="n">
        <v>0</v>
      </c>
      <c r="D1148" t="n">
        <v>68.75</v>
      </c>
      <c r="E1148" t="n">
        <v>5</v>
      </c>
      <c r="F1148" t="n">
        <v>-1.044766784536376</v>
      </c>
      <c r="G1148" t="n">
        <v>0</v>
      </c>
      <c r="H1148" t="n">
        <v>566.3510526989367</v>
      </c>
      <c r="I1148" t="b">
        <v>0</v>
      </c>
      <c r="J1148" t="n">
        <v>2233.688551844606</v>
      </c>
      <c r="K1148" t="n">
        <v>1505.506083943265</v>
      </c>
      <c r="L1148" t="n">
        <v>0</v>
      </c>
      <c r="M1148" t="n">
        <v>-23.48180686684315</v>
      </c>
      <c r="N1148" t="n">
        <v>-23.48180686684315</v>
      </c>
      <c r="O1148" t="n">
        <v>-395.9288802707277</v>
      </c>
      <c r="P1148" t="n">
        <v>-100.3876471274665</v>
      </c>
      <c r="Q1148" t="n">
        <v>-23.48180686684315</v>
      </c>
      <c r="R1148" t="n">
        <v>0.9423177022450115</v>
      </c>
      <c r="S1148" t="n">
        <v>40.3965909930708</v>
      </c>
      <c r="T1148" t="n">
        <v>-140.3517165800256</v>
      </c>
      <c r="U1148" t="n">
        <v>-22.12732229132477</v>
      </c>
      <c r="V1148" t="n">
        <v>-39.9640694525591</v>
      </c>
      <c r="W1148" t="n">
        <v>-65.35806357875443</v>
      </c>
      <c r="X1148" t="n">
        <v>2</v>
      </c>
      <c r="Y1148" t="n">
        <v>43.92969529644611</v>
      </c>
      <c r="Z1148" t="n">
        <v>93.55086206507279</v>
      </c>
      <c r="AA1148" t="n">
        <v>1505.506083943265</v>
      </c>
      <c r="AB1148" t="b">
        <v>0</v>
      </c>
      <c r="AC1148" t="b">
        <v>1</v>
      </c>
      <c r="AD1148" t="n">
        <v>92.36315068347166</v>
      </c>
      <c r="AE1148" t="n">
        <v>1.365568016307828</v>
      </c>
      <c r="AF1148" t="n">
        <v>0</v>
      </c>
      <c r="AG1148" t="n">
        <v>-0.09715163096349738</v>
      </c>
      <c r="AH1148" t="b">
        <v>0</v>
      </c>
      <c r="AI1148" t="b">
        <v>0</v>
      </c>
      <c r="AJ1148" t="n">
        <v>1505.506083943265</v>
      </c>
      <c r="AK1148" t="n">
        <v>0</v>
      </c>
      <c r="AL1148" t="n">
        <v>-22.12732229132477</v>
      </c>
      <c r="AM1148" t="n">
        <v>18.11589356376902</v>
      </c>
      <c r="AN1148" t="n">
        <v>-2.632934214999417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</row>
    <row r="1149" spans="1:48">
      <c r="A1149" t="n">
        <v>1146</v>
      </c>
      <c r="B1149" t="n">
        <v>0</v>
      </c>
      <c r="C1149" t="n">
        <v>0</v>
      </c>
      <c r="D1149" t="n">
        <v>65</v>
      </c>
      <c r="E1149" t="n">
        <v>5</v>
      </c>
      <c r="F1149" t="n">
        <v>-1.041666659836171</v>
      </c>
      <c r="G1149" t="n">
        <v>0</v>
      </c>
      <c r="H1149" t="n">
        <v>535.4591770971764</v>
      </c>
      <c r="I1149" t="b">
        <v>0</v>
      </c>
      <c r="J1149" t="n">
        <v>2111.850994471264</v>
      </c>
      <c r="K1149" t="n">
        <v>1423.387570273632</v>
      </c>
      <c r="L1149" t="n">
        <v>0</v>
      </c>
      <c r="M1149" t="n">
        <v>-22.39265315151674</v>
      </c>
      <c r="N1149" t="n">
        <v>-22.39265315151674</v>
      </c>
      <c r="O1149" t="n">
        <v>-399.3471312595783</v>
      </c>
      <c r="P1149" t="n">
        <v>-101.2543436256537</v>
      </c>
      <c r="Q1149" t="n">
        <v>-22.39265315151674</v>
      </c>
      <c r="R1149" t="n">
        <v>0.9430534743192694</v>
      </c>
      <c r="S1149" t="n">
        <v>40.44292009613586</v>
      </c>
      <c r="T1149" t="n">
        <v>-141.67397707135</v>
      </c>
      <c r="U1149" t="n">
        <v>-21.1174693537642</v>
      </c>
      <c r="V1149" t="n">
        <v>-40.41963344569631</v>
      </c>
      <c r="W1149" t="n">
        <v>-65.35806357875443</v>
      </c>
      <c r="X1149" t="n">
        <v>2</v>
      </c>
      <c r="Y1149" t="n">
        <v>43.92969529644611</v>
      </c>
      <c r="Z1149" t="n">
        <v>93.45620460119291</v>
      </c>
      <c r="AA1149" t="n">
        <v>1423.387570273632</v>
      </c>
      <c r="AB1149" t="b">
        <v>0</v>
      </c>
      <c r="AC1149" t="b">
        <v>1</v>
      </c>
      <c r="AD1149" t="n">
        <v>92.37840404989403</v>
      </c>
      <c r="AE1149" t="n">
        <v>1.365568016307828</v>
      </c>
      <c r="AF1149" t="n">
        <v>0</v>
      </c>
      <c r="AG1149" t="n">
        <v>-0.09897084162474695</v>
      </c>
      <c r="AH1149" t="b">
        <v>0</v>
      </c>
      <c r="AI1149" t="b">
        <v>0</v>
      </c>
      <c r="AJ1149" t="n">
        <v>1423.387570273632</v>
      </c>
      <c r="AK1149" t="n">
        <v>0</v>
      </c>
      <c r="AL1149" t="n">
        <v>-21.1174693537642</v>
      </c>
      <c r="AM1149" t="n">
        <v>17.26987144087378</v>
      </c>
      <c r="AN1149" t="n">
        <v>-2.469103400334092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</row>
    <row r="1150" spans="1:48">
      <c r="A1150" t="n">
        <v>1147</v>
      </c>
      <c r="B1150" t="n">
        <v>0</v>
      </c>
      <c r="C1150" t="n">
        <v>0</v>
      </c>
      <c r="D1150" t="n">
        <v>61.25</v>
      </c>
      <c r="E1150" t="n">
        <v>5</v>
      </c>
      <c r="F1150" t="n">
        <v>-1.038566576118943</v>
      </c>
      <c r="G1150" t="n">
        <v>0</v>
      </c>
      <c r="H1150" t="n">
        <v>504.5673014954162</v>
      </c>
      <c r="I1150" t="b">
        <v>0</v>
      </c>
      <c r="J1150" t="n">
        <v>1990.013437097922</v>
      </c>
      <c r="K1150" t="n">
        <v>1341.269056603999</v>
      </c>
      <c r="L1150" t="n">
        <v>0</v>
      </c>
      <c r="M1150" t="n">
        <v>-21.26812423910326</v>
      </c>
      <c r="N1150" t="n">
        <v>-21.26812423910326</v>
      </c>
      <c r="O1150" t="n">
        <v>-402.5144427211666</v>
      </c>
      <c r="P1150" t="n">
        <v>-102.0574144830544</v>
      </c>
      <c r="Q1150" t="n">
        <v>-21.26812423910326</v>
      </c>
      <c r="R1150" t="n">
        <v>0.9437623962760622</v>
      </c>
      <c r="S1150" t="n">
        <v>40.4865367770939</v>
      </c>
      <c r="T1150" t="n">
        <v>-142.9049704009892</v>
      </c>
      <c r="U1150" t="n">
        <v>-20.07205589619309</v>
      </c>
      <c r="V1150" t="n">
        <v>-40.84755591793478</v>
      </c>
      <c r="W1150" t="n">
        <v>-65.35806357875443</v>
      </c>
      <c r="X1150" t="n">
        <v>2</v>
      </c>
      <c r="Y1150" t="n">
        <v>43.92969529644611</v>
      </c>
      <c r="Z1150" t="n">
        <v>93.36154713731302</v>
      </c>
      <c r="AA1150" t="n">
        <v>1341.269056603999</v>
      </c>
      <c r="AB1150" t="b">
        <v>0</v>
      </c>
      <c r="AC1150" t="b">
        <v>1</v>
      </c>
      <c r="AD1150" t="n">
        <v>92.3936574163164</v>
      </c>
      <c r="AE1150" t="n">
        <v>1.365568016307828</v>
      </c>
      <c r="AF1150" t="n">
        <v>0</v>
      </c>
      <c r="AG1150" t="n">
        <v>-0.08570561273445215</v>
      </c>
      <c r="AH1150" t="b">
        <v>0</v>
      </c>
      <c r="AI1150" t="b">
        <v>0</v>
      </c>
      <c r="AJ1150" t="n">
        <v>1341.269056603999</v>
      </c>
      <c r="AK1150" t="n">
        <v>0</v>
      </c>
      <c r="AL1150" t="n">
        <v>-20.07205589619309</v>
      </c>
      <c r="AM1150" t="n">
        <v>16.38488793834035</v>
      </c>
      <c r="AN1150" t="n">
        <v>-2.308673445296415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</row>
    <row r="1151" spans="1:48">
      <c r="A1151" t="n">
        <v>1148</v>
      </c>
      <c r="B1151" t="n">
        <v>0</v>
      </c>
      <c r="C1151" t="n">
        <v>0</v>
      </c>
      <c r="D1151" t="n">
        <v>57.5</v>
      </c>
      <c r="E1151" t="n">
        <v>5</v>
      </c>
      <c r="F1151" t="n">
        <v>-1.054067035688063</v>
      </c>
      <c r="G1151" t="n">
        <v>0</v>
      </c>
      <c r="H1151" t="n">
        <v>473.6754258936561</v>
      </c>
      <c r="I1151" t="b">
        <v>0</v>
      </c>
      <c r="J1151" t="n">
        <v>1868.17587972458</v>
      </c>
      <c r="K1151" t="n">
        <v>1259.150542934367</v>
      </c>
      <c r="L1151" t="n">
        <v>0</v>
      </c>
      <c r="M1151" t="n">
        <v>-20.52076039806768</v>
      </c>
      <c r="N1151" t="n">
        <v>-20.52076039806768</v>
      </c>
      <c r="O1151" t="n">
        <v>-413.6985296032798</v>
      </c>
      <c r="P1151" t="n">
        <v>-104.893136309148</v>
      </c>
      <c r="Q1151" t="n">
        <v>-20.52076039806768</v>
      </c>
      <c r="R1151" t="n">
        <v>0.9448597945891706</v>
      </c>
      <c r="S1151" t="n">
        <v>40.52744737477298</v>
      </c>
      <c r="T1151" t="n">
        <v>-147.0464498915067</v>
      </c>
      <c r="U1151" t="n">
        <v>-19.38924145453181</v>
      </c>
      <c r="V1151" t="n">
        <v>-42.15331358235861</v>
      </c>
      <c r="W1151" t="n">
        <v>-65.35806357875443</v>
      </c>
      <c r="X1151" t="n">
        <v>2</v>
      </c>
      <c r="Y1151" t="n">
        <v>43.92969529644611</v>
      </c>
      <c r="Z1151" t="n">
        <v>93.2670150292594</v>
      </c>
      <c r="AA1151" t="n">
        <v>1259.150542934367</v>
      </c>
      <c r="AB1151" t="b">
        <v>0</v>
      </c>
      <c r="AC1151" t="b">
        <v>1</v>
      </c>
      <c r="AD1151" t="n">
        <v>92.40891078273877</v>
      </c>
      <c r="AE1151" t="n">
        <v>1.365568016307828</v>
      </c>
      <c r="AF1151" t="n">
        <v>0</v>
      </c>
      <c r="AG1151" t="n">
        <v>-0.08355294802623336</v>
      </c>
      <c r="AH1151" t="b">
        <v>0</v>
      </c>
      <c r="AI1151" t="b">
        <v>0</v>
      </c>
      <c r="AJ1151" t="n">
        <v>1259.150542934367</v>
      </c>
      <c r="AK1151" t="n">
        <v>0</v>
      </c>
      <c r="AL1151" t="n">
        <v>-19.38924145453181</v>
      </c>
      <c r="AM1151" t="n">
        <v>15.85929879552915</v>
      </c>
      <c r="AN1151" t="n">
        <v>-2.151448146446329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</row>
    <row r="1152" spans="1:48">
      <c r="A1152" t="n">
        <v>1149</v>
      </c>
      <c r="B1152" t="n">
        <v>0</v>
      </c>
      <c r="C1152" t="n">
        <v>0</v>
      </c>
      <c r="D1152" t="n">
        <v>53.75</v>
      </c>
      <c r="E1152" t="n">
        <v>5</v>
      </c>
      <c r="F1152" t="n">
        <v>-0.995165281128803</v>
      </c>
      <c r="G1152" t="n">
        <v>0</v>
      </c>
      <c r="H1152" t="n">
        <v>442.7835502918959</v>
      </c>
      <c r="I1152" t="b">
        <v>0</v>
      </c>
      <c r="J1152" t="n">
        <v>1746.338322351237</v>
      </c>
      <c r="K1152" t="n">
        <v>1177.032029264734</v>
      </c>
      <c r="L1152" t="n">
        <v>0</v>
      </c>
      <c r="M1152" t="n">
        <v>-18.15595932455072</v>
      </c>
      <c r="N1152" t="n">
        <v>-18.15595932455072</v>
      </c>
      <c r="O1152" t="n">
        <v>-391.5607078681293</v>
      </c>
      <c r="P1152" t="n">
        <v>-99.28009834384618</v>
      </c>
      <c r="Q1152" t="n">
        <v>-18.15595932455072</v>
      </c>
      <c r="R1152" t="n">
        <v>0.9442614128639527</v>
      </c>
      <c r="S1152" t="n">
        <v>40.56615010989647</v>
      </c>
      <c r="T1152" t="n">
        <v>-139.0895636964872</v>
      </c>
      <c r="U1152" t="n">
        <v>-17.14397180370072</v>
      </c>
      <c r="V1152" t="n">
        <v>-39.809465352641</v>
      </c>
      <c r="W1152" t="n">
        <v>-64.10591307339024</v>
      </c>
      <c r="X1152" t="n">
        <v>2</v>
      </c>
      <c r="Y1152" t="n">
        <v>42.67754479108192</v>
      </c>
      <c r="Z1152" t="n">
        <v>93.16918661973362</v>
      </c>
      <c r="AA1152" t="n">
        <v>1177.032029264734</v>
      </c>
      <c r="AB1152" t="b">
        <v>0</v>
      </c>
      <c r="AC1152" t="b">
        <v>1</v>
      </c>
      <c r="AD1152" t="n">
        <v>92.42394676192063</v>
      </c>
      <c r="AE1152" t="n">
        <v>1.339406031265712</v>
      </c>
      <c r="AF1152" t="n">
        <v>0</v>
      </c>
      <c r="AG1152" t="n">
        <v>-0.08160760814745044</v>
      </c>
      <c r="AH1152" t="b">
        <v>0</v>
      </c>
      <c r="AI1152" t="b">
        <v>0</v>
      </c>
      <c r="AJ1152" t="n">
        <v>1177.032029264734</v>
      </c>
      <c r="AK1152" t="n">
        <v>0</v>
      </c>
      <c r="AL1152" t="n">
        <v>-17.14397180370072</v>
      </c>
      <c r="AM1152" t="n">
        <v>13.79440797584273</v>
      </c>
      <c r="AN1152" t="n">
        <v>-1.997231300343775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</row>
    <row r="1153" spans="1:48">
      <c r="A1153" t="n">
        <v>1150</v>
      </c>
      <c r="B1153" t="n">
        <v>0</v>
      </c>
      <c r="C1153" t="n">
        <v>0</v>
      </c>
      <c r="D1153" t="n">
        <v>50</v>
      </c>
      <c r="E1153" t="n">
        <v>5</v>
      </c>
      <c r="F1153" t="n">
        <v>-1.215271839796716</v>
      </c>
      <c r="G1153" t="n">
        <v>0</v>
      </c>
      <c r="H1153" t="n">
        <v>411.8916746901357</v>
      </c>
      <c r="I1153" t="b">
        <v>0</v>
      </c>
      <c r="J1153" t="n">
        <v>1624.500764977895</v>
      </c>
      <c r="K1153" t="n">
        <v>1094.913515595102</v>
      </c>
      <c r="L1153" t="n">
        <v>0</v>
      </c>
      <c r="M1153" t="n">
        <v>-21.27277427299149</v>
      </c>
      <c r="N1153" t="n">
        <v>-21.27277427299149</v>
      </c>
      <c r="O1153" t="n">
        <v>-493.1879987190881</v>
      </c>
      <c r="P1153" t="n">
        <v>-125.0476670180244</v>
      </c>
      <c r="Q1153" t="n">
        <v>-21.27277427299149</v>
      </c>
      <c r="R1153" t="n">
        <v>0.9489992942739122</v>
      </c>
      <c r="S1153" t="n">
        <v>40.600764364648</v>
      </c>
      <c r="T1153" t="n">
        <v>-176.068468472855</v>
      </c>
      <c r="U1153" t="n">
        <v>-20.18784777231716</v>
      </c>
      <c r="V1153" t="n">
        <v>-51.02080145483065</v>
      </c>
      <c r="W1153" t="n">
        <v>-65.35806357875443</v>
      </c>
      <c r="X1153" t="n">
        <v>2</v>
      </c>
      <c r="Y1153" t="n">
        <v>43.92969529644611</v>
      </c>
      <c r="Z1153" t="n">
        <v>93.06625809147646</v>
      </c>
      <c r="AA1153" t="n">
        <v>1094.913515595102</v>
      </c>
      <c r="AB1153" t="b">
        <v>0</v>
      </c>
      <c r="AC1153" t="b">
        <v>1</v>
      </c>
      <c r="AD1153" t="n">
        <v>92.43898274110249</v>
      </c>
      <c r="AE1153" t="n">
        <v>1.365568016307828</v>
      </c>
      <c r="AF1153" t="n">
        <v>0</v>
      </c>
      <c r="AG1153" t="n">
        <v>-0.08147090018360437</v>
      </c>
      <c r="AH1153" t="b">
        <v>0</v>
      </c>
      <c r="AI1153" t="b">
        <v>0</v>
      </c>
      <c r="AJ1153" t="n">
        <v>1094.913515595102</v>
      </c>
      <c r="AK1153" t="n">
        <v>0</v>
      </c>
      <c r="AL1153" t="n">
        <v>-20.18784777231716</v>
      </c>
      <c r="AM1153" t="n">
        <v>15.27553377521406</v>
      </c>
      <c r="AN1153" t="n">
        <v>-1.8458267035487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</row>
    <row r="1154" spans="1:48">
      <c r="A1154" t="n">
        <v>1151</v>
      </c>
      <c r="B1154" t="n">
        <v>0</v>
      </c>
      <c r="C1154" t="n">
        <v>0</v>
      </c>
      <c r="D1154" t="n">
        <v>45</v>
      </c>
      <c r="E1154" t="n">
        <v>2</v>
      </c>
      <c r="F1154" t="n">
        <v>-1.435414026351007</v>
      </c>
      <c r="G1154" t="n">
        <v>0</v>
      </c>
      <c r="H1154" t="n">
        <v>370.7025072211222</v>
      </c>
      <c r="I1154" t="b">
        <v>1</v>
      </c>
      <c r="J1154" t="n">
        <v>1462.050688480106</v>
      </c>
      <c r="K1154" t="n">
        <v>3122.940270593506</v>
      </c>
      <c r="L1154" t="n">
        <v>-61.94460835164675</v>
      </c>
      <c r="M1154" t="n">
        <v>-23.12518933718663</v>
      </c>
      <c r="N1154" t="n">
        <v>-23.12518933718663</v>
      </c>
      <c r="O1154" t="n">
        <v>-595.7048772945877</v>
      </c>
      <c r="P1154" t="n">
        <v>-151.0407903890942</v>
      </c>
      <c r="Q1154" t="n">
        <v>-23.12518933718663</v>
      </c>
      <c r="R1154" t="n">
        <v>0.9522580529907312</v>
      </c>
      <c r="S1154" t="n">
        <v>40.63787344110132</v>
      </c>
      <c r="T1154" t="n">
        <v>-67.33605289236893</v>
      </c>
      <c r="U1154" t="n">
        <v>-22.02114777327136</v>
      </c>
      <c r="V1154" t="n">
        <v>83.70473749672531</v>
      </c>
      <c r="W1154" t="n">
        <v>-59.72619406296943</v>
      </c>
      <c r="X1154" t="n">
        <v>2</v>
      </c>
      <c r="Y1154" t="n">
        <v>38.29782578066111</v>
      </c>
      <c r="Z1154" t="n">
        <v>93.04579275546379</v>
      </c>
      <c r="AA1154" t="n">
        <v>3122.940270593506</v>
      </c>
      <c r="AB1154" t="b">
        <v>0</v>
      </c>
      <c r="AC1154" t="b">
        <v>1</v>
      </c>
      <c r="AD1154" t="n">
        <v>92.4532583524006</v>
      </c>
      <c r="AE1154" t="n">
        <v>1.247897747917639</v>
      </c>
      <c r="AF1154" t="n">
        <v>0</v>
      </c>
      <c r="AG1154" t="n">
        <v>-0.08009817826019455</v>
      </c>
      <c r="AH1154" t="b">
        <v>0</v>
      </c>
      <c r="AI1154" t="b">
        <v>0</v>
      </c>
      <c r="AJ1154" t="n">
        <v>3060.995662241859</v>
      </c>
      <c r="AK1154" t="n">
        <v>0</v>
      </c>
      <c r="AL1154" t="n">
        <v>-21.58435063465372</v>
      </c>
      <c r="AM1154" t="n">
        <v>12.43901118945592</v>
      </c>
      <c r="AN1154" t="n">
        <v>-6.637225557004292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</row>
    <row r="1155" spans="1:48">
      <c r="A1155" t="n">
        <v>1152</v>
      </c>
      <c r="B1155" t="n">
        <v>0</v>
      </c>
      <c r="C1155" t="n">
        <v>0</v>
      </c>
      <c r="D1155" t="n">
        <v>40</v>
      </c>
      <c r="E1155" t="n">
        <v>2</v>
      </c>
      <c r="F1155" t="n">
        <v>-1.37640538813259</v>
      </c>
      <c r="G1155" t="n">
        <v>0</v>
      </c>
      <c r="H1155" t="n">
        <v>329.5133397521085</v>
      </c>
      <c r="I1155" t="b">
        <v>0</v>
      </c>
      <c r="J1155" t="n">
        <v>1299.600611982316</v>
      </c>
      <c r="K1155" t="n">
        <v>2775.946907194228</v>
      </c>
      <c r="L1155" t="n">
        <v>-59.39811868615561</v>
      </c>
      <c r="M1155" t="n">
        <v>-19.79627997531364</v>
      </c>
      <c r="N1155" t="n">
        <v>-19.79627997531364</v>
      </c>
      <c r="O1155" t="n">
        <v>-573.6961936544074</v>
      </c>
      <c r="P1155" t="n">
        <v>-145.4604953484806</v>
      </c>
      <c r="Q1155" t="n">
        <v>-19.79627997531364</v>
      </c>
      <c r="R1155" t="n">
        <v>0.952260507717016</v>
      </c>
      <c r="S1155" t="n">
        <v>40.6756363335899</v>
      </c>
      <c r="T1155" t="n">
        <v>-64.8484481054835</v>
      </c>
      <c r="U1155" t="n">
        <v>-18.85121562020037</v>
      </c>
      <c r="V1155" t="n">
        <v>80.61204724299708</v>
      </c>
      <c r="W1155" t="n">
        <v>-65.35806357875443</v>
      </c>
      <c r="X1155" t="n">
        <v>2</v>
      </c>
      <c r="Y1155" t="n">
        <v>43.92969529644611</v>
      </c>
      <c r="Z1155" t="n">
        <v>92.96724658887371</v>
      </c>
      <c r="AA1155" t="n">
        <v>2775.946907194228</v>
      </c>
      <c r="AB1155" t="b">
        <v>0</v>
      </c>
      <c r="AC1155" t="b">
        <v>1</v>
      </c>
      <c r="AD1155" t="n">
        <v>92.4675339636987</v>
      </c>
      <c r="AE1155" t="n">
        <v>1.365568016307828</v>
      </c>
      <c r="AF1155" t="n">
        <v>0</v>
      </c>
      <c r="AG1155" t="n">
        <v>-0.07816834597767519</v>
      </c>
      <c r="AH1155" t="b">
        <v>0</v>
      </c>
      <c r="AI1155" t="b">
        <v>0</v>
      </c>
      <c r="AJ1155" t="n">
        <v>2716.548788508072</v>
      </c>
      <c r="AK1155" t="n">
        <v>0</v>
      </c>
      <c r="AL1155" t="n">
        <v>-18.44784812787367</v>
      </c>
      <c r="AM1155" t="n">
        <v>11.3197257462002</v>
      </c>
      <c r="AN1155" t="n">
        <v>-5.571115234889744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</row>
    <row r="1156" spans="1:48">
      <c r="A1156" t="n">
        <v>1153</v>
      </c>
      <c r="B1156" t="n">
        <v>0</v>
      </c>
      <c r="C1156" t="n">
        <v>0</v>
      </c>
      <c r="D1156" t="n">
        <v>35</v>
      </c>
      <c r="E1156" t="n">
        <v>2</v>
      </c>
      <c r="F1156" t="n">
        <v>-1.392297754451962</v>
      </c>
      <c r="G1156" t="n">
        <v>0</v>
      </c>
      <c r="H1156" t="n">
        <v>288.324172283095</v>
      </c>
      <c r="I1156" t="b">
        <v>0</v>
      </c>
      <c r="J1156" t="n">
        <v>1137.150535484527</v>
      </c>
      <c r="K1156" t="n">
        <v>2428.953543794949</v>
      </c>
      <c r="L1156" t="n">
        <v>0</v>
      </c>
      <c r="M1156" t="n">
        <v>-17.64897405099781</v>
      </c>
      <c r="N1156" t="n">
        <v>-17.64897405099781</v>
      </c>
      <c r="O1156" t="n">
        <v>-584.5340205382953</v>
      </c>
      <c r="P1156" t="n">
        <v>-148.2084230573771</v>
      </c>
      <c r="Q1156" t="n">
        <v>-17.64897405099781</v>
      </c>
      <c r="R1156" t="n">
        <v>0.9529862263386726</v>
      </c>
      <c r="S1156" t="n">
        <v>40.70796153293328</v>
      </c>
      <c r="T1156" t="n">
        <v>-66.12386975704835</v>
      </c>
      <c r="U1156" t="n">
        <v>-16.81922917960956</v>
      </c>
      <c r="V1156" t="n">
        <v>82.08455330032872</v>
      </c>
      <c r="W1156" t="n">
        <v>-65.35806357875443</v>
      </c>
      <c r="X1156" t="n">
        <v>2</v>
      </c>
      <c r="Y1156" t="n">
        <v>43.92969529644611</v>
      </c>
      <c r="Z1156" t="n">
        <v>92.88612179975638</v>
      </c>
      <c r="AA1156" t="n">
        <v>2428.953543794949</v>
      </c>
      <c r="AB1156" t="b">
        <v>0</v>
      </c>
      <c r="AC1156" t="b">
        <v>1</v>
      </c>
      <c r="AD1156" t="n">
        <v>92.48278733012107</v>
      </c>
      <c r="AE1156" t="n">
        <v>1.365568016307828</v>
      </c>
      <c r="AF1156" t="n">
        <v>0</v>
      </c>
      <c r="AG1156" t="n">
        <v>-0.0756332515824894</v>
      </c>
      <c r="AH1156" t="b">
        <v>0</v>
      </c>
      <c r="AI1156" t="b">
        <v>0</v>
      </c>
      <c r="AJ1156" t="n">
        <v>2428.953543794949</v>
      </c>
      <c r="AK1156" t="n">
        <v>0</v>
      </c>
      <c r="AL1156" t="n">
        <v>-16.81922917960956</v>
      </c>
      <c r="AM1156" t="n">
        <v>10.49161961472828</v>
      </c>
      <c r="AN1156" t="n">
        <v>-4.769056698867049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</row>
    <row r="1157" spans="1:48">
      <c r="A1157" t="n">
        <v>1154</v>
      </c>
      <c r="B1157" t="n">
        <v>0</v>
      </c>
      <c r="C1157" t="n">
        <v>0</v>
      </c>
      <c r="D1157" t="n">
        <v>30</v>
      </c>
      <c r="E1157" t="n">
        <v>2</v>
      </c>
      <c r="F1157" t="n">
        <v>-1.387736927392888</v>
      </c>
      <c r="G1157" t="n">
        <v>0</v>
      </c>
      <c r="H1157" t="n">
        <v>247.1350048140814</v>
      </c>
      <c r="I1157" t="b">
        <v>0</v>
      </c>
      <c r="J1157" t="n">
        <v>974.7004589867372</v>
      </c>
      <c r="K1157" t="n">
        <v>2081.960180395671</v>
      </c>
      <c r="L1157" t="n">
        <v>0</v>
      </c>
      <c r="M1157" t="n">
        <v>-15.16134795477618</v>
      </c>
      <c r="N1157" t="n">
        <v>-15.16134795477618</v>
      </c>
      <c r="O1157" t="n">
        <v>-585.8344849417311</v>
      </c>
      <c r="P1157" t="n">
        <v>-148.5381554111895</v>
      </c>
      <c r="Q1157" t="n">
        <v>-15.16134795477618</v>
      </c>
      <c r="R1157" t="n">
        <v>0.9534971778417133</v>
      </c>
      <c r="S1157" t="n">
        <v>40.73634231803712</v>
      </c>
      <c r="T1157" t="n">
        <v>-66.30651310223921</v>
      </c>
      <c r="U1157" t="n">
        <v>-14.45630248715532</v>
      </c>
      <c r="V1157" t="n">
        <v>82.23164230895024</v>
      </c>
      <c r="W1157" t="n">
        <v>-65.35806357875443</v>
      </c>
      <c r="X1157" t="n">
        <v>2</v>
      </c>
      <c r="Y1157" t="n">
        <v>43.92969529644611</v>
      </c>
      <c r="Z1157" t="n">
        <v>92.79437609665972</v>
      </c>
      <c r="AA1157" t="n">
        <v>2081.960180395671</v>
      </c>
      <c r="AB1157" t="b">
        <v>0</v>
      </c>
      <c r="AC1157" t="b">
        <v>1</v>
      </c>
      <c r="AD1157" t="n">
        <v>92.49804069654344</v>
      </c>
      <c r="AE1157" t="n">
        <v>1.365568016307828</v>
      </c>
      <c r="AF1157" t="n">
        <v>0</v>
      </c>
      <c r="AG1157" t="n">
        <v>-0.07184497215730901</v>
      </c>
      <c r="AH1157" t="b">
        <v>0</v>
      </c>
      <c r="AI1157" t="b">
        <v>0</v>
      </c>
      <c r="AJ1157" t="n">
        <v>2081.960180395671</v>
      </c>
      <c r="AK1157" t="n">
        <v>0</v>
      </c>
      <c r="AL1157" t="n">
        <v>-14.45630248715532</v>
      </c>
      <c r="AM1157" t="n">
        <v>8.964606558685638</v>
      </c>
      <c r="AN1157" t="n">
        <v>-3.895325150344809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</row>
    <row r="1158" spans="1:48">
      <c r="A1158" t="n">
        <v>1155</v>
      </c>
      <c r="B1158" t="n">
        <v>0</v>
      </c>
      <c r="C1158" t="n">
        <v>0</v>
      </c>
      <c r="D1158" t="n">
        <v>25</v>
      </c>
      <c r="E1158" t="n">
        <v>2</v>
      </c>
      <c r="F1158" t="n">
        <v>-1.390087869309822</v>
      </c>
      <c r="G1158" t="n">
        <v>0</v>
      </c>
      <c r="H1158" t="n">
        <v>205.9458373450679</v>
      </c>
      <c r="I1158" t="b">
        <v>0</v>
      </c>
      <c r="J1158" t="n">
        <v>812.2503824889477</v>
      </c>
      <c r="K1158" t="n">
        <v>1734.966816996392</v>
      </c>
      <c r="L1158" t="n">
        <v>0</v>
      </c>
      <c r="M1158" t="n">
        <v>-12.71913833191166</v>
      </c>
      <c r="N1158" t="n">
        <v>-12.71913833191166</v>
      </c>
      <c r="O1158" t="n">
        <v>-589.7610061430526</v>
      </c>
      <c r="P1158" t="n">
        <v>-149.5337236671026</v>
      </c>
      <c r="Q1158" t="n">
        <v>-12.71913833191166</v>
      </c>
      <c r="R1158" t="n">
        <v>0.9540541919612818</v>
      </c>
      <c r="S1158" t="n">
        <v>40.7604578559512</v>
      </c>
      <c r="T1158" t="n">
        <v>-66.78992317611383</v>
      </c>
      <c r="U1158" t="n">
        <v>-12.13474724369574</v>
      </c>
      <c r="V1158" t="n">
        <v>82.74380049098875</v>
      </c>
      <c r="W1158" t="n">
        <v>-57.51032940918145</v>
      </c>
      <c r="X1158" t="n">
        <v>2</v>
      </c>
      <c r="Y1158" t="n">
        <v>36.08196112687313</v>
      </c>
      <c r="Z1158" t="n">
        <v>92.7089760102368</v>
      </c>
      <c r="AA1158" t="n">
        <v>1734.966816996392</v>
      </c>
      <c r="AB1158" t="b">
        <v>0</v>
      </c>
      <c r="AC1158" t="b">
        <v>1</v>
      </c>
      <c r="AD1158" t="n">
        <v>92.51193160911693</v>
      </c>
      <c r="AE1158" t="n">
        <v>1.201600263965506</v>
      </c>
      <c r="AF1158" t="n">
        <v>0</v>
      </c>
      <c r="AG1158" t="n">
        <v>-0.08361469448782149</v>
      </c>
      <c r="AH1158" t="b">
        <v>0</v>
      </c>
      <c r="AI1158" t="b">
        <v>0</v>
      </c>
      <c r="AJ1158" t="n">
        <v>1734.966816996392</v>
      </c>
      <c r="AK1158" t="n">
        <v>0</v>
      </c>
      <c r="AL1158" t="n">
        <v>-12.13474724369574</v>
      </c>
      <c r="AM1158" t="n">
        <v>7.591933200214445</v>
      </c>
      <c r="AN1158" t="n">
        <v>-3.110411017698743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</row>
    <row r="1159" spans="1:48">
      <c r="A1159" t="n">
        <v>1156</v>
      </c>
      <c r="B1159" t="n">
        <v>0</v>
      </c>
      <c r="C1159" t="n">
        <v>0</v>
      </c>
      <c r="D1159" t="n">
        <v>20</v>
      </c>
      <c r="E1159" t="n">
        <v>2</v>
      </c>
      <c r="F1159" t="n">
        <v>-1.385244928701164</v>
      </c>
      <c r="G1159" t="n">
        <v>0</v>
      </c>
      <c r="H1159" t="n">
        <v>164.7566698760543</v>
      </c>
      <c r="I1159" t="b">
        <v>0</v>
      </c>
      <c r="J1159" t="n">
        <v>649.8003059911581</v>
      </c>
      <c r="K1159" t="n">
        <v>1387.973453597114</v>
      </c>
      <c r="L1159" t="n">
        <v>0</v>
      </c>
      <c r="M1159" t="n">
        <v>-10.18018944210604</v>
      </c>
      <c r="N1159" t="n">
        <v>-10.18018944210604</v>
      </c>
      <c r="O1159" t="n">
        <v>-590.0437800334242</v>
      </c>
      <c r="P1159" t="n">
        <v>-149.6054209009696</v>
      </c>
      <c r="Q1159" t="n">
        <v>-10.18018944210604</v>
      </c>
      <c r="R1159" t="n">
        <v>0.9545370674383619</v>
      </c>
      <c r="S1159" t="n">
        <v>40.78044650362251</v>
      </c>
      <c r="T1159" t="n">
        <v>-66.85576766839576</v>
      </c>
      <c r="U1159" t="n">
        <v>-9.717368176034874</v>
      </c>
      <c r="V1159" t="n">
        <v>82.74965323257383</v>
      </c>
      <c r="W1159" t="n">
        <v>-59.20760440113368</v>
      </c>
      <c r="X1159" t="n">
        <v>2</v>
      </c>
      <c r="Y1159" t="n">
        <v>37.77923611882536</v>
      </c>
      <c r="Z1159" t="n">
        <v>92.62606099166533</v>
      </c>
      <c r="AA1159" t="n">
        <v>1387.973453597114</v>
      </c>
      <c r="AB1159" t="b">
        <v>0</v>
      </c>
      <c r="AC1159" t="b">
        <v>1</v>
      </c>
      <c r="AD1159" t="n">
        <v>92.52475473363874</v>
      </c>
      <c r="AE1159" t="n">
        <v>1.23706252090793</v>
      </c>
      <c r="AF1159" t="n">
        <v>0</v>
      </c>
      <c r="AG1159" t="n">
        <v>-0.08494640409296239</v>
      </c>
      <c r="AH1159" t="b">
        <v>0</v>
      </c>
      <c r="AI1159" t="b">
        <v>0</v>
      </c>
      <c r="AJ1159" t="n">
        <v>1387.973453597114</v>
      </c>
      <c r="AK1159" t="n">
        <v>0</v>
      </c>
      <c r="AL1159" t="n">
        <v>-9.717368176034874</v>
      </c>
      <c r="AM1159" t="n">
        <v>5.849991495027075</v>
      </c>
      <c r="AN1159" t="n">
        <v>-2.399511398282821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</row>
    <row r="1160" spans="1:48">
      <c r="A1160" t="n">
        <v>1157</v>
      </c>
      <c r="B1160" t="n">
        <v>0</v>
      </c>
      <c r="C1160" t="n">
        <v>0</v>
      </c>
      <c r="D1160" t="n">
        <v>15</v>
      </c>
      <c r="E1160" t="n">
        <v>2</v>
      </c>
      <c r="F1160" t="n">
        <v>-1.402265749218853</v>
      </c>
      <c r="G1160" t="n">
        <v>0</v>
      </c>
      <c r="H1160" t="n">
        <v>123.5675024070407</v>
      </c>
      <c r="I1160" t="b">
        <v>0</v>
      </c>
      <c r="J1160" t="n">
        <v>487.3502294933686</v>
      </c>
      <c r="K1160" t="n">
        <v>1040.980090197835</v>
      </c>
      <c r="L1160" t="n">
        <v>0</v>
      </c>
      <c r="M1160" t="n">
        <v>-7.758781105090439</v>
      </c>
      <c r="N1160" t="n">
        <v>-7.758781105090439</v>
      </c>
      <c r="O1160" t="n">
        <v>-599.5986037698444</v>
      </c>
      <c r="P1160" t="n">
        <v>-152.0280435521918</v>
      </c>
      <c r="Q1160" t="n">
        <v>-7.758781105090439</v>
      </c>
      <c r="R1160" t="n">
        <v>0.9551754976779244</v>
      </c>
      <c r="S1160" t="n">
        <v>40.79627694903626</v>
      </c>
      <c r="T1160" t="n">
        <v>-67.98383059970315</v>
      </c>
      <c r="U1160" t="n">
        <v>-7.410997603428835</v>
      </c>
      <c r="V1160" t="n">
        <v>84.04421295248862</v>
      </c>
      <c r="W1160" t="n">
        <v>-52.7776077669961</v>
      </c>
      <c r="X1160" t="n">
        <v>2</v>
      </c>
      <c r="Y1160" t="n">
        <v>31.34923948468778</v>
      </c>
      <c r="Z1160" t="n">
        <v>92.54158322485753</v>
      </c>
      <c r="AA1160" t="n">
        <v>1040.980090197835</v>
      </c>
      <c r="AB1160" t="b">
        <v>0</v>
      </c>
      <c r="AC1160" t="b">
        <v>1</v>
      </c>
      <c r="AD1160" t="n">
        <v>92.53675620509769</v>
      </c>
      <c r="AE1160" t="n">
        <v>1.102716469820219</v>
      </c>
      <c r="AF1160" t="n">
        <v>0</v>
      </c>
      <c r="AG1160" t="n">
        <v>-0.08755693453618801</v>
      </c>
      <c r="AH1160" t="b">
        <v>0</v>
      </c>
      <c r="AI1160" t="b">
        <v>0</v>
      </c>
      <c r="AJ1160" t="n">
        <v>1040.980090197835</v>
      </c>
      <c r="AK1160" t="n">
        <v>0</v>
      </c>
      <c r="AL1160" t="n">
        <v>-7.410997603428835</v>
      </c>
      <c r="AM1160" t="n">
        <v>4.365408672020813</v>
      </c>
      <c r="AN1160" t="n">
        <v>-1.747823389451015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</row>
    <row r="1161" spans="1:48">
      <c r="A1161" t="n">
        <v>1158</v>
      </c>
      <c r="B1161" t="n">
        <v>0</v>
      </c>
      <c r="C1161" t="n">
        <v>0</v>
      </c>
      <c r="D1161" t="n">
        <v>10</v>
      </c>
      <c r="E1161" t="n">
        <v>2</v>
      </c>
      <c r="F1161" t="n">
        <v>-1.339025407756753</v>
      </c>
      <c r="G1161" t="n">
        <v>0</v>
      </c>
      <c r="H1161" t="n">
        <v>82.37833493802714</v>
      </c>
      <c r="I1161" t="b">
        <v>0</v>
      </c>
      <c r="J1161" t="n">
        <v>324.900152995579</v>
      </c>
      <c r="K1161" t="n">
        <v>693.9867267985569</v>
      </c>
      <c r="L1161" t="n">
        <v>0</v>
      </c>
      <c r="M1161" t="n">
        <v>-4.94334103574284</v>
      </c>
      <c r="N1161" t="n">
        <v>-4.94334103574284</v>
      </c>
      <c r="O1161" t="n">
        <v>-573.032092833163</v>
      </c>
      <c r="P1161" t="n">
        <v>-145.2921127873131</v>
      </c>
      <c r="Q1161" t="n">
        <v>-4.94334103574284</v>
      </c>
      <c r="R1161" t="n">
        <v>0.9551995858897244</v>
      </c>
      <c r="S1161" t="n">
        <v>40.80817261620297</v>
      </c>
      <c r="T1161" t="n">
        <v>-64.97329867391602</v>
      </c>
      <c r="U1161" t="n">
        <v>-4.721877310253242</v>
      </c>
      <c r="V1161" t="n">
        <v>80.31881411339711</v>
      </c>
      <c r="W1161" t="n">
        <v>-42.95545287637476</v>
      </c>
      <c r="X1161" t="n">
        <v>2</v>
      </c>
      <c r="Y1161" t="n">
        <v>21.52708459406644</v>
      </c>
      <c r="Z1161" t="n">
        <v>92.45894133263022</v>
      </c>
      <c r="AA1161" t="n">
        <v>750</v>
      </c>
      <c r="AB1161" t="b">
        <v>0</v>
      </c>
      <c r="AC1161" t="b">
        <v>1</v>
      </c>
      <c r="AD1161" t="n">
        <v>92.54593612247247</v>
      </c>
      <c r="AE1161" t="n">
        <v>0.8974958767453948</v>
      </c>
      <c r="AF1161" t="n">
        <v>0</v>
      </c>
      <c r="AG1161" t="n">
        <v>-0.0883624594859701</v>
      </c>
      <c r="AH1161" t="b">
        <v>0</v>
      </c>
      <c r="AI1161" t="b">
        <v>0</v>
      </c>
      <c r="AJ1161" t="n">
        <v>750</v>
      </c>
      <c r="AK1161" t="n">
        <v>0</v>
      </c>
      <c r="AL1161" t="n">
        <v>-4.721877310253242</v>
      </c>
      <c r="AM1161" t="n">
        <v>2.547623588216854</v>
      </c>
      <c r="AN1161" t="n">
        <v>-1.23618222</v>
      </c>
      <c r="AO1161" t="n">
        <v>0</v>
      </c>
      <c r="AP1161" t="n">
        <v>1</v>
      </c>
      <c r="AQ1161" t="n">
        <v>0</v>
      </c>
      <c r="AR1161" t="n">
        <v>0</v>
      </c>
      <c r="AS1161" t="n">
        <v>0</v>
      </c>
      <c r="AT1161" t="n">
        <v>0.2544666666666667</v>
      </c>
      <c r="AU1161" t="n">
        <v>0.08</v>
      </c>
      <c r="AV1161" t="n">
        <v>0.2544666666666667</v>
      </c>
    </row>
    <row r="1162" spans="1:48">
      <c r="A1162" t="n">
        <v>1159</v>
      </c>
      <c r="B1162" t="n">
        <v>0</v>
      </c>
      <c r="C1162" t="n">
        <v>0</v>
      </c>
      <c r="D1162" t="n">
        <v>5</v>
      </c>
      <c r="E1162" t="n">
        <v>2</v>
      </c>
      <c r="F1162" t="n">
        <v>-1.574965953087467</v>
      </c>
      <c r="G1162" t="n">
        <v>0</v>
      </c>
      <c r="H1162" t="n">
        <v>41.18916746901357</v>
      </c>
      <c r="I1162" t="b">
        <v>0</v>
      </c>
      <c r="J1162" t="n">
        <v>162.4500764977895</v>
      </c>
      <c r="K1162" t="n">
        <v>346.9933633992785</v>
      </c>
      <c r="L1162" t="n">
        <v>0</v>
      </c>
      <c r="M1162" t="n">
        <v>-2.928752537002695</v>
      </c>
      <c r="N1162" t="n">
        <v>-2.928752537002695</v>
      </c>
      <c r="O1162" t="n">
        <v>-679.0019881429827</v>
      </c>
      <c r="P1162" t="n">
        <v>-172.1607475007563</v>
      </c>
      <c r="Q1162" t="n">
        <v>-2.928752537002695</v>
      </c>
      <c r="R1162" t="n">
        <v>0.9571722333124471</v>
      </c>
      <c r="S1162" t="n">
        <v>40.81574761258819</v>
      </c>
      <c r="T1162" t="n">
        <v>-77.14769998784604</v>
      </c>
      <c r="U1162" t="n">
        <v>-2.803320606662365</v>
      </c>
      <c r="V1162" t="n">
        <v>95.01304751291022</v>
      </c>
      <c r="W1162" t="n">
        <v>-34.36232518928055</v>
      </c>
      <c r="X1162" t="n">
        <v>2</v>
      </c>
      <c r="Y1162" t="n">
        <v>12.93395690697223</v>
      </c>
      <c r="Z1162" t="n">
        <v>92.37580297491476</v>
      </c>
      <c r="AA1162" t="n">
        <v>750</v>
      </c>
      <c r="AB1162" t="b">
        <v>0</v>
      </c>
      <c r="AC1162" t="b">
        <v>1</v>
      </c>
      <c r="AD1162" t="n">
        <v>92.55191894217751</v>
      </c>
      <c r="AE1162" t="n">
        <v>0.7179541387101882</v>
      </c>
      <c r="AF1162" t="n">
        <v>0</v>
      </c>
      <c r="AG1162" t="n">
        <v>-0.08726541785291397</v>
      </c>
      <c r="AH1162" t="b">
        <v>0</v>
      </c>
      <c r="AI1162" t="b">
        <v>0</v>
      </c>
      <c r="AJ1162" t="n">
        <v>750</v>
      </c>
      <c r="AK1162" t="n">
        <v>0</v>
      </c>
      <c r="AL1162" t="n">
        <v>-2.803320606662365</v>
      </c>
      <c r="AM1162" t="n">
        <v>0.8491842479521765</v>
      </c>
      <c r="AN1162" t="n">
        <v>-1.23618222</v>
      </c>
      <c r="AO1162" t="n">
        <v>0</v>
      </c>
      <c r="AP1162" t="n">
        <v>1</v>
      </c>
      <c r="AQ1162" t="n">
        <v>0</v>
      </c>
      <c r="AR1162" t="n">
        <v>0</v>
      </c>
      <c r="AS1162" t="n">
        <v>0</v>
      </c>
      <c r="AT1162" t="n">
        <v>0.2544666666666667</v>
      </c>
      <c r="AU1162" t="n">
        <v>0.08</v>
      </c>
      <c r="AV1162" t="n">
        <v>0.2544666666666667</v>
      </c>
    </row>
    <row r="1163" spans="1:48">
      <c r="A1163" t="n">
        <v>1160</v>
      </c>
      <c r="B1163" t="n">
        <v>0</v>
      </c>
      <c r="C1163" t="n">
        <v>0</v>
      </c>
      <c r="D1163" t="n">
        <v>0</v>
      </c>
      <c r="E1163" t="n">
        <v>2</v>
      </c>
      <c r="F1163" t="n">
        <v>0</v>
      </c>
      <c r="G1163" t="n">
        <v>0</v>
      </c>
      <c r="H1163" t="n">
        <v>0</v>
      </c>
      <c r="I1163" t="b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40.82003791528592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-21.42836828230832</v>
      </c>
      <c r="Z1163" t="n">
        <v>92.29024223519444</v>
      </c>
      <c r="AA1163" t="n">
        <v>750</v>
      </c>
      <c r="AB1163" t="b">
        <v>0</v>
      </c>
      <c r="AC1163" t="b">
        <v>1</v>
      </c>
      <c r="AD1163" t="n">
        <v>92.5504442179804</v>
      </c>
      <c r="AE1163" t="n">
        <v>-0</v>
      </c>
      <c r="AF1163" t="n">
        <v>0</v>
      </c>
      <c r="AG1163" t="n">
        <v>-0.08882133451270596</v>
      </c>
      <c r="AH1163" t="b">
        <v>1</v>
      </c>
      <c r="AI1163" t="b">
        <v>0</v>
      </c>
      <c r="AJ1163" t="n">
        <v>750</v>
      </c>
      <c r="AK1163" t="n">
        <v>0</v>
      </c>
      <c r="AL1163" t="n">
        <v>0</v>
      </c>
      <c r="AM1163" t="n">
        <v>0</v>
      </c>
      <c r="AN1163" t="n">
        <v>0.2695635702047531</v>
      </c>
      <c r="AO1163" t="n">
        <v>0</v>
      </c>
      <c r="AP1163" t="n">
        <v>1</v>
      </c>
      <c r="AQ1163" t="n">
        <v>0</v>
      </c>
      <c r="AR1163" t="n">
        <v>0</v>
      </c>
      <c r="AS1163" t="n">
        <v>0</v>
      </c>
      <c r="AT1163" t="n">
        <v>0.2544666666666667</v>
      </c>
      <c r="AU1163" t="n">
        <v>0.08</v>
      </c>
      <c r="AV1163" t="n">
        <v>0.2544666666666667</v>
      </c>
    </row>
    <row r="1164" spans="1:48">
      <c r="A1164" t="n">
        <v>1161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b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40.82003791528592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-21.42836828230832</v>
      </c>
      <c r="Z1164" t="n">
        <v>92.19591295581975</v>
      </c>
      <c r="AA1164" t="n">
        <v>0</v>
      </c>
      <c r="AB1164" t="b">
        <v>0</v>
      </c>
      <c r="AC1164" t="b">
        <v>0</v>
      </c>
      <c r="AD1164" t="n">
        <v>92.54300381232682</v>
      </c>
      <c r="AE1164" t="n">
        <v>-0</v>
      </c>
      <c r="AF1164" t="n">
        <v>0</v>
      </c>
      <c r="AG1164" t="n">
        <v>-0.0901759041860043</v>
      </c>
      <c r="AH1164" t="b">
        <v>0</v>
      </c>
      <c r="AI1164" t="b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0.2695635702047531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</row>
    <row r="1165" spans="1:48">
      <c r="A1165" t="n">
        <v>1162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b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40.82003791528592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-21.42836828230832</v>
      </c>
      <c r="Z1165" t="n">
        <v>92.10158367644506</v>
      </c>
      <c r="AA1165" t="n">
        <v>0</v>
      </c>
      <c r="AB1165" t="b">
        <v>0</v>
      </c>
      <c r="AC1165" t="b">
        <v>0</v>
      </c>
      <c r="AD1165" t="n">
        <v>92.53556340667323</v>
      </c>
      <c r="AE1165" t="n">
        <v>-0</v>
      </c>
      <c r="AF1165" t="n">
        <v>0</v>
      </c>
      <c r="AG1165" t="n">
        <v>-0.09225173412264459</v>
      </c>
      <c r="AH1165" t="b">
        <v>0</v>
      </c>
      <c r="AI1165" t="b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</row>
    <row r="1166" spans="1:48">
      <c r="A1166" t="n">
        <v>1163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b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40.82003791528592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-21.42836828230832</v>
      </c>
      <c r="Z1166" t="n">
        <v>92.00725439707037</v>
      </c>
      <c r="AA1166" t="n">
        <v>0</v>
      </c>
      <c r="AB1166" t="b">
        <v>0</v>
      </c>
      <c r="AC1166" t="b">
        <v>0</v>
      </c>
      <c r="AD1166" t="n">
        <v>92.52812300101965</v>
      </c>
      <c r="AE1166" t="n">
        <v>-0</v>
      </c>
      <c r="AF1166" t="n">
        <v>0</v>
      </c>
      <c r="AG1166" t="n">
        <v>-0.09434011278935017</v>
      </c>
      <c r="AH1166" t="b">
        <v>0</v>
      </c>
      <c r="AI1166" t="b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</row>
    <row r="1167" spans="1:48">
      <c r="A1167" t="n">
        <v>1164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b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40.82003791528592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-21.42836828230832</v>
      </c>
      <c r="Z1167" t="n">
        <v>91.91292511769568</v>
      </c>
      <c r="AA1167" t="n">
        <v>0</v>
      </c>
      <c r="AB1167" t="b">
        <v>0</v>
      </c>
      <c r="AC1167" t="b">
        <v>0</v>
      </c>
      <c r="AD1167" t="n">
        <v>92.52068259536607</v>
      </c>
      <c r="AE1167" t="n">
        <v>-0</v>
      </c>
      <c r="AF1167" t="n">
        <v>0</v>
      </c>
      <c r="AG1167" t="n">
        <v>-0.09556300985203803</v>
      </c>
      <c r="AH1167" t="b">
        <v>0</v>
      </c>
      <c r="AI1167" t="b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</row>
    <row r="1168" spans="1:48">
      <c r="A1168" t="n">
        <v>1165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b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40.82003791528592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-21.42836828230832</v>
      </c>
      <c r="Z1168" t="n">
        <v>91.81859583832099</v>
      </c>
      <c r="AA1168" t="n">
        <v>0</v>
      </c>
      <c r="AB1168" t="b">
        <v>0</v>
      </c>
      <c r="AC1168" t="b">
        <v>0</v>
      </c>
      <c r="AD1168" t="n">
        <v>92.51324218971249</v>
      </c>
      <c r="AE1168" t="n">
        <v>-0</v>
      </c>
      <c r="AF1168" t="n">
        <v>0</v>
      </c>
      <c r="AG1168" t="n">
        <v>-0.09508014315888969</v>
      </c>
      <c r="AH1168" t="b">
        <v>0</v>
      </c>
      <c r="AI1168" t="b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</row>
    <row r="1169" spans="1:48">
      <c r="A1169" t="n">
        <v>1166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b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40.82003791528592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-21.42836828230832</v>
      </c>
      <c r="Z1169" t="n">
        <v>91.7242665589463</v>
      </c>
      <c r="AA1169" t="n">
        <v>0</v>
      </c>
      <c r="AB1169" t="b">
        <v>0</v>
      </c>
      <c r="AC1169" t="b">
        <v>0</v>
      </c>
      <c r="AD1169" t="n">
        <v>92.5058017840589</v>
      </c>
      <c r="AE1169" t="n">
        <v>-0</v>
      </c>
      <c r="AF1169" t="n">
        <v>0</v>
      </c>
      <c r="AG1169" t="n">
        <v>-0.09448417736072484</v>
      </c>
      <c r="AH1169" t="b">
        <v>0</v>
      </c>
      <c r="AI1169" t="b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</row>
    <row r="1170" spans="1:48">
      <c r="A1170" t="n">
        <v>1167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b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40.82003791528592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-21.42836828230832</v>
      </c>
      <c r="Z1170" t="n">
        <v>91.62993727957161</v>
      </c>
      <c r="AA1170" t="n">
        <v>0</v>
      </c>
      <c r="AB1170" t="b">
        <v>0</v>
      </c>
      <c r="AC1170" t="b">
        <v>0</v>
      </c>
      <c r="AD1170" t="n">
        <v>92.49836137840532</v>
      </c>
      <c r="AE1170" t="n">
        <v>-0</v>
      </c>
      <c r="AF1170" t="n">
        <v>0</v>
      </c>
      <c r="AG1170" t="n">
        <v>-0.09393326908783883</v>
      </c>
      <c r="AH1170" t="b">
        <v>0</v>
      </c>
      <c r="AI1170" t="b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</row>
    <row r="1171" spans="1:48">
      <c r="A1171" t="n">
        <v>1168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b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40.82003791528592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-21.42836828230832</v>
      </c>
      <c r="Z1171" t="n">
        <v>91.53560800019692</v>
      </c>
      <c r="AA1171" t="n">
        <v>0</v>
      </c>
      <c r="AB1171" t="b">
        <v>0</v>
      </c>
      <c r="AC1171" t="b">
        <v>0</v>
      </c>
      <c r="AD1171" t="n">
        <v>92.49092097275174</v>
      </c>
      <c r="AE1171" t="n">
        <v>-0</v>
      </c>
      <c r="AF1171" t="n">
        <v>0</v>
      </c>
      <c r="AG1171" t="n">
        <v>-0.09386401195421734</v>
      </c>
      <c r="AH1171" t="b">
        <v>0</v>
      </c>
      <c r="AI1171" t="b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</row>
    <row r="1172" spans="1:48">
      <c r="A1172" t="n">
        <v>1169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b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40.82003791528592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-21.42836828230832</v>
      </c>
      <c r="Z1172" t="n">
        <v>91.44127872082223</v>
      </c>
      <c r="AA1172" t="n">
        <v>0</v>
      </c>
      <c r="AB1172" t="b">
        <v>0</v>
      </c>
      <c r="AC1172" t="b">
        <v>0</v>
      </c>
      <c r="AD1172" t="n">
        <v>92.48348056709816</v>
      </c>
      <c r="AE1172" t="n">
        <v>-0</v>
      </c>
      <c r="AF1172" t="n">
        <v>0</v>
      </c>
      <c r="AG1172" t="n">
        <v>-0.09478939203698605</v>
      </c>
      <c r="AH1172" t="b">
        <v>0</v>
      </c>
      <c r="AI1172" t="b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</row>
    <row r="1173" spans="1:48">
      <c r="A1173" t="n">
        <v>1170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b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40.82003791528592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-21.42836828230832</v>
      </c>
      <c r="Z1173" t="n">
        <v>91.34694944144753</v>
      </c>
      <c r="AA1173" t="n">
        <v>0</v>
      </c>
      <c r="AB1173" t="b">
        <v>0</v>
      </c>
      <c r="AC1173" t="b">
        <v>0</v>
      </c>
      <c r="AD1173" t="n">
        <v>92.47604016144457</v>
      </c>
      <c r="AE1173" t="n">
        <v>-0</v>
      </c>
      <c r="AF1173" t="n">
        <v>0</v>
      </c>
      <c r="AG1173" t="n">
        <v>-0.09572242159717798</v>
      </c>
      <c r="AH1173" t="b">
        <v>0</v>
      </c>
      <c r="AI1173" t="b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</row>
    <row r="1174" spans="1:48">
      <c r="A1174" t="n">
        <v>1171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b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40.82003791528592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-21.42836828230832</v>
      </c>
      <c r="Z1174" t="n">
        <v>91.25262016207284</v>
      </c>
      <c r="AA1174" t="n">
        <v>0</v>
      </c>
      <c r="AB1174" t="b">
        <v>0</v>
      </c>
      <c r="AC1174" t="b">
        <v>0</v>
      </c>
      <c r="AD1174" t="n">
        <v>92.46859975579099</v>
      </c>
      <c r="AE1174" t="n">
        <v>-0</v>
      </c>
      <c r="AF1174" t="n">
        <v>0</v>
      </c>
      <c r="AG1174" t="n">
        <v>-0.09665338255116418</v>
      </c>
      <c r="AH1174" t="b">
        <v>0</v>
      </c>
      <c r="AI1174" t="b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</row>
    <row r="1175" spans="1:48">
      <c r="A1175" t="n">
        <v>1172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b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40.82003791528592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-21.42836828230832</v>
      </c>
      <c r="Z1175" t="n">
        <v>91.1562617767531</v>
      </c>
      <c r="AA1175" t="n">
        <v>0</v>
      </c>
      <c r="AB1175" t="b">
        <v>0</v>
      </c>
      <c r="AC1175" t="b">
        <v>0</v>
      </c>
      <c r="AD1175" t="n">
        <v>92.46115935013741</v>
      </c>
      <c r="AE1175" t="n">
        <v>-0</v>
      </c>
      <c r="AF1175" t="n">
        <v>0</v>
      </c>
      <c r="AG1175" t="n">
        <v>-0.09757425024679683</v>
      </c>
      <c r="AH1175" t="b">
        <v>0</v>
      </c>
      <c r="AI1175" t="b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</row>
    <row r="1176" spans="1:48">
      <c r="A1176" t="n">
        <v>1173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b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40.82003791528592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-21.42836828230832</v>
      </c>
      <c r="Z1176" t="n">
        <v>91.05781429883061</v>
      </c>
      <c r="AA1176" t="n">
        <v>0</v>
      </c>
      <c r="AB1176" t="b">
        <v>0</v>
      </c>
      <c r="AC1176" t="b">
        <v>0</v>
      </c>
      <c r="AD1176" t="n">
        <v>92.45371894448382</v>
      </c>
      <c r="AE1176" t="n">
        <v>-0</v>
      </c>
      <c r="AF1176" t="n">
        <v>0</v>
      </c>
      <c r="AG1176" t="n">
        <v>-0.0970554645239165</v>
      </c>
      <c r="AH1176" t="b">
        <v>0</v>
      </c>
      <c r="AI1176" t="b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</row>
    <row r="1177" spans="1:48">
      <c r="A1177" t="n">
        <v>1174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b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40.82003791528592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-21.42836828230832</v>
      </c>
      <c r="Z1177" t="n">
        <v>90.95936682090812</v>
      </c>
      <c r="AA1177" t="n">
        <v>0</v>
      </c>
      <c r="AB1177" t="b">
        <v>0</v>
      </c>
      <c r="AC1177" t="b">
        <v>0</v>
      </c>
      <c r="AD1177" t="n">
        <v>92.44627853883024</v>
      </c>
      <c r="AE1177" t="n">
        <v>-0</v>
      </c>
      <c r="AF1177" t="n">
        <v>0</v>
      </c>
      <c r="AG1177" t="n">
        <v>-0.09653667880103256</v>
      </c>
      <c r="AH1177" t="b">
        <v>0</v>
      </c>
      <c r="AI1177" t="b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</row>
    <row r="1178" spans="1:48">
      <c r="A1178" t="n">
        <v>1175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b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40.82003791528592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-21.42836828230832</v>
      </c>
      <c r="Z1178" t="n">
        <v>90.86091934298562</v>
      </c>
      <c r="AA1178" t="n">
        <v>0</v>
      </c>
      <c r="AB1178" t="b">
        <v>0</v>
      </c>
      <c r="AC1178" t="b">
        <v>0</v>
      </c>
      <c r="AD1178" t="n">
        <v>92.43883813317666</v>
      </c>
      <c r="AE1178" t="n">
        <v>-0</v>
      </c>
      <c r="AF1178" t="n">
        <v>0</v>
      </c>
      <c r="AG1178" t="n">
        <v>-0.09601789307815328</v>
      </c>
      <c r="AH1178" t="b">
        <v>0</v>
      </c>
      <c r="AI1178" t="b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</row>
    <row r="1179" spans="1:48">
      <c r="A1179" t="n">
        <v>1176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b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40.82003791528592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-21.42836828230832</v>
      </c>
      <c r="Z1179" t="n">
        <v>90.76247186506313</v>
      </c>
      <c r="AA1179" t="n">
        <v>0</v>
      </c>
      <c r="AB1179" t="b">
        <v>0</v>
      </c>
      <c r="AC1179" t="b">
        <v>0</v>
      </c>
      <c r="AD1179" t="n">
        <v>92.43139772752308</v>
      </c>
      <c r="AE1179" t="n">
        <v>-0</v>
      </c>
      <c r="AF1179" t="n">
        <v>0</v>
      </c>
      <c r="AG1179" t="n">
        <v>-0.09511864999057429</v>
      </c>
      <c r="AH1179" t="b">
        <v>0</v>
      </c>
      <c r="AI1179" t="b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</row>
    <row r="1180" spans="1:48">
      <c r="A1180" t="n">
        <v>1177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b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40.82003791528592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-21.42836828230832</v>
      </c>
      <c r="Z1180" t="n">
        <v>90.67150768226929</v>
      </c>
      <c r="AA1180" t="n">
        <v>0</v>
      </c>
      <c r="AB1180" t="b">
        <v>0</v>
      </c>
      <c r="AC1180" t="b">
        <v>0</v>
      </c>
      <c r="AD1180" t="n">
        <v>92.42395732186949</v>
      </c>
      <c r="AE1180" t="n">
        <v>-0</v>
      </c>
      <c r="AF1180" t="n">
        <v>0</v>
      </c>
      <c r="AG1180" t="n">
        <v>-0.09382770203997665</v>
      </c>
      <c r="AH1180" t="b">
        <v>0</v>
      </c>
      <c r="AI1180" t="b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</row>
    <row r="1181" spans="1:48">
      <c r="A1181" t="n">
        <v>1178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b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40.82003791528592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-21.42836828230832</v>
      </c>
      <c r="Z1181" t="n">
        <v>90.58054349947545</v>
      </c>
      <c r="AA1181" t="n">
        <v>0</v>
      </c>
      <c r="AB1181" t="b">
        <v>0</v>
      </c>
      <c r="AC1181" t="b">
        <v>0</v>
      </c>
      <c r="AD1181" t="n">
        <v>92.41651691621591</v>
      </c>
      <c r="AE1181" t="n">
        <v>-0</v>
      </c>
      <c r="AF1181" t="n">
        <v>0</v>
      </c>
      <c r="AG1181" t="n">
        <v>-0.09253675408938927</v>
      </c>
      <c r="AH1181" t="b">
        <v>0</v>
      </c>
      <c r="AI1181" t="b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</row>
    <row r="1182" spans="1:48">
      <c r="A1182" t="n">
        <v>1179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b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40.82003791528592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-21.42836828230832</v>
      </c>
      <c r="Z1182" t="n">
        <v>90.48957931668161</v>
      </c>
      <c r="AA1182" t="n">
        <v>0</v>
      </c>
      <c r="AB1182" t="b">
        <v>0</v>
      </c>
      <c r="AC1182" t="b">
        <v>0</v>
      </c>
      <c r="AD1182" t="n">
        <v>92.40907651056233</v>
      </c>
      <c r="AE1182" t="n">
        <v>-0</v>
      </c>
      <c r="AF1182" t="n">
        <v>0</v>
      </c>
      <c r="AG1182" t="n">
        <v>-0.09124580613878946</v>
      </c>
      <c r="AH1182" t="b">
        <v>0</v>
      </c>
      <c r="AI1182" t="b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</row>
    <row r="1183" spans="1:48">
      <c r="A1183" t="n">
        <v>1180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b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40.82003791528592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-21.42836828230832</v>
      </c>
      <c r="Z1183" t="n">
        <v>90.39861513388777</v>
      </c>
      <c r="AA1183" t="n">
        <v>0</v>
      </c>
      <c r="AB1183" t="b">
        <v>0</v>
      </c>
      <c r="AC1183" t="b">
        <v>0</v>
      </c>
      <c r="AD1183" t="n">
        <v>92.40163610490875</v>
      </c>
      <c r="AE1183" t="n">
        <v>-0</v>
      </c>
      <c r="AF1183" t="n">
        <v>0</v>
      </c>
      <c r="AG1183" t="n">
        <v>-0.09003094966113345</v>
      </c>
      <c r="AH1183" t="b">
        <v>0</v>
      </c>
      <c r="AI1183" t="b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132</v>
      </c>
      <c r="C1" s="54" t="s">
        <v>52</v>
      </c>
    </row>
    <row r="2" spans="1:3">
      <c r="A2" s="54" t="s">
        <v>133</v>
      </c>
      <c r="B2" s="54" t="s">
        <v>134</v>
      </c>
      <c r="C2" t="s">
        <v>537</v>
      </c>
    </row>
    <row r="3" spans="1:3">
      <c r="A3" s="54" t="s">
        <v>136</v>
      </c>
      <c r="B3" s="54" t="s">
        <v>137</v>
      </c>
      <c r="C3" t="s">
        <v>138</v>
      </c>
    </row>
    <row r="4" spans="1:3">
      <c r="A4" s="54" t="s">
        <v>139</v>
      </c>
      <c r="B4" s="54" t="s">
        <v>140</v>
      </c>
      <c r="C4" t="s">
        <v>141</v>
      </c>
    </row>
    <row r="5" spans="1:3">
      <c r="A5" s="54" t="s">
        <v>142</v>
      </c>
      <c r="B5" s="54" t="s">
        <v>143</v>
      </c>
      <c r="C5" t="s">
        <v>144</v>
      </c>
    </row>
    <row r="6" spans="1:3">
      <c r="A6" s="54" t="s">
        <v>148</v>
      </c>
      <c r="B6" s="54" t="s">
        <v>149</v>
      </c>
      <c r="C6" t="s">
        <v>150</v>
      </c>
    </row>
    <row r="7" spans="1:3">
      <c r="A7" s="54" t="s">
        <v>151</v>
      </c>
      <c r="B7" s="54" t="s">
        <v>152</v>
      </c>
      <c r="C7" t="s">
        <v>153</v>
      </c>
    </row>
    <row r="8" spans="1:3">
      <c r="A8" s="54" t="s">
        <v>154</v>
      </c>
      <c r="B8" s="54" t="s">
        <v>155</v>
      </c>
      <c r="C8" t="s">
        <v>156</v>
      </c>
    </row>
    <row r="9" spans="1:3">
      <c r="A9" s="54" t="s">
        <v>157</v>
      </c>
      <c r="B9" s="54" t="s">
        <v>158</v>
      </c>
      <c r="C9" t="s">
        <v>159</v>
      </c>
    </row>
    <row r="10" spans="1:3">
      <c r="A10" s="54" t="s">
        <v>160</v>
      </c>
      <c r="B10" s="54" t="s">
        <v>161</v>
      </c>
      <c r="C10" t="s">
        <v>147</v>
      </c>
    </row>
    <row r="11" spans="1:3">
      <c r="A11" s="54" t="s">
        <v>162</v>
      </c>
      <c r="B11" s="54" t="s">
        <v>163</v>
      </c>
      <c r="C11" t="s">
        <v>147</v>
      </c>
    </row>
    <row r="12" spans="1:3">
      <c r="A12" s="54" t="s">
        <v>164</v>
      </c>
      <c r="B12" s="54" t="s">
        <v>165</v>
      </c>
      <c r="C12" t="s">
        <v>147</v>
      </c>
    </row>
    <row r="13" spans="1:3">
      <c r="A13" s="54" t="s">
        <v>166</v>
      </c>
      <c r="B13" s="54" t="s">
        <v>167</v>
      </c>
      <c r="C13" t="s">
        <v>168</v>
      </c>
    </row>
    <row r="14" spans="1:3">
      <c r="A14" s="54" t="s">
        <v>172</v>
      </c>
      <c r="B14" s="54" t="s">
        <v>173</v>
      </c>
      <c r="C14" t="s">
        <v>174</v>
      </c>
    </row>
    <row r="15" spans="1:3">
      <c r="A15" s="54" t="s">
        <v>175</v>
      </c>
      <c r="B15" s="54" t="s">
        <v>176</v>
      </c>
      <c r="C15" t="s">
        <v>159</v>
      </c>
    </row>
    <row r="16" spans="1:3">
      <c r="A16" s="54" t="s">
        <v>183</v>
      </c>
      <c r="B16" s="54" t="s">
        <v>184</v>
      </c>
      <c r="C16" t="s">
        <v>66</v>
      </c>
    </row>
    <row r="17" spans="1:3">
      <c r="A17" s="54" t="s">
        <v>185</v>
      </c>
      <c r="B17" s="54" t="s">
        <v>186</v>
      </c>
      <c r="C17" t="s">
        <v>187</v>
      </c>
    </row>
    <row r="18" spans="1:3">
      <c r="A18" s="54" t="s">
        <v>188</v>
      </c>
      <c r="B18" s="54" t="s">
        <v>189</v>
      </c>
      <c r="C18" t="s">
        <v>190</v>
      </c>
    </row>
    <row r="19" spans="1:3">
      <c r="A19" s="54" t="s">
        <v>194</v>
      </c>
      <c r="B19" s="54" t="s">
        <v>195</v>
      </c>
      <c r="C19" t="s">
        <v>66</v>
      </c>
    </row>
    <row r="20" spans="1:3">
      <c r="A20" s="54" t="s">
        <v>196</v>
      </c>
      <c r="B20" s="54" t="s">
        <v>197</v>
      </c>
      <c r="C20" t="s">
        <v>66</v>
      </c>
    </row>
    <row r="21" spans="1:3">
      <c r="A21" s="54" t="s">
        <v>198</v>
      </c>
      <c r="B21" s="54" t="s">
        <v>199</v>
      </c>
      <c r="C21" t="s">
        <v>200</v>
      </c>
    </row>
    <row r="22" spans="1:3">
      <c r="A22" s="54" t="s">
        <v>201</v>
      </c>
      <c r="B22" s="54" t="s">
        <v>202</v>
      </c>
      <c r="C22" t="s">
        <v>203</v>
      </c>
    </row>
    <row r="23" spans="1:3">
      <c r="A23" s="54" t="s">
        <v>204</v>
      </c>
      <c r="B23" s="54" t="s">
        <v>205</v>
      </c>
      <c r="C23" t="s">
        <v>66</v>
      </c>
    </row>
    <row r="24" spans="1:3">
      <c r="A24" s="54" t="s">
        <v>206</v>
      </c>
      <c r="B24" s="54" t="s">
        <v>207</v>
      </c>
      <c r="C24" t="s">
        <v>66</v>
      </c>
    </row>
    <row r="25" spans="1:3">
      <c r="A25" s="54" t="s">
        <v>208</v>
      </c>
      <c r="B25" s="54" t="s">
        <v>209</v>
      </c>
      <c r="C25" t="s">
        <v>210</v>
      </c>
    </row>
    <row r="26" spans="1:3">
      <c r="A26" s="54" t="s">
        <v>211</v>
      </c>
      <c r="B26" s="54" t="s">
        <v>212</v>
      </c>
      <c r="C26" t="s">
        <v>63</v>
      </c>
    </row>
    <row r="27" spans="1:3">
      <c r="A27" s="54" t="s">
        <v>213</v>
      </c>
      <c r="B27" s="54" t="s">
        <v>214</v>
      </c>
      <c r="C27" t="s">
        <v>215</v>
      </c>
    </row>
    <row r="28" spans="1:3">
      <c r="A28" s="54" t="s">
        <v>225</v>
      </c>
      <c r="B28" s="54" t="s">
        <v>226</v>
      </c>
      <c r="C28" t="s">
        <v>190</v>
      </c>
    </row>
    <row r="29" spans="1:3">
      <c r="A29" s="54" t="s">
        <v>227</v>
      </c>
      <c r="B29" s="54" t="s">
        <v>228</v>
      </c>
      <c r="C29" t="s">
        <v>229</v>
      </c>
    </row>
    <row r="30" spans="1:3">
      <c r="A30" s="54" t="s">
        <v>230</v>
      </c>
      <c r="B30" s="54" t="s">
        <v>231</v>
      </c>
      <c r="C30" t="s">
        <v>232</v>
      </c>
    </row>
    <row r="31" spans="1:3">
      <c r="A31" s="54" t="s">
        <v>233</v>
      </c>
      <c r="B31" s="54" t="s">
        <v>234</v>
      </c>
      <c r="C31" t="s">
        <v>63</v>
      </c>
    </row>
    <row r="32" spans="1:3">
      <c r="A32" s="54" t="s">
        <v>235</v>
      </c>
      <c r="B32" s="54" t="s">
        <v>236</v>
      </c>
      <c r="C32" t="s">
        <v>108</v>
      </c>
    </row>
    <row r="33" spans="1:3">
      <c r="A33" s="54" t="s">
        <v>237</v>
      </c>
      <c r="B33" s="54" t="s">
        <v>238</v>
      </c>
      <c r="C33" t="s">
        <v>239</v>
      </c>
    </row>
    <row r="34" spans="1:3">
      <c r="A34" s="54" t="s">
        <v>240</v>
      </c>
      <c r="B34" s="54" t="s">
        <v>241</v>
      </c>
      <c r="C34" t="s">
        <v>242</v>
      </c>
    </row>
    <row r="35" spans="1:3">
      <c r="A35" s="54" t="s">
        <v>243</v>
      </c>
      <c r="B35" s="54" t="s">
        <v>244</v>
      </c>
      <c r="C35" t="s">
        <v>245</v>
      </c>
    </row>
    <row r="36" spans="1:3">
      <c r="A36" s="54" t="s">
        <v>246</v>
      </c>
      <c r="B36" s="54" t="s">
        <v>247</v>
      </c>
      <c r="C36" t="s">
        <v>248</v>
      </c>
    </row>
    <row r="37" spans="1:3">
      <c r="A37" s="54" t="s">
        <v>249</v>
      </c>
      <c r="B37" s="54" t="s">
        <v>250</v>
      </c>
      <c r="C37" t="s">
        <v>109</v>
      </c>
    </row>
    <row r="38" spans="1:3">
      <c r="A38" s="54" t="s">
        <v>251</v>
      </c>
      <c r="B38" s="54" t="s">
        <v>252</v>
      </c>
      <c r="C38" t="s">
        <v>63</v>
      </c>
    </row>
    <row r="39" spans="1:3">
      <c r="A39" s="54" t="s">
        <v>253</v>
      </c>
      <c r="B39" s="54" t="s">
        <v>254</v>
      </c>
      <c r="C39" t="s">
        <v>66</v>
      </c>
    </row>
    <row r="40" spans="1:3">
      <c r="A40" s="54" t="s">
        <v>255</v>
      </c>
      <c r="B40" s="54" t="s">
        <v>256</v>
      </c>
      <c r="C40" t="s">
        <v>66</v>
      </c>
    </row>
    <row r="41" spans="1:3">
      <c r="A41" s="54" t="s">
        <v>257</v>
      </c>
      <c r="B41" s="54" t="s">
        <v>258</v>
      </c>
      <c r="C41" t="s">
        <v>66</v>
      </c>
    </row>
    <row r="42" spans="1:3">
      <c r="A42" s="54" t="s">
        <v>259</v>
      </c>
      <c r="B42" s="54" t="s">
        <v>260</v>
      </c>
      <c r="C42" t="s">
        <v>66</v>
      </c>
    </row>
    <row r="43" spans="1:3">
      <c r="A43" s="54" t="s">
        <v>261</v>
      </c>
      <c r="B43" s="54" t="s">
        <v>262</v>
      </c>
      <c r="C43" t="s">
        <v>66</v>
      </c>
    </row>
    <row r="44" spans="1:3">
      <c r="A44" s="54" t="s">
        <v>263</v>
      </c>
      <c r="B44" s="54" t="s">
        <v>264</v>
      </c>
      <c r="C44" t="s">
        <v>63</v>
      </c>
    </row>
    <row r="45" spans="1:3">
      <c r="A45" s="54" t="s">
        <v>265</v>
      </c>
      <c r="B45" s="54" t="s">
        <v>266</v>
      </c>
      <c r="C45" t="s">
        <v>66</v>
      </c>
    </row>
    <row r="46" spans="1:3">
      <c r="A46" s="54" t="s">
        <v>267</v>
      </c>
      <c r="B46" s="54" t="s">
        <v>268</v>
      </c>
      <c r="C46" t="s">
        <v>269</v>
      </c>
    </row>
    <row r="47" spans="1:3">
      <c r="A47" s="54" t="s">
        <v>270</v>
      </c>
      <c r="B47" s="54" t="s">
        <v>271</v>
      </c>
      <c r="C47" t="s">
        <v>174</v>
      </c>
    </row>
    <row r="48" spans="1:3">
      <c r="A48" s="54" t="s">
        <v>272</v>
      </c>
      <c r="B48" s="54" t="s">
        <v>273</v>
      </c>
      <c r="C48" t="s">
        <v>274</v>
      </c>
    </row>
    <row r="49" spans="1:3">
      <c r="A49" s="54" t="s">
        <v>278</v>
      </c>
      <c r="B49" s="54" t="s">
        <v>279</v>
      </c>
      <c r="C49" t="s">
        <v>66</v>
      </c>
    </row>
    <row r="50" spans="1:3">
      <c r="A50" s="54" t="s">
        <v>280</v>
      </c>
      <c r="B50" s="54" t="s">
        <v>281</v>
      </c>
      <c r="C50" t="s">
        <v>66</v>
      </c>
    </row>
    <row r="51" spans="1:3">
      <c r="A51" s="54" t="s">
        <v>282</v>
      </c>
      <c r="B51" s="54" t="s">
        <v>283</v>
      </c>
      <c r="C51" t="s">
        <v>284</v>
      </c>
    </row>
    <row r="52" spans="1:3">
      <c r="A52" s="54" t="s">
        <v>285</v>
      </c>
      <c r="B52" s="54" t="s">
        <v>286</v>
      </c>
      <c r="C52" t="s">
        <v>287</v>
      </c>
    </row>
    <row r="53" spans="1:3">
      <c r="A53" s="54" t="s">
        <v>288</v>
      </c>
      <c r="B53" s="54" t="s">
        <v>289</v>
      </c>
      <c r="C53" t="s">
        <v>190</v>
      </c>
    </row>
    <row r="54" spans="1:3">
      <c r="A54" s="54" t="s">
        <v>290</v>
      </c>
      <c r="B54" s="54" t="s">
        <v>291</v>
      </c>
      <c r="C54" t="s">
        <v>292</v>
      </c>
    </row>
    <row r="55" spans="1:3">
      <c r="A55" s="54" t="s">
        <v>299</v>
      </c>
      <c r="B55" s="54" t="s">
        <v>300</v>
      </c>
      <c r="C55" t="s">
        <v>174</v>
      </c>
    </row>
    <row r="56" spans="1:3">
      <c r="A56" s="54" t="s">
        <v>301</v>
      </c>
      <c r="B56" s="54" t="s">
        <v>302</v>
      </c>
      <c r="C56" t="s">
        <v>303</v>
      </c>
    </row>
    <row r="57" spans="1:3">
      <c r="A57" s="54" t="s">
        <v>304</v>
      </c>
      <c r="B57" s="54" t="s">
        <v>305</v>
      </c>
      <c r="C57" t="s">
        <v>159</v>
      </c>
    </row>
    <row r="58" spans="1:3">
      <c r="A58" s="54" t="s">
        <v>306</v>
      </c>
      <c r="B58" s="54" t="s">
        <v>538</v>
      </c>
      <c r="C58" t="s">
        <v>287</v>
      </c>
    </row>
    <row r="59" spans="1:3">
      <c r="A59" s="54" t="s">
        <v>308</v>
      </c>
      <c r="B59" s="54" t="s">
        <v>309</v>
      </c>
      <c r="C59" t="s">
        <v>310</v>
      </c>
    </row>
    <row r="60" spans="1:3">
      <c r="A60" s="54" t="s">
        <v>314</v>
      </c>
      <c r="B60" s="54" t="s">
        <v>315</v>
      </c>
      <c r="C60" t="s">
        <v>316</v>
      </c>
    </row>
    <row r="61" spans="1:3">
      <c r="A61" s="54" t="s">
        <v>317</v>
      </c>
      <c r="B61" s="54" t="s">
        <v>318</v>
      </c>
      <c r="C61" t="s">
        <v>319</v>
      </c>
    </row>
    <row r="62" spans="1:3">
      <c r="A62" s="54" t="s">
        <v>320</v>
      </c>
      <c r="B62" s="54" t="s">
        <v>321</v>
      </c>
      <c r="C62" t="s">
        <v>322</v>
      </c>
    </row>
    <row r="63" spans="1:3">
      <c r="A63" s="54" t="s">
        <v>323</v>
      </c>
      <c r="B63" s="54" t="s">
        <v>324</v>
      </c>
      <c r="C63" t="s">
        <v>190</v>
      </c>
    </row>
    <row r="64" spans="1:3">
      <c r="A64" s="54" t="s">
        <v>325</v>
      </c>
      <c r="B64" s="54" t="s">
        <v>326</v>
      </c>
      <c r="C64" t="s">
        <v>327</v>
      </c>
    </row>
    <row r="65" spans="1:3">
      <c r="A65" s="54" t="s">
        <v>328</v>
      </c>
      <c r="B65" s="54" t="s">
        <v>329</v>
      </c>
      <c r="C65" t="s">
        <v>539</v>
      </c>
    </row>
    <row r="66" spans="1:3">
      <c r="A66" s="54" t="s">
        <v>333</v>
      </c>
      <c r="B66" s="54" t="s">
        <v>334</v>
      </c>
      <c r="C66" t="s">
        <v>66</v>
      </c>
    </row>
    <row r="67" spans="1:3">
      <c r="A67" s="54" t="s">
        <v>338</v>
      </c>
      <c r="B67" s="54" t="s">
        <v>339</v>
      </c>
      <c r="C67" t="s">
        <v>340</v>
      </c>
    </row>
    <row r="68" spans="1:3">
      <c r="A68" s="54" t="s">
        <v>341</v>
      </c>
      <c r="B68" s="54" t="s">
        <v>342</v>
      </c>
      <c r="C68" t="s">
        <v>63</v>
      </c>
    </row>
    <row r="69" spans="1:3">
      <c r="A69" s="54" t="s">
        <v>343</v>
      </c>
      <c r="B69" s="54" t="s">
        <v>344</v>
      </c>
      <c r="C69" t="s">
        <v>345</v>
      </c>
    </row>
    <row r="70" spans="1:3">
      <c r="A70" s="54" t="s">
        <v>346</v>
      </c>
      <c r="B70" s="54" t="s">
        <v>347</v>
      </c>
      <c r="C70" t="s">
        <v>348</v>
      </c>
    </row>
    <row r="71" spans="1:3">
      <c r="A71" s="54" t="s">
        <v>352</v>
      </c>
      <c r="B71" s="54" t="s">
        <v>353</v>
      </c>
      <c r="C71" t="s">
        <v>274</v>
      </c>
    </row>
    <row r="72" spans="1:3">
      <c r="A72" s="54" t="s">
        <v>354</v>
      </c>
      <c r="B72" s="54" t="s">
        <v>355</v>
      </c>
      <c r="C72" t="s">
        <v>356</v>
      </c>
    </row>
    <row r="73" spans="1:3">
      <c r="A73" s="54" t="s">
        <v>267</v>
      </c>
      <c r="B73" s="54" t="s">
        <v>357</v>
      </c>
      <c r="C73" t="s">
        <v>358</v>
      </c>
    </row>
    <row r="74" spans="1:3">
      <c r="A74" s="54" t="s">
        <v>359</v>
      </c>
      <c r="B74" s="54" t="s">
        <v>360</v>
      </c>
      <c r="C74" t="s">
        <v>361</v>
      </c>
    </row>
    <row r="75" spans="1:3">
      <c r="A75" s="54" t="s">
        <v>362</v>
      </c>
      <c r="B75" s="54" t="s">
        <v>363</v>
      </c>
      <c r="C75" t="s">
        <v>284</v>
      </c>
    </row>
    <row r="76" spans="1:3">
      <c r="A76" s="54" t="s">
        <v>364</v>
      </c>
      <c r="B76" s="54" t="s">
        <v>365</v>
      </c>
      <c r="C76" t="s">
        <v>366</v>
      </c>
    </row>
    <row r="77" spans="1:3">
      <c r="A77" s="54" t="s">
        <v>331</v>
      </c>
      <c r="B77" s="54" t="s">
        <v>332</v>
      </c>
      <c r="C77" t="s">
        <v>63</v>
      </c>
    </row>
    <row r="78" spans="1:3">
      <c r="A78" s="54" t="s">
        <v>376</v>
      </c>
      <c r="B78" s="54" t="s">
        <v>377</v>
      </c>
      <c r="C78" t="s">
        <v>378</v>
      </c>
    </row>
    <row r="79" spans="1:3">
      <c r="A79" s="54" t="s">
        <v>379</v>
      </c>
      <c r="B79" s="54" t="s">
        <v>380</v>
      </c>
      <c r="C79" t="s">
        <v>381</v>
      </c>
    </row>
    <row r="80" spans="1:3">
      <c r="A80" s="54" t="s">
        <v>382</v>
      </c>
      <c r="B80" s="54" t="s">
        <v>383</v>
      </c>
      <c r="C80" t="s">
        <v>384</v>
      </c>
    </row>
    <row r="81" spans="1:3">
      <c r="A81" s="54" t="s">
        <v>385</v>
      </c>
      <c r="B81" s="54" t="s">
        <v>386</v>
      </c>
      <c r="C81" t="s">
        <v>387</v>
      </c>
    </row>
    <row r="82" spans="1:3">
      <c r="A82" s="54" t="s">
        <v>388</v>
      </c>
      <c r="B82" s="54" t="s">
        <v>389</v>
      </c>
      <c r="C82" t="s">
        <v>340</v>
      </c>
    </row>
    <row r="83" spans="1:3">
      <c r="A83" s="54" t="s">
        <v>390</v>
      </c>
      <c r="B83" s="54" t="s">
        <v>391</v>
      </c>
      <c r="C83" t="s">
        <v>392</v>
      </c>
    </row>
    <row r="84" spans="1:3">
      <c r="A84" s="54" t="s">
        <v>393</v>
      </c>
      <c r="B84" s="54" t="s">
        <v>394</v>
      </c>
      <c r="C84" t="s">
        <v>395</v>
      </c>
    </row>
    <row r="85" spans="1:3">
      <c r="A85" s="54" t="s">
        <v>396</v>
      </c>
      <c r="B85" s="54" t="s">
        <v>90</v>
      </c>
      <c r="C85" t="s">
        <v>540</v>
      </c>
    </row>
    <row r="86" spans="1:3">
      <c r="A86" s="54" t="s">
        <v>401</v>
      </c>
      <c r="B86" s="54" t="s">
        <v>402</v>
      </c>
      <c r="C86" t="s">
        <v>403</v>
      </c>
    </row>
    <row r="87" spans="1:3">
      <c r="A87" s="54" t="s">
        <v>404</v>
      </c>
      <c r="B87" s="54" t="s">
        <v>405</v>
      </c>
      <c r="C87" t="s">
        <v>406</v>
      </c>
    </row>
    <row r="88" spans="1:3">
      <c r="A88" s="54" t="s">
        <v>407</v>
      </c>
      <c r="B88" s="54" t="s">
        <v>408</v>
      </c>
      <c r="C88" t="s">
        <v>541</v>
      </c>
    </row>
    <row r="89" spans="1:3">
      <c r="A89" s="54" t="s">
        <v>410</v>
      </c>
      <c r="B89" s="54" t="s">
        <v>411</v>
      </c>
      <c r="C89" t="s">
        <v>287</v>
      </c>
    </row>
    <row r="90" spans="1:3">
      <c r="A90" s="54" t="s">
        <v>412</v>
      </c>
      <c r="B90" s="54" t="s">
        <v>413</v>
      </c>
      <c r="C90" t="s">
        <v>414</v>
      </c>
    </row>
    <row r="91" spans="1:3">
      <c r="A91" s="54" t="s">
        <v>415</v>
      </c>
      <c r="B91" s="54" t="s">
        <v>416</v>
      </c>
      <c r="C91" t="s">
        <v>542</v>
      </c>
    </row>
    <row r="92" spans="1:3">
      <c r="A92" s="54" t="s">
        <v>418</v>
      </c>
      <c r="B92" s="54" t="s">
        <v>419</v>
      </c>
      <c r="C92" t="s">
        <v>420</v>
      </c>
    </row>
    <row r="93" spans="1:3">
      <c r="A93" s="54" t="s">
        <v>311</v>
      </c>
      <c r="B93" s="54" t="s">
        <v>312</v>
      </c>
      <c r="C93" t="s">
        <v>543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183"/>
  <sheetViews>
    <sheetView workbookViewId="0">
      <selection activeCell="A1" sqref="A1"/>
    </sheetView>
  </sheetViews>
  <sheetFormatPr baseColWidth="8" defaultRowHeight="15"/>
  <sheetData>
    <row r="1" spans="1:10">
      <c r="A1" t="s">
        <v>441</v>
      </c>
      <c r="B1" t="s">
        <v>442</v>
      </c>
      <c r="C1" t="s">
        <v>443</v>
      </c>
      <c r="D1" t="s">
        <v>444</v>
      </c>
      <c r="E1" t="s">
        <v>445</v>
      </c>
      <c r="F1" t="s">
        <v>446</v>
      </c>
      <c r="G1" t="s">
        <v>448</v>
      </c>
      <c r="H1" t="s">
        <v>449</v>
      </c>
      <c r="I1" t="s">
        <v>450</v>
      </c>
      <c r="J1" t="s">
        <v>451</v>
      </c>
    </row>
    <row r="2" spans="1:10">
      <c r="A2" t="s">
        <v>489</v>
      </c>
      <c r="B2" t="s">
        <v>490</v>
      </c>
      <c r="C2" t="s">
        <v>491</v>
      </c>
      <c r="D2" t="s">
        <v>492</v>
      </c>
      <c r="E2" t="s">
        <v>493</v>
      </c>
      <c r="F2" t="s">
        <v>494</v>
      </c>
      <c r="G2" t="s">
        <v>496</v>
      </c>
      <c r="H2" t="s">
        <v>497</v>
      </c>
      <c r="I2" t="s">
        <v>498</v>
      </c>
      <c r="J2" t="s">
        <v>499</v>
      </c>
    </row>
    <row r="3" spans="1:10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b">
        <v>0</v>
      </c>
      <c r="I3" t="n">
        <v>0</v>
      </c>
      <c r="J3" t="n">
        <v>0</v>
      </c>
    </row>
    <row r="4" spans="1:10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b">
        <v>0</v>
      </c>
      <c r="I4" t="n">
        <v>0</v>
      </c>
      <c r="J4" t="n">
        <v>0</v>
      </c>
    </row>
    <row r="5" spans="1:10">
      <c r="A5" t="n">
        <v>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b">
        <v>0</v>
      </c>
      <c r="I5" t="n">
        <v>0</v>
      </c>
      <c r="J5" t="n">
        <v>0</v>
      </c>
    </row>
    <row r="6" spans="1:10">
      <c r="A6" t="n">
        <v>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b">
        <v>0</v>
      </c>
      <c r="I6" t="n">
        <v>0</v>
      </c>
      <c r="J6" t="n">
        <v>0</v>
      </c>
    </row>
    <row r="7" spans="1:10">
      <c r="A7" t="n">
        <v>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b">
        <v>0</v>
      </c>
      <c r="I7" t="n">
        <v>0</v>
      </c>
      <c r="J7" t="n">
        <v>0</v>
      </c>
    </row>
    <row r="8" spans="1:10">
      <c r="A8" t="n">
        <v>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b">
        <v>0</v>
      </c>
      <c r="I8" t="n">
        <v>0</v>
      </c>
      <c r="J8" t="n">
        <v>0</v>
      </c>
    </row>
    <row r="9" spans="1:10">
      <c r="A9" t="n">
        <v>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b">
        <v>0</v>
      </c>
      <c r="I9" t="n">
        <v>0</v>
      </c>
      <c r="J9" t="n">
        <v>0</v>
      </c>
    </row>
    <row r="10" spans="1:10">
      <c r="A10" t="n">
        <v>7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  <c r="H10" t="b">
        <v>1</v>
      </c>
      <c r="I10" t="n">
        <v>0</v>
      </c>
      <c r="J10" t="n">
        <v>0</v>
      </c>
    </row>
    <row r="11" spans="1:10">
      <c r="A11" t="n">
        <v>8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b">
        <v>0</v>
      </c>
      <c r="I11" t="n">
        <v>0</v>
      </c>
      <c r="J11" t="n">
        <v>0</v>
      </c>
    </row>
    <row r="12" spans="1:10">
      <c r="A12" t="n">
        <v>9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b">
        <v>0</v>
      </c>
      <c r="I12" t="n">
        <v>0</v>
      </c>
      <c r="J12" t="n">
        <v>0</v>
      </c>
    </row>
    <row r="13" spans="1:10">
      <c r="A13" t="n">
        <v>10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b">
        <v>0</v>
      </c>
      <c r="I13" t="n">
        <v>0</v>
      </c>
      <c r="J13" t="n">
        <v>0</v>
      </c>
    </row>
    <row r="14" spans="1:10">
      <c r="A14" t="n">
        <v>11</v>
      </c>
      <c r="B14" t="n">
        <v>0</v>
      </c>
      <c r="C14" t="n">
        <v>0</v>
      </c>
      <c r="D14" t="n">
        <v>0</v>
      </c>
      <c r="E14" t="n">
        <v>1</v>
      </c>
      <c r="F14" t="n">
        <v>0.5181485053088855</v>
      </c>
      <c r="G14" t="n">
        <v>0</v>
      </c>
      <c r="H14" t="b">
        <v>0</v>
      </c>
      <c r="I14" t="n">
        <v>0</v>
      </c>
      <c r="J14" t="n">
        <v>0</v>
      </c>
    </row>
    <row r="15" spans="1:10">
      <c r="A15" t="n">
        <v>12</v>
      </c>
      <c r="B15" t="n">
        <v>0</v>
      </c>
      <c r="C15" t="n">
        <v>0</v>
      </c>
      <c r="D15" t="n">
        <v>3.75</v>
      </c>
      <c r="E15" t="n">
        <v>1</v>
      </c>
      <c r="F15" t="n">
        <v>1.191243452327901</v>
      </c>
      <c r="G15" t="n">
        <v>31.74428829467997</v>
      </c>
      <c r="H15" t="b">
        <v>0</v>
      </c>
      <c r="I15" t="n">
        <v>125.1994730342178</v>
      </c>
      <c r="J15" t="n">
        <v>466.6184359985297</v>
      </c>
    </row>
    <row r="16" spans="1:10">
      <c r="A16" t="n">
        <v>13</v>
      </c>
      <c r="B16" t="n">
        <v>0</v>
      </c>
      <c r="C16" t="n">
        <v>0</v>
      </c>
      <c r="D16" t="n">
        <v>7.5</v>
      </c>
      <c r="E16" t="n">
        <v>1</v>
      </c>
      <c r="F16" t="n">
        <v>0.9668776853795125</v>
      </c>
      <c r="G16" t="n">
        <v>63.48857658935994</v>
      </c>
      <c r="H16" t="b">
        <v>0</v>
      </c>
      <c r="I16" t="n">
        <v>250.3989460684356</v>
      </c>
      <c r="J16" t="n">
        <v>933.2368719970593</v>
      </c>
    </row>
    <row r="17" spans="1:10">
      <c r="A17" t="n">
        <v>14</v>
      </c>
      <c r="B17" t="n">
        <v>0</v>
      </c>
      <c r="C17" t="n">
        <v>0</v>
      </c>
      <c r="D17" t="n">
        <v>11.25</v>
      </c>
      <c r="E17" t="n">
        <v>1</v>
      </c>
      <c r="F17" t="n">
        <v>1.191245806154048</v>
      </c>
      <c r="G17" t="n">
        <v>95.23286488403991</v>
      </c>
      <c r="H17" t="b">
        <v>0</v>
      </c>
      <c r="I17" t="n">
        <v>375.5984191026534</v>
      </c>
      <c r="J17" t="n">
        <v>1399.855307995589</v>
      </c>
    </row>
    <row r="18" spans="1:10">
      <c r="A18" t="n">
        <v>15</v>
      </c>
      <c r="B18" t="n">
        <v>0</v>
      </c>
      <c r="C18" t="n">
        <v>0</v>
      </c>
      <c r="D18" t="n">
        <v>15</v>
      </c>
      <c r="E18" t="n">
        <v>1</v>
      </c>
      <c r="F18" t="n">
        <v>0.5181390900042961</v>
      </c>
      <c r="G18" t="n">
        <v>126.9771531787199</v>
      </c>
      <c r="H18" t="b">
        <v>0</v>
      </c>
      <c r="I18" t="n">
        <v>500.7978921368712</v>
      </c>
      <c r="J18" t="n">
        <v>1866.473743994119</v>
      </c>
    </row>
    <row r="19" spans="1:10">
      <c r="A19" t="n">
        <v>16</v>
      </c>
      <c r="B19" t="n">
        <v>0</v>
      </c>
      <c r="C19" t="n">
        <v>0</v>
      </c>
      <c r="D19" t="n">
        <v>15</v>
      </c>
      <c r="E19" t="n">
        <v>1</v>
      </c>
      <c r="F19" t="n">
        <v>-0.1388021661712302</v>
      </c>
      <c r="G19" t="n">
        <v>126.9771531787199</v>
      </c>
      <c r="H19" t="b">
        <v>0</v>
      </c>
      <c r="I19" t="n">
        <v>500.7978921368712</v>
      </c>
      <c r="J19" t="n">
        <v>1866.473743994119</v>
      </c>
    </row>
    <row r="20" spans="1:10">
      <c r="A20" t="n">
        <v>17</v>
      </c>
      <c r="B20" t="n">
        <v>0</v>
      </c>
      <c r="C20" t="n">
        <v>0</v>
      </c>
      <c r="D20" t="n">
        <v>15</v>
      </c>
      <c r="E20" t="n">
        <v>1</v>
      </c>
      <c r="F20" t="n">
        <v>0.03706957468062377</v>
      </c>
      <c r="G20" t="n">
        <v>126.9771531787199</v>
      </c>
      <c r="H20" t="b">
        <v>0</v>
      </c>
      <c r="I20" t="n">
        <v>500.7978921368712</v>
      </c>
      <c r="J20" t="n">
        <v>1866.473743994119</v>
      </c>
    </row>
    <row r="21" spans="1:10">
      <c r="A21" t="n">
        <v>18</v>
      </c>
      <c r="B21" t="n">
        <v>0</v>
      </c>
      <c r="C21" t="n">
        <v>0</v>
      </c>
      <c r="D21" t="n">
        <v>15</v>
      </c>
      <c r="E21" t="n">
        <v>1</v>
      </c>
      <c r="F21" t="n">
        <v>-0.009476132551267114</v>
      </c>
      <c r="G21" t="n">
        <v>126.9771531787199</v>
      </c>
      <c r="H21" t="b">
        <v>0</v>
      </c>
      <c r="I21" t="n">
        <v>500.7978921368712</v>
      </c>
      <c r="J21" t="n">
        <v>1866.473743994119</v>
      </c>
    </row>
    <row r="22" spans="1:10">
      <c r="A22" t="n">
        <v>19</v>
      </c>
      <c r="B22" t="n">
        <v>0</v>
      </c>
      <c r="C22" t="n">
        <v>0</v>
      </c>
      <c r="D22" t="n">
        <v>15</v>
      </c>
      <c r="E22" t="n">
        <v>1</v>
      </c>
      <c r="F22" t="n">
        <v>0.0008349555244433482</v>
      </c>
      <c r="G22" t="n">
        <v>126.9771531787199</v>
      </c>
      <c r="H22" t="b">
        <v>0</v>
      </c>
      <c r="I22" t="n">
        <v>500.7978921368712</v>
      </c>
      <c r="J22" t="n">
        <v>1866.473743994119</v>
      </c>
    </row>
    <row r="23" spans="1:10">
      <c r="A23" t="n">
        <v>20</v>
      </c>
      <c r="B23" t="n">
        <v>0</v>
      </c>
      <c r="C23" t="n">
        <v>0</v>
      </c>
      <c r="D23" t="n">
        <v>15</v>
      </c>
      <c r="E23" t="n">
        <v>1</v>
      </c>
      <c r="F23" t="n">
        <v>0.006136310453494609</v>
      </c>
      <c r="G23" t="n">
        <v>126.9771531787199</v>
      </c>
      <c r="H23" t="b">
        <v>0</v>
      </c>
      <c r="I23" t="n">
        <v>500.7978921368712</v>
      </c>
      <c r="J23" t="n">
        <v>1866.473743994119</v>
      </c>
    </row>
    <row r="24" spans="1:10">
      <c r="A24" t="n">
        <v>21</v>
      </c>
      <c r="B24" t="n">
        <v>0</v>
      </c>
      <c r="C24" t="n">
        <v>0</v>
      </c>
      <c r="D24" t="n">
        <v>15</v>
      </c>
      <c r="E24" t="n">
        <v>1</v>
      </c>
      <c r="F24" t="n">
        <v>-0.02538019733842312</v>
      </c>
      <c r="G24" t="n">
        <v>126.9771531787199</v>
      </c>
      <c r="H24" t="b">
        <v>0</v>
      </c>
      <c r="I24" t="n">
        <v>500.7978921368712</v>
      </c>
      <c r="J24" t="n">
        <v>1866.473743994119</v>
      </c>
    </row>
    <row r="25" spans="1:10">
      <c r="A25" t="n">
        <v>22</v>
      </c>
      <c r="B25" t="n">
        <v>0</v>
      </c>
      <c r="C25" t="n">
        <v>0</v>
      </c>
      <c r="D25" t="n">
        <v>15</v>
      </c>
      <c r="E25" t="n">
        <v>1</v>
      </c>
      <c r="F25" t="n">
        <v>0.0953844789001983</v>
      </c>
      <c r="G25" t="n">
        <v>126.9771531787199</v>
      </c>
      <c r="H25" t="b">
        <v>0</v>
      </c>
      <c r="I25" t="n">
        <v>500.7978921368712</v>
      </c>
      <c r="J25" t="n">
        <v>1866.473743994119</v>
      </c>
    </row>
    <row r="26" spans="1:10">
      <c r="A26" t="n">
        <v>23</v>
      </c>
      <c r="B26" t="n">
        <v>0</v>
      </c>
      <c r="C26" t="n">
        <v>0</v>
      </c>
      <c r="D26" t="n">
        <v>15</v>
      </c>
      <c r="E26" t="n">
        <v>1</v>
      </c>
      <c r="F26" t="n">
        <v>-0.3561577182623656</v>
      </c>
      <c r="G26" t="n">
        <v>126.9771531787199</v>
      </c>
      <c r="H26" t="b">
        <v>0</v>
      </c>
      <c r="I26" t="n">
        <v>500.7978921368712</v>
      </c>
      <c r="J26" t="n">
        <v>1866.473743994119</v>
      </c>
    </row>
    <row r="27" spans="1:10">
      <c r="A27" t="n">
        <v>24</v>
      </c>
      <c r="B27" t="n">
        <v>0</v>
      </c>
      <c r="C27" t="n">
        <v>0</v>
      </c>
      <c r="D27" t="n">
        <v>12.5</v>
      </c>
      <c r="E27" t="n">
        <v>1</v>
      </c>
      <c r="F27" t="n">
        <v>-0.754086939184071</v>
      </c>
      <c r="G27" t="n">
        <v>105.8142943155999</v>
      </c>
      <c r="H27" t="b">
        <v>0</v>
      </c>
      <c r="I27" t="n">
        <v>417.331576780726</v>
      </c>
      <c r="J27" t="n">
        <v>1555.394786661766</v>
      </c>
    </row>
    <row r="28" spans="1:10">
      <c r="A28" t="n">
        <v>25</v>
      </c>
      <c r="B28" t="n">
        <v>0</v>
      </c>
      <c r="C28" t="n">
        <v>0</v>
      </c>
      <c r="D28" t="n">
        <v>10</v>
      </c>
      <c r="E28" t="n">
        <v>1</v>
      </c>
      <c r="F28" t="n">
        <v>-0.7941611916680212</v>
      </c>
      <c r="G28" t="n">
        <v>84.65143545247992</v>
      </c>
      <c r="H28" t="b">
        <v>0</v>
      </c>
      <c r="I28" t="n">
        <v>333.8652614245808</v>
      </c>
      <c r="J28" t="n">
        <v>1244.315829329413</v>
      </c>
    </row>
    <row r="29" spans="1:10">
      <c r="A29" t="n">
        <v>26</v>
      </c>
      <c r="B29" t="n">
        <v>0</v>
      </c>
      <c r="C29" t="n">
        <v>0</v>
      </c>
      <c r="D29" t="n">
        <v>6.666666666666666</v>
      </c>
      <c r="E29" t="n">
        <v>1</v>
      </c>
      <c r="F29" t="n">
        <v>-0.9303794052549547</v>
      </c>
      <c r="G29" t="n">
        <v>56.43429030165328</v>
      </c>
      <c r="H29" t="b">
        <v>0</v>
      </c>
      <c r="I29" t="n">
        <v>222.5768409497205</v>
      </c>
      <c r="J29" t="n">
        <v>829.5438862196083</v>
      </c>
    </row>
    <row r="30" spans="1:10">
      <c r="A30" t="n">
        <v>27</v>
      </c>
      <c r="B30" t="n">
        <v>0</v>
      </c>
      <c r="C30" t="n">
        <v>0</v>
      </c>
      <c r="D30" t="n">
        <v>3.333333333333333</v>
      </c>
      <c r="E30" t="n">
        <v>1</v>
      </c>
      <c r="F30" t="n">
        <v>-1.039876742867715</v>
      </c>
      <c r="G30" t="n">
        <v>28.21714515082664</v>
      </c>
      <c r="H30" t="b">
        <v>0</v>
      </c>
      <c r="I30" t="n">
        <v>111.2884204748603</v>
      </c>
      <c r="J30" t="n">
        <v>414.7719431098042</v>
      </c>
    </row>
    <row r="31" spans="1:10">
      <c r="A31" t="n">
        <v>28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  <c r="H31" t="b">
        <v>0</v>
      </c>
      <c r="I31" t="n">
        <v>0</v>
      </c>
      <c r="J31" t="n">
        <v>0</v>
      </c>
    </row>
    <row r="32" spans="1:10">
      <c r="A32" t="n">
        <v>29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b">
        <v>1</v>
      </c>
      <c r="I32" t="n">
        <v>0</v>
      </c>
      <c r="J32" t="n">
        <v>0</v>
      </c>
    </row>
    <row r="33" spans="1:10">
      <c r="A33" t="n">
        <v>30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b">
        <v>0</v>
      </c>
      <c r="I33" t="n">
        <v>0</v>
      </c>
      <c r="J33" t="n">
        <v>0</v>
      </c>
    </row>
    <row r="34" spans="1:10">
      <c r="A34" t="n">
        <v>31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b">
        <v>0</v>
      </c>
      <c r="I34" t="n">
        <v>0</v>
      </c>
      <c r="J34" t="n">
        <v>0</v>
      </c>
    </row>
    <row r="35" spans="1:10">
      <c r="A35" t="n">
        <v>32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b">
        <v>0</v>
      </c>
      <c r="I35" t="n">
        <v>0</v>
      </c>
      <c r="J35" t="n">
        <v>0</v>
      </c>
    </row>
    <row r="36" spans="1:10">
      <c r="A36" t="n">
        <v>33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b">
        <v>0</v>
      </c>
      <c r="I36" t="n">
        <v>0</v>
      </c>
      <c r="J36" t="n">
        <v>0</v>
      </c>
    </row>
    <row r="37" spans="1:10">
      <c r="A37" t="n">
        <v>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b">
        <v>0</v>
      </c>
      <c r="I37" t="n">
        <v>0</v>
      </c>
      <c r="J37" t="n">
        <v>0</v>
      </c>
    </row>
    <row r="38" spans="1:10">
      <c r="A38" t="n">
        <v>35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b">
        <v>0</v>
      </c>
      <c r="I38" t="n">
        <v>0</v>
      </c>
      <c r="J38" t="n">
        <v>0</v>
      </c>
    </row>
    <row r="39" spans="1:10">
      <c r="A39" t="n">
        <v>36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b">
        <v>0</v>
      </c>
      <c r="I39" t="n">
        <v>0</v>
      </c>
      <c r="J39" t="n">
        <v>0</v>
      </c>
    </row>
    <row r="40" spans="1:10">
      <c r="A40" t="n">
        <v>37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b">
        <v>0</v>
      </c>
      <c r="I40" t="n">
        <v>0</v>
      </c>
      <c r="J40" t="n">
        <v>0</v>
      </c>
    </row>
    <row r="41" spans="1:10">
      <c r="A41" t="n">
        <v>38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b">
        <v>0</v>
      </c>
      <c r="I41" t="n">
        <v>0</v>
      </c>
      <c r="J41" t="n">
        <v>0</v>
      </c>
    </row>
    <row r="42" spans="1:10">
      <c r="A42" t="n">
        <v>39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b">
        <v>0</v>
      </c>
      <c r="I42" t="n">
        <v>0</v>
      </c>
      <c r="J42" t="n">
        <v>0</v>
      </c>
    </row>
    <row r="43" spans="1:10">
      <c r="A43" t="n">
        <v>40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b">
        <v>0</v>
      </c>
      <c r="I43" t="n">
        <v>0</v>
      </c>
      <c r="J43" t="n">
        <v>0</v>
      </c>
    </row>
    <row r="44" spans="1:10">
      <c r="A44" t="n">
        <v>41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b">
        <v>0</v>
      </c>
      <c r="I44" t="n">
        <v>0</v>
      </c>
      <c r="J44" t="n">
        <v>0</v>
      </c>
    </row>
    <row r="45" spans="1:10">
      <c r="A45" t="n">
        <v>42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b">
        <v>0</v>
      </c>
      <c r="I45" t="n">
        <v>0</v>
      </c>
      <c r="J45" t="n">
        <v>0</v>
      </c>
    </row>
    <row r="46" spans="1:10">
      <c r="A46" t="n">
        <v>43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b">
        <v>0</v>
      </c>
      <c r="I46" t="n">
        <v>0</v>
      </c>
      <c r="J46" t="n">
        <v>0</v>
      </c>
    </row>
    <row r="47" spans="1:10">
      <c r="A47" t="n">
        <v>44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b">
        <v>0</v>
      </c>
      <c r="I47" t="n">
        <v>0</v>
      </c>
      <c r="J47" t="n">
        <v>0</v>
      </c>
    </row>
    <row r="48" spans="1:10">
      <c r="A48" t="n">
        <v>45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  <c r="H48" t="b">
        <v>1</v>
      </c>
      <c r="I48" t="n">
        <v>0</v>
      </c>
      <c r="J48" t="n">
        <v>0</v>
      </c>
    </row>
    <row r="49" spans="1:10">
      <c r="A49" t="n">
        <v>46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  <c r="H49" t="b">
        <v>0</v>
      </c>
      <c r="I49" t="n">
        <v>0</v>
      </c>
      <c r="J49" t="n">
        <v>0</v>
      </c>
    </row>
    <row r="50" spans="1:10">
      <c r="A50" t="n">
        <v>47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b">
        <v>0</v>
      </c>
      <c r="I50" t="n">
        <v>0</v>
      </c>
      <c r="J50" t="n">
        <v>0</v>
      </c>
    </row>
    <row r="51" spans="1:10">
      <c r="A51" t="n">
        <v>48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b">
        <v>0</v>
      </c>
      <c r="I51" t="n">
        <v>0</v>
      </c>
      <c r="J51" t="n">
        <v>0</v>
      </c>
    </row>
    <row r="52" spans="1:10">
      <c r="A52" t="n">
        <v>49</v>
      </c>
      <c r="B52" t="n">
        <v>0</v>
      </c>
      <c r="C52" t="n">
        <v>0</v>
      </c>
      <c r="D52" t="n">
        <v>0</v>
      </c>
      <c r="E52" t="n">
        <v>1</v>
      </c>
      <c r="F52" t="n">
        <v>0.4171952806695928</v>
      </c>
      <c r="G52" t="n">
        <v>0</v>
      </c>
      <c r="H52" t="b">
        <v>0</v>
      </c>
      <c r="I52" t="n">
        <v>0</v>
      </c>
      <c r="J52" t="n">
        <v>0</v>
      </c>
    </row>
    <row r="53" spans="1:10">
      <c r="A53" t="n">
        <v>50</v>
      </c>
      <c r="B53" t="n">
        <v>0</v>
      </c>
      <c r="C53" t="n">
        <v>0</v>
      </c>
      <c r="D53" t="n">
        <v>3</v>
      </c>
      <c r="E53" t="n">
        <v>1</v>
      </c>
      <c r="F53" t="n">
        <v>0.943006015864694</v>
      </c>
      <c r="G53" t="n">
        <v>25.39543063574398</v>
      </c>
      <c r="H53" t="b">
        <v>0</v>
      </c>
      <c r="I53" t="n">
        <v>100.1595784273742</v>
      </c>
      <c r="J53" t="n">
        <v>373.2947487988238</v>
      </c>
    </row>
    <row r="54" spans="1:10">
      <c r="A54" t="n">
        <v>51</v>
      </c>
      <c r="B54" t="n">
        <v>0</v>
      </c>
      <c r="C54" t="n">
        <v>0</v>
      </c>
      <c r="D54" t="n">
        <v>6</v>
      </c>
      <c r="E54" t="n">
        <v>1</v>
      </c>
      <c r="F54" t="n">
        <v>0.8107806558716317</v>
      </c>
      <c r="G54" t="n">
        <v>50.79086127148796</v>
      </c>
      <c r="H54" t="b">
        <v>0</v>
      </c>
      <c r="I54" t="n">
        <v>200.3191568547485</v>
      </c>
      <c r="J54" t="n">
        <v>746.5894975976476</v>
      </c>
    </row>
    <row r="55" spans="1:10">
      <c r="A55" t="n">
        <v>52</v>
      </c>
      <c r="B55" t="n">
        <v>0</v>
      </c>
      <c r="C55" t="n">
        <v>0</v>
      </c>
      <c r="D55" t="n">
        <v>9</v>
      </c>
      <c r="E55" t="n">
        <v>1</v>
      </c>
      <c r="F55" t="n">
        <v>0.813871360648778</v>
      </c>
      <c r="G55" t="n">
        <v>76.18629190723193</v>
      </c>
      <c r="H55" t="b">
        <v>0</v>
      </c>
      <c r="I55" t="n">
        <v>300.4787352821227</v>
      </c>
      <c r="J55" t="n">
        <v>1119.884246396471</v>
      </c>
    </row>
    <row r="56" spans="1:10">
      <c r="A56" t="n">
        <v>53</v>
      </c>
      <c r="B56" t="n">
        <v>0</v>
      </c>
      <c r="C56" t="n">
        <v>0</v>
      </c>
      <c r="D56" t="n">
        <v>12</v>
      </c>
      <c r="E56" t="n">
        <v>1</v>
      </c>
      <c r="F56" t="n">
        <v>0.9337339015332553</v>
      </c>
      <c r="G56" t="n">
        <v>101.5817225429759</v>
      </c>
      <c r="H56" t="b">
        <v>0</v>
      </c>
      <c r="I56" t="n">
        <v>400.638313709497</v>
      </c>
      <c r="J56" t="n">
        <v>1493.178995195295</v>
      </c>
    </row>
    <row r="57" spans="1:10">
      <c r="A57" t="n">
        <v>54</v>
      </c>
      <c r="B57" t="n">
        <v>0</v>
      </c>
      <c r="C57" t="n">
        <v>0</v>
      </c>
      <c r="D57" t="n">
        <v>15</v>
      </c>
      <c r="E57" t="n">
        <v>1</v>
      </c>
      <c r="F57" t="n">
        <v>0.4511930332182055</v>
      </c>
      <c r="G57" t="n">
        <v>126.9771531787199</v>
      </c>
      <c r="H57" t="b">
        <v>0</v>
      </c>
      <c r="I57" t="n">
        <v>500.7978921368712</v>
      </c>
      <c r="J57" t="n">
        <v>1866.473743994119</v>
      </c>
    </row>
    <row r="58" spans="1:10">
      <c r="A58" t="n">
        <v>55</v>
      </c>
      <c r="B58" t="n">
        <v>0</v>
      </c>
      <c r="C58" t="n">
        <v>0</v>
      </c>
      <c r="D58" t="n">
        <v>15</v>
      </c>
      <c r="E58" t="n">
        <v>2</v>
      </c>
      <c r="F58" t="n">
        <v>-0.2385060344060752</v>
      </c>
      <c r="G58" t="n">
        <v>126.9771531787199</v>
      </c>
      <c r="H58" t="b">
        <v>1</v>
      </c>
      <c r="I58" t="n">
        <v>500.7978921368712</v>
      </c>
      <c r="J58" t="n">
        <v>1069.704297604357</v>
      </c>
    </row>
    <row r="59" spans="1:10">
      <c r="A59" t="n">
        <v>56</v>
      </c>
      <c r="B59" t="n">
        <v>0</v>
      </c>
      <c r="C59" t="n">
        <v>0</v>
      </c>
      <c r="D59" t="n">
        <v>15</v>
      </c>
      <c r="E59" t="n">
        <v>2</v>
      </c>
      <c r="F59" t="n">
        <v>0.5028311044060918</v>
      </c>
      <c r="G59" t="n">
        <v>126.9771531787199</v>
      </c>
      <c r="H59" t="b">
        <v>0</v>
      </c>
      <c r="I59" t="n">
        <v>500.7978921368712</v>
      </c>
      <c r="J59" t="n">
        <v>1069.704297604357</v>
      </c>
    </row>
    <row r="60" spans="1:10">
      <c r="A60" t="n">
        <v>57</v>
      </c>
      <c r="B60" t="n">
        <v>0</v>
      </c>
      <c r="C60" t="n">
        <v>0</v>
      </c>
      <c r="D60" t="n">
        <v>18.4</v>
      </c>
      <c r="E60" t="n">
        <v>2</v>
      </c>
      <c r="F60" t="n">
        <v>1.060514950115039</v>
      </c>
      <c r="G60" t="n">
        <v>155.758641232563</v>
      </c>
      <c r="H60" t="b">
        <v>0</v>
      </c>
      <c r="I60" t="n">
        <v>614.3120810212286</v>
      </c>
      <c r="J60" t="n">
        <v>1312.170605061344</v>
      </c>
    </row>
    <row r="61" spans="1:10">
      <c r="A61" t="n">
        <v>58</v>
      </c>
      <c r="B61" t="n">
        <v>0</v>
      </c>
      <c r="C61" t="n">
        <v>0</v>
      </c>
      <c r="D61" t="n">
        <v>21.8</v>
      </c>
      <c r="E61" t="n">
        <v>2</v>
      </c>
      <c r="F61" t="n">
        <v>0.9217757618004163</v>
      </c>
      <c r="G61" t="n">
        <v>184.5401292864062</v>
      </c>
      <c r="H61" t="b">
        <v>0</v>
      </c>
      <c r="I61" t="n">
        <v>727.8262699055862</v>
      </c>
      <c r="J61" t="n">
        <v>1554.636912518332</v>
      </c>
    </row>
    <row r="62" spans="1:10">
      <c r="A62" t="n">
        <v>59</v>
      </c>
      <c r="B62" t="n">
        <v>0</v>
      </c>
      <c r="C62" t="n">
        <v>0</v>
      </c>
      <c r="D62" t="n">
        <v>25.2</v>
      </c>
      <c r="E62" t="n">
        <v>2</v>
      </c>
      <c r="F62" t="n">
        <v>0.9190486693499578</v>
      </c>
      <c r="G62" t="n">
        <v>213.3216173402494</v>
      </c>
      <c r="H62" t="b">
        <v>0</v>
      </c>
      <c r="I62" t="n">
        <v>841.3404587899436</v>
      </c>
      <c r="J62" t="n">
        <v>1797.103219975319</v>
      </c>
    </row>
    <row r="63" spans="1:10">
      <c r="A63" t="n">
        <v>60</v>
      </c>
      <c r="B63" t="n">
        <v>0</v>
      </c>
      <c r="C63" t="n">
        <v>0</v>
      </c>
      <c r="D63" t="n">
        <v>28.6</v>
      </c>
      <c r="E63" t="n">
        <v>2</v>
      </c>
      <c r="F63" t="n">
        <v>1.068696227466422</v>
      </c>
      <c r="G63" t="n">
        <v>242.1031053940926</v>
      </c>
      <c r="H63" t="b">
        <v>0</v>
      </c>
      <c r="I63" t="n">
        <v>954.8546476743011</v>
      </c>
      <c r="J63" t="n">
        <v>2039.569527432307</v>
      </c>
    </row>
    <row r="64" spans="1:10">
      <c r="A64" t="n">
        <v>61</v>
      </c>
      <c r="B64" t="n">
        <v>0</v>
      </c>
      <c r="C64" t="n">
        <v>0</v>
      </c>
      <c r="D64" t="n">
        <v>32</v>
      </c>
      <c r="E64" t="n">
        <v>2</v>
      </c>
      <c r="F64" t="n">
        <v>0.4728330874510256</v>
      </c>
      <c r="G64" t="n">
        <v>270.8845934479357</v>
      </c>
      <c r="H64" t="b">
        <v>0</v>
      </c>
      <c r="I64" t="n">
        <v>1068.368836558659</v>
      </c>
      <c r="J64" t="n">
        <v>2282.035834889295</v>
      </c>
    </row>
    <row r="65" spans="1:10">
      <c r="A65" t="n">
        <v>62</v>
      </c>
      <c r="B65" t="n">
        <v>0</v>
      </c>
      <c r="C65" t="n">
        <v>0</v>
      </c>
      <c r="D65" t="n">
        <v>32</v>
      </c>
      <c r="E65" t="n">
        <v>2</v>
      </c>
      <c r="F65" t="n">
        <v>-0.1266952439371911</v>
      </c>
      <c r="G65" t="n">
        <v>270.8845934479357</v>
      </c>
      <c r="H65" t="b">
        <v>0</v>
      </c>
      <c r="I65" t="n">
        <v>1068.368836558659</v>
      </c>
      <c r="J65" t="n">
        <v>2282.035834889295</v>
      </c>
    </row>
    <row r="66" spans="1:10">
      <c r="A66" t="n">
        <v>63</v>
      </c>
      <c r="B66" t="n">
        <v>0</v>
      </c>
      <c r="C66" t="n">
        <v>0</v>
      </c>
      <c r="D66" t="n">
        <v>32</v>
      </c>
      <c r="E66" t="n">
        <v>2</v>
      </c>
      <c r="F66" t="n">
        <v>0.03394788829774331</v>
      </c>
      <c r="G66" t="n">
        <v>270.8845934479357</v>
      </c>
      <c r="H66" t="b">
        <v>0</v>
      </c>
      <c r="I66" t="n">
        <v>1068.368836558659</v>
      </c>
      <c r="J66" t="n">
        <v>2282.035834889295</v>
      </c>
    </row>
    <row r="67" spans="1:10">
      <c r="A67" t="n">
        <v>64</v>
      </c>
      <c r="B67" t="n">
        <v>0</v>
      </c>
      <c r="C67" t="n">
        <v>0</v>
      </c>
      <c r="D67" t="n">
        <v>32</v>
      </c>
      <c r="E67" t="n">
        <v>2</v>
      </c>
      <c r="F67" t="n">
        <v>-0.00909630925377769</v>
      </c>
      <c r="G67" t="n">
        <v>270.8845934479357</v>
      </c>
      <c r="H67" t="b">
        <v>0</v>
      </c>
      <c r="I67" t="n">
        <v>1068.368836558659</v>
      </c>
      <c r="J67" t="n">
        <v>2282.035834889295</v>
      </c>
    </row>
    <row r="68" spans="1:10">
      <c r="A68" t="n">
        <v>65</v>
      </c>
      <c r="B68" t="n">
        <v>0</v>
      </c>
      <c r="C68" t="n">
        <v>0</v>
      </c>
      <c r="D68" t="n">
        <v>32</v>
      </c>
      <c r="E68" t="n">
        <v>2</v>
      </c>
      <c r="F68" t="n">
        <v>0.002437348717363008</v>
      </c>
      <c r="G68" t="n">
        <v>270.8845934479357</v>
      </c>
      <c r="H68" t="b">
        <v>0</v>
      </c>
      <c r="I68" t="n">
        <v>1068.368836558659</v>
      </c>
      <c r="J68" t="n">
        <v>2282.035834889295</v>
      </c>
    </row>
    <row r="69" spans="1:10">
      <c r="A69" t="n">
        <v>66</v>
      </c>
      <c r="B69" t="n">
        <v>0</v>
      </c>
      <c r="C69" t="n">
        <v>0</v>
      </c>
      <c r="D69" t="n">
        <v>32</v>
      </c>
      <c r="E69" t="n">
        <v>2</v>
      </c>
      <c r="F69" t="n">
        <v>-0.0006530856156734544</v>
      </c>
      <c r="G69" t="n">
        <v>270.8845934479357</v>
      </c>
      <c r="H69" t="b">
        <v>0</v>
      </c>
      <c r="I69" t="n">
        <v>1068.368836558659</v>
      </c>
      <c r="J69" t="n">
        <v>2282.035834889295</v>
      </c>
    </row>
    <row r="70" spans="1:10">
      <c r="A70" t="n">
        <v>67</v>
      </c>
      <c r="B70" t="n">
        <v>0</v>
      </c>
      <c r="C70" t="n">
        <v>0</v>
      </c>
      <c r="D70" t="n">
        <v>32</v>
      </c>
      <c r="E70" t="n">
        <v>2</v>
      </c>
      <c r="F70" t="n">
        <v>0.0001749937453361383</v>
      </c>
      <c r="G70" t="n">
        <v>270.8845934479357</v>
      </c>
      <c r="H70" t="b">
        <v>0</v>
      </c>
      <c r="I70" t="n">
        <v>1068.368836558659</v>
      </c>
      <c r="J70" t="n">
        <v>2282.035834889295</v>
      </c>
    </row>
    <row r="71" spans="1:10">
      <c r="A71" t="n">
        <v>68</v>
      </c>
      <c r="B71" t="n">
        <v>0</v>
      </c>
      <c r="C71" t="n">
        <v>0</v>
      </c>
      <c r="D71" t="n">
        <v>32</v>
      </c>
      <c r="E71" t="n">
        <v>2</v>
      </c>
      <c r="F71" t="n">
        <v>-4.688936567109891e-05</v>
      </c>
      <c r="G71" t="n">
        <v>270.8845934479357</v>
      </c>
      <c r="H71" t="b">
        <v>0</v>
      </c>
      <c r="I71" t="n">
        <v>1068.368836558659</v>
      </c>
      <c r="J71" t="n">
        <v>2282.035834889295</v>
      </c>
    </row>
    <row r="72" spans="1:10">
      <c r="A72" t="n">
        <v>69</v>
      </c>
      <c r="B72" t="n">
        <v>0</v>
      </c>
      <c r="C72" t="n">
        <v>0</v>
      </c>
      <c r="D72" t="n">
        <v>32</v>
      </c>
      <c r="E72" t="n">
        <v>2</v>
      </c>
      <c r="F72" t="n">
        <v>1.25637173500337e-05</v>
      </c>
      <c r="G72" t="n">
        <v>270.8845934479357</v>
      </c>
      <c r="H72" t="b">
        <v>0</v>
      </c>
      <c r="I72" t="n">
        <v>1068.368836558659</v>
      </c>
      <c r="J72" t="n">
        <v>2282.035834889295</v>
      </c>
    </row>
    <row r="73" spans="1:10">
      <c r="A73" t="n">
        <v>70</v>
      </c>
      <c r="B73" t="n">
        <v>0</v>
      </c>
      <c r="C73" t="n">
        <v>0</v>
      </c>
      <c r="D73" t="n">
        <v>32</v>
      </c>
      <c r="E73" t="n">
        <v>2</v>
      </c>
      <c r="F73" t="n">
        <v>-3.36550373436495e-06</v>
      </c>
      <c r="G73" t="n">
        <v>270.8845934479357</v>
      </c>
      <c r="H73" t="b">
        <v>0</v>
      </c>
      <c r="I73" t="n">
        <v>1068.368836558659</v>
      </c>
      <c r="J73" t="n">
        <v>2282.035834889295</v>
      </c>
    </row>
    <row r="74" spans="1:10">
      <c r="A74" t="n">
        <v>71</v>
      </c>
      <c r="B74" t="n">
        <v>0</v>
      </c>
      <c r="C74" t="n">
        <v>0</v>
      </c>
      <c r="D74" t="n">
        <v>32</v>
      </c>
      <c r="E74" t="n">
        <v>2</v>
      </c>
      <c r="F74" t="n">
        <v>8.98297582985208e-07</v>
      </c>
      <c r="G74" t="n">
        <v>270.8845934479357</v>
      </c>
      <c r="H74" t="b">
        <v>0</v>
      </c>
      <c r="I74" t="n">
        <v>1068.368836558659</v>
      </c>
      <c r="J74" t="n">
        <v>2282.035834889295</v>
      </c>
    </row>
    <row r="75" spans="1:10">
      <c r="A75" t="n">
        <v>72</v>
      </c>
      <c r="B75" t="n">
        <v>0</v>
      </c>
      <c r="C75" t="n">
        <v>0</v>
      </c>
      <c r="D75" t="n">
        <v>32</v>
      </c>
      <c r="E75" t="n">
        <v>2</v>
      </c>
      <c r="F75" t="n">
        <v>-2.27686596687704e-07</v>
      </c>
      <c r="G75" t="n">
        <v>270.8845934479357</v>
      </c>
      <c r="H75" t="b">
        <v>0</v>
      </c>
      <c r="I75" t="n">
        <v>1068.368836558659</v>
      </c>
      <c r="J75" t="n">
        <v>2282.035834889295</v>
      </c>
    </row>
    <row r="76" spans="1:10">
      <c r="A76" t="n">
        <v>73</v>
      </c>
      <c r="B76" t="n">
        <v>0</v>
      </c>
      <c r="C76" t="n">
        <v>0</v>
      </c>
      <c r="D76" t="n">
        <v>32</v>
      </c>
      <c r="E76" t="n">
        <v>2</v>
      </c>
      <c r="F76" t="n">
        <v>1.244880465378628e-08</v>
      </c>
      <c r="G76" t="n">
        <v>270.8845934479357</v>
      </c>
      <c r="H76" t="b">
        <v>0</v>
      </c>
      <c r="I76" t="n">
        <v>1068.368836558659</v>
      </c>
      <c r="J76" t="n">
        <v>2282.035834889295</v>
      </c>
    </row>
    <row r="77" spans="1:10">
      <c r="A77" t="n">
        <v>74</v>
      </c>
      <c r="B77" t="n">
        <v>0</v>
      </c>
      <c r="C77" t="n">
        <v>0</v>
      </c>
      <c r="D77" t="n">
        <v>32</v>
      </c>
      <c r="E77" t="n">
        <v>2</v>
      </c>
      <c r="F77" t="n">
        <v>1.778913798489157e-07</v>
      </c>
      <c r="G77" t="n">
        <v>270.8845934479357</v>
      </c>
      <c r="H77" t="b">
        <v>0</v>
      </c>
      <c r="I77" t="n">
        <v>1068.368836558659</v>
      </c>
      <c r="J77" t="n">
        <v>2282.035834889295</v>
      </c>
    </row>
    <row r="78" spans="1:10">
      <c r="A78" t="n">
        <v>75</v>
      </c>
      <c r="B78" t="n">
        <v>0</v>
      </c>
      <c r="C78" t="n">
        <v>0</v>
      </c>
      <c r="D78" t="n">
        <v>32</v>
      </c>
      <c r="E78" t="n">
        <v>2</v>
      </c>
      <c r="F78" t="n">
        <v>-7.240143249376274e-07</v>
      </c>
      <c r="G78" t="n">
        <v>270.8845934479357</v>
      </c>
      <c r="H78" t="b">
        <v>0</v>
      </c>
      <c r="I78" t="n">
        <v>1068.368836558659</v>
      </c>
      <c r="J78" t="n">
        <v>2282.035834889295</v>
      </c>
    </row>
    <row r="79" spans="1:10">
      <c r="A79" t="n">
        <v>76</v>
      </c>
      <c r="B79" t="n">
        <v>0</v>
      </c>
      <c r="C79" t="n">
        <v>0</v>
      </c>
      <c r="D79" t="n">
        <v>32</v>
      </c>
      <c r="E79" t="n">
        <v>2</v>
      </c>
      <c r="F79" t="n">
        <v>2.718165922566129e-06</v>
      </c>
      <c r="G79" t="n">
        <v>270.8845934479357</v>
      </c>
      <c r="H79" t="b">
        <v>0</v>
      </c>
      <c r="I79" t="n">
        <v>1068.368836558659</v>
      </c>
      <c r="J79" t="n">
        <v>2282.035834889295</v>
      </c>
    </row>
    <row r="80" spans="1:10">
      <c r="A80" t="n">
        <v>77</v>
      </c>
      <c r="B80" t="n">
        <v>0</v>
      </c>
      <c r="C80" t="n">
        <v>0</v>
      </c>
      <c r="D80" t="n">
        <v>32</v>
      </c>
      <c r="E80" t="n">
        <v>2</v>
      </c>
      <c r="F80" t="n">
        <v>-1.014864936443871e-05</v>
      </c>
      <c r="G80" t="n">
        <v>270.8845934479357</v>
      </c>
      <c r="H80" t="b">
        <v>0</v>
      </c>
      <c r="I80" t="n">
        <v>1068.368836558659</v>
      </c>
      <c r="J80" t="n">
        <v>2282.035834889295</v>
      </c>
    </row>
    <row r="81" spans="1:10">
      <c r="A81" t="n">
        <v>78</v>
      </c>
      <c r="B81" t="n">
        <v>0</v>
      </c>
      <c r="C81" t="n">
        <v>0</v>
      </c>
      <c r="D81" t="n">
        <v>32</v>
      </c>
      <c r="E81" t="n">
        <v>2</v>
      </c>
      <c r="F81" t="n">
        <v>3.787643153607689e-05</v>
      </c>
      <c r="G81" t="n">
        <v>270.8845934479357</v>
      </c>
      <c r="H81" t="b">
        <v>0</v>
      </c>
      <c r="I81" t="n">
        <v>1068.368836558659</v>
      </c>
      <c r="J81" t="n">
        <v>2282.035834889295</v>
      </c>
    </row>
    <row r="82" spans="1:10">
      <c r="A82" t="n">
        <v>79</v>
      </c>
      <c r="B82" t="n">
        <v>0</v>
      </c>
      <c r="C82" t="n">
        <v>0</v>
      </c>
      <c r="D82" t="n">
        <v>32</v>
      </c>
      <c r="E82" t="n">
        <v>2</v>
      </c>
      <c r="F82" t="n">
        <v>-0.0001413570767789807</v>
      </c>
      <c r="G82" t="n">
        <v>270.8845934479357</v>
      </c>
      <c r="H82" t="b">
        <v>0</v>
      </c>
      <c r="I82" t="n">
        <v>1068.368836558659</v>
      </c>
      <c r="J82" t="n">
        <v>2282.035834889295</v>
      </c>
    </row>
    <row r="83" spans="1:10">
      <c r="A83" t="n">
        <v>80</v>
      </c>
      <c r="B83" t="n">
        <v>0</v>
      </c>
      <c r="C83" t="n">
        <v>0</v>
      </c>
      <c r="D83" t="n">
        <v>32</v>
      </c>
      <c r="E83" t="n">
        <v>2</v>
      </c>
      <c r="F83" t="n">
        <v>0.0005275518755789577</v>
      </c>
      <c r="G83" t="n">
        <v>270.8845934479357</v>
      </c>
      <c r="H83" t="b">
        <v>0</v>
      </c>
      <c r="I83" t="n">
        <v>1068.368836558659</v>
      </c>
      <c r="J83" t="n">
        <v>2282.035834889295</v>
      </c>
    </row>
    <row r="84" spans="1:10">
      <c r="A84" t="n">
        <v>81</v>
      </c>
      <c r="B84" t="n">
        <v>0</v>
      </c>
      <c r="C84" t="n">
        <v>0</v>
      </c>
      <c r="D84" t="n">
        <v>32</v>
      </c>
      <c r="E84" t="n">
        <v>2</v>
      </c>
      <c r="F84" t="n">
        <v>-0.001968850425537738</v>
      </c>
      <c r="G84" t="n">
        <v>270.8845934479357</v>
      </c>
      <c r="H84" t="b">
        <v>0</v>
      </c>
      <c r="I84" t="n">
        <v>1068.368836558659</v>
      </c>
      <c r="J84" t="n">
        <v>2282.035834889295</v>
      </c>
    </row>
    <row r="85" spans="1:10">
      <c r="A85" t="n">
        <v>82</v>
      </c>
      <c r="B85" t="n">
        <v>0</v>
      </c>
      <c r="C85" t="n">
        <v>0</v>
      </c>
      <c r="D85" t="n">
        <v>32</v>
      </c>
      <c r="E85" t="n">
        <v>2</v>
      </c>
      <c r="F85" t="n">
        <v>0.007347849826566666</v>
      </c>
      <c r="G85" t="n">
        <v>270.8845934479357</v>
      </c>
      <c r="H85" t="b">
        <v>0</v>
      </c>
      <c r="I85" t="n">
        <v>1068.368836558659</v>
      </c>
      <c r="J85" t="n">
        <v>2282.035834889295</v>
      </c>
    </row>
    <row r="86" spans="1:10">
      <c r="A86" t="n">
        <v>83</v>
      </c>
      <c r="B86" t="n">
        <v>0</v>
      </c>
      <c r="C86" t="n">
        <v>0</v>
      </c>
      <c r="D86" t="n">
        <v>32</v>
      </c>
      <c r="E86" t="n">
        <v>2</v>
      </c>
      <c r="F86" t="n">
        <v>-0.02742254888072981</v>
      </c>
      <c r="G86" t="n">
        <v>270.8845934479357</v>
      </c>
      <c r="H86" t="b">
        <v>0</v>
      </c>
      <c r="I86" t="n">
        <v>1068.368836558659</v>
      </c>
      <c r="J86" t="n">
        <v>2282.035834889295</v>
      </c>
    </row>
    <row r="87" spans="1:10">
      <c r="A87" t="n">
        <v>84</v>
      </c>
      <c r="B87" t="n">
        <v>0</v>
      </c>
      <c r="C87" t="n">
        <v>0</v>
      </c>
      <c r="D87" t="n">
        <v>32</v>
      </c>
      <c r="E87" t="n">
        <v>2</v>
      </c>
      <c r="F87" t="n">
        <v>0.1023423456963561</v>
      </c>
      <c r="G87" t="n">
        <v>270.8845934479357</v>
      </c>
      <c r="H87" t="b">
        <v>0</v>
      </c>
      <c r="I87" t="n">
        <v>1068.368836558659</v>
      </c>
      <c r="J87" t="n">
        <v>2282.035834889295</v>
      </c>
    </row>
    <row r="88" spans="1:10">
      <c r="A88" t="n">
        <v>85</v>
      </c>
      <c r="B88" t="n">
        <v>0</v>
      </c>
      <c r="C88" t="n">
        <v>0</v>
      </c>
      <c r="D88" t="n">
        <v>32</v>
      </c>
      <c r="E88" t="n">
        <v>2</v>
      </c>
      <c r="F88" t="n">
        <v>-0.3819468339046983</v>
      </c>
      <c r="G88" t="n">
        <v>270.8845934479357</v>
      </c>
      <c r="H88" t="b">
        <v>0</v>
      </c>
      <c r="I88" t="n">
        <v>1068.368836558659</v>
      </c>
      <c r="J88" t="n">
        <v>2282.035834889295</v>
      </c>
    </row>
    <row r="89" spans="1:10">
      <c r="A89" t="n">
        <v>86</v>
      </c>
      <c r="B89" t="n">
        <v>0</v>
      </c>
      <c r="C89" t="n">
        <v>0</v>
      </c>
      <c r="D89" t="n">
        <v>29.25</v>
      </c>
      <c r="E89" t="n">
        <v>2</v>
      </c>
      <c r="F89" t="n">
        <v>-0.8662216767442334</v>
      </c>
      <c r="G89" t="n">
        <v>247.6054486985038</v>
      </c>
      <c r="H89" t="b">
        <v>0</v>
      </c>
      <c r="I89" t="n">
        <v>976.5558896668989</v>
      </c>
      <c r="J89" t="n">
        <v>2085.923380328496</v>
      </c>
    </row>
    <row r="90" spans="1:10">
      <c r="A90" t="n">
        <v>87</v>
      </c>
      <c r="B90" t="n">
        <v>0</v>
      </c>
      <c r="C90" t="n">
        <v>0</v>
      </c>
      <c r="D90" t="n">
        <v>26.5</v>
      </c>
      <c r="E90" t="n">
        <v>2</v>
      </c>
      <c r="F90" t="n">
        <v>-0.7364997924517018</v>
      </c>
      <c r="G90" t="n">
        <v>224.3263039490718</v>
      </c>
      <c r="H90" t="b">
        <v>0</v>
      </c>
      <c r="I90" t="n">
        <v>884.7429427751391</v>
      </c>
      <c r="J90" t="n">
        <v>1889.810925767697</v>
      </c>
    </row>
    <row r="91" spans="1:10">
      <c r="A91" t="n">
        <v>88</v>
      </c>
      <c r="B91" t="n">
        <v>0</v>
      </c>
      <c r="C91" t="n">
        <v>0</v>
      </c>
      <c r="D91" t="n">
        <v>23.75</v>
      </c>
      <c r="E91" t="n">
        <v>2</v>
      </c>
      <c r="F91" t="n">
        <v>-0.7711124867822901</v>
      </c>
      <c r="G91" t="n">
        <v>201.0471591996398</v>
      </c>
      <c r="H91" t="b">
        <v>0</v>
      </c>
      <c r="I91" t="n">
        <v>792.9299958833794</v>
      </c>
      <c r="J91" t="n">
        <v>1693.698471206899</v>
      </c>
    </row>
    <row r="92" spans="1:10">
      <c r="A92" t="n">
        <v>89</v>
      </c>
      <c r="B92" t="n">
        <v>0</v>
      </c>
      <c r="C92" t="n">
        <v>0</v>
      </c>
      <c r="D92" t="n">
        <v>21</v>
      </c>
      <c r="E92" t="n">
        <v>2</v>
      </c>
      <c r="F92" t="n">
        <v>-0.7623835937524688</v>
      </c>
      <c r="G92" t="n">
        <v>177.7680144502078</v>
      </c>
      <c r="H92" t="b">
        <v>0</v>
      </c>
      <c r="I92" t="n">
        <v>701.1170489916196</v>
      </c>
      <c r="J92" t="n">
        <v>1497.5860166461</v>
      </c>
    </row>
    <row r="93" spans="1:10">
      <c r="A93" t="n">
        <v>90</v>
      </c>
      <c r="B93" t="n">
        <v>0</v>
      </c>
      <c r="C93" t="n">
        <v>0</v>
      </c>
      <c r="D93" t="n">
        <v>18.25</v>
      </c>
      <c r="E93" t="n">
        <v>2</v>
      </c>
      <c r="F93" t="n">
        <v>-0.7626864715411692</v>
      </c>
      <c r="G93" t="n">
        <v>154.4888697007759</v>
      </c>
      <c r="H93" t="b">
        <v>0</v>
      </c>
      <c r="I93" t="n">
        <v>609.30410209986</v>
      </c>
      <c r="J93" t="n">
        <v>1301.473562085301</v>
      </c>
    </row>
    <row r="94" spans="1:10">
      <c r="A94" t="n">
        <v>91</v>
      </c>
      <c r="B94" t="n">
        <v>0</v>
      </c>
      <c r="C94" t="n">
        <v>0</v>
      </c>
      <c r="D94" t="n">
        <v>15.5</v>
      </c>
      <c r="E94" t="n">
        <v>2</v>
      </c>
      <c r="F94" t="n">
        <v>-0.7702038534161899</v>
      </c>
      <c r="G94" t="n">
        <v>131.2097249513439</v>
      </c>
      <c r="H94" t="b">
        <v>0</v>
      </c>
      <c r="I94" t="n">
        <v>517.4911552081003</v>
      </c>
      <c r="J94" t="n">
        <v>1105.361107524502</v>
      </c>
    </row>
    <row r="95" spans="1:10">
      <c r="A95" t="n">
        <v>92</v>
      </c>
      <c r="B95" t="n">
        <v>0</v>
      </c>
      <c r="C95" t="n">
        <v>0</v>
      </c>
      <c r="D95" t="n">
        <v>12.75</v>
      </c>
      <c r="E95" t="n">
        <v>2</v>
      </c>
      <c r="F95" t="n">
        <v>-0.7398314481274071</v>
      </c>
      <c r="G95" t="n">
        <v>107.9305802019119</v>
      </c>
      <c r="H95" t="b">
        <v>0</v>
      </c>
      <c r="I95" t="n">
        <v>425.6782083163405</v>
      </c>
      <c r="J95" t="n">
        <v>909.2486529637033</v>
      </c>
    </row>
    <row r="96" spans="1:10">
      <c r="A96" t="n">
        <v>93</v>
      </c>
      <c r="B96" t="n">
        <v>0</v>
      </c>
      <c r="C96" t="n">
        <v>0</v>
      </c>
      <c r="D96" t="n">
        <v>10</v>
      </c>
      <c r="E96" t="n">
        <v>2</v>
      </c>
      <c r="F96" t="n">
        <v>-0.8538036874075139</v>
      </c>
      <c r="G96" t="n">
        <v>84.65143545247992</v>
      </c>
      <c r="H96" t="b">
        <v>0</v>
      </c>
      <c r="I96" t="n">
        <v>333.8652614245808</v>
      </c>
      <c r="J96" t="n">
        <v>713.1361984029046</v>
      </c>
    </row>
    <row r="97" spans="1:10">
      <c r="A97" t="n">
        <v>94</v>
      </c>
      <c r="B97" t="n">
        <v>0</v>
      </c>
      <c r="C97" t="n">
        <v>0</v>
      </c>
      <c r="D97" t="n">
        <v>6.666666666666666</v>
      </c>
      <c r="E97" t="n">
        <v>2</v>
      </c>
      <c r="F97" t="n">
        <v>-0.9143982466869809</v>
      </c>
      <c r="G97" t="n">
        <v>56.43429030165328</v>
      </c>
      <c r="H97" t="b">
        <v>0</v>
      </c>
      <c r="I97" t="n">
        <v>222.5768409497205</v>
      </c>
      <c r="J97" t="n">
        <v>475.424132268603</v>
      </c>
    </row>
    <row r="98" spans="1:10">
      <c r="A98" t="n">
        <v>95</v>
      </c>
      <c r="B98" t="n">
        <v>0</v>
      </c>
      <c r="C98" t="n">
        <v>0</v>
      </c>
      <c r="D98" t="n">
        <v>3.333333333333333</v>
      </c>
      <c r="E98" t="n">
        <v>2</v>
      </c>
      <c r="F98" t="n">
        <v>-1.044158881400117</v>
      </c>
      <c r="G98" t="n">
        <v>28.21714515082664</v>
      </c>
      <c r="H98" t="b">
        <v>0</v>
      </c>
      <c r="I98" t="n">
        <v>111.2884204748603</v>
      </c>
      <c r="J98" t="n">
        <v>237.7120661343015</v>
      </c>
    </row>
    <row r="99" spans="1:10">
      <c r="A99" t="n">
        <v>96</v>
      </c>
      <c r="B99" t="n">
        <v>0</v>
      </c>
      <c r="C99" t="n">
        <v>0</v>
      </c>
      <c r="D99" t="n">
        <v>0</v>
      </c>
      <c r="E99" t="n">
        <v>2</v>
      </c>
      <c r="F99" t="n">
        <v>0</v>
      </c>
      <c r="G99" t="n">
        <v>0</v>
      </c>
      <c r="H99" t="b">
        <v>0</v>
      </c>
      <c r="I99" t="n">
        <v>0</v>
      </c>
      <c r="J99" t="n">
        <v>0</v>
      </c>
    </row>
    <row r="100" spans="1:10">
      <c r="A100" t="n">
        <v>97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b">
        <v>1</v>
      </c>
      <c r="I100" t="n">
        <v>0</v>
      </c>
      <c r="J100" t="n">
        <v>0</v>
      </c>
    </row>
    <row r="101" spans="1:10">
      <c r="A101" t="n">
        <v>98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b">
        <v>0</v>
      </c>
      <c r="I101" t="n">
        <v>0</v>
      </c>
      <c r="J101" t="n">
        <v>0</v>
      </c>
    </row>
    <row r="102" spans="1:10">
      <c r="A102" t="n">
        <v>99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b">
        <v>0</v>
      </c>
      <c r="I102" t="n">
        <v>0</v>
      </c>
      <c r="J102" t="n">
        <v>0</v>
      </c>
    </row>
    <row r="103" spans="1:10">
      <c r="A103" t="n">
        <v>100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b">
        <v>0</v>
      </c>
      <c r="I103" t="n">
        <v>0</v>
      </c>
      <c r="J103" t="n">
        <v>0</v>
      </c>
    </row>
    <row r="104" spans="1:10">
      <c r="A104" t="n">
        <v>101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b">
        <v>0</v>
      </c>
      <c r="I104" t="n">
        <v>0</v>
      </c>
      <c r="J104" t="n">
        <v>0</v>
      </c>
    </row>
    <row r="105" spans="1:10">
      <c r="A105" t="n">
        <v>102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b">
        <v>0</v>
      </c>
      <c r="I105" t="n">
        <v>0</v>
      </c>
      <c r="J105" t="n">
        <v>0</v>
      </c>
    </row>
    <row r="106" spans="1:10">
      <c r="A106" t="n">
        <v>103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b">
        <v>0</v>
      </c>
      <c r="I106" t="n">
        <v>0</v>
      </c>
      <c r="J106" t="n">
        <v>0</v>
      </c>
    </row>
    <row r="107" spans="1:10">
      <c r="A107" t="n">
        <v>104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b">
        <v>0</v>
      </c>
      <c r="I107" t="n">
        <v>0</v>
      </c>
      <c r="J107" t="n">
        <v>0</v>
      </c>
    </row>
    <row r="108" spans="1:10">
      <c r="A108" t="n">
        <v>105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b">
        <v>0</v>
      </c>
      <c r="I108" t="n">
        <v>0</v>
      </c>
      <c r="J108" t="n">
        <v>0</v>
      </c>
    </row>
    <row r="109" spans="1:10">
      <c r="A109" t="n">
        <v>106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b">
        <v>0</v>
      </c>
      <c r="I109" t="n">
        <v>0</v>
      </c>
      <c r="J109" t="n">
        <v>0</v>
      </c>
    </row>
    <row r="110" spans="1:10">
      <c r="A110" t="n">
        <v>107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b">
        <v>0</v>
      </c>
      <c r="I110" t="n">
        <v>0</v>
      </c>
      <c r="J110" t="n">
        <v>0</v>
      </c>
    </row>
    <row r="111" spans="1:10">
      <c r="A111" t="n">
        <v>108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b">
        <v>0</v>
      </c>
      <c r="I111" t="n">
        <v>0</v>
      </c>
      <c r="J111" t="n">
        <v>0</v>
      </c>
    </row>
    <row r="112" spans="1:10">
      <c r="A112" t="n">
        <v>109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b">
        <v>0</v>
      </c>
      <c r="I112" t="n">
        <v>0</v>
      </c>
      <c r="J112" t="n">
        <v>0</v>
      </c>
    </row>
    <row r="113" spans="1:10">
      <c r="A113" t="n">
        <v>110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b">
        <v>0</v>
      </c>
      <c r="I113" t="n">
        <v>0</v>
      </c>
      <c r="J113" t="n">
        <v>0</v>
      </c>
    </row>
    <row r="114" spans="1:10">
      <c r="A114" t="n">
        <v>111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b">
        <v>0</v>
      </c>
      <c r="I114" t="n">
        <v>0</v>
      </c>
      <c r="J114" t="n">
        <v>0</v>
      </c>
    </row>
    <row r="115" spans="1:10">
      <c r="A115" t="n">
        <v>112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b">
        <v>0</v>
      </c>
      <c r="I115" t="n">
        <v>0</v>
      </c>
      <c r="J115" t="n">
        <v>0</v>
      </c>
    </row>
    <row r="116" spans="1:10">
      <c r="A116" t="n">
        <v>113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b">
        <v>1</v>
      </c>
      <c r="I116" t="n">
        <v>0</v>
      </c>
      <c r="J116" t="n">
        <v>0</v>
      </c>
    </row>
    <row r="117" spans="1:10">
      <c r="A117" t="n">
        <v>114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b">
        <v>0</v>
      </c>
      <c r="I117" t="n">
        <v>0</v>
      </c>
      <c r="J117" t="n">
        <v>0</v>
      </c>
    </row>
    <row r="118" spans="1:10">
      <c r="A118" t="n">
        <v>115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  <c r="H118" t="b">
        <v>0</v>
      </c>
      <c r="I118" t="n">
        <v>0</v>
      </c>
      <c r="J118" t="n">
        <v>0</v>
      </c>
    </row>
    <row r="119" spans="1:10">
      <c r="A119" t="n">
        <v>116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b">
        <v>0</v>
      </c>
      <c r="I119" t="n">
        <v>0</v>
      </c>
      <c r="J119" t="n">
        <v>0</v>
      </c>
    </row>
    <row r="120" spans="1:10">
      <c r="A120" t="n">
        <v>117</v>
      </c>
      <c r="B120" t="n">
        <v>0</v>
      </c>
      <c r="C120" t="n">
        <v>0</v>
      </c>
      <c r="D120" t="n">
        <v>0</v>
      </c>
      <c r="E120" t="n">
        <v>1</v>
      </c>
      <c r="F120" t="n">
        <v>0.4172115669077947</v>
      </c>
      <c r="G120" t="n">
        <v>0</v>
      </c>
      <c r="H120" t="b">
        <v>0</v>
      </c>
      <c r="I120" t="n">
        <v>0</v>
      </c>
      <c r="J120" t="n">
        <v>0</v>
      </c>
    </row>
    <row r="121" spans="1:10">
      <c r="A121" t="n">
        <v>118</v>
      </c>
      <c r="B121" t="n">
        <v>0</v>
      </c>
      <c r="C121" t="n">
        <v>0</v>
      </c>
      <c r="D121" t="n">
        <v>3</v>
      </c>
      <c r="E121" t="n">
        <v>1</v>
      </c>
      <c r="F121" t="n">
        <v>0.942945234796257</v>
      </c>
      <c r="G121" t="n">
        <v>25.39543063574398</v>
      </c>
      <c r="H121" t="b">
        <v>0</v>
      </c>
      <c r="I121" t="n">
        <v>100.1595784273742</v>
      </c>
      <c r="J121" t="n">
        <v>373.2947487988238</v>
      </c>
    </row>
    <row r="122" spans="1:10">
      <c r="A122" t="n">
        <v>119</v>
      </c>
      <c r="B122" t="n">
        <v>0</v>
      </c>
      <c r="C122" t="n">
        <v>0</v>
      </c>
      <c r="D122" t="n">
        <v>6</v>
      </c>
      <c r="E122" t="n">
        <v>1</v>
      </c>
      <c r="F122" t="n">
        <v>0.8110074939071776</v>
      </c>
      <c r="G122" t="n">
        <v>50.79086127148796</v>
      </c>
      <c r="H122" t="b">
        <v>0</v>
      </c>
      <c r="I122" t="n">
        <v>200.3191568547485</v>
      </c>
      <c r="J122" t="n">
        <v>746.5894975976476</v>
      </c>
    </row>
    <row r="123" spans="1:10">
      <c r="A123" t="n">
        <v>120</v>
      </c>
      <c r="B123" t="n">
        <v>0</v>
      </c>
      <c r="C123" t="n">
        <v>0</v>
      </c>
      <c r="D123" t="n">
        <v>9</v>
      </c>
      <c r="E123" t="n">
        <v>1</v>
      </c>
      <c r="F123" t="n">
        <v>0.8130247895750304</v>
      </c>
      <c r="G123" t="n">
        <v>76.18629190723193</v>
      </c>
      <c r="H123" t="b">
        <v>0</v>
      </c>
      <c r="I123" t="n">
        <v>300.4787352821227</v>
      </c>
      <c r="J123" t="n">
        <v>1119.884246396471</v>
      </c>
    </row>
    <row r="124" spans="1:10">
      <c r="A124" t="n">
        <v>121</v>
      </c>
      <c r="B124" t="n">
        <v>0</v>
      </c>
      <c r="C124" t="n">
        <v>0</v>
      </c>
      <c r="D124" t="n">
        <v>12</v>
      </c>
      <c r="E124" t="n">
        <v>1</v>
      </c>
      <c r="F124" t="n">
        <v>0.9368933477927013</v>
      </c>
      <c r="G124" t="n">
        <v>101.5817225429759</v>
      </c>
      <c r="H124" t="b">
        <v>0</v>
      </c>
      <c r="I124" t="n">
        <v>400.638313709497</v>
      </c>
      <c r="J124" t="n">
        <v>1493.178995195295</v>
      </c>
    </row>
    <row r="125" spans="1:10">
      <c r="A125" t="n">
        <v>122</v>
      </c>
      <c r="B125" t="n">
        <v>0</v>
      </c>
      <c r="C125" t="n">
        <v>0</v>
      </c>
      <c r="D125" t="n">
        <v>15</v>
      </c>
      <c r="E125" t="n">
        <v>1</v>
      </c>
      <c r="F125" t="n">
        <v>0.4394018192541684</v>
      </c>
      <c r="G125" t="n">
        <v>126.9771531787199</v>
      </c>
      <c r="H125" t="b">
        <v>0</v>
      </c>
      <c r="I125" t="n">
        <v>500.7978921368712</v>
      </c>
      <c r="J125" t="n">
        <v>1866.473743994119</v>
      </c>
    </row>
    <row r="126" spans="1:10">
      <c r="A126" t="n">
        <v>123</v>
      </c>
      <c r="B126" t="n">
        <v>0</v>
      </c>
      <c r="C126" t="n">
        <v>0</v>
      </c>
      <c r="D126" t="n">
        <v>15</v>
      </c>
      <c r="E126" t="n">
        <v>2</v>
      </c>
      <c r="F126" t="n">
        <v>-0.1945006248093759</v>
      </c>
      <c r="G126" t="n">
        <v>126.9771531787199</v>
      </c>
      <c r="H126" t="b">
        <v>1</v>
      </c>
      <c r="I126" t="n">
        <v>500.7978921368712</v>
      </c>
      <c r="J126" t="n">
        <v>1069.704297604357</v>
      </c>
    </row>
    <row r="127" spans="1:10">
      <c r="A127" t="n">
        <v>124</v>
      </c>
      <c r="B127" t="n">
        <v>0</v>
      </c>
      <c r="C127" t="n">
        <v>0</v>
      </c>
      <c r="D127" t="n">
        <v>15</v>
      </c>
      <c r="E127" t="n">
        <v>2</v>
      </c>
      <c r="F127" t="n">
        <v>0.3386006799833328</v>
      </c>
      <c r="G127" t="n">
        <v>126.9771531787199</v>
      </c>
      <c r="H127" t="b">
        <v>0</v>
      </c>
      <c r="I127" t="n">
        <v>500.7978921368712</v>
      </c>
      <c r="J127" t="n">
        <v>1069.704297604357</v>
      </c>
    </row>
    <row r="128" spans="1:10">
      <c r="A128" t="n">
        <v>125</v>
      </c>
      <c r="B128" t="n">
        <v>0</v>
      </c>
      <c r="C128" t="n">
        <v>0</v>
      </c>
      <c r="D128" t="n">
        <v>17.22222222222222</v>
      </c>
      <c r="E128" t="n">
        <v>2</v>
      </c>
      <c r="F128" t="n">
        <v>0.6919497567278952</v>
      </c>
      <c r="G128" t="n">
        <v>145.788583279271</v>
      </c>
      <c r="H128" t="b">
        <v>0</v>
      </c>
      <c r="I128" t="n">
        <v>574.9901724534446</v>
      </c>
      <c r="J128" t="n">
        <v>1228.179008360558</v>
      </c>
    </row>
    <row r="129" spans="1:10">
      <c r="A129" t="n">
        <v>126</v>
      </c>
      <c r="B129" t="n">
        <v>0</v>
      </c>
      <c r="C129" t="n">
        <v>0</v>
      </c>
      <c r="D129" t="n">
        <v>19.44444444444444</v>
      </c>
      <c r="E129" t="n">
        <v>2</v>
      </c>
      <c r="F129" t="n">
        <v>0.5973039968087877</v>
      </c>
      <c r="G129" t="n">
        <v>164.6000133798221</v>
      </c>
      <c r="H129" t="b">
        <v>0</v>
      </c>
      <c r="I129" t="n">
        <v>649.1824527700182</v>
      </c>
      <c r="J129" t="n">
        <v>1386.653719116759</v>
      </c>
    </row>
    <row r="130" spans="1:10">
      <c r="A130" t="n">
        <v>127</v>
      </c>
      <c r="B130" t="n">
        <v>0</v>
      </c>
      <c r="C130" t="n">
        <v>0</v>
      </c>
      <c r="D130" t="n">
        <v>21.66666666666667</v>
      </c>
      <c r="E130" t="n">
        <v>2</v>
      </c>
      <c r="F130" t="n">
        <v>0.6225379597406642</v>
      </c>
      <c r="G130" t="n">
        <v>183.4114434803732</v>
      </c>
      <c r="H130" t="b">
        <v>0</v>
      </c>
      <c r="I130" t="n">
        <v>723.3747330865918</v>
      </c>
      <c r="J130" t="n">
        <v>1545.12842987296</v>
      </c>
    </row>
    <row r="131" spans="1:10">
      <c r="A131" t="n">
        <v>128</v>
      </c>
      <c r="B131" t="n">
        <v>0</v>
      </c>
      <c r="C131" t="n">
        <v>0</v>
      </c>
      <c r="D131" t="n">
        <v>23.88888888888889</v>
      </c>
      <c r="E131" t="n">
        <v>2</v>
      </c>
      <c r="F131" t="n">
        <v>0.6162478679322607</v>
      </c>
      <c r="G131" t="n">
        <v>202.2228735809242</v>
      </c>
      <c r="H131" t="b">
        <v>0</v>
      </c>
      <c r="I131" t="n">
        <v>797.5670134031652</v>
      </c>
      <c r="J131" t="n">
        <v>1703.603140629161</v>
      </c>
    </row>
    <row r="132" spans="1:10">
      <c r="A132" t="n">
        <v>129</v>
      </c>
      <c r="B132" t="n">
        <v>0</v>
      </c>
      <c r="C132" t="n">
        <v>0</v>
      </c>
      <c r="D132" t="n">
        <v>26.11111111111111</v>
      </c>
      <c r="E132" t="n">
        <v>2</v>
      </c>
      <c r="F132" t="n">
        <v>0.6161742722339918</v>
      </c>
      <c r="G132" t="n">
        <v>221.0343036814753</v>
      </c>
      <c r="H132" t="b">
        <v>0</v>
      </c>
      <c r="I132" t="n">
        <v>871.7592937197387</v>
      </c>
      <c r="J132" t="n">
        <v>1862.077851385362</v>
      </c>
    </row>
    <row r="133" spans="1:10">
      <c r="A133" t="n">
        <v>130</v>
      </c>
      <c r="B133" t="n">
        <v>0</v>
      </c>
      <c r="C133" t="n">
        <v>0</v>
      </c>
      <c r="D133" t="n">
        <v>28.33333333333334</v>
      </c>
      <c r="E133" t="n">
        <v>2</v>
      </c>
      <c r="F133" t="n">
        <v>0.6227587468354812</v>
      </c>
      <c r="G133" t="n">
        <v>239.8457337820265</v>
      </c>
      <c r="H133" t="b">
        <v>0</v>
      </c>
      <c r="I133" t="n">
        <v>945.9515740363123</v>
      </c>
      <c r="J133" t="n">
        <v>2020.552562141563</v>
      </c>
    </row>
    <row r="134" spans="1:10">
      <c r="A134" t="n">
        <v>131</v>
      </c>
      <c r="B134" t="n">
        <v>0</v>
      </c>
      <c r="C134" t="n">
        <v>0</v>
      </c>
      <c r="D134" t="n">
        <v>30.55555555555556</v>
      </c>
      <c r="E134" t="n">
        <v>2</v>
      </c>
      <c r="F134" t="n">
        <v>0.5964944441277891</v>
      </c>
      <c r="G134" t="n">
        <v>258.6571638825775</v>
      </c>
      <c r="H134" t="b">
        <v>0</v>
      </c>
      <c r="I134" t="n">
        <v>1020.143854352886</v>
      </c>
      <c r="J134" t="n">
        <v>2179.027272897764</v>
      </c>
    </row>
    <row r="135" spans="1:10">
      <c r="A135" t="n">
        <v>132</v>
      </c>
      <c r="B135" t="n">
        <v>0</v>
      </c>
      <c r="C135" t="n">
        <v>0</v>
      </c>
      <c r="D135" t="n">
        <v>32.77777777777778</v>
      </c>
      <c r="E135" t="n">
        <v>2</v>
      </c>
      <c r="F135" t="n">
        <v>0.6949671803570645</v>
      </c>
      <c r="G135" t="n">
        <v>277.4685939831286</v>
      </c>
      <c r="H135" t="b">
        <v>0</v>
      </c>
      <c r="I135" t="n">
        <v>1094.336134669459</v>
      </c>
      <c r="J135" t="n">
        <v>2337.501983653965</v>
      </c>
    </row>
    <row r="136" spans="1:10">
      <c r="A136" t="n">
        <v>133</v>
      </c>
      <c r="B136" t="n">
        <v>0</v>
      </c>
      <c r="C136" t="n">
        <v>0</v>
      </c>
      <c r="D136" t="n">
        <v>35</v>
      </c>
      <c r="E136" t="n">
        <v>2</v>
      </c>
      <c r="F136" t="n">
        <v>0.3273405381476522</v>
      </c>
      <c r="G136" t="n">
        <v>296.2800240836797</v>
      </c>
      <c r="H136" t="b">
        <v>0</v>
      </c>
      <c r="I136" t="n">
        <v>1168.528414986033</v>
      </c>
      <c r="J136" t="n">
        <v>2495.976694410167</v>
      </c>
    </row>
    <row r="137" spans="1:10">
      <c r="A137" t="n">
        <v>134</v>
      </c>
      <c r="B137" t="n">
        <v>0</v>
      </c>
      <c r="C137" t="n">
        <v>0</v>
      </c>
      <c r="D137" t="n">
        <v>35</v>
      </c>
      <c r="E137" t="n">
        <v>3</v>
      </c>
      <c r="F137" t="n">
        <v>-0.15247748109583</v>
      </c>
      <c r="G137" t="n">
        <v>296.2800240836797</v>
      </c>
      <c r="H137" t="b">
        <v>1</v>
      </c>
      <c r="I137" t="n">
        <v>1168.528414986033</v>
      </c>
      <c r="J137" t="n">
        <v>1545.963093026521</v>
      </c>
    </row>
    <row r="138" spans="1:10">
      <c r="A138" t="n">
        <v>135</v>
      </c>
      <c r="B138" t="n">
        <v>0</v>
      </c>
      <c r="C138" t="n">
        <v>0</v>
      </c>
      <c r="D138" t="n">
        <v>35</v>
      </c>
      <c r="E138" t="n">
        <v>3</v>
      </c>
      <c r="F138" t="n">
        <v>0.282569386235668</v>
      </c>
      <c r="G138" t="n">
        <v>296.2800240836797</v>
      </c>
      <c r="H138" t="b">
        <v>0</v>
      </c>
      <c r="I138" t="n">
        <v>1168.528414986033</v>
      </c>
      <c r="J138" t="n">
        <v>1545.963093026521</v>
      </c>
    </row>
    <row r="139" spans="1:10">
      <c r="A139" t="n">
        <v>136</v>
      </c>
      <c r="B139" t="n">
        <v>0</v>
      </c>
      <c r="C139" t="n">
        <v>0</v>
      </c>
      <c r="D139" t="n">
        <v>36.875</v>
      </c>
      <c r="E139" t="n">
        <v>3</v>
      </c>
      <c r="F139" t="n">
        <v>0.5846999361531564</v>
      </c>
      <c r="G139" t="n">
        <v>312.1521682310197</v>
      </c>
      <c r="H139" t="b">
        <v>0</v>
      </c>
      <c r="I139" t="n">
        <v>1231.128151503142</v>
      </c>
      <c r="J139" t="n">
        <v>1628.782544438656</v>
      </c>
    </row>
    <row r="140" spans="1:10">
      <c r="A140" t="n">
        <v>137</v>
      </c>
      <c r="B140" t="n">
        <v>0</v>
      </c>
      <c r="C140" t="n">
        <v>0</v>
      </c>
      <c r="D140" t="n">
        <v>38.75</v>
      </c>
      <c r="E140" t="n">
        <v>3</v>
      </c>
      <c r="F140" t="n">
        <v>0.5036308691517162</v>
      </c>
      <c r="G140" t="n">
        <v>328.0243123783597</v>
      </c>
      <c r="H140" t="b">
        <v>0</v>
      </c>
      <c r="I140" t="n">
        <v>1293.727888020251</v>
      </c>
      <c r="J140" t="n">
        <v>1711.601995850792</v>
      </c>
    </row>
    <row r="141" spans="1:10">
      <c r="A141" t="n">
        <v>138</v>
      </c>
      <c r="B141" t="n">
        <v>0</v>
      </c>
      <c r="C141" t="n">
        <v>0</v>
      </c>
      <c r="D141" t="n">
        <v>40.625</v>
      </c>
      <c r="E141" t="n">
        <v>3</v>
      </c>
      <c r="F141" t="n">
        <v>0.525776587239986</v>
      </c>
      <c r="G141" t="n">
        <v>343.8964565256996</v>
      </c>
      <c r="H141" t="b">
        <v>0</v>
      </c>
      <c r="I141" t="n">
        <v>1356.327624537359</v>
      </c>
      <c r="J141" t="n">
        <v>1794.421447262926</v>
      </c>
    </row>
    <row r="142" spans="1:10">
      <c r="A142" t="n">
        <v>139</v>
      </c>
      <c r="B142" t="n">
        <v>0</v>
      </c>
      <c r="C142" t="n">
        <v>0</v>
      </c>
      <c r="D142" t="n">
        <v>42.5</v>
      </c>
      <c r="E142" t="n">
        <v>3</v>
      </c>
      <c r="F142" t="n">
        <v>0.5182627818883283</v>
      </c>
      <c r="G142" t="n">
        <v>359.7686006730397</v>
      </c>
      <c r="H142" t="b">
        <v>0</v>
      </c>
      <c r="I142" t="n">
        <v>1418.927361054468</v>
      </c>
      <c r="J142" t="n">
        <v>1877.240898675062</v>
      </c>
    </row>
    <row r="143" spans="1:10">
      <c r="A143" t="n">
        <v>140</v>
      </c>
      <c r="B143" t="n">
        <v>0</v>
      </c>
      <c r="C143" t="n">
        <v>0</v>
      </c>
      <c r="D143" t="n">
        <v>44.375</v>
      </c>
      <c r="E143" t="n">
        <v>3</v>
      </c>
      <c r="F143" t="n">
        <v>0.5261722852067043</v>
      </c>
      <c r="G143" t="n">
        <v>375.6407448203797</v>
      </c>
      <c r="H143" t="b">
        <v>0</v>
      </c>
      <c r="I143" t="n">
        <v>1481.527097571577</v>
      </c>
      <c r="J143" t="n">
        <v>1960.060350087197</v>
      </c>
    </row>
    <row r="144" spans="1:10">
      <c r="A144" t="n">
        <v>141</v>
      </c>
      <c r="B144" t="n">
        <v>0</v>
      </c>
      <c r="C144" t="n">
        <v>0</v>
      </c>
      <c r="D144" t="n">
        <v>46.25</v>
      </c>
      <c r="E144" t="n">
        <v>3</v>
      </c>
      <c r="F144" t="n">
        <v>0.502048077284857</v>
      </c>
      <c r="G144" t="n">
        <v>391.5128889677196</v>
      </c>
      <c r="H144" t="b">
        <v>0</v>
      </c>
      <c r="I144" t="n">
        <v>1544.126834088686</v>
      </c>
      <c r="J144" t="n">
        <v>2042.879801499332</v>
      </c>
    </row>
    <row r="145" spans="1:10">
      <c r="A145" t="n">
        <v>142</v>
      </c>
      <c r="B145" t="n">
        <v>0</v>
      </c>
      <c r="C145" t="n">
        <v>0</v>
      </c>
      <c r="D145" t="n">
        <v>48.125</v>
      </c>
      <c r="E145" t="n">
        <v>3</v>
      </c>
      <c r="F145" t="n">
        <v>0.5906354056538659</v>
      </c>
      <c r="G145" t="n">
        <v>407.3850331150596</v>
      </c>
      <c r="H145" t="b">
        <v>0</v>
      </c>
      <c r="I145" t="n">
        <v>1606.726570605795</v>
      </c>
      <c r="J145" t="n">
        <v>2125.699252911467</v>
      </c>
    </row>
    <row r="146" spans="1:10">
      <c r="A146" t="n">
        <v>143</v>
      </c>
      <c r="B146" t="n">
        <v>0</v>
      </c>
      <c r="C146" t="n">
        <v>0</v>
      </c>
      <c r="D146" t="n">
        <v>50</v>
      </c>
      <c r="E146" t="n">
        <v>3</v>
      </c>
      <c r="F146" t="n">
        <v>0.2604103000996911</v>
      </c>
      <c r="G146" t="n">
        <v>423.2571772623996</v>
      </c>
      <c r="H146" t="b">
        <v>0</v>
      </c>
      <c r="I146" t="n">
        <v>1669.326307122904</v>
      </c>
      <c r="J146" t="n">
        <v>2208.518704323602</v>
      </c>
    </row>
    <row r="147" spans="1:10">
      <c r="A147" t="n">
        <v>144</v>
      </c>
      <c r="B147" t="n">
        <v>0</v>
      </c>
      <c r="C147" t="n">
        <v>0</v>
      </c>
      <c r="D147" t="n">
        <v>50</v>
      </c>
      <c r="E147" t="n">
        <v>3</v>
      </c>
      <c r="F147" t="n">
        <v>-0.06977660605263392</v>
      </c>
      <c r="G147" t="n">
        <v>423.2571772623996</v>
      </c>
      <c r="H147" t="b">
        <v>0</v>
      </c>
      <c r="I147" t="n">
        <v>1669.326307122904</v>
      </c>
      <c r="J147" t="n">
        <v>2208.518704323602</v>
      </c>
    </row>
    <row r="148" spans="1:10">
      <c r="A148" t="n">
        <v>145</v>
      </c>
      <c r="B148" t="n">
        <v>0</v>
      </c>
      <c r="C148" t="n">
        <v>0</v>
      </c>
      <c r="D148" t="n">
        <v>50</v>
      </c>
      <c r="E148" t="n">
        <v>3</v>
      </c>
      <c r="F148" t="n">
        <v>0.01869612411084098</v>
      </c>
      <c r="G148" t="n">
        <v>423.2571772623996</v>
      </c>
      <c r="H148" t="b">
        <v>0</v>
      </c>
      <c r="I148" t="n">
        <v>1669.326307122904</v>
      </c>
      <c r="J148" t="n">
        <v>2208.518704323602</v>
      </c>
    </row>
    <row r="149" spans="1:10">
      <c r="A149" t="n">
        <v>146</v>
      </c>
      <c r="B149" t="n">
        <v>0</v>
      </c>
      <c r="C149" t="n">
        <v>0</v>
      </c>
      <c r="D149" t="n">
        <v>50</v>
      </c>
      <c r="E149" t="n">
        <v>3</v>
      </c>
      <c r="F149" t="n">
        <v>-0.005007890390725578</v>
      </c>
      <c r="G149" t="n">
        <v>423.2571772623996</v>
      </c>
      <c r="H149" t="b">
        <v>0</v>
      </c>
      <c r="I149" t="n">
        <v>1669.326307122904</v>
      </c>
      <c r="J149" t="n">
        <v>2208.518704323602</v>
      </c>
    </row>
    <row r="150" spans="1:10">
      <c r="A150" t="n">
        <v>147</v>
      </c>
      <c r="B150" t="n">
        <v>0</v>
      </c>
      <c r="C150" t="n">
        <v>0</v>
      </c>
      <c r="D150" t="n">
        <v>50</v>
      </c>
      <c r="E150" t="n">
        <v>3</v>
      </c>
      <c r="F150" t="n">
        <v>0.00133543745205511</v>
      </c>
      <c r="G150" t="n">
        <v>423.2571772623996</v>
      </c>
      <c r="H150" t="b">
        <v>0</v>
      </c>
      <c r="I150" t="n">
        <v>1669.326307122904</v>
      </c>
      <c r="J150" t="n">
        <v>2208.518704323602</v>
      </c>
    </row>
    <row r="151" spans="1:10">
      <c r="A151" t="n">
        <v>148</v>
      </c>
      <c r="B151" t="n">
        <v>0</v>
      </c>
      <c r="C151" t="n">
        <v>0</v>
      </c>
      <c r="D151" t="n">
        <v>50</v>
      </c>
      <c r="E151" t="n">
        <v>3</v>
      </c>
      <c r="F151" t="n">
        <v>-0.0003338594174913112</v>
      </c>
      <c r="G151" t="n">
        <v>423.2571772623996</v>
      </c>
      <c r="H151" t="b">
        <v>0</v>
      </c>
      <c r="I151" t="n">
        <v>1669.326307122904</v>
      </c>
      <c r="J151" t="n">
        <v>2208.518704323602</v>
      </c>
    </row>
    <row r="152" spans="1:10">
      <c r="A152" t="n">
        <v>149</v>
      </c>
      <c r="B152" t="n">
        <v>0</v>
      </c>
      <c r="C152" t="n">
        <v>0</v>
      </c>
      <c r="D152" t="n">
        <v>50</v>
      </c>
      <c r="E152" t="n">
        <v>3</v>
      </c>
      <c r="F152" t="n">
        <v>2.179190161655242e-10</v>
      </c>
      <c r="G152" t="n">
        <v>423.2571772623996</v>
      </c>
      <c r="H152" t="b">
        <v>0</v>
      </c>
      <c r="I152" t="n">
        <v>1669.326307122904</v>
      </c>
      <c r="J152" t="n">
        <v>2208.518704323602</v>
      </c>
    </row>
    <row r="153" spans="1:10">
      <c r="A153" t="n">
        <v>150</v>
      </c>
      <c r="B153" t="n">
        <v>0</v>
      </c>
      <c r="C153" t="n">
        <v>0</v>
      </c>
      <c r="D153" t="n">
        <v>50</v>
      </c>
      <c r="E153" t="n">
        <v>3</v>
      </c>
      <c r="F153" t="n">
        <v>0.0003338585458134702</v>
      </c>
      <c r="G153" t="n">
        <v>423.2571772623996</v>
      </c>
      <c r="H153" t="b">
        <v>0</v>
      </c>
      <c r="I153" t="n">
        <v>1669.326307122904</v>
      </c>
      <c r="J153" t="n">
        <v>2208.518704323602</v>
      </c>
    </row>
    <row r="154" spans="1:10">
      <c r="A154" t="n">
        <v>151</v>
      </c>
      <c r="B154" t="n">
        <v>0</v>
      </c>
      <c r="C154" t="n">
        <v>0</v>
      </c>
      <c r="D154" t="n">
        <v>50</v>
      </c>
      <c r="E154" t="n">
        <v>3</v>
      </c>
      <c r="F154" t="n">
        <v>-0.001335434401173785</v>
      </c>
      <c r="G154" t="n">
        <v>423.2571772623996</v>
      </c>
      <c r="H154" t="b">
        <v>0</v>
      </c>
      <c r="I154" t="n">
        <v>1669.326307122904</v>
      </c>
      <c r="J154" t="n">
        <v>2208.518704323602</v>
      </c>
    </row>
    <row r="155" spans="1:10">
      <c r="A155" t="n">
        <v>152</v>
      </c>
      <c r="B155" t="n">
        <v>0</v>
      </c>
      <c r="C155" t="n">
        <v>0</v>
      </c>
      <c r="D155" t="n">
        <v>50</v>
      </c>
      <c r="E155" t="n">
        <v>3</v>
      </c>
      <c r="F155" t="n">
        <v>0.00500787905888167</v>
      </c>
      <c r="G155" t="n">
        <v>423.2571772623996</v>
      </c>
      <c r="H155" t="b">
        <v>0</v>
      </c>
      <c r="I155" t="n">
        <v>1669.326307122904</v>
      </c>
      <c r="J155" t="n">
        <v>2208.518704323602</v>
      </c>
    </row>
    <row r="156" spans="1:10">
      <c r="A156" t="n">
        <v>153</v>
      </c>
      <c r="B156" t="n">
        <v>0</v>
      </c>
      <c r="C156" t="n">
        <v>0</v>
      </c>
      <c r="D156" t="n">
        <v>50</v>
      </c>
      <c r="E156" t="n">
        <v>3</v>
      </c>
      <c r="F156" t="n">
        <v>-0.01869608183436178</v>
      </c>
      <c r="G156" t="n">
        <v>423.2571772623996</v>
      </c>
      <c r="H156" t="b">
        <v>0</v>
      </c>
      <c r="I156" t="n">
        <v>1669.326307122904</v>
      </c>
      <c r="J156" t="n">
        <v>2208.518704323602</v>
      </c>
    </row>
    <row r="157" spans="1:10">
      <c r="A157" t="n">
        <v>154</v>
      </c>
      <c r="B157" t="n">
        <v>0</v>
      </c>
      <c r="C157" t="n">
        <v>0</v>
      </c>
      <c r="D157" t="n">
        <v>50</v>
      </c>
      <c r="E157" t="n">
        <v>3</v>
      </c>
      <c r="F157" t="n">
        <v>0.0697764482785681</v>
      </c>
      <c r="G157" t="n">
        <v>423.2571772623996</v>
      </c>
      <c r="H157" t="b">
        <v>0</v>
      </c>
      <c r="I157" t="n">
        <v>1669.326307122904</v>
      </c>
      <c r="J157" t="n">
        <v>2208.518704323602</v>
      </c>
    </row>
    <row r="158" spans="1:10">
      <c r="A158" t="n">
        <v>155</v>
      </c>
      <c r="B158" t="n">
        <v>0</v>
      </c>
      <c r="C158" t="n">
        <v>0</v>
      </c>
      <c r="D158" t="n">
        <v>50</v>
      </c>
      <c r="E158" t="n">
        <v>3</v>
      </c>
      <c r="F158" t="n">
        <v>-0.2604097112799133</v>
      </c>
      <c r="G158" t="n">
        <v>423.2571772623996</v>
      </c>
      <c r="H158" t="b">
        <v>0</v>
      </c>
      <c r="I158" t="n">
        <v>1669.326307122904</v>
      </c>
      <c r="J158" t="n">
        <v>2208.518704323602</v>
      </c>
    </row>
    <row r="159" spans="1:10">
      <c r="A159" t="n">
        <v>156</v>
      </c>
      <c r="B159" t="n">
        <v>0</v>
      </c>
      <c r="C159" t="n">
        <v>0</v>
      </c>
      <c r="D159" t="n">
        <v>48.125</v>
      </c>
      <c r="E159" t="n">
        <v>3</v>
      </c>
      <c r="F159" t="n">
        <v>-0.5906376031589238</v>
      </c>
      <c r="G159" t="n">
        <v>407.3850331150596</v>
      </c>
      <c r="H159" t="b">
        <v>0</v>
      </c>
      <c r="I159" t="n">
        <v>1606.726570605795</v>
      </c>
      <c r="J159" t="n">
        <v>2125.699252911467</v>
      </c>
    </row>
    <row r="160" spans="1:10">
      <c r="A160" t="n">
        <v>157</v>
      </c>
      <c r="B160" t="n">
        <v>0</v>
      </c>
      <c r="C160" t="n">
        <v>0</v>
      </c>
      <c r="D160" t="n">
        <v>46.25</v>
      </c>
      <c r="E160" t="n">
        <v>3</v>
      </c>
      <c r="F160" t="n">
        <v>-0.5020398760843978</v>
      </c>
      <c r="G160" t="n">
        <v>391.5128889677196</v>
      </c>
      <c r="H160" t="b">
        <v>0</v>
      </c>
      <c r="I160" t="n">
        <v>1544.126834088686</v>
      </c>
      <c r="J160" t="n">
        <v>2042.879801499332</v>
      </c>
    </row>
    <row r="161" spans="1:10">
      <c r="A161" t="n">
        <v>158</v>
      </c>
      <c r="B161" t="n">
        <v>0</v>
      </c>
      <c r="C161" t="n">
        <v>0</v>
      </c>
      <c r="D161" t="n">
        <v>44.375</v>
      </c>
      <c r="E161" t="n">
        <v>3</v>
      </c>
      <c r="F161" t="n">
        <v>-0.5262028925034832</v>
      </c>
      <c r="G161" t="n">
        <v>375.6407448203797</v>
      </c>
      <c r="H161" t="b">
        <v>0</v>
      </c>
      <c r="I161" t="n">
        <v>1481.527097571577</v>
      </c>
      <c r="J161" t="n">
        <v>1960.060350087197</v>
      </c>
    </row>
    <row r="162" spans="1:10">
      <c r="A162" t="n">
        <v>159</v>
      </c>
      <c r="B162" t="n">
        <v>0</v>
      </c>
      <c r="C162" t="n">
        <v>0</v>
      </c>
      <c r="D162" t="n">
        <v>42.5</v>
      </c>
      <c r="E162" t="n">
        <v>3</v>
      </c>
      <c r="F162" t="n">
        <v>-0.5181485539016553</v>
      </c>
      <c r="G162" t="n">
        <v>359.7686006730397</v>
      </c>
      <c r="H162" t="b">
        <v>0</v>
      </c>
      <c r="I162" t="n">
        <v>1418.927361054468</v>
      </c>
      <c r="J162" t="n">
        <v>1877.240898675062</v>
      </c>
    </row>
    <row r="163" spans="1:10">
      <c r="A163" t="n">
        <v>160</v>
      </c>
      <c r="B163" t="n">
        <v>0</v>
      </c>
      <c r="C163" t="n">
        <v>0</v>
      </c>
      <c r="D163" t="n">
        <v>40.625</v>
      </c>
      <c r="E163" t="n">
        <v>3</v>
      </c>
      <c r="F163" t="n">
        <v>-0.5262028918899029</v>
      </c>
      <c r="G163" t="n">
        <v>343.8964565256996</v>
      </c>
      <c r="H163" t="b">
        <v>0</v>
      </c>
      <c r="I163" t="n">
        <v>1356.327624537359</v>
      </c>
      <c r="J163" t="n">
        <v>1794.421447262926</v>
      </c>
    </row>
    <row r="164" spans="1:10">
      <c r="A164" t="n">
        <v>161</v>
      </c>
      <c r="B164" t="n">
        <v>0</v>
      </c>
      <c r="C164" t="n">
        <v>0</v>
      </c>
      <c r="D164" t="n">
        <v>38.75</v>
      </c>
      <c r="E164" t="n">
        <v>3</v>
      </c>
      <c r="F164" t="n">
        <v>-0.5020398785387341</v>
      </c>
      <c r="G164" t="n">
        <v>328.0243123783597</v>
      </c>
      <c r="H164" t="b">
        <v>0</v>
      </c>
      <c r="I164" t="n">
        <v>1293.727888020251</v>
      </c>
      <c r="J164" t="n">
        <v>1711.601995850792</v>
      </c>
    </row>
    <row r="165" spans="1:10">
      <c r="A165" t="n">
        <v>162</v>
      </c>
      <c r="B165" t="n">
        <v>0</v>
      </c>
      <c r="C165" t="n">
        <v>0</v>
      </c>
      <c r="D165" t="n">
        <v>36.875</v>
      </c>
      <c r="E165" t="n">
        <v>3</v>
      </c>
      <c r="F165" t="n">
        <v>-0.5906375939551545</v>
      </c>
      <c r="G165" t="n">
        <v>312.1521682310197</v>
      </c>
      <c r="H165" t="b">
        <v>0</v>
      </c>
      <c r="I165" t="n">
        <v>1231.128151503142</v>
      </c>
      <c r="J165" t="n">
        <v>1628.782544438656</v>
      </c>
    </row>
    <row r="166" spans="1:10">
      <c r="A166" t="n">
        <v>163</v>
      </c>
      <c r="B166" t="n">
        <v>0</v>
      </c>
      <c r="C166" t="n">
        <v>0</v>
      </c>
      <c r="D166" t="n">
        <v>35</v>
      </c>
      <c r="E166" t="n">
        <v>3</v>
      </c>
      <c r="F166" t="n">
        <v>-0.2604097456406587</v>
      </c>
      <c r="G166" t="n">
        <v>296.2800240836797</v>
      </c>
      <c r="H166" t="b">
        <v>0</v>
      </c>
      <c r="I166" t="n">
        <v>1168.528414986033</v>
      </c>
      <c r="J166" t="n">
        <v>1545.963093026521</v>
      </c>
    </row>
    <row r="167" spans="1:10">
      <c r="A167" t="n">
        <v>164</v>
      </c>
      <c r="B167" t="n">
        <v>0</v>
      </c>
      <c r="C167" t="n">
        <v>0</v>
      </c>
      <c r="D167" t="n">
        <v>35</v>
      </c>
      <c r="E167" t="n">
        <v>3</v>
      </c>
      <c r="F167" t="n">
        <v>0.06977657651779179</v>
      </c>
      <c r="G167" t="n">
        <v>296.2800240836797</v>
      </c>
      <c r="H167" t="b">
        <v>0</v>
      </c>
      <c r="I167" t="n">
        <v>1168.528414986033</v>
      </c>
      <c r="J167" t="n">
        <v>1545.963093026521</v>
      </c>
    </row>
    <row r="168" spans="1:10">
      <c r="A168" t="n">
        <v>165</v>
      </c>
      <c r="B168" t="n">
        <v>0</v>
      </c>
      <c r="C168" t="n">
        <v>0</v>
      </c>
      <c r="D168" t="n">
        <v>35</v>
      </c>
      <c r="E168" t="n">
        <v>3</v>
      </c>
      <c r="F168" t="n">
        <v>-0.01869656043050494</v>
      </c>
      <c r="G168" t="n">
        <v>296.2800240836797</v>
      </c>
      <c r="H168" t="b">
        <v>0</v>
      </c>
      <c r="I168" t="n">
        <v>1168.528414986033</v>
      </c>
      <c r="J168" t="n">
        <v>1545.963093026521</v>
      </c>
    </row>
    <row r="169" spans="1:10">
      <c r="A169" t="n">
        <v>166</v>
      </c>
      <c r="B169" t="n">
        <v>0</v>
      </c>
      <c r="C169" t="n">
        <v>0</v>
      </c>
      <c r="D169" t="n">
        <v>35</v>
      </c>
      <c r="E169" t="n">
        <v>3</v>
      </c>
      <c r="F169" t="n">
        <v>0.005009665204220859</v>
      </c>
      <c r="G169" t="n">
        <v>296.2800240836797</v>
      </c>
      <c r="H169" t="b">
        <v>0</v>
      </c>
      <c r="I169" t="n">
        <v>1168.528414986033</v>
      </c>
      <c r="J169" t="n">
        <v>1545.963093026521</v>
      </c>
    </row>
    <row r="170" spans="1:10">
      <c r="A170" t="n">
        <v>167</v>
      </c>
      <c r="B170" t="n">
        <v>0</v>
      </c>
      <c r="C170" t="n">
        <v>0</v>
      </c>
      <c r="D170" t="n">
        <v>35</v>
      </c>
      <c r="E170" t="n">
        <v>3</v>
      </c>
      <c r="F170" t="n">
        <v>-0.001342100386379386</v>
      </c>
      <c r="G170" t="n">
        <v>296.2800240836797</v>
      </c>
      <c r="H170" t="b">
        <v>0</v>
      </c>
      <c r="I170" t="n">
        <v>1168.528414986033</v>
      </c>
      <c r="J170" t="n">
        <v>1545.963093026521</v>
      </c>
    </row>
    <row r="171" spans="1:10">
      <c r="A171" t="n">
        <v>168</v>
      </c>
      <c r="B171" t="n">
        <v>0</v>
      </c>
      <c r="C171" t="n">
        <v>0</v>
      </c>
      <c r="D171" t="n">
        <v>35</v>
      </c>
      <c r="E171" t="n">
        <v>3</v>
      </c>
      <c r="F171" t="n">
        <v>0.000358736341302901</v>
      </c>
      <c r="G171" t="n">
        <v>296.2800240836797</v>
      </c>
      <c r="H171" t="b">
        <v>0</v>
      </c>
      <c r="I171" t="n">
        <v>1168.528414986033</v>
      </c>
      <c r="J171" t="n">
        <v>1545.963093026521</v>
      </c>
    </row>
    <row r="172" spans="1:10">
      <c r="A172" t="n">
        <v>169</v>
      </c>
      <c r="B172" t="n">
        <v>0</v>
      </c>
      <c r="C172" t="n">
        <v>0</v>
      </c>
      <c r="D172" t="n">
        <v>35</v>
      </c>
      <c r="E172" t="n">
        <v>3</v>
      </c>
      <c r="F172" t="n">
        <v>-9.284497883133014e-05</v>
      </c>
      <c r="G172" t="n">
        <v>296.2800240836797</v>
      </c>
      <c r="H172" t="b">
        <v>0</v>
      </c>
      <c r="I172" t="n">
        <v>1168.528414986033</v>
      </c>
      <c r="J172" t="n">
        <v>1545.963093026521</v>
      </c>
    </row>
    <row r="173" spans="1:10">
      <c r="A173" t="n">
        <v>170</v>
      </c>
      <c r="B173" t="n">
        <v>0</v>
      </c>
      <c r="C173" t="n">
        <v>0</v>
      </c>
      <c r="D173" t="n">
        <v>35</v>
      </c>
      <c r="E173" t="n">
        <v>3</v>
      </c>
      <c r="F173" t="n">
        <v>1.264357401886684e-05</v>
      </c>
      <c r="G173" t="n">
        <v>296.2800240836797</v>
      </c>
      <c r="H173" t="b">
        <v>0</v>
      </c>
      <c r="I173" t="n">
        <v>1168.528414986033</v>
      </c>
      <c r="J173" t="n">
        <v>1545.963093026521</v>
      </c>
    </row>
    <row r="174" spans="1:10">
      <c r="A174" t="n">
        <v>171</v>
      </c>
      <c r="B174" t="n">
        <v>0</v>
      </c>
      <c r="C174" t="n">
        <v>0</v>
      </c>
      <c r="D174" t="n">
        <v>35</v>
      </c>
      <c r="E174" t="n">
        <v>3</v>
      </c>
      <c r="F174" t="n">
        <v>4.22706827585273e-05</v>
      </c>
      <c r="G174" t="n">
        <v>296.2800240836797</v>
      </c>
      <c r="H174" t="b">
        <v>0</v>
      </c>
      <c r="I174" t="n">
        <v>1168.528414986033</v>
      </c>
      <c r="J174" t="n">
        <v>1545.963093026521</v>
      </c>
    </row>
    <row r="175" spans="1:10">
      <c r="A175" t="n">
        <v>172</v>
      </c>
      <c r="B175" t="n">
        <v>0</v>
      </c>
      <c r="C175" t="n">
        <v>0</v>
      </c>
      <c r="D175" t="n">
        <v>35</v>
      </c>
      <c r="E175" t="n">
        <v>3</v>
      </c>
      <c r="F175" t="n">
        <v>-0.0001817263050538642</v>
      </c>
      <c r="G175" t="n">
        <v>296.2800240836797</v>
      </c>
      <c r="H175" t="b">
        <v>0</v>
      </c>
      <c r="I175" t="n">
        <v>1168.528414986033</v>
      </c>
      <c r="J175" t="n">
        <v>1545.963093026521</v>
      </c>
    </row>
    <row r="176" spans="1:10">
      <c r="A176" t="n">
        <v>173</v>
      </c>
      <c r="B176" t="n">
        <v>0</v>
      </c>
      <c r="C176" t="n">
        <v>0</v>
      </c>
      <c r="D176" t="n">
        <v>35</v>
      </c>
      <c r="E176" t="n">
        <v>3</v>
      </c>
      <c r="F176" t="n">
        <v>0.0006846345374498242</v>
      </c>
      <c r="G176" t="n">
        <v>296.2800240836797</v>
      </c>
      <c r="H176" t="b">
        <v>0</v>
      </c>
      <c r="I176" t="n">
        <v>1168.528414986033</v>
      </c>
      <c r="J176" t="n">
        <v>1545.963093026521</v>
      </c>
    </row>
    <row r="177" spans="1:10">
      <c r="A177" t="n">
        <v>174</v>
      </c>
      <c r="B177" t="n">
        <v>0</v>
      </c>
      <c r="C177" t="n">
        <v>0</v>
      </c>
      <c r="D177" t="n">
        <v>35</v>
      </c>
      <c r="E177" t="n">
        <v>3</v>
      </c>
      <c r="F177" t="n">
        <v>-0.002556811844740103</v>
      </c>
      <c r="G177" t="n">
        <v>296.2800240836797</v>
      </c>
      <c r="H177" t="b">
        <v>0</v>
      </c>
      <c r="I177" t="n">
        <v>1168.528414986033</v>
      </c>
      <c r="J177" t="n">
        <v>1545.963093026521</v>
      </c>
    </row>
    <row r="178" spans="1:10">
      <c r="A178" t="n">
        <v>175</v>
      </c>
      <c r="B178" t="n">
        <v>0</v>
      </c>
      <c r="C178" t="n">
        <v>0</v>
      </c>
      <c r="D178" t="n">
        <v>35</v>
      </c>
      <c r="E178" t="n">
        <v>3</v>
      </c>
      <c r="F178" t="n">
        <v>0.009542612841513254</v>
      </c>
      <c r="G178" t="n">
        <v>296.2800240836797</v>
      </c>
      <c r="H178" t="b">
        <v>0</v>
      </c>
      <c r="I178" t="n">
        <v>1168.528414986033</v>
      </c>
      <c r="J178" t="n">
        <v>1545.963093026521</v>
      </c>
    </row>
    <row r="179" spans="1:10">
      <c r="A179" t="n">
        <v>176</v>
      </c>
      <c r="B179" t="n">
        <v>0</v>
      </c>
      <c r="C179" t="n">
        <v>0</v>
      </c>
      <c r="D179" t="n">
        <v>35</v>
      </c>
      <c r="E179" t="n">
        <v>3</v>
      </c>
      <c r="F179" t="n">
        <v>-0.03561363952131558</v>
      </c>
      <c r="G179" t="n">
        <v>296.2800240836797</v>
      </c>
      <c r="H179" t="b">
        <v>0</v>
      </c>
      <c r="I179" t="n">
        <v>1168.528414986033</v>
      </c>
      <c r="J179" t="n">
        <v>1545.963093026521</v>
      </c>
    </row>
    <row r="180" spans="1:10">
      <c r="A180" t="n">
        <v>177</v>
      </c>
      <c r="B180" t="n">
        <v>0</v>
      </c>
      <c r="C180" t="n">
        <v>0</v>
      </c>
      <c r="D180" t="n">
        <v>35</v>
      </c>
      <c r="E180" t="n">
        <v>2</v>
      </c>
      <c r="F180" t="n">
        <v>0.1329119452437499</v>
      </c>
      <c r="G180" t="n">
        <v>296.2800240836797</v>
      </c>
      <c r="H180" t="b">
        <v>1</v>
      </c>
      <c r="I180" t="n">
        <v>1168.528414986033</v>
      </c>
      <c r="J180" t="n">
        <v>2495.976694410167</v>
      </c>
    </row>
    <row r="181" spans="1:10">
      <c r="A181" t="n">
        <v>178</v>
      </c>
      <c r="B181" t="n">
        <v>0</v>
      </c>
      <c r="C181" t="n">
        <v>0</v>
      </c>
      <c r="D181" t="n">
        <v>35</v>
      </c>
      <c r="E181" t="n">
        <v>2</v>
      </c>
      <c r="F181" t="n">
        <v>-0.496034141453686</v>
      </c>
      <c r="G181" t="n">
        <v>296.2800240836797</v>
      </c>
      <c r="H181" t="b">
        <v>0</v>
      </c>
      <c r="I181" t="n">
        <v>1168.528414986033</v>
      </c>
      <c r="J181" t="n">
        <v>2495.976694410167</v>
      </c>
    </row>
    <row r="182" spans="1:10">
      <c r="A182" t="n">
        <v>179</v>
      </c>
      <c r="B182" t="n">
        <v>0</v>
      </c>
      <c r="C182" t="n">
        <v>0</v>
      </c>
      <c r="D182" t="n">
        <v>31.42857142857143</v>
      </c>
      <c r="E182" t="n">
        <v>2</v>
      </c>
      <c r="F182" t="n">
        <v>-1.124965855619478</v>
      </c>
      <c r="G182" t="n">
        <v>266.0473685649369</v>
      </c>
      <c r="H182" t="b">
        <v>0</v>
      </c>
      <c r="I182" t="n">
        <v>1049.290821620111</v>
      </c>
      <c r="J182" t="n">
        <v>2241.285194980557</v>
      </c>
    </row>
    <row r="183" spans="1:10">
      <c r="A183" t="n">
        <v>180</v>
      </c>
      <c r="B183" t="n">
        <v>0</v>
      </c>
      <c r="C183" t="n">
        <v>0</v>
      </c>
      <c r="D183" t="n">
        <v>27.85714285714286</v>
      </c>
      <c r="E183" t="n">
        <v>2</v>
      </c>
      <c r="F183" t="n">
        <v>-0.9564833884493482</v>
      </c>
      <c r="G183" t="n">
        <v>235.8147130461941</v>
      </c>
      <c r="H183" t="b">
        <v>0</v>
      </c>
      <c r="I183" t="n">
        <v>930.0532282541894</v>
      </c>
      <c r="J183" t="n">
        <v>1986.593695550949</v>
      </c>
    </row>
    <row r="184" spans="1:10">
      <c r="A184" t="n">
        <v>181</v>
      </c>
      <c r="B184" t="n">
        <v>0</v>
      </c>
      <c r="C184" t="n">
        <v>0</v>
      </c>
      <c r="D184" t="n">
        <v>24.28571428571428</v>
      </c>
      <c r="E184" t="n">
        <v>2</v>
      </c>
      <c r="F184" t="n">
        <v>-1.001481542964081</v>
      </c>
      <c r="G184" t="n">
        <v>205.5820575274512</v>
      </c>
      <c r="H184" t="b">
        <v>0</v>
      </c>
      <c r="I184" t="n">
        <v>810.8156348882676</v>
      </c>
      <c r="J184" t="n">
        <v>1731.90219612134</v>
      </c>
    </row>
    <row r="185" spans="1:10">
      <c r="A185" t="n">
        <v>182</v>
      </c>
      <c r="B185" t="n">
        <v>0</v>
      </c>
      <c r="C185" t="n">
        <v>0</v>
      </c>
      <c r="D185" t="n">
        <v>20.71428571428572</v>
      </c>
      <c r="E185" t="n">
        <v>2</v>
      </c>
      <c r="F185" t="n">
        <v>-0.9899713920752826</v>
      </c>
      <c r="G185" t="n">
        <v>175.3494020087084</v>
      </c>
      <c r="H185" t="b">
        <v>0</v>
      </c>
      <c r="I185" t="n">
        <v>691.578041522346</v>
      </c>
      <c r="J185" t="n">
        <v>1477.210696691731</v>
      </c>
    </row>
    <row r="186" spans="1:10">
      <c r="A186" t="n">
        <v>183</v>
      </c>
      <c r="B186" t="n">
        <v>0</v>
      </c>
      <c r="C186" t="n">
        <v>0</v>
      </c>
      <c r="D186" t="n">
        <v>17.14285714285714</v>
      </c>
      <c r="E186" t="n">
        <v>2</v>
      </c>
      <c r="F186" t="n">
        <v>-0.9910138411157412</v>
      </c>
      <c r="G186" t="n">
        <v>145.1167464899656</v>
      </c>
      <c r="H186" t="b">
        <v>0</v>
      </c>
      <c r="I186" t="n">
        <v>572.3404481564243</v>
      </c>
      <c r="J186" t="n">
        <v>1222.519197262122</v>
      </c>
    </row>
    <row r="187" spans="1:10">
      <c r="A187" t="n">
        <v>184</v>
      </c>
      <c r="B187" t="n">
        <v>0</v>
      </c>
      <c r="C187" t="n">
        <v>0</v>
      </c>
      <c r="D187" t="n">
        <v>13.57142857142857</v>
      </c>
      <c r="E187" t="n">
        <v>2</v>
      </c>
      <c r="F187" t="n">
        <v>-0.998354195842708</v>
      </c>
      <c r="G187" t="n">
        <v>114.8840909712227</v>
      </c>
      <c r="H187" t="b">
        <v>0</v>
      </c>
      <c r="I187" t="n">
        <v>453.1028547905025</v>
      </c>
      <c r="J187" t="n">
        <v>967.8276978325133</v>
      </c>
    </row>
    <row r="188" spans="1:10">
      <c r="A188" t="n">
        <v>185</v>
      </c>
      <c r="B188" t="n">
        <v>0</v>
      </c>
      <c r="C188" t="n">
        <v>0</v>
      </c>
      <c r="D188" t="n">
        <v>10</v>
      </c>
      <c r="E188" t="n">
        <v>2</v>
      </c>
      <c r="F188" t="n">
        <v>-0.9679503278943802</v>
      </c>
      <c r="G188" t="n">
        <v>84.65143545247992</v>
      </c>
      <c r="H188" t="b">
        <v>0</v>
      </c>
      <c r="I188" t="n">
        <v>333.8652614245808</v>
      </c>
      <c r="J188" t="n">
        <v>713.1361984029046</v>
      </c>
    </row>
    <row r="189" spans="1:10">
      <c r="A189" t="n">
        <v>186</v>
      </c>
      <c r="B189" t="n">
        <v>0</v>
      </c>
      <c r="C189" t="n">
        <v>0</v>
      </c>
      <c r="D189" t="n">
        <v>6.666666666666666</v>
      </c>
      <c r="E189" t="n">
        <v>2</v>
      </c>
      <c r="F189" t="n">
        <v>-0.8838127465480219</v>
      </c>
      <c r="G189" t="n">
        <v>56.43429030165328</v>
      </c>
      <c r="H189" t="b">
        <v>0</v>
      </c>
      <c r="I189" t="n">
        <v>222.5768409497205</v>
      </c>
      <c r="J189" t="n">
        <v>475.424132268603</v>
      </c>
    </row>
    <row r="190" spans="1:10">
      <c r="A190" t="n">
        <v>187</v>
      </c>
      <c r="B190" t="n">
        <v>0</v>
      </c>
      <c r="C190" t="n">
        <v>0</v>
      </c>
      <c r="D190" t="n">
        <v>3.333333333333333</v>
      </c>
      <c r="E190" t="n">
        <v>2</v>
      </c>
      <c r="F190" t="n">
        <v>-1.052354241469087</v>
      </c>
      <c r="G190" t="n">
        <v>28.21714515082664</v>
      </c>
      <c r="H190" t="b">
        <v>0</v>
      </c>
      <c r="I190" t="n">
        <v>111.2884204748603</v>
      </c>
      <c r="J190" t="n">
        <v>237.7120661343015</v>
      </c>
    </row>
    <row r="191" spans="1:10">
      <c r="A191" t="n">
        <v>188</v>
      </c>
      <c r="B191" t="n">
        <v>0</v>
      </c>
      <c r="C191" t="n">
        <v>0</v>
      </c>
      <c r="D191" t="n">
        <v>0</v>
      </c>
      <c r="E191" t="n">
        <v>2</v>
      </c>
      <c r="F191" t="n">
        <v>0</v>
      </c>
      <c r="G191" t="n">
        <v>0</v>
      </c>
      <c r="H191" t="b">
        <v>0</v>
      </c>
      <c r="I191" t="n">
        <v>0</v>
      </c>
      <c r="J191" t="n">
        <v>0</v>
      </c>
    </row>
    <row r="192" spans="1:10">
      <c r="A192" t="n">
        <v>189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b">
        <v>1</v>
      </c>
      <c r="I192" t="n">
        <v>0</v>
      </c>
      <c r="J192" t="n">
        <v>0</v>
      </c>
    </row>
    <row r="193" spans="1:10">
      <c r="A193" t="n">
        <v>190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b">
        <v>0</v>
      </c>
      <c r="I193" t="n">
        <v>0</v>
      </c>
      <c r="J193" t="n">
        <v>0</v>
      </c>
    </row>
    <row r="194" spans="1:10">
      <c r="A194" t="n">
        <v>191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b">
        <v>0</v>
      </c>
      <c r="I194" t="n">
        <v>0</v>
      </c>
      <c r="J194" t="n">
        <v>0</v>
      </c>
    </row>
    <row r="195" spans="1:10">
      <c r="A195" t="n">
        <v>192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b">
        <v>0</v>
      </c>
      <c r="I195" t="n">
        <v>0</v>
      </c>
      <c r="J195" t="n">
        <v>0</v>
      </c>
    </row>
    <row r="196" spans="1:10">
      <c r="A196" t="n">
        <v>193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b">
        <v>0</v>
      </c>
      <c r="I196" t="n">
        <v>0</v>
      </c>
      <c r="J196" t="n">
        <v>0</v>
      </c>
    </row>
    <row r="197" spans="1:10">
      <c r="A197" t="n">
        <v>194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b">
        <v>0</v>
      </c>
      <c r="I197" t="n">
        <v>0</v>
      </c>
      <c r="J197" t="n">
        <v>0</v>
      </c>
    </row>
    <row r="198" spans="1:10">
      <c r="A198" t="n">
        <v>195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b">
        <v>0</v>
      </c>
      <c r="I198" t="n">
        <v>0</v>
      </c>
      <c r="J198" t="n">
        <v>0</v>
      </c>
    </row>
    <row r="199" spans="1:10">
      <c r="A199" t="n">
        <v>196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b">
        <v>0</v>
      </c>
      <c r="I199" t="n">
        <v>0</v>
      </c>
      <c r="J199" t="n">
        <v>0</v>
      </c>
    </row>
    <row r="200" spans="1:10">
      <c r="A200" t="n">
        <v>197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b">
        <v>0</v>
      </c>
      <c r="I200" t="n">
        <v>0</v>
      </c>
      <c r="J200" t="n">
        <v>0</v>
      </c>
    </row>
    <row r="201" spans="1:10">
      <c r="A201" t="n">
        <v>198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b">
        <v>0</v>
      </c>
      <c r="I201" t="n">
        <v>0</v>
      </c>
      <c r="J201" t="n">
        <v>0</v>
      </c>
    </row>
    <row r="202" spans="1:10">
      <c r="A202" t="n">
        <v>199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b">
        <v>0</v>
      </c>
      <c r="I202" t="n">
        <v>0</v>
      </c>
      <c r="J202" t="n">
        <v>0</v>
      </c>
    </row>
    <row r="203" spans="1:10">
      <c r="A203" t="n">
        <v>200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b">
        <v>0</v>
      </c>
      <c r="I203" t="n">
        <v>0</v>
      </c>
      <c r="J203" t="n">
        <v>0</v>
      </c>
    </row>
    <row r="204" spans="1:10">
      <c r="A204" t="n">
        <v>201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b">
        <v>0</v>
      </c>
      <c r="I204" t="n">
        <v>0</v>
      </c>
      <c r="J204" t="n">
        <v>0</v>
      </c>
    </row>
    <row r="205" spans="1:10">
      <c r="A205" t="n">
        <v>202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  <c r="H205" t="b">
        <v>1</v>
      </c>
      <c r="I205" t="n">
        <v>0</v>
      </c>
      <c r="J205" t="n">
        <v>0</v>
      </c>
    </row>
    <row r="206" spans="1:10">
      <c r="A206" t="n">
        <v>203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  <c r="H206" t="b">
        <v>0</v>
      </c>
      <c r="I206" t="n">
        <v>0</v>
      </c>
      <c r="J206" t="n">
        <v>0</v>
      </c>
    </row>
    <row r="207" spans="1:10">
      <c r="A207" t="n">
        <v>204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  <c r="H207" t="b">
        <v>0</v>
      </c>
      <c r="I207" t="n">
        <v>0</v>
      </c>
      <c r="J207" t="n">
        <v>0</v>
      </c>
    </row>
    <row r="208" spans="1:10">
      <c r="A208" t="n">
        <v>205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  <c r="H208" t="b">
        <v>0</v>
      </c>
      <c r="I208" t="n">
        <v>0</v>
      </c>
      <c r="J208" t="n">
        <v>0</v>
      </c>
    </row>
    <row r="209" spans="1:10">
      <c r="A209" t="n">
        <v>206</v>
      </c>
      <c r="B209" t="n">
        <v>0</v>
      </c>
      <c r="C209" t="n">
        <v>0</v>
      </c>
      <c r="D209" t="n">
        <v>0</v>
      </c>
      <c r="E209" t="n">
        <v>1</v>
      </c>
      <c r="F209" t="n">
        <v>0.5181485052835629</v>
      </c>
      <c r="G209" t="n">
        <v>0</v>
      </c>
      <c r="H209" t="b">
        <v>0</v>
      </c>
      <c r="I209" t="n">
        <v>0</v>
      </c>
      <c r="J209" t="n">
        <v>0</v>
      </c>
    </row>
    <row r="210" spans="1:10">
      <c r="A210" t="n">
        <v>207</v>
      </c>
      <c r="B210" t="n">
        <v>0</v>
      </c>
      <c r="C210" t="n">
        <v>0</v>
      </c>
      <c r="D210" t="n">
        <v>3.75</v>
      </c>
      <c r="E210" t="n">
        <v>1</v>
      </c>
      <c r="F210" t="n">
        <v>1.191243452334686</v>
      </c>
      <c r="G210" t="n">
        <v>31.74428829467997</v>
      </c>
      <c r="H210" t="b">
        <v>0</v>
      </c>
      <c r="I210" t="n">
        <v>125.1994730342178</v>
      </c>
      <c r="J210" t="n">
        <v>466.6184359985297</v>
      </c>
    </row>
    <row r="211" spans="1:10">
      <c r="A211" t="n">
        <v>208</v>
      </c>
      <c r="B211" t="n">
        <v>0</v>
      </c>
      <c r="C211" t="n">
        <v>0</v>
      </c>
      <c r="D211" t="n">
        <v>7.5</v>
      </c>
      <c r="E211" t="n">
        <v>1</v>
      </c>
      <c r="F211" t="n">
        <v>0.9668776853776946</v>
      </c>
      <c r="G211" t="n">
        <v>63.48857658935994</v>
      </c>
      <c r="H211" t="b">
        <v>0</v>
      </c>
      <c r="I211" t="n">
        <v>250.3989460684356</v>
      </c>
      <c r="J211" t="n">
        <v>933.2368719970593</v>
      </c>
    </row>
    <row r="212" spans="1:10">
      <c r="A212" t="n">
        <v>209</v>
      </c>
      <c r="B212" t="n">
        <v>0</v>
      </c>
      <c r="C212" t="n">
        <v>0</v>
      </c>
      <c r="D212" t="n">
        <v>11.25</v>
      </c>
      <c r="E212" t="n">
        <v>1</v>
      </c>
      <c r="F212" t="n">
        <v>1.191245806154535</v>
      </c>
      <c r="G212" t="n">
        <v>95.23286488403991</v>
      </c>
      <c r="H212" t="b">
        <v>0</v>
      </c>
      <c r="I212" t="n">
        <v>375.5984191026534</v>
      </c>
      <c r="J212" t="n">
        <v>1399.855307995589</v>
      </c>
    </row>
    <row r="213" spans="1:10">
      <c r="A213" t="n">
        <v>210</v>
      </c>
      <c r="B213" t="n">
        <v>0</v>
      </c>
      <c r="C213" t="n">
        <v>0</v>
      </c>
      <c r="D213" t="n">
        <v>15</v>
      </c>
      <c r="E213" t="n">
        <v>1</v>
      </c>
      <c r="F213" t="n">
        <v>0.5181390900041651</v>
      </c>
      <c r="G213" t="n">
        <v>126.9771531787199</v>
      </c>
      <c r="H213" t="b">
        <v>0</v>
      </c>
      <c r="I213" t="n">
        <v>500.7978921368712</v>
      </c>
      <c r="J213" t="n">
        <v>1866.473743994119</v>
      </c>
    </row>
    <row r="214" spans="1:10">
      <c r="A214" t="n">
        <v>211</v>
      </c>
      <c r="B214" t="n">
        <v>0</v>
      </c>
      <c r="C214" t="n">
        <v>0</v>
      </c>
      <c r="D214" t="n">
        <v>15</v>
      </c>
      <c r="E214" t="n">
        <v>1</v>
      </c>
      <c r="F214" t="n">
        <v>-0.1388021661711942</v>
      </c>
      <c r="G214" t="n">
        <v>126.9771531787199</v>
      </c>
      <c r="H214" t="b">
        <v>0</v>
      </c>
      <c r="I214" t="n">
        <v>500.7978921368712</v>
      </c>
      <c r="J214" t="n">
        <v>1866.473743994119</v>
      </c>
    </row>
    <row r="215" spans="1:10">
      <c r="A215" t="n">
        <v>212</v>
      </c>
      <c r="B215" t="n">
        <v>0</v>
      </c>
      <c r="C215" t="n">
        <v>0</v>
      </c>
      <c r="D215" t="n">
        <v>15</v>
      </c>
      <c r="E215" t="n">
        <v>1</v>
      </c>
      <c r="F215" t="n">
        <v>0.03706957468061489</v>
      </c>
      <c r="G215" t="n">
        <v>126.9771531787199</v>
      </c>
      <c r="H215" t="b">
        <v>0</v>
      </c>
      <c r="I215" t="n">
        <v>500.7978921368712</v>
      </c>
      <c r="J215" t="n">
        <v>1866.473743994119</v>
      </c>
    </row>
    <row r="216" spans="1:10">
      <c r="A216" t="n">
        <v>213</v>
      </c>
      <c r="B216" t="n">
        <v>0</v>
      </c>
      <c r="C216" t="n">
        <v>0</v>
      </c>
      <c r="D216" t="n">
        <v>15</v>
      </c>
      <c r="E216" t="n">
        <v>1</v>
      </c>
      <c r="F216" t="n">
        <v>-0.009476132551265337</v>
      </c>
      <c r="G216" t="n">
        <v>126.9771531787199</v>
      </c>
      <c r="H216" t="b">
        <v>0</v>
      </c>
      <c r="I216" t="n">
        <v>500.7978921368712</v>
      </c>
      <c r="J216" t="n">
        <v>1866.473743994119</v>
      </c>
    </row>
    <row r="217" spans="1:10">
      <c r="A217" t="n">
        <v>214</v>
      </c>
      <c r="B217" t="n">
        <v>0</v>
      </c>
      <c r="C217" t="n">
        <v>0</v>
      </c>
      <c r="D217" t="n">
        <v>15</v>
      </c>
      <c r="E217" t="n">
        <v>1</v>
      </c>
      <c r="F217" t="n">
        <v>0.00083495552444246</v>
      </c>
      <c r="G217" t="n">
        <v>126.9771531787199</v>
      </c>
      <c r="H217" t="b">
        <v>0</v>
      </c>
      <c r="I217" t="n">
        <v>500.7978921368712</v>
      </c>
      <c r="J217" t="n">
        <v>1866.473743994119</v>
      </c>
    </row>
    <row r="218" spans="1:10">
      <c r="A218" t="n">
        <v>215</v>
      </c>
      <c r="B218" t="n">
        <v>0</v>
      </c>
      <c r="C218" t="n">
        <v>0</v>
      </c>
      <c r="D218" t="n">
        <v>15</v>
      </c>
      <c r="E218" t="n">
        <v>1</v>
      </c>
      <c r="F218" t="n">
        <v>0.006136310453495053</v>
      </c>
      <c r="G218" t="n">
        <v>126.9771531787199</v>
      </c>
      <c r="H218" t="b">
        <v>0</v>
      </c>
      <c r="I218" t="n">
        <v>500.7978921368712</v>
      </c>
      <c r="J218" t="n">
        <v>1866.473743994119</v>
      </c>
    </row>
    <row r="219" spans="1:10">
      <c r="A219" t="n">
        <v>216</v>
      </c>
      <c r="B219" t="n">
        <v>0</v>
      </c>
      <c r="C219" t="n">
        <v>0</v>
      </c>
      <c r="D219" t="n">
        <v>15</v>
      </c>
      <c r="E219" t="n">
        <v>1</v>
      </c>
      <c r="F219" t="n">
        <v>-0.02538019733842312</v>
      </c>
      <c r="G219" t="n">
        <v>126.9771531787199</v>
      </c>
      <c r="H219" t="b">
        <v>0</v>
      </c>
      <c r="I219" t="n">
        <v>500.7978921368712</v>
      </c>
      <c r="J219" t="n">
        <v>1866.473743994119</v>
      </c>
    </row>
    <row r="220" spans="1:10">
      <c r="A220" t="n">
        <v>217</v>
      </c>
      <c r="B220" t="n">
        <v>0</v>
      </c>
      <c r="C220" t="n">
        <v>0</v>
      </c>
      <c r="D220" t="n">
        <v>15</v>
      </c>
      <c r="E220" t="n">
        <v>1</v>
      </c>
      <c r="F220" t="n">
        <v>0.0953844789001983</v>
      </c>
      <c r="G220" t="n">
        <v>126.9771531787199</v>
      </c>
      <c r="H220" t="b">
        <v>0</v>
      </c>
      <c r="I220" t="n">
        <v>500.7978921368712</v>
      </c>
      <c r="J220" t="n">
        <v>1866.473743994119</v>
      </c>
    </row>
    <row r="221" spans="1:10">
      <c r="A221" t="n">
        <v>218</v>
      </c>
      <c r="B221" t="n">
        <v>0</v>
      </c>
      <c r="C221" t="n">
        <v>0</v>
      </c>
      <c r="D221" t="n">
        <v>15</v>
      </c>
      <c r="E221" t="n">
        <v>1</v>
      </c>
      <c r="F221" t="n">
        <v>-0.3561577182623656</v>
      </c>
      <c r="G221" t="n">
        <v>126.9771531787199</v>
      </c>
      <c r="H221" t="b">
        <v>0</v>
      </c>
      <c r="I221" t="n">
        <v>500.7978921368712</v>
      </c>
      <c r="J221" t="n">
        <v>1866.473743994119</v>
      </c>
    </row>
    <row r="222" spans="1:10">
      <c r="A222" t="n">
        <v>219</v>
      </c>
      <c r="B222" t="n">
        <v>0</v>
      </c>
      <c r="C222" t="n">
        <v>0</v>
      </c>
      <c r="D222" t="n">
        <v>12.5</v>
      </c>
      <c r="E222" t="n">
        <v>1</v>
      </c>
      <c r="F222" t="n">
        <v>-0.754086939184071</v>
      </c>
      <c r="G222" t="n">
        <v>105.8142943155999</v>
      </c>
      <c r="H222" t="b">
        <v>0</v>
      </c>
      <c r="I222" t="n">
        <v>417.331576780726</v>
      </c>
      <c r="J222" t="n">
        <v>1555.394786661766</v>
      </c>
    </row>
    <row r="223" spans="1:10">
      <c r="A223" t="n">
        <v>220</v>
      </c>
      <c r="B223" t="n">
        <v>0</v>
      </c>
      <c r="C223" t="n">
        <v>0</v>
      </c>
      <c r="D223" t="n">
        <v>10</v>
      </c>
      <c r="E223" t="n">
        <v>1</v>
      </c>
      <c r="F223" t="n">
        <v>-0.7941611916680212</v>
      </c>
      <c r="G223" t="n">
        <v>84.65143545247992</v>
      </c>
      <c r="H223" t="b">
        <v>0</v>
      </c>
      <c r="I223" t="n">
        <v>333.8652614245808</v>
      </c>
      <c r="J223" t="n">
        <v>1244.315829329413</v>
      </c>
    </row>
    <row r="224" spans="1:10">
      <c r="A224" t="n">
        <v>221</v>
      </c>
      <c r="B224" t="n">
        <v>0</v>
      </c>
      <c r="C224" t="n">
        <v>0</v>
      </c>
      <c r="D224" t="n">
        <v>6.666666666666666</v>
      </c>
      <c r="E224" t="n">
        <v>1</v>
      </c>
      <c r="F224" t="n">
        <v>-0.9303794052549547</v>
      </c>
      <c r="G224" t="n">
        <v>56.43429030165328</v>
      </c>
      <c r="H224" t="b">
        <v>0</v>
      </c>
      <c r="I224" t="n">
        <v>222.5768409497205</v>
      </c>
      <c r="J224" t="n">
        <v>829.5438862196083</v>
      </c>
    </row>
    <row r="225" spans="1:10">
      <c r="A225" t="n">
        <v>222</v>
      </c>
      <c r="B225" t="n">
        <v>0</v>
      </c>
      <c r="C225" t="n">
        <v>0</v>
      </c>
      <c r="D225" t="n">
        <v>3.333333333333333</v>
      </c>
      <c r="E225" t="n">
        <v>1</v>
      </c>
      <c r="F225" t="n">
        <v>-1.039876742867715</v>
      </c>
      <c r="G225" t="n">
        <v>28.21714515082664</v>
      </c>
      <c r="H225" t="b">
        <v>0</v>
      </c>
      <c r="I225" t="n">
        <v>111.2884204748603</v>
      </c>
      <c r="J225" t="n">
        <v>414.7719431098042</v>
      </c>
    </row>
    <row r="226" spans="1:10">
      <c r="A226" t="n">
        <v>223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  <c r="H226" t="b">
        <v>0</v>
      </c>
      <c r="I226" t="n">
        <v>0</v>
      </c>
      <c r="J226" t="n">
        <v>0</v>
      </c>
    </row>
    <row r="227" spans="1:10">
      <c r="A227" t="n">
        <v>224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b">
        <v>1</v>
      </c>
      <c r="I227" t="n">
        <v>0</v>
      </c>
      <c r="J227" t="n">
        <v>0</v>
      </c>
    </row>
    <row r="228" spans="1:10">
      <c r="A228" t="n">
        <v>225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b">
        <v>0</v>
      </c>
      <c r="I228" t="n">
        <v>0</v>
      </c>
      <c r="J228" t="n">
        <v>0</v>
      </c>
    </row>
    <row r="229" spans="1:10">
      <c r="A229" t="n">
        <v>226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b">
        <v>0</v>
      </c>
      <c r="I229" t="n">
        <v>0</v>
      </c>
      <c r="J229" t="n">
        <v>0</v>
      </c>
    </row>
    <row r="230" spans="1:10">
      <c r="A230" t="n">
        <v>227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b">
        <v>0</v>
      </c>
      <c r="I230" t="n">
        <v>0</v>
      </c>
      <c r="J230" t="n">
        <v>0</v>
      </c>
    </row>
    <row r="231" spans="1:10">
      <c r="A231" t="n">
        <v>228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b">
        <v>0</v>
      </c>
      <c r="I231" t="n">
        <v>0</v>
      </c>
      <c r="J231" t="n">
        <v>0</v>
      </c>
    </row>
    <row r="232" spans="1:10">
      <c r="A232" t="n">
        <v>229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b">
        <v>0</v>
      </c>
      <c r="I232" t="n">
        <v>0</v>
      </c>
      <c r="J232" t="n">
        <v>0</v>
      </c>
    </row>
    <row r="233" spans="1:10">
      <c r="A233" t="n">
        <v>230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b">
        <v>0</v>
      </c>
      <c r="I233" t="n">
        <v>0</v>
      </c>
      <c r="J233" t="n">
        <v>0</v>
      </c>
    </row>
    <row r="234" spans="1:10">
      <c r="A234" t="n">
        <v>231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b">
        <v>0</v>
      </c>
      <c r="I234" t="n">
        <v>0</v>
      </c>
      <c r="J234" t="n">
        <v>0</v>
      </c>
    </row>
    <row r="235" spans="1:10">
      <c r="A235" t="n">
        <v>232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b">
        <v>0</v>
      </c>
      <c r="I235" t="n">
        <v>0</v>
      </c>
      <c r="J235" t="n">
        <v>0</v>
      </c>
    </row>
    <row r="236" spans="1:10">
      <c r="A236" t="n">
        <v>233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b">
        <v>0</v>
      </c>
      <c r="I236" t="n">
        <v>0</v>
      </c>
      <c r="J236" t="n">
        <v>0</v>
      </c>
    </row>
    <row r="237" spans="1:10">
      <c r="A237" t="n">
        <v>234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b">
        <v>0</v>
      </c>
      <c r="I237" t="n">
        <v>0</v>
      </c>
      <c r="J237" t="n">
        <v>0</v>
      </c>
    </row>
    <row r="238" spans="1:10">
      <c r="A238" t="n">
        <v>235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b">
        <v>0</v>
      </c>
      <c r="I238" t="n">
        <v>0</v>
      </c>
      <c r="J238" t="n">
        <v>0</v>
      </c>
    </row>
    <row r="239" spans="1:10">
      <c r="A239" t="n">
        <v>236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b">
        <v>0</v>
      </c>
      <c r="I239" t="n">
        <v>0</v>
      </c>
      <c r="J239" t="n">
        <v>0</v>
      </c>
    </row>
    <row r="240" spans="1:10">
      <c r="A240" t="n">
        <v>237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b">
        <v>0</v>
      </c>
      <c r="I240" t="n">
        <v>0</v>
      </c>
      <c r="J240" t="n">
        <v>0</v>
      </c>
    </row>
    <row r="241" spans="1:10">
      <c r="A241" t="n">
        <v>238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b">
        <v>0</v>
      </c>
      <c r="I241" t="n">
        <v>0</v>
      </c>
      <c r="J241" t="n">
        <v>0</v>
      </c>
    </row>
    <row r="242" spans="1:10">
      <c r="A242" t="n">
        <v>239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b">
        <v>0</v>
      </c>
      <c r="I242" t="n">
        <v>0</v>
      </c>
      <c r="J242" t="n">
        <v>0</v>
      </c>
    </row>
    <row r="243" spans="1:10">
      <c r="A243" t="n">
        <v>240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  <c r="H243" t="b">
        <v>1</v>
      </c>
      <c r="I243" t="n">
        <v>0</v>
      </c>
      <c r="J243" t="n">
        <v>0</v>
      </c>
    </row>
    <row r="244" spans="1:10">
      <c r="A244" t="n">
        <v>241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  <c r="H244" t="b">
        <v>0</v>
      </c>
      <c r="I244" t="n">
        <v>0</v>
      </c>
      <c r="J244" t="n">
        <v>0</v>
      </c>
    </row>
    <row r="245" spans="1:10">
      <c r="A245" t="n">
        <v>242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  <c r="H245" t="b">
        <v>0</v>
      </c>
      <c r="I245" t="n">
        <v>0</v>
      </c>
      <c r="J245" t="n">
        <v>0</v>
      </c>
    </row>
    <row r="246" spans="1:10">
      <c r="A246" t="n">
        <v>243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  <c r="H246" t="b">
        <v>0</v>
      </c>
      <c r="I246" t="n">
        <v>0</v>
      </c>
      <c r="J246" t="n">
        <v>0</v>
      </c>
    </row>
    <row r="247" spans="1:10">
      <c r="A247" t="n">
        <v>244</v>
      </c>
      <c r="B247" t="n">
        <v>0</v>
      </c>
      <c r="C247" t="n">
        <v>0</v>
      </c>
      <c r="D247" t="n">
        <v>0</v>
      </c>
      <c r="E247" t="n">
        <v>1</v>
      </c>
      <c r="F247" t="n">
        <v>0.4171952806695928</v>
      </c>
      <c r="G247" t="n">
        <v>0</v>
      </c>
      <c r="H247" t="b">
        <v>0</v>
      </c>
      <c r="I247" t="n">
        <v>0</v>
      </c>
      <c r="J247" t="n">
        <v>0</v>
      </c>
    </row>
    <row r="248" spans="1:10">
      <c r="A248" t="n">
        <v>245</v>
      </c>
      <c r="B248" t="n">
        <v>0</v>
      </c>
      <c r="C248" t="n">
        <v>0</v>
      </c>
      <c r="D248" t="n">
        <v>3</v>
      </c>
      <c r="E248" t="n">
        <v>1</v>
      </c>
      <c r="F248" t="n">
        <v>0.943006015864694</v>
      </c>
      <c r="G248" t="n">
        <v>25.39543063574398</v>
      </c>
      <c r="H248" t="b">
        <v>0</v>
      </c>
      <c r="I248" t="n">
        <v>100.1595784273742</v>
      </c>
      <c r="J248" t="n">
        <v>373.2947487988238</v>
      </c>
    </row>
    <row r="249" spans="1:10">
      <c r="A249" t="n">
        <v>246</v>
      </c>
      <c r="B249" t="n">
        <v>0</v>
      </c>
      <c r="C249" t="n">
        <v>0</v>
      </c>
      <c r="D249" t="n">
        <v>6</v>
      </c>
      <c r="E249" t="n">
        <v>1</v>
      </c>
      <c r="F249" t="n">
        <v>0.8107806558716317</v>
      </c>
      <c r="G249" t="n">
        <v>50.79086127148796</v>
      </c>
      <c r="H249" t="b">
        <v>0</v>
      </c>
      <c r="I249" t="n">
        <v>200.3191568547485</v>
      </c>
      <c r="J249" t="n">
        <v>746.5894975976476</v>
      </c>
    </row>
    <row r="250" spans="1:10">
      <c r="A250" t="n">
        <v>247</v>
      </c>
      <c r="B250" t="n">
        <v>0</v>
      </c>
      <c r="C250" t="n">
        <v>0</v>
      </c>
      <c r="D250" t="n">
        <v>9</v>
      </c>
      <c r="E250" t="n">
        <v>1</v>
      </c>
      <c r="F250" t="n">
        <v>0.813871360648778</v>
      </c>
      <c r="G250" t="n">
        <v>76.18629190723193</v>
      </c>
      <c r="H250" t="b">
        <v>0</v>
      </c>
      <c r="I250" t="n">
        <v>300.4787352821227</v>
      </c>
      <c r="J250" t="n">
        <v>1119.884246396471</v>
      </c>
    </row>
    <row r="251" spans="1:10">
      <c r="A251" t="n">
        <v>248</v>
      </c>
      <c r="B251" t="n">
        <v>0</v>
      </c>
      <c r="C251" t="n">
        <v>0</v>
      </c>
      <c r="D251" t="n">
        <v>12</v>
      </c>
      <c r="E251" t="n">
        <v>1</v>
      </c>
      <c r="F251" t="n">
        <v>0.9337339015332553</v>
      </c>
      <c r="G251" t="n">
        <v>101.5817225429759</v>
      </c>
      <c r="H251" t="b">
        <v>0</v>
      </c>
      <c r="I251" t="n">
        <v>400.638313709497</v>
      </c>
      <c r="J251" t="n">
        <v>1493.178995195295</v>
      </c>
    </row>
    <row r="252" spans="1:10">
      <c r="A252" t="n">
        <v>249</v>
      </c>
      <c r="B252" t="n">
        <v>0</v>
      </c>
      <c r="C252" t="n">
        <v>0</v>
      </c>
      <c r="D252" t="n">
        <v>15</v>
      </c>
      <c r="E252" t="n">
        <v>1</v>
      </c>
      <c r="F252" t="n">
        <v>0.4511930332182055</v>
      </c>
      <c r="G252" t="n">
        <v>126.9771531787199</v>
      </c>
      <c r="H252" t="b">
        <v>0</v>
      </c>
      <c r="I252" t="n">
        <v>500.7978921368712</v>
      </c>
      <c r="J252" t="n">
        <v>1866.473743994119</v>
      </c>
    </row>
    <row r="253" spans="1:10">
      <c r="A253" t="n">
        <v>250</v>
      </c>
      <c r="B253" t="n">
        <v>0</v>
      </c>
      <c r="C253" t="n">
        <v>0</v>
      </c>
      <c r="D253" t="n">
        <v>15</v>
      </c>
      <c r="E253" t="n">
        <v>2</v>
      </c>
      <c r="F253" t="n">
        <v>-0.2385060344060752</v>
      </c>
      <c r="G253" t="n">
        <v>126.9771531787199</v>
      </c>
      <c r="H253" t="b">
        <v>1</v>
      </c>
      <c r="I253" t="n">
        <v>500.7978921368712</v>
      </c>
      <c r="J253" t="n">
        <v>1069.704297604357</v>
      </c>
    </row>
    <row r="254" spans="1:10">
      <c r="A254" t="n">
        <v>251</v>
      </c>
      <c r="B254" t="n">
        <v>0</v>
      </c>
      <c r="C254" t="n">
        <v>0</v>
      </c>
      <c r="D254" t="n">
        <v>15</v>
      </c>
      <c r="E254" t="n">
        <v>2</v>
      </c>
      <c r="F254" t="n">
        <v>0.5028311044060918</v>
      </c>
      <c r="G254" t="n">
        <v>126.9771531787199</v>
      </c>
      <c r="H254" t="b">
        <v>0</v>
      </c>
      <c r="I254" t="n">
        <v>500.7978921368712</v>
      </c>
      <c r="J254" t="n">
        <v>1069.704297604357</v>
      </c>
    </row>
    <row r="255" spans="1:10">
      <c r="A255" t="n">
        <v>252</v>
      </c>
      <c r="B255" t="n">
        <v>0</v>
      </c>
      <c r="C255" t="n">
        <v>0</v>
      </c>
      <c r="D255" t="n">
        <v>18.4</v>
      </c>
      <c r="E255" t="n">
        <v>2</v>
      </c>
      <c r="F255" t="n">
        <v>1.060514950115039</v>
      </c>
      <c r="G255" t="n">
        <v>155.758641232563</v>
      </c>
      <c r="H255" t="b">
        <v>0</v>
      </c>
      <c r="I255" t="n">
        <v>614.3120810212286</v>
      </c>
      <c r="J255" t="n">
        <v>1312.170605061344</v>
      </c>
    </row>
    <row r="256" spans="1:10">
      <c r="A256" t="n">
        <v>253</v>
      </c>
      <c r="B256" t="n">
        <v>0</v>
      </c>
      <c r="C256" t="n">
        <v>0</v>
      </c>
      <c r="D256" t="n">
        <v>21.8</v>
      </c>
      <c r="E256" t="n">
        <v>2</v>
      </c>
      <c r="F256" t="n">
        <v>0.9217757618004163</v>
      </c>
      <c r="G256" t="n">
        <v>184.5401292864062</v>
      </c>
      <c r="H256" t="b">
        <v>0</v>
      </c>
      <c r="I256" t="n">
        <v>727.8262699055862</v>
      </c>
      <c r="J256" t="n">
        <v>1554.636912518332</v>
      </c>
    </row>
    <row r="257" spans="1:10">
      <c r="A257" t="n">
        <v>254</v>
      </c>
      <c r="B257" t="n">
        <v>0</v>
      </c>
      <c r="C257" t="n">
        <v>0</v>
      </c>
      <c r="D257" t="n">
        <v>25.2</v>
      </c>
      <c r="E257" t="n">
        <v>2</v>
      </c>
      <c r="F257" t="n">
        <v>0.9190486693499578</v>
      </c>
      <c r="G257" t="n">
        <v>213.3216173402494</v>
      </c>
      <c r="H257" t="b">
        <v>0</v>
      </c>
      <c r="I257" t="n">
        <v>841.3404587899436</v>
      </c>
      <c r="J257" t="n">
        <v>1797.103219975319</v>
      </c>
    </row>
    <row r="258" spans="1:10">
      <c r="A258" t="n">
        <v>255</v>
      </c>
      <c r="B258" t="n">
        <v>0</v>
      </c>
      <c r="C258" t="n">
        <v>0</v>
      </c>
      <c r="D258" t="n">
        <v>28.6</v>
      </c>
      <c r="E258" t="n">
        <v>2</v>
      </c>
      <c r="F258" t="n">
        <v>1.068696227466422</v>
      </c>
      <c r="G258" t="n">
        <v>242.1031053940926</v>
      </c>
      <c r="H258" t="b">
        <v>0</v>
      </c>
      <c r="I258" t="n">
        <v>954.8546476743011</v>
      </c>
      <c r="J258" t="n">
        <v>2039.569527432307</v>
      </c>
    </row>
    <row r="259" spans="1:10">
      <c r="A259" t="n">
        <v>256</v>
      </c>
      <c r="B259" t="n">
        <v>0</v>
      </c>
      <c r="C259" t="n">
        <v>0</v>
      </c>
      <c r="D259" t="n">
        <v>32</v>
      </c>
      <c r="E259" t="n">
        <v>2</v>
      </c>
      <c r="F259" t="n">
        <v>0.4728330874510256</v>
      </c>
      <c r="G259" t="n">
        <v>270.8845934479357</v>
      </c>
      <c r="H259" t="b">
        <v>0</v>
      </c>
      <c r="I259" t="n">
        <v>1068.368836558659</v>
      </c>
      <c r="J259" t="n">
        <v>2282.035834889295</v>
      </c>
    </row>
    <row r="260" spans="1:10">
      <c r="A260" t="n">
        <v>257</v>
      </c>
      <c r="B260" t="n">
        <v>0</v>
      </c>
      <c r="C260" t="n">
        <v>0</v>
      </c>
      <c r="D260" t="n">
        <v>32</v>
      </c>
      <c r="E260" t="n">
        <v>2</v>
      </c>
      <c r="F260" t="n">
        <v>-0.1266952439371911</v>
      </c>
      <c r="G260" t="n">
        <v>270.8845934479357</v>
      </c>
      <c r="H260" t="b">
        <v>0</v>
      </c>
      <c r="I260" t="n">
        <v>1068.368836558659</v>
      </c>
      <c r="J260" t="n">
        <v>2282.035834889295</v>
      </c>
    </row>
    <row r="261" spans="1:10">
      <c r="A261" t="n">
        <v>258</v>
      </c>
      <c r="B261" t="n">
        <v>0</v>
      </c>
      <c r="C261" t="n">
        <v>0</v>
      </c>
      <c r="D261" t="n">
        <v>32</v>
      </c>
      <c r="E261" t="n">
        <v>2</v>
      </c>
      <c r="F261" t="n">
        <v>0.03394788829774331</v>
      </c>
      <c r="G261" t="n">
        <v>270.8845934479357</v>
      </c>
      <c r="H261" t="b">
        <v>0</v>
      </c>
      <c r="I261" t="n">
        <v>1068.368836558659</v>
      </c>
      <c r="J261" t="n">
        <v>2282.035834889295</v>
      </c>
    </row>
    <row r="262" spans="1:10">
      <c r="A262" t="n">
        <v>259</v>
      </c>
      <c r="B262" t="n">
        <v>0</v>
      </c>
      <c r="C262" t="n">
        <v>0</v>
      </c>
      <c r="D262" t="n">
        <v>32</v>
      </c>
      <c r="E262" t="n">
        <v>2</v>
      </c>
      <c r="F262" t="n">
        <v>-0.00909630925377769</v>
      </c>
      <c r="G262" t="n">
        <v>270.8845934479357</v>
      </c>
      <c r="H262" t="b">
        <v>0</v>
      </c>
      <c r="I262" t="n">
        <v>1068.368836558659</v>
      </c>
      <c r="J262" t="n">
        <v>2282.035834889295</v>
      </c>
    </row>
    <row r="263" spans="1:10">
      <c r="A263" t="n">
        <v>260</v>
      </c>
      <c r="B263" t="n">
        <v>0</v>
      </c>
      <c r="C263" t="n">
        <v>0</v>
      </c>
      <c r="D263" t="n">
        <v>32</v>
      </c>
      <c r="E263" t="n">
        <v>2</v>
      </c>
      <c r="F263" t="n">
        <v>0.002437348717363008</v>
      </c>
      <c r="G263" t="n">
        <v>270.8845934479357</v>
      </c>
      <c r="H263" t="b">
        <v>0</v>
      </c>
      <c r="I263" t="n">
        <v>1068.368836558659</v>
      </c>
      <c r="J263" t="n">
        <v>2282.035834889295</v>
      </c>
    </row>
    <row r="264" spans="1:10">
      <c r="A264" t="n">
        <v>261</v>
      </c>
      <c r="B264" t="n">
        <v>0</v>
      </c>
      <c r="C264" t="n">
        <v>0</v>
      </c>
      <c r="D264" t="n">
        <v>32</v>
      </c>
      <c r="E264" t="n">
        <v>2</v>
      </c>
      <c r="F264" t="n">
        <v>-0.0006530856156734544</v>
      </c>
      <c r="G264" t="n">
        <v>270.8845934479357</v>
      </c>
      <c r="H264" t="b">
        <v>0</v>
      </c>
      <c r="I264" t="n">
        <v>1068.368836558659</v>
      </c>
      <c r="J264" t="n">
        <v>2282.035834889295</v>
      </c>
    </row>
    <row r="265" spans="1:10">
      <c r="A265" t="n">
        <v>262</v>
      </c>
      <c r="B265" t="n">
        <v>0</v>
      </c>
      <c r="C265" t="n">
        <v>0</v>
      </c>
      <c r="D265" t="n">
        <v>32</v>
      </c>
      <c r="E265" t="n">
        <v>2</v>
      </c>
      <c r="F265" t="n">
        <v>0.0001749937453361383</v>
      </c>
      <c r="G265" t="n">
        <v>270.8845934479357</v>
      </c>
      <c r="H265" t="b">
        <v>0</v>
      </c>
      <c r="I265" t="n">
        <v>1068.368836558659</v>
      </c>
      <c r="J265" t="n">
        <v>2282.035834889295</v>
      </c>
    </row>
    <row r="266" spans="1:10">
      <c r="A266" t="n">
        <v>263</v>
      </c>
      <c r="B266" t="n">
        <v>0</v>
      </c>
      <c r="C266" t="n">
        <v>0</v>
      </c>
      <c r="D266" t="n">
        <v>32</v>
      </c>
      <c r="E266" t="n">
        <v>2</v>
      </c>
      <c r="F266" t="n">
        <v>-4.688936567109891e-05</v>
      </c>
      <c r="G266" t="n">
        <v>270.8845934479357</v>
      </c>
      <c r="H266" t="b">
        <v>0</v>
      </c>
      <c r="I266" t="n">
        <v>1068.368836558659</v>
      </c>
      <c r="J266" t="n">
        <v>2282.035834889295</v>
      </c>
    </row>
    <row r="267" spans="1:10">
      <c r="A267" t="n">
        <v>264</v>
      </c>
      <c r="B267" t="n">
        <v>0</v>
      </c>
      <c r="C267" t="n">
        <v>0</v>
      </c>
      <c r="D267" t="n">
        <v>32</v>
      </c>
      <c r="E267" t="n">
        <v>2</v>
      </c>
      <c r="F267" t="n">
        <v>1.25637173500337e-05</v>
      </c>
      <c r="G267" t="n">
        <v>270.8845934479357</v>
      </c>
      <c r="H267" t="b">
        <v>0</v>
      </c>
      <c r="I267" t="n">
        <v>1068.368836558659</v>
      </c>
      <c r="J267" t="n">
        <v>2282.035834889295</v>
      </c>
    </row>
    <row r="268" spans="1:10">
      <c r="A268" t="n">
        <v>265</v>
      </c>
      <c r="B268" t="n">
        <v>0</v>
      </c>
      <c r="C268" t="n">
        <v>0</v>
      </c>
      <c r="D268" t="n">
        <v>32</v>
      </c>
      <c r="E268" t="n">
        <v>2</v>
      </c>
      <c r="F268" t="n">
        <v>-3.36550373436495e-06</v>
      </c>
      <c r="G268" t="n">
        <v>270.8845934479357</v>
      </c>
      <c r="H268" t="b">
        <v>0</v>
      </c>
      <c r="I268" t="n">
        <v>1068.368836558659</v>
      </c>
      <c r="J268" t="n">
        <v>2282.035834889295</v>
      </c>
    </row>
    <row r="269" spans="1:10">
      <c r="A269" t="n">
        <v>266</v>
      </c>
      <c r="B269" t="n">
        <v>0</v>
      </c>
      <c r="C269" t="n">
        <v>0</v>
      </c>
      <c r="D269" t="n">
        <v>32</v>
      </c>
      <c r="E269" t="n">
        <v>2</v>
      </c>
      <c r="F269" t="n">
        <v>8.98297582985208e-07</v>
      </c>
      <c r="G269" t="n">
        <v>270.8845934479357</v>
      </c>
      <c r="H269" t="b">
        <v>0</v>
      </c>
      <c r="I269" t="n">
        <v>1068.368836558659</v>
      </c>
      <c r="J269" t="n">
        <v>2282.035834889295</v>
      </c>
    </row>
    <row r="270" spans="1:10">
      <c r="A270" t="n">
        <v>267</v>
      </c>
      <c r="B270" t="n">
        <v>0</v>
      </c>
      <c r="C270" t="n">
        <v>0</v>
      </c>
      <c r="D270" t="n">
        <v>32</v>
      </c>
      <c r="E270" t="n">
        <v>2</v>
      </c>
      <c r="F270" t="n">
        <v>-2.27686596687704e-07</v>
      </c>
      <c r="G270" t="n">
        <v>270.8845934479357</v>
      </c>
      <c r="H270" t="b">
        <v>0</v>
      </c>
      <c r="I270" t="n">
        <v>1068.368836558659</v>
      </c>
      <c r="J270" t="n">
        <v>2282.035834889295</v>
      </c>
    </row>
    <row r="271" spans="1:10">
      <c r="A271" t="n">
        <v>268</v>
      </c>
      <c r="B271" t="n">
        <v>0</v>
      </c>
      <c r="C271" t="n">
        <v>0</v>
      </c>
      <c r="D271" t="n">
        <v>32</v>
      </c>
      <c r="E271" t="n">
        <v>2</v>
      </c>
      <c r="F271" t="n">
        <v>1.244880465378628e-08</v>
      </c>
      <c r="G271" t="n">
        <v>270.8845934479357</v>
      </c>
      <c r="H271" t="b">
        <v>0</v>
      </c>
      <c r="I271" t="n">
        <v>1068.368836558659</v>
      </c>
      <c r="J271" t="n">
        <v>2282.035834889295</v>
      </c>
    </row>
    <row r="272" spans="1:10">
      <c r="A272" t="n">
        <v>269</v>
      </c>
      <c r="B272" t="n">
        <v>0</v>
      </c>
      <c r="C272" t="n">
        <v>0</v>
      </c>
      <c r="D272" t="n">
        <v>32</v>
      </c>
      <c r="E272" t="n">
        <v>2</v>
      </c>
      <c r="F272" t="n">
        <v>1.778913798489157e-07</v>
      </c>
      <c r="G272" t="n">
        <v>270.8845934479357</v>
      </c>
      <c r="H272" t="b">
        <v>0</v>
      </c>
      <c r="I272" t="n">
        <v>1068.368836558659</v>
      </c>
      <c r="J272" t="n">
        <v>2282.035834889295</v>
      </c>
    </row>
    <row r="273" spans="1:10">
      <c r="A273" t="n">
        <v>270</v>
      </c>
      <c r="B273" t="n">
        <v>0</v>
      </c>
      <c r="C273" t="n">
        <v>0</v>
      </c>
      <c r="D273" t="n">
        <v>32</v>
      </c>
      <c r="E273" t="n">
        <v>2</v>
      </c>
      <c r="F273" t="n">
        <v>-7.240143249376274e-07</v>
      </c>
      <c r="G273" t="n">
        <v>270.8845934479357</v>
      </c>
      <c r="H273" t="b">
        <v>0</v>
      </c>
      <c r="I273" t="n">
        <v>1068.368836558659</v>
      </c>
      <c r="J273" t="n">
        <v>2282.035834889295</v>
      </c>
    </row>
    <row r="274" spans="1:10">
      <c r="A274" t="n">
        <v>271</v>
      </c>
      <c r="B274" t="n">
        <v>0</v>
      </c>
      <c r="C274" t="n">
        <v>0</v>
      </c>
      <c r="D274" t="n">
        <v>32</v>
      </c>
      <c r="E274" t="n">
        <v>2</v>
      </c>
      <c r="F274" t="n">
        <v>2.718165922566129e-06</v>
      </c>
      <c r="G274" t="n">
        <v>270.8845934479357</v>
      </c>
      <c r="H274" t="b">
        <v>0</v>
      </c>
      <c r="I274" t="n">
        <v>1068.368836558659</v>
      </c>
      <c r="J274" t="n">
        <v>2282.035834889295</v>
      </c>
    </row>
    <row r="275" spans="1:10">
      <c r="A275" t="n">
        <v>272</v>
      </c>
      <c r="B275" t="n">
        <v>0</v>
      </c>
      <c r="C275" t="n">
        <v>0</v>
      </c>
      <c r="D275" t="n">
        <v>32</v>
      </c>
      <c r="E275" t="n">
        <v>2</v>
      </c>
      <c r="F275" t="n">
        <v>-1.014864936443871e-05</v>
      </c>
      <c r="G275" t="n">
        <v>270.8845934479357</v>
      </c>
      <c r="H275" t="b">
        <v>0</v>
      </c>
      <c r="I275" t="n">
        <v>1068.368836558659</v>
      </c>
      <c r="J275" t="n">
        <v>2282.035834889295</v>
      </c>
    </row>
    <row r="276" spans="1:10">
      <c r="A276" t="n">
        <v>273</v>
      </c>
      <c r="B276" t="n">
        <v>0</v>
      </c>
      <c r="C276" t="n">
        <v>0</v>
      </c>
      <c r="D276" t="n">
        <v>32</v>
      </c>
      <c r="E276" t="n">
        <v>2</v>
      </c>
      <c r="F276" t="n">
        <v>3.787643153607689e-05</v>
      </c>
      <c r="G276" t="n">
        <v>270.8845934479357</v>
      </c>
      <c r="H276" t="b">
        <v>0</v>
      </c>
      <c r="I276" t="n">
        <v>1068.368836558659</v>
      </c>
      <c r="J276" t="n">
        <v>2282.035834889295</v>
      </c>
    </row>
    <row r="277" spans="1:10">
      <c r="A277" t="n">
        <v>274</v>
      </c>
      <c r="B277" t="n">
        <v>0</v>
      </c>
      <c r="C277" t="n">
        <v>0</v>
      </c>
      <c r="D277" t="n">
        <v>32</v>
      </c>
      <c r="E277" t="n">
        <v>2</v>
      </c>
      <c r="F277" t="n">
        <v>-0.0001413570767789807</v>
      </c>
      <c r="G277" t="n">
        <v>270.8845934479357</v>
      </c>
      <c r="H277" t="b">
        <v>0</v>
      </c>
      <c r="I277" t="n">
        <v>1068.368836558659</v>
      </c>
      <c r="J277" t="n">
        <v>2282.035834889295</v>
      </c>
    </row>
    <row r="278" spans="1:10">
      <c r="A278" t="n">
        <v>275</v>
      </c>
      <c r="B278" t="n">
        <v>0</v>
      </c>
      <c r="C278" t="n">
        <v>0</v>
      </c>
      <c r="D278" t="n">
        <v>32</v>
      </c>
      <c r="E278" t="n">
        <v>2</v>
      </c>
      <c r="F278" t="n">
        <v>0.0005275518755789577</v>
      </c>
      <c r="G278" t="n">
        <v>270.8845934479357</v>
      </c>
      <c r="H278" t="b">
        <v>0</v>
      </c>
      <c r="I278" t="n">
        <v>1068.368836558659</v>
      </c>
      <c r="J278" t="n">
        <v>2282.035834889295</v>
      </c>
    </row>
    <row r="279" spans="1:10">
      <c r="A279" t="n">
        <v>276</v>
      </c>
      <c r="B279" t="n">
        <v>0</v>
      </c>
      <c r="C279" t="n">
        <v>0</v>
      </c>
      <c r="D279" t="n">
        <v>32</v>
      </c>
      <c r="E279" t="n">
        <v>2</v>
      </c>
      <c r="F279" t="n">
        <v>-0.001968850425537738</v>
      </c>
      <c r="G279" t="n">
        <v>270.8845934479357</v>
      </c>
      <c r="H279" t="b">
        <v>0</v>
      </c>
      <c r="I279" t="n">
        <v>1068.368836558659</v>
      </c>
      <c r="J279" t="n">
        <v>2282.035834889295</v>
      </c>
    </row>
    <row r="280" spans="1:10">
      <c r="A280" t="n">
        <v>277</v>
      </c>
      <c r="B280" t="n">
        <v>0</v>
      </c>
      <c r="C280" t="n">
        <v>0</v>
      </c>
      <c r="D280" t="n">
        <v>32</v>
      </c>
      <c r="E280" t="n">
        <v>2</v>
      </c>
      <c r="F280" t="n">
        <v>0.007347849826566666</v>
      </c>
      <c r="G280" t="n">
        <v>270.8845934479357</v>
      </c>
      <c r="H280" t="b">
        <v>0</v>
      </c>
      <c r="I280" t="n">
        <v>1068.368836558659</v>
      </c>
      <c r="J280" t="n">
        <v>2282.035834889295</v>
      </c>
    </row>
    <row r="281" spans="1:10">
      <c r="A281" t="n">
        <v>278</v>
      </c>
      <c r="B281" t="n">
        <v>0</v>
      </c>
      <c r="C281" t="n">
        <v>0</v>
      </c>
      <c r="D281" t="n">
        <v>32</v>
      </c>
      <c r="E281" t="n">
        <v>2</v>
      </c>
      <c r="F281" t="n">
        <v>-0.02742254888072981</v>
      </c>
      <c r="G281" t="n">
        <v>270.8845934479357</v>
      </c>
      <c r="H281" t="b">
        <v>0</v>
      </c>
      <c r="I281" t="n">
        <v>1068.368836558659</v>
      </c>
      <c r="J281" t="n">
        <v>2282.035834889295</v>
      </c>
    </row>
    <row r="282" spans="1:10">
      <c r="A282" t="n">
        <v>279</v>
      </c>
      <c r="B282" t="n">
        <v>0</v>
      </c>
      <c r="C282" t="n">
        <v>0</v>
      </c>
      <c r="D282" t="n">
        <v>32</v>
      </c>
      <c r="E282" t="n">
        <v>2</v>
      </c>
      <c r="F282" t="n">
        <v>0.1023423456963561</v>
      </c>
      <c r="G282" t="n">
        <v>270.8845934479357</v>
      </c>
      <c r="H282" t="b">
        <v>0</v>
      </c>
      <c r="I282" t="n">
        <v>1068.368836558659</v>
      </c>
      <c r="J282" t="n">
        <v>2282.035834889295</v>
      </c>
    </row>
    <row r="283" spans="1:10">
      <c r="A283" t="n">
        <v>280</v>
      </c>
      <c r="B283" t="n">
        <v>0</v>
      </c>
      <c r="C283" t="n">
        <v>0</v>
      </c>
      <c r="D283" t="n">
        <v>32</v>
      </c>
      <c r="E283" t="n">
        <v>2</v>
      </c>
      <c r="F283" t="n">
        <v>-0.3819468339046983</v>
      </c>
      <c r="G283" t="n">
        <v>270.8845934479357</v>
      </c>
      <c r="H283" t="b">
        <v>0</v>
      </c>
      <c r="I283" t="n">
        <v>1068.368836558659</v>
      </c>
      <c r="J283" t="n">
        <v>2282.035834889295</v>
      </c>
    </row>
    <row r="284" spans="1:10">
      <c r="A284" t="n">
        <v>281</v>
      </c>
      <c r="B284" t="n">
        <v>0</v>
      </c>
      <c r="C284" t="n">
        <v>0</v>
      </c>
      <c r="D284" t="n">
        <v>29.25</v>
      </c>
      <c r="E284" t="n">
        <v>2</v>
      </c>
      <c r="F284" t="n">
        <v>-0.8662216767442334</v>
      </c>
      <c r="G284" t="n">
        <v>247.6054486985038</v>
      </c>
      <c r="H284" t="b">
        <v>0</v>
      </c>
      <c r="I284" t="n">
        <v>976.5558896668989</v>
      </c>
      <c r="J284" t="n">
        <v>2085.923380328496</v>
      </c>
    </row>
    <row r="285" spans="1:10">
      <c r="A285" t="n">
        <v>282</v>
      </c>
      <c r="B285" t="n">
        <v>0</v>
      </c>
      <c r="C285" t="n">
        <v>0</v>
      </c>
      <c r="D285" t="n">
        <v>26.5</v>
      </c>
      <c r="E285" t="n">
        <v>2</v>
      </c>
      <c r="F285" t="n">
        <v>-0.7364997924517018</v>
      </c>
      <c r="G285" t="n">
        <v>224.3263039490718</v>
      </c>
      <c r="H285" t="b">
        <v>0</v>
      </c>
      <c r="I285" t="n">
        <v>884.7429427751391</v>
      </c>
      <c r="J285" t="n">
        <v>1889.810925767697</v>
      </c>
    </row>
    <row r="286" spans="1:10">
      <c r="A286" t="n">
        <v>283</v>
      </c>
      <c r="B286" t="n">
        <v>0</v>
      </c>
      <c r="C286" t="n">
        <v>0</v>
      </c>
      <c r="D286" t="n">
        <v>23.75</v>
      </c>
      <c r="E286" t="n">
        <v>2</v>
      </c>
      <c r="F286" t="n">
        <v>-0.7711124867822901</v>
      </c>
      <c r="G286" t="n">
        <v>201.0471591996398</v>
      </c>
      <c r="H286" t="b">
        <v>0</v>
      </c>
      <c r="I286" t="n">
        <v>792.9299958833794</v>
      </c>
      <c r="J286" t="n">
        <v>1693.698471206899</v>
      </c>
    </row>
    <row r="287" spans="1:10">
      <c r="A287" t="n">
        <v>284</v>
      </c>
      <c r="B287" t="n">
        <v>0</v>
      </c>
      <c r="C287" t="n">
        <v>0</v>
      </c>
      <c r="D287" t="n">
        <v>21</v>
      </c>
      <c r="E287" t="n">
        <v>2</v>
      </c>
      <c r="F287" t="n">
        <v>-0.7623835937524688</v>
      </c>
      <c r="G287" t="n">
        <v>177.7680144502078</v>
      </c>
      <c r="H287" t="b">
        <v>0</v>
      </c>
      <c r="I287" t="n">
        <v>701.1170489916196</v>
      </c>
      <c r="J287" t="n">
        <v>1497.5860166461</v>
      </c>
    </row>
    <row r="288" spans="1:10">
      <c r="A288" t="n">
        <v>285</v>
      </c>
      <c r="B288" t="n">
        <v>0</v>
      </c>
      <c r="C288" t="n">
        <v>0</v>
      </c>
      <c r="D288" t="n">
        <v>18.25</v>
      </c>
      <c r="E288" t="n">
        <v>2</v>
      </c>
      <c r="F288" t="n">
        <v>-0.7626864715411692</v>
      </c>
      <c r="G288" t="n">
        <v>154.4888697007759</v>
      </c>
      <c r="H288" t="b">
        <v>0</v>
      </c>
      <c r="I288" t="n">
        <v>609.30410209986</v>
      </c>
      <c r="J288" t="n">
        <v>1301.473562085301</v>
      </c>
    </row>
    <row r="289" spans="1:10">
      <c r="A289" t="n">
        <v>286</v>
      </c>
      <c r="B289" t="n">
        <v>0</v>
      </c>
      <c r="C289" t="n">
        <v>0</v>
      </c>
      <c r="D289" t="n">
        <v>15.5</v>
      </c>
      <c r="E289" t="n">
        <v>2</v>
      </c>
      <c r="F289" t="n">
        <v>-0.7702038534161899</v>
      </c>
      <c r="G289" t="n">
        <v>131.2097249513439</v>
      </c>
      <c r="H289" t="b">
        <v>0</v>
      </c>
      <c r="I289" t="n">
        <v>517.4911552081003</v>
      </c>
      <c r="J289" t="n">
        <v>1105.361107524502</v>
      </c>
    </row>
    <row r="290" spans="1:10">
      <c r="A290" t="n">
        <v>287</v>
      </c>
      <c r="B290" t="n">
        <v>0</v>
      </c>
      <c r="C290" t="n">
        <v>0</v>
      </c>
      <c r="D290" t="n">
        <v>12.75</v>
      </c>
      <c r="E290" t="n">
        <v>2</v>
      </c>
      <c r="F290" t="n">
        <v>-0.7398314481274071</v>
      </c>
      <c r="G290" t="n">
        <v>107.9305802019119</v>
      </c>
      <c r="H290" t="b">
        <v>0</v>
      </c>
      <c r="I290" t="n">
        <v>425.6782083163405</v>
      </c>
      <c r="J290" t="n">
        <v>909.2486529637033</v>
      </c>
    </row>
    <row r="291" spans="1:10">
      <c r="A291" t="n">
        <v>288</v>
      </c>
      <c r="B291" t="n">
        <v>0</v>
      </c>
      <c r="C291" t="n">
        <v>0</v>
      </c>
      <c r="D291" t="n">
        <v>10</v>
      </c>
      <c r="E291" t="n">
        <v>2</v>
      </c>
      <c r="F291" t="n">
        <v>-0.8538036874075139</v>
      </c>
      <c r="G291" t="n">
        <v>84.65143545247992</v>
      </c>
      <c r="H291" t="b">
        <v>0</v>
      </c>
      <c r="I291" t="n">
        <v>333.8652614245808</v>
      </c>
      <c r="J291" t="n">
        <v>713.1361984029046</v>
      </c>
    </row>
    <row r="292" spans="1:10">
      <c r="A292" t="n">
        <v>289</v>
      </c>
      <c r="B292" t="n">
        <v>0</v>
      </c>
      <c r="C292" t="n">
        <v>0</v>
      </c>
      <c r="D292" t="n">
        <v>6.666666666666666</v>
      </c>
      <c r="E292" t="n">
        <v>2</v>
      </c>
      <c r="F292" t="n">
        <v>-0.9143982466869809</v>
      </c>
      <c r="G292" t="n">
        <v>56.43429030165328</v>
      </c>
      <c r="H292" t="b">
        <v>0</v>
      </c>
      <c r="I292" t="n">
        <v>222.5768409497205</v>
      </c>
      <c r="J292" t="n">
        <v>475.424132268603</v>
      </c>
    </row>
    <row r="293" spans="1:10">
      <c r="A293" t="n">
        <v>290</v>
      </c>
      <c r="B293" t="n">
        <v>0</v>
      </c>
      <c r="C293" t="n">
        <v>0</v>
      </c>
      <c r="D293" t="n">
        <v>3.333333333333333</v>
      </c>
      <c r="E293" t="n">
        <v>2</v>
      </c>
      <c r="F293" t="n">
        <v>-1.044158881400117</v>
      </c>
      <c r="G293" t="n">
        <v>28.21714515082664</v>
      </c>
      <c r="H293" t="b">
        <v>0</v>
      </c>
      <c r="I293" t="n">
        <v>111.2884204748603</v>
      </c>
      <c r="J293" t="n">
        <v>237.7120661343015</v>
      </c>
    </row>
    <row r="294" spans="1:10">
      <c r="A294" t="n">
        <v>291</v>
      </c>
      <c r="B294" t="n">
        <v>0</v>
      </c>
      <c r="C294" t="n">
        <v>0</v>
      </c>
      <c r="D294" t="n">
        <v>0</v>
      </c>
      <c r="E294" t="n">
        <v>2</v>
      </c>
      <c r="F294" t="n">
        <v>0</v>
      </c>
      <c r="G294" t="n">
        <v>0</v>
      </c>
      <c r="H294" t="b">
        <v>0</v>
      </c>
      <c r="I294" t="n">
        <v>0</v>
      </c>
      <c r="J294" t="n">
        <v>0</v>
      </c>
    </row>
    <row r="295" spans="1:10">
      <c r="A295" t="n">
        <v>292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b">
        <v>1</v>
      </c>
      <c r="I295" t="n">
        <v>0</v>
      </c>
      <c r="J295" t="n">
        <v>0</v>
      </c>
    </row>
    <row r="296" spans="1:10">
      <c r="A296" t="n">
        <v>293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b">
        <v>0</v>
      </c>
      <c r="I296" t="n">
        <v>0</v>
      </c>
      <c r="J296" t="n">
        <v>0</v>
      </c>
    </row>
    <row r="297" spans="1:10">
      <c r="A297" t="n">
        <v>294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b">
        <v>0</v>
      </c>
      <c r="I297" t="n">
        <v>0</v>
      </c>
      <c r="J297" t="n">
        <v>0</v>
      </c>
    </row>
    <row r="298" spans="1:10">
      <c r="A298" t="n">
        <v>295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b">
        <v>0</v>
      </c>
      <c r="I298" t="n">
        <v>0</v>
      </c>
      <c r="J298" t="n">
        <v>0</v>
      </c>
    </row>
    <row r="299" spans="1:10">
      <c r="A299" t="n">
        <v>296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b">
        <v>0</v>
      </c>
      <c r="I299" t="n">
        <v>0</v>
      </c>
      <c r="J299" t="n">
        <v>0</v>
      </c>
    </row>
    <row r="300" spans="1:10">
      <c r="A300" t="n">
        <v>297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b">
        <v>0</v>
      </c>
      <c r="I300" t="n">
        <v>0</v>
      </c>
      <c r="J300" t="n">
        <v>0</v>
      </c>
    </row>
    <row r="301" spans="1:10">
      <c r="A301" t="n">
        <v>298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b">
        <v>0</v>
      </c>
      <c r="I301" t="n">
        <v>0</v>
      </c>
      <c r="J301" t="n">
        <v>0</v>
      </c>
    </row>
    <row r="302" spans="1:10">
      <c r="A302" t="n">
        <v>299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b">
        <v>0</v>
      </c>
      <c r="I302" t="n">
        <v>0</v>
      </c>
      <c r="J302" t="n">
        <v>0</v>
      </c>
    </row>
    <row r="303" spans="1:10">
      <c r="A303" t="n">
        <v>300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b">
        <v>0</v>
      </c>
      <c r="I303" t="n">
        <v>0</v>
      </c>
      <c r="J303" t="n">
        <v>0</v>
      </c>
    </row>
    <row r="304" spans="1:10">
      <c r="A304" t="n">
        <v>301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b">
        <v>0</v>
      </c>
      <c r="I304" t="n">
        <v>0</v>
      </c>
      <c r="J304" t="n">
        <v>0</v>
      </c>
    </row>
    <row r="305" spans="1:10">
      <c r="A305" t="n">
        <v>302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b">
        <v>0</v>
      </c>
      <c r="I305" t="n">
        <v>0</v>
      </c>
      <c r="J305" t="n">
        <v>0</v>
      </c>
    </row>
    <row r="306" spans="1:10">
      <c r="A306" t="n">
        <v>303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b">
        <v>0</v>
      </c>
      <c r="I306" t="n">
        <v>0</v>
      </c>
      <c r="J306" t="n">
        <v>0</v>
      </c>
    </row>
    <row r="307" spans="1:10">
      <c r="A307" t="n">
        <v>304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b">
        <v>0</v>
      </c>
      <c r="I307" t="n">
        <v>0</v>
      </c>
      <c r="J307" t="n">
        <v>0</v>
      </c>
    </row>
    <row r="308" spans="1:10">
      <c r="A308" t="n">
        <v>305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b">
        <v>0</v>
      </c>
      <c r="I308" t="n">
        <v>0</v>
      </c>
      <c r="J308" t="n">
        <v>0</v>
      </c>
    </row>
    <row r="309" spans="1:10">
      <c r="A309" t="n">
        <v>306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b">
        <v>0</v>
      </c>
      <c r="I309" t="n">
        <v>0</v>
      </c>
      <c r="J309" t="n">
        <v>0</v>
      </c>
    </row>
    <row r="310" spans="1:10">
      <c r="A310" t="n">
        <v>307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b">
        <v>0</v>
      </c>
      <c r="I310" t="n">
        <v>0</v>
      </c>
      <c r="J310" t="n">
        <v>0</v>
      </c>
    </row>
    <row r="311" spans="1:10">
      <c r="A311" t="n">
        <v>308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  <c r="H311" t="b">
        <v>1</v>
      </c>
      <c r="I311" t="n">
        <v>0</v>
      </c>
      <c r="J311" t="n">
        <v>0</v>
      </c>
    </row>
    <row r="312" spans="1:10">
      <c r="A312" t="n">
        <v>309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  <c r="H312" t="b">
        <v>0</v>
      </c>
      <c r="I312" t="n">
        <v>0</v>
      </c>
      <c r="J312" t="n">
        <v>0</v>
      </c>
    </row>
    <row r="313" spans="1:10">
      <c r="A313" t="n">
        <v>310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  <c r="H313" t="b">
        <v>0</v>
      </c>
      <c r="I313" t="n">
        <v>0</v>
      </c>
      <c r="J313" t="n">
        <v>0</v>
      </c>
    </row>
    <row r="314" spans="1:10">
      <c r="A314" t="n">
        <v>311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  <c r="H314" t="b">
        <v>0</v>
      </c>
      <c r="I314" t="n">
        <v>0</v>
      </c>
      <c r="J314" t="n">
        <v>0</v>
      </c>
    </row>
    <row r="315" spans="1:10">
      <c r="A315" t="n">
        <v>312</v>
      </c>
      <c r="B315" t="n">
        <v>0</v>
      </c>
      <c r="C315" t="n">
        <v>0</v>
      </c>
      <c r="D315" t="n">
        <v>0</v>
      </c>
      <c r="E315" t="n">
        <v>1</v>
      </c>
      <c r="F315" t="n">
        <v>0.4172115669077947</v>
      </c>
      <c r="G315" t="n">
        <v>0</v>
      </c>
      <c r="H315" t="b">
        <v>0</v>
      </c>
      <c r="I315" t="n">
        <v>0</v>
      </c>
      <c r="J315" t="n">
        <v>0</v>
      </c>
    </row>
    <row r="316" spans="1:10">
      <c r="A316" t="n">
        <v>313</v>
      </c>
      <c r="B316" t="n">
        <v>0</v>
      </c>
      <c r="C316" t="n">
        <v>0</v>
      </c>
      <c r="D316" t="n">
        <v>3</v>
      </c>
      <c r="E316" t="n">
        <v>1</v>
      </c>
      <c r="F316" t="n">
        <v>0.942945234796257</v>
      </c>
      <c r="G316" t="n">
        <v>25.39543063574398</v>
      </c>
      <c r="H316" t="b">
        <v>0</v>
      </c>
      <c r="I316" t="n">
        <v>100.1595784273742</v>
      </c>
      <c r="J316" t="n">
        <v>373.2947487988238</v>
      </c>
    </row>
    <row r="317" spans="1:10">
      <c r="A317" t="n">
        <v>314</v>
      </c>
      <c r="B317" t="n">
        <v>0</v>
      </c>
      <c r="C317" t="n">
        <v>0</v>
      </c>
      <c r="D317" t="n">
        <v>6</v>
      </c>
      <c r="E317" t="n">
        <v>1</v>
      </c>
      <c r="F317" t="n">
        <v>0.8110074939071776</v>
      </c>
      <c r="G317" t="n">
        <v>50.79086127148796</v>
      </c>
      <c r="H317" t="b">
        <v>0</v>
      </c>
      <c r="I317" t="n">
        <v>200.3191568547485</v>
      </c>
      <c r="J317" t="n">
        <v>746.5894975976476</v>
      </c>
    </row>
    <row r="318" spans="1:10">
      <c r="A318" t="n">
        <v>315</v>
      </c>
      <c r="B318" t="n">
        <v>0</v>
      </c>
      <c r="C318" t="n">
        <v>0</v>
      </c>
      <c r="D318" t="n">
        <v>9</v>
      </c>
      <c r="E318" t="n">
        <v>1</v>
      </c>
      <c r="F318" t="n">
        <v>0.8130247895750304</v>
      </c>
      <c r="G318" t="n">
        <v>76.18629190723193</v>
      </c>
      <c r="H318" t="b">
        <v>0</v>
      </c>
      <c r="I318" t="n">
        <v>300.4787352821227</v>
      </c>
      <c r="J318" t="n">
        <v>1119.884246396471</v>
      </c>
    </row>
    <row r="319" spans="1:10">
      <c r="A319" t="n">
        <v>316</v>
      </c>
      <c r="B319" t="n">
        <v>0</v>
      </c>
      <c r="C319" t="n">
        <v>0</v>
      </c>
      <c r="D319" t="n">
        <v>12</v>
      </c>
      <c r="E319" t="n">
        <v>1</v>
      </c>
      <c r="F319" t="n">
        <v>0.9368933477927013</v>
      </c>
      <c r="G319" t="n">
        <v>101.5817225429759</v>
      </c>
      <c r="H319" t="b">
        <v>0</v>
      </c>
      <c r="I319" t="n">
        <v>400.638313709497</v>
      </c>
      <c r="J319" t="n">
        <v>1493.178995195295</v>
      </c>
    </row>
    <row r="320" spans="1:10">
      <c r="A320" t="n">
        <v>317</v>
      </c>
      <c r="B320" t="n">
        <v>0</v>
      </c>
      <c r="C320" t="n">
        <v>0</v>
      </c>
      <c r="D320" t="n">
        <v>15</v>
      </c>
      <c r="E320" t="n">
        <v>1</v>
      </c>
      <c r="F320" t="n">
        <v>0.4394018192541684</v>
      </c>
      <c r="G320" t="n">
        <v>126.9771531787199</v>
      </c>
      <c r="H320" t="b">
        <v>0</v>
      </c>
      <c r="I320" t="n">
        <v>500.7978921368712</v>
      </c>
      <c r="J320" t="n">
        <v>1866.473743994119</v>
      </c>
    </row>
    <row r="321" spans="1:10">
      <c r="A321" t="n">
        <v>318</v>
      </c>
      <c r="B321" t="n">
        <v>0</v>
      </c>
      <c r="C321" t="n">
        <v>0</v>
      </c>
      <c r="D321" t="n">
        <v>15</v>
      </c>
      <c r="E321" t="n">
        <v>2</v>
      </c>
      <c r="F321" t="n">
        <v>-0.1945006248093759</v>
      </c>
      <c r="G321" t="n">
        <v>126.9771531787199</v>
      </c>
      <c r="H321" t="b">
        <v>1</v>
      </c>
      <c r="I321" t="n">
        <v>500.7978921368712</v>
      </c>
      <c r="J321" t="n">
        <v>1069.704297604357</v>
      </c>
    </row>
    <row r="322" spans="1:10">
      <c r="A322" t="n">
        <v>319</v>
      </c>
      <c r="B322" t="n">
        <v>0</v>
      </c>
      <c r="C322" t="n">
        <v>0</v>
      </c>
      <c r="D322" t="n">
        <v>15</v>
      </c>
      <c r="E322" t="n">
        <v>2</v>
      </c>
      <c r="F322" t="n">
        <v>0.3386006799833328</v>
      </c>
      <c r="G322" t="n">
        <v>126.9771531787199</v>
      </c>
      <c r="H322" t="b">
        <v>0</v>
      </c>
      <c r="I322" t="n">
        <v>500.7978921368712</v>
      </c>
      <c r="J322" t="n">
        <v>1069.704297604357</v>
      </c>
    </row>
    <row r="323" spans="1:10">
      <c r="A323" t="n">
        <v>320</v>
      </c>
      <c r="B323" t="n">
        <v>0</v>
      </c>
      <c r="C323" t="n">
        <v>0</v>
      </c>
      <c r="D323" t="n">
        <v>17.22222222222222</v>
      </c>
      <c r="E323" t="n">
        <v>2</v>
      </c>
      <c r="F323" t="n">
        <v>0.6919497567278952</v>
      </c>
      <c r="G323" t="n">
        <v>145.788583279271</v>
      </c>
      <c r="H323" t="b">
        <v>0</v>
      </c>
      <c r="I323" t="n">
        <v>574.9901724534446</v>
      </c>
      <c r="J323" t="n">
        <v>1228.179008360558</v>
      </c>
    </row>
    <row r="324" spans="1:10">
      <c r="A324" t="n">
        <v>321</v>
      </c>
      <c r="B324" t="n">
        <v>0</v>
      </c>
      <c r="C324" t="n">
        <v>0</v>
      </c>
      <c r="D324" t="n">
        <v>19.44444444444444</v>
      </c>
      <c r="E324" t="n">
        <v>2</v>
      </c>
      <c r="F324" t="n">
        <v>0.5973039968087877</v>
      </c>
      <c r="G324" t="n">
        <v>164.6000133798221</v>
      </c>
      <c r="H324" t="b">
        <v>0</v>
      </c>
      <c r="I324" t="n">
        <v>649.1824527700182</v>
      </c>
      <c r="J324" t="n">
        <v>1386.653719116759</v>
      </c>
    </row>
    <row r="325" spans="1:10">
      <c r="A325" t="n">
        <v>322</v>
      </c>
      <c r="B325" t="n">
        <v>0</v>
      </c>
      <c r="C325" t="n">
        <v>0</v>
      </c>
      <c r="D325" t="n">
        <v>21.66666666666667</v>
      </c>
      <c r="E325" t="n">
        <v>2</v>
      </c>
      <c r="F325" t="n">
        <v>0.6225379597406642</v>
      </c>
      <c r="G325" t="n">
        <v>183.4114434803732</v>
      </c>
      <c r="H325" t="b">
        <v>0</v>
      </c>
      <c r="I325" t="n">
        <v>723.3747330865918</v>
      </c>
      <c r="J325" t="n">
        <v>1545.12842987296</v>
      </c>
    </row>
    <row r="326" spans="1:10">
      <c r="A326" t="n">
        <v>323</v>
      </c>
      <c r="B326" t="n">
        <v>0</v>
      </c>
      <c r="C326" t="n">
        <v>0</v>
      </c>
      <c r="D326" t="n">
        <v>23.88888888888889</v>
      </c>
      <c r="E326" t="n">
        <v>2</v>
      </c>
      <c r="F326" t="n">
        <v>0.6162478679322607</v>
      </c>
      <c r="G326" t="n">
        <v>202.2228735809242</v>
      </c>
      <c r="H326" t="b">
        <v>0</v>
      </c>
      <c r="I326" t="n">
        <v>797.5670134031652</v>
      </c>
      <c r="J326" t="n">
        <v>1703.603140629161</v>
      </c>
    </row>
    <row r="327" spans="1:10">
      <c r="A327" t="n">
        <v>324</v>
      </c>
      <c r="B327" t="n">
        <v>0</v>
      </c>
      <c r="C327" t="n">
        <v>0</v>
      </c>
      <c r="D327" t="n">
        <v>26.11111111111111</v>
      </c>
      <c r="E327" t="n">
        <v>2</v>
      </c>
      <c r="F327" t="n">
        <v>0.6161742722339918</v>
      </c>
      <c r="G327" t="n">
        <v>221.0343036814753</v>
      </c>
      <c r="H327" t="b">
        <v>0</v>
      </c>
      <c r="I327" t="n">
        <v>871.7592937197387</v>
      </c>
      <c r="J327" t="n">
        <v>1862.077851385362</v>
      </c>
    </row>
    <row r="328" spans="1:10">
      <c r="A328" t="n">
        <v>325</v>
      </c>
      <c r="B328" t="n">
        <v>0</v>
      </c>
      <c r="C328" t="n">
        <v>0</v>
      </c>
      <c r="D328" t="n">
        <v>28.33333333333334</v>
      </c>
      <c r="E328" t="n">
        <v>2</v>
      </c>
      <c r="F328" t="n">
        <v>0.6227587468354812</v>
      </c>
      <c r="G328" t="n">
        <v>239.8457337820265</v>
      </c>
      <c r="H328" t="b">
        <v>0</v>
      </c>
      <c r="I328" t="n">
        <v>945.9515740363123</v>
      </c>
      <c r="J328" t="n">
        <v>2020.552562141563</v>
      </c>
    </row>
    <row r="329" spans="1:10">
      <c r="A329" t="n">
        <v>326</v>
      </c>
      <c r="B329" t="n">
        <v>0</v>
      </c>
      <c r="C329" t="n">
        <v>0</v>
      </c>
      <c r="D329" t="n">
        <v>30.55555555555556</v>
      </c>
      <c r="E329" t="n">
        <v>2</v>
      </c>
      <c r="F329" t="n">
        <v>0.5964944441277891</v>
      </c>
      <c r="G329" t="n">
        <v>258.6571638825775</v>
      </c>
      <c r="H329" t="b">
        <v>0</v>
      </c>
      <c r="I329" t="n">
        <v>1020.143854352886</v>
      </c>
      <c r="J329" t="n">
        <v>2179.027272897764</v>
      </c>
    </row>
    <row r="330" spans="1:10">
      <c r="A330" t="n">
        <v>327</v>
      </c>
      <c r="B330" t="n">
        <v>0</v>
      </c>
      <c r="C330" t="n">
        <v>0</v>
      </c>
      <c r="D330" t="n">
        <v>32.77777777777778</v>
      </c>
      <c r="E330" t="n">
        <v>2</v>
      </c>
      <c r="F330" t="n">
        <v>0.6949671803570645</v>
      </c>
      <c r="G330" t="n">
        <v>277.4685939831286</v>
      </c>
      <c r="H330" t="b">
        <v>0</v>
      </c>
      <c r="I330" t="n">
        <v>1094.336134669459</v>
      </c>
      <c r="J330" t="n">
        <v>2337.501983653965</v>
      </c>
    </row>
    <row r="331" spans="1:10">
      <c r="A331" t="n">
        <v>328</v>
      </c>
      <c r="B331" t="n">
        <v>0</v>
      </c>
      <c r="C331" t="n">
        <v>0</v>
      </c>
      <c r="D331" t="n">
        <v>35</v>
      </c>
      <c r="E331" t="n">
        <v>2</v>
      </c>
      <c r="F331" t="n">
        <v>0.3273405381476522</v>
      </c>
      <c r="G331" t="n">
        <v>296.2800240836797</v>
      </c>
      <c r="H331" t="b">
        <v>0</v>
      </c>
      <c r="I331" t="n">
        <v>1168.528414986033</v>
      </c>
      <c r="J331" t="n">
        <v>2495.976694410167</v>
      </c>
    </row>
    <row r="332" spans="1:10">
      <c r="A332" t="n">
        <v>329</v>
      </c>
      <c r="B332" t="n">
        <v>0</v>
      </c>
      <c r="C332" t="n">
        <v>0</v>
      </c>
      <c r="D332" t="n">
        <v>35</v>
      </c>
      <c r="E332" t="n">
        <v>3</v>
      </c>
      <c r="F332" t="n">
        <v>-0.15247748109583</v>
      </c>
      <c r="G332" t="n">
        <v>296.2800240836797</v>
      </c>
      <c r="H332" t="b">
        <v>1</v>
      </c>
      <c r="I332" t="n">
        <v>1168.528414986033</v>
      </c>
      <c r="J332" t="n">
        <v>1545.963093026521</v>
      </c>
    </row>
    <row r="333" spans="1:10">
      <c r="A333" t="n">
        <v>330</v>
      </c>
      <c r="B333" t="n">
        <v>0</v>
      </c>
      <c r="C333" t="n">
        <v>0</v>
      </c>
      <c r="D333" t="n">
        <v>35</v>
      </c>
      <c r="E333" t="n">
        <v>3</v>
      </c>
      <c r="F333" t="n">
        <v>0.282569386235668</v>
      </c>
      <c r="G333" t="n">
        <v>296.2800240836797</v>
      </c>
      <c r="H333" t="b">
        <v>0</v>
      </c>
      <c r="I333" t="n">
        <v>1168.528414986033</v>
      </c>
      <c r="J333" t="n">
        <v>1545.963093026521</v>
      </c>
    </row>
    <row r="334" spans="1:10">
      <c r="A334" t="n">
        <v>331</v>
      </c>
      <c r="B334" t="n">
        <v>0</v>
      </c>
      <c r="C334" t="n">
        <v>0</v>
      </c>
      <c r="D334" t="n">
        <v>36.875</v>
      </c>
      <c r="E334" t="n">
        <v>3</v>
      </c>
      <c r="F334" t="n">
        <v>0.5846999361531564</v>
      </c>
      <c r="G334" t="n">
        <v>312.1521682310197</v>
      </c>
      <c r="H334" t="b">
        <v>0</v>
      </c>
      <c r="I334" t="n">
        <v>1231.128151503142</v>
      </c>
      <c r="J334" t="n">
        <v>1628.782544438656</v>
      </c>
    </row>
    <row r="335" spans="1:10">
      <c r="A335" t="n">
        <v>332</v>
      </c>
      <c r="B335" t="n">
        <v>0</v>
      </c>
      <c r="C335" t="n">
        <v>0</v>
      </c>
      <c r="D335" t="n">
        <v>38.75</v>
      </c>
      <c r="E335" t="n">
        <v>3</v>
      </c>
      <c r="F335" t="n">
        <v>0.5036308691517162</v>
      </c>
      <c r="G335" t="n">
        <v>328.0243123783597</v>
      </c>
      <c r="H335" t="b">
        <v>0</v>
      </c>
      <c r="I335" t="n">
        <v>1293.727888020251</v>
      </c>
      <c r="J335" t="n">
        <v>1711.601995850792</v>
      </c>
    </row>
    <row r="336" spans="1:10">
      <c r="A336" t="n">
        <v>333</v>
      </c>
      <c r="B336" t="n">
        <v>0</v>
      </c>
      <c r="C336" t="n">
        <v>0</v>
      </c>
      <c r="D336" t="n">
        <v>40.625</v>
      </c>
      <c r="E336" t="n">
        <v>3</v>
      </c>
      <c r="F336" t="n">
        <v>0.525776587239986</v>
      </c>
      <c r="G336" t="n">
        <v>343.8964565256996</v>
      </c>
      <c r="H336" t="b">
        <v>0</v>
      </c>
      <c r="I336" t="n">
        <v>1356.327624537359</v>
      </c>
      <c r="J336" t="n">
        <v>1794.421447262926</v>
      </c>
    </row>
    <row r="337" spans="1:10">
      <c r="A337" t="n">
        <v>334</v>
      </c>
      <c r="B337" t="n">
        <v>0</v>
      </c>
      <c r="C337" t="n">
        <v>0</v>
      </c>
      <c r="D337" t="n">
        <v>42.5</v>
      </c>
      <c r="E337" t="n">
        <v>3</v>
      </c>
      <c r="F337" t="n">
        <v>0.5182627818883283</v>
      </c>
      <c r="G337" t="n">
        <v>359.7686006730397</v>
      </c>
      <c r="H337" t="b">
        <v>0</v>
      </c>
      <c r="I337" t="n">
        <v>1418.927361054468</v>
      </c>
      <c r="J337" t="n">
        <v>1877.240898675062</v>
      </c>
    </row>
    <row r="338" spans="1:10">
      <c r="A338" t="n">
        <v>335</v>
      </c>
      <c r="B338" t="n">
        <v>0</v>
      </c>
      <c r="C338" t="n">
        <v>0</v>
      </c>
      <c r="D338" t="n">
        <v>44.375</v>
      </c>
      <c r="E338" t="n">
        <v>3</v>
      </c>
      <c r="F338" t="n">
        <v>0.5261722852067043</v>
      </c>
      <c r="G338" t="n">
        <v>375.6407448203797</v>
      </c>
      <c r="H338" t="b">
        <v>0</v>
      </c>
      <c r="I338" t="n">
        <v>1481.527097571577</v>
      </c>
      <c r="J338" t="n">
        <v>1960.060350087197</v>
      </c>
    </row>
    <row r="339" spans="1:10">
      <c r="A339" t="n">
        <v>336</v>
      </c>
      <c r="B339" t="n">
        <v>0</v>
      </c>
      <c r="C339" t="n">
        <v>0</v>
      </c>
      <c r="D339" t="n">
        <v>46.25</v>
      </c>
      <c r="E339" t="n">
        <v>3</v>
      </c>
      <c r="F339" t="n">
        <v>0.502048077284857</v>
      </c>
      <c r="G339" t="n">
        <v>391.5128889677196</v>
      </c>
      <c r="H339" t="b">
        <v>0</v>
      </c>
      <c r="I339" t="n">
        <v>1544.126834088686</v>
      </c>
      <c r="J339" t="n">
        <v>2042.879801499332</v>
      </c>
    </row>
    <row r="340" spans="1:10">
      <c r="A340" t="n">
        <v>337</v>
      </c>
      <c r="B340" t="n">
        <v>0</v>
      </c>
      <c r="C340" t="n">
        <v>0</v>
      </c>
      <c r="D340" t="n">
        <v>48.125</v>
      </c>
      <c r="E340" t="n">
        <v>3</v>
      </c>
      <c r="F340" t="n">
        <v>0.5906354056538659</v>
      </c>
      <c r="G340" t="n">
        <v>407.3850331150596</v>
      </c>
      <c r="H340" t="b">
        <v>0</v>
      </c>
      <c r="I340" t="n">
        <v>1606.726570605795</v>
      </c>
      <c r="J340" t="n">
        <v>2125.699252911467</v>
      </c>
    </row>
    <row r="341" spans="1:10">
      <c r="A341" t="n">
        <v>338</v>
      </c>
      <c r="B341" t="n">
        <v>0</v>
      </c>
      <c r="C341" t="n">
        <v>0</v>
      </c>
      <c r="D341" t="n">
        <v>50</v>
      </c>
      <c r="E341" t="n">
        <v>3</v>
      </c>
      <c r="F341" t="n">
        <v>0.2604103000996911</v>
      </c>
      <c r="G341" t="n">
        <v>423.2571772623996</v>
      </c>
      <c r="H341" t="b">
        <v>0</v>
      </c>
      <c r="I341" t="n">
        <v>1669.326307122904</v>
      </c>
      <c r="J341" t="n">
        <v>2208.518704323602</v>
      </c>
    </row>
    <row r="342" spans="1:10">
      <c r="A342" t="n">
        <v>339</v>
      </c>
      <c r="B342" t="n">
        <v>0</v>
      </c>
      <c r="C342" t="n">
        <v>0</v>
      </c>
      <c r="D342" t="n">
        <v>50</v>
      </c>
      <c r="E342" t="n">
        <v>3</v>
      </c>
      <c r="F342" t="n">
        <v>-0.06977660605263392</v>
      </c>
      <c r="G342" t="n">
        <v>423.2571772623996</v>
      </c>
      <c r="H342" t="b">
        <v>0</v>
      </c>
      <c r="I342" t="n">
        <v>1669.326307122904</v>
      </c>
      <c r="J342" t="n">
        <v>2208.518704323602</v>
      </c>
    </row>
    <row r="343" spans="1:10">
      <c r="A343" t="n">
        <v>340</v>
      </c>
      <c r="B343" t="n">
        <v>0</v>
      </c>
      <c r="C343" t="n">
        <v>0</v>
      </c>
      <c r="D343" t="n">
        <v>50</v>
      </c>
      <c r="E343" t="n">
        <v>3</v>
      </c>
      <c r="F343" t="n">
        <v>0.01869612411084098</v>
      </c>
      <c r="G343" t="n">
        <v>423.2571772623996</v>
      </c>
      <c r="H343" t="b">
        <v>0</v>
      </c>
      <c r="I343" t="n">
        <v>1669.326307122904</v>
      </c>
      <c r="J343" t="n">
        <v>2208.518704323602</v>
      </c>
    </row>
    <row r="344" spans="1:10">
      <c r="A344" t="n">
        <v>341</v>
      </c>
      <c r="B344" t="n">
        <v>0</v>
      </c>
      <c r="C344" t="n">
        <v>0</v>
      </c>
      <c r="D344" t="n">
        <v>50</v>
      </c>
      <c r="E344" t="n">
        <v>3</v>
      </c>
      <c r="F344" t="n">
        <v>-0.005007890390725578</v>
      </c>
      <c r="G344" t="n">
        <v>423.2571772623996</v>
      </c>
      <c r="H344" t="b">
        <v>0</v>
      </c>
      <c r="I344" t="n">
        <v>1669.326307122904</v>
      </c>
      <c r="J344" t="n">
        <v>2208.518704323602</v>
      </c>
    </row>
    <row r="345" spans="1:10">
      <c r="A345" t="n">
        <v>342</v>
      </c>
      <c r="B345" t="n">
        <v>0</v>
      </c>
      <c r="C345" t="n">
        <v>0</v>
      </c>
      <c r="D345" t="n">
        <v>50</v>
      </c>
      <c r="E345" t="n">
        <v>3</v>
      </c>
      <c r="F345" t="n">
        <v>0.00133543745205511</v>
      </c>
      <c r="G345" t="n">
        <v>423.2571772623996</v>
      </c>
      <c r="H345" t="b">
        <v>0</v>
      </c>
      <c r="I345" t="n">
        <v>1669.326307122904</v>
      </c>
      <c r="J345" t="n">
        <v>2208.518704323602</v>
      </c>
    </row>
    <row r="346" spans="1:10">
      <c r="A346" t="n">
        <v>343</v>
      </c>
      <c r="B346" t="n">
        <v>0</v>
      </c>
      <c r="C346" t="n">
        <v>0</v>
      </c>
      <c r="D346" t="n">
        <v>50</v>
      </c>
      <c r="E346" t="n">
        <v>3</v>
      </c>
      <c r="F346" t="n">
        <v>-0.0003338594174913112</v>
      </c>
      <c r="G346" t="n">
        <v>423.2571772623996</v>
      </c>
      <c r="H346" t="b">
        <v>0</v>
      </c>
      <c r="I346" t="n">
        <v>1669.326307122904</v>
      </c>
      <c r="J346" t="n">
        <v>2208.518704323602</v>
      </c>
    </row>
    <row r="347" spans="1:10">
      <c r="A347" t="n">
        <v>344</v>
      </c>
      <c r="B347" t="n">
        <v>0</v>
      </c>
      <c r="C347" t="n">
        <v>0</v>
      </c>
      <c r="D347" t="n">
        <v>50</v>
      </c>
      <c r="E347" t="n">
        <v>3</v>
      </c>
      <c r="F347" t="n">
        <v>2.179190161655242e-10</v>
      </c>
      <c r="G347" t="n">
        <v>423.2571772623996</v>
      </c>
      <c r="H347" t="b">
        <v>0</v>
      </c>
      <c r="I347" t="n">
        <v>1669.326307122904</v>
      </c>
      <c r="J347" t="n">
        <v>2208.518704323602</v>
      </c>
    </row>
    <row r="348" spans="1:10">
      <c r="A348" t="n">
        <v>345</v>
      </c>
      <c r="B348" t="n">
        <v>0</v>
      </c>
      <c r="C348" t="n">
        <v>0</v>
      </c>
      <c r="D348" t="n">
        <v>50</v>
      </c>
      <c r="E348" t="n">
        <v>3</v>
      </c>
      <c r="F348" t="n">
        <v>0.0003338585458134702</v>
      </c>
      <c r="G348" t="n">
        <v>423.2571772623996</v>
      </c>
      <c r="H348" t="b">
        <v>0</v>
      </c>
      <c r="I348" t="n">
        <v>1669.326307122904</v>
      </c>
      <c r="J348" t="n">
        <v>2208.518704323602</v>
      </c>
    </row>
    <row r="349" spans="1:10">
      <c r="A349" t="n">
        <v>346</v>
      </c>
      <c r="B349" t="n">
        <v>0</v>
      </c>
      <c r="C349" t="n">
        <v>0</v>
      </c>
      <c r="D349" t="n">
        <v>50</v>
      </c>
      <c r="E349" t="n">
        <v>3</v>
      </c>
      <c r="F349" t="n">
        <v>-0.001335434401173785</v>
      </c>
      <c r="G349" t="n">
        <v>423.2571772623996</v>
      </c>
      <c r="H349" t="b">
        <v>0</v>
      </c>
      <c r="I349" t="n">
        <v>1669.326307122904</v>
      </c>
      <c r="J349" t="n">
        <v>2208.518704323602</v>
      </c>
    </row>
    <row r="350" spans="1:10">
      <c r="A350" t="n">
        <v>347</v>
      </c>
      <c r="B350" t="n">
        <v>0</v>
      </c>
      <c r="C350" t="n">
        <v>0</v>
      </c>
      <c r="D350" t="n">
        <v>50</v>
      </c>
      <c r="E350" t="n">
        <v>3</v>
      </c>
      <c r="F350" t="n">
        <v>0.00500787905888167</v>
      </c>
      <c r="G350" t="n">
        <v>423.2571772623996</v>
      </c>
      <c r="H350" t="b">
        <v>0</v>
      </c>
      <c r="I350" t="n">
        <v>1669.326307122904</v>
      </c>
      <c r="J350" t="n">
        <v>2208.518704323602</v>
      </c>
    </row>
    <row r="351" spans="1:10">
      <c r="A351" t="n">
        <v>348</v>
      </c>
      <c r="B351" t="n">
        <v>0</v>
      </c>
      <c r="C351" t="n">
        <v>0</v>
      </c>
      <c r="D351" t="n">
        <v>50</v>
      </c>
      <c r="E351" t="n">
        <v>3</v>
      </c>
      <c r="F351" t="n">
        <v>-0.01869608183436178</v>
      </c>
      <c r="G351" t="n">
        <v>423.2571772623996</v>
      </c>
      <c r="H351" t="b">
        <v>0</v>
      </c>
      <c r="I351" t="n">
        <v>1669.326307122904</v>
      </c>
      <c r="J351" t="n">
        <v>2208.518704323602</v>
      </c>
    </row>
    <row r="352" spans="1:10">
      <c r="A352" t="n">
        <v>349</v>
      </c>
      <c r="B352" t="n">
        <v>0</v>
      </c>
      <c r="C352" t="n">
        <v>0</v>
      </c>
      <c r="D352" t="n">
        <v>50</v>
      </c>
      <c r="E352" t="n">
        <v>3</v>
      </c>
      <c r="F352" t="n">
        <v>0.0697764482785681</v>
      </c>
      <c r="G352" t="n">
        <v>423.2571772623996</v>
      </c>
      <c r="H352" t="b">
        <v>0</v>
      </c>
      <c r="I352" t="n">
        <v>1669.326307122904</v>
      </c>
      <c r="J352" t="n">
        <v>2208.518704323602</v>
      </c>
    </row>
    <row r="353" spans="1:10">
      <c r="A353" t="n">
        <v>350</v>
      </c>
      <c r="B353" t="n">
        <v>0</v>
      </c>
      <c r="C353" t="n">
        <v>0</v>
      </c>
      <c r="D353" t="n">
        <v>50</v>
      </c>
      <c r="E353" t="n">
        <v>3</v>
      </c>
      <c r="F353" t="n">
        <v>-0.2604097112799133</v>
      </c>
      <c r="G353" t="n">
        <v>423.2571772623996</v>
      </c>
      <c r="H353" t="b">
        <v>0</v>
      </c>
      <c r="I353" t="n">
        <v>1669.326307122904</v>
      </c>
      <c r="J353" t="n">
        <v>2208.518704323602</v>
      </c>
    </row>
    <row r="354" spans="1:10">
      <c r="A354" t="n">
        <v>351</v>
      </c>
      <c r="B354" t="n">
        <v>0</v>
      </c>
      <c r="C354" t="n">
        <v>0</v>
      </c>
      <c r="D354" t="n">
        <v>48.125</v>
      </c>
      <c r="E354" t="n">
        <v>3</v>
      </c>
      <c r="F354" t="n">
        <v>-0.5906376031589238</v>
      </c>
      <c r="G354" t="n">
        <v>407.3850331150596</v>
      </c>
      <c r="H354" t="b">
        <v>0</v>
      </c>
      <c r="I354" t="n">
        <v>1606.726570605795</v>
      </c>
      <c r="J354" t="n">
        <v>2125.699252911467</v>
      </c>
    </row>
    <row r="355" spans="1:10">
      <c r="A355" t="n">
        <v>352</v>
      </c>
      <c r="B355" t="n">
        <v>0</v>
      </c>
      <c r="C355" t="n">
        <v>0</v>
      </c>
      <c r="D355" t="n">
        <v>46.25</v>
      </c>
      <c r="E355" t="n">
        <v>3</v>
      </c>
      <c r="F355" t="n">
        <v>-0.5020398760843978</v>
      </c>
      <c r="G355" t="n">
        <v>391.5128889677196</v>
      </c>
      <c r="H355" t="b">
        <v>0</v>
      </c>
      <c r="I355" t="n">
        <v>1544.126834088686</v>
      </c>
      <c r="J355" t="n">
        <v>2042.879801499332</v>
      </c>
    </row>
    <row r="356" spans="1:10">
      <c r="A356" t="n">
        <v>353</v>
      </c>
      <c r="B356" t="n">
        <v>0</v>
      </c>
      <c r="C356" t="n">
        <v>0</v>
      </c>
      <c r="D356" t="n">
        <v>44.375</v>
      </c>
      <c r="E356" t="n">
        <v>3</v>
      </c>
      <c r="F356" t="n">
        <v>-0.5262028925034832</v>
      </c>
      <c r="G356" t="n">
        <v>375.6407448203797</v>
      </c>
      <c r="H356" t="b">
        <v>0</v>
      </c>
      <c r="I356" t="n">
        <v>1481.527097571577</v>
      </c>
      <c r="J356" t="n">
        <v>1960.060350087197</v>
      </c>
    </row>
    <row r="357" spans="1:10">
      <c r="A357" t="n">
        <v>354</v>
      </c>
      <c r="B357" t="n">
        <v>0</v>
      </c>
      <c r="C357" t="n">
        <v>0</v>
      </c>
      <c r="D357" t="n">
        <v>42.5</v>
      </c>
      <c r="E357" t="n">
        <v>3</v>
      </c>
      <c r="F357" t="n">
        <v>-0.5181485539016553</v>
      </c>
      <c r="G357" t="n">
        <v>359.7686006730397</v>
      </c>
      <c r="H357" t="b">
        <v>0</v>
      </c>
      <c r="I357" t="n">
        <v>1418.927361054468</v>
      </c>
      <c r="J357" t="n">
        <v>1877.240898675062</v>
      </c>
    </row>
    <row r="358" spans="1:10">
      <c r="A358" t="n">
        <v>355</v>
      </c>
      <c r="B358" t="n">
        <v>0</v>
      </c>
      <c r="C358" t="n">
        <v>0</v>
      </c>
      <c r="D358" t="n">
        <v>40.625</v>
      </c>
      <c r="E358" t="n">
        <v>3</v>
      </c>
      <c r="F358" t="n">
        <v>-0.5262028918899029</v>
      </c>
      <c r="G358" t="n">
        <v>343.8964565256996</v>
      </c>
      <c r="H358" t="b">
        <v>0</v>
      </c>
      <c r="I358" t="n">
        <v>1356.327624537359</v>
      </c>
      <c r="J358" t="n">
        <v>1794.421447262926</v>
      </c>
    </row>
    <row r="359" spans="1:10">
      <c r="A359" t="n">
        <v>356</v>
      </c>
      <c r="B359" t="n">
        <v>0</v>
      </c>
      <c r="C359" t="n">
        <v>0</v>
      </c>
      <c r="D359" t="n">
        <v>38.75</v>
      </c>
      <c r="E359" t="n">
        <v>3</v>
      </c>
      <c r="F359" t="n">
        <v>-0.5020398785387341</v>
      </c>
      <c r="G359" t="n">
        <v>328.0243123783597</v>
      </c>
      <c r="H359" t="b">
        <v>0</v>
      </c>
      <c r="I359" t="n">
        <v>1293.727888020251</v>
      </c>
      <c r="J359" t="n">
        <v>1711.601995850792</v>
      </c>
    </row>
    <row r="360" spans="1:10">
      <c r="A360" t="n">
        <v>357</v>
      </c>
      <c r="B360" t="n">
        <v>0</v>
      </c>
      <c r="C360" t="n">
        <v>0</v>
      </c>
      <c r="D360" t="n">
        <v>36.875</v>
      </c>
      <c r="E360" t="n">
        <v>3</v>
      </c>
      <c r="F360" t="n">
        <v>-0.5906375939551545</v>
      </c>
      <c r="G360" t="n">
        <v>312.1521682310197</v>
      </c>
      <c r="H360" t="b">
        <v>0</v>
      </c>
      <c r="I360" t="n">
        <v>1231.128151503142</v>
      </c>
      <c r="J360" t="n">
        <v>1628.782544438656</v>
      </c>
    </row>
    <row r="361" spans="1:10">
      <c r="A361" t="n">
        <v>358</v>
      </c>
      <c r="B361" t="n">
        <v>0</v>
      </c>
      <c r="C361" t="n">
        <v>0</v>
      </c>
      <c r="D361" t="n">
        <v>35</v>
      </c>
      <c r="E361" t="n">
        <v>3</v>
      </c>
      <c r="F361" t="n">
        <v>-0.2604097456406587</v>
      </c>
      <c r="G361" t="n">
        <v>296.2800240836797</v>
      </c>
      <c r="H361" t="b">
        <v>0</v>
      </c>
      <c r="I361" t="n">
        <v>1168.528414986033</v>
      </c>
      <c r="J361" t="n">
        <v>1545.963093026521</v>
      </c>
    </row>
    <row r="362" spans="1:10">
      <c r="A362" t="n">
        <v>359</v>
      </c>
      <c r="B362" t="n">
        <v>0</v>
      </c>
      <c r="C362" t="n">
        <v>0</v>
      </c>
      <c r="D362" t="n">
        <v>35</v>
      </c>
      <c r="E362" t="n">
        <v>3</v>
      </c>
      <c r="F362" t="n">
        <v>0.06977657651779179</v>
      </c>
      <c r="G362" t="n">
        <v>296.2800240836797</v>
      </c>
      <c r="H362" t="b">
        <v>0</v>
      </c>
      <c r="I362" t="n">
        <v>1168.528414986033</v>
      </c>
      <c r="J362" t="n">
        <v>1545.963093026521</v>
      </c>
    </row>
    <row r="363" spans="1:10">
      <c r="A363" t="n">
        <v>360</v>
      </c>
      <c r="B363" t="n">
        <v>0</v>
      </c>
      <c r="C363" t="n">
        <v>0</v>
      </c>
      <c r="D363" t="n">
        <v>35</v>
      </c>
      <c r="E363" t="n">
        <v>3</v>
      </c>
      <c r="F363" t="n">
        <v>-0.01869656043050494</v>
      </c>
      <c r="G363" t="n">
        <v>296.2800240836797</v>
      </c>
      <c r="H363" t="b">
        <v>0</v>
      </c>
      <c r="I363" t="n">
        <v>1168.528414986033</v>
      </c>
      <c r="J363" t="n">
        <v>1545.963093026521</v>
      </c>
    </row>
    <row r="364" spans="1:10">
      <c r="A364" t="n">
        <v>361</v>
      </c>
      <c r="B364" t="n">
        <v>0</v>
      </c>
      <c r="C364" t="n">
        <v>0</v>
      </c>
      <c r="D364" t="n">
        <v>35</v>
      </c>
      <c r="E364" t="n">
        <v>3</v>
      </c>
      <c r="F364" t="n">
        <v>0.005009665204220859</v>
      </c>
      <c r="G364" t="n">
        <v>296.2800240836797</v>
      </c>
      <c r="H364" t="b">
        <v>0</v>
      </c>
      <c r="I364" t="n">
        <v>1168.528414986033</v>
      </c>
      <c r="J364" t="n">
        <v>1545.963093026521</v>
      </c>
    </row>
    <row r="365" spans="1:10">
      <c r="A365" t="n">
        <v>362</v>
      </c>
      <c r="B365" t="n">
        <v>0</v>
      </c>
      <c r="C365" t="n">
        <v>0</v>
      </c>
      <c r="D365" t="n">
        <v>35</v>
      </c>
      <c r="E365" t="n">
        <v>3</v>
      </c>
      <c r="F365" t="n">
        <v>-0.001342100386379386</v>
      </c>
      <c r="G365" t="n">
        <v>296.2800240836797</v>
      </c>
      <c r="H365" t="b">
        <v>0</v>
      </c>
      <c r="I365" t="n">
        <v>1168.528414986033</v>
      </c>
      <c r="J365" t="n">
        <v>1545.963093026521</v>
      </c>
    </row>
    <row r="366" spans="1:10">
      <c r="A366" t="n">
        <v>363</v>
      </c>
      <c r="B366" t="n">
        <v>0</v>
      </c>
      <c r="C366" t="n">
        <v>0</v>
      </c>
      <c r="D366" t="n">
        <v>35</v>
      </c>
      <c r="E366" t="n">
        <v>3</v>
      </c>
      <c r="F366" t="n">
        <v>0.000358736341302901</v>
      </c>
      <c r="G366" t="n">
        <v>296.2800240836797</v>
      </c>
      <c r="H366" t="b">
        <v>0</v>
      </c>
      <c r="I366" t="n">
        <v>1168.528414986033</v>
      </c>
      <c r="J366" t="n">
        <v>1545.963093026521</v>
      </c>
    </row>
    <row r="367" spans="1:10">
      <c r="A367" t="n">
        <v>364</v>
      </c>
      <c r="B367" t="n">
        <v>0</v>
      </c>
      <c r="C367" t="n">
        <v>0</v>
      </c>
      <c r="D367" t="n">
        <v>35</v>
      </c>
      <c r="E367" t="n">
        <v>3</v>
      </c>
      <c r="F367" t="n">
        <v>-9.284497883133014e-05</v>
      </c>
      <c r="G367" t="n">
        <v>296.2800240836797</v>
      </c>
      <c r="H367" t="b">
        <v>0</v>
      </c>
      <c r="I367" t="n">
        <v>1168.528414986033</v>
      </c>
      <c r="J367" t="n">
        <v>1545.963093026521</v>
      </c>
    </row>
    <row r="368" spans="1:10">
      <c r="A368" t="n">
        <v>365</v>
      </c>
      <c r="B368" t="n">
        <v>0</v>
      </c>
      <c r="C368" t="n">
        <v>0</v>
      </c>
      <c r="D368" t="n">
        <v>35</v>
      </c>
      <c r="E368" t="n">
        <v>3</v>
      </c>
      <c r="F368" t="n">
        <v>1.264357401886684e-05</v>
      </c>
      <c r="G368" t="n">
        <v>296.2800240836797</v>
      </c>
      <c r="H368" t="b">
        <v>0</v>
      </c>
      <c r="I368" t="n">
        <v>1168.528414986033</v>
      </c>
      <c r="J368" t="n">
        <v>1545.963093026521</v>
      </c>
    </row>
    <row r="369" spans="1:10">
      <c r="A369" t="n">
        <v>366</v>
      </c>
      <c r="B369" t="n">
        <v>0</v>
      </c>
      <c r="C369" t="n">
        <v>0</v>
      </c>
      <c r="D369" t="n">
        <v>35</v>
      </c>
      <c r="E369" t="n">
        <v>3</v>
      </c>
      <c r="F369" t="n">
        <v>4.22706827585273e-05</v>
      </c>
      <c r="G369" t="n">
        <v>296.2800240836797</v>
      </c>
      <c r="H369" t="b">
        <v>0</v>
      </c>
      <c r="I369" t="n">
        <v>1168.528414986033</v>
      </c>
      <c r="J369" t="n">
        <v>1545.963093026521</v>
      </c>
    </row>
    <row r="370" spans="1:10">
      <c r="A370" t="n">
        <v>367</v>
      </c>
      <c r="B370" t="n">
        <v>0</v>
      </c>
      <c r="C370" t="n">
        <v>0</v>
      </c>
      <c r="D370" t="n">
        <v>35</v>
      </c>
      <c r="E370" t="n">
        <v>3</v>
      </c>
      <c r="F370" t="n">
        <v>-0.0001817263050538642</v>
      </c>
      <c r="G370" t="n">
        <v>296.2800240836797</v>
      </c>
      <c r="H370" t="b">
        <v>0</v>
      </c>
      <c r="I370" t="n">
        <v>1168.528414986033</v>
      </c>
      <c r="J370" t="n">
        <v>1545.963093026521</v>
      </c>
    </row>
    <row r="371" spans="1:10">
      <c r="A371" t="n">
        <v>368</v>
      </c>
      <c r="B371" t="n">
        <v>0</v>
      </c>
      <c r="C371" t="n">
        <v>0</v>
      </c>
      <c r="D371" t="n">
        <v>35</v>
      </c>
      <c r="E371" t="n">
        <v>3</v>
      </c>
      <c r="F371" t="n">
        <v>0.0006846345374498242</v>
      </c>
      <c r="G371" t="n">
        <v>296.2800240836797</v>
      </c>
      <c r="H371" t="b">
        <v>0</v>
      </c>
      <c r="I371" t="n">
        <v>1168.528414986033</v>
      </c>
      <c r="J371" t="n">
        <v>1545.963093026521</v>
      </c>
    </row>
    <row r="372" spans="1:10">
      <c r="A372" t="n">
        <v>369</v>
      </c>
      <c r="B372" t="n">
        <v>0</v>
      </c>
      <c r="C372" t="n">
        <v>0</v>
      </c>
      <c r="D372" t="n">
        <v>35</v>
      </c>
      <c r="E372" t="n">
        <v>3</v>
      </c>
      <c r="F372" t="n">
        <v>-0.002556811844740103</v>
      </c>
      <c r="G372" t="n">
        <v>296.2800240836797</v>
      </c>
      <c r="H372" t="b">
        <v>0</v>
      </c>
      <c r="I372" t="n">
        <v>1168.528414986033</v>
      </c>
      <c r="J372" t="n">
        <v>1545.963093026521</v>
      </c>
    </row>
    <row r="373" spans="1:10">
      <c r="A373" t="n">
        <v>370</v>
      </c>
      <c r="B373" t="n">
        <v>0</v>
      </c>
      <c r="C373" t="n">
        <v>0</v>
      </c>
      <c r="D373" t="n">
        <v>35</v>
      </c>
      <c r="E373" t="n">
        <v>3</v>
      </c>
      <c r="F373" t="n">
        <v>0.009542612841513254</v>
      </c>
      <c r="G373" t="n">
        <v>296.2800240836797</v>
      </c>
      <c r="H373" t="b">
        <v>0</v>
      </c>
      <c r="I373" t="n">
        <v>1168.528414986033</v>
      </c>
      <c r="J373" t="n">
        <v>1545.963093026521</v>
      </c>
    </row>
    <row r="374" spans="1:10">
      <c r="A374" t="n">
        <v>371</v>
      </c>
      <c r="B374" t="n">
        <v>0</v>
      </c>
      <c r="C374" t="n">
        <v>0</v>
      </c>
      <c r="D374" t="n">
        <v>35</v>
      </c>
      <c r="E374" t="n">
        <v>3</v>
      </c>
      <c r="F374" t="n">
        <v>-0.03561363952131558</v>
      </c>
      <c r="G374" t="n">
        <v>296.2800240836797</v>
      </c>
      <c r="H374" t="b">
        <v>0</v>
      </c>
      <c r="I374" t="n">
        <v>1168.528414986033</v>
      </c>
      <c r="J374" t="n">
        <v>1545.963093026521</v>
      </c>
    </row>
    <row r="375" spans="1:10">
      <c r="A375" t="n">
        <v>372</v>
      </c>
      <c r="B375" t="n">
        <v>0</v>
      </c>
      <c r="C375" t="n">
        <v>0</v>
      </c>
      <c r="D375" t="n">
        <v>35</v>
      </c>
      <c r="E375" t="n">
        <v>2</v>
      </c>
      <c r="F375" t="n">
        <v>0.1329119452437499</v>
      </c>
      <c r="G375" t="n">
        <v>296.2800240836797</v>
      </c>
      <c r="H375" t="b">
        <v>1</v>
      </c>
      <c r="I375" t="n">
        <v>1168.528414986033</v>
      </c>
      <c r="J375" t="n">
        <v>2495.976694410167</v>
      </c>
    </row>
    <row r="376" spans="1:10">
      <c r="A376" t="n">
        <v>373</v>
      </c>
      <c r="B376" t="n">
        <v>0</v>
      </c>
      <c r="C376" t="n">
        <v>0</v>
      </c>
      <c r="D376" t="n">
        <v>35</v>
      </c>
      <c r="E376" t="n">
        <v>2</v>
      </c>
      <c r="F376" t="n">
        <v>-0.496034141453686</v>
      </c>
      <c r="G376" t="n">
        <v>296.2800240836797</v>
      </c>
      <c r="H376" t="b">
        <v>0</v>
      </c>
      <c r="I376" t="n">
        <v>1168.528414986033</v>
      </c>
      <c r="J376" t="n">
        <v>2495.976694410167</v>
      </c>
    </row>
    <row r="377" spans="1:10">
      <c r="A377" t="n">
        <v>374</v>
      </c>
      <c r="B377" t="n">
        <v>0</v>
      </c>
      <c r="C377" t="n">
        <v>0</v>
      </c>
      <c r="D377" t="n">
        <v>31.42857142857143</v>
      </c>
      <c r="E377" t="n">
        <v>2</v>
      </c>
      <c r="F377" t="n">
        <v>-1.124965855619478</v>
      </c>
      <c r="G377" t="n">
        <v>266.0473685649369</v>
      </c>
      <c r="H377" t="b">
        <v>0</v>
      </c>
      <c r="I377" t="n">
        <v>1049.290821620111</v>
      </c>
      <c r="J377" t="n">
        <v>2241.285194980557</v>
      </c>
    </row>
    <row r="378" spans="1:10">
      <c r="A378" t="n">
        <v>375</v>
      </c>
      <c r="B378" t="n">
        <v>0</v>
      </c>
      <c r="C378" t="n">
        <v>0</v>
      </c>
      <c r="D378" t="n">
        <v>27.85714285714286</v>
      </c>
      <c r="E378" t="n">
        <v>2</v>
      </c>
      <c r="F378" t="n">
        <v>-0.9564833884493482</v>
      </c>
      <c r="G378" t="n">
        <v>235.8147130461941</v>
      </c>
      <c r="H378" t="b">
        <v>0</v>
      </c>
      <c r="I378" t="n">
        <v>930.0532282541894</v>
      </c>
      <c r="J378" t="n">
        <v>1986.593695550949</v>
      </c>
    </row>
    <row r="379" spans="1:10">
      <c r="A379" t="n">
        <v>376</v>
      </c>
      <c r="B379" t="n">
        <v>0</v>
      </c>
      <c r="C379" t="n">
        <v>0</v>
      </c>
      <c r="D379" t="n">
        <v>24.28571428571428</v>
      </c>
      <c r="E379" t="n">
        <v>2</v>
      </c>
      <c r="F379" t="n">
        <v>-1.001481542964081</v>
      </c>
      <c r="G379" t="n">
        <v>205.5820575274512</v>
      </c>
      <c r="H379" t="b">
        <v>0</v>
      </c>
      <c r="I379" t="n">
        <v>810.8156348882676</v>
      </c>
      <c r="J379" t="n">
        <v>1731.90219612134</v>
      </c>
    </row>
    <row r="380" spans="1:10">
      <c r="A380" t="n">
        <v>377</v>
      </c>
      <c r="B380" t="n">
        <v>0</v>
      </c>
      <c r="C380" t="n">
        <v>0</v>
      </c>
      <c r="D380" t="n">
        <v>20.71428571428572</v>
      </c>
      <c r="E380" t="n">
        <v>2</v>
      </c>
      <c r="F380" t="n">
        <v>-0.9899713920752826</v>
      </c>
      <c r="G380" t="n">
        <v>175.3494020087084</v>
      </c>
      <c r="H380" t="b">
        <v>0</v>
      </c>
      <c r="I380" t="n">
        <v>691.578041522346</v>
      </c>
      <c r="J380" t="n">
        <v>1477.210696691731</v>
      </c>
    </row>
    <row r="381" spans="1:10">
      <c r="A381" t="n">
        <v>378</v>
      </c>
      <c r="B381" t="n">
        <v>0</v>
      </c>
      <c r="C381" t="n">
        <v>0</v>
      </c>
      <c r="D381" t="n">
        <v>17.14285714285714</v>
      </c>
      <c r="E381" t="n">
        <v>2</v>
      </c>
      <c r="F381" t="n">
        <v>-0.9910138411157412</v>
      </c>
      <c r="G381" t="n">
        <v>145.1167464899656</v>
      </c>
      <c r="H381" t="b">
        <v>0</v>
      </c>
      <c r="I381" t="n">
        <v>572.3404481564243</v>
      </c>
      <c r="J381" t="n">
        <v>1222.519197262122</v>
      </c>
    </row>
    <row r="382" spans="1:10">
      <c r="A382" t="n">
        <v>379</v>
      </c>
      <c r="B382" t="n">
        <v>0</v>
      </c>
      <c r="C382" t="n">
        <v>0</v>
      </c>
      <c r="D382" t="n">
        <v>13.57142857142857</v>
      </c>
      <c r="E382" t="n">
        <v>2</v>
      </c>
      <c r="F382" t="n">
        <v>-0.998354195842708</v>
      </c>
      <c r="G382" t="n">
        <v>114.8840909712227</v>
      </c>
      <c r="H382" t="b">
        <v>0</v>
      </c>
      <c r="I382" t="n">
        <v>453.1028547905025</v>
      </c>
      <c r="J382" t="n">
        <v>967.8276978325133</v>
      </c>
    </row>
    <row r="383" spans="1:10">
      <c r="A383" t="n">
        <v>380</v>
      </c>
      <c r="B383" t="n">
        <v>0</v>
      </c>
      <c r="C383" t="n">
        <v>0</v>
      </c>
      <c r="D383" t="n">
        <v>10</v>
      </c>
      <c r="E383" t="n">
        <v>2</v>
      </c>
      <c r="F383" t="n">
        <v>-0.9679503278943802</v>
      </c>
      <c r="G383" t="n">
        <v>84.65143545247992</v>
      </c>
      <c r="H383" t="b">
        <v>0</v>
      </c>
      <c r="I383" t="n">
        <v>333.8652614245808</v>
      </c>
      <c r="J383" t="n">
        <v>713.1361984029046</v>
      </c>
    </row>
    <row r="384" spans="1:10">
      <c r="A384" t="n">
        <v>381</v>
      </c>
      <c r="B384" t="n">
        <v>0</v>
      </c>
      <c r="C384" t="n">
        <v>0</v>
      </c>
      <c r="D384" t="n">
        <v>6.666666666666666</v>
      </c>
      <c r="E384" t="n">
        <v>2</v>
      </c>
      <c r="F384" t="n">
        <v>-0.8838127465480219</v>
      </c>
      <c r="G384" t="n">
        <v>56.43429030165328</v>
      </c>
      <c r="H384" t="b">
        <v>0</v>
      </c>
      <c r="I384" t="n">
        <v>222.5768409497205</v>
      </c>
      <c r="J384" t="n">
        <v>475.424132268603</v>
      </c>
    </row>
    <row r="385" spans="1:10">
      <c r="A385" t="n">
        <v>382</v>
      </c>
      <c r="B385" t="n">
        <v>0</v>
      </c>
      <c r="C385" t="n">
        <v>0</v>
      </c>
      <c r="D385" t="n">
        <v>3.333333333333333</v>
      </c>
      <c r="E385" t="n">
        <v>2</v>
      </c>
      <c r="F385" t="n">
        <v>-1.052354241469087</v>
      </c>
      <c r="G385" t="n">
        <v>28.21714515082664</v>
      </c>
      <c r="H385" t="b">
        <v>0</v>
      </c>
      <c r="I385" t="n">
        <v>111.2884204748603</v>
      </c>
      <c r="J385" t="n">
        <v>237.7120661343015</v>
      </c>
    </row>
    <row r="386" spans="1:10">
      <c r="A386" t="n">
        <v>383</v>
      </c>
      <c r="B386" t="n">
        <v>0</v>
      </c>
      <c r="C386" t="n">
        <v>0</v>
      </c>
      <c r="D386" t="n">
        <v>0</v>
      </c>
      <c r="E386" t="n">
        <v>2</v>
      </c>
      <c r="F386" t="n">
        <v>0</v>
      </c>
      <c r="G386" t="n">
        <v>0</v>
      </c>
      <c r="H386" t="b">
        <v>0</v>
      </c>
      <c r="I386" t="n">
        <v>0</v>
      </c>
      <c r="J386" t="n">
        <v>0</v>
      </c>
    </row>
    <row r="387" spans="1:10">
      <c r="A387" t="n">
        <v>384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b">
        <v>1</v>
      </c>
      <c r="I387" t="n">
        <v>0</v>
      </c>
      <c r="J387" t="n">
        <v>0</v>
      </c>
    </row>
    <row r="388" spans="1:10">
      <c r="A388" t="n">
        <v>385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b">
        <v>0</v>
      </c>
      <c r="I388" t="n">
        <v>0</v>
      </c>
      <c r="J388" t="n">
        <v>0</v>
      </c>
    </row>
    <row r="389" spans="1:10">
      <c r="A389" t="n">
        <v>386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b">
        <v>0</v>
      </c>
      <c r="I389" t="n">
        <v>0</v>
      </c>
      <c r="J389" t="n">
        <v>0</v>
      </c>
    </row>
    <row r="390" spans="1:10">
      <c r="A390" t="n">
        <v>387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b">
        <v>0</v>
      </c>
      <c r="I390" t="n">
        <v>0</v>
      </c>
      <c r="J390" t="n">
        <v>0</v>
      </c>
    </row>
    <row r="391" spans="1:10">
      <c r="A391" t="n">
        <v>388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b">
        <v>0</v>
      </c>
      <c r="I391" t="n">
        <v>0</v>
      </c>
      <c r="J391" t="n">
        <v>0</v>
      </c>
    </row>
    <row r="392" spans="1:10">
      <c r="A392" t="n">
        <v>389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b">
        <v>0</v>
      </c>
      <c r="I392" t="n">
        <v>0</v>
      </c>
      <c r="J392" t="n">
        <v>0</v>
      </c>
    </row>
    <row r="393" spans="1:10">
      <c r="A393" t="n">
        <v>390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b">
        <v>0</v>
      </c>
      <c r="I393" t="n">
        <v>0</v>
      </c>
      <c r="J393" t="n">
        <v>0</v>
      </c>
    </row>
    <row r="394" spans="1:10">
      <c r="A394" t="n">
        <v>391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b">
        <v>0</v>
      </c>
      <c r="I394" t="n">
        <v>0</v>
      </c>
      <c r="J394" t="n">
        <v>0</v>
      </c>
    </row>
    <row r="395" spans="1:10">
      <c r="A395" t="n">
        <v>392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b">
        <v>0</v>
      </c>
      <c r="I395" t="n">
        <v>0</v>
      </c>
      <c r="J395" t="n">
        <v>0</v>
      </c>
    </row>
    <row r="396" spans="1:10">
      <c r="A396" t="n">
        <v>393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b">
        <v>0</v>
      </c>
      <c r="I396" t="n">
        <v>0</v>
      </c>
      <c r="J396" t="n">
        <v>0</v>
      </c>
    </row>
    <row r="397" spans="1:10">
      <c r="A397" t="n">
        <v>394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b">
        <v>0</v>
      </c>
      <c r="I397" t="n">
        <v>0</v>
      </c>
      <c r="J397" t="n">
        <v>0</v>
      </c>
    </row>
    <row r="398" spans="1:10">
      <c r="A398" t="n">
        <v>395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b">
        <v>0</v>
      </c>
      <c r="I398" t="n">
        <v>0</v>
      </c>
      <c r="J398" t="n">
        <v>0</v>
      </c>
    </row>
    <row r="399" spans="1:10">
      <c r="A399" t="n">
        <v>396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b">
        <v>0</v>
      </c>
      <c r="I399" t="n">
        <v>0</v>
      </c>
      <c r="J399" t="n">
        <v>0</v>
      </c>
    </row>
    <row r="400" spans="1:10">
      <c r="A400" t="n">
        <v>397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  <c r="H400" t="b">
        <v>1</v>
      </c>
      <c r="I400" t="n">
        <v>0</v>
      </c>
      <c r="J400" t="n">
        <v>0</v>
      </c>
    </row>
    <row r="401" spans="1:10">
      <c r="A401" t="n">
        <v>398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  <c r="H401" t="b">
        <v>0</v>
      </c>
      <c r="I401" t="n">
        <v>0</v>
      </c>
      <c r="J401" t="n">
        <v>0</v>
      </c>
    </row>
    <row r="402" spans="1:10">
      <c r="A402" t="n">
        <v>399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  <c r="H402" t="b">
        <v>0</v>
      </c>
      <c r="I402" t="n">
        <v>0</v>
      </c>
      <c r="J402" t="n">
        <v>0</v>
      </c>
    </row>
    <row r="403" spans="1:10">
      <c r="A403" t="n">
        <v>400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  <c r="H403" t="b">
        <v>0</v>
      </c>
      <c r="I403" t="n">
        <v>0</v>
      </c>
      <c r="J403" t="n">
        <v>0</v>
      </c>
    </row>
    <row r="404" spans="1:10">
      <c r="A404" t="n">
        <v>401</v>
      </c>
      <c r="B404" t="n">
        <v>0</v>
      </c>
      <c r="C404" t="n">
        <v>0</v>
      </c>
      <c r="D404" t="n">
        <v>0</v>
      </c>
      <c r="E404" t="n">
        <v>1</v>
      </c>
      <c r="F404" t="n">
        <v>0.5181485052835629</v>
      </c>
      <c r="G404" t="n">
        <v>0</v>
      </c>
      <c r="H404" t="b">
        <v>0</v>
      </c>
      <c r="I404" t="n">
        <v>0</v>
      </c>
      <c r="J404" t="n">
        <v>0</v>
      </c>
    </row>
    <row r="405" spans="1:10">
      <c r="A405" t="n">
        <v>402</v>
      </c>
      <c r="B405" t="n">
        <v>0</v>
      </c>
      <c r="C405" t="n">
        <v>0</v>
      </c>
      <c r="D405" t="n">
        <v>3.75</v>
      </c>
      <c r="E405" t="n">
        <v>1</v>
      </c>
      <c r="F405" t="n">
        <v>1.191243452334686</v>
      </c>
      <c r="G405" t="n">
        <v>31.74428829467997</v>
      </c>
      <c r="H405" t="b">
        <v>0</v>
      </c>
      <c r="I405" t="n">
        <v>125.1994730342178</v>
      </c>
      <c r="J405" t="n">
        <v>466.6184359985297</v>
      </c>
    </row>
    <row r="406" spans="1:10">
      <c r="A406" t="n">
        <v>403</v>
      </c>
      <c r="B406" t="n">
        <v>0</v>
      </c>
      <c r="C406" t="n">
        <v>0</v>
      </c>
      <c r="D406" t="n">
        <v>7.5</v>
      </c>
      <c r="E406" t="n">
        <v>1</v>
      </c>
      <c r="F406" t="n">
        <v>0.9668776853776946</v>
      </c>
      <c r="G406" t="n">
        <v>63.48857658935994</v>
      </c>
      <c r="H406" t="b">
        <v>0</v>
      </c>
      <c r="I406" t="n">
        <v>250.3989460684356</v>
      </c>
      <c r="J406" t="n">
        <v>933.2368719970593</v>
      </c>
    </row>
    <row r="407" spans="1:10">
      <c r="A407" t="n">
        <v>404</v>
      </c>
      <c r="B407" t="n">
        <v>0</v>
      </c>
      <c r="C407" t="n">
        <v>0</v>
      </c>
      <c r="D407" t="n">
        <v>11.25</v>
      </c>
      <c r="E407" t="n">
        <v>1</v>
      </c>
      <c r="F407" t="n">
        <v>1.191245806154535</v>
      </c>
      <c r="G407" t="n">
        <v>95.23286488403991</v>
      </c>
      <c r="H407" t="b">
        <v>0</v>
      </c>
      <c r="I407" t="n">
        <v>375.5984191026534</v>
      </c>
      <c r="J407" t="n">
        <v>1399.855307995589</v>
      </c>
    </row>
    <row r="408" spans="1:10">
      <c r="A408" t="n">
        <v>405</v>
      </c>
      <c r="B408" t="n">
        <v>0</v>
      </c>
      <c r="C408" t="n">
        <v>0</v>
      </c>
      <c r="D408" t="n">
        <v>15</v>
      </c>
      <c r="E408" t="n">
        <v>1</v>
      </c>
      <c r="F408" t="n">
        <v>0.5181390900041651</v>
      </c>
      <c r="G408" t="n">
        <v>126.9771531787199</v>
      </c>
      <c r="H408" t="b">
        <v>0</v>
      </c>
      <c r="I408" t="n">
        <v>500.7978921368712</v>
      </c>
      <c r="J408" t="n">
        <v>1866.473743994119</v>
      </c>
    </row>
    <row r="409" spans="1:10">
      <c r="A409" t="n">
        <v>406</v>
      </c>
      <c r="B409" t="n">
        <v>0</v>
      </c>
      <c r="C409" t="n">
        <v>0</v>
      </c>
      <c r="D409" t="n">
        <v>15</v>
      </c>
      <c r="E409" t="n">
        <v>1</v>
      </c>
      <c r="F409" t="n">
        <v>-0.1388021661711942</v>
      </c>
      <c r="G409" t="n">
        <v>126.9771531787199</v>
      </c>
      <c r="H409" t="b">
        <v>0</v>
      </c>
      <c r="I409" t="n">
        <v>500.7978921368712</v>
      </c>
      <c r="J409" t="n">
        <v>1866.473743994119</v>
      </c>
    </row>
    <row r="410" spans="1:10">
      <c r="A410" t="n">
        <v>407</v>
      </c>
      <c r="B410" t="n">
        <v>0</v>
      </c>
      <c r="C410" t="n">
        <v>0</v>
      </c>
      <c r="D410" t="n">
        <v>15</v>
      </c>
      <c r="E410" t="n">
        <v>1</v>
      </c>
      <c r="F410" t="n">
        <v>0.03706957468061489</v>
      </c>
      <c r="G410" t="n">
        <v>126.9771531787199</v>
      </c>
      <c r="H410" t="b">
        <v>0</v>
      </c>
      <c r="I410" t="n">
        <v>500.7978921368712</v>
      </c>
      <c r="J410" t="n">
        <v>1866.473743994119</v>
      </c>
    </row>
    <row r="411" spans="1:10">
      <c r="A411" t="n">
        <v>408</v>
      </c>
      <c r="B411" t="n">
        <v>0</v>
      </c>
      <c r="C411" t="n">
        <v>0</v>
      </c>
      <c r="D411" t="n">
        <v>15</v>
      </c>
      <c r="E411" t="n">
        <v>1</v>
      </c>
      <c r="F411" t="n">
        <v>-0.009476132551265337</v>
      </c>
      <c r="G411" t="n">
        <v>126.9771531787199</v>
      </c>
      <c r="H411" t="b">
        <v>0</v>
      </c>
      <c r="I411" t="n">
        <v>500.7978921368712</v>
      </c>
      <c r="J411" t="n">
        <v>1866.473743994119</v>
      </c>
    </row>
    <row r="412" spans="1:10">
      <c r="A412" t="n">
        <v>409</v>
      </c>
      <c r="B412" t="n">
        <v>0</v>
      </c>
      <c r="C412" t="n">
        <v>0</v>
      </c>
      <c r="D412" t="n">
        <v>15</v>
      </c>
      <c r="E412" t="n">
        <v>1</v>
      </c>
      <c r="F412" t="n">
        <v>0.00083495552444246</v>
      </c>
      <c r="G412" t="n">
        <v>126.9771531787199</v>
      </c>
      <c r="H412" t="b">
        <v>0</v>
      </c>
      <c r="I412" t="n">
        <v>500.7978921368712</v>
      </c>
      <c r="J412" t="n">
        <v>1866.473743994119</v>
      </c>
    </row>
    <row r="413" spans="1:10">
      <c r="A413" t="n">
        <v>410</v>
      </c>
      <c r="B413" t="n">
        <v>0</v>
      </c>
      <c r="C413" t="n">
        <v>0</v>
      </c>
      <c r="D413" t="n">
        <v>15</v>
      </c>
      <c r="E413" t="n">
        <v>1</v>
      </c>
      <c r="F413" t="n">
        <v>0.006136310453495053</v>
      </c>
      <c r="G413" t="n">
        <v>126.9771531787199</v>
      </c>
      <c r="H413" t="b">
        <v>0</v>
      </c>
      <c r="I413" t="n">
        <v>500.7978921368712</v>
      </c>
      <c r="J413" t="n">
        <v>1866.473743994119</v>
      </c>
    </row>
    <row r="414" spans="1:10">
      <c r="A414" t="n">
        <v>411</v>
      </c>
      <c r="B414" t="n">
        <v>0</v>
      </c>
      <c r="C414" t="n">
        <v>0</v>
      </c>
      <c r="D414" t="n">
        <v>15</v>
      </c>
      <c r="E414" t="n">
        <v>1</v>
      </c>
      <c r="F414" t="n">
        <v>-0.02538019733842312</v>
      </c>
      <c r="G414" t="n">
        <v>126.9771531787199</v>
      </c>
      <c r="H414" t="b">
        <v>0</v>
      </c>
      <c r="I414" t="n">
        <v>500.7978921368712</v>
      </c>
      <c r="J414" t="n">
        <v>1866.473743994119</v>
      </c>
    </row>
    <row r="415" spans="1:10">
      <c r="A415" t="n">
        <v>412</v>
      </c>
      <c r="B415" t="n">
        <v>0</v>
      </c>
      <c r="C415" t="n">
        <v>0</v>
      </c>
      <c r="D415" t="n">
        <v>15</v>
      </c>
      <c r="E415" t="n">
        <v>1</v>
      </c>
      <c r="F415" t="n">
        <v>0.0953844789001983</v>
      </c>
      <c r="G415" t="n">
        <v>126.9771531787199</v>
      </c>
      <c r="H415" t="b">
        <v>0</v>
      </c>
      <c r="I415" t="n">
        <v>500.7978921368712</v>
      </c>
      <c r="J415" t="n">
        <v>1866.473743994119</v>
      </c>
    </row>
    <row r="416" spans="1:10">
      <c r="A416" t="n">
        <v>413</v>
      </c>
      <c r="B416" t="n">
        <v>0</v>
      </c>
      <c r="C416" t="n">
        <v>0</v>
      </c>
      <c r="D416" t="n">
        <v>15</v>
      </c>
      <c r="E416" t="n">
        <v>1</v>
      </c>
      <c r="F416" t="n">
        <v>-0.3561577182623656</v>
      </c>
      <c r="G416" t="n">
        <v>126.9771531787199</v>
      </c>
      <c r="H416" t="b">
        <v>0</v>
      </c>
      <c r="I416" t="n">
        <v>500.7978921368712</v>
      </c>
      <c r="J416" t="n">
        <v>1866.473743994119</v>
      </c>
    </row>
    <row r="417" spans="1:10">
      <c r="A417" t="n">
        <v>414</v>
      </c>
      <c r="B417" t="n">
        <v>0</v>
      </c>
      <c r="C417" t="n">
        <v>0</v>
      </c>
      <c r="D417" t="n">
        <v>12.5</v>
      </c>
      <c r="E417" t="n">
        <v>1</v>
      </c>
      <c r="F417" t="n">
        <v>-0.754086939184071</v>
      </c>
      <c r="G417" t="n">
        <v>105.8142943155999</v>
      </c>
      <c r="H417" t="b">
        <v>0</v>
      </c>
      <c r="I417" t="n">
        <v>417.331576780726</v>
      </c>
      <c r="J417" t="n">
        <v>1555.394786661766</v>
      </c>
    </row>
    <row r="418" spans="1:10">
      <c r="A418" t="n">
        <v>415</v>
      </c>
      <c r="B418" t="n">
        <v>0</v>
      </c>
      <c r="C418" t="n">
        <v>0</v>
      </c>
      <c r="D418" t="n">
        <v>10</v>
      </c>
      <c r="E418" t="n">
        <v>1</v>
      </c>
      <c r="F418" t="n">
        <v>-0.7941611916680212</v>
      </c>
      <c r="G418" t="n">
        <v>84.65143545247992</v>
      </c>
      <c r="H418" t="b">
        <v>0</v>
      </c>
      <c r="I418" t="n">
        <v>333.8652614245808</v>
      </c>
      <c r="J418" t="n">
        <v>1244.315829329413</v>
      </c>
    </row>
    <row r="419" spans="1:10">
      <c r="A419" t="n">
        <v>416</v>
      </c>
      <c r="B419" t="n">
        <v>0</v>
      </c>
      <c r="C419" t="n">
        <v>0</v>
      </c>
      <c r="D419" t="n">
        <v>6.666666666666666</v>
      </c>
      <c r="E419" t="n">
        <v>1</v>
      </c>
      <c r="F419" t="n">
        <v>-0.9303794052549547</v>
      </c>
      <c r="G419" t="n">
        <v>56.43429030165328</v>
      </c>
      <c r="H419" t="b">
        <v>0</v>
      </c>
      <c r="I419" t="n">
        <v>222.5768409497205</v>
      </c>
      <c r="J419" t="n">
        <v>829.5438862196083</v>
      </c>
    </row>
    <row r="420" spans="1:10">
      <c r="A420" t="n">
        <v>417</v>
      </c>
      <c r="B420" t="n">
        <v>0</v>
      </c>
      <c r="C420" t="n">
        <v>0</v>
      </c>
      <c r="D420" t="n">
        <v>3.333333333333333</v>
      </c>
      <c r="E420" t="n">
        <v>1</v>
      </c>
      <c r="F420" t="n">
        <v>-1.039876742867715</v>
      </c>
      <c r="G420" t="n">
        <v>28.21714515082664</v>
      </c>
      <c r="H420" t="b">
        <v>0</v>
      </c>
      <c r="I420" t="n">
        <v>111.2884204748603</v>
      </c>
      <c r="J420" t="n">
        <v>414.7719431098042</v>
      </c>
    </row>
    <row r="421" spans="1:10">
      <c r="A421" t="n">
        <v>418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  <c r="H421" t="b">
        <v>0</v>
      </c>
      <c r="I421" t="n">
        <v>0</v>
      </c>
      <c r="J421" t="n">
        <v>0</v>
      </c>
    </row>
    <row r="422" spans="1:10">
      <c r="A422" t="n">
        <v>419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b">
        <v>1</v>
      </c>
      <c r="I422" t="n">
        <v>0</v>
      </c>
      <c r="J422" t="n">
        <v>0</v>
      </c>
    </row>
    <row r="423" spans="1:10">
      <c r="A423" t="n">
        <v>420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b">
        <v>0</v>
      </c>
      <c r="I423" t="n">
        <v>0</v>
      </c>
      <c r="J423" t="n">
        <v>0</v>
      </c>
    </row>
    <row r="424" spans="1:10">
      <c r="A424" t="n">
        <v>421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b">
        <v>0</v>
      </c>
      <c r="I424" t="n">
        <v>0</v>
      </c>
      <c r="J424" t="n">
        <v>0</v>
      </c>
    </row>
    <row r="425" spans="1:10">
      <c r="A425" t="n">
        <v>422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b">
        <v>0</v>
      </c>
      <c r="I425" t="n">
        <v>0</v>
      </c>
      <c r="J425" t="n">
        <v>0</v>
      </c>
    </row>
    <row r="426" spans="1:10">
      <c r="A426" t="n">
        <v>423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b">
        <v>0</v>
      </c>
      <c r="I426" t="n">
        <v>0</v>
      </c>
      <c r="J426" t="n">
        <v>0</v>
      </c>
    </row>
    <row r="427" spans="1:10">
      <c r="A427" t="n">
        <v>424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b">
        <v>0</v>
      </c>
      <c r="I427" t="n">
        <v>0</v>
      </c>
      <c r="J427" t="n">
        <v>0</v>
      </c>
    </row>
    <row r="428" spans="1:10">
      <c r="A428" t="n">
        <v>425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b">
        <v>0</v>
      </c>
      <c r="I428" t="n">
        <v>0</v>
      </c>
      <c r="J428" t="n">
        <v>0</v>
      </c>
    </row>
    <row r="429" spans="1:10">
      <c r="A429" t="n">
        <v>426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b">
        <v>0</v>
      </c>
      <c r="I429" t="n">
        <v>0</v>
      </c>
      <c r="J429" t="n">
        <v>0</v>
      </c>
    </row>
    <row r="430" spans="1:10">
      <c r="A430" t="n">
        <v>427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b">
        <v>0</v>
      </c>
      <c r="I430" t="n">
        <v>0</v>
      </c>
      <c r="J430" t="n">
        <v>0</v>
      </c>
    </row>
    <row r="431" spans="1:10">
      <c r="A431" t="n">
        <v>428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b">
        <v>0</v>
      </c>
      <c r="I431" t="n">
        <v>0</v>
      </c>
      <c r="J431" t="n">
        <v>0</v>
      </c>
    </row>
    <row r="432" spans="1:10">
      <c r="A432" t="n">
        <v>429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b">
        <v>0</v>
      </c>
      <c r="I432" t="n">
        <v>0</v>
      </c>
      <c r="J432" t="n">
        <v>0</v>
      </c>
    </row>
    <row r="433" spans="1:10">
      <c r="A433" t="n">
        <v>430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b">
        <v>0</v>
      </c>
      <c r="I433" t="n">
        <v>0</v>
      </c>
      <c r="J433" t="n">
        <v>0</v>
      </c>
    </row>
    <row r="434" spans="1:10">
      <c r="A434" t="n">
        <v>431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b">
        <v>0</v>
      </c>
      <c r="I434" t="n">
        <v>0</v>
      </c>
      <c r="J434" t="n">
        <v>0</v>
      </c>
    </row>
    <row r="435" spans="1:10">
      <c r="A435" t="n">
        <v>432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b">
        <v>0</v>
      </c>
      <c r="I435" t="n">
        <v>0</v>
      </c>
      <c r="J435" t="n">
        <v>0</v>
      </c>
    </row>
    <row r="436" spans="1:10">
      <c r="A436" t="n">
        <v>433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b">
        <v>0</v>
      </c>
      <c r="I436" t="n">
        <v>0</v>
      </c>
      <c r="J436" t="n">
        <v>0</v>
      </c>
    </row>
    <row r="437" spans="1:10">
      <c r="A437" t="n">
        <v>434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b">
        <v>0</v>
      </c>
      <c r="I437" t="n">
        <v>0</v>
      </c>
      <c r="J437" t="n">
        <v>0</v>
      </c>
    </row>
    <row r="438" spans="1:10">
      <c r="A438" t="n">
        <v>435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  <c r="H438" t="b">
        <v>1</v>
      </c>
      <c r="I438" t="n">
        <v>0</v>
      </c>
      <c r="J438" t="n">
        <v>0</v>
      </c>
    </row>
    <row r="439" spans="1:10">
      <c r="A439" t="n">
        <v>436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  <c r="H439" t="b">
        <v>0</v>
      </c>
      <c r="I439" t="n">
        <v>0</v>
      </c>
      <c r="J439" t="n">
        <v>0</v>
      </c>
    </row>
    <row r="440" spans="1:10">
      <c r="A440" t="n">
        <v>437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  <c r="H440" t="b">
        <v>0</v>
      </c>
      <c r="I440" t="n">
        <v>0</v>
      </c>
      <c r="J440" t="n">
        <v>0</v>
      </c>
    </row>
    <row r="441" spans="1:10">
      <c r="A441" t="n">
        <v>438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  <c r="H441" t="b">
        <v>0</v>
      </c>
      <c r="I441" t="n">
        <v>0</v>
      </c>
      <c r="J441" t="n">
        <v>0</v>
      </c>
    </row>
    <row r="442" spans="1:10">
      <c r="A442" t="n">
        <v>439</v>
      </c>
      <c r="B442" t="n">
        <v>0</v>
      </c>
      <c r="C442" t="n">
        <v>0</v>
      </c>
      <c r="D442" t="n">
        <v>0</v>
      </c>
      <c r="E442" t="n">
        <v>1</v>
      </c>
      <c r="F442" t="n">
        <v>0.4171952806695928</v>
      </c>
      <c r="G442" t="n">
        <v>0</v>
      </c>
      <c r="H442" t="b">
        <v>0</v>
      </c>
      <c r="I442" t="n">
        <v>0</v>
      </c>
      <c r="J442" t="n">
        <v>0</v>
      </c>
    </row>
    <row r="443" spans="1:10">
      <c r="A443" t="n">
        <v>440</v>
      </c>
      <c r="B443" t="n">
        <v>0</v>
      </c>
      <c r="C443" t="n">
        <v>0</v>
      </c>
      <c r="D443" t="n">
        <v>3</v>
      </c>
      <c r="E443" t="n">
        <v>1</v>
      </c>
      <c r="F443" t="n">
        <v>0.943006015864694</v>
      </c>
      <c r="G443" t="n">
        <v>25.39543063574398</v>
      </c>
      <c r="H443" t="b">
        <v>0</v>
      </c>
      <c r="I443" t="n">
        <v>100.1595784273742</v>
      </c>
      <c r="J443" t="n">
        <v>373.2947487988238</v>
      </c>
    </row>
    <row r="444" spans="1:10">
      <c r="A444" t="n">
        <v>441</v>
      </c>
      <c r="B444" t="n">
        <v>0</v>
      </c>
      <c r="C444" t="n">
        <v>0</v>
      </c>
      <c r="D444" t="n">
        <v>6</v>
      </c>
      <c r="E444" t="n">
        <v>1</v>
      </c>
      <c r="F444" t="n">
        <v>0.8107806558716317</v>
      </c>
      <c r="G444" t="n">
        <v>50.79086127148796</v>
      </c>
      <c r="H444" t="b">
        <v>0</v>
      </c>
      <c r="I444" t="n">
        <v>200.3191568547485</v>
      </c>
      <c r="J444" t="n">
        <v>746.5894975976476</v>
      </c>
    </row>
    <row r="445" spans="1:10">
      <c r="A445" t="n">
        <v>442</v>
      </c>
      <c r="B445" t="n">
        <v>0</v>
      </c>
      <c r="C445" t="n">
        <v>0</v>
      </c>
      <c r="D445" t="n">
        <v>9</v>
      </c>
      <c r="E445" t="n">
        <v>1</v>
      </c>
      <c r="F445" t="n">
        <v>0.813871360648778</v>
      </c>
      <c r="G445" t="n">
        <v>76.18629190723193</v>
      </c>
      <c r="H445" t="b">
        <v>0</v>
      </c>
      <c r="I445" t="n">
        <v>300.4787352821227</v>
      </c>
      <c r="J445" t="n">
        <v>1119.884246396471</v>
      </c>
    </row>
    <row r="446" spans="1:10">
      <c r="A446" t="n">
        <v>443</v>
      </c>
      <c r="B446" t="n">
        <v>0</v>
      </c>
      <c r="C446" t="n">
        <v>0</v>
      </c>
      <c r="D446" t="n">
        <v>12</v>
      </c>
      <c r="E446" t="n">
        <v>1</v>
      </c>
      <c r="F446" t="n">
        <v>0.9337339015332553</v>
      </c>
      <c r="G446" t="n">
        <v>101.5817225429759</v>
      </c>
      <c r="H446" t="b">
        <v>0</v>
      </c>
      <c r="I446" t="n">
        <v>400.638313709497</v>
      </c>
      <c r="J446" t="n">
        <v>1493.178995195295</v>
      </c>
    </row>
    <row r="447" spans="1:10">
      <c r="A447" t="n">
        <v>444</v>
      </c>
      <c r="B447" t="n">
        <v>0</v>
      </c>
      <c r="C447" t="n">
        <v>0</v>
      </c>
      <c r="D447" t="n">
        <v>15</v>
      </c>
      <c r="E447" t="n">
        <v>1</v>
      </c>
      <c r="F447" t="n">
        <v>0.4511930332182055</v>
      </c>
      <c r="G447" t="n">
        <v>126.9771531787199</v>
      </c>
      <c r="H447" t="b">
        <v>0</v>
      </c>
      <c r="I447" t="n">
        <v>500.7978921368712</v>
      </c>
      <c r="J447" t="n">
        <v>1866.473743994119</v>
      </c>
    </row>
    <row r="448" spans="1:10">
      <c r="A448" t="n">
        <v>445</v>
      </c>
      <c r="B448" t="n">
        <v>0</v>
      </c>
      <c r="C448" t="n">
        <v>0</v>
      </c>
      <c r="D448" t="n">
        <v>15</v>
      </c>
      <c r="E448" t="n">
        <v>2</v>
      </c>
      <c r="F448" t="n">
        <v>-0.2385060344060752</v>
      </c>
      <c r="G448" t="n">
        <v>126.9771531787199</v>
      </c>
      <c r="H448" t="b">
        <v>1</v>
      </c>
      <c r="I448" t="n">
        <v>500.7978921368712</v>
      </c>
      <c r="J448" t="n">
        <v>1069.704297604357</v>
      </c>
    </row>
    <row r="449" spans="1:10">
      <c r="A449" t="n">
        <v>446</v>
      </c>
      <c r="B449" t="n">
        <v>0</v>
      </c>
      <c r="C449" t="n">
        <v>0</v>
      </c>
      <c r="D449" t="n">
        <v>15</v>
      </c>
      <c r="E449" t="n">
        <v>2</v>
      </c>
      <c r="F449" t="n">
        <v>0.5028311044060918</v>
      </c>
      <c r="G449" t="n">
        <v>126.9771531787199</v>
      </c>
      <c r="H449" t="b">
        <v>0</v>
      </c>
      <c r="I449" t="n">
        <v>500.7978921368712</v>
      </c>
      <c r="J449" t="n">
        <v>1069.704297604357</v>
      </c>
    </row>
    <row r="450" spans="1:10">
      <c r="A450" t="n">
        <v>447</v>
      </c>
      <c r="B450" t="n">
        <v>0</v>
      </c>
      <c r="C450" t="n">
        <v>0</v>
      </c>
      <c r="D450" t="n">
        <v>18.4</v>
      </c>
      <c r="E450" t="n">
        <v>2</v>
      </c>
      <c r="F450" t="n">
        <v>1.060514950115039</v>
      </c>
      <c r="G450" t="n">
        <v>155.758641232563</v>
      </c>
      <c r="H450" t="b">
        <v>0</v>
      </c>
      <c r="I450" t="n">
        <v>614.3120810212286</v>
      </c>
      <c r="J450" t="n">
        <v>1312.170605061344</v>
      </c>
    </row>
    <row r="451" spans="1:10">
      <c r="A451" t="n">
        <v>448</v>
      </c>
      <c r="B451" t="n">
        <v>0</v>
      </c>
      <c r="C451" t="n">
        <v>0</v>
      </c>
      <c r="D451" t="n">
        <v>21.8</v>
      </c>
      <c r="E451" t="n">
        <v>2</v>
      </c>
      <c r="F451" t="n">
        <v>0.9217757618004163</v>
      </c>
      <c r="G451" t="n">
        <v>184.5401292864062</v>
      </c>
      <c r="H451" t="b">
        <v>0</v>
      </c>
      <c r="I451" t="n">
        <v>727.8262699055862</v>
      </c>
      <c r="J451" t="n">
        <v>1554.636912518332</v>
      </c>
    </row>
    <row r="452" spans="1:10">
      <c r="A452" t="n">
        <v>449</v>
      </c>
      <c r="B452" t="n">
        <v>0</v>
      </c>
      <c r="C452" t="n">
        <v>0</v>
      </c>
      <c r="D452" t="n">
        <v>25.2</v>
      </c>
      <c r="E452" t="n">
        <v>2</v>
      </c>
      <c r="F452" t="n">
        <v>0.9190486693499578</v>
      </c>
      <c r="G452" t="n">
        <v>213.3216173402494</v>
      </c>
      <c r="H452" t="b">
        <v>0</v>
      </c>
      <c r="I452" t="n">
        <v>841.3404587899436</v>
      </c>
      <c r="J452" t="n">
        <v>1797.103219975319</v>
      </c>
    </row>
    <row r="453" spans="1:10">
      <c r="A453" t="n">
        <v>450</v>
      </c>
      <c r="B453" t="n">
        <v>0</v>
      </c>
      <c r="C453" t="n">
        <v>0</v>
      </c>
      <c r="D453" t="n">
        <v>28.6</v>
      </c>
      <c r="E453" t="n">
        <v>2</v>
      </c>
      <c r="F453" t="n">
        <v>1.068696227466422</v>
      </c>
      <c r="G453" t="n">
        <v>242.1031053940926</v>
      </c>
      <c r="H453" t="b">
        <v>0</v>
      </c>
      <c r="I453" t="n">
        <v>954.8546476743011</v>
      </c>
      <c r="J453" t="n">
        <v>2039.569527432307</v>
      </c>
    </row>
    <row r="454" spans="1:10">
      <c r="A454" t="n">
        <v>451</v>
      </c>
      <c r="B454" t="n">
        <v>0</v>
      </c>
      <c r="C454" t="n">
        <v>0</v>
      </c>
      <c r="D454" t="n">
        <v>32</v>
      </c>
      <c r="E454" t="n">
        <v>2</v>
      </c>
      <c r="F454" t="n">
        <v>0.4728330874510256</v>
      </c>
      <c r="G454" t="n">
        <v>270.8845934479357</v>
      </c>
      <c r="H454" t="b">
        <v>0</v>
      </c>
      <c r="I454" t="n">
        <v>1068.368836558659</v>
      </c>
      <c r="J454" t="n">
        <v>2282.035834889295</v>
      </c>
    </row>
    <row r="455" spans="1:10">
      <c r="A455" t="n">
        <v>452</v>
      </c>
      <c r="B455" t="n">
        <v>0</v>
      </c>
      <c r="C455" t="n">
        <v>0</v>
      </c>
      <c r="D455" t="n">
        <v>32</v>
      </c>
      <c r="E455" t="n">
        <v>2</v>
      </c>
      <c r="F455" t="n">
        <v>-0.1266952439371911</v>
      </c>
      <c r="G455" t="n">
        <v>270.8845934479357</v>
      </c>
      <c r="H455" t="b">
        <v>0</v>
      </c>
      <c r="I455" t="n">
        <v>1068.368836558659</v>
      </c>
      <c r="J455" t="n">
        <v>2282.035834889295</v>
      </c>
    </row>
    <row r="456" spans="1:10">
      <c r="A456" t="n">
        <v>453</v>
      </c>
      <c r="B456" t="n">
        <v>0</v>
      </c>
      <c r="C456" t="n">
        <v>0</v>
      </c>
      <c r="D456" t="n">
        <v>32</v>
      </c>
      <c r="E456" t="n">
        <v>2</v>
      </c>
      <c r="F456" t="n">
        <v>0.03394788829774331</v>
      </c>
      <c r="G456" t="n">
        <v>270.8845934479357</v>
      </c>
      <c r="H456" t="b">
        <v>0</v>
      </c>
      <c r="I456" t="n">
        <v>1068.368836558659</v>
      </c>
      <c r="J456" t="n">
        <v>2282.035834889295</v>
      </c>
    </row>
    <row r="457" spans="1:10">
      <c r="A457" t="n">
        <v>454</v>
      </c>
      <c r="B457" t="n">
        <v>0</v>
      </c>
      <c r="C457" t="n">
        <v>0</v>
      </c>
      <c r="D457" t="n">
        <v>32</v>
      </c>
      <c r="E457" t="n">
        <v>2</v>
      </c>
      <c r="F457" t="n">
        <v>-0.00909630925377769</v>
      </c>
      <c r="G457" t="n">
        <v>270.8845934479357</v>
      </c>
      <c r="H457" t="b">
        <v>0</v>
      </c>
      <c r="I457" t="n">
        <v>1068.368836558659</v>
      </c>
      <c r="J457" t="n">
        <v>2282.035834889295</v>
      </c>
    </row>
    <row r="458" spans="1:10">
      <c r="A458" t="n">
        <v>455</v>
      </c>
      <c r="B458" t="n">
        <v>0</v>
      </c>
      <c r="C458" t="n">
        <v>0</v>
      </c>
      <c r="D458" t="n">
        <v>32</v>
      </c>
      <c r="E458" t="n">
        <v>2</v>
      </c>
      <c r="F458" t="n">
        <v>0.002437348717363008</v>
      </c>
      <c r="G458" t="n">
        <v>270.8845934479357</v>
      </c>
      <c r="H458" t="b">
        <v>0</v>
      </c>
      <c r="I458" t="n">
        <v>1068.368836558659</v>
      </c>
      <c r="J458" t="n">
        <v>2282.035834889295</v>
      </c>
    </row>
    <row r="459" spans="1:10">
      <c r="A459" t="n">
        <v>456</v>
      </c>
      <c r="B459" t="n">
        <v>0</v>
      </c>
      <c r="C459" t="n">
        <v>0</v>
      </c>
      <c r="D459" t="n">
        <v>32</v>
      </c>
      <c r="E459" t="n">
        <v>2</v>
      </c>
      <c r="F459" t="n">
        <v>-0.0006530856156734544</v>
      </c>
      <c r="G459" t="n">
        <v>270.8845934479357</v>
      </c>
      <c r="H459" t="b">
        <v>0</v>
      </c>
      <c r="I459" t="n">
        <v>1068.368836558659</v>
      </c>
      <c r="J459" t="n">
        <v>2282.035834889295</v>
      </c>
    </row>
    <row r="460" spans="1:10">
      <c r="A460" t="n">
        <v>457</v>
      </c>
      <c r="B460" t="n">
        <v>0</v>
      </c>
      <c r="C460" t="n">
        <v>0</v>
      </c>
      <c r="D460" t="n">
        <v>32</v>
      </c>
      <c r="E460" t="n">
        <v>2</v>
      </c>
      <c r="F460" t="n">
        <v>0.0001749937453361383</v>
      </c>
      <c r="G460" t="n">
        <v>270.8845934479357</v>
      </c>
      <c r="H460" t="b">
        <v>0</v>
      </c>
      <c r="I460" t="n">
        <v>1068.368836558659</v>
      </c>
      <c r="J460" t="n">
        <v>2282.035834889295</v>
      </c>
    </row>
    <row r="461" spans="1:10">
      <c r="A461" t="n">
        <v>458</v>
      </c>
      <c r="B461" t="n">
        <v>0</v>
      </c>
      <c r="C461" t="n">
        <v>0</v>
      </c>
      <c r="D461" t="n">
        <v>32</v>
      </c>
      <c r="E461" t="n">
        <v>2</v>
      </c>
      <c r="F461" t="n">
        <v>-4.688936567109891e-05</v>
      </c>
      <c r="G461" t="n">
        <v>270.8845934479357</v>
      </c>
      <c r="H461" t="b">
        <v>0</v>
      </c>
      <c r="I461" t="n">
        <v>1068.368836558659</v>
      </c>
      <c r="J461" t="n">
        <v>2282.035834889295</v>
      </c>
    </row>
    <row r="462" spans="1:10">
      <c r="A462" t="n">
        <v>459</v>
      </c>
      <c r="B462" t="n">
        <v>0</v>
      </c>
      <c r="C462" t="n">
        <v>0</v>
      </c>
      <c r="D462" t="n">
        <v>32</v>
      </c>
      <c r="E462" t="n">
        <v>2</v>
      </c>
      <c r="F462" t="n">
        <v>1.25637173500337e-05</v>
      </c>
      <c r="G462" t="n">
        <v>270.8845934479357</v>
      </c>
      <c r="H462" t="b">
        <v>0</v>
      </c>
      <c r="I462" t="n">
        <v>1068.368836558659</v>
      </c>
      <c r="J462" t="n">
        <v>2282.035834889295</v>
      </c>
    </row>
    <row r="463" spans="1:10">
      <c r="A463" t="n">
        <v>460</v>
      </c>
      <c r="B463" t="n">
        <v>0</v>
      </c>
      <c r="C463" t="n">
        <v>0</v>
      </c>
      <c r="D463" t="n">
        <v>32</v>
      </c>
      <c r="E463" t="n">
        <v>2</v>
      </c>
      <c r="F463" t="n">
        <v>-3.36550373436495e-06</v>
      </c>
      <c r="G463" t="n">
        <v>270.8845934479357</v>
      </c>
      <c r="H463" t="b">
        <v>0</v>
      </c>
      <c r="I463" t="n">
        <v>1068.368836558659</v>
      </c>
      <c r="J463" t="n">
        <v>2282.035834889295</v>
      </c>
    </row>
    <row r="464" spans="1:10">
      <c r="A464" t="n">
        <v>461</v>
      </c>
      <c r="B464" t="n">
        <v>0</v>
      </c>
      <c r="C464" t="n">
        <v>0</v>
      </c>
      <c r="D464" t="n">
        <v>32</v>
      </c>
      <c r="E464" t="n">
        <v>2</v>
      </c>
      <c r="F464" t="n">
        <v>8.98297582985208e-07</v>
      </c>
      <c r="G464" t="n">
        <v>270.8845934479357</v>
      </c>
      <c r="H464" t="b">
        <v>0</v>
      </c>
      <c r="I464" t="n">
        <v>1068.368836558659</v>
      </c>
      <c r="J464" t="n">
        <v>2282.035834889295</v>
      </c>
    </row>
    <row r="465" spans="1:10">
      <c r="A465" t="n">
        <v>462</v>
      </c>
      <c r="B465" t="n">
        <v>0</v>
      </c>
      <c r="C465" t="n">
        <v>0</v>
      </c>
      <c r="D465" t="n">
        <v>32</v>
      </c>
      <c r="E465" t="n">
        <v>2</v>
      </c>
      <c r="F465" t="n">
        <v>-2.27686596687704e-07</v>
      </c>
      <c r="G465" t="n">
        <v>270.8845934479357</v>
      </c>
      <c r="H465" t="b">
        <v>0</v>
      </c>
      <c r="I465" t="n">
        <v>1068.368836558659</v>
      </c>
      <c r="J465" t="n">
        <v>2282.035834889295</v>
      </c>
    </row>
    <row r="466" spans="1:10">
      <c r="A466" t="n">
        <v>463</v>
      </c>
      <c r="B466" t="n">
        <v>0</v>
      </c>
      <c r="C466" t="n">
        <v>0</v>
      </c>
      <c r="D466" t="n">
        <v>32</v>
      </c>
      <c r="E466" t="n">
        <v>2</v>
      </c>
      <c r="F466" t="n">
        <v>1.244880465378628e-08</v>
      </c>
      <c r="G466" t="n">
        <v>270.8845934479357</v>
      </c>
      <c r="H466" t="b">
        <v>0</v>
      </c>
      <c r="I466" t="n">
        <v>1068.368836558659</v>
      </c>
      <c r="J466" t="n">
        <v>2282.035834889295</v>
      </c>
    </row>
    <row r="467" spans="1:10">
      <c r="A467" t="n">
        <v>464</v>
      </c>
      <c r="B467" t="n">
        <v>0</v>
      </c>
      <c r="C467" t="n">
        <v>0</v>
      </c>
      <c r="D467" t="n">
        <v>32</v>
      </c>
      <c r="E467" t="n">
        <v>2</v>
      </c>
      <c r="F467" t="n">
        <v>1.778913798489157e-07</v>
      </c>
      <c r="G467" t="n">
        <v>270.8845934479357</v>
      </c>
      <c r="H467" t="b">
        <v>0</v>
      </c>
      <c r="I467" t="n">
        <v>1068.368836558659</v>
      </c>
      <c r="J467" t="n">
        <v>2282.035834889295</v>
      </c>
    </row>
    <row r="468" spans="1:10">
      <c r="A468" t="n">
        <v>465</v>
      </c>
      <c r="B468" t="n">
        <v>0</v>
      </c>
      <c r="C468" t="n">
        <v>0</v>
      </c>
      <c r="D468" t="n">
        <v>32</v>
      </c>
      <c r="E468" t="n">
        <v>2</v>
      </c>
      <c r="F468" t="n">
        <v>-7.240143249376274e-07</v>
      </c>
      <c r="G468" t="n">
        <v>270.8845934479357</v>
      </c>
      <c r="H468" t="b">
        <v>0</v>
      </c>
      <c r="I468" t="n">
        <v>1068.368836558659</v>
      </c>
      <c r="J468" t="n">
        <v>2282.035834889295</v>
      </c>
    </row>
    <row r="469" spans="1:10">
      <c r="A469" t="n">
        <v>466</v>
      </c>
      <c r="B469" t="n">
        <v>0</v>
      </c>
      <c r="C469" t="n">
        <v>0</v>
      </c>
      <c r="D469" t="n">
        <v>32</v>
      </c>
      <c r="E469" t="n">
        <v>2</v>
      </c>
      <c r="F469" t="n">
        <v>2.718165922566129e-06</v>
      </c>
      <c r="G469" t="n">
        <v>270.8845934479357</v>
      </c>
      <c r="H469" t="b">
        <v>0</v>
      </c>
      <c r="I469" t="n">
        <v>1068.368836558659</v>
      </c>
      <c r="J469" t="n">
        <v>2282.035834889295</v>
      </c>
    </row>
    <row r="470" spans="1:10">
      <c r="A470" t="n">
        <v>467</v>
      </c>
      <c r="B470" t="n">
        <v>0</v>
      </c>
      <c r="C470" t="n">
        <v>0</v>
      </c>
      <c r="D470" t="n">
        <v>32</v>
      </c>
      <c r="E470" t="n">
        <v>2</v>
      </c>
      <c r="F470" t="n">
        <v>-1.014864936443871e-05</v>
      </c>
      <c r="G470" t="n">
        <v>270.8845934479357</v>
      </c>
      <c r="H470" t="b">
        <v>0</v>
      </c>
      <c r="I470" t="n">
        <v>1068.368836558659</v>
      </c>
      <c r="J470" t="n">
        <v>2282.035834889295</v>
      </c>
    </row>
    <row r="471" spans="1:10">
      <c r="A471" t="n">
        <v>468</v>
      </c>
      <c r="B471" t="n">
        <v>0</v>
      </c>
      <c r="C471" t="n">
        <v>0</v>
      </c>
      <c r="D471" t="n">
        <v>32</v>
      </c>
      <c r="E471" t="n">
        <v>2</v>
      </c>
      <c r="F471" t="n">
        <v>3.787643153607689e-05</v>
      </c>
      <c r="G471" t="n">
        <v>270.8845934479357</v>
      </c>
      <c r="H471" t="b">
        <v>0</v>
      </c>
      <c r="I471" t="n">
        <v>1068.368836558659</v>
      </c>
      <c r="J471" t="n">
        <v>2282.035834889295</v>
      </c>
    </row>
    <row r="472" spans="1:10">
      <c r="A472" t="n">
        <v>469</v>
      </c>
      <c r="B472" t="n">
        <v>0</v>
      </c>
      <c r="C472" t="n">
        <v>0</v>
      </c>
      <c r="D472" t="n">
        <v>32</v>
      </c>
      <c r="E472" t="n">
        <v>2</v>
      </c>
      <c r="F472" t="n">
        <v>-0.0001413570767789807</v>
      </c>
      <c r="G472" t="n">
        <v>270.8845934479357</v>
      </c>
      <c r="H472" t="b">
        <v>0</v>
      </c>
      <c r="I472" t="n">
        <v>1068.368836558659</v>
      </c>
      <c r="J472" t="n">
        <v>2282.035834889295</v>
      </c>
    </row>
    <row r="473" spans="1:10">
      <c r="A473" t="n">
        <v>470</v>
      </c>
      <c r="B473" t="n">
        <v>0</v>
      </c>
      <c r="C473" t="n">
        <v>0</v>
      </c>
      <c r="D473" t="n">
        <v>32</v>
      </c>
      <c r="E473" t="n">
        <v>2</v>
      </c>
      <c r="F473" t="n">
        <v>0.0005275518755789577</v>
      </c>
      <c r="G473" t="n">
        <v>270.8845934479357</v>
      </c>
      <c r="H473" t="b">
        <v>0</v>
      </c>
      <c r="I473" t="n">
        <v>1068.368836558659</v>
      </c>
      <c r="J473" t="n">
        <v>2282.035834889295</v>
      </c>
    </row>
    <row r="474" spans="1:10">
      <c r="A474" t="n">
        <v>471</v>
      </c>
      <c r="B474" t="n">
        <v>0</v>
      </c>
      <c r="C474" t="n">
        <v>0</v>
      </c>
      <c r="D474" t="n">
        <v>32</v>
      </c>
      <c r="E474" t="n">
        <v>2</v>
      </c>
      <c r="F474" t="n">
        <v>-0.001968850425537738</v>
      </c>
      <c r="G474" t="n">
        <v>270.8845934479357</v>
      </c>
      <c r="H474" t="b">
        <v>0</v>
      </c>
      <c r="I474" t="n">
        <v>1068.368836558659</v>
      </c>
      <c r="J474" t="n">
        <v>2282.035834889295</v>
      </c>
    </row>
    <row r="475" spans="1:10">
      <c r="A475" t="n">
        <v>472</v>
      </c>
      <c r="B475" t="n">
        <v>0</v>
      </c>
      <c r="C475" t="n">
        <v>0</v>
      </c>
      <c r="D475" t="n">
        <v>32</v>
      </c>
      <c r="E475" t="n">
        <v>2</v>
      </c>
      <c r="F475" t="n">
        <v>0.007347849826566666</v>
      </c>
      <c r="G475" t="n">
        <v>270.8845934479357</v>
      </c>
      <c r="H475" t="b">
        <v>0</v>
      </c>
      <c r="I475" t="n">
        <v>1068.368836558659</v>
      </c>
      <c r="J475" t="n">
        <v>2282.035834889295</v>
      </c>
    </row>
    <row r="476" spans="1:10">
      <c r="A476" t="n">
        <v>473</v>
      </c>
      <c r="B476" t="n">
        <v>0</v>
      </c>
      <c r="C476" t="n">
        <v>0</v>
      </c>
      <c r="D476" t="n">
        <v>32</v>
      </c>
      <c r="E476" t="n">
        <v>2</v>
      </c>
      <c r="F476" t="n">
        <v>-0.02742254888072981</v>
      </c>
      <c r="G476" t="n">
        <v>270.8845934479357</v>
      </c>
      <c r="H476" t="b">
        <v>0</v>
      </c>
      <c r="I476" t="n">
        <v>1068.368836558659</v>
      </c>
      <c r="J476" t="n">
        <v>2282.035834889295</v>
      </c>
    </row>
    <row r="477" spans="1:10">
      <c r="A477" t="n">
        <v>474</v>
      </c>
      <c r="B477" t="n">
        <v>0</v>
      </c>
      <c r="C477" t="n">
        <v>0</v>
      </c>
      <c r="D477" t="n">
        <v>32</v>
      </c>
      <c r="E477" t="n">
        <v>2</v>
      </c>
      <c r="F477" t="n">
        <v>0.1023423456963561</v>
      </c>
      <c r="G477" t="n">
        <v>270.8845934479357</v>
      </c>
      <c r="H477" t="b">
        <v>0</v>
      </c>
      <c r="I477" t="n">
        <v>1068.368836558659</v>
      </c>
      <c r="J477" t="n">
        <v>2282.035834889295</v>
      </c>
    </row>
    <row r="478" spans="1:10">
      <c r="A478" t="n">
        <v>475</v>
      </c>
      <c r="B478" t="n">
        <v>0</v>
      </c>
      <c r="C478" t="n">
        <v>0</v>
      </c>
      <c r="D478" t="n">
        <v>32</v>
      </c>
      <c r="E478" t="n">
        <v>2</v>
      </c>
      <c r="F478" t="n">
        <v>-0.3819468339046983</v>
      </c>
      <c r="G478" t="n">
        <v>270.8845934479357</v>
      </c>
      <c r="H478" t="b">
        <v>0</v>
      </c>
      <c r="I478" t="n">
        <v>1068.368836558659</v>
      </c>
      <c r="J478" t="n">
        <v>2282.035834889295</v>
      </c>
    </row>
    <row r="479" spans="1:10">
      <c r="A479" t="n">
        <v>476</v>
      </c>
      <c r="B479" t="n">
        <v>0</v>
      </c>
      <c r="C479" t="n">
        <v>0</v>
      </c>
      <c r="D479" t="n">
        <v>29.25</v>
      </c>
      <c r="E479" t="n">
        <v>2</v>
      </c>
      <c r="F479" t="n">
        <v>-0.8662216767442334</v>
      </c>
      <c r="G479" t="n">
        <v>247.6054486985038</v>
      </c>
      <c r="H479" t="b">
        <v>0</v>
      </c>
      <c r="I479" t="n">
        <v>976.5558896668989</v>
      </c>
      <c r="J479" t="n">
        <v>2085.923380328496</v>
      </c>
    </row>
    <row r="480" spans="1:10">
      <c r="A480" t="n">
        <v>477</v>
      </c>
      <c r="B480" t="n">
        <v>0</v>
      </c>
      <c r="C480" t="n">
        <v>0</v>
      </c>
      <c r="D480" t="n">
        <v>26.5</v>
      </c>
      <c r="E480" t="n">
        <v>2</v>
      </c>
      <c r="F480" t="n">
        <v>-0.7364997924517018</v>
      </c>
      <c r="G480" t="n">
        <v>224.3263039490718</v>
      </c>
      <c r="H480" t="b">
        <v>0</v>
      </c>
      <c r="I480" t="n">
        <v>884.7429427751391</v>
      </c>
      <c r="J480" t="n">
        <v>1889.810925767697</v>
      </c>
    </row>
    <row r="481" spans="1:10">
      <c r="A481" t="n">
        <v>478</v>
      </c>
      <c r="B481" t="n">
        <v>0</v>
      </c>
      <c r="C481" t="n">
        <v>0</v>
      </c>
      <c r="D481" t="n">
        <v>23.75</v>
      </c>
      <c r="E481" t="n">
        <v>2</v>
      </c>
      <c r="F481" t="n">
        <v>-0.7711124867822901</v>
      </c>
      <c r="G481" t="n">
        <v>201.0471591996398</v>
      </c>
      <c r="H481" t="b">
        <v>0</v>
      </c>
      <c r="I481" t="n">
        <v>792.9299958833794</v>
      </c>
      <c r="J481" t="n">
        <v>1693.698471206899</v>
      </c>
    </row>
    <row r="482" spans="1:10">
      <c r="A482" t="n">
        <v>479</v>
      </c>
      <c r="B482" t="n">
        <v>0</v>
      </c>
      <c r="C482" t="n">
        <v>0</v>
      </c>
      <c r="D482" t="n">
        <v>21</v>
      </c>
      <c r="E482" t="n">
        <v>2</v>
      </c>
      <c r="F482" t="n">
        <v>-0.7623835937524688</v>
      </c>
      <c r="G482" t="n">
        <v>177.7680144502078</v>
      </c>
      <c r="H482" t="b">
        <v>0</v>
      </c>
      <c r="I482" t="n">
        <v>701.1170489916196</v>
      </c>
      <c r="J482" t="n">
        <v>1497.5860166461</v>
      </c>
    </row>
    <row r="483" spans="1:10">
      <c r="A483" t="n">
        <v>480</v>
      </c>
      <c r="B483" t="n">
        <v>0</v>
      </c>
      <c r="C483" t="n">
        <v>0</v>
      </c>
      <c r="D483" t="n">
        <v>18.25</v>
      </c>
      <c r="E483" t="n">
        <v>2</v>
      </c>
      <c r="F483" t="n">
        <v>-0.7626864715411692</v>
      </c>
      <c r="G483" t="n">
        <v>154.4888697007759</v>
      </c>
      <c r="H483" t="b">
        <v>0</v>
      </c>
      <c r="I483" t="n">
        <v>609.30410209986</v>
      </c>
      <c r="J483" t="n">
        <v>1301.473562085301</v>
      </c>
    </row>
    <row r="484" spans="1:10">
      <c r="A484" t="n">
        <v>481</v>
      </c>
      <c r="B484" t="n">
        <v>0</v>
      </c>
      <c r="C484" t="n">
        <v>0</v>
      </c>
      <c r="D484" t="n">
        <v>15.5</v>
      </c>
      <c r="E484" t="n">
        <v>2</v>
      </c>
      <c r="F484" t="n">
        <v>-0.7702038534161899</v>
      </c>
      <c r="G484" t="n">
        <v>131.2097249513439</v>
      </c>
      <c r="H484" t="b">
        <v>0</v>
      </c>
      <c r="I484" t="n">
        <v>517.4911552081003</v>
      </c>
      <c r="J484" t="n">
        <v>1105.361107524502</v>
      </c>
    </row>
    <row r="485" spans="1:10">
      <c r="A485" t="n">
        <v>482</v>
      </c>
      <c r="B485" t="n">
        <v>0</v>
      </c>
      <c r="C485" t="n">
        <v>0</v>
      </c>
      <c r="D485" t="n">
        <v>12.75</v>
      </c>
      <c r="E485" t="n">
        <v>2</v>
      </c>
      <c r="F485" t="n">
        <v>-0.7398314481274071</v>
      </c>
      <c r="G485" t="n">
        <v>107.9305802019119</v>
      </c>
      <c r="H485" t="b">
        <v>0</v>
      </c>
      <c r="I485" t="n">
        <v>425.6782083163405</v>
      </c>
      <c r="J485" t="n">
        <v>909.2486529637033</v>
      </c>
    </row>
    <row r="486" spans="1:10">
      <c r="A486" t="n">
        <v>483</v>
      </c>
      <c r="B486" t="n">
        <v>0</v>
      </c>
      <c r="C486" t="n">
        <v>0</v>
      </c>
      <c r="D486" t="n">
        <v>10</v>
      </c>
      <c r="E486" t="n">
        <v>2</v>
      </c>
      <c r="F486" t="n">
        <v>-0.8538036874075139</v>
      </c>
      <c r="G486" t="n">
        <v>84.65143545247992</v>
      </c>
      <c r="H486" t="b">
        <v>0</v>
      </c>
      <c r="I486" t="n">
        <v>333.8652614245808</v>
      </c>
      <c r="J486" t="n">
        <v>713.1361984029046</v>
      </c>
    </row>
    <row r="487" spans="1:10">
      <c r="A487" t="n">
        <v>484</v>
      </c>
      <c r="B487" t="n">
        <v>0</v>
      </c>
      <c r="C487" t="n">
        <v>0</v>
      </c>
      <c r="D487" t="n">
        <v>6.666666666666666</v>
      </c>
      <c r="E487" t="n">
        <v>2</v>
      </c>
      <c r="F487" t="n">
        <v>-0.9143982466869809</v>
      </c>
      <c r="G487" t="n">
        <v>56.43429030165328</v>
      </c>
      <c r="H487" t="b">
        <v>0</v>
      </c>
      <c r="I487" t="n">
        <v>222.5768409497205</v>
      </c>
      <c r="J487" t="n">
        <v>475.424132268603</v>
      </c>
    </row>
    <row r="488" spans="1:10">
      <c r="A488" t="n">
        <v>485</v>
      </c>
      <c r="B488" t="n">
        <v>0</v>
      </c>
      <c r="C488" t="n">
        <v>0</v>
      </c>
      <c r="D488" t="n">
        <v>3.333333333333333</v>
      </c>
      <c r="E488" t="n">
        <v>2</v>
      </c>
      <c r="F488" t="n">
        <v>-1.044158881400117</v>
      </c>
      <c r="G488" t="n">
        <v>28.21714515082664</v>
      </c>
      <c r="H488" t="b">
        <v>0</v>
      </c>
      <c r="I488" t="n">
        <v>111.2884204748603</v>
      </c>
      <c r="J488" t="n">
        <v>237.7120661343015</v>
      </c>
    </row>
    <row r="489" spans="1:10">
      <c r="A489" t="n">
        <v>486</v>
      </c>
      <c r="B489" t="n">
        <v>0</v>
      </c>
      <c r="C489" t="n">
        <v>0</v>
      </c>
      <c r="D489" t="n">
        <v>0</v>
      </c>
      <c r="E489" t="n">
        <v>2</v>
      </c>
      <c r="F489" t="n">
        <v>0</v>
      </c>
      <c r="G489" t="n">
        <v>0</v>
      </c>
      <c r="H489" t="b">
        <v>0</v>
      </c>
      <c r="I489" t="n">
        <v>0</v>
      </c>
      <c r="J489" t="n">
        <v>0</v>
      </c>
    </row>
    <row r="490" spans="1:10">
      <c r="A490" t="n">
        <v>487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b">
        <v>1</v>
      </c>
      <c r="I490" t="n">
        <v>0</v>
      </c>
      <c r="J490" t="n">
        <v>0</v>
      </c>
    </row>
    <row r="491" spans="1:10">
      <c r="A491" t="n">
        <v>488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b">
        <v>0</v>
      </c>
      <c r="I491" t="n">
        <v>0</v>
      </c>
      <c r="J491" t="n">
        <v>0</v>
      </c>
    </row>
    <row r="492" spans="1:10">
      <c r="A492" t="n">
        <v>489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b">
        <v>0</v>
      </c>
      <c r="I492" t="n">
        <v>0</v>
      </c>
      <c r="J492" t="n">
        <v>0</v>
      </c>
    </row>
    <row r="493" spans="1:10">
      <c r="A493" t="n">
        <v>490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b">
        <v>0</v>
      </c>
      <c r="I493" t="n">
        <v>0</v>
      </c>
      <c r="J493" t="n">
        <v>0</v>
      </c>
    </row>
    <row r="494" spans="1:10">
      <c r="A494" t="n">
        <v>491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b">
        <v>0</v>
      </c>
      <c r="I494" t="n">
        <v>0</v>
      </c>
      <c r="J494" t="n">
        <v>0</v>
      </c>
    </row>
    <row r="495" spans="1:10">
      <c r="A495" t="n">
        <v>492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b">
        <v>0</v>
      </c>
      <c r="I495" t="n">
        <v>0</v>
      </c>
      <c r="J495" t="n">
        <v>0</v>
      </c>
    </row>
    <row r="496" spans="1:10">
      <c r="A496" t="n">
        <v>493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b">
        <v>0</v>
      </c>
      <c r="I496" t="n">
        <v>0</v>
      </c>
      <c r="J496" t="n">
        <v>0</v>
      </c>
    </row>
    <row r="497" spans="1:10">
      <c r="A497" t="n">
        <v>494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b">
        <v>0</v>
      </c>
      <c r="I497" t="n">
        <v>0</v>
      </c>
      <c r="J497" t="n">
        <v>0</v>
      </c>
    </row>
    <row r="498" spans="1:10">
      <c r="A498" t="n">
        <v>495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b">
        <v>0</v>
      </c>
      <c r="I498" t="n">
        <v>0</v>
      </c>
      <c r="J498" t="n">
        <v>0</v>
      </c>
    </row>
    <row r="499" spans="1:10">
      <c r="A499" t="n">
        <v>496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b">
        <v>0</v>
      </c>
      <c r="I499" t="n">
        <v>0</v>
      </c>
      <c r="J499" t="n">
        <v>0</v>
      </c>
    </row>
    <row r="500" spans="1:10">
      <c r="A500" t="n">
        <v>497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b">
        <v>0</v>
      </c>
      <c r="I500" t="n">
        <v>0</v>
      </c>
      <c r="J500" t="n">
        <v>0</v>
      </c>
    </row>
    <row r="501" spans="1:10">
      <c r="A501" t="n">
        <v>498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b">
        <v>0</v>
      </c>
      <c r="I501" t="n">
        <v>0</v>
      </c>
      <c r="J501" t="n">
        <v>0</v>
      </c>
    </row>
    <row r="502" spans="1:10">
      <c r="A502" t="n">
        <v>499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b">
        <v>0</v>
      </c>
      <c r="I502" t="n">
        <v>0</v>
      </c>
      <c r="J502" t="n">
        <v>0</v>
      </c>
    </row>
    <row r="503" spans="1:10">
      <c r="A503" t="n">
        <v>500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b">
        <v>0</v>
      </c>
      <c r="I503" t="n">
        <v>0</v>
      </c>
      <c r="J503" t="n">
        <v>0</v>
      </c>
    </row>
    <row r="504" spans="1:10">
      <c r="A504" t="n">
        <v>501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b">
        <v>0</v>
      </c>
      <c r="I504" t="n">
        <v>0</v>
      </c>
      <c r="J504" t="n">
        <v>0</v>
      </c>
    </row>
    <row r="505" spans="1:10">
      <c r="A505" t="n">
        <v>502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b">
        <v>0</v>
      </c>
      <c r="I505" t="n">
        <v>0</v>
      </c>
      <c r="J505" t="n">
        <v>0</v>
      </c>
    </row>
    <row r="506" spans="1:10">
      <c r="A506" t="n">
        <v>503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  <c r="H506" t="b">
        <v>1</v>
      </c>
      <c r="I506" t="n">
        <v>0</v>
      </c>
      <c r="J506" t="n">
        <v>0</v>
      </c>
    </row>
    <row r="507" spans="1:10">
      <c r="A507" t="n">
        <v>504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  <c r="H507" t="b">
        <v>0</v>
      </c>
      <c r="I507" t="n">
        <v>0</v>
      </c>
      <c r="J507" t="n">
        <v>0</v>
      </c>
    </row>
    <row r="508" spans="1:10">
      <c r="A508" t="n">
        <v>505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  <c r="H508" t="b">
        <v>0</v>
      </c>
      <c r="I508" t="n">
        <v>0</v>
      </c>
      <c r="J508" t="n">
        <v>0</v>
      </c>
    </row>
    <row r="509" spans="1:10">
      <c r="A509" t="n">
        <v>506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  <c r="H509" t="b">
        <v>0</v>
      </c>
      <c r="I509" t="n">
        <v>0</v>
      </c>
      <c r="J509" t="n">
        <v>0</v>
      </c>
    </row>
    <row r="510" spans="1:10">
      <c r="A510" t="n">
        <v>507</v>
      </c>
      <c r="B510" t="n">
        <v>0</v>
      </c>
      <c r="C510" t="n">
        <v>0</v>
      </c>
      <c r="D510" t="n">
        <v>0</v>
      </c>
      <c r="E510" t="n">
        <v>1</v>
      </c>
      <c r="F510" t="n">
        <v>0.4172115669077947</v>
      </c>
      <c r="G510" t="n">
        <v>0</v>
      </c>
      <c r="H510" t="b">
        <v>0</v>
      </c>
      <c r="I510" t="n">
        <v>0</v>
      </c>
      <c r="J510" t="n">
        <v>0</v>
      </c>
    </row>
    <row r="511" spans="1:10">
      <c r="A511" t="n">
        <v>508</v>
      </c>
      <c r="B511" t="n">
        <v>0</v>
      </c>
      <c r="C511" t="n">
        <v>0</v>
      </c>
      <c r="D511" t="n">
        <v>3</v>
      </c>
      <c r="E511" t="n">
        <v>1</v>
      </c>
      <c r="F511" t="n">
        <v>0.942945234796257</v>
      </c>
      <c r="G511" t="n">
        <v>25.39543063574398</v>
      </c>
      <c r="H511" t="b">
        <v>0</v>
      </c>
      <c r="I511" t="n">
        <v>100.1595784273742</v>
      </c>
      <c r="J511" t="n">
        <v>373.2947487988238</v>
      </c>
    </row>
    <row r="512" spans="1:10">
      <c r="A512" t="n">
        <v>509</v>
      </c>
      <c r="B512" t="n">
        <v>0</v>
      </c>
      <c r="C512" t="n">
        <v>0</v>
      </c>
      <c r="D512" t="n">
        <v>6</v>
      </c>
      <c r="E512" t="n">
        <v>1</v>
      </c>
      <c r="F512" t="n">
        <v>0.8110074939071776</v>
      </c>
      <c r="G512" t="n">
        <v>50.79086127148796</v>
      </c>
      <c r="H512" t="b">
        <v>0</v>
      </c>
      <c r="I512" t="n">
        <v>200.3191568547485</v>
      </c>
      <c r="J512" t="n">
        <v>746.5894975976476</v>
      </c>
    </row>
    <row r="513" spans="1:10">
      <c r="A513" t="n">
        <v>510</v>
      </c>
      <c r="B513" t="n">
        <v>0</v>
      </c>
      <c r="C513" t="n">
        <v>0</v>
      </c>
      <c r="D513" t="n">
        <v>9</v>
      </c>
      <c r="E513" t="n">
        <v>1</v>
      </c>
      <c r="F513" t="n">
        <v>0.8130247895750304</v>
      </c>
      <c r="G513" t="n">
        <v>76.18629190723193</v>
      </c>
      <c r="H513" t="b">
        <v>0</v>
      </c>
      <c r="I513" t="n">
        <v>300.4787352821227</v>
      </c>
      <c r="J513" t="n">
        <v>1119.884246396471</v>
      </c>
    </row>
    <row r="514" spans="1:10">
      <c r="A514" t="n">
        <v>511</v>
      </c>
      <c r="B514" t="n">
        <v>0</v>
      </c>
      <c r="C514" t="n">
        <v>0</v>
      </c>
      <c r="D514" t="n">
        <v>12</v>
      </c>
      <c r="E514" t="n">
        <v>1</v>
      </c>
      <c r="F514" t="n">
        <v>0.9368933477927013</v>
      </c>
      <c r="G514" t="n">
        <v>101.5817225429759</v>
      </c>
      <c r="H514" t="b">
        <v>0</v>
      </c>
      <c r="I514" t="n">
        <v>400.638313709497</v>
      </c>
      <c r="J514" t="n">
        <v>1493.178995195295</v>
      </c>
    </row>
    <row r="515" spans="1:10">
      <c r="A515" t="n">
        <v>512</v>
      </c>
      <c r="B515" t="n">
        <v>0</v>
      </c>
      <c r="C515" t="n">
        <v>0</v>
      </c>
      <c r="D515" t="n">
        <v>15</v>
      </c>
      <c r="E515" t="n">
        <v>1</v>
      </c>
      <c r="F515" t="n">
        <v>0.4394018192541684</v>
      </c>
      <c r="G515" t="n">
        <v>126.9771531787199</v>
      </c>
      <c r="H515" t="b">
        <v>0</v>
      </c>
      <c r="I515" t="n">
        <v>500.7978921368712</v>
      </c>
      <c r="J515" t="n">
        <v>1866.473743994119</v>
      </c>
    </row>
    <row r="516" spans="1:10">
      <c r="A516" t="n">
        <v>513</v>
      </c>
      <c r="B516" t="n">
        <v>0</v>
      </c>
      <c r="C516" t="n">
        <v>0</v>
      </c>
      <c r="D516" t="n">
        <v>15</v>
      </c>
      <c r="E516" t="n">
        <v>2</v>
      </c>
      <c r="F516" t="n">
        <v>-0.1945006248093759</v>
      </c>
      <c r="G516" t="n">
        <v>126.9771531787199</v>
      </c>
      <c r="H516" t="b">
        <v>1</v>
      </c>
      <c r="I516" t="n">
        <v>500.7978921368712</v>
      </c>
      <c r="J516" t="n">
        <v>1069.704297604357</v>
      </c>
    </row>
    <row r="517" spans="1:10">
      <c r="A517" t="n">
        <v>514</v>
      </c>
      <c r="B517" t="n">
        <v>0</v>
      </c>
      <c r="C517" t="n">
        <v>0</v>
      </c>
      <c r="D517" t="n">
        <v>15</v>
      </c>
      <c r="E517" t="n">
        <v>2</v>
      </c>
      <c r="F517" t="n">
        <v>0.3386006799833328</v>
      </c>
      <c r="G517" t="n">
        <v>126.9771531787199</v>
      </c>
      <c r="H517" t="b">
        <v>0</v>
      </c>
      <c r="I517" t="n">
        <v>500.7978921368712</v>
      </c>
      <c r="J517" t="n">
        <v>1069.704297604357</v>
      </c>
    </row>
    <row r="518" spans="1:10">
      <c r="A518" t="n">
        <v>515</v>
      </c>
      <c r="B518" t="n">
        <v>0</v>
      </c>
      <c r="C518" t="n">
        <v>0</v>
      </c>
      <c r="D518" t="n">
        <v>17.22222222222222</v>
      </c>
      <c r="E518" t="n">
        <v>2</v>
      </c>
      <c r="F518" t="n">
        <v>0.6919497567278952</v>
      </c>
      <c r="G518" t="n">
        <v>145.788583279271</v>
      </c>
      <c r="H518" t="b">
        <v>0</v>
      </c>
      <c r="I518" t="n">
        <v>574.9901724534446</v>
      </c>
      <c r="J518" t="n">
        <v>1228.179008360558</v>
      </c>
    </row>
    <row r="519" spans="1:10">
      <c r="A519" t="n">
        <v>516</v>
      </c>
      <c r="B519" t="n">
        <v>0</v>
      </c>
      <c r="C519" t="n">
        <v>0</v>
      </c>
      <c r="D519" t="n">
        <v>19.44444444444444</v>
      </c>
      <c r="E519" t="n">
        <v>2</v>
      </c>
      <c r="F519" t="n">
        <v>0.5973039968087877</v>
      </c>
      <c r="G519" t="n">
        <v>164.6000133798221</v>
      </c>
      <c r="H519" t="b">
        <v>0</v>
      </c>
      <c r="I519" t="n">
        <v>649.1824527700182</v>
      </c>
      <c r="J519" t="n">
        <v>1386.653719116759</v>
      </c>
    </row>
    <row r="520" spans="1:10">
      <c r="A520" t="n">
        <v>517</v>
      </c>
      <c r="B520" t="n">
        <v>0</v>
      </c>
      <c r="C520" t="n">
        <v>0</v>
      </c>
      <c r="D520" t="n">
        <v>21.66666666666667</v>
      </c>
      <c r="E520" t="n">
        <v>2</v>
      </c>
      <c r="F520" t="n">
        <v>0.6225379597406642</v>
      </c>
      <c r="G520" t="n">
        <v>183.4114434803732</v>
      </c>
      <c r="H520" t="b">
        <v>0</v>
      </c>
      <c r="I520" t="n">
        <v>723.3747330865918</v>
      </c>
      <c r="J520" t="n">
        <v>1545.12842987296</v>
      </c>
    </row>
    <row r="521" spans="1:10">
      <c r="A521" t="n">
        <v>518</v>
      </c>
      <c r="B521" t="n">
        <v>0</v>
      </c>
      <c r="C521" t="n">
        <v>0</v>
      </c>
      <c r="D521" t="n">
        <v>23.88888888888889</v>
      </c>
      <c r="E521" t="n">
        <v>2</v>
      </c>
      <c r="F521" t="n">
        <v>0.6162478679322607</v>
      </c>
      <c r="G521" t="n">
        <v>202.2228735809242</v>
      </c>
      <c r="H521" t="b">
        <v>0</v>
      </c>
      <c r="I521" t="n">
        <v>797.5670134031652</v>
      </c>
      <c r="J521" t="n">
        <v>1703.603140629161</v>
      </c>
    </row>
    <row r="522" spans="1:10">
      <c r="A522" t="n">
        <v>519</v>
      </c>
      <c r="B522" t="n">
        <v>0</v>
      </c>
      <c r="C522" t="n">
        <v>0</v>
      </c>
      <c r="D522" t="n">
        <v>26.11111111111111</v>
      </c>
      <c r="E522" t="n">
        <v>2</v>
      </c>
      <c r="F522" t="n">
        <v>0.6161742722339918</v>
      </c>
      <c r="G522" t="n">
        <v>221.0343036814753</v>
      </c>
      <c r="H522" t="b">
        <v>0</v>
      </c>
      <c r="I522" t="n">
        <v>871.7592937197387</v>
      </c>
      <c r="J522" t="n">
        <v>1862.077851385362</v>
      </c>
    </row>
    <row r="523" spans="1:10">
      <c r="A523" t="n">
        <v>520</v>
      </c>
      <c r="B523" t="n">
        <v>0</v>
      </c>
      <c r="C523" t="n">
        <v>0</v>
      </c>
      <c r="D523" t="n">
        <v>28.33333333333334</v>
      </c>
      <c r="E523" t="n">
        <v>2</v>
      </c>
      <c r="F523" t="n">
        <v>0.6227587468354812</v>
      </c>
      <c r="G523" t="n">
        <v>239.8457337820265</v>
      </c>
      <c r="H523" t="b">
        <v>0</v>
      </c>
      <c r="I523" t="n">
        <v>945.9515740363123</v>
      </c>
      <c r="J523" t="n">
        <v>2020.552562141563</v>
      </c>
    </row>
    <row r="524" spans="1:10">
      <c r="A524" t="n">
        <v>521</v>
      </c>
      <c r="B524" t="n">
        <v>0</v>
      </c>
      <c r="C524" t="n">
        <v>0</v>
      </c>
      <c r="D524" t="n">
        <v>30.55555555555556</v>
      </c>
      <c r="E524" t="n">
        <v>2</v>
      </c>
      <c r="F524" t="n">
        <v>0.5964944441277891</v>
      </c>
      <c r="G524" t="n">
        <v>258.6571638825775</v>
      </c>
      <c r="H524" t="b">
        <v>0</v>
      </c>
      <c r="I524" t="n">
        <v>1020.143854352886</v>
      </c>
      <c r="J524" t="n">
        <v>2179.027272897764</v>
      </c>
    </row>
    <row r="525" spans="1:10">
      <c r="A525" t="n">
        <v>522</v>
      </c>
      <c r="B525" t="n">
        <v>0</v>
      </c>
      <c r="C525" t="n">
        <v>0</v>
      </c>
      <c r="D525" t="n">
        <v>32.77777777777778</v>
      </c>
      <c r="E525" t="n">
        <v>2</v>
      </c>
      <c r="F525" t="n">
        <v>0.6949671803570645</v>
      </c>
      <c r="G525" t="n">
        <v>277.4685939831286</v>
      </c>
      <c r="H525" t="b">
        <v>0</v>
      </c>
      <c r="I525" t="n">
        <v>1094.336134669459</v>
      </c>
      <c r="J525" t="n">
        <v>2337.501983653965</v>
      </c>
    </row>
    <row r="526" spans="1:10">
      <c r="A526" t="n">
        <v>523</v>
      </c>
      <c r="B526" t="n">
        <v>0</v>
      </c>
      <c r="C526" t="n">
        <v>0</v>
      </c>
      <c r="D526" t="n">
        <v>35</v>
      </c>
      <c r="E526" t="n">
        <v>2</v>
      </c>
      <c r="F526" t="n">
        <v>0.3273405381476522</v>
      </c>
      <c r="G526" t="n">
        <v>296.2800240836797</v>
      </c>
      <c r="H526" t="b">
        <v>0</v>
      </c>
      <c r="I526" t="n">
        <v>1168.528414986033</v>
      </c>
      <c r="J526" t="n">
        <v>2495.976694410167</v>
      </c>
    </row>
    <row r="527" spans="1:10">
      <c r="A527" t="n">
        <v>524</v>
      </c>
      <c r="B527" t="n">
        <v>0</v>
      </c>
      <c r="C527" t="n">
        <v>0</v>
      </c>
      <c r="D527" t="n">
        <v>35</v>
      </c>
      <c r="E527" t="n">
        <v>3</v>
      </c>
      <c r="F527" t="n">
        <v>-0.15247748109583</v>
      </c>
      <c r="G527" t="n">
        <v>296.2800240836797</v>
      </c>
      <c r="H527" t="b">
        <v>1</v>
      </c>
      <c r="I527" t="n">
        <v>1168.528414986033</v>
      </c>
      <c r="J527" t="n">
        <v>1545.963093026521</v>
      </c>
    </row>
    <row r="528" spans="1:10">
      <c r="A528" t="n">
        <v>525</v>
      </c>
      <c r="B528" t="n">
        <v>0</v>
      </c>
      <c r="C528" t="n">
        <v>0</v>
      </c>
      <c r="D528" t="n">
        <v>35</v>
      </c>
      <c r="E528" t="n">
        <v>3</v>
      </c>
      <c r="F528" t="n">
        <v>0.282569386235668</v>
      </c>
      <c r="G528" t="n">
        <v>296.2800240836797</v>
      </c>
      <c r="H528" t="b">
        <v>0</v>
      </c>
      <c r="I528" t="n">
        <v>1168.528414986033</v>
      </c>
      <c r="J528" t="n">
        <v>1545.963093026521</v>
      </c>
    </row>
    <row r="529" spans="1:10">
      <c r="A529" t="n">
        <v>526</v>
      </c>
      <c r="B529" t="n">
        <v>0</v>
      </c>
      <c r="C529" t="n">
        <v>0</v>
      </c>
      <c r="D529" t="n">
        <v>36.875</v>
      </c>
      <c r="E529" t="n">
        <v>3</v>
      </c>
      <c r="F529" t="n">
        <v>0.5846999361531564</v>
      </c>
      <c r="G529" t="n">
        <v>312.1521682310197</v>
      </c>
      <c r="H529" t="b">
        <v>0</v>
      </c>
      <c r="I529" t="n">
        <v>1231.128151503142</v>
      </c>
      <c r="J529" t="n">
        <v>1628.782544438656</v>
      </c>
    </row>
    <row r="530" spans="1:10">
      <c r="A530" t="n">
        <v>527</v>
      </c>
      <c r="B530" t="n">
        <v>0</v>
      </c>
      <c r="C530" t="n">
        <v>0</v>
      </c>
      <c r="D530" t="n">
        <v>38.75</v>
      </c>
      <c r="E530" t="n">
        <v>3</v>
      </c>
      <c r="F530" t="n">
        <v>0.5036308691517162</v>
      </c>
      <c r="G530" t="n">
        <v>328.0243123783597</v>
      </c>
      <c r="H530" t="b">
        <v>0</v>
      </c>
      <c r="I530" t="n">
        <v>1293.727888020251</v>
      </c>
      <c r="J530" t="n">
        <v>1711.601995850792</v>
      </c>
    </row>
    <row r="531" spans="1:10">
      <c r="A531" t="n">
        <v>528</v>
      </c>
      <c r="B531" t="n">
        <v>0</v>
      </c>
      <c r="C531" t="n">
        <v>0</v>
      </c>
      <c r="D531" t="n">
        <v>40.625</v>
      </c>
      <c r="E531" t="n">
        <v>3</v>
      </c>
      <c r="F531" t="n">
        <v>0.525776587239986</v>
      </c>
      <c r="G531" t="n">
        <v>343.8964565256996</v>
      </c>
      <c r="H531" t="b">
        <v>0</v>
      </c>
      <c r="I531" t="n">
        <v>1356.327624537359</v>
      </c>
      <c r="J531" t="n">
        <v>1794.421447262926</v>
      </c>
    </row>
    <row r="532" spans="1:10">
      <c r="A532" t="n">
        <v>529</v>
      </c>
      <c r="B532" t="n">
        <v>0</v>
      </c>
      <c r="C532" t="n">
        <v>0</v>
      </c>
      <c r="D532" t="n">
        <v>42.5</v>
      </c>
      <c r="E532" t="n">
        <v>3</v>
      </c>
      <c r="F532" t="n">
        <v>0.5182627818883283</v>
      </c>
      <c r="G532" t="n">
        <v>359.7686006730397</v>
      </c>
      <c r="H532" t="b">
        <v>0</v>
      </c>
      <c r="I532" t="n">
        <v>1418.927361054468</v>
      </c>
      <c r="J532" t="n">
        <v>1877.240898675062</v>
      </c>
    </row>
    <row r="533" spans="1:10">
      <c r="A533" t="n">
        <v>530</v>
      </c>
      <c r="B533" t="n">
        <v>0</v>
      </c>
      <c r="C533" t="n">
        <v>0</v>
      </c>
      <c r="D533" t="n">
        <v>44.375</v>
      </c>
      <c r="E533" t="n">
        <v>3</v>
      </c>
      <c r="F533" t="n">
        <v>0.5261722852067043</v>
      </c>
      <c r="G533" t="n">
        <v>375.6407448203797</v>
      </c>
      <c r="H533" t="b">
        <v>0</v>
      </c>
      <c r="I533" t="n">
        <v>1481.527097571577</v>
      </c>
      <c r="J533" t="n">
        <v>1960.060350087197</v>
      </c>
    </row>
    <row r="534" spans="1:10">
      <c r="A534" t="n">
        <v>531</v>
      </c>
      <c r="B534" t="n">
        <v>0</v>
      </c>
      <c r="C534" t="n">
        <v>0</v>
      </c>
      <c r="D534" t="n">
        <v>46.25</v>
      </c>
      <c r="E534" t="n">
        <v>3</v>
      </c>
      <c r="F534" t="n">
        <v>0.502048077284857</v>
      </c>
      <c r="G534" t="n">
        <v>391.5128889677196</v>
      </c>
      <c r="H534" t="b">
        <v>0</v>
      </c>
      <c r="I534" t="n">
        <v>1544.126834088686</v>
      </c>
      <c r="J534" t="n">
        <v>2042.879801499332</v>
      </c>
    </row>
    <row r="535" spans="1:10">
      <c r="A535" t="n">
        <v>532</v>
      </c>
      <c r="B535" t="n">
        <v>0</v>
      </c>
      <c r="C535" t="n">
        <v>0</v>
      </c>
      <c r="D535" t="n">
        <v>48.125</v>
      </c>
      <c r="E535" t="n">
        <v>3</v>
      </c>
      <c r="F535" t="n">
        <v>0.5906354056538659</v>
      </c>
      <c r="G535" t="n">
        <v>407.3850331150596</v>
      </c>
      <c r="H535" t="b">
        <v>0</v>
      </c>
      <c r="I535" t="n">
        <v>1606.726570605795</v>
      </c>
      <c r="J535" t="n">
        <v>2125.699252911467</v>
      </c>
    </row>
    <row r="536" spans="1:10">
      <c r="A536" t="n">
        <v>533</v>
      </c>
      <c r="B536" t="n">
        <v>0</v>
      </c>
      <c r="C536" t="n">
        <v>0</v>
      </c>
      <c r="D536" t="n">
        <v>50</v>
      </c>
      <c r="E536" t="n">
        <v>3</v>
      </c>
      <c r="F536" t="n">
        <v>0.2604103000996911</v>
      </c>
      <c r="G536" t="n">
        <v>423.2571772623996</v>
      </c>
      <c r="H536" t="b">
        <v>0</v>
      </c>
      <c r="I536" t="n">
        <v>1669.326307122904</v>
      </c>
      <c r="J536" t="n">
        <v>2208.518704323602</v>
      </c>
    </row>
    <row r="537" spans="1:10">
      <c r="A537" t="n">
        <v>534</v>
      </c>
      <c r="B537" t="n">
        <v>0</v>
      </c>
      <c r="C537" t="n">
        <v>0</v>
      </c>
      <c r="D537" t="n">
        <v>50</v>
      </c>
      <c r="E537" t="n">
        <v>3</v>
      </c>
      <c r="F537" t="n">
        <v>-0.06977660605263392</v>
      </c>
      <c r="G537" t="n">
        <v>423.2571772623996</v>
      </c>
      <c r="H537" t="b">
        <v>0</v>
      </c>
      <c r="I537" t="n">
        <v>1669.326307122904</v>
      </c>
      <c r="J537" t="n">
        <v>2208.518704323602</v>
      </c>
    </row>
    <row r="538" spans="1:10">
      <c r="A538" t="n">
        <v>535</v>
      </c>
      <c r="B538" t="n">
        <v>0</v>
      </c>
      <c r="C538" t="n">
        <v>0</v>
      </c>
      <c r="D538" t="n">
        <v>50</v>
      </c>
      <c r="E538" t="n">
        <v>3</v>
      </c>
      <c r="F538" t="n">
        <v>0.01869612411084098</v>
      </c>
      <c r="G538" t="n">
        <v>423.2571772623996</v>
      </c>
      <c r="H538" t="b">
        <v>0</v>
      </c>
      <c r="I538" t="n">
        <v>1669.326307122904</v>
      </c>
      <c r="J538" t="n">
        <v>2208.518704323602</v>
      </c>
    </row>
    <row r="539" spans="1:10">
      <c r="A539" t="n">
        <v>536</v>
      </c>
      <c r="B539" t="n">
        <v>0</v>
      </c>
      <c r="C539" t="n">
        <v>0</v>
      </c>
      <c r="D539" t="n">
        <v>50</v>
      </c>
      <c r="E539" t="n">
        <v>3</v>
      </c>
      <c r="F539" t="n">
        <v>-0.005007890390725578</v>
      </c>
      <c r="G539" t="n">
        <v>423.2571772623996</v>
      </c>
      <c r="H539" t="b">
        <v>0</v>
      </c>
      <c r="I539" t="n">
        <v>1669.326307122904</v>
      </c>
      <c r="J539" t="n">
        <v>2208.518704323602</v>
      </c>
    </row>
    <row r="540" spans="1:10">
      <c r="A540" t="n">
        <v>537</v>
      </c>
      <c r="B540" t="n">
        <v>0</v>
      </c>
      <c r="C540" t="n">
        <v>0</v>
      </c>
      <c r="D540" t="n">
        <v>50</v>
      </c>
      <c r="E540" t="n">
        <v>3</v>
      </c>
      <c r="F540" t="n">
        <v>0.00133543745205511</v>
      </c>
      <c r="G540" t="n">
        <v>423.2571772623996</v>
      </c>
      <c r="H540" t="b">
        <v>0</v>
      </c>
      <c r="I540" t="n">
        <v>1669.326307122904</v>
      </c>
      <c r="J540" t="n">
        <v>2208.518704323602</v>
      </c>
    </row>
    <row r="541" spans="1:10">
      <c r="A541" t="n">
        <v>538</v>
      </c>
      <c r="B541" t="n">
        <v>0</v>
      </c>
      <c r="C541" t="n">
        <v>0</v>
      </c>
      <c r="D541" t="n">
        <v>50</v>
      </c>
      <c r="E541" t="n">
        <v>3</v>
      </c>
      <c r="F541" t="n">
        <v>-0.0003338594174913112</v>
      </c>
      <c r="G541" t="n">
        <v>423.2571772623996</v>
      </c>
      <c r="H541" t="b">
        <v>0</v>
      </c>
      <c r="I541" t="n">
        <v>1669.326307122904</v>
      </c>
      <c r="J541" t="n">
        <v>2208.518704323602</v>
      </c>
    </row>
    <row r="542" spans="1:10">
      <c r="A542" t="n">
        <v>539</v>
      </c>
      <c r="B542" t="n">
        <v>0</v>
      </c>
      <c r="C542" t="n">
        <v>0</v>
      </c>
      <c r="D542" t="n">
        <v>50</v>
      </c>
      <c r="E542" t="n">
        <v>3</v>
      </c>
      <c r="F542" t="n">
        <v>2.179190161655242e-10</v>
      </c>
      <c r="G542" t="n">
        <v>423.2571772623996</v>
      </c>
      <c r="H542" t="b">
        <v>0</v>
      </c>
      <c r="I542" t="n">
        <v>1669.326307122904</v>
      </c>
      <c r="J542" t="n">
        <v>2208.518704323602</v>
      </c>
    </row>
    <row r="543" spans="1:10">
      <c r="A543" t="n">
        <v>540</v>
      </c>
      <c r="B543" t="n">
        <v>0</v>
      </c>
      <c r="C543" t="n">
        <v>0</v>
      </c>
      <c r="D543" t="n">
        <v>50</v>
      </c>
      <c r="E543" t="n">
        <v>3</v>
      </c>
      <c r="F543" t="n">
        <v>0.0003338585458134702</v>
      </c>
      <c r="G543" t="n">
        <v>423.2571772623996</v>
      </c>
      <c r="H543" t="b">
        <v>0</v>
      </c>
      <c r="I543" t="n">
        <v>1669.326307122904</v>
      </c>
      <c r="J543" t="n">
        <v>2208.518704323602</v>
      </c>
    </row>
    <row r="544" spans="1:10">
      <c r="A544" t="n">
        <v>541</v>
      </c>
      <c r="B544" t="n">
        <v>0</v>
      </c>
      <c r="C544" t="n">
        <v>0</v>
      </c>
      <c r="D544" t="n">
        <v>50</v>
      </c>
      <c r="E544" t="n">
        <v>3</v>
      </c>
      <c r="F544" t="n">
        <v>-0.001335434401173785</v>
      </c>
      <c r="G544" t="n">
        <v>423.2571772623996</v>
      </c>
      <c r="H544" t="b">
        <v>0</v>
      </c>
      <c r="I544" t="n">
        <v>1669.326307122904</v>
      </c>
      <c r="J544" t="n">
        <v>2208.518704323602</v>
      </c>
    </row>
    <row r="545" spans="1:10">
      <c r="A545" t="n">
        <v>542</v>
      </c>
      <c r="B545" t="n">
        <v>0</v>
      </c>
      <c r="C545" t="n">
        <v>0</v>
      </c>
      <c r="D545" t="n">
        <v>50</v>
      </c>
      <c r="E545" t="n">
        <v>3</v>
      </c>
      <c r="F545" t="n">
        <v>0.00500787905888167</v>
      </c>
      <c r="G545" t="n">
        <v>423.2571772623996</v>
      </c>
      <c r="H545" t="b">
        <v>0</v>
      </c>
      <c r="I545" t="n">
        <v>1669.326307122904</v>
      </c>
      <c r="J545" t="n">
        <v>2208.518704323602</v>
      </c>
    </row>
    <row r="546" spans="1:10">
      <c r="A546" t="n">
        <v>543</v>
      </c>
      <c r="B546" t="n">
        <v>0</v>
      </c>
      <c r="C546" t="n">
        <v>0</v>
      </c>
      <c r="D546" t="n">
        <v>50</v>
      </c>
      <c r="E546" t="n">
        <v>3</v>
      </c>
      <c r="F546" t="n">
        <v>-0.01869608183436178</v>
      </c>
      <c r="G546" t="n">
        <v>423.2571772623996</v>
      </c>
      <c r="H546" t="b">
        <v>0</v>
      </c>
      <c r="I546" t="n">
        <v>1669.326307122904</v>
      </c>
      <c r="J546" t="n">
        <v>2208.518704323602</v>
      </c>
    </row>
    <row r="547" spans="1:10">
      <c r="A547" t="n">
        <v>544</v>
      </c>
      <c r="B547" t="n">
        <v>0</v>
      </c>
      <c r="C547" t="n">
        <v>0</v>
      </c>
      <c r="D547" t="n">
        <v>50</v>
      </c>
      <c r="E547" t="n">
        <v>3</v>
      </c>
      <c r="F547" t="n">
        <v>0.0697764482785681</v>
      </c>
      <c r="G547" t="n">
        <v>423.2571772623996</v>
      </c>
      <c r="H547" t="b">
        <v>0</v>
      </c>
      <c r="I547" t="n">
        <v>1669.326307122904</v>
      </c>
      <c r="J547" t="n">
        <v>2208.518704323602</v>
      </c>
    </row>
    <row r="548" spans="1:10">
      <c r="A548" t="n">
        <v>545</v>
      </c>
      <c r="B548" t="n">
        <v>0</v>
      </c>
      <c r="C548" t="n">
        <v>0</v>
      </c>
      <c r="D548" t="n">
        <v>50</v>
      </c>
      <c r="E548" t="n">
        <v>3</v>
      </c>
      <c r="F548" t="n">
        <v>-0.2604097112799133</v>
      </c>
      <c r="G548" t="n">
        <v>423.2571772623996</v>
      </c>
      <c r="H548" t="b">
        <v>0</v>
      </c>
      <c r="I548" t="n">
        <v>1669.326307122904</v>
      </c>
      <c r="J548" t="n">
        <v>2208.518704323602</v>
      </c>
    </row>
    <row r="549" spans="1:10">
      <c r="A549" t="n">
        <v>546</v>
      </c>
      <c r="B549" t="n">
        <v>0</v>
      </c>
      <c r="C549" t="n">
        <v>0</v>
      </c>
      <c r="D549" t="n">
        <v>48.125</v>
      </c>
      <c r="E549" t="n">
        <v>3</v>
      </c>
      <c r="F549" t="n">
        <v>-0.5906376031589238</v>
      </c>
      <c r="G549" t="n">
        <v>407.3850331150596</v>
      </c>
      <c r="H549" t="b">
        <v>0</v>
      </c>
      <c r="I549" t="n">
        <v>1606.726570605795</v>
      </c>
      <c r="J549" t="n">
        <v>2125.699252911467</v>
      </c>
    </row>
    <row r="550" spans="1:10">
      <c r="A550" t="n">
        <v>547</v>
      </c>
      <c r="B550" t="n">
        <v>0</v>
      </c>
      <c r="C550" t="n">
        <v>0</v>
      </c>
      <c r="D550" t="n">
        <v>46.25</v>
      </c>
      <c r="E550" t="n">
        <v>3</v>
      </c>
      <c r="F550" t="n">
        <v>-0.5020398760843978</v>
      </c>
      <c r="G550" t="n">
        <v>391.5128889677196</v>
      </c>
      <c r="H550" t="b">
        <v>0</v>
      </c>
      <c r="I550" t="n">
        <v>1544.126834088686</v>
      </c>
      <c r="J550" t="n">
        <v>2042.879801499332</v>
      </c>
    </row>
    <row r="551" spans="1:10">
      <c r="A551" t="n">
        <v>548</v>
      </c>
      <c r="B551" t="n">
        <v>0</v>
      </c>
      <c r="C551" t="n">
        <v>0</v>
      </c>
      <c r="D551" t="n">
        <v>44.375</v>
      </c>
      <c r="E551" t="n">
        <v>3</v>
      </c>
      <c r="F551" t="n">
        <v>-0.5262028925034832</v>
      </c>
      <c r="G551" t="n">
        <v>375.6407448203797</v>
      </c>
      <c r="H551" t="b">
        <v>0</v>
      </c>
      <c r="I551" t="n">
        <v>1481.527097571577</v>
      </c>
      <c r="J551" t="n">
        <v>1960.060350087197</v>
      </c>
    </row>
    <row r="552" spans="1:10">
      <c r="A552" t="n">
        <v>549</v>
      </c>
      <c r="B552" t="n">
        <v>0</v>
      </c>
      <c r="C552" t="n">
        <v>0</v>
      </c>
      <c r="D552" t="n">
        <v>42.5</v>
      </c>
      <c r="E552" t="n">
        <v>3</v>
      </c>
      <c r="F552" t="n">
        <v>-0.5181485539016553</v>
      </c>
      <c r="G552" t="n">
        <v>359.7686006730397</v>
      </c>
      <c r="H552" t="b">
        <v>0</v>
      </c>
      <c r="I552" t="n">
        <v>1418.927361054468</v>
      </c>
      <c r="J552" t="n">
        <v>1877.240898675062</v>
      </c>
    </row>
    <row r="553" spans="1:10">
      <c r="A553" t="n">
        <v>550</v>
      </c>
      <c r="B553" t="n">
        <v>0</v>
      </c>
      <c r="C553" t="n">
        <v>0</v>
      </c>
      <c r="D553" t="n">
        <v>40.625</v>
      </c>
      <c r="E553" t="n">
        <v>3</v>
      </c>
      <c r="F553" t="n">
        <v>-0.5262028918899029</v>
      </c>
      <c r="G553" t="n">
        <v>343.8964565256996</v>
      </c>
      <c r="H553" t="b">
        <v>0</v>
      </c>
      <c r="I553" t="n">
        <v>1356.327624537359</v>
      </c>
      <c r="J553" t="n">
        <v>1794.421447262926</v>
      </c>
    </row>
    <row r="554" spans="1:10">
      <c r="A554" t="n">
        <v>551</v>
      </c>
      <c r="B554" t="n">
        <v>0</v>
      </c>
      <c r="C554" t="n">
        <v>0</v>
      </c>
      <c r="D554" t="n">
        <v>38.75</v>
      </c>
      <c r="E554" t="n">
        <v>3</v>
      </c>
      <c r="F554" t="n">
        <v>-0.5020398785387341</v>
      </c>
      <c r="G554" t="n">
        <v>328.0243123783597</v>
      </c>
      <c r="H554" t="b">
        <v>0</v>
      </c>
      <c r="I554" t="n">
        <v>1293.727888020251</v>
      </c>
      <c r="J554" t="n">
        <v>1711.601995850792</v>
      </c>
    </row>
    <row r="555" spans="1:10">
      <c r="A555" t="n">
        <v>552</v>
      </c>
      <c r="B555" t="n">
        <v>0</v>
      </c>
      <c r="C555" t="n">
        <v>0</v>
      </c>
      <c r="D555" t="n">
        <v>36.875</v>
      </c>
      <c r="E555" t="n">
        <v>3</v>
      </c>
      <c r="F555" t="n">
        <v>-0.5906375939551545</v>
      </c>
      <c r="G555" t="n">
        <v>312.1521682310197</v>
      </c>
      <c r="H555" t="b">
        <v>0</v>
      </c>
      <c r="I555" t="n">
        <v>1231.128151503142</v>
      </c>
      <c r="J555" t="n">
        <v>1628.782544438656</v>
      </c>
    </row>
    <row r="556" spans="1:10">
      <c r="A556" t="n">
        <v>553</v>
      </c>
      <c r="B556" t="n">
        <v>0</v>
      </c>
      <c r="C556" t="n">
        <v>0</v>
      </c>
      <c r="D556" t="n">
        <v>35</v>
      </c>
      <c r="E556" t="n">
        <v>3</v>
      </c>
      <c r="F556" t="n">
        <v>-0.2604097456406587</v>
      </c>
      <c r="G556" t="n">
        <v>296.2800240836797</v>
      </c>
      <c r="H556" t="b">
        <v>0</v>
      </c>
      <c r="I556" t="n">
        <v>1168.528414986033</v>
      </c>
      <c r="J556" t="n">
        <v>1545.963093026521</v>
      </c>
    </row>
    <row r="557" spans="1:10">
      <c r="A557" t="n">
        <v>554</v>
      </c>
      <c r="B557" t="n">
        <v>0</v>
      </c>
      <c r="C557" t="n">
        <v>0</v>
      </c>
      <c r="D557" t="n">
        <v>35</v>
      </c>
      <c r="E557" t="n">
        <v>3</v>
      </c>
      <c r="F557" t="n">
        <v>0.06977657651779179</v>
      </c>
      <c r="G557" t="n">
        <v>296.2800240836797</v>
      </c>
      <c r="H557" t="b">
        <v>0</v>
      </c>
      <c r="I557" t="n">
        <v>1168.528414986033</v>
      </c>
      <c r="J557" t="n">
        <v>1545.963093026521</v>
      </c>
    </row>
    <row r="558" spans="1:10">
      <c r="A558" t="n">
        <v>555</v>
      </c>
      <c r="B558" t="n">
        <v>0</v>
      </c>
      <c r="C558" t="n">
        <v>0</v>
      </c>
      <c r="D558" t="n">
        <v>35</v>
      </c>
      <c r="E558" t="n">
        <v>3</v>
      </c>
      <c r="F558" t="n">
        <v>-0.01869656043050494</v>
      </c>
      <c r="G558" t="n">
        <v>296.2800240836797</v>
      </c>
      <c r="H558" t="b">
        <v>0</v>
      </c>
      <c r="I558" t="n">
        <v>1168.528414986033</v>
      </c>
      <c r="J558" t="n">
        <v>1545.963093026521</v>
      </c>
    </row>
    <row r="559" spans="1:10">
      <c r="A559" t="n">
        <v>556</v>
      </c>
      <c r="B559" t="n">
        <v>0</v>
      </c>
      <c r="C559" t="n">
        <v>0</v>
      </c>
      <c r="D559" t="n">
        <v>35</v>
      </c>
      <c r="E559" t="n">
        <v>3</v>
      </c>
      <c r="F559" t="n">
        <v>0.005009665204220859</v>
      </c>
      <c r="G559" t="n">
        <v>296.2800240836797</v>
      </c>
      <c r="H559" t="b">
        <v>0</v>
      </c>
      <c r="I559" t="n">
        <v>1168.528414986033</v>
      </c>
      <c r="J559" t="n">
        <v>1545.963093026521</v>
      </c>
    </row>
    <row r="560" spans="1:10">
      <c r="A560" t="n">
        <v>557</v>
      </c>
      <c r="B560" t="n">
        <v>0</v>
      </c>
      <c r="C560" t="n">
        <v>0</v>
      </c>
      <c r="D560" t="n">
        <v>35</v>
      </c>
      <c r="E560" t="n">
        <v>3</v>
      </c>
      <c r="F560" t="n">
        <v>-0.001342100386379386</v>
      </c>
      <c r="G560" t="n">
        <v>296.2800240836797</v>
      </c>
      <c r="H560" t="b">
        <v>0</v>
      </c>
      <c r="I560" t="n">
        <v>1168.528414986033</v>
      </c>
      <c r="J560" t="n">
        <v>1545.963093026521</v>
      </c>
    </row>
    <row r="561" spans="1:10">
      <c r="A561" t="n">
        <v>558</v>
      </c>
      <c r="B561" t="n">
        <v>0</v>
      </c>
      <c r="C561" t="n">
        <v>0</v>
      </c>
      <c r="D561" t="n">
        <v>35</v>
      </c>
      <c r="E561" t="n">
        <v>3</v>
      </c>
      <c r="F561" t="n">
        <v>0.000358736341302901</v>
      </c>
      <c r="G561" t="n">
        <v>296.2800240836797</v>
      </c>
      <c r="H561" t="b">
        <v>0</v>
      </c>
      <c r="I561" t="n">
        <v>1168.528414986033</v>
      </c>
      <c r="J561" t="n">
        <v>1545.963093026521</v>
      </c>
    </row>
    <row r="562" spans="1:10">
      <c r="A562" t="n">
        <v>559</v>
      </c>
      <c r="B562" t="n">
        <v>0</v>
      </c>
      <c r="C562" t="n">
        <v>0</v>
      </c>
      <c r="D562" t="n">
        <v>35</v>
      </c>
      <c r="E562" t="n">
        <v>3</v>
      </c>
      <c r="F562" t="n">
        <v>-9.284497883133014e-05</v>
      </c>
      <c r="G562" t="n">
        <v>296.2800240836797</v>
      </c>
      <c r="H562" t="b">
        <v>0</v>
      </c>
      <c r="I562" t="n">
        <v>1168.528414986033</v>
      </c>
      <c r="J562" t="n">
        <v>1545.963093026521</v>
      </c>
    </row>
    <row r="563" spans="1:10">
      <c r="A563" t="n">
        <v>560</v>
      </c>
      <c r="B563" t="n">
        <v>0</v>
      </c>
      <c r="C563" t="n">
        <v>0</v>
      </c>
      <c r="D563" t="n">
        <v>35</v>
      </c>
      <c r="E563" t="n">
        <v>3</v>
      </c>
      <c r="F563" t="n">
        <v>1.264357401886684e-05</v>
      </c>
      <c r="G563" t="n">
        <v>296.2800240836797</v>
      </c>
      <c r="H563" t="b">
        <v>0</v>
      </c>
      <c r="I563" t="n">
        <v>1168.528414986033</v>
      </c>
      <c r="J563" t="n">
        <v>1545.963093026521</v>
      </c>
    </row>
    <row r="564" spans="1:10">
      <c r="A564" t="n">
        <v>561</v>
      </c>
      <c r="B564" t="n">
        <v>0</v>
      </c>
      <c r="C564" t="n">
        <v>0</v>
      </c>
      <c r="D564" t="n">
        <v>35</v>
      </c>
      <c r="E564" t="n">
        <v>3</v>
      </c>
      <c r="F564" t="n">
        <v>4.22706827585273e-05</v>
      </c>
      <c r="G564" t="n">
        <v>296.2800240836797</v>
      </c>
      <c r="H564" t="b">
        <v>0</v>
      </c>
      <c r="I564" t="n">
        <v>1168.528414986033</v>
      </c>
      <c r="J564" t="n">
        <v>1545.963093026521</v>
      </c>
    </row>
    <row r="565" spans="1:10">
      <c r="A565" t="n">
        <v>562</v>
      </c>
      <c r="B565" t="n">
        <v>0</v>
      </c>
      <c r="C565" t="n">
        <v>0</v>
      </c>
      <c r="D565" t="n">
        <v>35</v>
      </c>
      <c r="E565" t="n">
        <v>3</v>
      </c>
      <c r="F565" t="n">
        <v>-0.0001817263050538642</v>
      </c>
      <c r="G565" t="n">
        <v>296.2800240836797</v>
      </c>
      <c r="H565" t="b">
        <v>0</v>
      </c>
      <c r="I565" t="n">
        <v>1168.528414986033</v>
      </c>
      <c r="J565" t="n">
        <v>1545.963093026521</v>
      </c>
    </row>
    <row r="566" spans="1:10">
      <c r="A566" t="n">
        <v>563</v>
      </c>
      <c r="B566" t="n">
        <v>0</v>
      </c>
      <c r="C566" t="n">
        <v>0</v>
      </c>
      <c r="D566" t="n">
        <v>35</v>
      </c>
      <c r="E566" t="n">
        <v>3</v>
      </c>
      <c r="F566" t="n">
        <v>0.0006846345374498242</v>
      </c>
      <c r="G566" t="n">
        <v>296.2800240836797</v>
      </c>
      <c r="H566" t="b">
        <v>0</v>
      </c>
      <c r="I566" t="n">
        <v>1168.528414986033</v>
      </c>
      <c r="J566" t="n">
        <v>1545.963093026521</v>
      </c>
    </row>
    <row r="567" spans="1:10">
      <c r="A567" t="n">
        <v>564</v>
      </c>
      <c r="B567" t="n">
        <v>0</v>
      </c>
      <c r="C567" t="n">
        <v>0</v>
      </c>
      <c r="D567" t="n">
        <v>35</v>
      </c>
      <c r="E567" t="n">
        <v>3</v>
      </c>
      <c r="F567" t="n">
        <v>-0.002556811844740103</v>
      </c>
      <c r="G567" t="n">
        <v>296.2800240836797</v>
      </c>
      <c r="H567" t="b">
        <v>0</v>
      </c>
      <c r="I567" t="n">
        <v>1168.528414986033</v>
      </c>
      <c r="J567" t="n">
        <v>1545.963093026521</v>
      </c>
    </row>
    <row r="568" spans="1:10">
      <c r="A568" t="n">
        <v>565</v>
      </c>
      <c r="B568" t="n">
        <v>0</v>
      </c>
      <c r="C568" t="n">
        <v>0</v>
      </c>
      <c r="D568" t="n">
        <v>35</v>
      </c>
      <c r="E568" t="n">
        <v>3</v>
      </c>
      <c r="F568" t="n">
        <v>0.009542612841513254</v>
      </c>
      <c r="G568" t="n">
        <v>296.2800240836797</v>
      </c>
      <c r="H568" t="b">
        <v>0</v>
      </c>
      <c r="I568" t="n">
        <v>1168.528414986033</v>
      </c>
      <c r="J568" t="n">
        <v>1545.963093026521</v>
      </c>
    </row>
    <row r="569" spans="1:10">
      <c r="A569" t="n">
        <v>566</v>
      </c>
      <c r="B569" t="n">
        <v>0</v>
      </c>
      <c r="C569" t="n">
        <v>0</v>
      </c>
      <c r="D569" t="n">
        <v>35</v>
      </c>
      <c r="E569" t="n">
        <v>3</v>
      </c>
      <c r="F569" t="n">
        <v>-0.03561363952131558</v>
      </c>
      <c r="G569" t="n">
        <v>296.2800240836797</v>
      </c>
      <c r="H569" t="b">
        <v>0</v>
      </c>
      <c r="I569" t="n">
        <v>1168.528414986033</v>
      </c>
      <c r="J569" t="n">
        <v>1545.963093026521</v>
      </c>
    </row>
    <row r="570" spans="1:10">
      <c r="A570" t="n">
        <v>567</v>
      </c>
      <c r="B570" t="n">
        <v>0</v>
      </c>
      <c r="C570" t="n">
        <v>0</v>
      </c>
      <c r="D570" t="n">
        <v>35</v>
      </c>
      <c r="E570" t="n">
        <v>2</v>
      </c>
      <c r="F570" t="n">
        <v>0.1329119452437499</v>
      </c>
      <c r="G570" t="n">
        <v>296.2800240836797</v>
      </c>
      <c r="H570" t="b">
        <v>1</v>
      </c>
      <c r="I570" t="n">
        <v>1168.528414986033</v>
      </c>
      <c r="J570" t="n">
        <v>2495.976694410167</v>
      </c>
    </row>
    <row r="571" spans="1:10">
      <c r="A571" t="n">
        <v>568</v>
      </c>
      <c r="B571" t="n">
        <v>0</v>
      </c>
      <c r="C571" t="n">
        <v>0</v>
      </c>
      <c r="D571" t="n">
        <v>35</v>
      </c>
      <c r="E571" t="n">
        <v>2</v>
      </c>
      <c r="F571" t="n">
        <v>-0.496034141453686</v>
      </c>
      <c r="G571" t="n">
        <v>296.2800240836797</v>
      </c>
      <c r="H571" t="b">
        <v>0</v>
      </c>
      <c r="I571" t="n">
        <v>1168.528414986033</v>
      </c>
      <c r="J571" t="n">
        <v>2495.976694410167</v>
      </c>
    </row>
    <row r="572" spans="1:10">
      <c r="A572" t="n">
        <v>569</v>
      </c>
      <c r="B572" t="n">
        <v>0</v>
      </c>
      <c r="C572" t="n">
        <v>0</v>
      </c>
      <c r="D572" t="n">
        <v>31.42857142857143</v>
      </c>
      <c r="E572" t="n">
        <v>2</v>
      </c>
      <c r="F572" t="n">
        <v>-1.124965855619478</v>
      </c>
      <c r="G572" t="n">
        <v>266.0473685649369</v>
      </c>
      <c r="H572" t="b">
        <v>0</v>
      </c>
      <c r="I572" t="n">
        <v>1049.290821620111</v>
      </c>
      <c r="J572" t="n">
        <v>2241.285194980557</v>
      </c>
    </row>
    <row r="573" spans="1:10">
      <c r="A573" t="n">
        <v>570</v>
      </c>
      <c r="B573" t="n">
        <v>0</v>
      </c>
      <c r="C573" t="n">
        <v>0</v>
      </c>
      <c r="D573" t="n">
        <v>27.85714285714286</v>
      </c>
      <c r="E573" t="n">
        <v>2</v>
      </c>
      <c r="F573" t="n">
        <v>-0.9564833884493482</v>
      </c>
      <c r="G573" t="n">
        <v>235.8147130461941</v>
      </c>
      <c r="H573" t="b">
        <v>0</v>
      </c>
      <c r="I573" t="n">
        <v>930.0532282541894</v>
      </c>
      <c r="J573" t="n">
        <v>1986.593695550949</v>
      </c>
    </row>
    <row r="574" spans="1:10">
      <c r="A574" t="n">
        <v>571</v>
      </c>
      <c r="B574" t="n">
        <v>0</v>
      </c>
      <c r="C574" t="n">
        <v>0</v>
      </c>
      <c r="D574" t="n">
        <v>24.28571428571428</v>
      </c>
      <c r="E574" t="n">
        <v>2</v>
      </c>
      <c r="F574" t="n">
        <v>-1.001481542964081</v>
      </c>
      <c r="G574" t="n">
        <v>205.5820575274512</v>
      </c>
      <c r="H574" t="b">
        <v>0</v>
      </c>
      <c r="I574" t="n">
        <v>810.8156348882676</v>
      </c>
      <c r="J574" t="n">
        <v>1731.90219612134</v>
      </c>
    </row>
    <row r="575" spans="1:10">
      <c r="A575" t="n">
        <v>572</v>
      </c>
      <c r="B575" t="n">
        <v>0</v>
      </c>
      <c r="C575" t="n">
        <v>0</v>
      </c>
      <c r="D575" t="n">
        <v>20.71428571428572</v>
      </c>
      <c r="E575" t="n">
        <v>2</v>
      </c>
      <c r="F575" t="n">
        <v>-0.9899713920752826</v>
      </c>
      <c r="G575" t="n">
        <v>175.3494020087084</v>
      </c>
      <c r="H575" t="b">
        <v>0</v>
      </c>
      <c r="I575" t="n">
        <v>691.578041522346</v>
      </c>
      <c r="J575" t="n">
        <v>1477.210696691731</v>
      </c>
    </row>
    <row r="576" spans="1:10">
      <c r="A576" t="n">
        <v>573</v>
      </c>
      <c r="B576" t="n">
        <v>0</v>
      </c>
      <c r="C576" t="n">
        <v>0</v>
      </c>
      <c r="D576" t="n">
        <v>17.14285714285714</v>
      </c>
      <c r="E576" t="n">
        <v>2</v>
      </c>
      <c r="F576" t="n">
        <v>-0.9910138411157412</v>
      </c>
      <c r="G576" t="n">
        <v>145.1167464899656</v>
      </c>
      <c r="H576" t="b">
        <v>0</v>
      </c>
      <c r="I576" t="n">
        <v>572.3404481564243</v>
      </c>
      <c r="J576" t="n">
        <v>1222.519197262122</v>
      </c>
    </row>
    <row r="577" spans="1:10">
      <c r="A577" t="n">
        <v>574</v>
      </c>
      <c r="B577" t="n">
        <v>0</v>
      </c>
      <c r="C577" t="n">
        <v>0</v>
      </c>
      <c r="D577" t="n">
        <v>13.57142857142857</v>
      </c>
      <c r="E577" t="n">
        <v>2</v>
      </c>
      <c r="F577" t="n">
        <v>-0.998354195842708</v>
      </c>
      <c r="G577" t="n">
        <v>114.8840909712227</v>
      </c>
      <c r="H577" t="b">
        <v>0</v>
      </c>
      <c r="I577" t="n">
        <v>453.1028547905025</v>
      </c>
      <c r="J577" t="n">
        <v>967.8276978325133</v>
      </c>
    </row>
    <row r="578" spans="1:10">
      <c r="A578" t="n">
        <v>575</v>
      </c>
      <c r="B578" t="n">
        <v>0</v>
      </c>
      <c r="C578" t="n">
        <v>0</v>
      </c>
      <c r="D578" t="n">
        <v>10</v>
      </c>
      <c r="E578" t="n">
        <v>2</v>
      </c>
      <c r="F578" t="n">
        <v>-0.9679503278943802</v>
      </c>
      <c r="G578" t="n">
        <v>84.65143545247992</v>
      </c>
      <c r="H578" t="b">
        <v>0</v>
      </c>
      <c r="I578" t="n">
        <v>333.8652614245808</v>
      </c>
      <c r="J578" t="n">
        <v>713.1361984029046</v>
      </c>
    </row>
    <row r="579" spans="1:10">
      <c r="A579" t="n">
        <v>576</v>
      </c>
      <c r="B579" t="n">
        <v>0</v>
      </c>
      <c r="C579" t="n">
        <v>0</v>
      </c>
      <c r="D579" t="n">
        <v>6.666666666666666</v>
      </c>
      <c r="E579" t="n">
        <v>2</v>
      </c>
      <c r="F579" t="n">
        <v>-0.8838127465480219</v>
      </c>
      <c r="G579" t="n">
        <v>56.43429030165328</v>
      </c>
      <c r="H579" t="b">
        <v>0</v>
      </c>
      <c r="I579" t="n">
        <v>222.5768409497205</v>
      </c>
      <c r="J579" t="n">
        <v>475.424132268603</v>
      </c>
    </row>
    <row r="580" spans="1:10">
      <c r="A580" t="n">
        <v>577</v>
      </c>
      <c r="B580" t="n">
        <v>0</v>
      </c>
      <c r="C580" t="n">
        <v>0</v>
      </c>
      <c r="D580" t="n">
        <v>3.333333333333333</v>
      </c>
      <c r="E580" t="n">
        <v>2</v>
      </c>
      <c r="F580" t="n">
        <v>-1.052354241469087</v>
      </c>
      <c r="G580" t="n">
        <v>28.21714515082664</v>
      </c>
      <c r="H580" t="b">
        <v>0</v>
      </c>
      <c r="I580" t="n">
        <v>111.2884204748603</v>
      </c>
      <c r="J580" t="n">
        <v>237.7120661343015</v>
      </c>
    </row>
    <row r="581" spans="1:10">
      <c r="A581" t="n">
        <v>578</v>
      </c>
      <c r="B581" t="n">
        <v>0</v>
      </c>
      <c r="C581" t="n">
        <v>0</v>
      </c>
      <c r="D581" t="n">
        <v>0</v>
      </c>
      <c r="E581" t="n">
        <v>2</v>
      </c>
      <c r="F581" t="n">
        <v>0</v>
      </c>
      <c r="G581" t="n">
        <v>0</v>
      </c>
      <c r="H581" t="b">
        <v>0</v>
      </c>
      <c r="I581" t="n">
        <v>0</v>
      </c>
      <c r="J581" t="n">
        <v>0</v>
      </c>
    </row>
    <row r="582" spans="1:10">
      <c r="A582" t="n">
        <v>579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b">
        <v>1</v>
      </c>
      <c r="I582" t="n">
        <v>0</v>
      </c>
      <c r="J582" t="n">
        <v>0</v>
      </c>
    </row>
    <row r="583" spans="1:10">
      <c r="A583" t="n">
        <v>580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b">
        <v>0</v>
      </c>
      <c r="I583" t="n">
        <v>0</v>
      </c>
      <c r="J583" t="n">
        <v>0</v>
      </c>
    </row>
    <row r="584" spans="1:10">
      <c r="A584" t="n">
        <v>581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b">
        <v>0</v>
      </c>
      <c r="I584" t="n">
        <v>0</v>
      </c>
      <c r="J584" t="n">
        <v>0</v>
      </c>
    </row>
    <row r="585" spans="1:10">
      <c r="A585" t="n">
        <v>582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b">
        <v>0</v>
      </c>
      <c r="I585" t="n">
        <v>0</v>
      </c>
      <c r="J585" t="n">
        <v>0</v>
      </c>
    </row>
    <row r="586" spans="1:10">
      <c r="A586" t="n">
        <v>583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b">
        <v>0</v>
      </c>
      <c r="I586" t="n">
        <v>0</v>
      </c>
      <c r="J586" t="n">
        <v>0</v>
      </c>
    </row>
    <row r="587" spans="1:10">
      <c r="A587" t="n">
        <v>584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b">
        <v>0</v>
      </c>
      <c r="I587" t="n">
        <v>0</v>
      </c>
      <c r="J587" t="n">
        <v>0</v>
      </c>
    </row>
    <row r="588" spans="1:10">
      <c r="A588" t="n">
        <v>585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b">
        <v>0</v>
      </c>
      <c r="I588" t="n">
        <v>0</v>
      </c>
      <c r="J588" t="n">
        <v>0</v>
      </c>
    </row>
    <row r="589" spans="1:10">
      <c r="A589" t="n">
        <v>586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b">
        <v>0</v>
      </c>
      <c r="I589" t="n">
        <v>0</v>
      </c>
      <c r="J589" t="n">
        <v>0</v>
      </c>
    </row>
    <row r="590" spans="1:10">
      <c r="A590" t="n">
        <v>587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b">
        <v>0</v>
      </c>
      <c r="I590" t="n">
        <v>0</v>
      </c>
      <c r="J590" t="n">
        <v>0</v>
      </c>
    </row>
    <row r="591" spans="1:10">
      <c r="A591" t="n">
        <v>588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b">
        <v>0</v>
      </c>
      <c r="I591" t="n">
        <v>0</v>
      </c>
      <c r="J591" t="n">
        <v>0</v>
      </c>
    </row>
    <row r="592" spans="1:10">
      <c r="A592" t="n">
        <v>589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b">
        <v>0</v>
      </c>
      <c r="I592" t="n">
        <v>0</v>
      </c>
      <c r="J592" t="n">
        <v>0</v>
      </c>
    </row>
    <row r="593" spans="1:10">
      <c r="A593" t="n">
        <v>590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b">
        <v>0</v>
      </c>
      <c r="I593" t="n">
        <v>0</v>
      </c>
      <c r="J593" t="n">
        <v>0</v>
      </c>
    </row>
    <row r="594" spans="1:10">
      <c r="A594" t="n">
        <v>591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b">
        <v>0</v>
      </c>
      <c r="I594" t="n">
        <v>0</v>
      </c>
      <c r="J594" t="n">
        <v>0</v>
      </c>
    </row>
    <row r="595" spans="1:10">
      <c r="A595" t="n">
        <v>592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  <c r="H595" t="b">
        <v>1</v>
      </c>
      <c r="I595" t="n">
        <v>0</v>
      </c>
      <c r="J595" t="n">
        <v>0</v>
      </c>
    </row>
    <row r="596" spans="1:10">
      <c r="A596" t="n">
        <v>593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  <c r="H596" t="b">
        <v>0</v>
      </c>
      <c r="I596" t="n">
        <v>0</v>
      </c>
      <c r="J596" t="n">
        <v>0</v>
      </c>
    </row>
    <row r="597" spans="1:10">
      <c r="A597" t="n">
        <v>594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  <c r="H597" t="b">
        <v>0</v>
      </c>
      <c r="I597" t="n">
        <v>0</v>
      </c>
      <c r="J597" t="n">
        <v>0</v>
      </c>
    </row>
    <row r="598" spans="1:10">
      <c r="A598" t="n">
        <v>595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  <c r="H598" t="b">
        <v>0</v>
      </c>
      <c r="I598" t="n">
        <v>0</v>
      </c>
      <c r="J598" t="n">
        <v>0</v>
      </c>
    </row>
    <row r="599" spans="1:10">
      <c r="A599" t="n">
        <v>596</v>
      </c>
      <c r="B599" t="n">
        <v>0</v>
      </c>
      <c r="C599" t="n">
        <v>0</v>
      </c>
      <c r="D599" t="n">
        <v>0</v>
      </c>
      <c r="E599" t="n">
        <v>1</v>
      </c>
      <c r="F599" t="n">
        <v>0.5181485052835629</v>
      </c>
      <c r="G599" t="n">
        <v>0</v>
      </c>
      <c r="H599" t="b">
        <v>0</v>
      </c>
      <c r="I599" t="n">
        <v>0</v>
      </c>
      <c r="J599" t="n">
        <v>0</v>
      </c>
    </row>
    <row r="600" spans="1:10">
      <c r="A600" t="n">
        <v>597</v>
      </c>
      <c r="B600" t="n">
        <v>0</v>
      </c>
      <c r="C600" t="n">
        <v>0</v>
      </c>
      <c r="D600" t="n">
        <v>3.75</v>
      </c>
      <c r="E600" t="n">
        <v>1</v>
      </c>
      <c r="F600" t="n">
        <v>1.191243452334686</v>
      </c>
      <c r="G600" t="n">
        <v>31.74428829467997</v>
      </c>
      <c r="H600" t="b">
        <v>0</v>
      </c>
      <c r="I600" t="n">
        <v>125.1994730342178</v>
      </c>
      <c r="J600" t="n">
        <v>466.6184359985297</v>
      </c>
    </row>
    <row r="601" spans="1:10">
      <c r="A601" t="n">
        <v>598</v>
      </c>
      <c r="B601" t="n">
        <v>0</v>
      </c>
      <c r="C601" t="n">
        <v>0</v>
      </c>
      <c r="D601" t="n">
        <v>7.5</v>
      </c>
      <c r="E601" t="n">
        <v>1</v>
      </c>
      <c r="F601" t="n">
        <v>0.9668776853776946</v>
      </c>
      <c r="G601" t="n">
        <v>63.48857658935994</v>
      </c>
      <c r="H601" t="b">
        <v>0</v>
      </c>
      <c r="I601" t="n">
        <v>250.3989460684356</v>
      </c>
      <c r="J601" t="n">
        <v>933.2368719970593</v>
      </c>
    </row>
    <row r="602" spans="1:10">
      <c r="A602" t="n">
        <v>599</v>
      </c>
      <c r="B602" t="n">
        <v>0</v>
      </c>
      <c r="C602" t="n">
        <v>0</v>
      </c>
      <c r="D602" t="n">
        <v>11.25</v>
      </c>
      <c r="E602" t="n">
        <v>1</v>
      </c>
      <c r="F602" t="n">
        <v>1.191245806154535</v>
      </c>
      <c r="G602" t="n">
        <v>95.23286488403991</v>
      </c>
      <c r="H602" t="b">
        <v>0</v>
      </c>
      <c r="I602" t="n">
        <v>375.5984191026534</v>
      </c>
      <c r="J602" t="n">
        <v>1399.855307995589</v>
      </c>
    </row>
    <row r="603" spans="1:10">
      <c r="A603" t="n">
        <v>600</v>
      </c>
      <c r="B603" t="n">
        <v>0</v>
      </c>
      <c r="C603" t="n">
        <v>0</v>
      </c>
      <c r="D603" t="n">
        <v>15</v>
      </c>
      <c r="E603" t="n">
        <v>1</v>
      </c>
      <c r="F603" t="n">
        <v>0.5181390900041651</v>
      </c>
      <c r="G603" t="n">
        <v>126.9771531787199</v>
      </c>
      <c r="H603" t="b">
        <v>0</v>
      </c>
      <c r="I603" t="n">
        <v>500.7978921368712</v>
      </c>
      <c r="J603" t="n">
        <v>1866.473743994119</v>
      </c>
    </row>
    <row r="604" spans="1:10">
      <c r="A604" t="n">
        <v>601</v>
      </c>
      <c r="B604" t="n">
        <v>0</v>
      </c>
      <c r="C604" t="n">
        <v>0</v>
      </c>
      <c r="D604" t="n">
        <v>15</v>
      </c>
      <c r="E604" t="n">
        <v>1</v>
      </c>
      <c r="F604" t="n">
        <v>-0.1388021661711942</v>
      </c>
      <c r="G604" t="n">
        <v>126.9771531787199</v>
      </c>
      <c r="H604" t="b">
        <v>0</v>
      </c>
      <c r="I604" t="n">
        <v>500.7978921368712</v>
      </c>
      <c r="J604" t="n">
        <v>1866.473743994119</v>
      </c>
    </row>
    <row r="605" spans="1:10">
      <c r="A605" t="n">
        <v>602</v>
      </c>
      <c r="B605" t="n">
        <v>0</v>
      </c>
      <c r="C605" t="n">
        <v>0</v>
      </c>
      <c r="D605" t="n">
        <v>15</v>
      </c>
      <c r="E605" t="n">
        <v>1</v>
      </c>
      <c r="F605" t="n">
        <v>0.03706957468061489</v>
      </c>
      <c r="G605" t="n">
        <v>126.9771531787199</v>
      </c>
      <c r="H605" t="b">
        <v>0</v>
      </c>
      <c r="I605" t="n">
        <v>500.7978921368712</v>
      </c>
      <c r="J605" t="n">
        <v>1866.473743994119</v>
      </c>
    </row>
    <row r="606" spans="1:10">
      <c r="A606" t="n">
        <v>603</v>
      </c>
      <c r="B606" t="n">
        <v>0</v>
      </c>
      <c r="C606" t="n">
        <v>0</v>
      </c>
      <c r="D606" t="n">
        <v>15</v>
      </c>
      <c r="E606" t="n">
        <v>1</v>
      </c>
      <c r="F606" t="n">
        <v>-0.009476132551265337</v>
      </c>
      <c r="G606" t="n">
        <v>126.9771531787199</v>
      </c>
      <c r="H606" t="b">
        <v>0</v>
      </c>
      <c r="I606" t="n">
        <v>500.7978921368712</v>
      </c>
      <c r="J606" t="n">
        <v>1866.473743994119</v>
      </c>
    </row>
    <row r="607" spans="1:10">
      <c r="A607" t="n">
        <v>604</v>
      </c>
      <c r="B607" t="n">
        <v>0</v>
      </c>
      <c r="C607" t="n">
        <v>0</v>
      </c>
      <c r="D607" t="n">
        <v>15</v>
      </c>
      <c r="E607" t="n">
        <v>1</v>
      </c>
      <c r="F607" t="n">
        <v>0.00083495552444246</v>
      </c>
      <c r="G607" t="n">
        <v>126.9771531787199</v>
      </c>
      <c r="H607" t="b">
        <v>0</v>
      </c>
      <c r="I607" t="n">
        <v>500.7978921368712</v>
      </c>
      <c r="J607" t="n">
        <v>1866.473743994119</v>
      </c>
    </row>
    <row r="608" spans="1:10">
      <c r="A608" t="n">
        <v>605</v>
      </c>
      <c r="B608" t="n">
        <v>0</v>
      </c>
      <c r="C608" t="n">
        <v>0</v>
      </c>
      <c r="D608" t="n">
        <v>15</v>
      </c>
      <c r="E608" t="n">
        <v>1</v>
      </c>
      <c r="F608" t="n">
        <v>0.006136310453495053</v>
      </c>
      <c r="G608" t="n">
        <v>126.9771531787199</v>
      </c>
      <c r="H608" t="b">
        <v>0</v>
      </c>
      <c r="I608" t="n">
        <v>500.7978921368712</v>
      </c>
      <c r="J608" t="n">
        <v>1866.473743994119</v>
      </c>
    </row>
    <row r="609" spans="1:10">
      <c r="A609" t="n">
        <v>606</v>
      </c>
      <c r="B609" t="n">
        <v>0</v>
      </c>
      <c r="C609" t="n">
        <v>0</v>
      </c>
      <c r="D609" t="n">
        <v>15</v>
      </c>
      <c r="E609" t="n">
        <v>1</v>
      </c>
      <c r="F609" t="n">
        <v>-0.02538019733842312</v>
      </c>
      <c r="G609" t="n">
        <v>126.9771531787199</v>
      </c>
      <c r="H609" t="b">
        <v>0</v>
      </c>
      <c r="I609" t="n">
        <v>500.7978921368712</v>
      </c>
      <c r="J609" t="n">
        <v>1866.473743994119</v>
      </c>
    </row>
    <row r="610" spans="1:10">
      <c r="A610" t="n">
        <v>607</v>
      </c>
      <c r="B610" t="n">
        <v>0</v>
      </c>
      <c r="C610" t="n">
        <v>0</v>
      </c>
      <c r="D610" t="n">
        <v>15</v>
      </c>
      <c r="E610" t="n">
        <v>1</v>
      </c>
      <c r="F610" t="n">
        <v>0.0953844789001983</v>
      </c>
      <c r="G610" t="n">
        <v>126.9771531787199</v>
      </c>
      <c r="H610" t="b">
        <v>0</v>
      </c>
      <c r="I610" t="n">
        <v>500.7978921368712</v>
      </c>
      <c r="J610" t="n">
        <v>1866.473743994119</v>
      </c>
    </row>
    <row r="611" spans="1:10">
      <c r="A611" t="n">
        <v>608</v>
      </c>
      <c r="B611" t="n">
        <v>0</v>
      </c>
      <c r="C611" t="n">
        <v>0</v>
      </c>
      <c r="D611" t="n">
        <v>15</v>
      </c>
      <c r="E611" t="n">
        <v>1</v>
      </c>
      <c r="F611" t="n">
        <v>-0.3561577182623656</v>
      </c>
      <c r="G611" t="n">
        <v>126.9771531787199</v>
      </c>
      <c r="H611" t="b">
        <v>0</v>
      </c>
      <c r="I611" t="n">
        <v>500.7978921368712</v>
      </c>
      <c r="J611" t="n">
        <v>1866.473743994119</v>
      </c>
    </row>
    <row r="612" spans="1:10">
      <c r="A612" t="n">
        <v>609</v>
      </c>
      <c r="B612" t="n">
        <v>0</v>
      </c>
      <c r="C612" t="n">
        <v>0</v>
      </c>
      <c r="D612" t="n">
        <v>12.5</v>
      </c>
      <c r="E612" t="n">
        <v>1</v>
      </c>
      <c r="F612" t="n">
        <v>-0.754086939184071</v>
      </c>
      <c r="G612" t="n">
        <v>105.8142943155999</v>
      </c>
      <c r="H612" t="b">
        <v>0</v>
      </c>
      <c r="I612" t="n">
        <v>417.331576780726</v>
      </c>
      <c r="J612" t="n">
        <v>1555.394786661766</v>
      </c>
    </row>
    <row r="613" spans="1:10">
      <c r="A613" t="n">
        <v>610</v>
      </c>
      <c r="B613" t="n">
        <v>0</v>
      </c>
      <c r="C613" t="n">
        <v>0</v>
      </c>
      <c r="D613" t="n">
        <v>10</v>
      </c>
      <c r="E613" t="n">
        <v>1</v>
      </c>
      <c r="F613" t="n">
        <v>-0.7941611916680212</v>
      </c>
      <c r="G613" t="n">
        <v>84.65143545247992</v>
      </c>
      <c r="H613" t="b">
        <v>0</v>
      </c>
      <c r="I613" t="n">
        <v>333.8652614245808</v>
      </c>
      <c r="J613" t="n">
        <v>1244.315829329413</v>
      </c>
    </row>
    <row r="614" spans="1:10">
      <c r="A614" t="n">
        <v>611</v>
      </c>
      <c r="B614" t="n">
        <v>0</v>
      </c>
      <c r="C614" t="n">
        <v>0</v>
      </c>
      <c r="D614" t="n">
        <v>6.666666666666666</v>
      </c>
      <c r="E614" t="n">
        <v>1</v>
      </c>
      <c r="F614" t="n">
        <v>-0.9303794052549547</v>
      </c>
      <c r="G614" t="n">
        <v>56.43429030165328</v>
      </c>
      <c r="H614" t="b">
        <v>0</v>
      </c>
      <c r="I614" t="n">
        <v>222.5768409497205</v>
      </c>
      <c r="J614" t="n">
        <v>829.5438862196083</v>
      </c>
    </row>
    <row r="615" spans="1:10">
      <c r="A615" t="n">
        <v>612</v>
      </c>
      <c r="B615" t="n">
        <v>0</v>
      </c>
      <c r="C615" t="n">
        <v>0</v>
      </c>
      <c r="D615" t="n">
        <v>3.333333333333333</v>
      </c>
      <c r="E615" t="n">
        <v>1</v>
      </c>
      <c r="F615" t="n">
        <v>-1.039876742867715</v>
      </c>
      <c r="G615" t="n">
        <v>28.21714515082664</v>
      </c>
      <c r="H615" t="b">
        <v>0</v>
      </c>
      <c r="I615" t="n">
        <v>111.2884204748603</v>
      </c>
      <c r="J615" t="n">
        <v>414.7719431098042</v>
      </c>
    </row>
    <row r="616" spans="1:10">
      <c r="A616" t="n">
        <v>613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  <c r="H616" t="b">
        <v>0</v>
      </c>
      <c r="I616" t="n">
        <v>0</v>
      </c>
      <c r="J616" t="n">
        <v>0</v>
      </c>
    </row>
    <row r="617" spans="1:10">
      <c r="A617" t="n">
        <v>614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b">
        <v>1</v>
      </c>
      <c r="I617" t="n">
        <v>0</v>
      </c>
      <c r="J617" t="n">
        <v>0</v>
      </c>
    </row>
    <row r="618" spans="1:10">
      <c r="A618" t="n">
        <v>615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b">
        <v>0</v>
      </c>
      <c r="I618" t="n">
        <v>0</v>
      </c>
      <c r="J618" t="n">
        <v>0</v>
      </c>
    </row>
    <row r="619" spans="1:10">
      <c r="A619" t="n">
        <v>616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b">
        <v>0</v>
      </c>
      <c r="I619" t="n">
        <v>0</v>
      </c>
      <c r="J619" t="n">
        <v>0</v>
      </c>
    </row>
    <row r="620" spans="1:10">
      <c r="A620" t="n">
        <v>617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b">
        <v>0</v>
      </c>
      <c r="I620" t="n">
        <v>0</v>
      </c>
      <c r="J620" t="n">
        <v>0</v>
      </c>
    </row>
    <row r="621" spans="1:10">
      <c r="A621" t="n">
        <v>618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b">
        <v>0</v>
      </c>
      <c r="I621" t="n">
        <v>0</v>
      </c>
      <c r="J621" t="n">
        <v>0</v>
      </c>
    </row>
    <row r="622" spans="1:10">
      <c r="A622" t="n">
        <v>619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b">
        <v>0</v>
      </c>
      <c r="I622" t="n">
        <v>0</v>
      </c>
      <c r="J622" t="n">
        <v>0</v>
      </c>
    </row>
    <row r="623" spans="1:10">
      <c r="A623" t="n">
        <v>620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b">
        <v>0</v>
      </c>
      <c r="I623" t="n">
        <v>0</v>
      </c>
      <c r="J623" t="n">
        <v>0</v>
      </c>
    </row>
    <row r="624" spans="1:10">
      <c r="A624" t="n">
        <v>621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b">
        <v>0</v>
      </c>
      <c r="I624" t="n">
        <v>0</v>
      </c>
      <c r="J624" t="n">
        <v>0</v>
      </c>
    </row>
    <row r="625" spans="1:10">
      <c r="A625" t="n">
        <v>622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b">
        <v>0</v>
      </c>
      <c r="I625" t="n">
        <v>0</v>
      </c>
      <c r="J625" t="n">
        <v>0</v>
      </c>
    </row>
    <row r="626" spans="1:10">
      <c r="A626" t="n">
        <v>623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b">
        <v>0</v>
      </c>
      <c r="I626" t="n">
        <v>0</v>
      </c>
      <c r="J626" t="n">
        <v>0</v>
      </c>
    </row>
    <row r="627" spans="1:10">
      <c r="A627" t="n">
        <v>624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b">
        <v>0</v>
      </c>
      <c r="I627" t="n">
        <v>0</v>
      </c>
      <c r="J627" t="n">
        <v>0</v>
      </c>
    </row>
    <row r="628" spans="1:10">
      <c r="A628" t="n">
        <v>625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b">
        <v>0</v>
      </c>
      <c r="I628" t="n">
        <v>0</v>
      </c>
      <c r="J628" t="n">
        <v>0</v>
      </c>
    </row>
    <row r="629" spans="1:10">
      <c r="A629" t="n">
        <v>626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b">
        <v>0</v>
      </c>
      <c r="I629" t="n">
        <v>0</v>
      </c>
      <c r="J629" t="n">
        <v>0</v>
      </c>
    </row>
    <row r="630" spans="1:10">
      <c r="A630" t="n">
        <v>627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b">
        <v>0</v>
      </c>
      <c r="I630" t="n">
        <v>0</v>
      </c>
      <c r="J630" t="n">
        <v>0</v>
      </c>
    </row>
    <row r="631" spans="1:10">
      <c r="A631" t="n">
        <v>628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b">
        <v>0</v>
      </c>
      <c r="I631" t="n">
        <v>0</v>
      </c>
      <c r="J631" t="n">
        <v>0</v>
      </c>
    </row>
    <row r="632" spans="1:10">
      <c r="A632" t="n">
        <v>629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b">
        <v>0</v>
      </c>
      <c r="I632" t="n">
        <v>0</v>
      </c>
      <c r="J632" t="n">
        <v>0</v>
      </c>
    </row>
    <row r="633" spans="1:10">
      <c r="A633" t="n">
        <v>630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  <c r="H633" t="b">
        <v>1</v>
      </c>
      <c r="I633" t="n">
        <v>0</v>
      </c>
      <c r="J633" t="n">
        <v>0</v>
      </c>
    </row>
    <row r="634" spans="1:10">
      <c r="A634" t="n">
        <v>631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  <c r="H634" t="b">
        <v>0</v>
      </c>
      <c r="I634" t="n">
        <v>0</v>
      </c>
      <c r="J634" t="n">
        <v>0</v>
      </c>
    </row>
    <row r="635" spans="1:10">
      <c r="A635" t="n">
        <v>632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  <c r="H635" t="b">
        <v>0</v>
      </c>
      <c r="I635" t="n">
        <v>0</v>
      </c>
      <c r="J635" t="n">
        <v>0</v>
      </c>
    </row>
    <row r="636" spans="1:10">
      <c r="A636" t="n">
        <v>633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  <c r="H636" t="b">
        <v>0</v>
      </c>
      <c r="I636" t="n">
        <v>0</v>
      </c>
      <c r="J636" t="n">
        <v>0</v>
      </c>
    </row>
    <row r="637" spans="1:10">
      <c r="A637" t="n">
        <v>634</v>
      </c>
      <c r="B637" t="n">
        <v>0</v>
      </c>
      <c r="C637" t="n">
        <v>0</v>
      </c>
      <c r="D637" t="n">
        <v>0</v>
      </c>
      <c r="E637" t="n">
        <v>1</v>
      </c>
      <c r="F637" t="n">
        <v>0.4171952806695928</v>
      </c>
      <c r="G637" t="n">
        <v>0</v>
      </c>
      <c r="H637" t="b">
        <v>0</v>
      </c>
      <c r="I637" t="n">
        <v>0</v>
      </c>
      <c r="J637" t="n">
        <v>0</v>
      </c>
    </row>
    <row r="638" spans="1:10">
      <c r="A638" t="n">
        <v>635</v>
      </c>
      <c r="B638" t="n">
        <v>0</v>
      </c>
      <c r="C638" t="n">
        <v>0</v>
      </c>
      <c r="D638" t="n">
        <v>3</v>
      </c>
      <c r="E638" t="n">
        <v>1</v>
      </c>
      <c r="F638" t="n">
        <v>0.943006015864694</v>
      </c>
      <c r="G638" t="n">
        <v>25.39543063574398</v>
      </c>
      <c r="H638" t="b">
        <v>0</v>
      </c>
      <c r="I638" t="n">
        <v>100.1595784273742</v>
      </c>
      <c r="J638" t="n">
        <v>373.2947487988238</v>
      </c>
    </row>
    <row r="639" spans="1:10">
      <c r="A639" t="n">
        <v>636</v>
      </c>
      <c r="B639" t="n">
        <v>0</v>
      </c>
      <c r="C639" t="n">
        <v>0</v>
      </c>
      <c r="D639" t="n">
        <v>6</v>
      </c>
      <c r="E639" t="n">
        <v>1</v>
      </c>
      <c r="F639" t="n">
        <v>0.8107806558716317</v>
      </c>
      <c r="G639" t="n">
        <v>50.79086127148796</v>
      </c>
      <c r="H639" t="b">
        <v>0</v>
      </c>
      <c r="I639" t="n">
        <v>200.3191568547485</v>
      </c>
      <c r="J639" t="n">
        <v>746.5894975976476</v>
      </c>
    </row>
    <row r="640" spans="1:10">
      <c r="A640" t="n">
        <v>637</v>
      </c>
      <c r="B640" t="n">
        <v>0</v>
      </c>
      <c r="C640" t="n">
        <v>0</v>
      </c>
      <c r="D640" t="n">
        <v>9</v>
      </c>
      <c r="E640" t="n">
        <v>1</v>
      </c>
      <c r="F640" t="n">
        <v>0.813871360648778</v>
      </c>
      <c r="G640" t="n">
        <v>76.18629190723193</v>
      </c>
      <c r="H640" t="b">
        <v>0</v>
      </c>
      <c r="I640" t="n">
        <v>300.4787352821227</v>
      </c>
      <c r="J640" t="n">
        <v>1119.884246396471</v>
      </c>
    </row>
    <row r="641" spans="1:10">
      <c r="A641" t="n">
        <v>638</v>
      </c>
      <c r="B641" t="n">
        <v>0</v>
      </c>
      <c r="C641" t="n">
        <v>0</v>
      </c>
      <c r="D641" t="n">
        <v>12</v>
      </c>
      <c r="E641" t="n">
        <v>1</v>
      </c>
      <c r="F641" t="n">
        <v>0.9337339015332553</v>
      </c>
      <c r="G641" t="n">
        <v>101.5817225429759</v>
      </c>
      <c r="H641" t="b">
        <v>0</v>
      </c>
      <c r="I641" t="n">
        <v>400.638313709497</v>
      </c>
      <c r="J641" t="n">
        <v>1493.178995195295</v>
      </c>
    </row>
    <row r="642" spans="1:10">
      <c r="A642" t="n">
        <v>639</v>
      </c>
      <c r="B642" t="n">
        <v>0</v>
      </c>
      <c r="C642" t="n">
        <v>0</v>
      </c>
      <c r="D642" t="n">
        <v>15</v>
      </c>
      <c r="E642" t="n">
        <v>1</v>
      </c>
      <c r="F642" t="n">
        <v>0.4511930332182055</v>
      </c>
      <c r="G642" t="n">
        <v>126.9771531787199</v>
      </c>
      <c r="H642" t="b">
        <v>0</v>
      </c>
      <c r="I642" t="n">
        <v>500.7978921368712</v>
      </c>
      <c r="J642" t="n">
        <v>1866.473743994119</v>
      </c>
    </row>
    <row r="643" spans="1:10">
      <c r="A643" t="n">
        <v>640</v>
      </c>
      <c r="B643" t="n">
        <v>0</v>
      </c>
      <c r="C643" t="n">
        <v>0</v>
      </c>
      <c r="D643" t="n">
        <v>15</v>
      </c>
      <c r="E643" t="n">
        <v>2</v>
      </c>
      <c r="F643" t="n">
        <v>-0.2385060344060752</v>
      </c>
      <c r="G643" t="n">
        <v>126.9771531787199</v>
      </c>
      <c r="H643" t="b">
        <v>1</v>
      </c>
      <c r="I643" t="n">
        <v>500.7978921368712</v>
      </c>
      <c r="J643" t="n">
        <v>1069.704297604357</v>
      </c>
    </row>
    <row r="644" spans="1:10">
      <c r="A644" t="n">
        <v>641</v>
      </c>
      <c r="B644" t="n">
        <v>0</v>
      </c>
      <c r="C644" t="n">
        <v>0</v>
      </c>
      <c r="D644" t="n">
        <v>15</v>
      </c>
      <c r="E644" t="n">
        <v>2</v>
      </c>
      <c r="F644" t="n">
        <v>0.5028311044060918</v>
      </c>
      <c r="G644" t="n">
        <v>126.9771531787199</v>
      </c>
      <c r="H644" t="b">
        <v>0</v>
      </c>
      <c r="I644" t="n">
        <v>500.7978921368712</v>
      </c>
      <c r="J644" t="n">
        <v>1069.704297604357</v>
      </c>
    </row>
    <row r="645" spans="1:10">
      <c r="A645" t="n">
        <v>642</v>
      </c>
      <c r="B645" t="n">
        <v>0</v>
      </c>
      <c r="C645" t="n">
        <v>0</v>
      </c>
      <c r="D645" t="n">
        <v>18.4</v>
      </c>
      <c r="E645" t="n">
        <v>2</v>
      </c>
      <c r="F645" t="n">
        <v>1.060514950115039</v>
      </c>
      <c r="G645" t="n">
        <v>155.758641232563</v>
      </c>
      <c r="H645" t="b">
        <v>0</v>
      </c>
      <c r="I645" t="n">
        <v>614.3120810212286</v>
      </c>
      <c r="J645" t="n">
        <v>1312.170605061344</v>
      </c>
    </row>
    <row r="646" spans="1:10">
      <c r="A646" t="n">
        <v>643</v>
      </c>
      <c r="B646" t="n">
        <v>0</v>
      </c>
      <c r="C646" t="n">
        <v>0</v>
      </c>
      <c r="D646" t="n">
        <v>21.8</v>
      </c>
      <c r="E646" t="n">
        <v>2</v>
      </c>
      <c r="F646" t="n">
        <v>0.9217757618004163</v>
      </c>
      <c r="G646" t="n">
        <v>184.5401292864062</v>
      </c>
      <c r="H646" t="b">
        <v>0</v>
      </c>
      <c r="I646" t="n">
        <v>727.8262699055862</v>
      </c>
      <c r="J646" t="n">
        <v>1554.636912518332</v>
      </c>
    </row>
    <row r="647" spans="1:10">
      <c r="A647" t="n">
        <v>644</v>
      </c>
      <c r="B647" t="n">
        <v>0</v>
      </c>
      <c r="C647" t="n">
        <v>0</v>
      </c>
      <c r="D647" t="n">
        <v>25.2</v>
      </c>
      <c r="E647" t="n">
        <v>2</v>
      </c>
      <c r="F647" t="n">
        <v>0.9190486693499578</v>
      </c>
      <c r="G647" t="n">
        <v>213.3216173402494</v>
      </c>
      <c r="H647" t="b">
        <v>0</v>
      </c>
      <c r="I647" t="n">
        <v>841.3404587899436</v>
      </c>
      <c r="J647" t="n">
        <v>1797.103219975319</v>
      </c>
    </row>
    <row r="648" spans="1:10">
      <c r="A648" t="n">
        <v>645</v>
      </c>
      <c r="B648" t="n">
        <v>0</v>
      </c>
      <c r="C648" t="n">
        <v>0</v>
      </c>
      <c r="D648" t="n">
        <v>28.6</v>
      </c>
      <c r="E648" t="n">
        <v>2</v>
      </c>
      <c r="F648" t="n">
        <v>1.068696227466422</v>
      </c>
      <c r="G648" t="n">
        <v>242.1031053940926</v>
      </c>
      <c r="H648" t="b">
        <v>0</v>
      </c>
      <c r="I648" t="n">
        <v>954.8546476743011</v>
      </c>
      <c r="J648" t="n">
        <v>2039.569527432307</v>
      </c>
    </row>
    <row r="649" spans="1:10">
      <c r="A649" t="n">
        <v>646</v>
      </c>
      <c r="B649" t="n">
        <v>0</v>
      </c>
      <c r="C649" t="n">
        <v>0</v>
      </c>
      <c r="D649" t="n">
        <v>32</v>
      </c>
      <c r="E649" t="n">
        <v>2</v>
      </c>
      <c r="F649" t="n">
        <v>0.4728330874510256</v>
      </c>
      <c r="G649" t="n">
        <v>270.8845934479357</v>
      </c>
      <c r="H649" t="b">
        <v>0</v>
      </c>
      <c r="I649" t="n">
        <v>1068.368836558659</v>
      </c>
      <c r="J649" t="n">
        <v>2282.035834889295</v>
      </c>
    </row>
    <row r="650" spans="1:10">
      <c r="A650" t="n">
        <v>647</v>
      </c>
      <c r="B650" t="n">
        <v>0</v>
      </c>
      <c r="C650" t="n">
        <v>0</v>
      </c>
      <c r="D650" t="n">
        <v>32</v>
      </c>
      <c r="E650" t="n">
        <v>2</v>
      </c>
      <c r="F650" t="n">
        <v>-0.1266952439371911</v>
      </c>
      <c r="G650" t="n">
        <v>270.8845934479357</v>
      </c>
      <c r="H650" t="b">
        <v>0</v>
      </c>
      <c r="I650" t="n">
        <v>1068.368836558659</v>
      </c>
      <c r="J650" t="n">
        <v>2282.035834889295</v>
      </c>
    </row>
    <row r="651" spans="1:10">
      <c r="A651" t="n">
        <v>648</v>
      </c>
      <c r="B651" t="n">
        <v>0</v>
      </c>
      <c r="C651" t="n">
        <v>0</v>
      </c>
      <c r="D651" t="n">
        <v>32</v>
      </c>
      <c r="E651" t="n">
        <v>2</v>
      </c>
      <c r="F651" t="n">
        <v>0.03394788829774331</v>
      </c>
      <c r="G651" t="n">
        <v>270.8845934479357</v>
      </c>
      <c r="H651" t="b">
        <v>0</v>
      </c>
      <c r="I651" t="n">
        <v>1068.368836558659</v>
      </c>
      <c r="J651" t="n">
        <v>2282.035834889295</v>
      </c>
    </row>
    <row r="652" spans="1:10">
      <c r="A652" t="n">
        <v>649</v>
      </c>
      <c r="B652" t="n">
        <v>0</v>
      </c>
      <c r="C652" t="n">
        <v>0</v>
      </c>
      <c r="D652" t="n">
        <v>32</v>
      </c>
      <c r="E652" t="n">
        <v>2</v>
      </c>
      <c r="F652" t="n">
        <v>-0.00909630925377769</v>
      </c>
      <c r="G652" t="n">
        <v>270.8845934479357</v>
      </c>
      <c r="H652" t="b">
        <v>0</v>
      </c>
      <c r="I652" t="n">
        <v>1068.368836558659</v>
      </c>
      <c r="J652" t="n">
        <v>2282.035834889295</v>
      </c>
    </row>
    <row r="653" spans="1:10">
      <c r="A653" t="n">
        <v>650</v>
      </c>
      <c r="B653" t="n">
        <v>0</v>
      </c>
      <c r="C653" t="n">
        <v>0</v>
      </c>
      <c r="D653" t="n">
        <v>32</v>
      </c>
      <c r="E653" t="n">
        <v>2</v>
      </c>
      <c r="F653" t="n">
        <v>0.002437348717363008</v>
      </c>
      <c r="G653" t="n">
        <v>270.8845934479357</v>
      </c>
      <c r="H653" t="b">
        <v>0</v>
      </c>
      <c r="I653" t="n">
        <v>1068.368836558659</v>
      </c>
      <c r="J653" t="n">
        <v>2282.035834889295</v>
      </c>
    </row>
    <row r="654" spans="1:10">
      <c r="A654" t="n">
        <v>651</v>
      </c>
      <c r="B654" t="n">
        <v>0</v>
      </c>
      <c r="C654" t="n">
        <v>0</v>
      </c>
      <c r="D654" t="n">
        <v>32</v>
      </c>
      <c r="E654" t="n">
        <v>2</v>
      </c>
      <c r="F654" t="n">
        <v>-0.0006530856156734544</v>
      </c>
      <c r="G654" t="n">
        <v>270.8845934479357</v>
      </c>
      <c r="H654" t="b">
        <v>0</v>
      </c>
      <c r="I654" t="n">
        <v>1068.368836558659</v>
      </c>
      <c r="J654" t="n">
        <v>2282.035834889295</v>
      </c>
    </row>
    <row r="655" spans="1:10">
      <c r="A655" t="n">
        <v>652</v>
      </c>
      <c r="B655" t="n">
        <v>0</v>
      </c>
      <c r="C655" t="n">
        <v>0</v>
      </c>
      <c r="D655" t="n">
        <v>32</v>
      </c>
      <c r="E655" t="n">
        <v>2</v>
      </c>
      <c r="F655" t="n">
        <v>0.0001749937453361383</v>
      </c>
      <c r="G655" t="n">
        <v>270.8845934479357</v>
      </c>
      <c r="H655" t="b">
        <v>0</v>
      </c>
      <c r="I655" t="n">
        <v>1068.368836558659</v>
      </c>
      <c r="J655" t="n">
        <v>2282.035834889295</v>
      </c>
    </row>
    <row r="656" spans="1:10">
      <c r="A656" t="n">
        <v>653</v>
      </c>
      <c r="B656" t="n">
        <v>0</v>
      </c>
      <c r="C656" t="n">
        <v>0</v>
      </c>
      <c r="D656" t="n">
        <v>32</v>
      </c>
      <c r="E656" t="n">
        <v>2</v>
      </c>
      <c r="F656" t="n">
        <v>-4.688936567109891e-05</v>
      </c>
      <c r="G656" t="n">
        <v>270.8845934479357</v>
      </c>
      <c r="H656" t="b">
        <v>0</v>
      </c>
      <c r="I656" t="n">
        <v>1068.368836558659</v>
      </c>
      <c r="J656" t="n">
        <v>2282.035834889295</v>
      </c>
    </row>
    <row r="657" spans="1:10">
      <c r="A657" t="n">
        <v>654</v>
      </c>
      <c r="B657" t="n">
        <v>0</v>
      </c>
      <c r="C657" t="n">
        <v>0</v>
      </c>
      <c r="D657" t="n">
        <v>32</v>
      </c>
      <c r="E657" t="n">
        <v>2</v>
      </c>
      <c r="F657" t="n">
        <v>1.25637173500337e-05</v>
      </c>
      <c r="G657" t="n">
        <v>270.8845934479357</v>
      </c>
      <c r="H657" t="b">
        <v>0</v>
      </c>
      <c r="I657" t="n">
        <v>1068.368836558659</v>
      </c>
      <c r="J657" t="n">
        <v>2282.035834889295</v>
      </c>
    </row>
    <row r="658" spans="1:10">
      <c r="A658" t="n">
        <v>655</v>
      </c>
      <c r="B658" t="n">
        <v>0</v>
      </c>
      <c r="C658" t="n">
        <v>0</v>
      </c>
      <c r="D658" t="n">
        <v>32</v>
      </c>
      <c r="E658" t="n">
        <v>2</v>
      </c>
      <c r="F658" t="n">
        <v>-3.36550373436495e-06</v>
      </c>
      <c r="G658" t="n">
        <v>270.8845934479357</v>
      </c>
      <c r="H658" t="b">
        <v>0</v>
      </c>
      <c r="I658" t="n">
        <v>1068.368836558659</v>
      </c>
      <c r="J658" t="n">
        <v>2282.035834889295</v>
      </c>
    </row>
    <row r="659" spans="1:10">
      <c r="A659" t="n">
        <v>656</v>
      </c>
      <c r="B659" t="n">
        <v>0</v>
      </c>
      <c r="C659" t="n">
        <v>0</v>
      </c>
      <c r="D659" t="n">
        <v>32</v>
      </c>
      <c r="E659" t="n">
        <v>2</v>
      </c>
      <c r="F659" t="n">
        <v>8.98297582985208e-07</v>
      </c>
      <c r="G659" t="n">
        <v>270.8845934479357</v>
      </c>
      <c r="H659" t="b">
        <v>0</v>
      </c>
      <c r="I659" t="n">
        <v>1068.368836558659</v>
      </c>
      <c r="J659" t="n">
        <v>2282.035834889295</v>
      </c>
    </row>
    <row r="660" spans="1:10">
      <c r="A660" t="n">
        <v>657</v>
      </c>
      <c r="B660" t="n">
        <v>0</v>
      </c>
      <c r="C660" t="n">
        <v>0</v>
      </c>
      <c r="D660" t="n">
        <v>32</v>
      </c>
      <c r="E660" t="n">
        <v>2</v>
      </c>
      <c r="F660" t="n">
        <v>-2.27686596687704e-07</v>
      </c>
      <c r="G660" t="n">
        <v>270.8845934479357</v>
      </c>
      <c r="H660" t="b">
        <v>0</v>
      </c>
      <c r="I660" t="n">
        <v>1068.368836558659</v>
      </c>
      <c r="J660" t="n">
        <v>2282.035834889295</v>
      </c>
    </row>
    <row r="661" spans="1:10">
      <c r="A661" t="n">
        <v>658</v>
      </c>
      <c r="B661" t="n">
        <v>0</v>
      </c>
      <c r="C661" t="n">
        <v>0</v>
      </c>
      <c r="D661" t="n">
        <v>32</v>
      </c>
      <c r="E661" t="n">
        <v>2</v>
      </c>
      <c r="F661" t="n">
        <v>1.244880465378628e-08</v>
      </c>
      <c r="G661" t="n">
        <v>270.8845934479357</v>
      </c>
      <c r="H661" t="b">
        <v>0</v>
      </c>
      <c r="I661" t="n">
        <v>1068.368836558659</v>
      </c>
      <c r="J661" t="n">
        <v>2282.035834889295</v>
      </c>
    </row>
    <row r="662" spans="1:10">
      <c r="A662" t="n">
        <v>659</v>
      </c>
      <c r="B662" t="n">
        <v>0</v>
      </c>
      <c r="C662" t="n">
        <v>0</v>
      </c>
      <c r="D662" t="n">
        <v>32</v>
      </c>
      <c r="E662" t="n">
        <v>2</v>
      </c>
      <c r="F662" t="n">
        <v>1.778913798489157e-07</v>
      </c>
      <c r="G662" t="n">
        <v>270.8845934479357</v>
      </c>
      <c r="H662" t="b">
        <v>0</v>
      </c>
      <c r="I662" t="n">
        <v>1068.368836558659</v>
      </c>
      <c r="J662" t="n">
        <v>2282.035834889295</v>
      </c>
    </row>
    <row r="663" spans="1:10">
      <c r="A663" t="n">
        <v>660</v>
      </c>
      <c r="B663" t="n">
        <v>0</v>
      </c>
      <c r="C663" t="n">
        <v>0</v>
      </c>
      <c r="D663" t="n">
        <v>32</v>
      </c>
      <c r="E663" t="n">
        <v>2</v>
      </c>
      <c r="F663" t="n">
        <v>-7.240143249376274e-07</v>
      </c>
      <c r="G663" t="n">
        <v>270.8845934479357</v>
      </c>
      <c r="H663" t="b">
        <v>0</v>
      </c>
      <c r="I663" t="n">
        <v>1068.368836558659</v>
      </c>
      <c r="J663" t="n">
        <v>2282.035834889295</v>
      </c>
    </row>
    <row r="664" spans="1:10">
      <c r="A664" t="n">
        <v>661</v>
      </c>
      <c r="B664" t="n">
        <v>0</v>
      </c>
      <c r="C664" t="n">
        <v>0</v>
      </c>
      <c r="D664" t="n">
        <v>32</v>
      </c>
      <c r="E664" t="n">
        <v>2</v>
      </c>
      <c r="F664" t="n">
        <v>2.718165922566129e-06</v>
      </c>
      <c r="G664" t="n">
        <v>270.8845934479357</v>
      </c>
      <c r="H664" t="b">
        <v>0</v>
      </c>
      <c r="I664" t="n">
        <v>1068.368836558659</v>
      </c>
      <c r="J664" t="n">
        <v>2282.035834889295</v>
      </c>
    </row>
    <row r="665" spans="1:10">
      <c r="A665" t="n">
        <v>662</v>
      </c>
      <c r="B665" t="n">
        <v>0</v>
      </c>
      <c r="C665" t="n">
        <v>0</v>
      </c>
      <c r="D665" t="n">
        <v>32</v>
      </c>
      <c r="E665" t="n">
        <v>2</v>
      </c>
      <c r="F665" t="n">
        <v>-1.014864936443871e-05</v>
      </c>
      <c r="G665" t="n">
        <v>270.8845934479357</v>
      </c>
      <c r="H665" t="b">
        <v>0</v>
      </c>
      <c r="I665" t="n">
        <v>1068.368836558659</v>
      </c>
      <c r="J665" t="n">
        <v>2282.035834889295</v>
      </c>
    </row>
    <row r="666" spans="1:10">
      <c r="A666" t="n">
        <v>663</v>
      </c>
      <c r="B666" t="n">
        <v>0</v>
      </c>
      <c r="C666" t="n">
        <v>0</v>
      </c>
      <c r="D666" t="n">
        <v>32</v>
      </c>
      <c r="E666" t="n">
        <v>2</v>
      </c>
      <c r="F666" t="n">
        <v>3.787643153607689e-05</v>
      </c>
      <c r="G666" t="n">
        <v>270.8845934479357</v>
      </c>
      <c r="H666" t="b">
        <v>0</v>
      </c>
      <c r="I666" t="n">
        <v>1068.368836558659</v>
      </c>
      <c r="J666" t="n">
        <v>2282.035834889295</v>
      </c>
    </row>
    <row r="667" spans="1:10">
      <c r="A667" t="n">
        <v>664</v>
      </c>
      <c r="B667" t="n">
        <v>0</v>
      </c>
      <c r="C667" t="n">
        <v>0</v>
      </c>
      <c r="D667" t="n">
        <v>32</v>
      </c>
      <c r="E667" t="n">
        <v>2</v>
      </c>
      <c r="F667" t="n">
        <v>-0.0001413570767789807</v>
      </c>
      <c r="G667" t="n">
        <v>270.8845934479357</v>
      </c>
      <c r="H667" t="b">
        <v>0</v>
      </c>
      <c r="I667" t="n">
        <v>1068.368836558659</v>
      </c>
      <c r="J667" t="n">
        <v>2282.035834889295</v>
      </c>
    </row>
    <row r="668" spans="1:10">
      <c r="A668" t="n">
        <v>665</v>
      </c>
      <c r="B668" t="n">
        <v>0</v>
      </c>
      <c r="C668" t="n">
        <v>0</v>
      </c>
      <c r="D668" t="n">
        <v>32</v>
      </c>
      <c r="E668" t="n">
        <v>2</v>
      </c>
      <c r="F668" t="n">
        <v>0.0005275518755789577</v>
      </c>
      <c r="G668" t="n">
        <v>270.8845934479357</v>
      </c>
      <c r="H668" t="b">
        <v>0</v>
      </c>
      <c r="I668" t="n">
        <v>1068.368836558659</v>
      </c>
      <c r="J668" t="n">
        <v>2282.035834889295</v>
      </c>
    </row>
    <row r="669" spans="1:10">
      <c r="A669" t="n">
        <v>666</v>
      </c>
      <c r="B669" t="n">
        <v>0</v>
      </c>
      <c r="C669" t="n">
        <v>0</v>
      </c>
      <c r="D669" t="n">
        <v>32</v>
      </c>
      <c r="E669" t="n">
        <v>2</v>
      </c>
      <c r="F669" t="n">
        <v>-0.001968850425537738</v>
      </c>
      <c r="G669" t="n">
        <v>270.8845934479357</v>
      </c>
      <c r="H669" t="b">
        <v>0</v>
      </c>
      <c r="I669" t="n">
        <v>1068.368836558659</v>
      </c>
      <c r="J669" t="n">
        <v>2282.035834889295</v>
      </c>
    </row>
    <row r="670" spans="1:10">
      <c r="A670" t="n">
        <v>667</v>
      </c>
      <c r="B670" t="n">
        <v>0</v>
      </c>
      <c r="C670" t="n">
        <v>0</v>
      </c>
      <c r="D670" t="n">
        <v>32</v>
      </c>
      <c r="E670" t="n">
        <v>2</v>
      </c>
      <c r="F670" t="n">
        <v>0.007347849826566666</v>
      </c>
      <c r="G670" t="n">
        <v>270.8845934479357</v>
      </c>
      <c r="H670" t="b">
        <v>0</v>
      </c>
      <c r="I670" t="n">
        <v>1068.368836558659</v>
      </c>
      <c r="J670" t="n">
        <v>2282.035834889295</v>
      </c>
    </row>
    <row r="671" spans="1:10">
      <c r="A671" t="n">
        <v>668</v>
      </c>
      <c r="B671" t="n">
        <v>0</v>
      </c>
      <c r="C671" t="n">
        <v>0</v>
      </c>
      <c r="D671" t="n">
        <v>32</v>
      </c>
      <c r="E671" t="n">
        <v>2</v>
      </c>
      <c r="F671" t="n">
        <v>-0.02742254888072981</v>
      </c>
      <c r="G671" t="n">
        <v>270.8845934479357</v>
      </c>
      <c r="H671" t="b">
        <v>0</v>
      </c>
      <c r="I671" t="n">
        <v>1068.368836558659</v>
      </c>
      <c r="J671" t="n">
        <v>2282.035834889295</v>
      </c>
    </row>
    <row r="672" spans="1:10">
      <c r="A672" t="n">
        <v>669</v>
      </c>
      <c r="B672" t="n">
        <v>0</v>
      </c>
      <c r="C672" t="n">
        <v>0</v>
      </c>
      <c r="D672" t="n">
        <v>32</v>
      </c>
      <c r="E672" t="n">
        <v>2</v>
      </c>
      <c r="F672" t="n">
        <v>0.1023423456963561</v>
      </c>
      <c r="G672" t="n">
        <v>270.8845934479357</v>
      </c>
      <c r="H672" t="b">
        <v>0</v>
      </c>
      <c r="I672" t="n">
        <v>1068.368836558659</v>
      </c>
      <c r="J672" t="n">
        <v>2282.035834889295</v>
      </c>
    </row>
    <row r="673" spans="1:10">
      <c r="A673" t="n">
        <v>670</v>
      </c>
      <c r="B673" t="n">
        <v>0</v>
      </c>
      <c r="C673" t="n">
        <v>0</v>
      </c>
      <c r="D673" t="n">
        <v>32</v>
      </c>
      <c r="E673" t="n">
        <v>2</v>
      </c>
      <c r="F673" t="n">
        <v>-0.3819468339046983</v>
      </c>
      <c r="G673" t="n">
        <v>270.8845934479357</v>
      </c>
      <c r="H673" t="b">
        <v>0</v>
      </c>
      <c r="I673" t="n">
        <v>1068.368836558659</v>
      </c>
      <c r="J673" t="n">
        <v>2282.035834889295</v>
      </c>
    </row>
    <row r="674" spans="1:10">
      <c r="A674" t="n">
        <v>671</v>
      </c>
      <c r="B674" t="n">
        <v>0</v>
      </c>
      <c r="C674" t="n">
        <v>0</v>
      </c>
      <c r="D674" t="n">
        <v>29.25</v>
      </c>
      <c r="E674" t="n">
        <v>2</v>
      </c>
      <c r="F674" t="n">
        <v>-0.8662216767442334</v>
      </c>
      <c r="G674" t="n">
        <v>247.6054486985038</v>
      </c>
      <c r="H674" t="b">
        <v>0</v>
      </c>
      <c r="I674" t="n">
        <v>976.5558896668989</v>
      </c>
      <c r="J674" t="n">
        <v>2085.923380328496</v>
      </c>
    </row>
    <row r="675" spans="1:10">
      <c r="A675" t="n">
        <v>672</v>
      </c>
      <c r="B675" t="n">
        <v>0</v>
      </c>
      <c r="C675" t="n">
        <v>0</v>
      </c>
      <c r="D675" t="n">
        <v>26.5</v>
      </c>
      <c r="E675" t="n">
        <v>2</v>
      </c>
      <c r="F675" t="n">
        <v>-0.7364997924517018</v>
      </c>
      <c r="G675" t="n">
        <v>224.3263039490718</v>
      </c>
      <c r="H675" t="b">
        <v>0</v>
      </c>
      <c r="I675" t="n">
        <v>884.7429427751391</v>
      </c>
      <c r="J675" t="n">
        <v>1889.810925767697</v>
      </c>
    </row>
    <row r="676" spans="1:10">
      <c r="A676" t="n">
        <v>673</v>
      </c>
      <c r="B676" t="n">
        <v>0</v>
      </c>
      <c r="C676" t="n">
        <v>0</v>
      </c>
      <c r="D676" t="n">
        <v>23.75</v>
      </c>
      <c r="E676" t="n">
        <v>2</v>
      </c>
      <c r="F676" t="n">
        <v>-0.7711124867822901</v>
      </c>
      <c r="G676" t="n">
        <v>201.0471591996398</v>
      </c>
      <c r="H676" t="b">
        <v>0</v>
      </c>
      <c r="I676" t="n">
        <v>792.9299958833794</v>
      </c>
      <c r="J676" t="n">
        <v>1693.698471206899</v>
      </c>
    </row>
    <row r="677" spans="1:10">
      <c r="A677" t="n">
        <v>674</v>
      </c>
      <c r="B677" t="n">
        <v>0</v>
      </c>
      <c r="C677" t="n">
        <v>0</v>
      </c>
      <c r="D677" t="n">
        <v>21</v>
      </c>
      <c r="E677" t="n">
        <v>2</v>
      </c>
      <c r="F677" t="n">
        <v>-0.7623835937524688</v>
      </c>
      <c r="G677" t="n">
        <v>177.7680144502078</v>
      </c>
      <c r="H677" t="b">
        <v>0</v>
      </c>
      <c r="I677" t="n">
        <v>701.1170489916196</v>
      </c>
      <c r="J677" t="n">
        <v>1497.5860166461</v>
      </c>
    </row>
    <row r="678" spans="1:10">
      <c r="A678" t="n">
        <v>675</v>
      </c>
      <c r="B678" t="n">
        <v>0</v>
      </c>
      <c r="C678" t="n">
        <v>0</v>
      </c>
      <c r="D678" t="n">
        <v>18.25</v>
      </c>
      <c r="E678" t="n">
        <v>2</v>
      </c>
      <c r="F678" t="n">
        <v>-0.7626864715411692</v>
      </c>
      <c r="G678" t="n">
        <v>154.4888697007759</v>
      </c>
      <c r="H678" t="b">
        <v>0</v>
      </c>
      <c r="I678" t="n">
        <v>609.30410209986</v>
      </c>
      <c r="J678" t="n">
        <v>1301.473562085301</v>
      </c>
    </row>
    <row r="679" spans="1:10">
      <c r="A679" t="n">
        <v>676</v>
      </c>
      <c r="B679" t="n">
        <v>0</v>
      </c>
      <c r="C679" t="n">
        <v>0</v>
      </c>
      <c r="D679" t="n">
        <v>15.5</v>
      </c>
      <c r="E679" t="n">
        <v>2</v>
      </c>
      <c r="F679" t="n">
        <v>-0.7702038534161899</v>
      </c>
      <c r="G679" t="n">
        <v>131.2097249513439</v>
      </c>
      <c r="H679" t="b">
        <v>0</v>
      </c>
      <c r="I679" t="n">
        <v>517.4911552081003</v>
      </c>
      <c r="J679" t="n">
        <v>1105.361107524502</v>
      </c>
    </row>
    <row r="680" spans="1:10">
      <c r="A680" t="n">
        <v>677</v>
      </c>
      <c r="B680" t="n">
        <v>0</v>
      </c>
      <c r="C680" t="n">
        <v>0</v>
      </c>
      <c r="D680" t="n">
        <v>12.75</v>
      </c>
      <c r="E680" t="n">
        <v>2</v>
      </c>
      <c r="F680" t="n">
        <v>-0.7398314481274071</v>
      </c>
      <c r="G680" t="n">
        <v>107.9305802019119</v>
      </c>
      <c r="H680" t="b">
        <v>0</v>
      </c>
      <c r="I680" t="n">
        <v>425.6782083163405</v>
      </c>
      <c r="J680" t="n">
        <v>909.2486529637033</v>
      </c>
    </row>
    <row r="681" spans="1:10">
      <c r="A681" t="n">
        <v>678</v>
      </c>
      <c r="B681" t="n">
        <v>0</v>
      </c>
      <c r="C681" t="n">
        <v>0</v>
      </c>
      <c r="D681" t="n">
        <v>10</v>
      </c>
      <c r="E681" t="n">
        <v>2</v>
      </c>
      <c r="F681" t="n">
        <v>-0.8538036874075139</v>
      </c>
      <c r="G681" t="n">
        <v>84.65143545247992</v>
      </c>
      <c r="H681" t="b">
        <v>0</v>
      </c>
      <c r="I681" t="n">
        <v>333.8652614245808</v>
      </c>
      <c r="J681" t="n">
        <v>713.1361984029046</v>
      </c>
    </row>
    <row r="682" spans="1:10">
      <c r="A682" t="n">
        <v>679</v>
      </c>
      <c r="B682" t="n">
        <v>0</v>
      </c>
      <c r="C682" t="n">
        <v>0</v>
      </c>
      <c r="D682" t="n">
        <v>6.666666666666666</v>
      </c>
      <c r="E682" t="n">
        <v>2</v>
      </c>
      <c r="F682" t="n">
        <v>-0.9143982466869809</v>
      </c>
      <c r="G682" t="n">
        <v>56.43429030165328</v>
      </c>
      <c r="H682" t="b">
        <v>0</v>
      </c>
      <c r="I682" t="n">
        <v>222.5768409497205</v>
      </c>
      <c r="J682" t="n">
        <v>475.424132268603</v>
      </c>
    </row>
    <row r="683" spans="1:10">
      <c r="A683" t="n">
        <v>680</v>
      </c>
      <c r="B683" t="n">
        <v>0</v>
      </c>
      <c r="C683" t="n">
        <v>0</v>
      </c>
      <c r="D683" t="n">
        <v>3.333333333333333</v>
      </c>
      <c r="E683" t="n">
        <v>2</v>
      </c>
      <c r="F683" t="n">
        <v>-1.044158881400117</v>
      </c>
      <c r="G683" t="n">
        <v>28.21714515082664</v>
      </c>
      <c r="H683" t="b">
        <v>0</v>
      </c>
      <c r="I683" t="n">
        <v>111.2884204748603</v>
      </c>
      <c r="J683" t="n">
        <v>237.7120661343015</v>
      </c>
    </row>
    <row r="684" spans="1:10">
      <c r="A684" t="n">
        <v>681</v>
      </c>
      <c r="B684" t="n">
        <v>0</v>
      </c>
      <c r="C684" t="n">
        <v>0</v>
      </c>
      <c r="D684" t="n">
        <v>0</v>
      </c>
      <c r="E684" t="n">
        <v>2</v>
      </c>
      <c r="F684" t="n">
        <v>0</v>
      </c>
      <c r="G684" t="n">
        <v>0</v>
      </c>
      <c r="H684" t="b">
        <v>0</v>
      </c>
      <c r="I684" t="n">
        <v>0</v>
      </c>
      <c r="J684" t="n">
        <v>0</v>
      </c>
    </row>
    <row r="685" spans="1:10">
      <c r="A685" t="n">
        <v>682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b">
        <v>1</v>
      </c>
      <c r="I685" t="n">
        <v>0</v>
      </c>
      <c r="J685" t="n">
        <v>0</v>
      </c>
    </row>
    <row r="686" spans="1:10">
      <c r="A686" t="n">
        <v>683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b">
        <v>0</v>
      </c>
      <c r="I686" t="n">
        <v>0</v>
      </c>
      <c r="J686" t="n">
        <v>0</v>
      </c>
    </row>
    <row r="687" spans="1:10">
      <c r="A687" t="n">
        <v>684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b">
        <v>0</v>
      </c>
      <c r="I687" t="n">
        <v>0</v>
      </c>
      <c r="J687" t="n">
        <v>0</v>
      </c>
    </row>
    <row r="688" spans="1:10">
      <c r="A688" t="n">
        <v>685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b">
        <v>0</v>
      </c>
      <c r="I688" t="n">
        <v>0</v>
      </c>
      <c r="J688" t="n">
        <v>0</v>
      </c>
    </row>
    <row r="689" spans="1:10">
      <c r="A689" t="n">
        <v>686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b">
        <v>0</v>
      </c>
      <c r="I689" t="n">
        <v>0</v>
      </c>
      <c r="J689" t="n">
        <v>0</v>
      </c>
    </row>
    <row r="690" spans="1:10">
      <c r="A690" t="n">
        <v>687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b">
        <v>0</v>
      </c>
      <c r="I690" t="n">
        <v>0</v>
      </c>
      <c r="J690" t="n">
        <v>0</v>
      </c>
    </row>
    <row r="691" spans="1:10">
      <c r="A691" t="n">
        <v>688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b">
        <v>0</v>
      </c>
      <c r="I691" t="n">
        <v>0</v>
      </c>
      <c r="J691" t="n">
        <v>0</v>
      </c>
    </row>
    <row r="692" spans="1:10">
      <c r="A692" t="n">
        <v>689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b">
        <v>0</v>
      </c>
      <c r="I692" t="n">
        <v>0</v>
      </c>
      <c r="J692" t="n">
        <v>0</v>
      </c>
    </row>
    <row r="693" spans="1:10">
      <c r="A693" t="n">
        <v>690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b">
        <v>0</v>
      </c>
      <c r="I693" t="n">
        <v>0</v>
      </c>
      <c r="J693" t="n">
        <v>0</v>
      </c>
    </row>
    <row r="694" spans="1:10">
      <c r="A694" t="n">
        <v>691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b">
        <v>0</v>
      </c>
      <c r="I694" t="n">
        <v>0</v>
      </c>
      <c r="J694" t="n">
        <v>0</v>
      </c>
    </row>
    <row r="695" spans="1:10">
      <c r="A695" t="n">
        <v>692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b">
        <v>0</v>
      </c>
      <c r="I695" t="n">
        <v>0</v>
      </c>
      <c r="J695" t="n">
        <v>0</v>
      </c>
    </row>
    <row r="696" spans="1:10">
      <c r="A696" t="n">
        <v>693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b">
        <v>0</v>
      </c>
      <c r="I696" t="n">
        <v>0</v>
      </c>
      <c r="J696" t="n">
        <v>0</v>
      </c>
    </row>
    <row r="697" spans="1:10">
      <c r="A697" t="n">
        <v>694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b">
        <v>0</v>
      </c>
      <c r="I697" t="n">
        <v>0</v>
      </c>
      <c r="J697" t="n">
        <v>0</v>
      </c>
    </row>
    <row r="698" spans="1:10">
      <c r="A698" t="n">
        <v>695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b">
        <v>0</v>
      </c>
      <c r="I698" t="n">
        <v>0</v>
      </c>
      <c r="J698" t="n">
        <v>0</v>
      </c>
    </row>
    <row r="699" spans="1:10">
      <c r="A699" t="n">
        <v>696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b">
        <v>0</v>
      </c>
      <c r="I699" t="n">
        <v>0</v>
      </c>
      <c r="J699" t="n">
        <v>0</v>
      </c>
    </row>
    <row r="700" spans="1:10">
      <c r="A700" t="n">
        <v>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b">
        <v>0</v>
      </c>
      <c r="I700" t="n">
        <v>0</v>
      </c>
      <c r="J700" t="n">
        <v>0</v>
      </c>
    </row>
    <row r="701" spans="1:10">
      <c r="A701" t="n">
        <v>698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  <c r="H701" t="b">
        <v>1</v>
      </c>
      <c r="I701" t="n">
        <v>0</v>
      </c>
      <c r="J701" t="n">
        <v>0</v>
      </c>
    </row>
    <row r="702" spans="1:10">
      <c r="A702" t="n">
        <v>699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  <c r="H702" t="b">
        <v>0</v>
      </c>
      <c r="I702" t="n">
        <v>0</v>
      </c>
      <c r="J702" t="n">
        <v>0</v>
      </c>
    </row>
    <row r="703" spans="1:10">
      <c r="A703" t="n">
        <v>700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  <c r="H703" t="b">
        <v>0</v>
      </c>
      <c r="I703" t="n">
        <v>0</v>
      </c>
      <c r="J703" t="n">
        <v>0</v>
      </c>
    </row>
    <row r="704" spans="1:10">
      <c r="A704" t="n">
        <v>701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  <c r="H704" t="b">
        <v>0</v>
      </c>
      <c r="I704" t="n">
        <v>0</v>
      </c>
      <c r="J704" t="n">
        <v>0</v>
      </c>
    </row>
    <row r="705" spans="1:10">
      <c r="A705" t="n">
        <v>702</v>
      </c>
      <c r="B705" t="n">
        <v>0</v>
      </c>
      <c r="C705" t="n">
        <v>0</v>
      </c>
      <c r="D705" t="n">
        <v>0</v>
      </c>
      <c r="E705" t="n">
        <v>1</v>
      </c>
      <c r="F705" t="n">
        <v>0.4172115669077947</v>
      </c>
      <c r="G705" t="n">
        <v>0</v>
      </c>
      <c r="H705" t="b">
        <v>0</v>
      </c>
      <c r="I705" t="n">
        <v>0</v>
      </c>
      <c r="J705" t="n">
        <v>0</v>
      </c>
    </row>
    <row r="706" spans="1:10">
      <c r="A706" t="n">
        <v>703</v>
      </c>
      <c r="B706" t="n">
        <v>0</v>
      </c>
      <c r="C706" t="n">
        <v>0</v>
      </c>
      <c r="D706" t="n">
        <v>3</v>
      </c>
      <c r="E706" t="n">
        <v>1</v>
      </c>
      <c r="F706" t="n">
        <v>0.942945234796257</v>
      </c>
      <c r="G706" t="n">
        <v>25.39543063574398</v>
      </c>
      <c r="H706" t="b">
        <v>0</v>
      </c>
      <c r="I706" t="n">
        <v>100.1595784273742</v>
      </c>
      <c r="J706" t="n">
        <v>373.2947487988238</v>
      </c>
    </row>
    <row r="707" spans="1:10">
      <c r="A707" t="n">
        <v>704</v>
      </c>
      <c r="B707" t="n">
        <v>0</v>
      </c>
      <c r="C707" t="n">
        <v>0</v>
      </c>
      <c r="D707" t="n">
        <v>6</v>
      </c>
      <c r="E707" t="n">
        <v>1</v>
      </c>
      <c r="F707" t="n">
        <v>0.8110074939071776</v>
      </c>
      <c r="G707" t="n">
        <v>50.79086127148796</v>
      </c>
      <c r="H707" t="b">
        <v>0</v>
      </c>
      <c r="I707" t="n">
        <v>200.3191568547485</v>
      </c>
      <c r="J707" t="n">
        <v>746.5894975976476</v>
      </c>
    </row>
    <row r="708" spans="1:10">
      <c r="A708" t="n">
        <v>705</v>
      </c>
      <c r="B708" t="n">
        <v>0</v>
      </c>
      <c r="C708" t="n">
        <v>0</v>
      </c>
      <c r="D708" t="n">
        <v>9</v>
      </c>
      <c r="E708" t="n">
        <v>1</v>
      </c>
      <c r="F708" t="n">
        <v>0.8130247895750304</v>
      </c>
      <c r="G708" t="n">
        <v>76.18629190723193</v>
      </c>
      <c r="H708" t="b">
        <v>0</v>
      </c>
      <c r="I708" t="n">
        <v>300.4787352821227</v>
      </c>
      <c r="J708" t="n">
        <v>1119.884246396471</v>
      </c>
    </row>
    <row r="709" spans="1:10">
      <c r="A709" t="n">
        <v>706</v>
      </c>
      <c r="B709" t="n">
        <v>0</v>
      </c>
      <c r="C709" t="n">
        <v>0</v>
      </c>
      <c r="D709" t="n">
        <v>12</v>
      </c>
      <c r="E709" t="n">
        <v>1</v>
      </c>
      <c r="F709" t="n">
        <v>0.9368933477927013</v>
      </c>
      <c r="G709" t="n">
        <v>101.5817225429759</v>
      </c>
      <c r="H709" t="b">
        <v>0</v>
      </c>
      <c r="I709" t="n">
        <v>400.638313709497</v>
      </c>
      <c r="J709" t="n">
        <v>1493.178995195295</v>
      </c>
    </row>
    <row r="710" spans="1:10">
      <c r="A710" t="n">
        <v>707</v>
      </c>
      <c r="B710" t="n">
        <v>0</v>
      </c>
      <c r="C710" t="n">
        <v>0</v>
      </c>
      <c r="D710" t="n">
        <v>15</v>
      </c>
      <c r="E710" t="n">
        <v>1</v>
      </c>
      <c r="F710" t="n">
        <v>0.4394018192541684</v>
      </c>
      <c r="G710" t="n">
        <v>126.9771531787199</v>
      </c>
      <c r="H710" t="b">
        <v>0</v>
      </c>
      <c r="I710" t="n">
        <v>500.7978921368712</v>
      </c>
      <c r="J710" t="n">
        <v>1866.473743994119</v>
      </c>
    </row>
    <row r="711" spans="1:10">
      <c r="A711" t="n">
        <v>708</v>
      </c>
      <c r="B711" t="n">
        <v>0</v>
      </c>
      <c r="C711" t="n">
        <v>0</v>
      </c>
      <c r="D711" t="n">
        <v>15</v>
      </c>
      <c r="E711" t="n">
        <v>2</v>
      </c>
      <c r="F711" t="n">
        <v>-0.1945006248093759</v>
      </c>
      <c r="G711" t="n">
        <v>126.9771531787199</v>
      </c>
      <c r="H711" t="b">
        <v>1</v>
      </c>
      <c r="I711" t="n">
        <v>500.7978921368712</v>
      </c>
      <c r="J711" t="n">
        <v>1069.704297604357</v>
      </c>
    </row>
    <row r="712" spans="1:10">
      <c r="A712" t="n">
        <v>709</v>
      </c>
      <c r="B712" t="n">
        <v>0</v>
      </c>
      <c r="C712" t="n">
        <v>0</v>
      </c>
      <c r="D712" t="n">
        <v>15</v>
      </c>
      <c r="E712" t="n">
        <v>2</v>
      </c>
      <c r="F712" t="n">
        <v>0.3386006799833328</v>
      </c>
      <c r="G712" t="n">
        <v>126.9771531787199</v>
      </c>
      <c r="H712" t="b">
        <v>0</v>
      </c>
      <c r="I712" t="n">
        <v>500.7978921368712</v>
      </c>
      <c r="J712" t="n">
        <v>1069.704297604357</v>
      </c>
    </row>
    <row r="713" spans="1:10">
      <c r="A713" t="n">
        <v>710</v>
      </c>
      <c r="B713" t="n">
        <v>0</v>
      </c>
      <c r="C713" t="n">
        <v>0</v>
      </c>
      <c r="D713" t="n">
        <v>17.22222222222222</v>
      </c>
      <c r="E713" t="n">
        <v>2</v>
      </c>
      <c r="F713" t="n">
        <v>0.6919497567278952</v>
      </c>
      <c r="G713" t="n">
        <v>145.788583279271</v>
      </c>
      <c r="H713" t="b">
        <v>0</v>
      </c>
      <c r="I713" t="n">
        <v>574.9901724534446</v>
      </c>
      <c r="J713" t="n">
        <v>1228.179008360558</v>
      </c>
    </row>
    <row r="714" spans="1:10">
      <c r="A714" t="n">
        <v>711</v>
      </c>
      <c r="B714" t="n">
        <v>0</v>
      </c>
      <c r="C714" t="n">
        <v>0</v>
      </c>
      <c r="D714" t="n">
        <v>19.44444444444444</v>
      </c>
      <c r="E714" t="n">
        <v>2</v>
      </c>
      <c r="F714" t="n">
        <v>0.5973039968087877</v>
      </c>
      <c r="G714" t="n">
        <v>164.6000133798221</v>
      </c>
      <c r="H714" t="b">
        <v>0</v>
      </c>
      <c r="I714" t="n">
        <v>649.1824527700182</v>
      </c>
      <c r="J714" t="n">
        <v>1386.653719116759</v>
      </c>
    </row>
    <row r="715" spans="1:10">
      <c r="A715" t="n">
        <v>712</v>
      </c>
      <c r="B715" t="n">
        <v>0</v>
      </c>
      <c r="C715" t="n">
        <v>0</v>
      </c>
      <c r="D715" t="n">
        <v>21.66666666666667</v>
      </c>
      <c r="E715" t="n">
        <v>2</v>
      </c>
      <c r="F715" t="n">
        <v>0.6225379597406642</v>
      </c>
      <c r="G715" t="n">
        <v>183.4114434803732</v>
      </c>
      <c r="H715" t="b">
        <v>0</v>
      </c>
      <c r="I715" t="n">
        <v>723.3747330865918</v>
      </c>
      <c r="J715" t="n">
        <v>1545.12842987296</v>
      </c>
    </row>
    <row r="716" spans="1:10">
      <c r="A716" t="n">
        <v>713</v>
      </c>
      <c r="B716" t="n">
        <v>0</v>
      </c>
      <c r="C716" t="n">
        <v>0</v>
      </c>
      <c r="D716" t="n">
        <v>23.88888888888889</v>
      </c>
      <c r="E716" t="n">
        <v>2</v>
      </c>
      <c r="F716" t="n">
        <v>0.6162478679322607</v>
      </c>
      <c r="G716" t="n">
        <v>202.2228735809242</v>
      </c>
      <c r="H716" t="b">
        <v>0</v>
      </c>
      <c r="I716" t="n">
        <v>797.5670134031652</v>
      </c>
      <c r="J716" t="n">
        <v>1703.603140629161</v>
      </c>
    </row>
    <row r="717" spans="1:10">
      <c r="A717" t="n">
        <v>714</v>
      </c>
      <c r="B717" t="n">
        <v>0</v>
      </c>
      <c r="C717" t="n">
        <v>0</v>
      </c>
      <c r="D717" t="n">
        <v>26.11111111111111</v>
      </c>
      <c r="E717" t="n">
        <v>2</v>
      </c>
      <c r="F717" t="n">
        <v>0.6161742722339918</v>
      </c>
      <c r="G717" t="n">
        <v>221.0343036814753</v>
      </c>
      <c r="H717" t="b">
        <v>0</v>
      </c>
      <c r="I717" t="n">
        <v>871.7592937197387</v>
      </c>
      <c r="J717" t="n">
        <v>1862.077851385362</v>
      </c>
    </row>
    <row r="718" spans="1:10">
      <c r="A718" t="n">
        <v>715</v>
      </c>
      <c r="B718" t="n">
        <v>0</v>
      </c>
      <c r="C718" t="n">
        <v>0</v>
      </c>
      <c r="D718" t="n">
        <v>28.33333333333334</v>
      </c>
      <c r="E718" t="n">
        <v>2</v>
      </c>
      <c r="F718" t="n">
        <v>0.6227587468354812</v>
      </c>
      <c r="G718" t="n">
        <v>239.8457337820265</v>
      </c>
      <c r="H718" t="b">
        <v>0</v>
      </c>
      <c r="I718" t="n">
        <v>945.9515740363123</v>
      </c>
      <c r="J718" t="n">
        <v>2020.552562141563</v>
      </c>
    </row>
    <row r="719" spans="1:10">
      <c r="A719" t="n">
        <v>716</v>
      </c>
      <c r="B719" t="n">
        <v>0</v>
      </c>
      <c r="C719" t="n">
        <v>0</v>
      </c>
      <c r="D719" t="n">
        <v>30.55555555555556</v>
      </c>
      <c r="E719" t="n">
        <v>2</v>
      </c>
      <c r="F719" t="n">
        <v>0.5964944441277891</v>
      </c>
      <c r="G719" t="n">
        <v>258.6571638825775</v>
      </c>
      <c r="H719" t="b">
        <v>0</v>
      </c>
      <c r="I719" t="n">
        <v>1020.143854352886</v>
      </c>
      <c r="J719" t="n">
        <v>2179.027272897764</v>
      </c>
    </row>
    <row r="720" spans="1:10">
      <c r="A720" t="n">
        <v>717</v>
      </c>
      <c r="B720" t="n">
        <v>0</v>
      </c>
      <c r="C720" t="n">
        <v>0</v>
      </c>
      <c r="D720" t="n">
        <v>32.77777777777778</v>
      </c>
      <c r="E720" t="n">
        <v>2</v>
      </c>
      <c r="F720" t="n">
        <v>0.6949671803570645</v>
      </c>
      <c r="G720" t="n">
        <v>277.4685939831286</v>
      </c>
      <c r="H720" t="b">
        <v>0</v>
      </c>
      <c r="I720" t="n">
        <v>1094.336134669459</v>
      </c>
      <c r="J720" t="n">
        <v>2337.501983653965</v>
      </c>
    </row>
    <row r="721" spans="1:10">
      <c r="A721" t="n">
        <v>718</v>
      </c>
      <c r="B721" t="n">
        <v>0</v>
      </c>
      <c r="C721" t="n">
        <v>0</v>
      </c>
      <c r="D721" t="n">
        <v>35</v>
      </c>
      <c r="E721" t="n">
        <v>2</v>
      </c>
      <c r="F721" t="n">
        <v>0.3273405381476522</v>
      </c>
      <c r="G721" t="n">
        <v>296.2800240836797</v>
      </c>
      <c r="H721" t="b">
        <v>0</v>
      </c>
      <c r="I721" t="n">
        <v>1168.528414986033</v>
      </c>
      <c r="J721" t="n">
        <v>2495.976694410167</v>
      </c>
    </row>
    <row r="722" spans="1:10">
      <c r="A722" t="n">
        <v>719</v>
      </c>
      <c r="B722" t="n">
        <v>0</v>
      </c>
      <c r="C722" t="n">
        <v>0</v>
      </c>
      <c r="D722" t="n">
        <v>35</v>
      </c>
      <c r="E722" t="n">
        <v>3</v>
      </c>
      <c r="F722" t="n">
        <v>-0.15247748109583</v>
      </c>
      <c r="G722" t="n">
        <v>296.2800240836797</v>
      </c>
      <c r="H722" t="b">
        <v>1</v>
      </c>
      <c r="I722" t="n">
        <v>1168.528414986033</v>
      </c>
      <c r="J722" t="n">
        <v>1545.963093026521</v>
      </c>
    </row>
    <row r="723" spans="1:10">
      <c r="A723" t="n">
        <v>720</v>
      </c>
      <c r="B723" t="n">
        <v>0</v>
      </c>
      <c r="C723" t="n">
        <v>0</v>
      </c>
      <c r="D723" t="n">
        <v>35</v>
      </c>
      <c r="E723" t="n">
        <v>3</v>
      </c>
      <c r="F723" t="n">
        <v>0.282569386235668</v>
      </c>
      <c r="G723" t="n">
        <v>296.2800240836797</v>
      </c>
      <c r="H723" t="b">
        <v>0</v>
      </c>
      <c r="I723" t="n">
        <v>1168.528414986033</v>
      </c>
      <c r="J723" t="n">
        <v>1545.963093026521</v>
      </c>
    </row>
    <row r="724" spans="1:10">
      <c r="A724" t="n">
        <v>721</v>
      </c>
      <c r="B724" t="n">
        <v>0</v>
      </c>
      <c r="C724" t="n">
        <v>0</v>
      </c>
      <c r="D724" t="n">
        <v>36.875</v>
      </c>
      <c r="E724" t="n">
        <v>3</v>
      </c>
      <c r="F724" t="n">
        <v>0.5846999361531564</v>
      </c>
      <c r="G724" t="n">
        <v>312.1521682310197</v>
      </c>
      <c r="H724" t="b">
        <v>0</v>
      </c>
      <c r="I724" t="n">
        <v>1231.128151503142</v>
      </c>
      <c r="J724" t="n">
        <v>1628.782544438656</v>
      </c>
    </row>
    <row r="725" spans="1:10">
      <c r="A725" t="n">
        <v>722</v>
      </c>
      <c r="B725" t="n">
        <v>0</v>
      </c>
      <c r="C725" t="n">
        <v>0</v>
      </c>
      <c r="D725" t="n">
        <v>38.75</v>
      </c>
      <c r="E725" t="n">
        <v>3</v>
      </c>
      <c r="F725" t="n">
        <v>0.5036308691517162</v>
      </c>
      <c r="G725" t="n">
        <v>328.0243123783597</v>
      </c>
      <c r="H725" t="b">
        <v>0</v>
      </c>
      <c r="I725" t="n">
        <v>1293.727888020251</v>
      </c>
      <c r="J725" t="n">
        <v>1711.601995850792</v>
      </c>
    </row>
    <row r="726" spans="1:10">
      <c r="A726" t="n">
        <v>723</v>
      </c>
      <c r="B726" t="n">
        <v>0</v>
      </c>
      <c r="C726" t="n">
        <v>0</v>
      </c>
      <c r="D726" t="n">
        <v>40.625</v>
      </c>
      <c r="E726" t="n">
        <v>3</v>
      </c>
      <c r="F726" t="n">
        <v>0.525776587239986</v>
      </c>
      <c r="G726" t="n">
        <v>343.8964565256996</v>
      </c>
      <c r="H726" t="b">
        <v>0</v>
      </c>
      <c r="I726" t="n">
        <v>1356.327624537359</v>
      </c>
      <c r="J726" t="n">
        <v>1794.421447262926</v>
      </c>
    </row>
    <row r="727" spans="1:10">
      <c r="A727" t="n">
        <v>724</v>
      </c>
      <c r="B727" t="n">
        <v>0</v>
      </c>
      <c r="C727" t="n">
        <v>0</v>
      </c>
      <c r="D727" t="n">
        <v>42.5</v>
      </c>
      <c r="E727" t="n">
        <v>3</v>
      </c>
      <c r="F727" t="n">
        <v>0.5182627818883283</v>
      </c>
      <c r="G727" t="n">
        <v>359.7686006730397</v>
      </c>
      <c r="H727" t="b">
        <v>0</v>
      </c>
      <c r="I727" t="n">
        <v>1418.927361054468</v>
      </c>
      <c r="J727" t="n">
        <v>1877.240898675062</v>
      </c>
    </row>
    <row r="728" spans="1:10">
      <c r="A728" t="n">
        <v>725</v>
      </c>
      <c r="B728" t="n">
        <v>0</v>
      </c>
      <c r="C728" t="n">
        <v>0</v>
      </c>
      <c r="D728" t="n">
        <v>44.375</v>
      </c>
      <c r="E728" t="n">
        <v>3</v>
      </c>
      <c r="F728" t="n">
        <v>0.5261722852067043</v>
      </c>
      <c r="G728" t="n">
        <v>375.6407448203797</v>
      </c>
      <c r="H728" t="b">
        <v>0</v>
      </c>
      <c r="I728" t="n">
        <v>1481.527097571577</v>
      </c>
      <c r="J728" t="n">
        <v>1960.060350087197</v>
      </c>
    </row>
    <row r="729" spans="1:10">
      <c r="A729" t="n">
        <v>726</v>
      </c>
      <c r="B729" t="n">
        <v>0</v>
      </c>
      <c r="C729" t="n">
        <v>0</v>
      </c>
      <c r="D729" t="n">
        <v>46.25</v>
      </c>
      <c r="E729" t="n">
        <v>3</v>
      </c>
      <c r="F729" t="n">
        <v>0.502048077284857</v>
      </c>
      <c r="G729" t="n">
        <v>391.5128889677196</v>
      </c>
      <c r="H729" t="b">
        <v>0</v>
      </c>
      <c r="I729" t="n">
        <v>1544.126834088686</v>
      </c>
      <c r="J729" t="n">
        <v>2042.879801499332</v>
      </c>
    </row>
    <row r="730" spans="1:10">
      <c r="A730" t="n">
        <v>727</v>
      </c>
      <c r="B730" t="n">
        <v>0</v>
      </c>
      <c r="C730" t="n">
        <v>0</v>
      </c>
      <c r="D730" t="n">
        <v>48.125</v>
      </c>
      <c r="E730" t="n">
        <v>3</v>
      </c>
      <c r="F730" t="n">
        <v>0.5906354056538659</v>
      </c>
      <c r="G730" t="n">
        <v>407.3850331150596</v>
      </c>
      <c r="H730" t="b">
        <v>0</v>
      </c>
      <c r="I730" t="n">
        <v>1606.726570605795</v>
      </c>
      <c r="J730" t="n">
        <v>2125.699252911467</v>
      </c>
    </row>
    <row r="731" spans="1:10">
      <c r="A731" t="n">
        <v>728</v>
      </c>
      <c r="B731" t="n">
        <v>0</v>
      </c>
      <c r="C731" t="n">
        <v>0</v>
      </c>
      <c r="D731" t="n">
        <v>50</v>
      </c>
      <c r="E731" t="n">
        <v>3</v>
      </c>
      <c r="F731" t="n">
        <v>0.2604103000996911</v>
      </c>
      <c r="G731" t="n">
        <v>423.2571772623996</v>
      </c>
      <c r="H731" t="b">
        <v>0</v>
      </c>
      <c r="I731" t="n">
        <v>1669.326307122904</v>
      </c>
      <c r="J731" t="n">
        <v>2208.518704323602</v>
      </c>
    </row>
    <row r="732" spans="1:10">
      <c r="A732" t="n">
        <v>729</v>
      </c>
      <c r="B732" t="n">
        <v>0</v>
      </c>
      <c r="C732" t="n">
        <v>0</v>
      </c>
      <c r="D732" t="n">
        <v>50</v>
      </c>
      <c r="E732" t="n">
        <v>3</v>
      </c>
      <c r="F732" t="n">
        <v>-0.06977660605263392</v>
      </c>
      <c r="G732" t="n">
        <v>423.2571772623996</v>
      </c>
      <c r="H732" t="b">
        <v>0</v>
      </c>
      <c r="I732" t="n">
        <v>1669.326307122904</v>
      </c>
      <c r="J732" t="n">
        <v>2208.518704323602</v>
      </c>
    </row>
    <row r="733" spans="1:10">
      <c r="A733" t="n">
        <v>730</v>
      </c>
      <c r="B733" t="n">
        <v>0</v>
      </c>
      <c r="C733" t="n">
        <v>0</v>
      </c>
      <c r="D733" t="n">
        <v>50</v>
      </c>
      <c r="E733" t="n">
        <v>3</v>
      </c>
      <c r="F733" t="n">
        <v>0.01869612411084098</v>
      </c>
      <c r="G733" t="n">
        <v>423.2571772623996</v>
      </c>
      <c r="H733" t="b">
        <v>0</v>
      </c>
      <c r="I733" t="n">
        <v>1669.326307122904</v>
      </c>
      <c r="J733" t="n">
        <v>2208.518704323602</v>
      </c>
    </row>
    <row r="734" spans="1:10">
      <c r="A734" t="n">
        <v>731</v>
      </c>
      <c r="B734" t="n">
        <v>0</v>
      </c>
      <c r="C734" t="n">
        <v>0</v>
      </c>
      <c r="D734" t="n">
        <v>50</v>
      </c>
      <c r="E734" t="n">
        <v>3</v>
      </c>
      <c r="F734" t="n">
        <v>-0.005007890390725578</v>
      </c>
      <c r="G734" t="n">
        <v>423.2571772623996</v>
      </c>
      <c r="H734" t="b">
        <v>0</v>
      </c>
      <c r="I734" t="n">
        <v>1669.326307122904</v>
      </c>
      <c r="J734" t="n">
        <v>2208.518704323602</v>
      </c>
    </row>
    <row r="735" spans="1:10">
      <c r="A735" t="n">
        <v>732</v>
      </c>
      <c r="B735" t="n">
        <v>0</v>
      </c>
      <c r="C735" t="n">
        <v>0</v>
      </c>
      <c r="D735" t="n">
        <v>50</v>
      </c>
      <c r="E735" t="n">
        <v>3</v>
      </c>
      <c r="F735" t="n">
        <v>0.00133543745205511</v>
      </c>
      <c r="G735" t="n">
        <v>423.2571772623996</v>
      </c>
      <c r="H735" t="b">
        <v>0</v>
      </c>
      <c r="I735" t="n">
        <v>1669.326307122904</v>
      </c>
      <c r="J735" t="n">
        <v>2208.518704323602</v>
      </c>
    </row>
    <row r="736" spans="1:10">
      <c r="A736" t="n">
        <v>733</v>
      </c>
      <c r="B736" t="n">
        <v>0</v>
      </c>
      <c r="C736" t="n">
        <v>0</v>
      </c>
      <c r="D736" t="n">
        <v>50</v>
      </c>
      <c r="E736" t="n">
        <v>3</v>
      </c>
      <c r="F736" t="n">
        <v>-0.0003338594174913112</v>
      </c>
      <c r="G736" t="n">
        <v>423.2571772623996</v>
      </c>
      <c r="H736" t="b">
        <v>0</v>
      </c>
      <c r="I736" t="n">
        <v>1669.326307122904</v>
      </c>
      <c r="J736" t="n">
        <v>2208.518704323602</v>
      </c>
    </row>
    <row r="737" spans="1:10">
      <c r="A737" t="n">
        <v>734</v>
      </c>
      <c r="B737" t="n">
        <v>0</v>
      </c>
      <c r="C737" t="n">
        <v>0</v>
      </c>
      <c r="D737" t="n">
        <v>50</v>
      </c>
      <c r="E737" t="n">
        <v>3</v>
      </c>
      <c r="F737" t="n">
        <v>2.179190161655242e-10</v>
      </c>
      <c r="G737" t="n">
        <v>423.2571772623996</v>
      </c>
      <c r="H737" t="b">
        <v>0</v>
      </c>
      <c r="I737" t="n">
        <v>1669.326307122904</v>
      </c>
      <c r="J737" t="n">
        <v>2208.518704323602</v>
      </c>
    </row>
    <row r="738" spans="1:10">
      <c r="A738" t="n">
        <v>735</v>
      </c>
      <c r="B738" t="n">
        <v>0</v>
      </c>
      <c r="C738" t="n">
        <v>0</v>
      </c>
      <c r="D738" t="n">
        <v>50</v>
      </c>
      <c r="E738" t="n">
        <v>3</v>
      </c>
      <c r="F738" t="n">
        <v>0.0003338585458134702</v>
      </c>
      <c r="G738" t="n">
        <v>423.2571772623996</v>
      </c>
      <c r="H738" t="b">
        <v>0</v>
      </c>
      <c r="I738" t="n">
        <v>1669.326307122904</v>
      </c>
      <c r="J738" t="n">
        <v>2208.518704323602</v>
      </c>
    </row>
    <row r="739" spans="1:10">
      <c r="A739" t="n">
        <v>736</v>
      </c>
      <c r="B739" t="n">
        <v>0</v>
      </c>
      <c r="C739" t="n">
        <v>0</v>
      </c>
      <c r="D739" t="n">
        <v>50</v>
      </c>
      <c r="E739" t="n">
        <v>3</v>
      </c>
      <c r="F739" t="n">
        <v>-0.001335434401173785</v>
      </c>
      <c r="G739" t="n">
        <v>423.2571772623996</v>
      </c>
      <c r="H739" t="b">
        <v>0</v>
      </c>
      <c r="I739" t="n">
        <v>1669.326307122904</v>
      </c>
      <c r="J739" t="n">
        <v>2208.518704323602</v>
      </c>
    </row>
    <row r="740" spans="1:10">
      <c r="A740" t="n">
        <v>737</v>
      </c>
      <c r="B740" t="n">
        <v>0</v>
      </c>
      <c r="C740" t="n">
        <v>0</v>
      </c>
      <c r="D740" t="n">
        <v>50</v>
      </c>
      <c r="E740" t="n">
        <v>3</v>
      </c>
      <c r="F740" t="n">
        <v>0.00500787905888167</v>
      </c>
      <c r="G740" t="n">
        <v>423.2571772623996</v>
      </c>
      <c r="H740" t="b">
        <v>0</v>
      </c>
      <c r="I740" t="n">
        <v>1669.326307122904</v>
      </c>
      <c r="J740" t="n">
        <v>2208.518704323602</v>
      </c>
    </row>
    <row r="741" spans="1:10">
      <c r="A741" t="n">
        <v>738</v>
      </c>
      <c r="B741" t="n">
        <v>0</v>
      </c>
      <c r="C741" t="n">
        <v>0</v>
      </c>
      <c r="D741" t="n">
        <v>50</v>
      </c>
      <c r="E741" t="n">
        <v>3</v>
      </c>
      <c r="F741" t="n">
        <v>-0.01869608183436178</v>
      </c>
      <c r="G741" t="n">
        <v>423.2571772623996</v>
      </c>
      <c r="H741" t="b">
        <v>0</v>
      </c>
      <c r="I741" t="n">
        <v>1669.326307122904</v>
      </c>
      <c r="J741" t="n">
        <v>2208.518704323602</v>
      </c>
    </row>
    <row r="742" spans="1:10">
      <c r="A742" t="n">
        <v>739</v>
      </c>
      <c r="B742" t="n">
        <v>0</v>
      </c>
      <c r="C742" t="n">
        <v>0</v>
      </c>
      <c r="D742" t="n">
        <v>50</v>
      </c>
      <c r="E742" t="n">
        <v>3</v>
      </c>
      <c r="F742" t="n">
        <v>0.0697764482785681</v>
      </c>
      <c r="G742" t="n">
        <v>423.2571772623996</v>
      </c>
      <c r="H742" t="b">
        <v>0</v>
      </c>
      <c r="I742" t="n">
        <v>1669.326307122904</v>
      </c>
      <c r="J742" t="n">
        <v>2208.518704323602</v>
      </c>
    </row>
    <row r="743" spans="1:10">
      <c r="A743" t="n">
        <v>740</v>
      </c>
      <c r="B743" t="n">
        <v>0</v>
      </c>
      <c r="C743" t="n">
        <v>0</v>
      </c>
      <c r="D743" t="n">
        <v>50</v>
      </c>
      <c r="E743" t="n">
        <v>3</v>
      </c>
      <c r="F743" t="n">
        <v>-0.2604097112799133</v>
      </c>
      <c r="G743" t="n">
        <v>423.2571772623996</v>
      </c>
      <c r="H743" t="b">
        <v>0</v>
      </c>
      <c r="I743" t="n">
        <v>1669.326307122904</v>
      </c>
      <c r="J743" t="n">
        <v>2208.518704323602</v>
      </c>
    </row>
    <row r="744" spans="1:10">
      <c r="A744" t="n">
        <v>741</v>
      </c>
      <c r="B744" t="n">
        <v>0</v>
      </c>
      <c r="C744" t="n">
        <v>0</v>
      </c>
      <c r="D744" t="n">
        <v>48.125</v>
      </c>
      <c r="E744" t="n">
        <v>3</v>
      </c>
      <c r="F744" t="n">
        <v>-0.5906376031589238</v>
      </c>
      <c r="G744" t="n">
        <v>407.3850331150596</v>
      </c>
      <c r="H744" t="b">
        <v>0</v>
      </c>
      <c r="I744" t="n">
        <v>1606.726570605795</v>
      </c>
      <c r="J744" t="n">
        <v>2125.699252911467</v>
      </c>
    </row>
    <row r="745" spans="1:10">
      <c r="A745" t="n">
        <v>742</v>
      </c>
      <c r="B745" t="n">
        <v>0</v>
      </c>
      <c r="C745" t="n">
        <v>0</v>
      </c>
      <c r="D745" t="n">
        <v>46.25</v>
      </c>
      <c r="E745" t="n">
        <v>3</v>
      </c>
      <c r="F745" t="n">
        <v>-0.5020398760843978</v>
      </c>
      <c r="G745" t="n">
        <v>391.5128889677196</v>
      </c>
      <c r="H745" t="b">
        <v>0</v>
      </c>
      <c r="I745" t="n">
        <v>1544.126834088686</v>
      </c>
      <c r="J745" t="n">
        <v>2042.879801499332</v>
      </c>
    </row>
    <row r="746" spans="1:10">
      <c r="A746" t="n">
        <v>743</v>
      </c>
      <c r="B746" t="n">
        <v>0</v>
      </c>
      <c r="C746" t="n">
        <v>0</v>
      </c>
      <c r="D746" t="n">
        <v>44.375</v>
      </c>
      <c r="E746" t="n">
        <v>3</v>
      </c>
      <c r="F746" t="n">
        <v>-0.5262028925034832</v>
      </c>
      <c r="G746" t="n">
        <v>375.6407448203797</v>
      </c>
      <c r="H746" t="b">
        <v>0</v>
      </c>
      <c r="I746" t="n">
        <v>1481.527097571577</v>
      </c>
      <c r="J746" t="n">
        <v>1960.060350087197</v>
      </c>
    </row>
    <row r="747" spans="1:10">
      <c r="A747" t="n">
        <v>744</v>
      </c>
      <c r="B747" t="n">
        <v>0</v>
      </c>
      <c r="C747" t="n">
        <v>0</v>
      </c>
      <c r="D747" t="n">
        <v>42.5</v>
      </c>
      <c r="E747" t="n">
        <v>3</v>
      </c>
      <c r="F747" t="n">
        <v>-0.5181485539016553</v>
      </c>
      <c r="G747" t="n">
        <v>359.7686006730397</v>
      </c>
      <c r="H747" t="b">
        <v>0</v>
      </c>
      <c r="I747" t="n">
        <v>1418.927361054468</v>
      </c>
      <c r="J747" t="n">
        <v>1877.240898675062</v>
      </c>
    </row>
    <row r="748" spans="1:10">
      <c r="A748" t="n">
        <v>745</v>
      </c>
      <c r="B748" t="n">
        <v>0</v>
      </c>
      <c r="C748" t="n">
        <v>0</v>
      </c>
      <c r="D748" t="n">
        <v>40.625</v>
      </c>
      <c r="E748" t="n">
        <v>3</v>
      </c>
      <c r="F748" t="n">
        <v>-0.5262028918899029</v>
      </c>
      <c r="G748" t="n">
        <v>343.8964565256996</v>
      </c>
      <c r="H748" t="b">
        <v>0</v>
      </c>
      <c r="I748" t="n">
        <v>1356.327624537359</v>
      </c>
      <c r="J748" t="n">
        <v>1794.421447262926</v>
      </c>
    </row>
    <row r="749" spans="1:10">
      <c r="A749" t="n">
        <v>746</v>
      </c>
      <c r="B749" t="n">
        <v>0</v>
      </c>
      <c r="C749" t="n">
        <v>0</v>
      </c>
      <c r="D749" t="n">
        <v>38.75</v>
      </c>
      <c r="E749" t="n">
        <v>3</v>
      </c>
      <c r="F749" t="n">
        <v>-0.5020398785387341</v>
      </c>
      <c r="G749" t="n">
        <v>328.0243123783597</v>
      </c>
      <c r="H749" t="b">
        <v>0</v>
      </c>
      <c r="I749" t="n">
        <v>1293.727888020251</v>
      </c>
      <c r="J749" t="n">
        <v>1711.601995850792</v>
      </c>
    </row>
    <row r="750" spans="1:10">
      <c r="A750" t="n">
        <v>747</v>
      </c>
      <c r="B750" t="n">
        <v>0</v>
      </c>
      <c r="C750" t="n">
        <v>0</v>
      </c>
      <c r="D750" t="n">
        <v>36.875</v>
      </c>
      <c r="E750" t="n">
        <v>3</v>
      </c>
      <c r="F750" t="n">
        <v>-0.5906375939551545</v>
      </c>
      <c r="G750" t="n">
        <v>312.1521682310197</v>
      </c>
      <c r="H750" t="b">
        <v>0</v>
      </c>
      <c r="I750" t="n">
        <v>1231.128151503142</v>
      </c>
      <c r="J750" t="n">
        <v>1628.782544438656</v>
      </c>
    </row>
    <row r="751" spans="1:10">
      <c r="A751" t="n">
        <v>748</v>
      </c>
      <c r="B751" t="n">
        <v>0</v>
      </c>
      <c r="C751" t="n">
        <v>0</v>
      </c>
      <c r="D751" t="n">
        <v>35</v>
      </c>
      <c r="E751" t="n">
        <v>3</v>
      </c>
      <c r="F751" t="n">
        <v>-0.2604097456406587</v>
      </c>
      <c r="G751" t="n">
        <v>296.2800240836797</v>
      </c>
      <c r="H751" t="b">
        <v>0</v>
      </c>
      <c r="I751" t="n">
        <v>1168.528414986033</v>
      </c>
      <c r="J751" t="n">
        <v>1545.963093026521</v>
      </c>
    </row>
    <row r="752" spans="1:10">
      <c r="A752" t="n">
        <v>749</v>
      </c>
      <c r="B752" t="n">
        <v>0</v>
      </c>
      <c r="C752" t="n">
        <v>0</v>
      </c>
      <c r="D752" t="n">
        <v>35</v>
      </c>
      <c r="E752" t="n">
        <v>3</v>
      </c>
      <c r="F752" t="n">
        <v>0.06977657651779179</v>
      </c>
      <c r="G752" t="n">
        <v>296.2800240836797</v>
      </c>
      <c r="H752" t="b">
        <v>0</v>
      </c>
      <c r="I752" t="n">
        <v>1168.528414986033</v>
      </c>
      <c r="J752" t="n">
        <v>1545.963093026521</v>
      </c>
    </row>
    <row r="753" spans="1:10">
      <c r="A753" t="n">
        <v>750</v>
      </c>
      <c r="B753" t="n">
        <v>0</v>
      </c>
      <c r="C753" t="n">
        <v>0</v>
      </c>
      <c r="D753" t="n">
        <v>35</v>
      </c>
      <c r="E753" t="n">
        <v>3</v>
      </c>
      <c r="F753" t="n">
        <v>-0.01869656043050494</v>
      </c>
      <c r="G753" t="n">
        <v>296.2800240836797</v>
      </c>
      <c r="H753" t="b">
        <v>0</v>
      </c>
      <c r="I753" t="n">
        <v>1168.528414986033</v>
      </c>
      <c r="J753" t="n">
        <v>1545.963093026521</v>
      </c>
    </row>
    <row r="754" spans="1:10">
      <c r="A754" t="n">
        <v>751</v>
      </c>
      <c r="B754" t="n">
        <v>0</v>
      </c>
      <c r="C754" t="n">
        <v>0</v>
      </c>
      <c r="D754" t="n">
        <v>35</v>
      </c>
      <c r="E754" t="n">
        <v>3</v>
      </c>
      <c r="F754" t="n">
        <v>0.005009665204220859</v>
      </c>
      <c r="G754" t="n">
        <v>296.2800240836797</v>
      </c>
      <c r="H754" t="b">
        <v>0</v>
      </c>
      <c r="I754" t="n">
        <v>1168.528414986033</v>
      </c>
      <c r="J754" t="n">
        <v>1545.963093026521</v>
      </c>
    </row>
    <row r="755" spans="1:10">
      <c r="A755" t="n">
        <v>752</v>
      </c>
      <c r="B755" t="n">
        <v>0</v>
      </c>
      <c r="C755" t="n">
        <v>0</v>
      </c>
      <c r="D755" t="n">
        <v>35</v>
      </c>
      <c r="E755" t="n">
        <v>3</v>
      </c>
      <c r="F755" t="n">
        <v>-0.001342100386379386</v>
      </c>
      <c r="G755" t="n">
        <v>296.2800240836797</v>
      </c>
      <c r="H755" t="b">
        <v>0</v>
      </c>
      <c r="I755" t="n">
        <v>1168.528414986033</v>
      </c>
      <c r="J755" t="n">
        <v>1545.963093026521</v>
      </c>
    </row>
    <row r="756" spans="1:10">
      <c r="A756" t="n">
        <v>753</v>
      </c>
      <c r="B756" t="n">
        <v>0</v>
      </c>
      <c r="C756" t="n">
        <v>0</v>
      </c>
      <c r="D756" t="n">
        <v>35</v>
      </c>
      <c r="E756" t="n">
        <v>3</v>
      </c>
      <c r="F756" t="n">
        <v>0.000358736341302901</v>
      </c>
      <c r="G756" t="n">
        <v>296.2800240836797</v>
      </c>
      <c r="H756" t="b">
        <v>0</v>
      </c>
      <c r="I756" t="n">
        <v>1168.528414986033</v>
      </c>
      <c r="J756" t="n">
        <v>1545.963093026521</v>
      </c>
    </row>
    <row r="757" spans="1:10">
      <c r="A757" t="n">
        <v>754</v>
      </c>
      <c r="B757" t="n">
        <v>0</v>
      </c>
      <c r="C757" t="n">
        <v>0</v>
      </c>
      <c r="D757" t="n">
        <v>35</v>
      </c>
      <c r="E757" t="n">
        <v>3</v>
      </c>
      <c r="F757" t="n">
        <v>-9.284497883133014e-05</v>
      </c>
      <c r="G757" t="n">
        <v>296.2800240836797</v>
      </c>
      <c r="H757" t="b">
        <v>0</v>
      </c>
      <c r="I757" t="n">
        <v>1168.528414986033</v>
      </c>
      <c r="J757" t="n">
        <v>1545.963093026521</v>
      </c>
    </row>
    <row r="758" spans="1:10">
      <c r="A758" t="n">
        <v>755</v>
      </c>
      <c r="B758" t="n">
        <v>0</v>
      </c>
      <c r="C758" t="n">
        <v>0</v>
      </c>
      <c r="D758" t="n">
        <v>35</v>
      </c>
      <c r="E758" t="n">
        <v>3</v>
      </c>
      <c r="F758" t="n">
        <v>1.264357401886684e-05</v>
      </c>
      <c r="G758" t="n">
        <v>296.2800240836797</v>
      </c>
      <c r="H758" t="b">
        <v>0</v>
      </c>
      <c r="I758" t="n">
        <v>1168.528414986033</v>
      </c>
      <c r="J758" t="n">
        <v>1545.963093026521</v>
      </c>
    </row>
    <row r="759" spans="1:10">
      <c r="A759" t="n">
        <v>756</v>
      </c>
      <c r="B759" t="n">
        <v>0</v>
      </c>
      <c r="C759" t="n">
        <v>0</v>
      </c>
      <c r="D759" t="n">
        <v>35</v>
      </c>
      <c r="E759" t="n">
        <v>3</v>
      </c>
      <c r="F759" t="n">
        <v>4.22706827585273e-05</v>
      </c>
      <c r="G759" t="n">
        <v>296.2800240836797</v>
      </c>
      <c r="H759" t="b">
        <v>0</v>
      </c>
      <c r="I759" t="n">
        <v>1168.528414986033</v>
      </c>
      <c r="J759" t="n">
        <v>1545.963093026521</v>
      </c>
    </row>
    <row r="760" spans="1:10">
      <c r="A760" t="n">
        <v>757</v>
      </c>
      <c r="B760" t="n">
        <v>0</v>
      </c>
      <c r="C760" t="n">
        <v>0</v>
      </c>
      <c r="D760" t="n">
        <v>35</v>
      </c>
      <c r="E760" t="n">
        <v>3</v>
      </c>
      <c r="F760" t="n">
        <v>-0.0001817263050538642</v>
      </c>
      <c r="G760" t="n">
        <v>296.2800240836797</v>
      </c>
      <c r="H760" t="b">
        <v>0</v>
      </c>
      <c r="I760" t="n">
        <v>1168.528414986033</v>
      </c>
      <c r="J760" t="n">
        <v>1545.963093026521</v>
      </c>
    </row>
    <row r="761" spans="1:10">
      <c r="A761" t="n">
        <v>758</v>
      </c>
      <c r="B761" t="n">
        <v>0</v>
      </c>
      <c r="C761" t="n">
        <v>0</v>
      </c>
      <c r="D761" t="n">
        <v>35</v>
      </c>
      <c r="E761" t="n">
        <v>3</v>
      </c>
      <c r="F761" t="n">
        <v>0.0006846345374498242</v>
      </c>
      <c r="G761" t="n">
        <v>296.2800240836797</v>
      </c>
      <c r="H761" t="b">
        <v>0</v>
      </c>
      <c r="I761" t="n">
        <v>1168.528414986033</v>
      </c>
      <c r="J761" t="n">
        <v>1545.963093026521</v>
      </c>
    </row>
    <row r="762" spans="1:10">
      <c r="A762" t="n">
        <v>759</v>
      </c>
      <c r="B762" t="n">
        <v>0</v>
      </c>
      <c r="C762" t="n">
        <v>0</v>
      </c>
      <c r="D762" t="n">
        <v>35</v>
      </c>
      <c r="E762" t="n">
        <v>3</v>
      </c>
      <c r="F762" t="n">
        <v>-0.002556811844740103</v>
      </c>
      <c r="G762" t="n">
        <v>296.2800240836797</v>
      </c>
      <c r="H762" t="b">
        <v>0</v>
      </c>
      <c r="I762" t="n">
        <v>1168.528414986033</v>
      </c>
      <c r="J762" t="n">
        <v>1545.963093026521</v>
      </c>
    </row>
    <row r="763" spans="1:10">
      <c r="A763" t="n">
        <v>760</v>
      </c>
      <c r="B763" t="n">
        <v>0</v>
      </c>
      <c r="C763" t="n">
        <v>0</v>
      </c>
      <c r="D763" t="n">
        <v>35</v>
      </c>
      <c r="E763" t="n">
        <v>3</v>
      </c>
      <c r="F763" t="n">
        <v>0.009542612841513254</v>
      </c>
      <c r="G763" t="n">
        <v>296.2800240836797</v>
      </c>
      <c r="H763" t="b">
        <v>0</v>
      </c>
      <c r="I763" t="n">
        <v>1168.528414986033</v>
      </c>
      <c r="J763" t="n">
        <v>1545.963093026521</v>
      </c>
    </row>
    <row r="764" spans="1:10">
      <c r="A764" t="n">
        <v>761</v>
      </c>
      <c r="B764" t="n">
        <v>0</v>
      </c>
      <c r="C764" t="n">
        <v>0</v>
      </c>
      <c r="D764" t="n">
        <v>35</v>
      </c>
      <c r="E764" t="n">
        <v>3</v>
      </c>
      <c r="F764" t="n">
        <v>-0.03561363952131558</v>
      </c>
      <c r="G764" t="n">
        <v>296.2800240836797</v>
      </c>
      <c r="H764" t="b">
        <v>0</v>
      </c>
      <c r="I764" t="n">
        <v>1168.528414986033</v>
      </c>
      <c r="J764" t="n">
        <v>1545.963093026521</v>
      </c>
    </row>
    <row r="765" spans="1:10">
      <c r="A765" t="n">
        <v>762</v>
      </c>
      <c r="B765" t="n">
        <v>0</v>
      </c>
      <c r="C765" t="n">
        <v>0</v>
      </c>
      <c r="D765" t="n">
        <v>35</v>
      </c>
      <c r="E765" t="n">
        <v>2</v>
      </c>
      <c r="F765" t="n">
        <v>0.1329119452437499</v>
      </c>
      <c r="G765" t="n">
        <v>296.2800240836797</v>
      </c>
      <c r="H765" t="b">
        <v>1</v>
      </c>
      <c r="I765" t="n">
        <v>1168.528414986033</v>
      </c>
      <c r="J765" t="n">
        <v>2495.976694410167</v>
      </c>
    </row>
    <row r="766" spans="1:10">
      <c r="A766" t="n">
        <v>763</v>
      </c>
      <c r="B766" t="n">
        <v>0</v>
      </c>
      <c r="C766" t="n">
        <v>0</v>
      </c>
      <c r="D766" t="n">
        <v>35</v>
      </c>
      <c r="E766" t="n">
        <v>2</v>
      </c>
      <c r="F766" t="n">
        <v>-0.496034141453686</v>
      </c>
      <c r="G766" t="n">
        <v>296.2800240836797</v>
      </c>
      <c r="H766" t="b">
        <v>0</v>
      </c>
      <c r="I766" t="n">
        <v>1168.528414986033</v>
      </c>
      <c r="J766" t="n">
        <v>2495.976694410167</v>
      </c>
    </row>
    <row r="767" spans="1:10">
      <c r="A767" t="n">
        <v>764</v>
      </c>
      <c r="B767" t="n">
        <v>0</v>
      </c>
      <c r="C767" t="n">
        <v>0</v>
      </c>
      <c r="D767" t="n">
        <v>31.42857142857143</v>
      </c>
      <c r="E767" t="n">
        <v>2</v>
      </c>
      <c r="F767" t="n">
        <v>-1.124965855619478</v>
      </c>
      <c r="G767" t="n">
        <v>266.0473685649369</v>
      </c>
      <c r="H767" t="b">
        <v>0</v>
      </c>
      <c r="I767" t="n">
        <v>1049.290821620111</v>
      </c>
      <c r="J767" t="n">
        <v>2241.285194980557</v>
      </c>
    </row>
    <row r="768" spans="1:10">
      <c r="A768" t="n">
        <v>765</v>
      </c>
      <c r="B768" t="n">
        <v>0</v>
      </c>
      <c r="C768" t="n">
        <v>0</v>
      </c>
      <c r="D768" t="n">
        <v>27.85714285714286</v>
      </c>
      <c r="E768" t="n">
        <v>2</v>
      </c>
      <c r="F768" t="n">
        <v>-0.9564833884493491</v>
      </c>
      <c r="G768" t="n">
        <v>235.8147130461941</v>
      </c>
      <c r="H768" t="b">
        <v>0</v>
      </c>
      <c r="I768" t="n">
        <v>930.0532282541894</v>
      </c>
      <c r="J768" t="n">
        <v>1986.593695550949</v>
      </c>
    </row>
    <row r="769" spans="1:10">
      <c r="A769" t="n">
        <v>766</v>
      </c>
      <c r="B769" t="n">
        <v>0</v>
      </c>
      <c r="C769" t="n">
        <v>0</v>
      </c>
      <c r="D769" t="n">
        <v>24.28571428571428</v>
      </c>
      <c r="E769" t="n">
        <v>2</v>
      </c>
      <c r="F769" t="n">
        <v>-1.001481542964078</v>
      </c>
      <c r="G769" t="n">
        <v>205.5820575274512</v>
      </c>
      <c r="H769" t="b">
        <v>0</v>
      </c>
      <c r="I769" t="n">
        <v>810.8156348882676</v>
      </c>
      <c r="J769" t="n">
        <v>1731.90219612134</v>
      </c>
    </row>
    <row r="770" spans="1:10">
      <c r="A770" t="n">
        <v>767</v>
      </c>
      <c r="B770" t="n">
        <v>0</v>
      </c>
      <c r="C770" t="n">
        <v>0</v>
      </c>
      <c r="D770" t="n">
        <v>20.71428571428572</v>
      </c>
      <c r="E770" t="n">
        <v>2</v>
      </c>
      <c r="F770" t="n">
        <v>-0.9899713920752919</v>
      </c>
      <c r="G770" t="n">
        <v>175.3494020087084</v>
      </c>
      <c r="H770" t="b">
        <v>0</v>
      </c>
      <c r="I770" t="n">
        <v>691.578041522346</v>
      </c>
      <c r="J770" t="n">
        <v>1477.210696691731</v>
      </c>
    </row>
    <row r="771" spans="1:10">
      <c r="A771" t="n">
        <v>768</v>
      </c>
      <c r="B771" t="n">
        <v>0</v>
      </c>
      <c r="C771" t="n">
        <v>0</v>
      </c>
      <c r="D771" t="n">
        <v>17.14285714285714</v>
      </c>
      <c r="E771" t="n">
        <v>2</v>
      </c>
      <c r="F771" t="n">
        <v>-0.9910138411157046</v>
      </c>
      <c r="G771" t="n">
        <v>145.1167464899656</v>
      </c>
      <c r="H771" t="b">
        <v>0</v>
      </c>
      <c r="I771" t="n">
        <v>572.3404481564243</v>
      </c>
      <c r="J771" t="n">
        <v>1222.519197262122</v>
      </c>
    </row>
    <row r="772" spans="1:10">
      <c r="A772" t="n">
        <v>769</v>
      </c>
      <c r="B772" t="n">
        <v>0</v>
      </c>
      <c r="C772" t="n">
        <v>0</v>
      </c>
      <c r="D772" t="n">
        <v>13.57142857142857</v>
      </c>
      <c r="E772" t="n">
        <v>2</v>
      </c>
      <c r="F772" t="n">
        <v>-0.9983541958428437</v>
      </c>
      <c r="G772" t="n">
        <v>114.8840909712227</v>
      </c>
      <c r="H772" t="b">
        <v>0</v>
      </c>
      <c r="I772" t="n">
        <v>453.1028547905025</v>
      </c>
      <c r="J772" t="n">
        <v>967.8276978325133</v>
      </c>
    </row>
    <row r="773" spans="1:10">
      <c r="A773" t="n">
        <v>770</v>
      </c>
      <c r="B773" t="n">
        <v>0</v>
      </c>
      <c r="C773" t="n">
        <v>0</v>
      </c>
      <c r="D773" t="n">
        <v>10</v>
      </c>
      <c r="E773" t="n">
        <v>2</v>
      </c>
      <c r="F773" t="n">
        <v>-0.9679503278938753</v>
      </c>
      <c r="G773" t="n">
        <v>84.65143545247992</v>
      </c>
      <c r="H773" t="b">
        <v>0</v>
      </c>
      <c r="I773" t="n">
        <v>333.8652614245808</v>
      </c>
      <c r="J773" t="n">
        <v>713.1361984029046</v>
      </c>
    </row>
    <row r="774" spans="1:10">
      <c r="A774" t="n">
        <v>771</v>
      </c>
      <c r="B774" t="n">
        <v>0</v>
      </c>
      <c r="C774" t="n">
        <v>0</v>
      </c>
      <c r="D774" t="n">
        <v>6.666666666666666</v>
      </c>
      <c r="E774" t="n">
        <v>2</v>
      </c>
      <c r="F774" t="n">
        <v>-0.8838127465499079</v>
      </c>
      <c r="G774" t="n">
        <v>56.43429030165328</v>
      </c>
      <c r="H774" t="b">
        <v>0</v>
      </c>
      <c r="I774" t="n">
        <v>222.5768409497205</v>
      </c>
      <c r="J774" t="n">
        <v>475.424132268603</v>
      </c>
    </row>
    <row r="775" spans="1:10">
      <c r="A775" t="n">
        <v>772</v>
      </c>
      <c r="B775" t="n">
        <v>0</v>
      </c>
      <c r="C775" t="n">
        <v>0</v>
      </c>
      <c r="D775" t="n">
        <v>3.333333333333333</v>
      </c>
      <c r="E775" t="n">
        <v>2</v>
      </c>
      <c r="F775" t="n">
        <v>-1.052354241462049</v>
      </c>
      <c r="G775" t="n">
        <v>28.21714515082664</v>
      </c>
      <c r="H775" t="b">
        <v>0</v>
      </c>
      <c r="I775" t="n">
        <v>111.2884204748603</v>
      </c>
      <c r="J775" t="n">
        <v>237.7120661343015</v>
      </c>
    </row>
    <row r="776" spans="1:10">
      <c r="A776" t="n">
        <v>773</v>
      </c>
      <c r="B776" t="n">
        <v>0</v>
      </c>
      <c r="C776" t="n">
        <v>0</v>
      </c>
      <c r="D776" t="n">
        <v>0</v>
      </c>
      <c r="E776" t="n">
        <v>2</v>
      </c>
      <c r="F776" t="n">
        <v>0</v>
      </c>
      <c r="G776" t="n">
        <v>0</v>
      </c>
      <c r="H776" t="b">
        <v>0</v>
      </c>
      <c r="I776" t="n">
        <v>0</v>
      </c>
      <c r="J776" t="n">
        <v>0</v>
      </c>
    </row>
    <row r="777" spans="1:10">
      <c r="A777" t="n">
        <v>774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b">
        <v>1</v>
      </c>
      <c r="I777" t="n">
        <v>0</v>
      </c>
      <c r="J777" t="n">
        <v>0</v>
      </c>
    </row>
    <row r="778" spans="1:10">
      <c r="A778" t="n">
        <v>775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b">
        <v>0</v>
      </c>
      <c r="I778" t="n">
        <v>0</v>
      </c>
      <c r="J778" t="n">
        <v>0</v>
      </c>
    </row>
    <row r="779" spans="1:10">
      <c r="A779" t="n">
        <v>776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b">
        <v>0</v>
      </c>
      <c r="I779" t="n">
        <v>0</v>
      </c>
      <c r="J779" t="n">
        <v>0</v>
      </c>
    </row>
    <row r="780" spans="1:10">
      <c r="A780" t="n">
        <v>777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b">
        <v>0</v>
      </c>
      <c r="I780" t="n">
        <v>0</v>
      </c>
      <c r="J780" t="n">
        <v>0</v>
      </c>
    </row>
    <row r="781" spans="1:10">
      <c r="A781" t="n">
        <v>778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b">
        <v>0</v>
      </c>
      <c r="I781" t="n">
        <v>0</v>
      </c>
      <c r="J781" t="n">
        <v>0</v>
      </c>
    </row>
    <row r="782" spans="1:10">
      <c r="A782" t="n">
        <v>779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b">
        <v>0</v>
      </c>
      <c r="I782" t="n">
        <v>0</v>
      </c>
      <c r="J782" t="n">
        <v>0</v>
      </c>
    </row>
    <row r="783" spans="1:10">
      <c r="A783" t="n">
        <v>780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b">
        <v>0</v>
      </c>
      <c r="I783" t="n">
        <v>0</v>
      </c>
      <c r="J783" t="n">
        <v>0</v>
      </c>
    </row>
    <row r="784" spans="1:10">
      <c r="A784" t="n">
        <v>781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  <c r="H784" t="b">
        <v>1</v>
      </c>
      <c r="I784" t="n">
        <v>0</v>
      </c>
      <c r="J784" t="n">
        <v>0</v>
      </c>
    </row>
    <row r="785" spans="1:10">
      <c r="A785" t="n">
        <v>782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  <c r="H785" t="b">
        <v>0</v>
      </c>
      <c r="I785" t="n">
        <v>0</v>
      </c>
      <c r="J785" t="n">
        <v>0</v>
      </c>
    </row>
    <row r="786" spans="1:10">
      <c r="A786" t="n">
        <v>783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  <c r="H786" t="b">
        <v>0</v>
      </c>
      <c r="I786" t="n">
        <v>0</v>
      </c>
      <c r="J786" t="n">
        <v>0</v>
      </c>
    </row>
    <row r="787" spans="1:10">
      <c r="A787" t="n">
        <v>784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  <c r="H787" t="b">
        <v>0</v>
      </c>
      <c r="I787" t="n">
        <v>0</v>
      </c>
      <c r="J787" t="n">
        <v>0</v>
      </c>
    </row>
    <row r="788" spans="1:10">
      <c r="A788" t="n">
        <v>785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  <c r="H788" t="b">
        <v>0</v>
      </c>
      <c r="I788" t="n">
        <v>0</v>
      </c>
      <c r="J788" t="n">
        <v>0</v>
      </c>
    </row>
    <row r="789" spans="1:10">
      <c r="A789" t="n">
        <v>786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  <c r="H789" t="b">
        <v>0</v>
      </c>
      <c r="I789" t="n">
        <v>0</v>
      </c>
      <c r="J789" t="n">
        <v>0</v>
      </c>
    </row>
    <row r="790" spans="1:10">
      <c r="A790" t="n">
        <v>787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  <c r="H790" t="b">
        <v>0</v>
      </c>
      <c r="I790" t="n">
        <v>0</v>
      </c>
      <c r="J790" t="n">
        <v>0</v>
      </c>
    </row>
    <row r="791" spans="1:10">
      <c r="A791" t="n">
        <v>788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b">
        <v>0</v>
      </c>
      <c r="I791" t="n">
        <v>0</v>
      </c>
      <c r="J791" t="n">
        <v>0</v>
      </c>
    </row>
    <row r="792" spans="1:10">
      <c r="A792" t="n">
        <v>789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  <c r="H792" t="b">
        <v>0</v>
      </c>
      <c r="I792" t="n">
        <v>0</v>
      </c>
      <c r="J792" t="n">
        <v>0</v>
      </c>
    </row>
    <row r="793" spans="1:10">
      <c r="A793" t="n">
        <v>790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  <c r="H793" t="b">
        <v>0</v>
      </c>
      <c r="I793" t="n">
        <v>0</v>
      </c>
      <c r="J793" t="n">
        <v>0</v>
      </c>
    </row>
    <row r="794" spans="1:10">
      <c r="A794" t="n">
        <v>791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  <c r="H794" t="b">
        <v>0</v>
      </c>
      <c r="I794" t="n">
        <v>0</v>
      </c>
      <c r="J794" t="n">
        <v>0</v>
      </c>
    </row>
    <row r="795" spans="1:10">
      <c r="A795" t="n">
        <v>792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  <c r="H795" t="b">
        <v>0</v>
      </c>
      <c r="I795" t="n">
        <v>0</v>
      </c>
      <c r="J795" t="n">
        <v>0</v>
      </c>
    </row>
    <row r="796" spans="1:10">
      <c r="A796" t="n">
        <v>793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  <c r="H796" t="b">
        <v>0</v>
      </c>
      <c r="I796" t="n">
        <v>0</v>
      </c>
      <c r="J796" t="n">
        <v>0</v>
      </c>
    </row>
    <row r="797" spans="1:10">
      <c r="A797" t="n">
        <v>794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  <c r="H797" t="b">
        <v>0</v>
      </c>
      <c r="I797" t="n">
        <v>0</v>
      </c>
      <c r="J797" t="n">
        <v>0</v>
      </c>
    </row>
    <row r="798" spans="1:10">
      <c r="A798" t="n">
        <v>795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  <c r="H798" t="b">
        <v>0</v>
      </c>
      <c r="I798" t="n">
        <v>0</v>
      </c>
      <c r="J798" t="n">
        <v>0</v>
      </c>
    </row>
    <row r="799" spans="1:10">
      <c r="A799" t="n">
        <v>796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  <c r="H799" t="b">
        <v>0</v>
      </c>
      <c r="I799" t="n">
        <v>0</v>
      </c>
      <c r="J799" t="n">
        <v>0</v>
      </c>
    </row>
    <row r="800" spans="1:10">
      <c r="A800" t="n">
        <v>797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  <c r="H800" t="b">
        <v>0</v>
      </c>
      <c r="I800" t="n">
        <v>0</v>
      </c>
      <c r="J800" t="n">
        <v>0</v>
      </c>
    </row>
    <row r="801" spans="1:10">
      <c r="A801" t="n">
        <v>798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  <c r="H801" t="b">
        <v>0</v>
      </c>
      <c r="I801" t="n">
        <v>0</v>
      </c>
      <c r="J801" t="n">
        <v>0</v>
      </c>
    </row>
    <row r="802" spans="1:10">
      <c r="A802" t="n">
        <v>799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  <c r="H802" t="b">
        <v>0</v>
      </c>
      <c r="I802" t="n">
        <v>0</v>
      </c>
      <c r="J802" t="n">
        <v>0</v>
      </c>
    </row>
    <row r="803" spans="1:10">
      <c r="A803" t="n">
        <v>800</v>
      </c>
      <c r="B803" t="n">
        <v>0</v>
      </c>
      <c r="C803" t="n">
        <v>0</v>
      </c>
      <c r="D803" t="n">
        <v>0</v>
      </c>
      <c r="E803" t="n">
        <v>1</v>
      </c>
      <c r="F803" t="n">
        <v>0.4172115669073418</v>
      </c>
      <c r="G803" t="n">
        <v>0</v>
      </c>
      <c r="H803" t="b">
        <v>0</v>
      </c>
      <c r="I803" t="n">
        <v>0</v>
      </c>
      <c r="J803" t="n">
        <v>0</v>
      </c>
    </row>
    <row r="804" spans="1:10">
      <c r="A804" t="n">
        <v>801</v>
      </c>
      <c r="B804" t="n">
        <v>0</v>
      </c>
      <c r="C804" t="n">
        <v>0</v>
      </c>
      <c r="D804" t="n">
        <v>3</v>
      </c>
      <c r="E804" t="n">
        <v>1</v>
      </c>
      <c r="F804" t="n">
        <v>0.9429452347963778</v>
      </c>
      <c r="G804" t="n">
        <v>25.39543063574398</v>
      </c>
      <c r="H804" t="b">
        <v>0</v>
      </c>
      <c r="I804" t="n">
        <v>100.1595784273742</v>
      </c>
      <c r="J804" t="n">
        <v>373.2947487988238</v>
      </c>
    </row>
    <row r="805" spans="1:10">
      <c r="A805" t="n">
        <v>802</v>
      </c>
      <c r="B805" t="n">
        <v>0</v>
      </c>
      <c r="C805" t="n">
        <v>0</v>
      </c>
      <c r="D805" t="n">
        <v>6</v>
      </c>
      <c r="E805" t="n">
        <v>1</v>
      </c>
      <c r="F805" t="n">
        <v>0.8110074939071461</v>
      </c>
      <c r="G805" t="n">
        <v>50.79086127148796</v>
      </c>
      <c r="H805" t="b">
        <v>0</v>
      </c>
      <c r="I805" t="n">
        <v>200.3191568547485</v>
      </c>
      <c r="J805" t="n">
        <v>746.5894975976476</v>
      </c>
    </row>
    <row r="806" spans="1:10">
      <c r="A806" t="n">
        <v>803</v>
      </c>
      <c r="B806" t="n">
        <v>0</v>
      </c>
      <c r="C806" t="n">
        <v>0</v>
      </c>
      <c r="D806" t="n">
        <v>9</v>
      </c>
      <c r="E806" t="n">
        <v>1</v>
      </c>
      <c r="F806" t="n">
        <v>0.8130247895750382</v>
      </c>
      <c r="G806" t="n">
        <v>76.18629190723193</v>
      </c>
      <c r="H806" t="b">
        <v>0</v>
      </c>
      <c r="I806" t="n">
        <v>300.4787352821227</v>
      </c>
      <c r="J806" t="n">
        <v>1119.884246396471</v>
      </c>
    </row>
    <row r="807" spans="1:10">
      <c r="A807" t="n">
        <v>804</v>
      </c>
      <c r="B807" t="n">
        <v>0</v>
      </c>
      <c r="C807" t="n">
        <v>0</v>
      </c>
      <c r="D807" t="n">
        <v>12</v>
      </c>
      <c r="E807" t="n">
        <v>1</v>
      </c>
      <c r="F807" t="n">
        <v>0.9368933477927022</v>
      </c>
      <c r="G807" t="n">
        <v>101.5817225429759</v>
      </c>
      <c r="H807" t="b">
        <v>0</v>
      </c>
      <c r="I807" t="n">
        <v>400.638313709497</v>
      </c>
      <c r="J807" t="n">
        <v>1493.178995195295</v>
      </c>
    </row>
    <row r="808" spans="1:10">
      <c r="A808" t="n">
        <v>805</v>
      </c>
      <c r="B808" t="n">
        <v>0</v>
      </c>
      <c r="C808" t="n">
        <v>0</v>
      </c>
      <c r="D808" t="n">
        <v>15</v>
      </c>
      <c r="E808" t="n">
        <v>1</v>
      </c>
      <c r="F808" t="n">
        <v>0.4394018192541544</v>
      </c>
      <c r="G808" t="n">
        <v>126.9771531787199</v>
      </c>
      <c r="H808" t="b">
        <v>0</v>
      </c>
      <c r="I808" t="n">
        <v>500.7978921368712</v>
      </c>
      <c r="J808" t="n">
        <v>1866.473743994119</v>
      </c>
    </row>
    <row r="809" spans="1:10">
      <c r="A809" t="n">
        <v>806</v>
      </c>
      <c r="B809" t="n">
        <v>0</v>
      </c>
      <c r="C809" t="n">
        <v>0</v>
      </c>
      <c r="D809" t="n">
        <v>15</v>
      </c>
      <c r="E809" t="n">
        <v>2</v>
      </c>
      <c r="F809" t="n">
        <v>-0.1945006248093208</v>
      </c>
      <c r="G809" t="n">
        <v>126.9771531787199</v>
      </c>
      <c r="H809" t="b">
        <v>1</v>
      </c>
      <c r="I809" t="n">
        <v>500.7978921368712</v>
      </c>
      <c r="J809" t="n">
        <v>1069.704297604357</v>
      </c>
    </row>
    <row r="810" spans="1:10">
      <c r="A810" t="n">
        <v>807</v>
      </c>
      <c r="B810" t="n">
        <v>0</v>
      </c>
      <c r="C810" t="n">
        <v>0</v>
      </c>
      <c r="D810" t="n">
        <v>15</v>
      </c>
      <c r="E810" t="n">
        <v>2</v>
      </c>
      <c r="F810" t="n">
        <v>0.3386006799831249</v>
      </c>
      <c r="G810" t="n">
        <v>126.9771531787199</v>
      </c>
      <c r="H810" t="b">
        <v>0</v>
      </c>
      <c r="I810" t="n">
        <v>500.7978921368712</v>
      </c>
      <c r="J810" t="n">
        <v>1069.704297604357</v>
      </c>
    </row>
    <row r="811" spans="1:10">
      <c r="A811" t="n">
        <v>808</v>
      </c>
      <c r="B811" t="n">
        <v>0</v>
      </c>
      <c r="C811" t="n">
        <v>0</v>
      </c>
      <c r="D811" t="n">
        <v>17.22222222222222</v>
      </c>
      <c r="E811" t="n">
        <v>2</v>
      </c>
      <c r="F811" t="n">
        <v>0.6919497567286736</v>
      </c>
      <c r="G811" t="n">
        <v>145.788583279271</v>
      </c>
      <c r="H811" t="b">
        <v>0</v>
      </c>
      <c r="I811" t="n">
        <v>574.9901724534446</v>
      </c>
      <c r="J811" t="n">
        <v>1228.179008360558</v>
      </c>
    </row>
    <row r="812" spans="1:10">
      <c r="A812" t="n">
        <v>809</v>
      </c>
      <c r="B812" t="n">
        <v>0</v>
      </c>
      <c r="C812" t="n">
        <v>0</v>
      </c>
      <c r="D812" t="n">
        <v>19.44444444444444</v>
      </c>
      <c r="E812" t="n">
        <v>2</v>
      </c>
      <c r="F812" t="n">
        <v>0.5973039968058842</v>
      </c>
      <c r="G812" t="n">
        <v>164.6000133798221</v>
      </c>
      <c r="H812" t="b">
        <v>0</v>
      </c>
      <c r="I812" t="n">
        <v>649.1824527700182</v>
      </c>
      <c r="J812" t="n">
        <v>1386.653719116759</v>
      </c>
    </row>
    <row r="813" spans="1:10">
      <c r="A813" t="n">
        <v>810</v>
      </c>
      <c r="B813" t="n">
        <v>0</v>
      </c>
      <c r="C813" t="n">
        <v>0</v>
      </c>
      <c r="D813" t="n">
        <v>21.66666666666667</v>
      </c>
      <c r="E813" t="n">
        <v>2</v>
      </c>
      <c r="F813" t="n">
        <v>0.622537959751496</v>
      </c>
      <c r="G813" t="n">
        <v>183.4114434803732</v>
      </c>
      <c r="H813" t="b">
        <v>0</v>
      </c>
      <c r="I813" t="n">
        <v>723.3747330865918</v>
      </c>
      <c r="J813" t="n">
        <v>1545.12842987296</v>
      </c>
    </row>
    <row r="814" spans="1:10">
      <c r="A814" t="n">
        <v>811</v>
      </c>
      <c r="B814" t="n">
        <v>0</v>
      </c>
      <c r="C814" t="n">
        <v>0</v>
      </c>
      <c r="D814" t="n">
        <v>23.88888888888889</v>
      </c>
      <c r="E814" t="n">
        <v>2</v>
      </c>
      <c r="F814" t="n">
        <v>0.6162478678918366</v>
      </c>
      <c r="G814" t="n">
        <v>202.2228735809242</v>
      </c>
      <c r="H814" t="b">
        <v>0</v>
      </c>
      <c r="I814" t="n">
        <v>797.5670134031652</v>
      </c>
      <c r="J814" t="n">
        <v>1703.603140629161</v>
      </c>
    </row>
    <row r="815" spans="1:10">
      <c r="A815" t="n">
        <v>812</v>
      </c>
      <c r="B815" t="n">
        <v>0</v>
      </c>
      <c r="C815" t="n">
        <v>0</v>
      </c>
      <c r="D815" t="n">
        <v>26.11111111111111</v>
      </c>
      <c r="E815" t="n">
        <v>2</v>
      </c>
      <c r="F815" t="n">
        <v>0.6161742723848587</v>
      </c>
      <c r="G815" t="n">
        <v>221.0343036814753</v>
      </c>
      <c r="H815" t="b">
        <v>0</v>
      </c>
      <c r="I815" t="n">
        <v>871.7592937197387</v>
      </c>
      <c r="J815" t="n">
        <v>1862.077851385362</v>
      </c>
    </row>
    <row r="816" spans="1:10">
      <c r="A816" t="n">
        <v>813</v>
      </c>
      <c r="B816" t="n">
        <v>0</v>
      </c>
      <c r="C816" t="n">
        <v>0</v>
      </c>
      <c r="D816" t="n">
        <v>28.33333333333334</v>
      </c>
      <c r="E816" t="n">
        <v>2</v>
      </c>
      <c r="F816" t="n">
        <v>0.6227587462724378</v>
      </c>
      <c r="G816" t="n">
        <v>239.8457337820265</v>
      </c>
      <c r="H816" t="b">
        <v>0</v>
      </c>
      <c r="I816" t="n">
        <v>945.9515740363123</v>
      </c>
      <c r="J816" t="n">
        <v>2020.552562141563</v>
      </c>
    </row>
    <row r="817" spans="1:10">
      <c r="A817" t="n">
        <v>814</v>
      </c>
      <c r="B817" t="n">
        <v>0</v>
      </c>
      <c r="C817" t="n">
        <v>0</v>
      </c>
      <c r="D817" t="n">
        <v>30.55555555555556</v>
      </c>
      <c r="E817" t="n">
        <v>2</v>
      </c>
      <c r="F817" t="n">
        <v>0.5964944462290958</v>
      </c>
      <c r="G817" t="n">
        <v>258.6571638825775</v>
      </c>
      <c r="H817" t="b">
        <v>0</v>
      </c>
      <c r="I817" t="n">
        <v>1020.143854352886</v>
      </c>
      <c r="J817" t="n">
        <v>2179.027272897764</v>
      </c>
    </row>
    <row r="818" spans="1:10">
      <c r="A818" t="n">
        <v>815</v>
      </c>
      <c r="B818" t="n">
        <v>0</v>
      </c>
      <c r="C818" t="n">
        <v>0</v>
      </c>
      <c r="D818" t="n">
        <v>32.77777777777778</v>
      </c>
      <c r="E818" t="n">
        <v>2</v>
      </c>
      <c r="F818" t="n">
        <v>0.6949671725148798</v>
      </c>
      <c r="G818" t="n">
        <v>277.4685939831286</v>
      </c>
      <c r="H818" t="b">
        <v>0</v>
      </c>
      <c r="I818" t="n">
        <v>1094.336134669459</v>
      </c>
      <c r="J818" t="n">
        <v>2337.501983653965</v>
      </c>
    </row>
    <row r="819" spans="1:10">
      <c r="A819" t="n">
        <v>816</v>
      </c>
      <c r="B819" t="n">
        <v>0</v>
      </c>
      <c r="C819" t="n">
        <v>0</v>
      </c>
      <c r="D819" t="n">
        <v>35</v>
      </c>
      <c r="E819" t="n">
        <v>2</v>
      </c>
      <c r="F819" t="n">
        <v>0.3273405674150833</v>
      </c>
      <c r="G819" t="n">
        <v>296.2800240836797</v>
      </c>
      <c r="H819" t="b">
        <v>0</v>
      </c>
      <c r="I819" t="n">
        <v>1168.528414986033</v>
      </c>
      <c r="J819" t="n">
        <v>2495.976694410167</v>
      </c>
    </row>
    <row r="820" spans="1:10">
      <c r="A820" t="n">
        <v>817</v>
      </c>
      <c r="B820" t="n">
        <v>0</v>
      </c>
      <c r="C820" t="n">
        <v>0</v>
      </c>
      <c r="D820" t="n">
        <v>35</v>
      </c>
      <c r="E820" t="n">
        <v>3</v>
      </c>
      <c r="F820" t="n">
        <v>-0.1524775903233699</v>
      </c>
      <c r="G820" t="n">
        <v>296.2800240836797</v>
      </c>
      <c r="H820" t="b">
        <v>1</v>
      </c>
      <c r="I820" t="n">
        <v>1168.528414986033</v>
      </c>
      <c r="J820" t="n">
        <v>1545.963093026521</v>
      </c>
    </row>
    <row r="821" spans="1:10">
      <c r="A821" t="n">
        <v>818</v>
      </c>
      <c r="B821" t="n">
        <v>0</v>
      </c>
      <c r="C821" t="n">
        <v>0</v>
      </c>
      <c r="D821" t="n">
        <v>35</v>
      </c>
      <c r="E821" t="n">
        <v>3</v>
      </c>
      <c r="F821" t="n">
        <v>0.2825697938783955</v>
      </c>
      <c r="G821" t="n">
        <v>296.2800240836797</v>
      </c>
      <c r="H821" t="b">
        <v>0</v>
      </c>
      <c r="I821" t="n">
        <v>1168.528414986033</v>
      </c>
      <c r="J821" t="n">
        <v>1545.963093026521</v>
      </c>
    </row>
    <row r="822" spans="1:10">
      <c r="A822" t="n">
        <v>819</v>
      </c>
      <c r="B822" t="n">
        <v>0</v>
      </c>
      <c r="C822" t="n">
        <v>0</v>
      </c>
      <c r="D822" t="n">
        <v>36.875</v>
      </c>
      <c r="E822" t="n">
        <v>3</v>
      </c>
      <c r="F822" t="n">
        <v>0.5846984148097913</v>
      </c>
      <c r="G822" t="n">
        <v>312.1521682310197</v>
      </c>
      <c r="H822" t="b">
        <v>0</v>
      </c>
      <c r="I822" t="n">
        <v>1231.128151503142</v>
      </c>
      <c r="J822" t="n">
        <v>1628.782544438656</v>
      </c>
    </row>
    <row r="823" spans="1:10">
      <c r="A823" t="n">
        <v>820</v>
      </c>
      <c r="B823" t="n">
        <v>0</v>
      </c>
      <c r="C823" t="n">
        <v>0</v>
      </c>
      <c r="D823" t="n">
        <v>38.75</v>
      </c>
      <c r="E823" t="n">
        <v>3</v>
      </c>
      <c r="F823" t="n">
        <v>0.5036365468824497</v>
      </c>
      <c r="G823" t="n">
        <v>328.0243123783597</v>
      </c>
      <c r="H823" t="b">
        <v>0</v>
      </c>
      <c r="I823" t="n">
        <v>1293.727888020251</v>
      </c>
      <c r="J823" t="n">
        <v>1711.601995850792</v>
      </c>
    </row>
    <row r="824" spans="1:10">
      <c r="A824" t="n">
        <v>821</v>
      </c>
      <c r="B824" t="n">
        <v>0</v>
      </c>
      <c r="C824" t="n">
        <v>0</v>
      </c>
      <c r="D824" t="n">
        <v>40.625</v>
      </c>
      <c r="E824" t="n">
        <v>3</v>
      </c>
      <c r="F824" t="n">
        <v>0.5257553976604132</v>
      </c>
      <c r="G824" t="n">
        <v>343.8964565256996</v>
      </c>
      <c r="H824" t="b">
        <v>0</v>
      </c>
      <c r="I824" t="n">
        <v>1356.327624537359</v>
      </c>
      <c r="J824" t="n">
        <v>1794.421447262926</v>
      </c>
    </row>
    <row r="825" spans="1:10">
      <c r="A825" t="n">
        <v>822</v>
      </c>
      <c r="B825" t="n">
        <v>0</v>
      </c>
      <c r="C825" t="n">
        <v>0</v>
      </c>
      <c r="D825" t="n">
        <v>42.5</v>
      </c>
      <c r="E825" t="n">
        <v>3</v>
      </c>
      <c r="F825" t="n">
        <v>0.5183418624758875</v>
      </c>
      <c r="G825" t="n">
        <v>359.7686006730397</v>
      </c>
      <c r="H825" t="b">
        <v>0</v>
      </c>
      <c r="I825" t="n">
        <v>1418.927361054468</v>
      </c>
      <c r="J825" t="n">
        <v>1877.240898675062</v>
      </c>
    </row>
    <row r="826" spans="1:10">
      <c r="A826" t="n">
        <v>823</v>
      </c>
      <c r="B826" t="n">
        <v>0</v>
      </c>
      <c r="C826" t="n">
        <v>0</v>
      </c>
      <c r="D826" t="n">
        <v>44.375</v>
      </c>
      <c r="E826" t="n">
        <v>3</v>
      </c>
      <c r="F826" t="n">
        <v>0.5258771524360402</v>
      </c>
      <c r="G826" t="n">
        <v>375.6407448203797</v>
      </c>
      <c r="H826" t="b">
        <v>0</v>
      </c>
      <c r="I826" t="n">
        <v>1481.527097571577</v>
      </c>
      <c r="J826" t="n">
        <v>1960.060350087197</v>
      </c>
    </row>
    <row r="827" spans="1:10">
      <c r="A827" t="n">
        <v>824</v>
      </c>
      <c r="B827" t="n">
        <v>0</v>
      </c>
      <c r="C827" t="n">
        <v>0</v>
      </c>
      <c r="D827" t="n">
        <v>46.25</v>
      </c>
      <c r="E827" t="n">
        <v>3</v>
      </c>
      <c r="F827" t="n">
        <v>0.5031495277799518</v>
      </c>
      <c r="G827" t="n">
        <v>391.5128889677196</v>
      </c>
      <c r="H827" t="b">
        <v>0</v>
      </c>
      <c r="I827" t="n">
        <v>1544.126834088686</v>
      </c>
      <c r="J827" t="n">
        <v>2042.879801499332</v>
      </c>
    </row>
    <row r="828" spans="1:10">
      <c r="A828" t="n">
        <v>825</v>
      </c>
      <c r="B828" t="n">
        <v>0</v>
      </c>
      <c r="C828" t="n">
        <v>0</v>
      </c>
      <c r="D828" t="n">
        <v>48.125</v>
      </c>
      <c r="E828" t="n">
        <v>3</v>
      </c>
      <c r="F828" t="n">
        <v>0.5865247364441517</v>
      </c>
      <c r="G828" t="n">
        <v>407.3850331150596</v>
      </c>
      <c r="H828" t="b">
        <v>0</v>
      </c>
      <c r="I828" t="n">
        <v>1606.726570605795</v>
      </c>
      <c r="J828" t="n">
        <v>2125.699252911467</v>
      </c>
    </row>
    <row r="829" spans="1:10">
      <c r="A829" t="n">
        <v>826</v>
      </c>
      <c r="B829" t="n">
        <v>0</v>
      </c>
      <c r="C829" t="n">
        <v>0</v>
      </c>
      <c r="D829" t="n">
        <v>50</v>
      </c>
      <c r="E829" t="n">
        <v>3</v>
      </c>
      <c r="F829" t="n">
        <v>0.2757515264434529</v>
      </c>
      <c r="G829" t="n">
        <v>423.2571772623996</v>
      </c>
      <c r="H829" t="b">
        <v>0</v>
      </c>
      <c r="I829" t="n">
        <v>1669.326307122904</v>
      </c>
      <c r="J829" t="n">
        <v>2208.518704323602</v>
      </c>
    </row>
    <row r="830" spans="1:10">
      <c r="A830" t="n">
        <v>827</v>
      </c>
      <c r="B830" t="n">
        <v>0</v>
      </c>
      <c r="C830" t="n">
        <v>0</v>
      </c>
      <c r="D830" t="n">
        <v>50</v>
      </c>
      <c r="E830" t="n">
        <v>4</v>
      </c>
      <c r="F830" t="n">
        <v>-0.1270308422179687</v>
      </c>
      <c r="G830" t="n">
        <v>423.2571772623996</v>
      </c>
      <c r="H830" t="b">
        <v>1</v>
      </c>
      <c r="I830" t="n">
        <v>1669.326307122904</v>
      </c>
      <c r="J830" t="n">
        <v>1489.03906595363</v>
      </c>
    </row>
    <row r="831" spans="1:10">
      <c r="A831" t="n">
        <v>828</v>
      </c>
      <c r="B831" t="n">
        <v>0</v>
      </c>
      <c r="C831" t="n">
        <v>0</v>
      </c>
      <c r="D831" t="n">
        <v>50</v>
      </c>
      <c r="E831" t="n">
        <v>4</v>
      </c>
      <c r="F831" t="n">
        <v>0.2323718424284191</v>
      </c>
      <c r="G831" t="n">
        <v>423.2571772623996</v>
      </c>
      <c r="H831" t="b">
        <v>0</v>
      </c>
      <c r="I831" t="n">
        <v>1669.326307122904</v>
      </c>
      <c r="J831" t="n">
        <v>1489.03906595363</v>
      </c>
    </row>
    <row r="832" spans="1:10">
      <c r="A832" t="n">
        <v>829</v>
      </c>
      <c r="B832" t="n">
        <v>0</v>
      </c>
      <c r="C832" t="n">
        <v>0</v>
      </c>
      <c r="D832" t="n">
        <v>51.53846153846154</v>
      </c>
      <c r="E832" t="n">
        <v>4</v>
      </c>
      <c r="F832" t="n">
        <v>0.4795947545555803</v>
      </c>
      <c r="G832" t="n">
        <v>436.2804750243196</v>
      </c>
      <c r="H832" t="b">
        <v>0</v>
      </c>
      <c r="I832" t="n">
        <v>1720.690193495916</v>
      </c>
      <c r="J832" t="n">
        <v>1534.855652598357</v>
      </c>
    </row>
    <row r="833" spans="1:10">
      <c r="A833" t="n">
        <v>830</v>
      </c>
      <c r="B833" t="n">
        <v>0</v>
      </c>
      <c r="C833" t="n">
        <v>0</v>
      </c>
      <c r="D833" t="n">
        <v>53.07692307692308</v>
      </c>
      <c r="E833" t="n">
        <v>4</v>
      </c>
      <c r="F833" t="n">
        <v>0.4133517034518137</v>
      </c>
      <c r="G833" t="n">
        <v>449.3037727862396</v>
      </c>
      <c r="H833" t="b">
        <v>0</v>
      </c>
      <c r="I833" t="n">
        <v>1772.054079868929</v>
      </c>
      <c r="J833" t="n">
        <v>1580.672239243085</v>
      </c>
    </row>
    <row r="834" spans="1:10">
      <c r="A834" t="n">
        <v>831</v>
      </c>
      <c r="B834" t="n">
        <v>0</v>
      </c>
      <c r="C834" t="n">
        <v>0</v>
      </c>
      <c r="D834" t="n">
        <v>54.61538461538461</v>
      </c>
      <c r="E834" t="n">
        <v>4</v>
      </c>
      <c r="F834" t="n">
        <v>0.431100995739726</v>
      </c>
      <c r="G834" t="n">
        <v>462.3270705481596</v>
      </c>
      <c r="H834" t="b">
        <v>0</v>
      </c>
      <c r="I834" t="n">
        <v>1823.417966241941</v>
      </c>
      <c r="J834" t="n">
        <v>1626.488825887812</v>
      </c>
    </row>
    <row r="835" spans="1:10">
      <c r="A835" t="n">
        <v>832</v>
      </c>
      <c r="B835" t="n">
        <v>0</v>
      </c>
      <c r="C835" t="n">
        <v>0</v>
      </c>
      <c r="D835" t="n">
        <v>56.15384615384615</v>
      </c>
      <c r="E835" t="n">
        <v>4</v>
      </c>
      <c r="F835" t="n">
        <v>0.4263468776918478</v>
      </c>
      <c r="G835" t="n">
        <v>475.3503683100795</v>
      </c>
      <c r="H835" t="b">
        <v>0</v>
      </c>
      <c r="I835" t="n">
        <v>1874.781852614954</v>
      </c>
      <c r="J835" t="n">
        <v>1672.305412532539</v>
      </c>
    </row>
    <row r="836" spans="1:10">
      <c r="A836" t="n">
        <v>833</v>
      </c>
      <c r="B836" t="n">
        <v>0</v>
      </c>
      <c r="C836" t="n">
        <v>0</v>
      </c>
      <c r="D836" t="n">
        <v>57.69230769230769</v>
      </c>
      <c r="E836" t="n">
        <v>4</v>
      </c>
      <c r="F836" t="n">
        <v>0.4276140575954477</v>
      </c>
      <c r="G836" t="n">
        <v>488.3736660719995</v>
      </c>
      <c r="H836" t="b">
        <v>0</v>
      </c>
      <c r="I836" t="n">
        <v>1926.145738987966</v>
      </c>
      <c r="J836" t="n">
        <v>1718.121999177266</v>
      </c>
    </row>
    <row r="837" spans="1:10">
      <c r="A837" t="n">
        <v>834</v>
      </c>
      <c r="B837" t="n">
        <v>0</v>
      </c>
      <c r="C837" t="n">
        <v>0</v>
      </c>
      <c r="D837" t="n">
        <v>59.23076923076923</v>
      </c>
      <c r="E837" t="n">
        <v>4</v>
      </c>
      <c r="F837" t="n">
        <v>0.4272994560289316</v>
      </c>
      <c r="G837" t="n">
        <v>501.3969638339195</v>
      </c>
      <c r="H837" t="b">
        <v>0</v>
      </c>
      <c r="I837" t="n">
        <v>1977.509625360979</v>
      </c>
      <c r="J837" t="n">
        <v>1763.938585821993</v>
      </c>
    </row>
    <row r="838" spans="1:10">
      <c r="A838" t="n">
        <v>835</v>
      </c>
      <c r="B838" t="n">
        <v>0</v>
      </c>
      <c r="C838" t="n">
        <v>0</v>
      </c>
      <c r="D838" t="n">
        <v>60.76923076923077</v>
      </c>
      <c r="E838" t="n">
        <v>4</v>
      </c>
      <c r="F838" t="n">
        <v>0.4272906823913889</v>
      </c>
      <c r="G838" t="n">
        <v>514.4202615958395</v>
      </c>
      <c r="H838" t="b">
        <v>0</v>
      </c>
      <c r="I838" t="n">
        <v>2028.873511733991</v>
      </c>
      <c r="J838" t="n">
        <v>1809.75517246672</v>
      </c>
    </row>
    <row r="839" spans="1:10">
      <c r="A839" t="n">
        <v>836</v>
      </c>
      <c r="B839" t="n">
        <v>0</v>
      </c>
      <c r="C839" t="n">
        <v>0</v>
      </c>
      <c r="D839" t="n">
        <v>62.30769230769231</v>
      </c>
      <c r="E839" t="n">
        <v>4</v>
      </c>
      <c r="F839" t="n">
        <v>0.4276403785080642</v>
      </c>
      <c r="G839" t="n">
        <v>527.4435593577595</v>
      </c>
      <c r="H839" t="b">
        <v>0</v>
      </c>
      <c r="I839" t="n">
        <v>2080.237398107003</v>
      </c>
      <c r="J839" t="n">
        <v>1855.571759111447</v>
      </c>
    </row>
    <row r="840" spans="1:10">
      <c r="A840" t="n">
        <v>837</v>
      </c>
      <c r="B840" t="n">
        <v>0</v>
      </c>
      <c r="C840" t="n">
        <v>0</v>
      </c>
      <c r="D840" t="n">
        <v>63.84615384615385</v>
      </c>
      <c r="E840" t="n">
        <v>4</v>
      </c>
      <c r="F840" t="n">
        <v>0.4262503676789144</v>
      </c>
      <c r="G840" t="n">
        <v>540.4668571196795</v>
      </c>
      <c r="H840" t="b">
        <v>0</v>
      </c>
      <c r="I840" t="n">
        <v>2131.601284480016</v>
      </c>
      <c r="J840" t="n">
        <v>1901.388345756174</v>
      </c>
    </row>
    <row r="841" spans="1:10">
      <c r="A841" t="n">
        <v>838</v>
      </c>
      <c r="B841" t="n">
        <v>0</v>
      </c>
      <c r="C841" t="n">
        <v>0</v>
      </c>
      <c r="D841" t="n">
        <v>65.38461538461539</v>
      </c>
      <c r="E841" t="n">
        <v>4</v>
      </c>
      <c r="F841" t="n">
        <v>0.4314607148788525</v>
      </c>
      <c r="G841" t="n">
        <v>553.4901548815994</v>
      </c>
      <c r="H841" t="b">
        <v>0</v>
      </c>
      <c r="I841" t="n">
        <v>2182.965170853028</v>
      </c>
      <c r="J841" t="n">
        <v>1947.204932400901</v>
      </c>
    </row>
    <row r="842" spans="1:10">
      <c r="A842" t="n">
        <v>839</v>
      </c>
      <c r="B842" t="n">
        <v>0</v>
      </c>
      <c r="C842" t="n">
        <v>0</v>
      </c>
      <c r="D842" t="n">
        <v>66.92307692307692</v>
      </c>
      <c r="E842" t="n">
        <v>4</v>
      </c>
      <c r="F842" t="n">
        <v>0.4120093369082323</v>
      </c>
      <c r="G842" t="n">
        <v>566.5134526435195</v>
      </c>
      <c r="H842" t="b">
        <v>0</v>
      </c>
      <c r="I842" t="n">
        <v>2234.329057226041</v>
      </c>
      <c r="J842" t="n">
        <v>1993.021519045628</v>
      </c>
    </row>
    <row r="843" spans="1:10">
      <c r="A843" t="n">
        <v>840</v>
      </c>
      <c r="B843" t="n">
        <v>0</v>
      </c>
      <c r="C843" t="n">
        <v>0</v>
      </c>
      <c r="D843" t="n">
        <v>68.46153846153847</v>
      </c>
      <c r="E843" t="n">
        <v>4</v>
      </c>
      <c r="F843" t="n">
        <v>0.4846045015907876</v>
      </c>
      <c r="G843" t="n">
        <v>579.5367504054395</v>
      </c>
      <c r="H843" t="b">
        <v>0</v>
      </c>
      <c r="I843" t="n">
        <v>2285.692943599054</v>
      </c>
      <c r="J843" t="n">
        <v>2038.838105690356</v>
      </c>
    </row>
    <row r="844" spans="1:10">
      <c r="A844" t="n">
        <v>841</v>
      </c>
      <c r="B844" t="n">
        <v>0</v>
      </c>
      <c r="C844" t="n">
        <v>0</v>
      </c>
      <c r="D844" t="n">
        <v>70</v>
      </c>
      <c r="E844" t="n">
        <v>4</v>
      </c>
      <c r="F844" t="n">
        <v>0.213675220831183</v>
      </c>
      <c r="G844" t="n">
        <v>592.5600481673595</v>
      </c>
      <c r="H844" t="b">
        <v>0</v>
      </c>
      <c r="I844" t="n">
        <v>2337.056829972066</v>
      </c>
      <c r="J844" t="n">
        <v>2084.654692335083</v>
      </c>
    </row>
    <row r="845" spans="1:10">
      <c r="A845" t="n">
        <v>842</v>
      </c>
      <c r="B845" t="n">
        <v>0</v>
      </c>
      <c r="C845" t="n">
        <v>0</v>
      </c>
      <c r="D845" t="n">
        <v>70</v>
      </c>
      <c r="E845" t="n">
        <v>5</v>
      </c>
      <c r="F845" t="n">
        <v>-0.05725410286425614</v>
      </c>
      <c r="G845" t="n">
        <v>592.5600481673595</v>
      </c>
      <c r="H845" t="b">
        <v>1</v>
      </c>
      <c r="I845" t="n">
        <v>2337.056829972066</v>
      </c>
      <c r="J845" t="n">
        <v>1575.176303401172</v>
      </c>
    </row>
    <row r="846" spans="1:10">
      <c r="A846" t="n">
        <v>843</v>
      </c>
      <c r="B846" t="n">
        <v>0</v>
      </c>
      <c r="C846" t="n">
        <v>0</v>
      </c>
      <c r="D846" t="n">
        <v>70</v>
      </c>
      <c r="E846" t="n">
        <v>5</v>
      </c>
      <c r="F846" t="n">
        <v>0.01534119062584693</v>
      </c>
      <c r="G846" t="n">
        <v>592.5600481673595</v>
      </c>
      <c r="H846" t="b">
        <v>0</v>
      </c>
      <c r="I846" t="n">
        <v>2337.056829972066</v>
      </c>
      <c r="J846" t="n">
        <v>1575.176303401172</v>
      </c>
    </row>
    <row r="847" spans="1:10">
      <c r="A847" t="n">
        <v>844</v>
      </c>
      <c r="B847" t="n">
        <v>0</v>
      </c>
      <c r="C847" t="n">
        <v>0</v>
      </c>
      <c r="D847" t="n">
        <v>70</v>
      </c>
      <c r="E847" t="n">
        <v>5</v>
      </c>
      <c r="F847" t="n">
        <v>-0.004110659639129821</v>
      </c>
      <c r="G847" t="n">
        <v>592.5600481673595</v>
      </c>
      <c r="H847" t="b">
        <v>0</v>
      </c>
      <c r="I847" t="n">
        <v>2337.056829972066</v>
      </c>
      <c r="J847" t="n">
        <v>1575.176303401172</v>
      </c>
    </row>
    <row r="848" spans="1:10">
      <c r="A848" t="n">
        <v>845</v>
      </c>
      <c r="B848" t="n">
        <v>0</v>
      </c>
      <c r="C848" t="n">
        <v>0</v>
      </c>
      <c r="D848" t="n">
        <v>70</v>
      </c>
      <c r="E848" t="n">
        <v>5</v>
      </c>
      <c r="F848" t="n">
        <v>0.001101447930667021</v>
      </c>
      <c r="G848" t="n">
        <v>592.5600481673595</v>
      </c>
      <c r="H848" t="b">
        <v>0</v>
      </c>
      <c r="I848" t="n">
        <v>2337.056829972066</v>
      </c>
      <c r="J848" t="n">
        <v>1575.176303401172</v>
      </c>
    </row>
    <row r="849" spans="1:10">
      <c r="A849" t="n">
        <v>846</v>
      </c>
      <c r="B849" t="n">
        <v>0</v>
      </c>
      <c r="C849" t="n">
        <v>0</v>
      </c>
      <c r="D849" t="n">
        <v>70</v>
      </c>
      <c r="E849" t="n">
        <v>5</v>
      </c>
      <c r="F849" t="n">
        <v>-0.0002951320835258286</v>
      </c>
      <c r="G849" t="n">
        <v>592.5600481673595</v>
      </c>
      <c r="H849" t="b">
        <v>0</v>
      </c>
      <c r="I849" t="n">
        <v>2337.056829972066</v>
      </c>
      <c r="J849" t="n">
        <v>1575.176303401172</v>
      </c>
    </row>
    <row r="850" spans="1:10">
      <c r="A850" t="n">
        <v>847</v>
      </c>
      <c r="B850" t="n">
        <v>0</v>
      </c>
      <c r="C850" t="n">
        <v>0</v>
      </c>
      <c r="D850" t="n">
        <v>70</v>
      </c>
      <c r="E850" t="n">
        <v>5</v>
      </c>
      <c r="F850" t="n">
        <v>7.908040343806988e-05</v>
      </c>
      <c r="G850" t="n">
        <v>592.5600481673595</v>
      </c>
      <c r="H850" t="b">
        <v>0</v>
      </c>
      <c r="I850" t="n">
        <v>2337.056829972066</v>
      </c>
      <c r="J850" t="n">
        <v>1575.176303401172</v>
      </c>
    </row>
    <row r="851" spans="1:10">
      <c r="A851" t="n">
        <v>848</v>
      </c>
      <c r="B851" t="n">
        <v>0</v>
      </c>
      <c r="C851" t="n">
        <v>0</v>
      </c>
      <c r="D851" t="n">
        <v>70</v>
      </c>
      <c r="E851" t="n">
        <v>5</v>
      </c>
      <c r="F851" t="n">
        <v>-2.118953023888537e-05</v>
      </c>
      <c r="G851" t="n">
        <v>592.5600481673595</v>
      </c>
      <c r="H851" t="b">
        <v>0</v>
      </c>
      <c r="I851" t="n">
        <v>2337.056829972066</v>
      </c>
      <c r="J851" t="n">
        <v>1575.176303401172</v>
      </c>
    </row>
    <row r="852" spans="1:10">
      <c r="A852" t="n">
        <v>849</v>
      </c>
      <c r="B852" t="n">
        <v>0</v>
      </c>
      <c r="C852" t="n">
        <v>0</v>
      </c>
      <c r="D852" t="n">
        <v>70</v>
      </c>
      <c r="E852" t="n">
        <v>5</v>
      </c>
      <c r="F852" t="n">
        <v>5.677717515695235e-06</v>
      </c>
      <c r="G852" t="n">
        <v>592.5600481673595</v>
      </c>
      <c r="H852" t="b">
        <v>0</v>
      </c>
      <c r="I852" t="n">
        <v>2337.056829972066</v>
      </c>
      <c r="J852" t="n">
        <v>1575.176303401172</v>
      </c>
    </row>
    <row r="853" spans="1:10">
      <c r="A853" t="n">
        <v>850</v>
      </c>
      <c r="B853" t="n">
        <v>0</v>
      </c>
      <c r="C853" t="n">
        <v>0</v>
      </c>
      <c r="D853" t="n">
        <v>70</v>
      </c>
      <c r="E853" t="n">
        <v>5</v>
      </c>
      <c r="F853" t="n">
        <v>-1.521339823895573e-06</v>
      </c>
      <c r="G853" t="n">
        <v>592.5600481673595</v>
      </c>
      <c r="H853" t="b">
        <v>0</v>
      </c>
      <c r="I853" t="n">
        <v>2337.056829972066</v>
      </c>
      <c r="J853" t="n">
        <v>1575.176303401172</v>
      </c>
    </row>
    <row r="854" spans="1:10">
      <c r="A854" t="n">
        <v>851</v>
      </c>
      <c r="B854" t="n">
        <v>0</v>
      </c>
      <c r="C854" t="n">
        <v>0</v>
      </c>
      <c r="D854" t="n">
        <v>70</v>
      </c>
      <c r="E854" t="n">
        <v>5</v>
      </c>
      <c r="F854" t="n">
        <v>4.076417763343443e-07</v>
      </c>
      <c r="G854" t="n">
        <v>592.5600481673595</v>
      </c>
      <c r="H854" t="b">
        <v>0</v>
      </c>
      <c r="I854" t="n">
        <v>2337.056829972066</v>
      </c>
      <c r="J854" t="n">
        <v>1575.176303401172</v>
      </c>
    </row>
    <row r="855" spans="1:10">
      <c r="A855" t="n">
        <v>852</v>
      </c>
      <c r="B855" t="n">
        <v>0</v>
      </c>
      <c r="C855" t="n">
        <v>0</v>
      </c>
      <c r="D855" t="n">
        <v>70</v>
      </c>
      <c r="E855" t="n">
        <v>5</v>
      </c>
      <c r="F855" t="n">
        <v>-1.092272832181607e-07</v>
      </c>
      <c r="G855" t="n">
        <v>592.5600481673595</v>
      </c>
      <c r="H855" t="b">
        <v>0</v>
      </c>
      <c r="I855" t="n">
        <v>2337.056829972066</v>
      </c>
      <c r="J855" t="n">
        <v>1575.176303401172</v>
      </c>
    </row>
    <row r="856" spans="1:10">
      <c r="A856" t="n">
        <v>853</v>
      </c>
      <c r="B856" t="n">
        <v>0</v>
      </c>
      <c r="C856" t="n">
        <v>0</v>
      </c>
      <c r="D856" t="n">
        <v>70</v>
      </c>
      <c r="E856" t="n">
        <v>5</v>
      </c>
      <c r="F856" t="n">
        <v>2.926736364372573e-08</v>
      </c>
      <c r="G856" t="n">
        <v>592.5600481673595</v>
      </c>
      <c r="H856" t="b">
        <v>0</v>
      </c>
      <c r="I856" t="n">
        <v>2337.056829972066</v>
      </c>
      <c r="J856" t="n">
        <v>1575.176303401172</v>
      </c>
    </row>
    <row r="857" spans="1:10">
      <c r="A857" t="n">
        <v>854</v>
      </c>
      <c r="B857" t="n">
        <v>0</v>
      </c>
      <c r="C857" t="n">
        <v>0</v>
      </c>
      <c r="D857" t="n">
        <v>70</v>
      </c>
      <c r="E857" t="n">
        <v>5</v>
      </c>
      <c r="F857" t="n">
        <v>-7.842166027671738e-09</v>
      </c>
      <c r="G857" t="n">
        <v>592.5600481673595</v>
      </c>
      <c r="H857" t="b">
        <v>0</v>
      </c>
      <c r="I857" t="n">
        <v>2337.056829972066</v>
      </c>
      <c r="J857" t="n">
        <v>1575.176303401172</v>
      </c>
    </row>
    <row r="858" spans="1:10">
      <c r="A858" t="n">
        <v>855</v>
      </c>
      <c r="B858" t="n">
        <v>0</v>
      </c>
      <c r="C858" t="n">
        <v>0</v>
      </c>
      <c r="D858" t="n">
        <v>70</v>
      </c>
      <c r="E858" t="n">
        <v>5</v>
      </c>
      <c r="F858" t="n">
        <v>2.101304019674899e-09</v>
      </c>
      <c r="G858" t="n">
        <v>592.5600481673595</v>
      </c>
      <c r="H858" t="b">
        <v>0</v>
      </c>
      <c r="I858" t="n">
        <v>2337.056829972066</v>
      </c>
      <c r="J858" t="n">
        <v>1575.176303401172</v>
      </c>
    </row>
    <row r="859" spans="1:10">
      <c r="A859" t="n">
        <v>856</v>
      </c>
      <c r="B859" t="n">
        <v>0</v>
      </c>
      <c r="C859" t="n">
        <v>0</v>
      </c>
      <c r="D859" t="n">
        <v>70</v>
      </c>
      <c r="E859" t="n">
        <v>5</v>
      </c>
      <c r="F859" t="n">
        <v>-5.630429456005004e-10</v>
      </c>
      <c r="G859" t="n">
        <v>592.5600481673595</v>
      </c>
      <c r="H859" t="b">
        <v>0</v>
      </c>
      <c r="I859" t="n">
        <v>2337.056829972066</v>
      </c>
      <c r="J859" t="n">
        <v>1575.176303401172</v>
      </c>
    </row>
    <row r="860" spans="1:10">
      <c r="A860" t="n">
        <v>857</v>
      </c>
      <c r="B860" t="n">
        <v>0</v>
      </c>
      <c r="C860" t="n">
        <v>0</v>
      </c>
      <c r="D860" t="n">
        <v>70</v>
      </c>
      <c r="E860" t="n">
        <v>5</v>
      </c>
      <c r="F860" t="n">
        <v>1.508659863702633e-10</v>
      </c>
      <c r="G860" t="n">
        <v>592.5600481673595</v>
      </c>
      <c r="H860" t="b">
        <v>0</v>
      </c>
      <c r="I860" t="n">
        <v>2337.056829972066</v>
      </c>
      <c r="J860" t="n">
        <v>1575.176303401172</v>
      </c>
    </row>
    <row r="861" spans="1:10">
      <c r="A861" t="n">
        <v>858</v>
      </c>
      <c r="B861" t="n">
        <v>0</v>
      </c>
      <c r="C861" t="n">
        <v>0</v>
      </c>
      <c r="D861" t="n">
        <v>70</v>
      </c>
      <c r="E861" t="n">
        <v>5</v>
      </c>
      <c r="F861" t="n">
        <v>-4.04227762373921e-11</v>
      </c>
      <c r="G861" t="n">
        <v>592.5600481673595</v>
      </c>
      <c r="H861" t="b">
        <v>0</v>
      </c>
      <c r="I861" t="n">
        <v>2337.056829972066</v>
      </c>
      <c r="J861" t="n">
        <v>1575.176303401172</v>
      </c>
    </row>
    <row r="862" spans="1:10">
      <c r="A862" t="n">
        <v>859</v>
      </c>
      <c r="B862" t="n">
        <v>0</v>
      </c>
      <c r="C862" t="n">
        <v>0</v>
      </c>
      <c r="D862" t="n">
        <v>70</v>
      </c>
      <c r="E862" t="n">
        <v>5</v>
      </c>
      <c r="F862" t="n">
        <v>1.083222400666273e-11</v>
      </c>
      <c r="G862" t="n">
        <v>592.5600481673595</v>
      </c>
      <c r="H862" t="b">
        <v>0</v>
      </c>
      <c r="I862" t="n">
        <v>2337.056829972066</v>
      </c>
      <c r="J862" t="n">
        <v>1575.176303401172</v>
      </c>
    </row>
    <row r="863" spans="1:10">
      <c r="A863" t="n">
        <v>860</v>
      </c>
      <c r="B863" t="n">
        <v>0</v>
      </c>
      <c r="C863" t="n">
        <v>0</v>
      </c>
      <c r="D863" t="n">
        <v>70</v>
      </c>
      <c r="E863" t="n">
        <v>5</v>
      </c>
      <c r="F863" t="n">
        <v>-2.902567075580009e-12</v>
      </c>
      <c r="G863" t="n">
        <v>592.5600481673595</v>
      </c>
      <c r="H863" t="b">
        <v>0</v>
      </c>
      <c r="I863" t="n">
        <v>2337.056829972066</v>
      </c>
      <c r="J863" t="n">
        <v>1575.176303401172</v>
      </c>
    </row>
    <row r="864" spans="1:10">
      <c r="A864" t="n">
        <v>861</v>
      </c>
      <c r="B864" t="n">
        <v>0</v>
      </c>
      <c r="C864" t="n">
        <v>0</v>
      </c>
      <c r="D864" t="n">
        <v>70</v>
      </c>
      <c r="E864" t="n">
        <v>5</v>
      </c>
      <c r="F864" t="n">
        <v>7.780442956573097e-13</v>
      </c>
      <c r="G864" t="n">
        <v>592.5600481673595</v>
      </c>
      <c r="H864" t="b">
        <v>0</v>
      </c>
      <c r="I864" t="n">
        <v>2337.056829972066</v>
      </c>
      <c r="J864" t="n">
        <v>1575.176303401172</v>
      </c>
    </row>
    <row r="865" spans="1:10">
      <c r="A865" t="n">
        <v>862</v>
      </c>
      <c r="B865" t="n">
        <v>0</v>
      </c>
      <c r="C865" t="n">
        <v>0</v>
      </c>
      <c r="D865" t="n">
        <v>70</v>
      </c>
      <c r="E865" t="n">
        <v>5</v>
      </c>
      <c r="F865" t="n">
        <v>-2.096101070492296e-13</v>
      </c>
      <c r="G865" t="n">
        <v>592.5600481673595</v>
      </c>
      <c r="H865" t="b">
        <v>0</v>
      </c>
      <c r="I865" t="n">
        <v>2337.056829972066</v>
      </c>
      <c r="J865" t="n">
        <v>1575.176303401172</v>
      </c>
    </row>
    <row r="866" spans="1:10">
      <c r="A866" t="n">
        <v>863</v>
      </c>
      <c r="B866" t="n">
        <v>0</v>
      </c>
      <c r="C866" t="n">
        <v>0</v>
      </c>
      <c r="D866" t="n">
        <v>70</v>
      </c>
      <c r="E866" t="n">
        <v>5</v>
      </c>
      <c r="F866" t="n">
        <v>5.151434834260726e-14</v>
      </c>
      <c r="G866" t="n">
        <v>592.5600481673595</v>
      </c>
      <c r="H866" t="b">
        <v>0</v>
      </c>
      <c r="I866" t="n">
        <v>2337.056829972066</v>
      </c>
      <c r="J866" t="n">
        <v>1575.176303401172</v>
      </c>
    </row>
    <row r="867" spans="1:10">
      <c r="A867" t="n">
        <v>864</v>
      </c>
      <c r="B867" t="n">
        <v>0</v>
      </c>
      <c r="C867" t="n">
        <v>0</v>
      </c>
      <c r="D867" t="n">
        <v>70</v>
      </c>
      <c r="E867" t="n">
        <v>5</v>
      </c>
      <c r="F867" t="n">
        <v>-1.598721155460225e-14</v>
      </c>
      <c r="G867" t="n">
        <v>592.5600481673595</v>
      </c>
      <c r="H867" t="b">
        <v>0</v>
      </c>
      <c r="I867" t="n">
        <v>2337.056829972066</v>
      </c>
      <c r="J867" t="n">
        <v>1575.176303401172</v>
      </c>
    </row>
    <row r="868" spans="1:10">
      <c r="A868" t="n">
        <v>865</v>
      </c>
      <c r="B868" t="n">
        <v>0</v>
      </c>
      <c r="C868" t="n">
        <v>0</v>
      </c>
      <c r="D868" t="n">
        <v>70</v>
      </c>
      <c r="E868" t="n">
        <v>5</v>
      </c>
      <c r="F868" t="n">
        <v>7.105427357601002e-15</v>
      </c>
      <c r="G868" t="n">
        <v>592.5600481673595</v>
      </c>
      <c r="H868" t="b">
        <v>0</v>
      </c>
      <c r="I868" t="n">
        <v>2337.056829972066</v>
      </c>
      <c r="J868" t="n">
        <v>1575.176303401172</v>
      </c>
    </row>
    <row r="869" spans="1:10">
      <c r="A869" t="n">
        <v>866</v>
      </c>
      <c r="B869" t="n">
        <v>0</v>
      </c>
      <c r="C869" t="n">
        <v>0</v>
      </c>
      <c r="D869" t="n">
        <v>70</v>
      </c>
      <c r="E869" t="n">
        <v>5</v>
      </c>
      <c r="F869" t="n">
        <v>0</v>
      </c>
      <c r="G869" t="n">
        <v>592.5600481673595</v>
      </c>
      <c r="H869" t="b">
        <v>0</v>
      </c>
      <c r="I869" t="n">
        <v>2337.056829972066</v>
      </c>
      <c r="J869" t="n">
        <v>1575.176303401172</v>
      </c>
    </row>
    <row r="870" spans="1:10">
      <c r="A870" t="n">
        <v>867</v>
      </c>
      <c r="B870" t="n">
        <v>0</v>
      </c>
      <c r="C870" t="n">
        <v>0</v>
      </c>
      <c r="D870" t="n">
        <v>70</v>
      </c>
      <c r="E870" t="n">
        <v>5</v>
      </c>
      <c r="F870" t="n">
        <v>-7.105427357601002e-15</v>
      </c>
      <c r="G870" t="n">
        <v>592.5600481673595</v>
      </c>
      <c r="H870" t="b">
        <v>0</v>
      </c>
      <c r="I870" t="n">
        <v>2337.056829972066</v>
      </c>
      <c r="J870" t="n">
        <v>1575.176303401172</v>
      </c>
    </row>
    <row r="871" spans="1:10">
      <c r="A871" t="n">
        <v>868</v>
      </c>
      <c r="B871" t="n">
        <v>0</v>
      </c>
      <c r="C871" t="n">
        <v>0</v>
      </c>
      <c r="D871" t="n">
        <v>70</v>
      </c>
      <c r="E871" t="n">
        <v>5</v>
      </c>
      <c r="F871" t="n">
        <v>2.486899575160351e-14</v>
      </c>
      <c r="G871" t="n">
        <v>592.5600481673595</v>
      </c>
      <c r="H871" t="b">
        <v>0</v>
      </c>
      <c r="I871" t="n">
        <v>2337.056829972066</v>
      </c>
      <c r="J871" t="n">
        <v>1575.176303401172</v>
      </c>
    </row>
    <row r="872" spans="1:10">
      <c r="A872" t="n">
        <v>869</v>
      </c>
      <c r="B872" t="n">
        <v>0</v>
      </c>
      <c r="C872" t="n">
        <v>0</v>
      </c>
      <c r="D872" t="n">
        <v>70</v>
      </c>
      <c r="E872" t="n">
        <v>5</v>
      </c>
      <c r="F872" t="n">
        <v>-9.059419880941277e-14</v>
      </c>
      <c r="G872" t="n">
        <v>592.5600481673595</v>
      </c>
      <c r="H872" t="b">
        <v>0</v>
      </c>
      <c r="I872" t="n">
        <v>2337.056829972066</v>
      </c>
      <c r="J872" t="n">
        <v>1575.176303401172</v>
      </c>
    </row>
    <row r="873" spans="1:10">
      <c r="A873" t="n">
        <v>870</v>
      </c>
      <c r="B873" t="n">
        <v>0</v>
      </c>
      <c r="C873" t="n">
        <v>0</v>
      </c>
      <c r="D873" t="n">
        <v>70</v>
      </c>
      <c r="E873" t="n">
        <v>5</v>
      </c>
      <c r="F873" t="n">
        <v>3.392841563254478e-13</v>
      </c>
      <c r="G873" t="n">
        <v>592.5600481673595</v>
      </c>
      <c r="H873" t="b">
        <v>0</v>
      </c>
      <c r="I873" t="n">
        <v>2337.056829972066</v>
      </c>
      <c r="J873" t="n">
        <v>1575.176303401172</v>
      </c>
    </row>
    <row r="874" spans="1:10">
      <c r="A874" t="n">
        <v>871</v>
      </c>
      <c r="B874" t="n">
        <v>0</v>
      </c>
      <c r="C874" t="n">
        <v>0</v>
      </c>
      <c r="D874" t="n">
        <v>70</v>
      </c>
      <c r="E874" t="n">
        <v>5</v>
      </c>
      <c r="F874" t="n">
        <v>-1.262989712813578e-12</v>
      </c>
      <c r="G874" t="n">
        <v>592.5600481673595</v>
      </c>
      <c r="H874" t="b">
        <v>0</v>
      </c>
      <c r="I874" t="n">
        <v>2337.056829972066</v>
      </c>
      <c r="J874" t="n">
        <v>1575.176303401172</v>
      </c>
    </row>
    <row r="875" spans="1:10">
      <c r="A875" t="n">
        <v>872</v>
      </c>
      <c r="B875" t="n">
        <v>0</v>
      </c>
      <c r="C875" t="n">
        <v>0</v>
      </c>
      <c r="D875" t="n">
        <v>70</v>
      </c>
      <c r="E875" t="n">
        <v>5</v>
      </c>
      <c r="F875" t="n">
        <v>4.716227408607665e-12</v>
      </c>
      <c r="G875" t="n">
        <v>592.5600481673595</v>
      </c>
      <c r="H875" t="b">
        <v>0</v>
      </c>
      <c r="I875" t="n">
        <v>2337.056829972066</v>
      </c>
      <c r="J875" t="n">
        <v>1575.176303401172</v>
      </c>
    </row>
    <row r="876" spans="1:10">
      <c r="A876" t="n">
        <v>873</v>
      </c>
      <c r="B876" t="n">
        <v>0</v>
      </c>
      <c r="C876" t="n">
        <v>0</v>
      </c>
      <c r="D876" t="n">
        <v>70</v>
      </c>
      <c r="E876" t="n">
        <v>5</v>
      </c>
      <c r="F876" t="n">
        <v>-1.760191992161708e-11</v>
      </c>
      <c r="G876" t="n">
        <v>592.5600481673595</v>
      </c>
      <c r="H876" t="b">
        <v>0</v>
      </c>
      <c r="I876" t="n">
        <v>2337.056829972066</v>
      </c>
      <c r="J876" t="n">
        <v>1575.176303401172</v>
      </c>
    </row>
    <row r="877" spans="1:10">
      <c r="A877" t="n">
        <v>874</v>
      </c>
      <c r="B877" t="n">
        <v>0</v>
      </c>
      <c r="C877" t="n">
        <v>0</v>
      </c>
      <c r="D877" t="n">
        <v>70</v>
      </c>
      <c r="E877" t="n">
        <v>5</v>
      </c>
      <c r="F877" t="n">
        <v>6.568612320734246e-11</v>
      </c>
      <c r="G877" t="n">
        <v>592.5600481673595</v>
      </c>
      <c r="H877" t="b">
        <v>0</v>
      </c>
      <c r="I877" t="n">
        <v>2337.056829972066</v>
      </c>
      <c r="J877" t="n">
        <v>1575.176303401172</v>
      </c>
    </row>
    <row r="878" spans="1:10">
      <c r="A878" t="n">
        <v>875</v>
      </c>
      <c r="B878" t="n">
        <v>0</v>
      </c>
      <c r="C878" t="n">
        <v>0</v>
      </c>
      <c r="D878" t="n">
        <v>70</v>
      </c>
      <c r="E878" t="n">
        <v>5</v>
      </c>
      <c r="F878" t="n">
        <v>-2.451496783351104e-10</v>
      </c>
      <c r="G878" t="n">
        <v>592.5600481673595</v>
      </c>
      <c r="H878" t="b">
        <v>0</v>
      </c>
      <c r="I878" t="n">
        <v>2337.056829972066</v>
      </c>
      <c r="J878" t="n">
        <v>1575.176303401172</v>
      </c>
    </row>
    <row r="879" spans="1:10">
      <c r="A879" t="n">
        <v>876</v>
      </c>
      <c r="B879" t="n">
        <v>0</v>
      </c>
      <c r="C879" t="n">
        <v>0</v>
      </c>
      <c r="D879" t="n">
        <v>70</v>
      </c>
      <c r="E879" t="n">
        <v>5</v>
      </c>
      <c r="F879" t="n">
        <v>9.149196955604566e-10</v>
      </c>
      <c r="G879" t="n">
        <v>592.5600481673595</v>
      </c>
      <c r="H879" t="b">
        <v>0</v>
      </c>
      <c r="I879" t="n">
        <v>2337.056829972066</v>
      </c>
      <c r="J879" t="n">
        <v>1575.176303401172</v>
      </c>
    </row>
    <row r="880" spans="1:10">
      <c r="A880" t="n">
        <v>877</v>
      </c>
      <c r="B880" t="n">
        <v>0</v>
      </c>
      <c r="C880" t="n">
        <v>0</v>
      </c>
      <c r="D880" t="n">
        <v>70</v>
      </c>
      <c r="E880" t="n">
        <v>5</v>
      </c>
      <c r="F880" t="n">
        <v>-3.414525551193037e-09</v>
      </c>
      <c r="G880" t="n">
        <v>592.5600481673595</v>
      </c>
      <c r="H880" t="b">
        <v>0</v>
      </c>
      <c r="I880" t="n">
        <v>2337.056829972066</v>
      </c>
      <c r="J880" t="n">
        <v>1575.176303401172</v>
      </c>
    </row>
    <row r="881" spans="1:10">
      <c r="A881" t="n">
        <v>878</v>
      </c>
      <c r="B881" t="n">
        <v>0</v>
      </c>
      <c r="C881" t="n">
        <v>0</v>
      </c>
      <c r="D881" t="n">
        <v>70</v>
      </c>
      <c r="E881" t="n">
        <v>5</v>
      </c>
      <c r="F881" t="n">
        <v>1.274318250921169e-08</v>
      </c>
      <c r="G881" t="n">
        <v>592.5600481673595</v>
      </c>
      <c r="H881" t="b">
        <v>0</v>
      </c>
      <c r="I881" t="n">
        <v>2337.056829972066</v>
      </c>
      <c r="J881" t="n">
        <v>1575.176303401172</v>
      </c>
    </row>
    <row r="882" spans="1:10">
      <c r="A882" t="n">
        <v>879</v>
      </c>
      <c r="B882" t="n">
        <v>0</v>
      </c>
      <c r="C882" t="n">
        <v>0</v>
      </c>
      <c r="D882" t="n">
        <v>70</v>
      </c>
      <c r="E882" t="n">
        <v>5</v>
      </c>
      <c r="F882" t="n">
        <v>-4.755820270929689e-08</v>
      </c>
      <c r="G882" t="n">
        <v>592.5600481673595</v>
      </c>
      <c r="H882" t="b">
        <v>0</v>
      </c>
      <c r="I882" t="n">
        <v>2337.056829972066</v>
      </c>
      <c r="J882" t="n">
        <v>1575.176303401172</v>
      </c>
    </row>
    <row r="883" spans="1:10">
      <c r="A883" t="n">
        <v>880</v>
      </c>
      <c r="B883" t="n">
        <v>0</v>
      </c>
      <c r="C883" t="n">
        <v>0</v>
      </c>
      <c r="D883" t="n">
        <v>70</v>
      </c>
      <c r="E883" t="n">
        <v>5</v>
      </c>
      <c r="F883" t="n">
        <v>1.77489615893478e-07</v>
      </c>
      <c r="G883" t="n">
        <v>592.5600481673595</v>
      </c>
      <c r="H883" t="b">
        <v>0</v>
      </c>
      <c r="I883" t="n">
        <v>2337.056829972066</v>
      </c>
      <c r="J883" t="n">
        <v>1575.176303401172</v>
      </c>
    </row>
    <row r="884" spans="1:10">
      <c r="A884" t="n">
        <v>881</v>
      </c>
      <c r="B884" t="n">
        <v>0</v>
      </c>
      <c r="C884" t="n">
        <v>0</v>
      </c>
      <c r="D884" t="n">
        <v>70</v>
      </c>
      <c r="E884" t="n">
        <v>5</v>
      </c>
      <c r="F884" t="n">
        <v>-6.62400262640972e-07</v>
      </c>
      <c r="G884" t="n">
        <v>592.5600481673595</v>
      </c>
      <c r="H884" t="b">
        <v>0</v>
      </c>
      <c r="I884" t="n">
        <v>2337.056829972066</v>
      </c>
      <c r="J884" t="n">
        <v>1575.176303401172</v>
      </c>
    </row>
    <row r="885" spans="1:10">
      <c r="A885" t="n">
        <v>882</v>
      </c>
      <c r="B885" t="n">
        <v>0</v>
      </c>
      <c r="C885" t="n">
        <v>0</v>
      </c>
      <c r="D885" t="n">
        <v>70</v>
      </c>
      <c r="E885" t="n">
        <v>5</v>
      </c>
      <c r="F885" t="n">
        <v>2.47211143999948e-06</v>
      </c>
      <c r="G885" t="n">
        <v>592.5600481673595</v>
      </c>
      <c r="H885" t="b">
        <v>0</v>
      </c>
      <c r="I885" t="n">
        <v>2337.056829972066</v>
      </c>
      <c r="J885" t="n">
        <v>1575.176303401172</v>
      </c>
    </row>
    <row r="886" spans="1:10">
      <c r="A886" t="n">
        <v>883</v>
      </c>
      <c r="B886" t="n">
        <v>0</v>
      </c>
      <c r="C886" t="n">
        <v>0</v>
      </c>
      <c r="D886" t="n">
        <v>70</v>
      </c>
      <c r="E886" t="n">
        <v>5</v>
      </c>
      <c r="F886" t="n">
        <v>-9.226045495580593e-06</v>
      </c>
      <c r="G886" t="n">
        <v>592.5600481673595</v>
      </c>
      <c r="H886" t="b">
        <v>0</v>
      </c>
      <c r="I886" t="n">
        <v>2337.056829972066</v>
      </c>
      <c r="J886" t="n">
        <v>1575.176303401172</v>
      </c>
    </row>
    <row r="887" spans="1:10">
      <c r="A887" t="n">
        <v>884</v>
      </c>
      <c r="B887" t="n">
        <v>0</v>
      </c>
      <c r="C887" t="n">
        <v>0</v>
      </c>
      <c r="D887" t="n">
        <v>70</v>
      </c>
      <c r="E887" t="n">
        <v>5</v>
      </c>
      <c r="F887" t="n">
        <v>3.443207054232289e-05</v>
      </c>
      <c r="G887" t="n">
        <v>592.5600481673595</v>
      </c>
      <c r="H887" t="b">
        <v>0</v>
      </c>
      <c r="I887" t="n">
        <v>2337.056829972066</v>
      </c>
      <c r="J887" t="n">
        <v>1575.176303401172</v>
      </c>
    </row>
    <row r="888" spans="1:10">
      <c r="A888" t="n">
        <v>885</v>
      </c>
      <c r="B888" t="n">
        <v>0</v>
      </c>
      <c r="C888" t="n">
        <v>0</v>
      </c>
      <c r="D888" t="n">
        <v>70</v>
      </c>
      <c r="E888" t="n">
        <v>5</v>
      </c>
      <c r="F888" t="n">
        <v>-0.0001285022366719346</v>
      </c>
      <c r="G888" t="n">
        <v>592.5600481673595</v>
      </c>
      <c r="H888" t="b">
        <v>0</v>
      </c>
      <c r="I888" t="n">
        <v>2337.056829972066</v>
      </c>
      <c r="J888" t="n">
        <v>1575.176303401172</v>
      </c>
    </row>
    <row r="889" spans="1:10">
      <c r="A889" t="n">
        <v>886</v>
      </c>
      <c r="B889" t="n">
        <v>0</v>
      </c>
      <c r="C889" t="n">
        <v>0</v>
      </c>
      <c r="D889" t="n">
        <v>70</v>
      </c>
      <c r="E889" t="n">
        <v>5</v>
      </c>
      <c r="F889" t="n">
        <v>0.0004795768761489683</v>
      </c>
      <c r="G889" t="n">
        <v>592.5600481673595</v>
      </c>
      <c r="H889" t="b">
        <v>0</v>
      </c>
      <c r="I889" t="n">
        <v>2337.056829972066</v>
      </c>
      <c r="J889" t="n">
        <v>1575.176303401172</v>
      </c>
    </row>
    <row r="890" spans="1:10">
      <c r="A890" t="n">
        <v>887</v>
      </c>
      <c r="B890" t="n">
        <v>0</v>
      </c>
      <c r="C890" t="n">
        <v>0</v>
      </c>
      <c r="D890" t="n">
        <v>70</v>
      </c>
      <c r="E890" t="n">
        <v>5</v>
      </c>
      <c r="F890" t="n">
        <v>-0.001789805267923938</v>
      </c>
      <c r="G890" t="n">
        <v>592.5600481673595</v>
      </c>
      <c r="H890" t="b">
        <v>0</v>
      </c>
      <c r="I890" t="n">
        <v>2337.056829972066</v>
      </c>
      <c r="J890" t="n">
        <v>1575.176303401172</v>
      </c>
    </row>
    <row r="891" spans="1:10">
      <c r="A891" t="n">
        <v>888</v>
      </c>
      <c r="B891" t="n">
        <v>0</v>
      </c>
      <c r="C891" t="n">
        <v>0</v>
      </c>
      <c r="D891" t="n">
        <v>70</v>
      </c>
      <c r="E891" t="n">
        <v>5</v>
      </c>
      <c r="F891" t="n">
        <v>0.006679644195541456</v>
      </c>
      <c r="G891" t="n">
        <v>592.5600481673595</v>
      </c>
      <c r="H891" t="b">
        <v>0</v>
      </c>
      <c r="I891" t="n">
        <v>2337.056829972066</v>
      </c>
      <c r="J891" t="n">
        <v>1575.176303401172</v>
      </c>
    </row>
    <row r="892" spans="1:10">
      <c r="A892" t="n">
        <v>889</v>
      </c>
      <c r="B892" t="n">
        <v>0</v>
      </c>
      <c r="C892" t="n">
        <v>0</v>
      </c>
      <c r="D892" t="n">
        <v>70</v>
      </c>
      <c r="E892" t="n">
        <v>5</v>
      </c>
      <c r="F892" t="n">
        <v>-0.02492877151424722</v>
      </c>
      <c r="G892" t="n">
        <v>592.5600481673595</v>
      </c>
      <c r="H892" t="b">
        <v>0</v>
      </c>
      <c r="I892" t="n">
        <v>2337.056829972066</v>
      </c>
      <c r="J892" t="n">
        <v>1575.176303401172</v>
      </c>
    </row>
    <row r="893" spans="1:10">
      <c r="A893" t="n">
        <v>890</v>
      </c>
      <c r="B893" t="n">
        <v>0</v>
      </c>
      <c r="C893" t="n">
        <v>0</v>
      </c>
      <c r="D893" t="n">
        <v>70</v>
      </c>
      <c r="E893" t="n">
        <v>5</v>
      </c>
      <c r="F893" t="n">
        <v>0.09303544186145452</v>
      </c>
      <c r="G893" t="n">
        <v>592.5600481673595</v>
      </c>
      <c r="H893" t="b">
        <v>0</v>
      </c>
      <c r="I893" t="n">
        <v>2337.056829972066</v>
      </c>
      <c r="J893" t="n">
        <v>1575.176303401172</v>
      </c>
    </row>
    <row r="894" spans="1:10">
      <c r="A894" t="n">
        <v>891</v>
      </c>
      <c r="B894" t="n">
        <v>0</v>
      </c>
      <c r="C894" t="n">
        <v>0</v>
      </c>
      <c r="D894" t="n">
        <v>70</v>
      </c>
      <c r="E894" t="n">
        <v>5</v>
      </c>
      <c r="F894" t="n">
        <v>-0.3472129959315673</v>
      </c>
      <c r="G894" t="n">
        <v>592.5600481673595</v>
      </c>
      <c r="H894" t="b">
        <v>0</v>
      </c>
      <c r="I894" t="n">
        <v>2337.056829972066</v>
      </c>
      <c r="J894" t="n">
        <v>1575.176303401172</v>
      </c>
    </row>
    <row r="895" spans="1:10">
      <c r="A895" t="n">
        <v>892</v>
      </c>
      <c r="B895" t="n">
        <v>0</v>
      </c>
      <c r="C895" t="n">
        <v>0</v>
      </c>
      <c r="D895" t="n">
        <v>67.5</v>
      </c>
      <c r="E895" t="n">
        <v>5</v>
      </c>
      <c r="F895" t="n">
        <v>-0.7875167914685122</v>
      </c>
      <c r="G895" t="n">
        <v>571.3971893042394</v>
      </c>
      <c r="H895" t="b">
        <v>0</v>
      </c>
      <c r="I895" t="n">
        <v>2253.59051461592</v>
      </c>
      <c r="J895" t="n">
        <v>1518.92000685113</v>
      </c>
    </row>
    <row r="896" spans="1:10">
      <c r="A896" t="n">
        <v>893</v>
      </c>
      <c r="B896" t="n">
        <v>0</v>
      </c>
      <c r="C896" t="n">
        <v>0</v>
      </c>
      <c r="D896" t="n">
        <v>65</v>
      </c>
      <c r="E896" t="n">
        <v>5</v>
      </c>
      <c r="F896" t="n">
        <v>-0.669386504861043</v>
      </c>
      <c r="G896" t="n">
        <v>550.2343304411195</v>
      </c>
      <c r="H896" t="b">
        <v>0</v>
      </c>
      <c r="I896" t="n">
        <v>2170.124199259775</v>
      </c>
      <c r="J896" t="n">
        <v>1462.663710301088</v>
      </c>
    </row>
    <row r="897" spans="1:10">
      <c r="A897" t="n">
        <v>894</v>
      </c>
      <c r="B897" t="n">
        <v>0</v>
      </c>
      <c r="C897" t="n">
        <v>0</v>
      </c>
      <c r="D897" t="n">
        <v>62.5</v>
      </c>
      <c r="E897" t="n">
        <v>5</v>
      </c>
      <c r="F897" t="n">
        <v>-0.701603855753989</v>
      </c>
      <c r="G897" t="n">
        <v>529.0714715779995</v>
      </c>
      <c r="H897" t="b">
        <v>0</v>
      </c>
      <c r="I897" t="n">
        <v>2086.65788390363</v>
      </c>
      <c r="J897" t="n">
        <v>1406.407413751047</v>
      </c>
    </row>
    <row r="898" spans="1:10">
      <c r="A898" t="n">
        <v>895</v>
      </c>
      <c r="B898" t="n">
        <v>0</v>
      </c>
      <c r="C898" t="n">
        <v>0</v>
      </c>
      <c r="D898" t="n">
        <v>60</v>
      </c>
      <c r="E898" t="n">
        <v>5</v>
      </c>
      <c r="F898" t="n">
        <v>-0.6908647387896725</v>
      </c>
      <c r="G898" t="n">
        <v>507.9086127148795</v>
      </c>
      <c r="H898" t="b">
        <v>0</v>
      </c>
      <c r="I898" t="n">
        <v>2003.191568547485</v>
      </c>
      <c r="J898" t="n">
        <v>1350.151117201005</v>
      </c>
    </row>
    <row r="899" spans="1:10">
      <c r="A899" t="n">
        <v>896</v>
      </c>
      <c r="B899" t="n">
        <v>0</v>
      </c>
      <c r="C899" t="n">
        <v>0</v>
      </c>
      <c r="D899" t="n">
        <v>57.5</v>
      </c>
      <c r="E899" t="n">
        <v>4</v>
      </c>
      <c r="F899" t="n">
        <v>-0.7016038557539845</v>
      </c>
      <c r="G899" t="n">
        <v>486.7457538517596</v>
      </c>
      <c r="H899" t="b">
        <v>1</v>
      </c>
      <c r="I899" t="n">
        <v>1919.72525319134</v>
      </c>
      <c r="J899" t="n">
        <v>1712.394925846675</v>
      </c>
    </row>
    <row r="900" spans="1:10">
      <c r="A900" t="n">
        <v>897</v>
      </c>
      <c r="B900" t="n">
        <v>0</v>
      </c>
      <c r="C900" t="n">
        <v>0</v>
      </c>
      <c r="D900" t="n">
        <v>55</v>
      </c>
      <c r="E900" t="n">
        <v>4</v>
      </c>
      <c r="F900" t="n">
        <v>-0.6693865048610421</v>
      </c>
      <c r="G900" t="n">
        <v>465.5828949886396</v>
      </c>
      <c r="H900" t="b">
        <v>0</v>
      </c>
      <c r="I900" t="n">
        <v>1836.258937835195</v>
      </c>
      <c r="J900" t="n">
        <v>1637.942972548994</v>
      </c>
    </row>
    <row r="901" spans="1:10">
      <c r="A901" t="n">
        <v>898</v>
      </c>
      <c r="B901" t="n">
        <v>0</v>
      </c>
      <c r="C901" t="n">
        <v>0</v>
      </c>
      <c r="D901" t="n">
        <v>52.5</v>
      </c>
      <c r="E901" t="n">
        <v>4</v>
      </c>
      <c r="F901" t="n">
        <v>-0.7875167914685157</v>
      </c>
      <c r="G901" t="n">
        <v>444.4200361255196</v>
      </c>
      <c r="H901" t="b">
        <v>0</v>
      </c>
      <c r="I901" t="n">
        <v>1752.792622479049</v>
      </c>
      <c r="J901" t="n">
        <v>1563.491019251312</v>
      </c>
    </row>
    <row r="902" spans="1:10">
      <c r="A902" t="n">
        <v>899</v>
      </c>
      <c r="B902" t="n">
        <v>0</v>
      </c>
      <c r="C902" t="n">
        <v>0</v>
      </c>
      <c r="D902" t="n">
        <v>50</v>
      </c>
      <c r="E902" t="n">
        <v>4</v>
      </c>
      <c r="F902" t="n">
        <v>-0.3472129959315664</v>
      </c>
      <c r="G902" t="n">
        <v>423.2571772623996</v>
      </c>
      <c r="H902" t="b">
        <v>0</v>
      </c>
      <c r="I902" t="n">
        <v>1669.326307122904</v>
      </c>
      <c r="J902" t="n">
        <v>1489.03906595363</v>
      </c>
    </row>
    <row r="903" spans="1:10">
      <c r="A903" t="n">
        <v>900</v>
      </c>
      <c r="B903" t="n">
        <v>0</v>
      </c>
      <c r="C903" t="n">
        <v>0</v>
      </c>
      <c r="D903" t="n">
        <v>50</v>
      </c>
      <c r="E903" t="n">
        <v>4</v>
      </c>
      <c r="F903" t="n">
        <v>0.09303544186145274</v>
      </c>
      <c r="G903" t="n">
        <v>423.2571772623996</v>
      </c>
      <c r="H903" t="b">
        <v>0</v>
      </c>
      <c r="I903" t="n">
        <v>1669.326307122904</v>
      </c>
      <c r="J903" t="n">
        <v>1489.03906595363</v>
      </c>
    </row>
    <row r="904" spans="1:10">
      <c r="A904" t="n">
        <v>901</v>
      </c>
      <c r="B904" t="n">
        <v>0</v>
      </c>
      <c r="C904" t="n">
        <v>0</v>
      </c>
      <c r="D904" t="n">
        <v>50</v>
      </c>
      <c r="E904" t="n">
        <v>4</v>
      </c>
      <c r="F904" t="n">
        <v>-0.02492877151424988</v>
      </c>
      <c r="G904" t="n">
        <v>423.2571772623996</v>
      </c>
      <c r="H904" t="b">
        <v>0</v>
      </c>
      <c r="I904" t="n">
        <v>1669.326307122904</v>
      </c>
      <c r="J904" t="n">
        <v>1489.03906595363</v>
      </c>
    </row>
    <row r="905" spans="1:10">
      <c r="A905" t="n">
        <v>902</v>
      </c>
      <c r="B905" t="n">
        <v>0</v>
      </c>
      <c r="C905" t="n">
        <v>0</v>
      </c>
      <c r="D905" t="n">
        <v>50</v>
      </c>
      <c r="E905" t="n">
        <v>4</v>
      </c>
      <c r="F905" t="n">
        <v>0.006679644195543233</v>
      </c>
      <c r="G905" t="n">
        <v>423.2571772623996</v>
      </c>
      <c r="H905" t="b">
        <v>0</v>
      </c>
      <c r="I905" t="n">
        <v>1669.326307122904</v>
      </c>
      <c r="J905" t="n">
        <v>1489.03906595363</v>
      </c>
    </row>
    <row r="906" spans="1:10">
      <c r="A906" t="n">
        <v>903</v>
      </c>
      <c r="B906" t="n">
        <v>0</v>
      </c>
      <c r="C906" t="n">
        <v>0</v>
      </c>
      <c r="D906" t="n">
        <v>50</v>
      </c>
      <c r="E906" t="n">
        <v>4</v>
      </c>
      <c r="F906" t="n">
        <v>-0.001789805267922162</v>
      </c>
      <c r="G906" t="n">
        <v>423.2571772623996</v>
      </c>
      <c r="H906" t="b">
        <v>0</v>
      </c>
      <c r="I906" t="n">
        <v>1669.326307122904</v>
      </c>
      <c r="J906" t="n">
        <v>1489.03906595363</v>
      </c>
    </row>
    <row r="907" spans="1:10">
      <c r="A907" t="n">
        <v>904</v>
      </c>
      <c r="B907" t="n">
        <v>0</v>
      </c>
      <c r="C907" t="n">
        <v>0</v>
      </c>
      <c r="D907" t="n">
        <v>50</v>
      </c>
      <c r="E907" t="n">
        <v>4</v>
      </c>
      <c r="F907" t="n">
        <v>0.0004795768761498564</v>
      </c>
      <c r="G907" t="n">
        <v>423.2571772623996</v>
      </c>
      <c r="H907" t="b">
        <v>0</v>
      </c>
      <c r="I907" t="n">
        <v>1669.326307122904</v>
      </c>
      <c r="J907" t="n">
        <v>1489.03906595363</v>
      </c>
    </row>
    <row r="908" spans="1:10">
      <c r="A908" t="n">
        <v>905</v>
      </c>
      <c r="B908" t="n">
        <v>0</v>
      </c>
      <c r="C908" t="n">
        <v>0</v>
      </c>
      <c r="D908" t="n">
        <v>50</v>
      </c>
      <c r="E908" t="n">
        <v>4</v>
      </c>
      <c r="F908" t="n">
        <v>-0.000128502236673711</v>
      </c>
      <c r="G908" t="n">
        <v>423.2571772623996</v>
      </c>
      <c r="H908" t="b">
        <v>0</v>
      </c>
      <c r="I908" t="n">
        <v>1669.326307122904</v>
      </c>
      <c r="J908" t="n">
        <v>1489.03906595363</v>
      </c>
    </row>
    <row r="909" spans="1:10">
      <c r="A909" t="n">
        <v>906</v>
      </c>
      <c r="B909" t="n">
        <v>0</v>
      </c>
      <c r="C909" t="n">
        <v>0</v>
      </c>
      <c r="D909" t="n">
        <v>50</v>
      </c>
      <c r="E909" t="n">
        <v>4</v>
      </c>
      <c r="F909" t="n">
        <v>3.443207054054653e-05</v>
      </c>
      <c r="G909" t="n">
        <v>423.2571772623996</v>
      </c>
      <c r="H909" t="b">
        <v>0</v>
      </c>
      <c r="I909" t="n">
        <v>1669.326307122904</v>
      </c>
      <c r="J909" t="n">
        <v>1489.03906595363</v>
      </c>
    </row>
    <row r="910" spans="1:10">
      <c r="A910" t="n">
        <v>907</v>
      </c>
      <c r="B910" t="n">
        <v>0</v>
      </c>
      <c r="C910" t="n">
        <v>0</v>
      </c>
      <c r="D910" t="n">
        <v>50</v>
      </c>
      <c r="E910" t="n">
        <v>4</v>
      </c>
      <c r="F910" t="n">
        <v>-9.226045493804236e-06</v>
      </c>
      <c r="G910" t="n">
        <v>423.2571772623996</v>
      </c>
      <c r="H910" t="b">
        <v>0</v>
      </c>
      <c r="I910" t="n">
        <v>1669.326307122904</v>
      </c>
      <c r="J910" t="n">
        <v>1489.03906595363</v>
      </c>
    </row>
    <row r="911" spans="1:10">
      <c r="A911" t="n">
        <v>908</v>
      </c>
      <c r="B911" t="n">
        <v>0</v>
      </c>
      <c r="C911" t="n">
        <v>0</v>
      </c>
      <c r="D911" t="n">
        <v>50</v>
      </c>
      <c r="E911" t="n">
        <v>4</v>
      </c>
      <c r="F911" t="n">
        <v>2.472111440887659e-06</v>
      </c>
      <c r="G911" t="n">
        <v>423.2571772623996</v>
      </c>
      <c r="H911" t="b">
        <v>0</v>
      </c>
      <c r="I911" t="n">
        <v>1669.326307122904</v>
      </c>
      <c r="J911" t="n">
        <v>1489.03906595363</v>
      </c>
    </row>
    <row r="912" spans="1:10">
      <c r="A912" t="n">
        <v>909</v>
      </c>
      <c r="B912" t="n">
        <v>0</v>
      </c>
      <c r="C912" t="n">
        <v>0</v>
      </c>
      <c r="D912" t="n">
        <v>50</v>
      </c>
      <c r="E912" t="n">
        <v>4</v>
      </c>
      <c r="F912" t="n">
        <v>-6.624002653055072e-07</v>
      </c>
      <c r="G912" t="n">
        <v>423.2571772623996</v>
      </c>
      <c r="H912" t="b">
        <v>0</v>
      </c>
      <c r="I912" t="n">
        <v>1669.326307122904</v>
      </c>
      <c r="J912" t="n">
        <v>1489.03906595363</v>
      </c>
    </row>
    <row r="913" spans="1:10">
      <c r="A913" t="n">
        <v>910</v>
      </c>
      <c r="B913" t="n">
        <v>0</v>
      </c>
      <c r="C913" t="n">
        <v>0</v>
      </c>
      <c r="D913" t="n">
        <v>50</v>
      </c>
      <c r="E913" t="n">
        <v>4</v>
      </c>
      <c r="F913" t="n">
        <v>1.774896167816564e-07</v>
      </c>
      <c r="G913" t="n">
        <v>423.2571772623996</v>
      </c>
      <c r="H913" t="b">
        <v>0</v>
      </c>
      <c r="I913" t="n">
        <v>1669.326307122904</v>
      </c>
      <c r="J913" t="n">
        <v>1489.03906595363</v>
      </c>
    </row>
    <row r="914" spans="1:10">
      <c r="A914" t="n">
        <v>911</v>
      </c>
      <c r="B914" t="n">
        <v>0</v>
      </c>
      <c r="C914" t="n">
        <v>0</v>
      </c>
      <c r="D914" t="n">
        <v>50</v>
      </c>
      <c r="E914" t="n">
        <v>4</v>
      </c>
      <c r="F914" t="n">
        <v>-4.755820004476163e-08</v>
      </c>
      <c r="G914" t="n">
        <v>423.2571772623996</v>
      </c>
      <c r="H914" t="b">
        <v>0</v>
      </c>
      <c r="I914" t="n">
        <v>1669.326307122904</v>
      </c>
      <c r="J914" t="n">
        <v>1489.03906595363</v>
      </c>
    </row>
    <row r="915" spans="1:10">
      <c r="A915" t="n">
        <v>912</v>
      </c>
      <c r="B915" t="n">
        <v>0</v>
      </c>
      <c r="C915" t="n">
        <v>0</v>
      </c>
      <c r="D915" t="n">
        <v>50</v>
      </c>
      <c r="E915" t="n">
        <v>4</v>
      </c>
      <c r="F915" t="n">
        <v>1.274318073285485e-08</v>
      </c>
      <c r="G915" t="n">
        <v>423.2571772623996</v>
      </c>
      <c r="H915" t="b">
        <v>0</v>
      </c>
      <c r="I915" t="n">
        <v>1669.326307122904</v>
      </c>
      <c r="J915" t="n">
        <v>1489.03906595363</v>
      </c>
    </row>
    <row r="916" spans="1:10">
      <c r="A916" t="n">
        <v>913</v>
      </c>
      <c r="B916" t="n">
        <v>0</v>
      </c>
      <c r="C916" t="n">
        <v>0</v>
      </c>
      <c r="D916" t="n">
        <v>50</v>
      </c>
      <c r="E916" t="n">
        <v>4</v>
      </c>
      <c r="F916" t="n">
        <v>-3.414523774836198e-09</v>
      </c>
      <c r="G916" t="n">
        <v>423.2571772623996</v>
      </c>
      <c r="H916" t="b">
        <v>0</v>
      </c>
      <c r="I916" t="n">
        <v>1669.326307122904</v>
      </c>
      <c r="J916" t="n">
        <v>1489.03906595363</v>
      </c>
    </row>
    <row r="917" spans="1:10">
      <c r="A917" t="n">
        <v>914</v>
      </c>
      <c r="B917" t="n">
        <v>0</v>
      </c>
      <c r="C917" t="n">
        <v>0</v>
      </c>
      <c r="D917" t="n">
        <v>50</v>
      </c>
      <c r="E917" t="n">
        <v>4</v>
      </c>
      <c r="F917" t="n">
        <v>9.149188073820369e-10</v>
      </c>
      <c r="G917" t="n">
        <v>423.2571772623996</v>
      </c>
      <c r="H917" t="b">
        <v>0</v>
      </c>
      <c r="I917" t="n">
        <v>1669.326307122904</v>
      </c>
      <c r="J917" t="n">
        <v>1489.03906595363</v>
      </c>
    </row>
    <row r="918" spans="1:10">
      <c r="A918" t="n">
        <v>915</v>
      </c>
      <c r="B918" t="n">
        <v>0</v>
      </c>
      <c r="C918" t="n">
        <v>0</v>
      </c>
      <c r="D918" t="n">
        <v>50</v>
      </c>
      <c r="E918" t="n">
        <v>4</v>
      </c>
      <c r="F918" t="n">
        <v>-2.451523428703695e-10</v>
      </c>
      <c r="G918" t="n">
        <v>423.2571772623996</v>
      </c>
      <c r="H918" t="b">
        <v>0</v>
      </c>
      <c r="I918" t="n">
        <v>1669.326307122904</v>
      </c>
      <c r="J918" t="n">
        <v>1489.03906595363</v>
      </c>
    </row>
    <row r="919" spans="1:10">
      <c r="A919" t="n">
        <v>916</v>
      </c>
      <c r="B919" t="n">
        <v>0</v>
      </c>
      <c r="C919" t="n">
        <v>0</v>
      </c>
      <c r="D919" t="n">
        <v>50</v>
      </c>
      <c r="E919" t="n">
        <v>4</v>
      </c>
      <c r="F919" t="n">
        <v>6.568878774260156e-11</v>
      </c>
      <c r="G919" t="n">
        <v>423.2571772623996</v>
      </c>
      <c r="H919" t="b">
        <v>0</v>
      </c>
      <c r="I919" t="n">
        <v>1669.326307122904</v>
      </c>
      <c r="J919" t="n">
        <v>1489.03906595363</v>
      </c>
    </row>
    <row r="920" spans="1:10">
      <c r="A920" t="n">
        <v>917</v>
      </c>
      <c r="B920" t="n">
        <v>0</v>
      </c>
      <c r="C920" t="n">
        <v>0</v>
      </c>
      <c r="D920" t="n">
        <v>50</v>
      </c>
      <c r="E920" t="n">
        <v>4</v>
      </c>
      <c r="F920" t="n">
        <v>-1.760191992161708e-11</v>
      </c>
      <c r="G920" t="n">
        <v>423.2571772623996</v>
      </c>
      <c r="H920" t="b">
        <v>0</v>
      </c>
      <c r="I920" t="n">
        <v>1669.326307122904</v>
      </c>
      <c r="J920" t="n">
        <v>1489.03906595363</v>
      </c>
    </row>
    <row r="921" spans="1:10">
      <c r="A921" t="n">
        <v>918</v>
      </c>
      <c r="B921" t="n">
        <v>0</v>
      </c>
      <c r="C921" t="n">
        <v>0</v>
      </c>
      <c r="D921" t="n">
        <v>50</v>
      </c>
      <c r="E921" t="n">
        <v>4</v>
      </c>
      <c r="F921" t="n">
        <v>4.716227408607665e-12</v>
      </c>
      <c r="G921" t="n">
        <v>423.2571772623996</v>
      </c>
      <c r="H921" t="b">
        <v>0</v>
      </c>
      <c r="I921" t="n">
        <v>1669.326307122904</v>
      </c>
      <c r="J921" t="n">
        <v>1489.03906595363</v>
      </c>
    </row>
    <row r="922" spans="1:10">
      <c r="A922" t="n">
        <v>919</v>
      </c>
      <c r="B922" t="n">
        <v>0</v>
      </c>
      <c r="C922" t="n">
        <v>0</v>
      </c>
      <c r="D922" t="n">
        <v>50</v>
      </c>
      <c r="E922" t="n">
        <v>4</v>
      </c>
      <c r="F922" t="n">
        <v>-1.263877891233278e-12</v>
      </c>
      <c r="G922" t="n">
        <v>423.2571772623996</v>
      </c>
      <c r="H922" t="b">
        <v>0</v>
      </c>
      <c r="I922" t="n">
        <v>1669.326307122904</v>
      </c>
      <c r="J922" t="n">
        <v>1489.03906595363</v>
      </c>
    </row>
    <row r="923" spans="1:10">
      <c r="A923" t="n">
        <v>920</v>
      </c>
      <c r="B923" t="n">
        <v>0</v>
      </c>
      <c r="C923" t="n">
        <v>0</v>
      </c>
      <c r="D923" t="n">
        <v>50</v>
      </c>
      <c r="E923" t="n">
        <v>4</v>
      </c>
      <c r="F923" t="n">
        <v>3.383959779057477e-13</v>
      </c>
      <c r="G923" t="n">
        <v>423.2571772623996</v>
      </c>
      <c r="H923" t="b">
        <v>0</v>
      </c>
      <c r="I923" t="n">
        <v>1669.326307122904</v>
      </c>
      <c r="J923" t="n">
        <v>1489.03906595363</v>
      </c>
    </row>
    <row r="924" spans="1:10">
      <c r="A924" t="n">
        <v>921</v>
      </c>
      <c r="B924" t="n">
        <v>0</v>
      </c>
      <c r="C924" t="n">
        <v>0</v>
      </c>
      <c r="D924" t="n">
        <v>50</v>
      </c>
      <c r="E924" t="n">
        <v>4</v>
      </c>
      <c r="F924" t="n">
        <v>-9.14823772291129e-14</v>
      </c>
      <c r="G924" t="n">
        <v>423.2571772623996</v>
      </c>
      <c r="H924" t="b">
        <v>0</v>
      </c>
      <c r="I924" t="n">
        <v>1669.326307122904</v>
      </c>
      <c r="J924" t="n">
        <v>1489.03906595363</v>
      </c>
    </row>
    <row r="925" spans="1:10">
      <c r="A925" t="n">
        <v>922</v>
      </c>
      <c r="B925" t="n">
        <v>0</v>
      </c>
      <c r="C925" t="n">
        <v>0</v>
      </c>
      <c r="D925" t="n">
        <v>50</v>
      </c>
      <c r="E925" t="n">
        <v>4</v>
      </c>
      <c r="F925" t="n">
        <v>2.575717417130363e-14</v>
      </c>
      <c r="G925" t="n">
        <v>423.2571772623996</v>
      </c>
      <c r="H925" t="b">
        <v>0</v>
      </c>
      <c r="I925" t="n">
        <v>1669.326307122904</v>
      </c>
      <c r="J925" t="n">
        <v>1489.03906595363</v>
      </c>
    </row>
    <row r="926" spans="1:10">
      <c r="A926" t="n">
        <v>923</v>
      </c>
      <c r="B926" t="n">
        <v>0</v>
      </c>
      <c r="C926" t="n">
        <v>0</v>
      </c>
      <c r="D926" t="n">
        <v>50</v>
      </c>
      <c r="E926" t="n">
        <v>4</v>
      </c>
      <c r="F926" t="n">
        <v>-5.329070518200751e-15</v>
      </c>
      <c r="G926" t="n">
        <v>423.2571772623996</v>
      </c>
      <c r="H926" t="b">
        <v>0</v>
      </c>
      <c r="I926" t="n">
        <v>1669.326307122904</v>
      </c>
      <c r="J926" t="n">
        <v>1489.03906595363</v>
      </c>
    </row>
    <row r="927" spans="1:10">
      <c r="A927" t="n">
        <v>924</v>
      </c>
      <c r="B927" t="n">
        <v>0</v>
      </c>
      <c r="C927" t="n">
        <v>0</v>
      </c>
      <c r="D927" t="n">
        <v>50</v>
      </c>
      <c r="E927" t="n">
        <v>4</v>
      </c>
      <c r="F927" t="n">
        <v>0</v>
      </c>
      <c r="G927" t="n">
        <v>423.2571772623996</v>
      </c>
      <c r="H927" t="b">
        <v>0</v>
      </c>
      <c r="I927" t="n">
        <v>1669.326307122904</v>
      </c>
      <c r="J927" t="n">
        <v>1489.03906595363</v>
      </c>
    </row>
    <row r="928" spans="1:10">
      <c r="A928" t="n">
        <v>925</v>
      </c>
      <c r="B928" t="n">
        <v>0</v>
      </c>
      <c r="C928" t="n">
        <v>0</v>
      </c>
      <c r="D928" t="n">
        <v>50</v>
      </c>
      <c r="E928" t="n">
        <v>4</v>
      </c>
      <c r="F928" t="n">
        <v>0</v>
      </c>
      <c r="G928" t="n">
        <v>423.2571772623996</v>
      </c>
      <c r="H928" t="b">
        <v>0</v>
      </c>
      <c r="I928" t="n">
        <v>1669.326307122904</v>
      </c>
      <c r="J928" t="n">
        <v>1489.03906595363</v>
      </c>
    </row>
    <row r="929" spans="1:10">
      <c r="A929" t="n">
        <v>926</v>
      </c>
      <c r="B929" t="n">
        <v>0</v>
      </c>
      <c r="C929" t="n">
        <v>0</v>
      </c>
      <c r="D929" t="n">
        <v>50</v>
      </c>
      <c r="E929" t="n">
        <v>4</v>
      </c>
      <c r="F929" t="n">
        <v>0</v>
      </c>
      <c r="G929" t="n">
        <v>423.2571772623996</v>
      </c>
      <c r="H929" t="b">
        <v>0</v>
      </c>
      <c r="I929" t="n">
        <v>1669.326307122904</v>
      </c>
      <c r="J929" t="n">
        <v>1489.03906595363</v>
      </c>
    </row>
    <row r="930" spans="1:10">
      <c r="A930" t="n">
        <v>927</v>
      </c>
      <c r="B930" t="n">
        <v>0</v>
      </c>
      <c r="C930" t="n">
        <v>0</v>
      </c>
      <c r="D930" t="n">
        <v>50</v>
      </c>
      <c r="E930" t="n">
        <v>4</v>
      </c>
      <c r="F930" t="n">
        <v>0</v>
      </c>
      <c r="G930" t="n">
        <v>423.2571772623996</v>
      </c>
      <c r="H930" t="b">
        <v>0</v>
      </c>
      <c r="I930" t="n">
        <v>1669.326307122904</v>
      </c>
      <c r="J930" t="n">
        <v>1489.03906595363</v>
      </c>
    </row>
    <row r="931" spans="1:10">
      <c r="A931" t="n">
        <v>928</v>
      </c>
      <c r="B931" t="n">
        <v>0</v>
      </c>
      <c r="C931" t="n">
        <v>0</v>
      </c>
      <c r="D931" t="n">
        <v>50</v>
      </c>
      <c r="E931" t="n">
        <v>4</v>
      </c>
      <c r="F931" t="n">
        <v>0</v>
      </c>
      <c r="G931" t="n">
        <v>423.2571772623996</v>
      </c>
      <c r="H931" t="b">
        <v>0</v>
      </c>
      <c r="I931" t="n">
        <v>1669.326307122904</v>
      </c>
      <c r="J931" t="n">
        <v>1489.03906595363</v>
      </c>
    </row>
    <row r="932" spans="1:10">
      <c r="A932" t="n">
        <v>929</v>
      </c>
      <c r="B932" t="n">
        <v>0</v>
      </c>
      <c r="C932" t="n">
        <v>0</v>
      </c>
      <c r="D932" t="n">
        <v>50</v>
      </c>
      <c r="E932" t="n">
        <v>4</v>
      </c>
      <c r="F932" t="n">
        <v>0</v>
      </c>
      <c r="G932" t="n">
        <v>423.2571772623996</v>
      </c>
      <c r="H932" t="b">
        <v>0</v>
      </c>
      <c r="I932" t="n">
        <v>1669.326307122904</v>
      </c>
      <c r="J932" t="n">
        <v>1489.03906595363</v>
      </c>
    </row>
    <row r="933" spans="1:10">
      <c r="A933" t="n">
        <v>930</v>
      </c>
      <c r="B933" t="n">
        <v>0</v>
      </c>
      <c r="C933" t="n">
        <v>0</v>
      </c>
      <c r="D933" t="n">
        <v>50</v>
      </c>
      <c r="E933" t="n">
        <v>4</v>
      </c>
      <c r="F933" t="n">
        <v>0</v>
      </c>
      <c r="G933" t="n">
        <v>423.2571772623996</v>
      </c>
      <c r="H933" t="b">
        <v>0</v>
      </c>
      <c r="I933" t="n">
        <v>1669.326307122904</v>
      </c>
      <c r="J933" t="n">
        <v>1489.03906595363</v>
      </c>
    </row>
    <row r="934" spans="1:10">
      <c r="A934" t="n">
        <v>931</v>
      </c>
      <c r="B934" t="n">
        <v>0</v>
      </c>
      <c r="C934" t="n">
        <v>0</v>
      </c>
      <c r="D934" t="n">
        <v>50</v>
      </c>
      <c r="E934" t="n">
        <v>4</v>
      </c>
      <c r="F934" t="n">
        <v>0</v>
      </c>
      <c r="G934" t="n">
        <v>423.2571772623996</v>
      </c>
      <c r="H934" t="b">
        <v>0</v>
      </c>
      <c r="I934" t="n">
        <v>1669.326307122904</v>
      </c>
      <c r="J934" t="n">
        <v>1489.03906595363</v>
      </c>
    </row>
    <row r="935" spans="1:10">
      <c r="A935" t="n">
        <v>932</v>
      </c>
      <c r="B935" t="n">
        <v>0</v>
      </c>
      <c r="C935" t="n">
        <v>0</v>
      </c>
      <c r="D935" t="n">
        <v>50</v>
      </c>
      <c r="E935" t="n">
        <v>4</v>
      </c>
      <c r="F935" t="n">
        <v>0</v>
      </c>
      <c r="G935" t="n">
        <v>423.2571772623996</v>
      </c>
      <c r="H935" t="b">
        <v>0</v>
      </c>
      <c r="I935" t="n">
        <v>1669.326307122904</v>
      </c>
      <c r="J935" t="n">
        <v>1489.03906595363</v>
      </c>
    </row>
    <row r="936" spans="1:10">
      <c r="A936" t="n">
        <v>933</v>
      </c>
      <c r="B936" t="n">
        <v>0</v>
      </c>
      <c r="C936" t="n">
        <v>0</v>
      </c>
      <c r="D936" t="n">
        <v>50</v>
      </c>
      <c r="E936" t="n">
        <v>4</v>
      </c>
      <c r="F936" t="n">
        <v>0</v>
      </c>
      <c r="G936" t="n">
        <v>423.2571772623996</v>
      </c>
      <c r="H936" t="b">
        <v>0</v>
      </c>
      <c r="I936" t="n">
        <v>1669.326307122904</v>
      </c>
      <c r="J936" t="n">
        <v>1489.03906595363</v>
      </c>
    </row>
    <row r="937" spans="1:10">
      <c r="A937" t="n">
        <v>934</v>
      </c>
      <c r="B937" t="n">
        <v>0</v>
      </c>
      <c r="C937" t="n">
        <v>0</v>
      </c>
      <c r="D937" t="n">
        <v>50</v>
      </c>
      <c r="E937" t="n">
        <v>4</v>
      </c>
      <c r="F937" t="n">
        <v>0</v>
      </c>
      <c r="G937" t="n">
        <v>423.2571772623996</v>
      </c>
      <c r="H937" t="b">
        <v>0</v>
      </c>
      <c r="I937" t="n">
        <v>1669.326307122904</v>
      </c>
      <c r="J937" t="n">
        <v>1489.03906595363</v>
      </c>
    </row>
    <row r="938" spans="1:10">
      <c r="A938" t="n">
        <v>935</v>
      </c>
      <c r="B938" t="n">
        <v>0</v>
      </c>
      <c r="C938" t="n">
        <v>0</v>
      </c>
      <c r="D938" t="n">
        <v>50</v>
      </c>
      <c r="E938" t="n">
        <v>4</v>
      </c>
      <c r="F938" t="n">
        <v>0</v>
      </c>
      <c r="G938" t="n">
        <v>423.2571772623996</v>
      </c>
      <c r="H938" t="b">
        <v>0</v>
      </c>
      <c r="I938" t="n">
        <v>1669.326307122904</v>
      </c>
      <c r="J938" t="n">
        <v>1489.03906595363</v>
      </c>
    </row>
    <row r="939" spans="1:10">
      <c r="A939" t="n">
        <v>936</v>
      </c>
      <c r="B939" t="n">
        <v>0</v>
      </c>
      <c r="C939" t="n">
        <v>0</v>
      </c>
      <c r="D939" t="n">
        <v>50</v>
      </c>
      <c r="E939" t="n">
        <v>4</v>
      </c>
      <c r="F939" t="n">
        <v>0</v>
      </c>
      <c r="G939" t="n">
        <v>423.2571772623996</v>
      </c>
      <c r="H939" t="b">
        <v>0</v>
      </c>
      <c r="I939" t="n">
        <v>1669.326307122904</v>
      </c>
      <c r="J939" t="n">
        <v>1489.03906595363</v>
      </c>
    </row>
    <row r="940" spans="1:10">
      <c r="A940" t="n">
        <v>937</v>
      </c>
      <c r="B940" t="n">
        <v>0</v>
      </c>
      <c r="C940" t="n">
        <v>0</v>
      </c>
      <c r="D940" t="n">
        <v>50</v>
      </c>
      <c r="E940" t="n">
        <v>4</v>
      </c>
      <c r="F940" t="n">
        <v>0</v>
      </c>
      <c r="G940" t="n">
        <v>423.2571772623996</v>
      </c>
      <c r="H940" t="b">
        <v>0</v>
      </c>
      <c r="I940" t="n">
        <v>1669.326307122904</v>
      </c>
      <c r="J940" t="n">
        <v>1489.03906595363</v>
      </c>
    </row>
    <row r="941" spans="1:10">
      <c r="A941" t="n">
        <v>938</v>
      </c>
      <c r="B941" t="n">
        <v>0</v>
      </c>
      <c r="C941" t="n">
        <v>0</v>
      </c>
      <c r="D941" t="n">
        <v>50</v>
      </c>
      <c r="E941" t="n">
        <v>4</v>
      </c>
      <c r="F941" t="n">
        <v>0</v>
      </c>
      <c r="G941" t="n">
        <v>423.2571772623996</v>
      </c>
      <c r="H941" t="b">
        <v>0</v>
      </c>
      <c r="I941" t="n">
        <v>1669.326307122904</v>
      </c>
      <c r="J941" t="n">
        <v>1489.03906595363</v>
      </c>
    </row>
    <row r="942" spans="1:10">
      <c r="A942" t="n">
        <v>939</v>
      </c>
      <c r="B942" t="n">
        <v>0</v>
      </c>
      <c r="C942" t="n">
        <v>0</v>
      </c>
      <c r="D942" t="n">
        <v>50</v>
      </c>
      <c r="E942" t="n">
        <v>4</v>
      </c>
      <c r="F942" t="n">
        <v>0</v>
      </c>
      <c r="G942" t="n">
        <v>423.2571772623996</v>
      </c>
      <c r="H942" t="b">
        <v>0</v>
      </c>
      <c r="I942" t="n">
        <v>1669.326307122904</v>
      </c>
      <c r="J942" t="n">
        <v>1489.03906595363</v>
      </c>
    </row>
    <row r="943" spans="1:10">
      <c r="A943" t="n">
        <v>940</v>
      </c>
      <c r="B943" t="n">
        <v>0</v>
      </c>
      <c r="C943" t="n">
        <v>0</v>
      </c>
      <c r="D943" t="n">
        <v>50</v>
      </c>
      <c r="E943" t="n">
        <v>4</v>
      </c>
      <c r="F943" t="n">
        <v>0</v>
      </c>
      <c r="G943" t="n">
        <v>423.2571772623996</v>
      </c>
      <c r="H943" t="b">
        <v>0</v>
      </c>
      <c r="I943" t="n">
        <v>1669.326307122904</v>
      </c>
      <c r="J943" t="n">
        <v>1489.03906595363</v>
      </c>
    </row>
    <row r="944" spans="1:10">
      <c r="A944" t="n">
        <v>941</v>
      </c>
      <c r="B944" t="n">
        <v>0</v>
      </c>
      <c r="C944" t="n">
        <v>0</v>
      </c>
      <c r="D944" t="n">
        <v>50</v>
      </c>
      <c r="E944" t="n">
        <v>4</v>
      </c>
      <c r="F944" t="n">
        <v>0</v>
      </c>
      <c r="G944" t="n">
        <v>423.2571772623996</v>
      </c>
      <c r="H944" t="b">
        <v>0</v>
      </c>
      <c r="I944" t="n">
        <v>1669.326307122904</v>
      </c>
      <c r="J944" t="n">
        <v>1489.03906595363</v>
      </c>
    </row>
    <row r="945" spans="1:10">
      <c r="A945" t="n">
        <v>942</v>
      </c>
      <c r="B945" t="n">
        <v>0</v>
      </c>
      <c r="C945" t="n">
        <v>0</v>
      </c>
      <c r="D945" t="n">
        <v>50</v>
      </c>
      <c r="E945" t="n">
        <v>4</v>
      </c>
      <c r="F945" t="n">
        <v>0</v>
      </c>
      <c r="G945" t="n">
        <v>423.2571772623996</v>
      </c>
      <c r="H945" t="b">
        <v>0</v>
      </c>
      <c r="I945" t="n">
        <v>1669.326307122904</v>
      </c>
      <c r="J945" t="n">
        <v>1489.03906595363</v>
      </c>
    </row>
    <row r="946" spans="1:10">
      <c r="A946" t="n">
        <v>943</v>
      </c>
      <c r="B946" t="n">
        <v>0</v>
      </c>
      <c r="C946" t="n">
        <v>0</v>
      </c>
      <c r="D946" t="n">
        <v>50</v>
      </c>
      <c r="E946" t="n">
        <v>4</v>
      </c>
      <c r="F946" t="n">
        <v>0</v>
      </c>
      <c r="G946" t="n">
        <v>423.2571772623996</v>
      </c>
      <c r="H946" t="b">
        <v>0</v>
      </c>
      <c r="I946" t="n">
        <v>1669.326307122904</v>
      </c>
      <c r="J946" t="n">
        <v>1489.03906595363</v>
      </c>
    </row>
    <row r="947" spans="1:10">
      <c r="A947" t="n">
        <v>944</v>
      </c>
      <c r="B947" t="n">
        <v>0</v>
      </c>
      <c r="C947" t="n">
        <v>0</v>
      </c>
      <c r="D947" t="n">
        <v>50</v>
      </c>
      <c r="E947" t="n">
        <v>4</v>
      </c>
      <c r="F947" t="n">
        <v>4.440892098500626e-15</v>
      </c>
      <c r="G947" t="n">
        <v>423.2571772623996</v>
      </c>
      <c r="H947" t="b">
        <v>0</v>
      </c>
      <c r="I947" t="n">
        <v>1669.326307122904</v>
      </c>
      <c r="J947" t="n">
        <v>1489.03906595363</v>
      </c>
    </row>
    <row r="948" spans="1:10">
      <c r="A948" t="n">
        <v>945</v>
      </c>
      <c r="B948" t="n">
        <v>0</v>
      </c>
      <c r="C948" t="n">
        <v>0</v>
      </c>
      <c r="D948" t="n">
        <v>50</v>
      </c>
      <c r="E948" t="n">
        <v>4</v>
      </c>
      <c r="F948" t="n">
        <v>-1.598721155460225e-14</v>
      </c>
      <c r="G948" t="n">
        <v>423.2571772623996</v>
      </c>
      <c r="H948" t="b">
        <v>0</v>
      </c>
      <c r="I948" t="n">
        <v>1669.326307122904</v>
      </c>
      <c r="J948" t="n">
        <v>1489.03906595363</v>
      </c>
    </row>
    <row r="949" spans="1:10">
      <c r="A949" t="n">
        <v>946</v>
      </c>
      <c r="B949" t="n">
        <v>0</v>
      </c>
      <c r="C949" t="n">
        <v>0</v>
      </c>
      <c r="D949" t="n">
        <v>50</v>
      </c>
      <c r="E949" t="n">
        <v>4</v>
      </c>
      <c r="F949" t="n">
        <v>5.684341886080801e-14</v>
      </c>
      <c r="G949" t="n">
        <v>423.2571772623996</v>
      </c>
      <c r="H949" t="b">
        <v>0</v>
      </c>
      <c r="I949" t="n">
        <v>1669.326307122904</v>
      </c>
      <c r="J949" t="n">
        <v>1489.03906595363</v>
      </c>
    </row>
    <row r="950" spans="1:10">
      <c r="A950" t="n">
        <v>947</v>
      </c>
      <c r="B950" t="n">
        <v>0</v>
      </c>
      <c r="C950" t="n">
        <v>0</v>
      </c>
      <c r="D950" t="n">
        <v>50</v>
      </c>
      <c r="E950" t="n">
        <v>4</v>
      </c>
      <c r="F950" t="n">
        <v>-2.087219286295294e-13</v>
      </c>
      <c r="G950" t="n">
        <v>423.2571772623996</v>
      </c>
      <c r="H950" t="b">
        <v>0</v>
      </c>
      <c r="I950" t="n">
        <v>1669.326307122904</v>
      </c>
      <c r="J950" t="n">
        <v>1489.03906595363</v>
      </c>
    </row>
    <row r="951" spans="1:10">
      <c r="A951" t="n">
        <v>948</v>
      </c>
      <c r="B951" t="n">
        <v>0</v>
      </c>
      <c r="C951" t="n">
        <v>0</v>
      </c>
      <c r="D951" t="n">
        <v>50</v>
      </c>
      <c r="E951" t="n">
        <v>4</v>
      </c>
      <c r="F951" t="n">
        <v>7.762679388179095e-13</v>
      </c>
      <c r="G951" t="n">
        <v>423.2571772623996</v>
      </c>
      <c r="H951" t="b">
        <v>0</v>
      </c>
      <c r="I951" t="n">
        <v>1669.326307122904</v>
      </c>
      <c r="J951" t="n">
        <v>1489.03906595363</v>
      </c>
    </row>
    <row r="952" spans="1:10">
      <c r="A952" t="n">
        <v>949</v>
      </c>
      <c r="B952" t="n">
        <v>0</v>
      </c>
      <c r="C952" t="n">
        <v>0</v>
      </c>
      <c r="D952" t="n">
        <v>50</v>
      </c>
      <c r="E952" t="n">
        <v>4</v>
      </c>
      <c r="F952" t="n">
        <v>-2.901678897160309e-12</v>
      </c>
      <c r="G952" t="n">
        <v>423.2571772623996</v>
      </c>
      <c r="H952" t="b">
        <v>0</v>
      </c>
      <c r="I952" t="n">
        <v>1669.326307122904</v>
      </c>
      <c r="J952" t="n">
        <v>1489.03906595363</v>
      </c>
    </row>
    <row r="953" spans="1:10">
      <c r="A953" t="n">
        <v>950</v>
      </c>
      <c r="B953" t="n">
        <v>0</v>
      </c>
      <c r="C953" t="n">
        <v>0</v>
      </c>
      <c r="D953" t="n">
        <v>50</v>
      </c>
      <c r="E953" t="n">
        <v>4</v>
      </c>
      <c r="F953" t="n">
        <v>1.083222400666273e-11</v>
      </c>
      <c r="G953" t="n">
        <v>423.2571772623996</v>
      </c>
      <c r="H953" t="b">
        <v>0</v>
      </c>
      <c r="I953" t="n">
        <v>1669.326307122904</v>
      </c>
      <c r="J953" t="n">
        <v>1489.03906595363</v>
      </c>
    </row>
    <row r="954" spans="1:10">
      <c r="A954" t="n">
        <v>951</v>
      </c>
      <c r="B954" t="n">
        <v>0</v>
      </c>
      <c r="C954" t="n">
        <v>0</v>
      </c>
      <c r="D954" t="n">
        <v>50</v>
      </c>
      <c r="E954" t="n">
        <v>4</v>
      </c>
      <c r="F954" t="n">
        <v>-4.04254407726512e-11</v>
      </c>
      <c r="G954" t="n">
        <v>423.2571772623996</v>
      </c>
      <c r="H954" t="b">
        <v>0</v>
      </c>
      <c r="I954" t="n">
        <v>1669.326307122904</v>
      </c>
      <c r="J954" t="n">
        <v>1489.03906595363</v>
      </c>
    </row>
    <row r="955" spans="1:10">
      <c r="A955" t="n">
        <v>952</v>
      </c>
      <c r="B955" t="n">
        <v>0</v>
      </c>
      <c r="C955" t="n">
        <v>0</v>
      </c>
      <c r="D955" t="n">
        <v>50</v>
      </c>
      <c r="E955" t="n">
        <v>4</v>
      </c>
      <c r="F955" t="n">
        <v>1.508686509055224e-10</v>
      </c>
      <c r="G955" t="n">
        <v>423.2571772623996</v>
      </c>
      <c r="H955" t="b">
        <v>0</v>
      </c>
      <c r="I955" t="n">
        <v>1669.326307122904</v>
      </c>
      <c r="J955" t="n">
        <v>1489.03906595363</v>
      </c>
    </row>
    <row r="956" spans="1:10">
      <c r="A956" t="n">
        <v>953</v>
      </c>
      <c r="B956" t="n">
        <v>0</v>
      </c>
      <c r="C956" t="n">
        <v>0</v>
      </c>
      <c r="D956" t="n">
        <v>50</v>
      </c>
      <c r="E956" t="n">
        <v>4</v>
      </c>
      <c r="F956" t="n">
        <v>-5.630420574220807e-10</v>
      </c>
      <c r="G956" t="n">
        <v>423.2571772623996</v>
      </c>
      <c r="H956" t="b">
        <v>0</v>
      </c>
      <c r="I956" t="n">
        <v>1669.326307122904</v>
      </c>
      <c r="J956" t="n">
        <v>1489.03906595363</v>
      </c>
    </row>
    <row r="957" spans="1:10">
      <c r="A957" t="n">
        <v>954</v>
      </c>
      <c r="B957" t="n">
        <v>0</v>
      </c>
      <c r="C957" t="n">
        <v>0</v>
      </c>
      <c r="D957" t="n">
        <v>50</v>
      </c>
      <c r="E957" t="n">
        <v>4</v>
      </c>
      <c r="F957" t="n">
        <v>2.10130046696122e-09</v>
      </c>
      <c r="G957" t="n">
        <v>423.2571772623996</v>
      </c>
      <c r="H957" t="b">
        <v>0</v>
      </c>
      <c r="I957" t="n">
        <v>1669.326307122904</v>
      </c>
      <c r="J957" t="n">
        <v>1489.03906595363</v>
      </c>
    </row>
    <row r="958" spans="1:10">
      <c r="A958" t="n">
        <v>955</v>
      </c>
      <c r="B958" t="n">
        <v>0</v>
      </c>
      <c r="C958" t="n">
        <v>0</v>
      </c>
      <c r="D958" t="n">
        <v>50</v>
      </c>
      <c r="E958" t="n">
        <v>4</v>
      </c>
      <c r="F958" t="n">
        <v>-7.842166027671738e-09</v>
      </c>
      <c r="G958" t="n">
        <v>423.2571772623996</v>
      </c>
      <c r="H958" t="b">
        <v>0</v>
      </c>
      <c r="I958" t="n">
        <v>1669.326307122904</v>
      </c>
      <c r="J958" t="n">
        <v>1489.03906595363</v>
      </c>
    </row>
    <row r="959" spans="1:10">
      <c r="A959" t="n">
        <v>956</v>
      </c>
      <c r="B959" t="n">
        <v>0</v>
      </c>
      <c r="C959" t="n">
        <v>0</v>
      </c>
      <c r="D959" t="n">
        <v>50</v>
      </c>
      <c r="E959" t="n">
        <v>4</v>
      </c>
      <c r="F959" t="n">
        <v>2.926736364372573e-08</v>
      </c>
      <c r="G959" t="n">
        <v>423.2571772623996</v>
      </c>
      <c r="H959" t="b">
        <v>0</v>
      </c>
      <c r="I959" t="n">
        <v>1669.326307122904</v>
      </c>
      <c r="J959" t="n">
        <v>1489.03906595363</v>
      </c>
    </row>
    <row r="960" spans="1:10">
      <c r="A960" t="n">
        <v>957</v>
      </c>
      <c r="B960" t="n">
        <v>0</v>
      </c>
      <c r="C960" t="n">
        <v>0</v>
      </c>
      <c r="D960" t="n">
        <v>50</v>
      </c>
      <c r="E960" t="n">
        <v>4</v>
      </c>
      <c r="F960" t="n">
        <v>-1.092272858826959e-07</v>
      </c>
      <c r="G960" t="n">
        <v>423.2571772623996</v>
      </c>
      <c r="H960" t="b">
        <v>0</v>
      </c>
      <c r="I960" t="n">
        <v>1669.326307122904</v>
      </c>
      <c r="J960" t="n">
        <v>1489.03906595363</v>
      </c>
    </row>
    <row r="961" spans="1:10">
      <c r="A961" t="n">
        <v>958</v>
      </c>
      <c r="B961" t="n">
        <v>0</v>
      </c>
      <c r="C961" t="n">
        <v>0</v>
      </c>
      <c r="D961" t="n">
        <v>50</v>
      </c>
      <c r="E961" t="n">
        <v>4</v>
      </c>
      <c r="F961" t="n">
        <v>4.07641779887058e-07</v>
      </c>
      <c r="G961" t="n">
        <v>423.2571772623996</v>
      </c>
      <c r="H961" t="b">
        <v>0</v>
      </c>
      <c r="I961" t="n">
        <v>1669.326307122904</v>
      </c>
      <c r="J961" t="n">
        <v>1489.03906595363</v>
      </c>
    </row>
    <row r="962" spans="1:10">
      <c r="A962" t="n">
        <v>959</v>
      </c>
      <c r="B962" t="n">
        <v>0</v>
      </c>
      <c r="C962" t="n">
        <v>0</v>
      </c>
      <c r="D962" t="n">
        <v>50</v>
      </c>
      <c r="E962" t="n">
        <v>4</v>
      </c>
      <c r="F962" t="n">
        <v>-1.521339828336465e-06</v>
      </c>
      <c r="G962" t="n">
        <v>423.2571772623996</v>
      </c>
      <c r="H962" t="b">
        <v>0</v>
      </c>
      <c r="I962" t="n">
        <v>1669.326307122904</v>
      </c>
      <c r="J962" t="n">
        <v>1489.03906595363</v>
      </c>
    </row>
    <row r="963" spans="1:10">
      <c r="A963" t="n">
        <v>960</v>
      </c>
      <c r="B963" t="n">
        <v>0</v>
      </c>
      <c r="C963" t="n">
        <v>0</v>
      </c>
      <c r="D963" t="n">
        <v>50</v>
      </c>
      <c r="E963" t="n">
        <v>4</v>
      </c>
      <c r="F963" t="n">
        <v>5.677717533458804e-06</v>
      </c>
      <c r="G963" t="n">
        <v>423.2571772623996</v>
      </c>
      <c r="H963" t="b">
        <v>0</v>
      </c>
      <c r="I963" t="n">
        <v>1669.326307122904</v>
      </c>
      <c r="J963" t="n">
        <v>1489.03906595363</v>
      </c>
    </row>
    <row r="964" spans="1:10">
      <c r="A964" t="n">
        <v>961</v>
      </c>
      <c r="B964" t="n">
        <v>0</v>
      </c>
      <c r="C964" t="n">
        <v>0</v>
      </c>
      <c r="D964" t="n">
        <v>50</v>
      </c>
      <c r="E964" t="n">
        <v>4</v>
      </c>
      <c r="F964" t="n">
        <v>-2.118953030638693e-05</v>
      </c>
      <c r="G964" t="n">
        <v>423.2571772623996</v>
      </c>
      <c r="H964" t="b">
        <v>0</v>
      </c>
      <c r="I964" t="n">
        <v>1669.326307122904</v>
      </c>
      <c r="J964" t="n">
        <v>1489.03906595363</v>
      </c>
    </row>
    <row r="965" spans="1:10">
      <c r="A965" t="n">
        <v>962</v>
      </c>
      <c r="B965" t="n">
        <v>0</v>
      </c>
      <c r="C965" t="n">
        <v>0</v>
      </c>
      <c r="D965" t="n">
        <v>50</v>
      </c>
      <c r="E965" t="n">
        <v>4</v>
      </c>
      <c r="F965" t="n">
        <v>7.908040369297709e-05</v>
      </c>
      <c r="G965" t="n">
        <v>423.2571772623996</v>
      </c>
      <c r="H965" t="b">
        <v>0</v>
      </c>
      <c r="I965" t="n">
        <v>1669.326307122904</v>
      </c>
      <c r="J965" t="n">
        <v>1489.03906595363</v>
      </c>
    </row>
    <row r="966" spans="1:10">
      <c r="A966" t="n">
        <v>963</v>
      </c>
      <c r="B966" t="n">
        <v>0</v>
      </c>
      <c r="C966" t="n">
        <v>0</v>
      </c>
      <c r="D966" t="n">
        <v>50</v>
      </c>
      <c r="E966" t="n">
        <v>4</v>
      </c>
      <c r="F966" t="n">
        <v>-0.0002951320844726268</v>
      </c>
      <c r="G966" t="n">
        <v>423.2571772623996</v>
      </c>
      <c r="H966" t="b">
        <v>0</v>
      </c>
      <c r="I966" t="n">
        <v>1669.326307122904</v>
      </c>
      <c r="J966" t="n">
        <v>1489.03906595363</v>
      </c>
    </row>
    <row r="967" spans="1:10">
      <c r="A967" t="n">
        <v>964</v>
      </c>
      <c r="B967" t="n">
        <v>0</v>
      </c>
      <c r="C967" t="n">
        <v>0</v>
      </c>
      <c r="D967" t="n">
        <v>50</v>
      </c>
      <c r="E967" t="n">
        <v>4</v>
      </c>
      <c r="F967" t="n">
        <v>0.001101447934200195</v>
      </c>
      <c r="G967" t="n">
        <v>423.2571772623996</v>
      </c>
      <c r="H967" t="b">
        <v>0</v>
      </c>
      <c r="I967" t="n">
        <v>1669.326307122904</v>
      </c>
      <c r="J967" t="n">
        <v>1489.03906595363</v>
      </c>
    </row>
    <row r="968" spans="1:10">
      <c r="A968" t="n">
        <v>965</v>
      </c>
      <c r="B968" t="n">
        <v>0</v>
      </c>
      <c r="C968" t="n">
        <v>0</v>
      </c>
      <c r="D968" t="n">
        <v>50</v>
      </c>
      <c r="E968" t="n">
        <v>4</v>
      </c>
      <c r="F968" t="n">
        <v>-0.004110659652329929</v>
      </c>
      <c r="G968" t="n">
        <v>423.2571772623996</v>
      </c>
      <c r="H968" t="b">
        <v>0</v>
      </c>
      <c r="I968" t="n">
        <v>1669.326307122904</v>
      </c>
      <c r="J968" t="n">
        <v>1489.03906595363</v>
      </c>
    </row>
    <row r="969" spans="1:10">
      <c r="A969" t="n">
        <v>966</v>
      </c>
      <c r="B969" t="n">
        <v>0</v>
      </c>
      <c r="C969" t="n">
        <v>0</v>
      </c>
      <c r="D969" t="n">
        <v>50</v>
      </c>
      <c r="E969" t="n">
        <v>4</v>
      </c>
      <c r="F969" t="n">
        <v>0.0153411906751133</v>
      </c>
      <c r="G969" t="n">
        <v>423.2571772623996</v>
      </c>
      <c r="H969" t="b">
        <v>0</v>
      </c>
      <c r="I969" t="n">
        <v>1669.326307122904</v>
      </c>
      <c r="J969" t="n">
        <v>1489.03906595363</v>
      </c>
    </row>
    <row r="970" spans="1:10">
      <c r="A970" t="n">
        <v>967</v>
      </c>
      <c r="B970" t="n">
        <v>0</v>
      </c>
      <c r="C970" t="n">
        <v>0</v>
      </c>
      <c r="D970" t="n">
        <v>50</v>
      </c>
      <c r="E970" t="n">
        <v>4</v>
      </c>
      <c r="F970" t="n">
        <v>-0.05725410304812328</v>
      </c>
      <c r="G970" t="n">
        <v>423.2571772623996</v>
      </c>
      <c r="H970" t="b">
        <v>0</v>
      </c>
      <c r="I970" t="n">
        <v>1669.326307122904</v>
      </c>
      <c r="J970" t="n">
        <v>1489.03906595363</v>
      </c>
    </row>
    <row r="971" spans="1:10">
      <c r="A971" t="n">
        <v>968</v>
      </c>
      <c r="B971" t="n">
        <v>0</v>
      </c>
      <c r="C971" t="n">
        <v>0</v>
      </c>
      <c r="D971" t="n">
        <v>50</v>
      </c>
      <c r="E971" t="n">
        <v>4</v>
      </c>
      <c r="F971" t="n">
        <v>0.2136752215173816</v>
      </c>
      <c r="G971" t="n">
        <v>423.2571772623996</v>
      </c>
      <c r="H971" t="b">
        <v>0</v>
      </c>
      <c r="I971" t="n">
        <v>1669.326307122904</v>
      </c>
      <c r="J971" t="n">
        <v>1489.03906595363</v>
      </c>
    </row>
    <row r="972" spans="1:10">
      <c r="A972" t="n">
        <v>969</v>
      </c>
      <c r="B972" t="n">
        <v>0</v>
      </c>
      <c r="C972" t="n">
        <v>0</v>
      </c>
      <c r="D972" t="n">
        <v>51.53846153846154</v>
      </c>
      <c r="E972" t="n">
        <v>4</v>
      </c>
      <c r="F972" t="n">
        <v>0.4846044990298859</v>
      </c>
      <c r="G972" t="n">
        <v>436.2804750243196</v>
      </c>
      <c r="H972" t="b">
        <v>0</v>
      </c>
      <c r="I972" t="n">
        <v>1720.690193495916</v>
      </c>
      <c r="J972" t="n">
        <v>1534.855652598357</v>
      </c>
    </row>
    <row r="973" spans="1:10">
      <c r="A973" t="n">
        <v>970</v>
      </c>
      <c r="B973" t="n">
        <v>0</v>
      </c>
      <c r="C973" t="n">
        <v>0</v>
      </c>
      <c r="D973" t="n">
        <v>53.07692307692308</v>
      </c>
      <c r="E973" t="n">
        <v>4</v>
      </c>
      <c r="F973" t="n">
        <v>0.412009346465636</v>
      </c>
      <c r="G973" t="n">
        <v>449.3037727862396</v>
      </c>
      <c r="H973" t="b">
        <v>0</v>
      </c>
      <c r="I973" t="n">
        <v>1772.054079868929</v>
      </c>
      <c r="J973" t="n">
        <v>1580.672239243085</v>
      </c>
    </row>
    <row r="974" spans="1:10">
      <c r="A974" t="n">
        <v>971</v>
      </c>
      <c r="B974" t="n">
        <v>0</v>
      </c>
      <c r="C974" t="n">
        <v>0</v>
      </c>
      <c r="D974" t="n">
        <v>54.61538461538461</v>
      </c>
      <c r="E974" t="n">
        <v>4</v>
      </c>
      <c r="F974" t="n">
        <v>0.4314606792101259</v>
      </c>
      <c r="G974" t="n">
        <v>462.3270705481596</v>
      </c>
      <c r="H974" t="b">
        <v>0</v>
      </c>
      <c r="I974" t="n">
        <v>1823.417966241941</v>
      </c>
      <c r="J974" t="n">
        <v>1626.488825887812</v>
      </c>
    </row>
    <row r="975" spans="1:10">
      <c r="A975" t="n">
        <v>972</v>
      </c>
      <c r="B975" t="n">
        <v>0</v>
      </c>
      <c r="C975" t="n">
        <v>0</v>
      </c>
      <c r="D975" t="n">
        <v>56.15384615384615</v>
      </c>
      <c r="E975" t="n">
        <v>4</v>
      </c>
      <c r="F975" t="n">
        <v>0.426250500796427</v>
      </c>
      <c r="G975" t="n">
        <v>475.3503683100795</v>
      </c>
      <c r="H975" t="b">
        <v>0</v>
      </c>
      <c r="I975" t="n">
        <v>1874.781852614954</v>
      </c>
      <c r="J975" t="n">
        <v>1672.305412532539</v>
      </c>
    </row>
    <row r="976" spans="1:10">
      <c r="A976" t="n">
        <v>973</v>
      </c>
      <c r="B976" t="n">
        <v>0</v>
      </c>
      <c r="C976" t="n">
        <v>0</v>
      </c>
      <c r="D976" t="n">
        <v>57.69230769230769</v>
      </c>
      <c r="E976" t="n">
        <v>4</v>
      </c>
      <c r="F976" t="n">
        <v>0.4276398817067451</v>
      </c>
      <c r="G976" t="n">
        <v>488.3736660719995</v>
      </c>
      <c r="H976" t="b">
        <v>0</v>
      </c>
      <c r="I976" t="n">
        <v>1926.145738987966</v>
      </c>
      <c r="J976" t="n">
        <v>1718.121999177266</v>
      </c>
    </row>
    <row r="977" spans="1:10">
      <c r="A977" t="n">
        <v>974</v>
      </c>
      <c r="B977" t="n">
        <v>0</v>
      </c>
      <c r="C977" t="n">
        <v>0</v>
      </c>
      <c r="D977" t="n">
        <v>59.23076923076923</v>
      </c>
      <c r="E977" t="n">
        <v>4</v>
      </c>
      <c r="F977" t="n">
        <v>0.4272925364791629</v>
      </c>
      <c r="G977" t="n">
        <v>501.3969638339195</v>
      </c>
      <c r="H977" t="b">
        <v>0</v>
      </c>
      <c r="I977" t="n">
        <v>1977.509625360979</v>
      </c>
      <c r="J977" t="n">
        <v>1763.938585821993</v>
      </c>
    </row>
    <row r="978" spans="1:10">
      <c r="A978" t="n">
        <v>975</v>
      </c>
      <c r="B978" t="n">
        <v>0</v>
      </c>
      <c r="C978" t="n">
        <v>0</v>
      </c>
      <c r="D978" t="n">
        <v>60.76923076923077</v>
      </c>
      <c r="E978" t="n">
        <v>4</v>
      </c>
      <c r="F978" t="n">
        <v>0.4272925364791611</v>
      </c>
      <c r="G978" t="n">
        <v>514.4202615958395</v>
      </c>
      <c r="H978" t="b">
        <v>0</v>
      </c>
      <c r="I978" t="n">
        <v>2028.873511733991</v>
      </c>
      <c r="J978" t="n">
        <v>1809.75517246672</v>
      </c>
    </row>
    <row r="979" spans="1:10">
      <c r="A979" t="n">
        <v>976</v>
      </c>
      <c r="B979" t="n">
        <v>0</v>
      </c>
      <c r="C979" t="n">
        <v>0</v>
      </c>
      <c r="D979" t="n">
        <v>62.30769230769231</v>
      </c>
      <c r="E979" t="n">
        <v>4</v>
      </c>
      <c r="F979" t="n">
        <v>0.4276398817067442</v>
      </c>
      <c r="G979" t="n">
        <v>527.4435593577595</v>
      </c>
      <c r="H979" t="b">
        <v>0</v>
      </c>
      <c r="I979" t="n">
        <v>2080.237398107003</v>
      </c>
      <c r="J979" t="n">
        <v>1855.571759111447</v>
      </c>
    </row>
    <row r="980" spans="1:10">
      <c r="A980" t="n">
        <v>977</v>
      </c>
      <c r="B980" t="n">
        <v>0</v>
      </c>
      <c r="C980" t="n">
        <v>0</v>
      </c>
      <c r="D980" t="n">
        <v>63.84615384615385</v>
      </c>
      <c r="E980" t="n">
        <v>4</v>
      </c>
      <c r="F980" t="n">
        <v>0.4262505007964261</v>
      </c>
      <c r="G980" t="n">
        <v>540.4668571196795</v>
      </c>
      <c r="H980" t="b">
        <v>0</v>
      </c>
      <c r="I980" t="n">
        <v>2131.601284480016</v>
      </c>
      <c r="J980" t="n">
        <v>1901.388345756174</v>
      </c>
    </row>
    <row r="981" spans="1:10">
      <c r="A981" t="n">
        <v>978</v>
      </c>
      <c r="B981" t="n">
        <v>0</v>
      </c>
      <c r="C981" t="n">
        <v>0</v>
      </c>
      <c r="D981" t="n">
        <v>65.38461538461539</v>
      </c>
      <c r="E981" t="n">
        <v>4</v>
      </c>
      <c r="F981" t="n">
        <v>0.4314606792101188</v>
      </c>
      <c r="G981" t="n">
        <v>553.4901548815994</v>
      </c>
      <c r="H981" t="b">
        <v>0</v>
      </c>
      <c r="I981" t="n">
        <v>2182.965170853028</v>
      </c>
      <c r="J981" t="n">
        <v>1947.204932400901</v>
      </c>
    </row>
    <row r="982" spans="1:10">
      <c r="A982" t="n">
        <v>979</v>
      </c>
      <c r="B982" t="n">
        <v>0</v>
      </c>
      <c r="C982" t="n">
        <v>0</v>
      </c>
      <c r="D982" t="n">
        <v>66.92307692307692</v>
      </c>
      <c r="E982" t="n">
        <v>4</v>
      </c>
      <c r="F982" t="n">
        <v>0.4120093464656414</v>
      </c>
      <c r="G982" t="n">
        <v>566.5134526435195</v>
      </c>
      <c r="H982" t="b">
        <v>0</v>
      </c>
      <c r="I982" t="n">
        <v>2234.329057226041</v>
      </c>
      <c r="J982" t="n">
        <v>1993.021519045628</v>
      </c>
    </row>
    <row r="983" spans="1:10">
      <c r="A983" t="n">
        <v>980</v>
      </c>
      <c r="B983" t="n">
        <v>0</v>
      </c>
      <c r="C983" t="n">
        <v>0</v>
      </c>
      <c r="D983" t="n">
        <v>68.46153846153847</v>
      </c>
      <c r="E983" t="n">
        <v>4</v>
      </c>
      <c r="F983" t="n">
        <v>0.4846044990298903</v>
      </c>
      <c r="G983" t="n">
        <v>579.5367504054395</v>
      </c>
      <c r="H983" t="b">
        <v>0</v>
      </c>
      <c r="I983" t="n">
        <v>2285.692943599054</v>
      </c>
      <c r="J983" t="n">
        <v>2038.838105690356</v>
      </c>
    </row>
    <row r="984" spans="1:10">
      <c r="A984" t="n">
        <v>981</v>
      </c>
      <c r="B984" t="n">
        <v>0</v>
      </c>
      <c r="C984" t="n">
        <v>0</v>
      </c>
      <c r="D984" t="n">
        <v>70</v>
      </c>
      <c r="E984" t="n">
        <v>4</v>
      </c>
      <c r="F984" t="n">
        <v>0.2136752215173736</v>
      </c>
      <c r="G984" t="n">
        <v>592.5600481673595</v>
      </c>
      <c r="H984" t="b">
        <v>0</v>
      </c>
      <c r="I984" t="n">
        <v>2337.056829972066</v>
      </c>
      <c r="J984" t="n">
        <v>2084.654692335083</v>
      </c>
    </row>
    <row r="985" spans="1:10">
      <c r="A985" t="n">
        <v>982</v>
      </c>
      <c r="B985" t="n">
        <v>0</v>
      </c>
      <c r="C985" t="n">
        <v>0</v>
      </c>
      <c r="D985" t="n">
        <v>70</v>
      </c>
      <c r="E985" t="n">
        <v>5</v>
      </c>
      <c r="F985" t="n">
        <v>-0.05725410304812151</v>
      </c>
      <c r="G985" t="n">
        <v>592.5600481673595</v>
      </c>
      <c r="H985" t="b">
        <v>1</v>
      </c>
      <c r="I985" t="n">
        <v>2337.056829972066</v>
      </c>
      <c r="J985" t="n">
        <v>1575.176303401172</v>
      </c>
    </row>
    <row r="986" spans="1:10">
      <c r="A986" t="n">
        <v>983</v>
      </c>
      <c r="B986" t="n">
        <v>0</v>
      </c>
      <c r="C986" t="n">
        <v>0</v>
      </c>
      <c r="D986" t="n">
        <v>70</v>
      </c>
      <c r="E986" t="n">
        <v>5</v>
      </c>
      <c r="F986" t="n">
        <v>0.01534119067511419</v>
      </c>
      <c r="G986" t="n">
        <v>592.5600481673595</v>
      </c>
      <c r="H986" t="b">
        <v>0</v>
      </c>
      <c r="I986" t="n">
        <v>2337.056829972066</v>
      </c>
      <c r="J986" t="n">
        <v>1575.176303401172</v>
      </c>
    </row>
    <row r="987" spans="1:10">
      <c r="A987" t="n">
        <v>984</v>
      </c>
      <c r="B987" t="n">
        <v>0</v>
      </c>
      <c r="C987" t="n">
        <v>0</v>
      </c>
      <c r="D987" t="n">
        <v>70</v>
      </c>
      <c r="E987" t="n">
        <v>5</v>
      </c>
      <c r="F987" t="n">
        <v>-0.004110659652331705</v>
      </c>
      <c r="G987" t="n">
        <v>592.5600481673595</v>
      </c>
      <c r="H987" t="b">
        <v>0</v>
      </c>
      <c r="I987" t="n">
        <v>2337.056829972066</v>
      </c>
      <c r="J987" t="n">
        <v>1575.176303401172</v>
      </c>
    </row>
    <row r="988" spans="1:10">
      <c r="A988" t="n">
        <v>985</v>
      </c>
      <c r="B988" t="n">
        <v>0</v>
      </c>
      <c r="C988" t="n">
        <v>0</v>
      </c>
      <c r="D988" t="n">
        <v>70</v>
      </c>
      <c r="E988" t="n">
        <v>5</v>
      </c>
      <c r="F988" t="n">
        <v>0.001101447934200195</v>
      </c>
      <c r="G988" t="n">
        <v>592.5600481673595</v>
      </c>
      <c r="H988" t="b">
        <v>0</v>
      </c>
      <c r="I988" t="n">
        <v>2337.056829972066</v>
      </c>
      <c r="J988" t="n">
        <v>1575.176303401172</v>
      </c>
    </row>
    <row r="989" spans="1:10">
      <c r="A989" t="n">
        <v>986</v>
      </c>
      <c r="B989" t="n">
        <v>0</v>
      </c>
      <c r="C989" t="n">
        <v>0</v>
      </c>
      <c r="D989" t="n">
        <v>70</v>
      </c>
      <c r="E989" t="n">
        <v>5</v>
      </c>
      <c r="F989" t="n">
        <v>-0.0002951320844690741</v>
      </c>
      <c r="G989" t="n">
        <v>592.5600481673595</v>
      </c>
      <c r="H989" t="b">
        <v>0</v>
      </c>
      <c r="I989" t="n">
        <v>2337.056829972066</v>
      </c>
      <c r="J989" t="n">
        <v>1575.176303401172</v>
      </c>
    </row>
    <row r="990" spans="1:10">
      <c r="A990" t="n">
        <v>987</v>
      </c>
      <c r="B990" t="n">
        <v>0</v>
      </c>
      <c r="C990" t="n">
        <v>0</v>
      </c>
      <c r="D990" t="n">
        <v>70</v>
      </c>
      <c r="E990" t="n">
        <v>5</v>
      </c>
      <c r="F990" t="n">
        <v>7.908040369564162e-05</v>
      </c>
      <c r="G990" t="n">
        <v>592.5600481673595</v>
      </c>
      <c r="H990" t="b">
        <v>0</v>
      </c>
      <c r="I990" t="n">
        <v>2337.056829972066</v>
      </c>
      <c r="J990" t="n">
        <v>1575.176303401172</v>
      </c>
    </row>
    <row r="991" spans="1:10">
      <c r="A991" t="n">
        <v>988</v>
      </c>
      <c r="B991" t="n">
        <v>0</v>
      </c>
      <c r="C991" t="n">
        <v>0</v>
      </c>
      <c r="D991" t="n">
        <v>70</v>
      </c>
      <c r="E991" t="n">
        <v>5</v>
      </c>
      <c r="F991" t="n">
        <v>-2.1189530311716e-05</v>
      </c>
      <c r="G991" t="n">
        <v>592.5600481673595</v>
      </c>
      <c r="H991" t="b">
        <v>0</v>
      </c>
      <c r="I991" t="n">
        <v>2337.056829972066</v>
      </c>
      <c r="J991" t="n">
        <v>1575.176303401172</v>
      </c>
    </row>
    <row r="992" spans="1:10">
      <c r="A992" t="n">
        <v>989</v>
      </c>
      <c r="B992" t="n">
        <v>0</v>
      </c>
      <c r="C992" t="n">
        <v>0</v>
      </c>
      <c r="D992" t="n">
        <v>70</v>
      </c>
      <c r="E992" t="n">
        <v>5</v>
      </c>
      <c r="F992" t="n">
        <v>5.677717535235161e-06</v>
      </c>
      <c r="G992" t="n">
        <v>592.5600481673595</v>
      </c>
      <c r="H992" t="b">
        <v>0</v>
      </c>
      <c r="I992" t="n">
        <v>2337.056829972066</v>
      </c>
      <c r="J992" t="n">
        <v>1575.176303401172</v>
      </c>
    </row>
    <row r="993" spans="1:10">
      <c r="A993" t="n">
        <v>990</v>
      </c>
      <c r="B993" t="n">
        <v>0</v>
      </c>
      <c r="C993" t="n">
        <v>0</v>
      </c>
      <c r="D993" t="n">
        <v>70</v>
      </c>
      <c r="E993" t="n">
        <v>5</v>
      </c>
      <c r="F993" t="n">
        <v>-1.521339829224644e-06</v>
      </c>
      <c r="G993" t="n">
        <v>592.5600481673595</v>
      </c>
      <c r="H993" t="b">
        <v>0</v>
      </c>
      <c r="I993" t="n">
        <v>2337.056829972066</v>
      </c>
      <c r="J993" t="n">
        <v>1575.176303401172</v>
      </c>
    </row>
    <row r="994" spans="1:10">
      <c r="A994" t="n">
        <v>991</v>
      </c>
      <c r="B994" t="n">
        <v>0</v>
      </c>
      <c r="C994" t="n">
        <v>0</v>
      </c>
      <c r="D994" t="n">
        <v>70</v>
      </c>
      <c r="E994" t="n">
        <v>5</v>
      </c>
      <c r="F994" t="n">
        <v>4.076417763343443e-07</v>
      </c>
      <c r="G994" t="n">
        <v>592.5600481673595</v>
      </c>
      <c r="H994" t="b">
        <v>0</v>
      </c>
      <c r="I994" t="n">
        <v>2337.056829972066</v>
      </c>
      <c r="J994" t="n">
        <v>1575.176303401172</v>
      </c>
    </row>
    <row r="995" spans="1:10">
      <c r="A995" t="n">
        <v>992</v>
      </c>
      <c r="B995" t="n">
        <v>0</v>
      </c>
      <c r="C995" t="n">
        <v>0</v>
      </c>
      <c r="D995" t="n">
        <v>70</v>
      </c>
      <c r="E995" t="n">
        <v>5</v>
      </c>
      <c r="F995" t="n">
        <v>-1.092272832181607e-07</v>
      </c>
      <c r="G995" t="n">
        <v>592.5600481673595</v>
      </c>
      <c r="H995" t="b">
        <v>0</v>
      </c>
      <c r="I995" t="n">
        <v>2337.056829972066</v>
      </c>
      <c r="J995" t="n">
        <v>1575.176303401172</v>
      </c>
    </row>
    <row r="996" spans="1:10">
      <c r="A996" t="n">
        <v>993</v>
      </c>
      <c r="B996" t="n">
        <v>0</v>
      </c>
      <c r="C996" t="n">
        <v>0</v>
      </c>
      <c r="D996" t="n">
        <v>70</v>
      </c>
      <c r="E996" t="n">
        <v>5</v>
      </c>
      <c r="F996" t="n">
        <v>2.926736364372573e-08</v>
      </c>
      <c r="G996" t="n">
        <v>592.5600481673595</v>
      </c>
      <c r="H996" t="b">
        <v>0</v>
      </c>
      <c r="I996" t="n">
        <v>2337.056829972066</v>
      </c>
      <c r="J996" t="n">
        <v>1575.176303401172</v>
      </c>
    </row>
    <row r="997" spans="1:10">
      <c r="A997" t="n">
        <v>994</v>
      </c>
      <c r="B997" t="n">
        <v>0</v>
      </c>
      <c r="C997" t="n">
        <v>0</v>
      </c>
      <c r="D997" t="n">
        <v>70</v>
      </c>
      <c r="E997" t="n">
        <v>5</v>
      </c>
      <c r="F997" t="n">
        <v>-7.842166027671738e-09</v>
      </c>
      <c r="G997" t="n">
        <v>592.5600481673595</v>
      </c>
      <c r="H997" t="b">
        <v>0</v>
      </c>
      <c r="I997" t="n">
        <v>2337.056829972066</v>
      </c>
      <c r="J997" t="n">
        <v>1575.176303401172</v>
      </c>
    </row>
    <row r="998" spans="1:10">
      <c r="A998" t="n">
        <v>995</v>
      </c>
      <c r="B998" t="n">
        <v>0</v>
      </c>
      <c r="C998" t="n">
        <v>0</v>
      </c>
      <c r="D998" t="n">
        <v>70</v>
      </c>
      <c r="E998" t="n">
        <v>5</v>
      </c>
      <c r="F998" t="n">
        <v>2.101304019674899e-09</v>
      </c>
      <c r="G998" t="n">
        <v>592.5600481673595</v>
      </c>
      <c r="H998" t="b">
        <v>0</v>
      </c>
      <c r="I998" t="n">
        <v>2337.056829972066</v>
      </c>
      <c r="J998" t="n">
        <v>1575.176303401172</v>
      </c>
    </row>
    <row r="999" spans="1:10">
      <c r="A999" t="n">
        <v>996</v>
      </c>
      <c r="B999" t="n">
        <v>0</v>
      </c>
      <c r="C999" t="n">
        <v>0</v>
      </c>
      <c r="D999" t="n">
        <v>70</v>
      </c>
      <c r="E999" t="n">
        <v>5</v>
      </c>
      <c r="F999" t="n">
        <v>-5.630429456005004e-10</v>
      </c>
      <c r="G999" t="n">
        <v>592.5600481673595</v>
      </c>
      <c r="H999" t="b">
        <v>0</v>
      </c>
      <c r="I999" t="n">
        <v>2337.056829972066</v>
      </c>
      <c r="J999" t="n">
        <v>1575.176303401172</v>
      </c>
    </row>
    <row r="1000" spans="1:10">
      <c r="A1000" t="n">
        <v>997</v>
      </c>
      <c r="B1000" t="n">
        <v>0</v>
      </c>
      <c r="C1000" t="n">
        <v>0</v>
      </c>
      <c r="D1000" t="n">
        <v>70</v>
      </c>
      <c r="E1000" t="n">
        <v>5</v>
      </c>
      <c r="F1000" t="n">
        <v>1.508659863702633e-10</v>
      </c>
      <c r="G1000" t="n">
        <v>592.5600481673595</v>
      </c>
      <c r="H1000" t="b">
        <v>0</v>
      </c>
      <c r="I1000" t="n">
        <v>2337.056829972066</v>
      </c>
      <c r="J1000" t="n">
        <v>1575.176303401172</v>
      </c>
    </row>
    <row r="1001" spans="1:10">
      <c r="A1001" t="n">
        <v>998</v>
      </c>
      <c r="B1001" t="n">
        <v>0</v>
      </c>
      <c r="C1001" t="n">
        <v>0</v>
      </c>
      <c r="D1001" t="n">
        <v>70</v>
      </c>
      <c r="E1001" t="n">
        <v>5</v>
      </c>
      <c r="F1001" t="n">
        <v>-4.04227762373921e-11</v>
      </c>
      <c r="G1001" t="n">
        <v>592.5600481673595</v>
      </c>
      <c r="H1001" t="b">
        <v>0</v>
      </c>
      <c r="I1001" t="n">
        <v>2337.056829972066</v>
      </c>
      <c r="J1001" t="n">
        <v>1575.176303401172</v>
      </c>
    </row>
    <row r="1002" spans="1:10">
      <c r="A1002" t="n">
        <v>999</v>
      </c>
      <c r="B1002" t="n">
        <v>0</v>
      </c>
      <c r="C1002" t="n">
        <v>0</v>
      </c>
      <c r="D1002" t="n">
        <v>70</v>
      </c>
      <c r="E1002" t="n">
        <v>5</v>
      </c>
      <c r="F1002" t="n">
        <v>1.083222400666273e-11</v>
      </c>
      <c r="G1002" t="n">
        <v>592.5600481673595</v>
      </c>
      <c r="H1002" t="b">
        <v>0</v>
      </c>
      <c r="I1002" t="n">
        <v>2337.056829972066</v>
      </c>
      <c r="J1002" t="n">
        <v>1575.176303401172</v>
      </c>
    </row>
    <row r="1003" spans="1:10">
      <c r="A1003" t="n">
        <v>1000</v>
      </c>
      <c r="B1003" t="n">
        <v>0</v>
      </c>
      <c r="C1003" t="n">
        <v>0</v>
      </c>
      <c r="D1003" t="n">
        <v>70</v>
      </c>
      <c r="E1003" t="n">
        <v>5</v>
      </c>
      <c r="F1003" t="n">
        <v>-2.902567075580009e-12</v>
      </c>
      <c r="G1003" t="n">
        <v>592.5600481673595</v>
      </c>
      <c r="H1003" t="b">
        <v>0</v>
      </c>
      <c r="I1003" t="n">
        <v>2337.056829972066</v>
      </c>
      <c r="J1003" t="n">
        <v>1575.176303401172</v>
      </c>
    </row>
    <row r="1004" spans="1:10">
      <c r="A1004" t="n">
        <v>1001</v>
      </c>
      <c r="B1004" t="n">
        <v>0</v>
      </c>
      <c r="C1004" t="n">
        <v>0</v>
      </c>
      <c r="D1004" t="n">
        <v>70</v>
      </c>
      <c r="E1004" t="n">
        <v>5</v>
      </c>
      <c r="F1004" t="n">
        <v>7.780442956573097e-13</v>
      </c>
      <c r="G1004" t="n">
        <v>592.5600481673595</v>
      </c>
      <c r="H1004" t="b">
        <v>0</v>
      </c>
      <c r="I1004" t="n">
        <v>2337.056829972066</v>
      </c>
      <c r="J1004" t="n">
        <v>1575.176303401172</v>
      </c>
    </row>
    <row r="1005" spans="1:10">
      <c r="A1005" t="n">
        <v>1002</v>
      </c>
      <c r="B1005" t="n">
        <v>0</v>
      </c>
      <c r="C1005" t="n">
        <v>0</v>
      </c>
      <c r="D1005" t="n">
        <v>70</v>
      </c>
      <c r="E1005" t="n">
        <v>5</v>
      </c>
      <c r="F1005" t="n">
        <v>-2.096101070492296e-13</v>
      </c>
      <c r="G1005" t="n">
        <v>592.5600481673595</v>
      </c>
      <c r="H1005" t="b">
        <v>0</v>
      </c>
      <c r="I1005" t="n">
        <v>2337.056829972066</v>
      </c>
      <c r="J1005" t="n">
        <v>1575.176303401172</v>
      </c>
    </row>
    <row r="1006" spans="1:10">
      <c r="A1006" t="n">
        <v>1003</v>
      </c>
      <c r="B1006" t="n">
        <v>0</v>
      </c>
      <c r="C1006" t="n">
        <v>0</v>
      </c>
      <c r="D1006" t="n">
        <v>70</v>
      </c>
      <c r="E1006" t="n">
        <v>5</v>
      </c>
      <c r="F1006" t="n">
        <v>5.151434834260726e-14</v>
      </c>
      <c r="G1006" t="n">
        <v>592.5600481673595</v>
      </c>
      <c r="H1006" t="b">
        <v>0</v>
      </c>
      <c r="I1006" t="n">
        <v>2337.056829972066</v>
      </c>
      <c r="J1006" t="n">
        <v>1575.176303401172</v>
      </c>
    </row>
    <row r="1007" spans="1:10">
      <c r="A1007" t="n">
        <v>1004</v>
      </c>
      <c r="B1007" t="n">
        <v>0</v>
      </c>
      <c r="C1007" t="n">
        <v>0</v>
      </c>
      <c r="D1007" t="n">
        <v>70</v>
      </c>
      <c r="E1007" t="n">
        <v>5</v>
      </c>
      <c r="F1007" t="n">
        <v>-1.598721155460225e-14</v>
      </c>
      <c r="G1007" t="n">
        <v>592.5600481673595</v>
      </c>
      <c r="H1007" t="b">
        <v>0</v>
      </c>
      <c r="I1007" t="n">
        <v>2337.056829972066</v>
      </c>
      <c r="J1007" t="n">
        <v>1575.176303401172</v>
      </c>
    </row>
    <row r="1008" spans="1:10">
      <c r="A1008" t="n">
        <v>1005</v>
      </c>
      <c r="B1008" t="n">
        <v>0</v>
      </c>
      <c r="C1008" t="n">
        <v>0</v>
      </c>
      <c r="D1008" t="n">
        <v>70</v>
      </c>
      <c r="E1008" t="n">
        <v>5</v>
      </c>
      <c r="F1008" t="n">
        <v>7.105427357601002e-15</v>
      </c>
      <c r="G1008" t="n">
        <v>592.5600481673595</v>
      </c>
      <c r="H1008" t="b">
        <v>0</v>
      </c>
      <c r="I1008" t="n">
        <v>2337.056829972066</v>
      </c>
      <c r="J1008" t="n">
        <v>1575.176303401172</v>
      </c>
    </row>
    <row r="1009" spans="1:10">
      <c r="A1009" t="n">
        <v>1006</v>
      </c>
      <c r="B1009" t="n">
        <v>0</v>
      </c>
      <c r="C1009" t="n">
        <v>0</v>
      </c>
      <c r="D1009" t="n">
        <v>70</v>
      </c>
      <c r="E1009" t="n">
        <v>5</v>
      </c>
      <c r="F1009" t="n">
        <v>0</v>
      </c>
      <c r="G1009" t="n">
        <v>592.5600481673595</v>
      </c>
      <c r="H1009" t="b">
        <v>0</v>
      </c>
      <c r="I1009" t="n">
        <v>2337.056829972066</v>
      </c>
      <c r="J1009" t="n">
        <v>1575.176303401172</v>
      </c>
    </row>
    <row r="1010" spans="1:10">
      <c r="A1010" t="n">
        <v>1007</v>
      </c>
      <c r="B1010" t="n">
        <v>0</v>
      </c>
      <c r="C1010" t="n">
        <v>0</v>
      </c>
      <c r="D1010" t="n">
        <v>70</v>
      </c>
      <c r="E1010" t="n">
        <v>5</v>
      </c>
      <c r="F1010" t="n">
        <v>0</v>
      </c>
      <c r="G1010" t="n">
        <v>592.5600481673595</v>
      </c>
      <c r="H1010" t="b">
        <v>0</v>
      </c>
      <c r="I1010" t="n">
        <v>2337.056829972066</v>
      </c>
      <c r="J1010" t="n">
        <v>1575.176303401172</v>
      </c>
    </row>
    <row r="1011" spans="1:10">
      <c r="A1011" t="n">
        <v>1008</v>
      </c>
      <c r="B1011" t="n">
        <v>0</v>
      </c>
      <c r="C1011" t="n">
        <v>0</v>
      </c>
      <c r="D1011" t="n">
        <v>70</v>
      </c>
      <c r="E1011" t="n">
        <v>5</v>
      </c>
      <c r="F1011" t="n">
        <v>-7.105427357601002e-15</v>
      </c>
      <c r="G1011" t="n">
        <v>592.5600481673595</v>
      </c>
      <c r="H1011" t="b">
        <v>0</v>
      </c>
      <c r="I1011" t="n">
        <v>2337.056829972066</v>
      </c>
      <c r="J1011" t="n">
        <v>1575.176303401172</v>
      </c>
    </row>
    <row r="1012" spans="1:10">
      <c r="A1012" t="n">
        <v>1009</v>
      </c>
      <c r="B1012" t="n">
        <v>0</v>
      </c>
      <c r="C1012" t="n">
        <v>0</v>
      </c>
      <c r="D1012" t="n">
        <v>70</v>
      </c>
      <c r="E1012" t="n">
        <v>5</v>
      </c>
      <c r="F1012" t="n">
        <v>3.197442310920451e-14</v>
      </c>
      <c r="G1012" t="n">
        <v>592.5600481673595</v>
      </c>
      <c r="H1012" t="b">
        <v>0</v>
      </c>
      <c r="I1012" t="n">
        <v>2337.056829972066</v>
      </c>
      <c r="J1012" t="n">
        <v>1575.176303401172</v>
      </c>
    </row>
    <row r="1013" spans="1:10">
      <c r="A1013" t="n">
        <v>1010</v>
      </c>
      <c r="B1013" t="n">
        <v>0</v>
      </c>
      <c r="C1013" t="n">
        <v>0</v>
      </c>
      <c r="D1013" t="n">
        <v>70</v>
      </c>
      <c r="E1013" t="n">
        <v>5</v>
      </c>
      <c r="F1013" t="n">
        <v>-1.172395514004165e-13</v>
      </c>
      <c r="G1013" t="n">
        <v>592.5600481673595</v>
      </c>
      <c r="H1013" t="b">
        <v>0</v>
      </c>
      <c r="I1013" t="n">
        <v>2337.056829972066</v>
      </c>
      <c r="J1013" t="n">
        <v>1575.176303401172</v>
      </c>
    </row>
    <row r="1014" spans="1:10">
      <c r="A1014" t="n">
        <v>1011</v>
      </c>
      <c r="B1014" t="n">
        <v>0</v>
      </c>
      <c r="C1014" t="n">
        <v>0</v>
      </c>
      <c r="D1014" t="n">
        <v>70</v>
      </c>
      <c r="E1014" t="n">
        <v>5</v>
      </c>
      <c r="F1014" t="n">
        <v>4.334310688136611e-13</v>
      </c>
      <c r="G1014" t="n">
        <v>592.5600481673595</v>
      </c>
      <c r="H1014" t="b">
        <v>0</v>
      </c>
      <c r="I1014" t="n">
        <v>2337.056829972066</v>
      </c>
      <c r="J1014" t="n">
        <v>1575.176303401172</v>
      </c>
    </row>
    <row r="1015" spans="1:10">
      <c r="A1015" t="n">
        <v>1012</v>
      </c>
      <c r="B1015" t="n">
        <v>0</v>
      </c>
      <c r="C1015" t="n">
        <v>0</v>
      </c>
      <c r="D1015" t="n">
        <v>70</v>
      </c>
      <c r="E1015" t="n">
        <v>5</v>
      </c>
      <c r="F1015" t="n">
        <v>-1.618261080693628e-12</v>
      </c>
      <c r="G1015" t="n">
        <v>592.5600481673595</v>
      </c>
      <c r="H1015" t="b">
        <v>0</v>
      </c>
      <c r="I1015" t="n">
        <v>2337.056829972066</v>
      </c>
      <c r="J1015" t="n">
        <v>1575.176303401172</v>
      </c>
    </row>
    <row r="1016" spans="1:10">
      <c r="A1016" t="n">
        <v>1013</v>
      </c>
      <c r="B1016" t="n">
        <v>0</v>
      </c>
      <c r="C1016" t="n">
        <v>0</v>
      </c>
      <c r="D1016" t="n">
        <v>70</v>
      </c>
      <c r="E1016" t="n">
        <v>5</v>
      </c>
      <c r="F1016" t="n">
        <v>6.036060540282051e-12</v>
      </c>
      <c r="G1016" t="n">
        <v>592.5600481673595</v>
      </c>
      <c r="H1016" t="b">
        <v>0</v>
      </c>
      <c r="I1016" t="n">
        <v>2337.056829972066</v>
      </c>
      <c r="J1016" t="n">
        <v>1575.176303401172</v>
      </c>
    </row>
    <row r="1017" spans="1:10">
      <c r="A1017" t="n">
        <v>1014</v>
      </c>
      <c r="B1017" t="n">
        <v>0</v>
      </c>
      <c r="C1017" t="n">
        <v>0</v>
      </c>
      <c r="D1017" t="n">
        <v>70</v>
      </c>
      <c r="E1017" t="n">
        <v>5</v>
      </c>
      <c r="F1017" t="n">
        <v>-2.252242836675578e-11</v>
      </c>
      <c r="G1017" t="n">
        <v>592.5600481673595</v>
      </c>
      <c r="H1017" t="b">
        <v>0</v>
      </c>
      <c r="I1017" t="n">
        <v>2337.056829972066</v>
      </c>
      <c r="J1017" t="n">
        <v>1575.176303401172</v>
      </c>
    </row>
    <row r="1018" spans="1:10">
      <c r="A1018" t="n">
        <v>1015</v>
      </c>
      <c r="B1018" t="n">
        <v>0</v>
      </c>
      <c r="C1018" t="n">
        <v>0</v>
      </c>
      <c r="D1018" t="n">
        <v>70</v>
      </c>
      <c r="E1018" t="n">
        <v>5</v>
      </c>
      <c r="F1018" t="n">
        <v>8.405365292674105e-11</v>
      </c>
      <c r="G1018" t="n">
        <v>592.5600481673595</v>
      </c>
      <c r="H1018" t="b">
        <v>0</v>
      </c>
      <c r="I1018" t="n">
        <v>2337.056829972066</v>
      </c>
      <c r="J1018" t="n">
        <v>1575.176303401172</v>
      </c>
    </row>
    <row r="1019" spans="1:10">
      <c r="A1019" t="n">
        <v>1016</v>
      </c>
      <c r="B1019" t="n">
        <v>0</v>
      </c>
      <c r="C1019" t="n">
        <v>0</v>
      </c>
      <c r="D1019" t="n">
        <v>70</v>
      </c>
      <c r="E1019" t="n">
        <v>5</v>
      </c>
      <c r="F1019" t="n">
        <v>-3.136939596970478e-10</v>
      </c>
      <c r="G1019" t="n">
        <v>592.5600481673595</v>
      </c>
      <c r="H1019" t="b">
        <v>0</v>
      </c>
      <c r="I1019" t="n">
        <v>2337.056829972066</v>
      </c>
      <c r="J1019" t="n">
        <v>1575.176303401172</v>
      </c>
    </row>
    <row r="1020" spans="1:10">
      <c r="A1020" t="n">
        <v>1017</v>
      </c>
      <c r="B1020" t="n">
        <v>0</v>
      </c>
      <c r="C1020" t="n">
        <v>0</v>
      </c>
      <c r="D1020" t="n">
        <v>70</v>
      </c>
      <c r="E1020" t="n">
        <v>5</v>
      </c>
      <c r="F1020" t="n">
        <v>1.170725738575129e-09</v>
      </c>
      <c r="G1020" t="n">
        <v>592.5600481673595</v>
      </c>
      <c r="H1020" t="b">
        <v>0</v>
      </c>
      <c r="I1020" t="n">
        <v>2337.056829972066</v>
      </c>
      <c r="J1020" t="n">
        <v>1575.176303401172</v>
      </c>
    </row>
    <row r="1021" spans="1:10">
      <c r="A1021" t="n">
        <v>1018</v>
      </c>
      <c r="B1021" t="n">
        <v>0</v>
      </c>
      <c r="C1021" t="n">
        <v>0</v>
      </c>
      <c r="D1021" t="n">
        <v>70</v>
      </c>
      <c r="E1021" t="n">
        <v>5</v>
      </c>
      <c r="F1021" t="n">
        <v>-4.369207218246629e-09</v>
      </c>
      <c r="G1021" t="n">
        <v>592.5600481673595</v>
      </c>
      <c r="H1021" t="b">
        <v>0</v>
      </c>
      <c r="I1021" t="n">
        <v>2337.056829972066</v>
      </c>
      <c r="J1021" t="n">
        <v>1575.176303401172</v>
      </c>
    </row>
    <row r="1022" spans="1:10">
      <c r="A1022" t="n">
        <v>1019</v>
      </c>
      <c r="B1022" t="n">
        <v>0</v>
      </c>
      <c r="C1022" t="n">
        <v>0</v>
      </c>
      <c r="D1022" t="n">
        <v>70</v>
      </c>
      <c r="E1022" t="n">
        <v>5</v>
      </c>
      <c r="F1022" t="n">
        <v>1.630610135805455e-08</v>
      </c>
      <c r="G1022" t="n">
        <v>592.5600481673595</v>
      </c>
      <c r="H1022" t="b">
        <v>0</v>
      </c>
      <c r="I1022" t="n">
        <v>2337.056829972066</v>
      </c>
      <c r="J1022" t="n">
        <v>1575.176303401172</v>
      </c>
    </row>
    <row r="1023" spans="1:10">
      <c r="A1023" t="n">
        <v>1020</v>
      </c>
      <c r="B1023" t="n">
        <v>0</v>
      </c>
      <c r="C1023" t="n">
        <v>0</v>
      </c>
      <c r="D1023" t="n">
        <v>70</v>
      </c>
      <c r="E1023" t="n">
        <v>5</v>
      </c>
      <c r="F1023" t="n">
        <v>-6.08551999903284e-08</v>
      </c>
      <c r="G1023" t="n">
        <v>592.5600481673595</v>
      </c>
      <c r="H1023" t="b">
        <v>0</v>
      </c>
      <c r="I1023" t="n">
        <v>2337.056829972066</v>
      </c>
      <c r="J1023" t="n">
        <v>1575.176303401172</v>
      </c>
    </row>
    <row r="1024" spans="1:10">
      <c r="A1024" t="n">
        <v>1021</v>
      </c>
      <c r="B1024" t="n">
        <v>0</v>
      </c>
      <c r="C1024" t="n">
        <v>0</v>
      </c>
      <c r="D1024" t="n">
        <v>70</v>
      </c>
      <c r="E1024" t="n">
        <v>5</v>
      </c>
      <c r="F1024" t="n">
        <v>2.271146968269022e-07</v>
      </c>
      <c r="G1024" t="n">
        <v>592.5600481673595</v>
      </c>
      <c r="H1024" t="b">
        <v>0</v>
      </c>
      <c r="I1024" t="n">
        <v>2337.056829972066</v>
      </c>
      <c r="J1024" t="n">
        <v>1575.176303401172</v>
      </c>
    </row>
    <row r="1025" spans="1:10">
      <c r="A1025" t="n">
        <v>1022</v>
      </c>
      <c r="B1025" t="n">
        <v>0</v>
      </c>
      <c r="C1025" t="n">
        <v>0</v>
      </c>
      <c r="D1025" t="n">
        <v>70</v>
      </c>
      <c r="E1025" t="n">
        <v>5</v>
      </c>
      <c r="F1025" t="n">
        <v>-8.476035890936373e-07</v>
      </c>
      <c r="G1025" t="n">
        <v>592.5600481673595</v>
      </c>
      <c r="H1025" t="b">
        <v>0</v>
      </c>
      <c r="I1025" t="n">
        <v>2337.056829972066</v>
      </c>
      <c r="J1025" t="n">
        <v>1575.176303401172</v>
      </c>
    </row>
    <row r="1026" spans="1:10">
      <c r="A1026" t="n">
        <v>1023</v>
      </c>
      <c r="B1026" t="n">
        <v>0</v>
      </c>
      <c r="C1026" t="n">
        <v>0</v>
      </c>
      <c r="D1026" t="n">
        <v>70</v>
      </c>
      <c r="E1026" t="n">
        <v>5</v>
      </c>
      <c r="F1026" t="n">
        <v>3.163299654218577e-06</v>
      </c>
      <c r="G1026" t="n">
        <v>592.5600481673595</v>
      </c>
      <c r="H1026" t="b">
        <v>0</v>
      </c>
      <c r="I1026" t="n">
        <v>2337.056829972066</v>
      </c>
      <c r="J1026" t="n">
        <v>1575.176303401172</v>
      </c>
    </row>
    <row r="1027" spans="1:10">
      <c r="A1027" t="n">
        <v>1024</v>
      </c>
      <c r="B1027" t="n">
        <v>0</v>
      </c>
      <c r="C1027" t="n">
        <v>0</v>
      </c>
      <c r="D1027" t="n">
        <v>70</v>
      </c>
      <c r="E1027" t="n">
        <v>5</v>
      </c>
      <c r="F1027" t="n">
        <v>-1.18055950224516e-05</v>
      </c>
      <c r="G1027" t="n">
        <v>592.5600481673595</v>
      </c>
      <c r="H1027" t="b">
        <v>0</v>
      </c>
      <c r="I1027" t="n">
        <v>2337.056829972066</v>
      </c>
      <c r="J1027" t="n">
        <v>1575.176303401172</v>
      </c>
    </row>
    <row r="1028" spans="1:10">
      <c r="A1028" t="n">
        <v>1025</v>
      </c>
      <c r="B1028" t="n">
        <v>0</v>
      </c>
      <c r="C1028" t="n">
        <v>0</v>
      </c>
      <c r="D1028" t="n">
        <v>70</v>
      </c>
      <c r="E1028" t="n">
        <v>5</v>
      </c>
      <c r="F1028" t="n">
        <v>4.405908043914053e-05</v>
      </c>
      <c r="G1028" t="n">
        <v>592.5600481673595</v>
      </c>
      <c r="H1028" t="b">
        <v>0</v>
      </c>
      <c r="I1028" t="n">
        <v>2337.056829972066</v>
      </c>
      <c r="J1028" t="n">
        <v>1575.176303401172</v>
      </c>
    </row>
    <row r="1029" spans="1:10">
      <c r="A1029" t="n">
        <v>1026</v>
      </c>
      <c r="B1029" t="n">
        <v>0</v>
      </c>
      <c r="C1029" t="n">
        <v>0</v>
      </c>
      <c r="D1029" t="n">
        <v>70</v>
      </c>
      <c r="E1029" t="n">
        <v>5</v>
      </c>
      <c r="F1029" t="n">
        <v>-0.0001644307267429923</v>
      </c>
      <c r="G1029" t="n">
        <v>592.5600481673595</v>
      </c>
      <c r="H1029" t="b">
        <v>0</v>
      </c>
      <c r="I1029" t="n">
        <v>2337.056829972066</v>
      </c>
      <c r="J1029" t="n">
        <v>1575.176303401172</v>
      </c>
    </row>
    <row r="1030" spans="1:10">
      <c r="A1030" t="n">
        <v>1027</v>
      </c>
      <c r="B1030" t="n">
        <v>0</v>
      </c>
      <c r="C1030" t="n">
        <v>0</v>
      </c>
      <c r="D1030" t="n">
        <v>70</v>
      </c>
      <c r="E1030" t="n">
        <v>5</v>
      </c>
      <c r="F1030" t="n">
        <v>0.0006136638265346051</v>
      </c>
      <c r="G1030" t="n">
        <v>592.5600481673595</v>
      </c>
      <c r="H1030" t="b">
        <v>0</v>
      </c>
      <c r="I1030" t="n">
        <v>2337.056829972066</v>
      </c>
      <c r="J1030" t="n">
        <v>1575.176303401172</v>
      </c>
    </row>
    <row r="1031" spans="1:10">
      <c r="A1031" t="n">
        <v>1028</v>
      </c>
      <c r="B1031" t="n">
        <v>0</v>
      </c>
      <c r="C1031" t="n">
        <v>0</v>
      </c>
      <c r="D1031" t="n">
        <v>70</v>
      </c>
      <c r="E1031" t="n">
        <v>5</v>
      </c>
      <c r="F1031" t="n">
        <v>-0.002290224579386546</v>
      </c>
      <c r="G1031" t="n">
        <v>592.5600481673595</v>
      </c>
      <c r="H1031" t="b">
        <v>0</v>
      </c>
      <c r="I1031" t="n">
        <v>2337.056829972066</v>
      </c>
      <c r="J1031" t="n">
        <v>1575.176303401172</v>
      </c>
    </row>
    <row r="1032" spans="1:10">
      <c r="A1032" t="n">
        <v>1029</v>
      </c>
      <c r="B1032" t="n">
        <v>0</v>
      </c>
      <c r="C1032" t="n">
        <v>0</v>
      </c>
      <c r="D1032" t="n">
        <v>70</v>
      </c>
      <c r="E1032" t="n">
        <v>5</v>
      </c>
      <c r="F1032" t="n">
        <v>0.008547234491009803</v>
      </c>
      <c r="G1032" t="n">
        <v>592.5600481673595</v>
      </c>
      <c r="H1032" t="b">
        <v>0</v>
      </c>
      <c r="I1032" t="n">
        <v>2337.056829972066</v>
      </c>
      <c r="J1032" t="n">
        <v>1575.176303401172</v>
      </c>
    </row>
    <row r="1033" spans="1:10">
      <c r="A1033" t="n">
        <v>1030</v>
      </c>
      <c r="B1033" t="n">
        <v>0</v>
      </c>
      <c r="C1033" t="n">
        <v>0</v>
      </c>
      <c r="D1033" t="n">
        <v>70</v>
      </c>
      <c r="E1033" t="n">
        <v>5</v>
      </c>
      <c r="F1033" t="n">
        <v>-0.03189871338465622</v>
      </c>
      <c r="G1033" t="n">
        <v>592.5600481673595</v>
      </c>
      <c r="H1033" t="b">
        <v>0</v>
      </c>
      <c r="I1033" t="n">
        <v>2337.056829972066</v>
      </c>
      <c r="J1033" t="n">
        <v>1575.176303401172</v>
      </c>
    </row>
    <row r="1034" spans="1:10">
      <c r="A1034" t="n">
        <v>1031</v>
      </c>
      <c r="B1034" t="n">
        <v>0</v>
      </c>
      <c r="C1034" t="n">
        <v>0</v>
      </c>
      <c r="D1034" t="n">
        <v>70</v>
      </c>
      <c r="E1034" t="n">
        <v>5</v>
      </c>
      <c r="F1034" t="n">
        <v>0.1190476190476222</v>
      </c>
      <c r="G1034" t="n">
        <v>592.5600481673595</v>
      </c>
      <c r="H1034" t="b">
        <v>0</v>
      </c>
      <c r="I1034" t="n">
        <v>2337.056829972066</v>
      </c>
      <c r="J1034" t="n">
        <v>1575.176303401172</v>
      </c>
    </row>
    <row r="1035" spans="1:10">
      <c r="A1035" t="n">
        <v>1032</v>
      </c>
      <c r="B1035" t="n">
        <v>0</v>
      </c>
      <c r="C1035" t="n">
        <v>0</v>
      </c>
      <c r="D1035" t="n">
        <v>70.85714285714286</v>
      </c>
      <c r="E1035" t="n">
        <v>5</v>
      </c>
      <c r="F1035" t="n">
        <v>0.2699939514798935</v>
      </c>
      <c r="G1035" t="n">
        <v>599.8158854918578</v>
      </c>
      <c r="H1035" t="b">
        <v>0</v>
      </c>
      <c r="I1035" t="n">
        <v>2365.673852379887</v>
      </c>
      <c r="J1035" t="n">
        <v>1594.464176504044</v>
      </c>
    </row>
    <row r="1036" spans="1:10">
      <c r="A1036" t="n">
        <v>1033</v>
      </c>
      <c r="B1036" t="n">
        <v>0</v>
      </c>
      <c r="C1036" t="n">
        <v>0</v>
      </c>
      <c r="D1036" t="n">
        <v>71.71428571428571</v>
      </c>
      <c r="E1036" t="n">
        <v>5</v>
      </c>
      <c r="F1036" t="n">
        <v>0.2295480036042292</v>
      </c>
      <c r="G1036" t="n">
        <v>607.071722816356</v>
      </c>
      <c r="H1036" t="b">
        <v>0</v>
      </c>
      <c r="I1036" t="n">
        <v>2394.290874787708</v>
      </c>
      <c r="J1036" t="n">
        <v>1613.752049606915</v>
      </c>
    </row>
    <row r="1037" spans="1:10">
      <c r="A1037" t="n">
        <v>1034</v>
      </c>
      <c r="B1037" t="n">
        <v>0</v>
      </c>
      <c r="C1037" t="n">
        <v>0</v>
      </c>
      <c r="D1037" t="n">
        <v>72.57142857142857</v>
      </c>
      <c r="E1037" t="n">
        <v>5</v>
      </c>
      <c r="F1037" t="n">
        <v>0.2403854626746238</v>
      </c>
      <c r="G1037" t="n">
        <v>614.3275601408543</v>
      </c>
      <c r="H1037" t="b">
        <v>0</v>
      </c>
      <c r="I1037" t="n">
        <v>2422.907897195529</v>
      </c>
      <c r="J1037" t="n">
        <v>1633.039922709787</v>
      </c>
    </row>
    <row r="1038" spans="1:10">
      <c r="A1038" t="n">
        <v>1035</v>
      </c>
      <c r="B1038" t="n">
        <v>0</v>
      </c>
      <c r="C1038" t="n">
        <v>0</v>
      </c>
      <c r="D1038" t="n">
        <v>73.42857142857143</v>
      </c>
      <c r="E1038" t="n">
        <v>5</v>
      </c>
      <c r="F1038" t="n">
        <v>0.2374815742687026</v>
      </c>
      <c r="G1038" t="n">
        <v>621.5833974653526</v>
      </c>
      <c r="H1038" t="b">
        <v>0</v>
      </c>
      <c r="I1038" t="n">
        <v>2451.524919603351</v>
      </c>
      <c r="J1038" t="n">
        <v>1652.327795812658</v>
      </c>
    </row>
    <row r="1039" spans="1:10">
      <c r="A1039" t="n">
        <v>1036</v>
      </c>
      <c r="B1039" t="n">
        <v>0</v>
      </c>
      <c r="C1039" t="n">
        <v>0</v>
      </c>
      <c r="D1039" t="n">
        <v>74.28571428571429</v>
      </c>
      <c r="E1039" t="n">
        <v>5</v>
      </c>
      <c r="F1039" t="n">
        <v>0.2382596688219838</v>
      </c>
      <c r="G1039" t="n">
        <v>628.8392347898509</v>
      </c>
      <c r="H1039" t="b">
        <v>0</v>
      </c>
      <c r="I1039" t="n">
        <v>2480.141942011172</v>
      </c>
      <c r="J1039" t="n">
        <v>1671.61566891553</v>
      </c>
    </row>
    <row r="1040" spans="1:10">
      <c r="A1040" t="n">
        <v>1037</v>
      </c>
      <c r="B1040" t="n">
        <v>0</v>
      </c>
      <c r="C1040" t="n">
        <v>0</v>
      </c>
      <c r="D1040" t="n">
        <v>75.14285714285714</v>
      </c>
      <c r="E1040" t="n">
        <v>5</v>
      </c>
      <c r="F1040" t="n">
        <v>0.2380511790147963</v>
      </c>
      <c r="G1040" t="n">
        <v>636.095072114349</v>
      </c>
      <c r="H1040" t="b">
        <v>0</v>
      </c>
      <c r="I1040" t="n">
        <v>2508.758964418992</v>
      </c>
      <c r="J1040" t="n">
        <v>1690.903542018401</v>
      </c>
    </row>
    <row r="1041" spans="1:10">
      <c r="A1041" t="n">
        <v>1038</v>
      </c>
      <c r="B1041" t="n">
        <v>0</v>
      </c>
      <c r="C1041" t="n">
        <v>0</v>
      </c>
      <c r="D1041" t="n">
        <v>76</v>
      </c>
      <c r="E1041" t="n">
        <v>5</v>
      </c>
      <c r="F1041" t="n">
        <v>0.2381070436902668</v>
      </c>
      <c r="G1041" t="n">
        <v>643.3509094388473</v>
      </c>
      <c r="H1041" t="b">
        <v>0</v>
      </c>
      <c r="I1041" t="n">
        <v>2537.375986826814</v>
      </c>
      <c r="J1041" t="n">
        <v>1710.191415121273</v>
      </c>
    </row>
    <row r="1042" spans="1:10">
      <c r="A1042" t="n">
        <v>1039</v>
      </c>
      <c r="B1042" t="n">
        <v>0</v>
      </c>
      <c r="C1042" t="n">
        <v>0</v>
      </c>
      <c r="D1042" t="n">
        <v>76.85714285714286</v>
      </c>
      <c r="E1042" t="n">
        <v>5</v>
      </c>
      <c r="F1042" t="n">
        <v>0.2380920747955795</v>
      </c>
      <c r="G1042" t="n">
        <v>650.6067467633457</v>
      </c>
      <c r="H1042" t="b">
        <v>0</v>
      </c>
      <c r="I1042" t="n">
        <v>2565.993009234635</v>
      </c>
      <c r="J1042" t="n">
        <v>1729.479288224144</v>
      </c>
    </row>
    <row r="1043" spans="1:10">
      <c r="A1043" t="n">
        <v>1040</v>
      </c>
      <c r="B1043" t="n">
        <v>0</v>
      </c>
      <c r="C1043" t="n">
        <v>0</v>
      </c>
      <c r="D1043" t="n">
        <v>77.71428571428571</v>
      </c>
      <c r="E1043" t="n">
        <v>5</v>
      </c>
      <c r="F1043" t="n">
        <v>0.2380960856988228</v>
      </c>
      <c r="G1043" t="n">
        <v>657.8625840878439</v>
      </c>
      <c r="H1043" t="b">
        <v>0</v>
      </c>
      <c r="I1043" t="n">
        <v>2594.610031642456</v>
      </c>
      <c r="J1043" t="n">
        <v>1748.767161327016</v>
      </c>
    </row>
    <row r="1044" spans="1:10">
      <c r="A1044" t="n">
        <v>1041</v>
      </c>
      <c r="B1044" t="n">
        <v>0</v>
      </c>
      <c r="C1044" t="n">
        <v>0</v>
      </c>
      <c r="D1044" t="n">
        <v>78.57142857142857</v>
      </c>
      <c r="E1044" t="n">
        <v>5</v>
      </c>
      <c r="F1044" t="n">
        <v>0.2380950109805475</v>
      </c>
      <c r="G1044" t="n">
        <v>665.1184214123422</v>
      </c>
      <c r="H1044" t="b">
        <v>0</v>
      </c>
      <c r="I1044" t="n">
        <v>2623.227054050277</v>
      </c>
      <c r="J1044" t="n">
        <v>1768.055034429887</v>
      </c>
    </row>
    <row r="1045" spans="1:10">
      <c r="A1045" t="n">
        <v>1042</v>
      </c>
      <c r="B1045" t="n">
        <v>0</v>
      </c>
      <c r="C1045" t="n">
        <v>0</v>
      </c>
      <c r="D1045" t="n">
        <v>79.42857142857143</v>
      </c>
      <c r="E1045" t="n">
        <v>5</v>
      </c>
      <c r="F1045" t="n">
        <v>0.2380952989504355</v>
      </c>
      <c r="G1045" t="n">
        <v>672.3742587368405</v>
      </c>
      <c r="H1045" t="b">
        <v>0</v>
      </c>
      <c r="I1045" t="n">
        <v>2651.844076458099</v>
      </c>
      <c r="J1045" t="n">
        <v>1787.342907532759</v>
      </c>
    </row>
    <row r="1046" spans="1:10">
      <c r="A1046" t="n">
        <v>1043</v>
      </c>
      <c r="B1046" t="n">
        <v>0</v>
      </c>
      <c r="C1046" t="n">
        <v>0</v>
      </c>
      <c r="D1046" t="n">
        <v>80.28571428571428</v>
      </c>
      <c r="E1046" t="n">
        <v>5</v>
      </c>
      <c r="F1046" t="n">
        <v>0.238095221789143</v>
      </c>
      <c r="G1046" t="n">
        <v>679.6300960613387</v>
      </c>
      <c r="H1046" t="b">
        <v>0</v>
      </c>
      <c r="I1046" t="n">
        <v>2680.46109886592</v>
      </c>
      <c r="J1046" t="n">
        <v>1806.63078063563</v>
      </c>
    </row>
    <row r="1047" spans="1:10">
      <c r="A1047" t="n">
        <v>1044</v>
      </c>
      <c r="B1047" t="n">
        <v>0</v>
      </c>
      <c r="C1047" t="n">
        <v>0</v>
      </c>
      <c r="D1047" t="n">
        <v>81.14285714285714</v>
      </c>
      <c r="E1047" t="n">
        <v>5</v>
      </c>
      <c r="F1047" t="n">
        <v>0.2380952424644125</v>
      </c>
      <c r="G1047" t="n">
        <v>686.885933385837</v>
      </c>
      <c r="H1047" t="b">
        <v>0</v>
      </c>
      <c r="I1047" t="n">
        <v>2709.078121273741</v>
      </c>
      <c r="J1047" t="n">
        <v>1825.918653738502</v>
      </c>
    </row>
    <row r="1048" spans="1:10">
      <c r="A1048" t="n">
        <v>1045</v>
      </c>
      <c r="B1048" t="n">
        <v>0</v>
      </c>
      <c r="C1048" t="n">
        <v>0</v>
      </c>
      <c r="D1048" t="n">
        <v>82</v>
      </c>
      <c r="E1048" t="n">
        <v>5</v>
      </c>
      <c r="F1048" t="n">
        <v>0.2380952369246323</v>
      </c>
      <c r="G1048" t="n">
        <v>694.1417707103353</v>
      </c>
      <c r="H1048" t="b">
        <v>0</v>
      </c>
      <c r="I1048" t="n">
        <v>2737.695143681563</v>
      </c>
      <c r="J1048" t="n">
        <v>1845.206526841373</v>
      </c>
    </row>
    <row r="1049" spans="1:10">
      <c r="A1049" t="n">
        <v>1046</v>
      </c>
      <c r="B1049" t="n">
        <v>0</v>
      </c>
      <c r="C1049" t="n">
        <v>0</v>
      </c>
      <c r="D1049" t="n">
        <v>82.85714285714286</v>
      </c>
      <c r="E1049" t="n">
        <v>5</v>
      </c>
      <c r="F1049" t="n">
        <v>0.2380952384084978</v>
      </c>
      <c r="G1049" t="n">
        <v>701.3976080348336</v>
      </c>
      <c r="H1049" t="b">
        <v>0</v>
      </c>
      <c r="I1049" t="n">
        <v>2766.312166089384</v>
      </c>
      <c r="J1049" t="n">
        <v>1864.494399944245</v>
      </c>
    </row>
    <row r="1050" spans="1:10">
      <c r="A1050" t="n">
        <v>1047</v>
      </c>
      <c r="B1050" t="n">
        <v>0</v>
      </c>
      <c r="C1050" t="n">
        <v>0</v>
      </c>
      <c r="D1050" t="n">
        <v>83.71428571428571</v>
      </c>
      <c r="E1050" t="n">
        <v>5</v>
      </c>
      <c r="F1050" t="n">
        <v>0.2380952380127983</v>
      </c>
      <c r="G1050" t="n">
        <v>708.6534453593318</v>
      </c>
      <c r="H1050" t="b">
        <v>0</v>
      </c>
      <c r="I1050" t="n">
        <v>2794.929188497205</v>
      </c>
      <c r="J1050" t="n">
        <v>1883.782273047116</v>
      </c>
    </row>
    <row r="1051" spans="1:10">
      <c r="A1051" t="n">
        <v>1048</v>
      </c>
      <c r="B1051" t="n">
        <v>0</v>
      </c>
      <c r="C1051" t="n">
        <v>0</v>
      </c>
      <c r="D1051" t="n">
        <v>84.57142857142857</v>
      </c>
      <c r="E1051" t="n">
        <v>5</v>
      </c>
      <c r="F1051" t="n">
        <v>0.2380952381117272</v>
      </c>
      <c r="G1051" t="n">
        <v>715.9092826838302</v>
      </c>
      <c r="H1051" t="b">
        <v>0</v>
      </c>
      <c r="I1051" t="n">
        <v>2823.546210905026</v>
      </c>
      <c r="J1051" t="n">
        <v>1903.070146149988</v>
      </c>
    </row>
    <row r="1052" spans="1:10">
      <c r="A1052" t="n">
        <v>1049</v>
      </c>
      <c r="B1052" t="n">
        <v>0</v>
      </c>
      <c r="C1052" t="n">
        <v>0</v>
      </c>
      <c r="D1052" t="n">
        <v>85.42857142857143</v>
      </c>
      <c r="E1052" t="n">
        <v>5</v>
      </c>
      <c r="F1052" t="n">
        <v>0.2380952381117236</v>
      </c>
      <c r="G1052" t="n">
        <v>723.1651200083285</v>
      </c>
      <c r="H1052" t="b">
        <v>0</v>
      </c>
      <c r="I1052" t="n">
        <v>2852.163233312847</v>
      </c>
      <c r="J1052" t="n">
        <v>1922.358019252859</v>
      </c>
    </row>
    <row r="1053" spans="1:10">
      <c r="A1053" t="n">
        <v>1050</v>
      </c>
      <c r="B1053" t="n">
        <v>0</v>
      </c>
      <c r="C1053" t="n">
        <v>0</v>
      </c>
      <c r="D1053" t="n">
        <v>86.28571428571428</v>
      </c>
      <c r="E1053" t="n">
        <v>5</v>
      </c>
      <c r="F1053" t="n">
        <v>0.2380952380128001</v>
      </c>
      <c r="G1053" t="n">
        <v>730.4209573328267</v>
      </c>
      <c r="H1053" t="b">
        <v>0</v>
      </c>
      <c r="I1053" t="n">
        <v>2880.780255720668</v>
      </c>
      <c r="J1053" t="n">
        <v>1941.64589235573</v>
      </c>
    </row>
    <row r="1054" spans="1:10">
      <c r="A1054" t="n">
        <v>1051</v>
      </c>
      <c r="B1054" t="n">
        <v>0</v>
      </c>
      <c r="C1054" t="n">
        <v>0</v>
      </c>
      <c r="D1054" t="n">
        <v>87.14285714285714</v>
      </c>
      <c r="E1054" t="n">
        <v>5</v>
      </c>
      <c r="F1054" t="n">
        <v>0.2380952384085031</v>
      </c>
      <c r="G1054" t="n">
        <v>737.676794657325</v>
      </c>
      <c r="H1054" t="b">
        <v>0</v>
      </c>
      <c r="I1054" t="n">
        <v>2909.39727812849</v>
      </c>
      <c r="J1054" t="n">
        <v>1960.933765458602</v>
      </c>
    </row>
    <row r="1055" spans="1:10">
      <c r="A1055" t="n">
        <v>1052</v>
      </c>
      <c r="B1055" t="n">
        <v>0</v>
      </c>
      <c r="C1055" t="n">
        <v>0</v>
      </c>
      <c r="D1055" t="n">
        <v>88</v>
      </c>
      <c r="E1055" t="n">
        <v>5</v>
      </c>
      <c r="F1055" t="n">
        <v>0.2380952369246341</v>
      </c>
      <c r="G1055" t="n">
        <v>744.9326319818233</v>
      </c>
      <c r="H1055" t="b">
        <v>0</v>
      </c>
      <c r="I1055" t="n">
        <v>2938.014300536311</v>
      </c>
      <c r="J1055" t="n">
        <v>1980.221638561474</v>
      </c>
    </row>
    <row r="1056" spans="1:10">
      <c r="A1056" t="n">
        <v>1053</v>
      </c>
      <c r="B1056" t="n">
        <v>0</v>
      </c>
      <c r="C1056" t="n">
        <v>0</v>
      </c>
      <c r="D1056" t="n">
        <v>88.85714285714286</v>
      </c>
      <c r="E1056" t="n">
        <v>5</v>
      </c>
      <c r="F1056" t="n">
        <v>0.2380952424644054</v>
      </c>
      <c r="G1056" t="n">
        <v>752.1884693063216</v>
      </c>
      <c r="H1056" t="b">
        <v>0</v>
      </c>
      <c r="I1056" t="n">
        <v>2966.631322944133</v>
      </c>
      <c r="J1056" t="n">
        <v>1999.509511664345</v>
      </c>
    </row>
    <row r="1057" spans="1:10">
      <c r="A1057" t="n">
        <v>1054</v>
      </c>
      <c r="B1057" t="n">
        <v>0</v>
      </c>
      <c r="C1057" t="n">
        <v>0</v>
      </c>
      <c r="D1057" t="n">
        <v>89.71428571428571</v>
      </c>
      <c r="E1057" t="n">
        <v>5</v>
      </c>
      <c r="F1057" t="n">
        <v>0.2380952217891412</v>
      </c>
      <c r="G1057" t="n">
        <v>759.4443066308198</v>
      </c>
      <c r="H1057" t="b">
        <v>0</v>
      </c>
      <c r="I1057" t="n">
        <v>2995.248345351954</v>
      </c>
      <c r="J1057" t="n">
        <v>2018.797384767217</v>
      </c>
    </row>
    <row r="1058" spans="1:10">
      <c r="A1058" t="n">
        <v>1055</v>
      </c>
      <c r="B1058" t="n">
        <v>0</v>
      </c>
      <c r="C1058" t="n">
        <v>0</v>
      </c>
      <c r="D1058" t="n">
        <v>90.57142857142857</v>
      </c>
      <c r="E1058" t="n">
        <v>5</v>
      </c>
      <c r="F1058" t="n">
        <v>0.2380952989504408</v>
      </c>
      <c r="G1058" t="n">
        <v>766.7001439553181</v>
      </c>
      <c r="H1058" t="b">
        <v>0</v>
      </c>
      <c r="I1058" t="n">
        <v>3023.865367759775</v>
      </c>
      <c r="J1058" t="n">
        <v>2038.085257870089</v>
      </c>
    </row>
    <row r="1059" spans="1:10">
      <c r="A1059" t="n">
        <v>1056</v>
      </c>
      <c r="B1059" t="n">
        <v>0</v>
      </c>
      <c r="C1059" t="n">
        <v>0</v>
      </c>
      <c r="D1059" t="n">
        <v>91.42857142857143</v>
      </c>
      <c r="E1059" t="n">
        <v>5</v>
      </c>
      <c r="F1059" t="n">
        <v>0.2380950109805422</v>
      </c>
      <c r="G1059" t="n">
        <v>773.9559812798165</v>
      </c>
      <c r="H1059" t="b">
        <v>0</v>
      </c>
      <c r="I1059" t="n">
        <v>3052.482390167596</v>
      </c>
      <c r="J1059" t="n">
        <v>2057.37313097296</v>
      </c>
    </row>
    <row r="1060" spans="1:10">
      <c r="A1060" t="n">
        <v>1057</v>
      </c>
      <c r="B1060" t="n">
        <v>0</v>
      </c>
      <c r="C1060" t="n">
        <v>0</v>
      </c>
      <c r="D1060" t="n">
        <v>92.28571428571428</v>
      </c>
      <c r="E1060" t="n">
        <v>5</v>
      </c>
      <c r="F1060" t="n">
        <v>0.2380960856988263</v>
      </c>
      <c r="G1060" t="n">
        <v>781.2118186043147</v>
      </c>
      <c r="H1060" t="b">
        <v>0</v>
      </c>
      <c r="I1060" t="n">
        <v>3081.099412575417</v>
      </c>
      <c r="J1060" t="n">
        <v>2076.661004075831</v>
      </c>
    </row>
    <row r="1061" spans="1:10">
      <c r="A1061" t="n">
        <v>1058</v>
      </c>
      <c r="B1061" t="n">
        <v>0</v>
      </c>
      <c r="C1061" t="n">
        <v>0</v>
      </c>
      <c r="D1061" t="n">
        <v>93.14285714285714</v>
      </c>
      <c r="E1061" t="n">
        <v>5</v>
      </c>
      <c r="F1061" t="n">
        <v>0.2380920747955813</v>
      </c>
      <c r="G1061" t="n">
        <v>788.467655928813</v>
      </c>
      <c r="H1061" t="b">
        <v>0</v>
      </c>
      <c r="I1061" t="n">
        <v>3109.716434983238</v>
      </c>
      <c r="J1061" t="n">
        <v>2095.948877178703</v>
      </c>
    </row>
    <row r="1062" spans="1:10">
      <c r="A1062" t="n">
        <v>1059</v>
      </c>
      <c r="B1062" t="n">
        <v>0</v>
      </c>
      <c r="C1062" t="n">
        <v>0</v>
      </c>
      <c r="D1062" t="n">
        <v>94</v>
      </c>
      <c r="E1062" t="n">
        <v>5</v>
      </c>
      <c r="F1062" t="n">
        <v>0.2381070436902668</v>
      </c>
      <c r="G1062" t="n">
        <v>795.7234932533113</v>
      </c>
      <c r="H1062" t="b">
        <v>0</v>
      </c>
      <c r="I1062" t="n">
        <v>3138.33345739106</v>
      </c>
      <c r="J1062" t="n">
        <v>2115.236750281575</v>
      </c>
    </row>
    <row r="1063" spans="1:10">
      <c r="A1063" t="n">
        <v>1060</v>
      </c>
      <c r="B1063" t="n">
        <v>0</v>
      </c>
      <c r="C1063" t="n">
        <v>0</v>
      </c>
      <c r="D1063" t="n">
        <v>94.85714285714286</v>
      </c>
      <c r="E1063" t="n">
        <v>5</v>
      </c>
      <c r="F1063" t="n">
        <v>0.2380511790147963</v>
      </c>
      <c r="G1063" t="n">
        <v>802.9793305778096</v>
      </c>
      <c r="H1063" t="b">
        <v>0</v>
      </c>
      <c r="I1063" t="n">
        <v>3166.950479798881</v>
      </c>
      <c r="J1063" t="n">
        <v>2134.524623384446</v>
      </c>
    </row>
    <row r="1064" spans="1:10">
      <c r="A1064" t="n">
        <v>1061</v>
      </c>
      <c r="B1064" t="n">
        <v>0</v>
      </c>
      <c r="C1064" t="n">
        <v>0</v>
      </c>
      <c r="D1064" t="n">
        <v>95.71428571428571</v>
      </c>
      <c r="E1064" t="n">
        <v>5</v>
      </c>
      <c r="F1064" t="n">
        <v>0.2382596688219767</v>
      </c>
      <c r="G1064" t="n">
        <v>810.2351679023077</v>
      </c>
      <c r="H1064" t="b">
        <v>0</v>
      </c>
      <c r="I1064" t="n">
        <v>3195.567502206702</v>
      </c>
      <c r="J1064" t="n">
        <v>2153.812496487317</v>
      </c>
    </row>
    <row r="1065" spans="1:10">
      <c r="A1065" t="n">
        <v>1062</v>
      </c>
      <c r="B1065" t="n">
        <v>0</v>
      </c>
      <c r="C1065" t="n">
        <v>0</v>
      </c>
      <c r="D1065" t="n">
        <v>96.57142857142857</v>
      </c>
      <c r="E1065" t="n">
        <v>5</v>
      </c>
      <c r="F1065" t="n">
        <v>0.237481574268708</v>
      </c>
      <c r="G1065" t="n">
        <v>817.491005226806</v>
      </c>
      <c r="H1065" t="b">
        <v>0</v>
      </c>
      <c r="I1065" t="n">
        <v>3224.184524614523</v>
      </c>
      <c r="J1065" t="n">
        <v>2173.100369590189</v>
      </c>
    </row>
    <row r="1066" spans="1:10">
      <c r="A1066" t="n">
        <v>1063</v>
      </c>
      <c r="B1066" t="n">
        <v>0</v>
      </c>
      <c r="C1066" t="n">
        <v>0</v>
      </c>
      <c r="D1066" t="n">
        <v>97.42857142857143</v>
      </c>
      <c r="E1066" t="n">
        <v>5</v>
      </c>
      <c r="F1066" t="n">
        <v>0.2403854626746238</v>
      </c>
      <c r="G1066" t="n">
        <v>824.7468425513043</v>
      </c>
      <c r="H1066" t="b">
        <v>0</v>
      </c>
      <c r="I1066" t="n">
        <v>3252.801547022344</v>
      </c>
      <c r="J1066" t="n">
        <v>2192.38824269306</v>
      </c>
    </row>
    <row r="1067" spans="1:10">
      <c r="A1067" t="n">
        <v>1064</v>
      </c>
      <c r="B1067" t="n">
        <v>0</v>
      </c>
      <c r="C1067" t="n">
        <v>0</v>
      </c>
      <c r="D1067" t="n">
        <v>98.28571428571428</v>
      </c>
      <c r="E1067" t="n">
        <v>5</v>
      </c>
      <c r="F1067" t="n">
        <v>0.2295480036042274</v>
      </c>
      <c r="G1067" t="n">
        <v>832.0026798758025</v>
      </c>
      <c r="H1067" t="b">
        <v>0</v>
      </c>
      <c r="I1067" t="n">
        <v>3281.418569430165</v>
      </c>
      <c r="J1067" t="n">
        <v>2211.676115795931</v>
      </c>
    </row>
    <row r="1068" spans="1:10">
      <c r="A1068" t="n">
        <v>1065</v>
      </c>
      <c r="B1068" t="n">
        <v>0</v>
      </c>
      <c r="C1068" t="n">
        <v>0</v>
      </c>
      <c r="D1068" t="n">
        <v>99.14285714285714</v>
      </c>
      <c r="E1068" t="n">
        <v>5</v>
      </c>
      <c r="F1068" t="n">
        <v>0.2699939514798988</v>
      </c>
      <c r="G1068" t="n">
        <v>839.2585172003008</v>
      </c>
      <c r="H1068" t="b">
        <v>0</v>
      </c>
      <c r="I1068" t="n">
        <v>3310.035591837986</v>
      </c>
      <c r="J1068" t="n">
        <v>2230.963988898803</v>
      </c>
    </row>
    <row r="1069" spans="1:10">
      <c r="A1069" t="n">
        <v>1066</v>
      </c>
      <c r="B1069" t="n">
        <v>0</v>
      </c>
      <c r="C1069" t="n">
        <v>0</v>
      </c>
      <c r="D1069" t="n">
        <v>100</v>
      </c>
      <c r="E1069" t="n">
        <v>5</v>
      </c>
      <c r="F1069" t="n">
        <v>0.1190476190476186</v>
      </c>
      <c r="G1069" t="n">
        <v>846.5143545247992</v>
      </c>
      <c r="H1069" t="b">
        <v>0</v>
      </c>
      <c r="I1069" t="n">
        <v>3338.652614245808</v>
      </c>
      <c r="J1069" t="n">
        <v>2250.251862001674</v>
      </c>
    </row>
    <row r="1070" spans="1:10">
      <c r="A1070" t="n">
        <v>1067</v>
      </c>
      <c r="B1070" t="n">
        <v>0</v>
      </c>
      <c r="C1070" t="n">
        <v>0</v>
      </c>
      <c r="D1070" t="n">
        <v>100</v>
      </c>
      <c r="E1070" t="n">
        <v>5</v>
      </c>
      <c r="F1070" t="n">
        <v>-0.03189871338466155</v>
      </c>
      <c r="G1070" t="n">
        <v>846.5143545247992</v>
      </c>
      <c r="H1070" t="b">
        <v>0</v>
      </c>
      <c r="I1070" t="n">
        <v>3338.652614245808</v>
      </c>
      <c r="J1070" t="n">
        <v>2250.251862001674</v>
      </c>
    </row>
    <row r="1071" spans="1:10">
      <c r="A1071" t="n">
        <v>1068</v>
      </c>
      <c r="B1071" t="n">
        <v>0</v>
      </c>
      <c r="C1071" t="n">
        <v>0</v>
      </c>
      <c r="D1071" t="n">
        <v>100</v>
      </c>
      <c r="E1071" t="n">
        <v>5</v>
      </c>
      <c r="F1071" t="n">
        <v>0.008547234491011579</v>
      </c>
      <c r="G1071" t="n">
        <v>846.5143545247992</v>
      </c>
      <c r="H1071" t="b">
        <v>0</v>
      </c>
      <c r="I1071" t="n">
        <v>3338.652614245808</v>
      </c>
      <c r="J1071" t="n">
        <v>2250.251862001674</v>
      </c>
    </row>
    <row r="1072" spans="1:10">
      <c r="A1072" t="n">
        <v>1069</v>
      </c>
      <c r="B1072" t="n">
        <v>0</v>
      </c>
      <c r="C1072" t="n">
        <v>0</v>
      </c>
      <c r="D1072" t="n">
        <v>100</v>
      </c>
      <c r="E1072" t="n">
        <v>5</v>
      </c>
      <c r="F1072" t="n">
        <v>-0.00229022457938477</v>
      </c>
      <c r="G1072" t="n">
        <v>846.5143545247992</v>
      </c>
      <c r="H1072" t="b">
        <v>0</v>
      </c>
      <c r="I1072" t="n">
        <v>3338.652614245808</v>
      </c>
      <c r="J1072" t="n">
        <v>2250.251862001674</v>
      </c>
    </row>
    <row r="1073" spans="1:10">
      <c r="A1073" t="n">
        <v>1070</v>
      </c>
      <c r="B1073" t="n">
        <v>0</v>
      </c>
      <c r="C1073" t="n">
        <v>0</v>
      </c>
      <c r="D1073" t="n">
        <v>100</v>
      </c>
      <c r="E1073" t="n">
        <v>5</v>
      </c>
      <c r="F1073" t="n">
        <v>0.0006136638265328287</v>
      </c>
      <c r="G1073" t="n">
        <v>846.5143545247992</v>
      </c>
      <c r="H1073" t="b">
        <v>0</v>
      </c>
      <c r="I1073" t="n">
        <v>3338.652614245808</v>
      </c>
      <c r="J1073" t="n">
        <v>2250.251862001674</v>
      </c>
    </row>
    <row r="1074" spans="1:10">
      <c r="A1074" t="n">
        <v>1071</v>
      </c>
      <c r="B1074" t="n">
        <v>0</v>
      </c>
      <c r="C1074" t="n">
        <v>0</v>
      </c>
      <c r="D1074" t="n">
        <v>100</v>
      </c>
      <c r="E1074" t="n">
        <v>5</v>
      </c>
      <c r="F1074" t="n">
        <v>-0.0001644307267429923</v>
      </c>
      <c r="G1074" t="n">
        <v>846.5143545247992</v>
      </c>
      <c r="H1074" t="b">
        <v>0</v>
      </c>
      <c r="I1074" t="n">
        <v>3338.652614245808</v>
      </c>
      <c r="J1074" t="n">
        <v>2250.251862001674</v>
      </c>
    </row>
    <row r="1075" spans="1:10">
      <c r="A1075" t="n">
        <v>1072</v>
      </c>
      <c r="B1075" t="n">
        <v>0</v>
      </c>
      <c r="C1075" t="n">
        <v>0</v>
      </c>
      <c r="D1075" t="n">
        <v>100</v>
      </c>
      <c r="E1075" t="n">
        <v>5</v>
      </c>
      <c r="F1075" t="n">
        <v>4.40590804444696e-05</v>
      </c>
      <c r="G1075" t="n">
        <v>846.5143545247992</v>
      </c>
      <c r="H1075" t="b">
        <v>0</v>
      </c>
      <c r="I1075" t="n">
        <v>3338.652614245808</v>
      </c>
      <c r="J1075" t="n">
        <v>2250.251862001674</v>
      </c>
    </row>
    <row r="1076" spans="1:10">
      <c r="A1076" t="n">
        <v>1073</v>
      </c>
      <c r="B1076" t="n">
        <v>0</v>
      </c>
      <c r="C1076" t="n">
        <v>0</v>
      </c>
      <c r="D1076" t="n">
        <v>100</v>
      </c>
      <c r="E1076" t="n">
        <v>5</v>
      </c>
      <c r="F1076" t="n">
        <v>-1.180559503310974e-05</v>
      </c>
      <c r="G1076" t="n">
        <v>846.5143545247992</v>
      </c>
      <c r="H1076" t="b">
        <v>0</v>
      </c>
      <c r="I1076" t="n">
        <v>3338.652614245808</v>
      </c>
      <c r="J1076" t="n">
        <v>2250.251862001674</v>
      </c>
    </row>
    <row r="1077" spans="1:10">
      <c r="A1077" t="n">
        <v>1074</v>
      </c>
      <c r="B1077" t="n">
        <v>0</v>
      </c>
      <c r="C1077" t="n">
        <v>0</v>
      </c>
      <c r="D1077" t="n">
        <v>100</v>
      </c>
      <c r="E1077" t="n">
        <v>5</v>
      </c>
      <c r="F1077" t="n">
        <v>3.16329969152207e-06</v>
      </c>
      <c r="G1077" t="n">
        <v>846.5143545247992</v>
      </c>
      <c r="H1077" t="b">
        <v>0</v>
      </c>
      <c r="I1077" t="n">
        <v>3338.652614245808</v>
      </c>
      <c r="J1077" t="n">
        <v>2250.251862001674</v>
      </c>
    </row>
    <row r="1078" spans="1:10">
      <c r="A1078" t="n">
        <v>1075</v>
      </c>
      <c r="B1078" t="n">
        <v>0</v>
      </c>
      <c r="C1078" t="n">
        <v>0</v>
      </c>
      <c r="D1078" t="n">
        <v>100</v>
      </c>
      <c r="E1078" t="n">
        <v>5</v>
      </c>
      <c r="F1078" t="n">
        <v>-8.476037240967571e-07</v>
      </c>
      <c r="G1078" t="n">
        <v>846.5143545247992</v>
      </c>
      <c r="H1078" t="b">
        <v>0</v>
      </c>
      <c r="I1078" t="n">
        <v>3338.652614245808</v>
      </c>
      <c r="J1078" t="n">
        <v>2250.251862001674</v>
      </c>
    </row>
    <row r="1079" spans="1:10">
      <c r="A1079" t="n">
        <v>1076</v>
      </c>
      <c r="B1079" t="n">
        <v>0</v>
      </c>
      <c r="C1079" t="n">
        <v>0</v>
      </c>
      <c r="D1079" t="n">
        <v>100</v>
      </c>
      <c r="E1079" t="n">
        <v>5</v>
      </c>
      <c r="F1079" t="n">
        <v>2.271152013122446e-07</v>
      </c>
      <c r="G1079" t="n">
        <v>846.5143545247992</v>
      </c>
      <c r="H1079" t="b">
        <v>0</v>
      </c>
      <c r="I1079" t="n">
        <v>3338.652614245808</v>
      </c>
      <c r="J1079" t="n">
        <v>2250.251862001674</v>
      </c>
    </row>
    <row r="1080" spans="1:10">
      <c r="A1080" t="n">
        <v>1077</v>
      </c>
      <c r="B1080" t="n">
        <v>0</v>
      </c>
      <c r="C1080" t="n">
        <v>0</v>
      </c>
      <c r="D1080" t="n">
        <v>100</v>
      </c>
      <c r="E1080" t="n">
        <v>5</v>
      </c>
      <c r="F1080" t="n">
        <v>-6.085708825764868e-08</v>
      </c>
      <c r="G1080" t="n">
        <v>846.5143545247992</v>
      </c>
      <c r="H1080" t="b">
        <v>0</v>
      </c>
      <c r="I1080" t="n">
        <v>3338.652614245808</v>
      </c>
      <c r="J1080" t="n">
        <v>2250.251862001674</v>
      </c>
    </row>
    <row r="1081" spans="1:10">
      <c r="A1081" t="n">
        <v>1078</v>
      </c>
      <c r="B1081" t="n">
        <v>0</v>
      </c>
      <c r="C1081" t="n">
        <v>0</v>
      </c>
      <c r="D1081" t="n">
        <v>100</v>
      </c>
      <c r="E1081" t="n">
        <v>5</v>
      </c>
      <c r="F1081" t="n">
        <v>1.631314283656593e-08</v>
      </c>
      <c r="G1081" t="n">
        <v>846.5143545247992</v>
      </c>
      <c r="H1081" t="b">
        <v>0</v>
      </c>
      <c r="I1081" t="n">
        <v>3338.652614245808</v>
      </c>
      <c r="J1081" t="n">
        <v>2250.251862001674</v>
      </c>
    </row>
    <row r="1082" spans="1:10">
      <c r="A1082" t="n">
        <v>1079</v>
      </c>
      <c r="B1082" t="n">
        <v>0</v>
      </c>
      <c r="C1082" t="n">
        <v>0</v>
      </c>
      <c r="D1082" t="n">
        <v>100</v>
      </c>
      <c r="E1082" t="n">
        <v>5</v>
      </c>
      <c r="F1082" t="n">
        <v>-4.395481312258198e-09</v>
      </c>
      <c r="G1082" t="n">
        <v>846.5143545247992</v>
      </c>
      <c r="H1082" t="b">
        <v>0</v>
      </c>
      <c r="I1082" t="n">
        <v>3338.652614245808</v>
      </c>
      <c r="J1082" t="n">
        <v>2250.251862001674</v>
      </c>
    </row>
    <row r="1083" spans="1:10">
      <c r="A1083" t="n">
        <v>1080</v>
      </c>
      <c r="B1083" t="n">
        <v>0</v>
      </c>
      <c r="C1083" t="n">
        <v>0</v>
      </c>
      <c r="D1083" t="n">
        <v>100</v>
      </c>
      <c r="E1083" t="n">
        <v>5</v>
      </c>
      <c r="F1083" t="n">
        <v>1.26878951789422e-09</v>
      </c>
      <c r="G1083" t="n">
        <v>846.5143545247992</v>
      </c>
      <c r="H1083" t="b">
        <v>0</v>
      </c>
      <c r="I1083" t="n">
        <v>3338.652614245808</v>
      </c>
      <c r="J1083" t="n">
        <v>2250.251862001674</v>
      </c>
    </row>
    <row r="1084" spans="1:10">
      <c r="A1084" t="n">
        <v>1081</v>
      </c>
      <c r="B1084" t="n">
        <v>0</v>
      </c>
      <c r="C1084" t="n">
        <v>0</v>
      </c>
      <c r="D1084" t="n">
        <v>100</v>
      </c>
      <c r="E1084" t="n">
        <v>5</v>
      </c>
      <c r="F1084" t="n">
        <v>-6.796732066050026e-10</v>
      </c>
      <c r="G1084" t="n">
        <v>846.5143545247992</v>
      </c>
      <c r="H1084" t="b">
        <v>0</v>
      </c>
      <c r="I1084" t="n">
        <v>3338.652614245808</v>
      </c>
      <c r="J1084" t="n">
        <v>2250.251862001674</v>
      </c>
    </row>
    <row r="1085" spans="1:10">
      <c r="A1085" t="n">
        <v>1082</v>
      </c>
      <c r="B1085" t="n">
        <v>0</v>
      </c>
      <c r="C1085" t="n">
        <v>0</v>
      </c>
      <c r="D1085" t="n">
        <v>100</v>
      </c>
      <c r="E1085" t="n">
        <v>5</v>
      </c>
      <c r="F1085" t="n">
        <v>1.449897979455272e-09</v>
      </c>
      <c r="G1085" t="n">
        <v>846.5143545247992</v>
      </c>
      <c r="H1085" t="b">
        <v>0</v>
      </c>
      <c r="I1085" t="n">
        <v>3338.652614245808</v>
      </c>
      <c r="J1085" t="n">
        <v>2250.251862001674</v>
      </c>
    </row>
    <row r="1086" spans="1:10">
      <c r="A1086" t="n">
        <v>1083</v>
      </c>
      <c r="B1086" t="n">
        <v>0</v>
      </c>
      <c r="C1086" t="n">
        <v>0</v>
      </c>
      <c r="D1086" t="n">
        <v>100</v>
      </c>
      <c r="E1086" t="n">
        <v>5</v>
      </c>
      <c r="F1086" t="n">
        <v>-5.119929369357124e-09</v>
      </c>
      <c r="G1086" t="n">
        <v>846.5143545247992</v>
      </c>
      <c r="H1086" t="b">
        <v>0</v>
      </c>
      <c r="I1086" t="n">
        <v>3338.652614245808</v>
      </c>
      <c r="J1086" t="n">
        <v>2250.251862001674</v>
      </c>
    </row>
    <row r="1087" spans="1:10">
      <c r="A1087" t="n">
        <v>1084</v>
      </c>
      <c r="B1087" t="n">
        <v>0</v>
      </c>
      <c r="C1087" t="n">
        <v>0</v>
      </c>
      <c r="D1087" t="n">
        <v>100</v>
      </c>
      <c r="E1087" t="n">
        <v>5</v>
      </c>
      <c r="F1087" t="n">
        <v>1.902982127433006e-08</v>
      </c>
      <c r="G1087" t="n">
        <v>846.5143545247992</v>
      </c>
      <c r="H1087" t="b">
        <v>0</v>
      </c>
      <c r="I1087" t="n">
        <v>3338.652614245808</v>
      </c>
      <c r="J1087" t="n">
        <v>2250.251862001674</v>
      </c>
    </row>
    <row r="1088" spans="1:10">
      <c r="A1088" t="n">
        <v>1085</v>
      </c>
      <c r="B1088" t="n">
        <v>0</v>
      </c>
      <c r="C1088" t="n">
        <v>0</v>
      </c>
      <c r="D1088" t="n">
        <v>100</v>
      </c>
      <c r="E1088" t="n">
        <v>5</v>
      </c>
      <c r="F1088" t="n">
        <v>-7.099934862253576e-08</v>
      </c>
      <c r="G1088" t="n">
        <v>846.5143545247992</v>
      </c>
      <c r="H1088" t="b">
        <v>0</v>
      </c>
      <c r="I1088" t="n">
        <v>3338.652614245808</v>
      </c>
      <c r="J1088" t="n">
        <v>2250.251862001674</v>
      </c>
    </row>
    <row r="1089" spans="1:10">
      <c r="A1089" t="n">
        <v>1086</v>
      </c>
      <c r="B1089" t="n">
        <v>0</v>
      </c>
      <c r="C1089" t="n">
        <v>0</v>
      </c>
      <c r="D1089" t="n">
        <v>100</v>
      </c>
      <c r="E1089" t="n">
        <v>5</v>
      </c>
      <c r="F1089" t="n">
        <v>2.649675749921698e-07</v>
      </c>
      <c r="G1089" t="n">
        <v>846.5143545247992</v>
      </c>
      <c r="H1089" t="b">
        <v>0</v>
      </c>
      <c r="I1089" t="n">
        <v>3338.652614245808</v>
      </c>
      <c r="J1089" t="n">
        <v>2250.251862001674</v>
      </c>
    </row>
    <row r="1090" spans="1:10">
      <c r="A1090" t="n">
        <v>1087</v>
      </c>
      <c r="B1090" t="n">
        <v>0</v>
      </c>
      <c r="C1090" t="n">
        <v>0</v>
      </c>
      <c r="D1090" t="n">
        <v>100</v>
      </c>
      <c r="E1090" t="n">
        <v>5</v>
      </c>
      <c r="F1090" t="n">
        <v>-9.888709637806414e-07</v>
      </c>
      <c r="G1090" t="n">
        <v>846.5143545247992</v>
      </c>
      <c r="H1090" t="b">
        <v>0</v>
      </c>
      <c r="I1090" t="n">
        <v>3338.652614245808</v>
      </c>
      <c r="J1090" t="n">
        <v>2250.251862001674</v>
      </c>
    </row>
    <row r="1091" spans="1:10">
      <c r="A1091" t="n">
        <v>1088</v>
      </c>
      <c r="B1091" t="n">
        <v>0</v>
      </c>
      <c r="C1091" t="n">
        <v>0</v>
      </c>
      <c r="D1091" t="n">
        <v>100</v>
      </c>
      <c r="E1091" t="n">
        <v>5</v>
      </c>
      <c r="F1091" t="n">
        <v>3.690516296117607e-06</v>
      </c>
      <c r="G1091" t="n">
        <v>846.5143545247992</v>
      </c>
      <c r="H1091" t="b">
        <v>0</v>
      </c>
      <c r="I1091" t="n">
        <v>3338.652614245808</v>
      </c>
      <c r="J1091" t="n">
        <v>2250.251862001674</v>
      </c>
    </row>
    <row r="1092" spans="1:10">
      <c r="A1092" t="n">
        <v>1089</v>
      </c>
      <c r="B1092" t="n">
        <v>0</v>
      </c>
      <c r="C1092" t="n">
        <v>0</v>
      </c>
      <c r="D1092" t="n">
        <v>100</v>
      </c>
      <c r="E1092" t="n">
        <v>5</v>
      </c>
      <c r="F1092" t="n">
        <v>-1.377319420647893e-05</v>
      </c>
      <c r="G1092" t="n">
        <v>846.5143545247992</v>
      </c>
      <c r="H1092" t="b">
        <v>0</v>
      </c>
      <c r="I1092" t="n">
        <v>3338.652614245808</v>
      </c>
      <c r="J1092" t="n">
        <v>2250.251862001674</v>
      </c>
    </row>
    <row r="1093" spans="1:10">
      <c r="A1093" t="n">
        <v>1090</v>
      </c>
      <c r="B1093" t="n">
        <v>0</v>
      </c>
      <c r="C1093" t="n">
        <v>0</v>
      </c>
      <c r="D1093" t="n">
        <v>100</v>
      </c>
      <c r="E1093" t="n">
        <v>5</v>
      </c>
      <c r="F1093" t="n">
        <v>5.140226051913999e-05</v>
      </c>
      <c r="G1093" t="n">
        <v>846.5143545247992</v>
      </c>
      <c r="H1093" t="b">
        <v>0</v>
      </c>
      <c r="I1093" t="n">
        <v>3338.652614245808</v>
      </c>
      <c r="J1093" t="n">
        <v>2250.251862001674</v>
      </c>
    </row>
    <row r="1094" spans="1:10">
      <c r="A1094" t="n">
        <v>1091</v>
      </c>
      <c r="B1094" t="n">
        <v>0</v>
      </c>
      <c r="C1094" t="n">
        <v>0</v>
      </c>
      <c r="D1094" t="n">
        <v>100</v>
      </c>
      <c r="E1094" t="n">
        <v>5</v>
      </c>
      <c r="F1094" t="n">
        <v>-0.0001918358478683047</v>
      </c>
      <c r="G1094" t="n">
        <v>846.5143545247992</v>
      </c>
      <c r="H1094" t="b">
        <v>0</v>
      </c>
      <c r="I1094" t="n">
        <v>3338.652614245808</v>
      </c>
      <c r="J1094" t="n">
        <v>2250.251862001674</v>
      </c>
    </row>
    <row r="1095" spans="1:10">
      <c r="A1095" t="n">
        <v>1092</v>
      </c>
      <c r="B1095" t="n">
        <v>0</v>
      </c>
      <c r="C1095" t="n">
        <v>0</v>
      </c>
      <c r="D1095" t="n">
        <v>100</v>
      </c>
      <c r="E1095" t="n">
        <v>5</v>
      </c>
      <c r="F1095" t="n">
        <v>0.0007159411309505259</v>
      </c>
      <c r="G1095" t="n">
        <v>846.5143545247992</v>
      </c>
      <c r="H1095" t="b">
        <v>0</v>
      </c>
      <c r="I1095" t="n">
        <v>3338.652614245808</v>
      </c>
      <c r="J1095" t="n">
        <v>2250.251862001674</v>
      </c>
    </row>
    <row r="1096" spans="1:10">
      <c r="A1096" t="n">
        <v>1093</v>
      </c>
      <c r="B1096" t="n">
        <v>0</v>
      </c>
      <c r="C1096" t="n">
        <v>0</v>
      </c>
      <c r="D1096" t="n">
        <v>100</v>
      </c>
      <c r="E1096" t="n">
        <v>5</v>
      </c>
      <c r="F1096" t="n">
        <v>-0.002671928675937352</v>
      </c>
      <c r="G1096" t="n">
        <v>846.5143545247992</v>
      </c>
      <c r="H1096" t="b">
        <v>0</v>
      </c>
      <c r="I1096" t="n">
        <v>3338.652614245808</v>
      </c>
      <c r="J1096" t="n">
        <v>2250.251862001674</v>
      </c>
    </row>
    <row r="1097" spans="1:10">
      <c r="A1097" t="n">
        <v>1094</v>
      </c>
      <c r="B1097" t="n">
        <v>0</v>
      </c>
      <c r="C1097" t="n">
        <v>0</v>
      </c>
      <c r="D1097" t="n">
        <v>100</v>
      </c>
      <c r="E1097" t="n">
        <v>5</v>
      </c>
      <c r="F1097" t="n">
        <v>0.009971773572809539</v>
      </c>
      <c r="G1097" t="n">
        <v>846.5143545247992</v>
      </c>
      <c r="H1097" t="b">
        <v>0</v>
      </c>
      <c r="I1097" t="n">
        <v>3338.652614245808</v>
      </c>
      <c r="J1097" t="n">
        <v>2250.251862001674</v>
      </c>
    </row>
    <row r="1098" spans="1:10">
      <c r="A1098" t="n">
        <v>1095</v>
      </c>
      <c r="B1098" t="n">
        <v>0</v>
      </c>
      <c r="C1098" t="n">
        <v>0</v>
      </c>
      <c r="D1098" t="n">
        <v>100</v>
      </c>
      <c r="E1098" t="n">
        <v>5</v>
      </c>
      <c r="F1098" t="n">
        <v>-0.03721516561529725</v>
      </c>
      <c r="G1098" t="n">
        <v>846.5143545247992</v>
      </c>
      <c r="H1098" t="b">
        <v>0</v>
      </c>
      <c r="I1098" t="n">
        <v>3338.652614245808</v>
      </c>
      <c r="J1098" t="n">
        <v>2250.251862001674</v>
      </c>
    </row>
    <row r="1099" spans="1:10">
      <c r="A1099" t="n">
        <v>1096</v>
      </c>
      <c r="B1099" t="n">
        <v>0</v>
      </c>
      <c r="C1099" t="n">
        <v>0</v>
      </c>
      <c r="D1099" t="n">
        <v>100</v>
      </c>
      <c r="E1099" t="n">
        <v>5</v>
      </c>
      <c r="F1099" t="n">
        <v>0.1388888888883777</v>
      </c>
      <c r="G1099" t="n">
        <v>846.5143545247992</v>
      </c>
      <c r="H1099" t="b">
        <v>0</v>
      </c>
      <c r="I1099" t="n">
        <v>3338.652614245808</v>
      </c>
      <c r="J1099" t="n">
        <v>2250.251862001674</v>
      </c>
    </row>
    <row r="1100" spans="1:10">
      <c r="A1100" t="n">
        <v>1097</v>
      </c>
      <c r="B1100" t="n">
        <v>0</v>
      </c>
      <c r="C1100" t="n">
        <v>0</v>
      </c>
      <c r="D1100" t="n">
        <v>101</v>
      </c>
      <c r="E1100" t="n">
        <v>5</v>
      </c>
      <c r="F1100" t="n">
        <v>0.3149929433950938</v>
      </c>
      <c r="G1100" t="n">
        <v>854.9794980700472</v>
      </c>
      <c r="H1100" t="b">
        <v>0</v>
      </c>
      <c r="I1100" t="n">
        <v>3372.039140388266</v>
      </c>
      <c r="J1100" t="n">
        <v>2272.754380621691</v>
      </c>
    </row>
    <row r="1101" spans="1:10">
      <c r="A1101" t="n">
        <v>1098</v>
      </c>
      <c r="B1101" t="n">
        <v>0</v>
      </c>
      <c r="C1101" t="n">
        <v>0</v>
      </c>
      <c r="D1101" t="n">
        <v>102</v>
      </c>
      <c r="E1101" t="n">
        <v>5</v>
      </c>
      <c r="F1101" t="n">
        <v>0.2678060041978974</v>
      </c>
      <c r="G1101" t="n">
        <v>863.4446416152952</v>
      </c>
      <c r="H1101" t="b">
        <v>0</v>
      </c>
      <c r="I1101" t="n">
        <v>3405.425666530724</v>
      </c>
      <c r="J1101" t="n">
        <v>2295.256899241708</v>
      </c>
    </row>
    <row r="1102" spans="1:10">
      <c r="A1102" t="n">
        <v>1099</v>
      </c>
      <c r="B1102" t="n">
        <v>0</v>
      </c>
      <c r="C1102" t="n">
        <v>0</v>
      </c>
      <c r="D1102" t="n">
        <v>103</v>
      </c>
      <c r="E1102" t="n">
        <v>5</v>
      </c>
      <c r="F1102" t="n">
        <v>0.2804497064800096</v>
      </c>
      <c r="G1102" t="n">
        <v>871.9097851605432</v>
      </c>
      <c r="H1102" t="b">
        <v>0</v>
      </c>
      <c r="I1102" t="n">
        <v>3438.812192673182</v>
      </c>
      <c r="J1102" t="n">
        <v>2317.759417861725</v>
      </c>
    </row>
    <row r="1103" spans="1:10">
      <c r="A1103" t="n">
        <v>1100</v>
      </c>
      <c r="B1103" t="n">
        <v>0</v>
      </c>
      <c r="C1103" t="n">
        <v>0</v>
      </c>
      <c r="D1103" t="n">
        <v>104</v>
      </c>
      <c r="E1103" t="n">
        <v>5</v>
      </c>
      <c r="F1103" t="n">
        <v>0.2770618365487518</v>
      </c>
      <c r="G1103" t="n">
        <v>880.3749287057911</v>
      </c>
      <c r="H1103" t="b">
        <v>0</v>
      </c>
      <c r="I1103" t="n">
        <v>3472.19871881564</v>
      </c>
      <c r="J1103" t="n">
        <v>2340.261936481742</v>
      </c>
    </row>
    <row r="1104" spans="1:10">
      <c r="A1104" t="n">
        <v>1101</v>
      </c>
      <c r="B1104" t="n">
        <v>0</v>
      </c>
      <c r="C1104" t="n">
        <v>0</v>
      </c>
      <c r="D1104" t="n">
        <v>105</v>
      </c>
      <c r="E1104" t="n">
        <v>5</v>
      </c>
      <c r="F1104" t="n">
        <v>0.2779696139916261</v>
      </c>
      <c r="G1104" t="n">
        <v>888.8400722510391</v>
      </c>
      <c r="H1104" t="b">
        <v>0</v>
      </c>
      <c r="I1104" t="n">
        <v>3505.585244958098</v>
      </c>
      <c r="J1104" t="n">
        <v>2362.764455101758</v>
      </c>
    </row>
    <row r="1105" spans="1:10">
      <c r="A1105" t="n">
        <v>1102</v>
      </c>
      <c r="B1105" t="n">
        <v>0</v>
      </c>
      <c r="C1105" t="n">
        <v>0</v>
      </c>
      <c r="D1105" t="n">
        <v>106</v>
      </c>
      <c r="E1105" t="n">
        <v>5</v>
      </c>
      <c r="F1105" t="n">
        <v>0.2777263741514151</v>
      </c>
      <c r="G1105" t="n">
        <v>897.3052157962871</v>
      </c>
      <c r="H1105" t="b">
        <v>0</v>
      </c>
      <c r="I1105" t="n">
        <v>3538.971771100556</v>
      </c>
      <c r="J1105" t="n">
        <v>2385.266973721775</v>
      </c>
    </row>
    <row r="1106" spans="1:10">
      <c r="A1106" t="n">
        <v>1103</v>
      </c>
      <c r="B1106" t="n">
        <v>0</v>
      </c>
      <c r="C1106" t="n">
        <v>0</v>
      </c>
      <c r="D1106" t="n">
        <v>107</v>
      </c>
      <c r="E1106" t="n">
        <v>5</v>
      </c>
      <c r="F1106" t="n">
        <v>0.2777915560693955</v>
      </c>
      <c r="G1106" t="n">
        <v>905.7703593415351</v>
      </c>
      <c r="H1106" t="b">
        <v>0</v>
      </c>
      <c r="I1106" t="n">
        <v>3572.358297243014</v>
      </c>
      <c r="J1106" t="n">
        <v>2407.769492341792</v>
      </c>
    </row>
    <row r="1107" spans="1:10">
      <c r="A1107" t="n">
        <v>1104</v>
      </c>
      <c r="B1107" t="n">
        <v>0</v>
      </c>
      <c r="C1107" t="n">
        <v>0</v>
      </c>
      <c r="D1107" t="n">
        <v>108</v>
      </c>
      <c r="E1107" t="n">
        <v>5</v>
      </c>
      <c r="F1107" t="n">
        <v>0.2777740682376457</v>
      </c>
      <c r="G1107" t="n">
        <v>914.2355028867831</v>
      </c>
      <c r="H1107" t="b">
        <v>0</v>
      </c>
      <c r="I1107" t="n">
        <v>3605.744823385473</v>
      </c>
      <c r="J1107" t="n">
        <v>2430.272010961809</v>
      </c>
    </row>
    <row r="1108" spans="1:10">
      <c r="A1108" t="n">
        <v>1105</v>
      </c>
      <c r="B1108" t="n">
        <v>0</v>
      </c>
      <c r="C1108" t="n">
        <v>0</v>
      </c>
      <c r="D1108" t="n">
        <v>109</v>
      </c>
      <c r="E1108" t="n">
        <v>5</v>
      </c>
      <c r="F1108" t="n">
        <v>0.2777788376467019</v>
      </c>
      <c r="G1108" t="n">
        <v>922.7006464320311</v>
      </c>
      <c r="H1108" t="b">
        <v>0</v>
      </c>
      <c r="I1108" t="n">
        <v>3639.131349527931</v>
      </c>
      <c r="J1108" t="n">
        <v>2452.774529581825</v>
      </c>
    </row>
    <row r="1109" spans="1:10">
      <c r="A1109" t="n">
        <v>1106</v>
      </c>
      <c r="B1109" t="n">
        <v>0</v>
      </c>
      <c r="C1109" t="n">
        <v>0</v>
      </c>
      <c r="D1109" t="n">
        <v>110</v>
      </c>
      <c r="E1109" t="n">
        <v>5</v>
      </c>
      <c r="F1109" t="n">
        <v>0.2777772478422147</v>
      </c>
      <c r="G1109" t="n">
        <v>931.1657899772791</v>
      </c>
      <c r="H1109" t="b">
        <v>0</v>
      </c>
      <c r="I1109" t="n">
        <v>3672.517875670389</v>
      </c>
      <c r="J1109" t="n">
        <v>2475.277048201842</v>
      </c>
    </row>
    <row r="1110" spans="1:10">
      <c r="A1110" t="n">
        <v>1107</v>
      </c>
      <c r="B1110" t="n">
        <v>0</v>
      </c>
      <c r="C1110" t="n">
        <v>0</v>
      </c>
      <c r="D1110" t="n">
        <v>111</v>
      </c>
      <c r="E1110" t="n">
        <v>5</v>
      </c>
      <c r="F1110" t="n">
        <v>0.2777788376510788</v>
      </c>
      <c r="G1110" t="n">
        <v>939.6309335225271</v>
      </c>
      <c r="H1110" t="b">
        <v>0</v>
      </c>
      <c r="I1110" t="n">
        <v>3705.904401812847</v>
      </c>
      <c r="J1110" t="n">
        <v>2497.779566821859</v>
      </c>
    </row>
    <row r="1111" spans="1:10">
      <c r="A1111" t="n">
        <v>1108</v>
      </c>
      <c r="B1111" t="n">
        <v>0</v>
      </c>
      <c r="C1111" t="n">
        <v>0</v>
      </c>
      <c r="D1111" t="n">
        <v>112</v>
      </c>
      <c r="E1111" t="n">
        <v>5</v>
      </c>
      <c r="F1111" t="n">
        <v>0.2777740682201326</v>
      </c>
      <c r="G1111" t="n">
        <v>948.0960770677751</v>
      </c>
      <c r="H1111" t="b">
        <v>0</v>
      </c>
      <c r="I1111" t="n">
        <v>3739.290927955305</v>
      </c>
      <c r="J1111" t="n">
        <v>2520.282085441876</v>
      </c>
    </row>
    <row r="1112" spans="1:10">
      <c r="A1112" t="n">
        <v>1109</v>
      </c>
      <c r="B1112" t="n">
        <v>0</v>
      </c>
      <c r="C1112" t="n">
        <v>0</v>
      </c>
      <c r="D1112" t="n">
        <v>113</v>
      </c>
      <c r="E1112" t="n">
        <v>5</v>
      </c>
      <c r="F1112" t="n">
        <v>0.2777915561350657</v>
      </c>
      <c r="G1112" t="n">
        <v>956.5612206130231</v>
      </c>
      <c r="H1112" t="b">
        <v>0</v>
      </c>
      <c r="I1112" t="n">
        <v>3772.677454097763</v>
      </c>
      <c r="J1112" t="n">
        <v>2542.784604061892</v>
      </c>
    </row>
    <row r="1113" spans="1:10">
      <c r="A1113" t="n">
        <v>1110</v>
      </c>
      <c r="B1113" t="n">
        <v>0</v>
      </c>
      <c r="C1113" t="n">
        <v>0</v>
      </c>
      <c r="D1113" t="n">
        <v>114</v>
      </c>
      <c r="E1113" t="n">
        <v>5</v>
      </c>
      <c r="F1113" t="n">
        <v>0.2777263739062636</v>
      </c>
      <c r="G1113" t="n">
        <v>965.0263641582711</v>
      </c>
      <c r="H1113" t="b">
        <v>0</v>
      </c>
      <c r="I1113" t="n">
        <v>3806.063980240221</v>
      </c>
      <c r="J1113" t="n">
        <v>2565.287122681909</v>
      </c>
    </row>
    <row r="1114" spans="1:10">
      <c r="A1114" t="n">
        <v>1111</v>
      </c>
      <c r="B1114" t="n">
        <v>0</v>
      </c>
      <c r="C1114" t="n">
        <v>0</v>
      </c>
      <c r="D1114" t="n">
        <v>115</v>
      </c>
      <c r="E1114" t="n">
        <v>5</v>
      </c>
      <c r="F1114" t="n">
        <v>0.2779696149065707</v>
      </c>
      <c r="G1114" t="n">
        <v>973.4915077035191</v>
      </c>
      <c r="H1114" t="b">
        <v>0</v>
      </c>
      <c r="I1114" t="n">
        <v>3839.45050638268</v>
      </c>
      <c r="J1114" t="n">
        <v>2587.789641301926</v>
      </c>
    </row>
    <row r="1115" spans="1:10">
      <c r="A1115" t="n">
        <v>1112</v>
      </c>
      <c r="B1115" t="n">
        <v>0</v>
      </c>
      <c r="C1115" t="n">
        <v>0</v>
      </c>
      <c r="D1115" t="n">
        <v>116</v>
      </c>
      <c r="E1115" t="n">
        <v>5</v>
      </c>
      <c r="F1115" t="n">
        <v>0.2770618331341375</v>
      </c>
      <c r="G1115" t="n">
        <v>981.9566512487671</v>
      </c>
      <c r="H1115" t="b">
        <v>0</v>
      </c>
      <c r="I1115" t="n">
        <v>3872.837032525138</v>
      </c>
      <c r="J1115" t="n">
        <v>2610.292159921943</v>
      </c>
    </row>
    <row r="1116" spans="1:10">
      <c r="A1116" t="n">
        <v>1113</v>
      </c>
      <c r="B1116" t="n">
        <v>0</v>
      </c>
      <c r="C1116" t="n">
        <v>0</v>
      </c>
      <c r="D1116" t="n">
        <v>117</v>
      </c>
      <c r="E1116" t="n">
        <v>5</v>
      </c>
      <c r="F1116" t="n">
        <v>0.280449719223526</v>
      </c>
      <c r="G1116" t="n">
        <v>990.4217947940151</v>
      </c>
      <c r="H1116" t="b">
        <v>0</v>
      </c>
      <c r="I1116" t="n">
        <v>3906.223558667596</v>
      </c>
      <c r="J1116" t="n">
        <v>2632.794678541959</v>
      </c>
    </row>
    <row r="1117" spans="1:10">
      <c r="A1117" t="n">
        <v>1114</v>
      </c>
      <c r="B1117" t="n">
        <v>0</v>
      </c>
      <c r="C1117" t="n">
        <v>0</v>
      </c>
      <c r="D1117" t="n">
        <v>118</v>
      </c>
      <c r="E1117" t="n">
        <v>5</v>
      </c>
      <c r="F1117" t="n">
        <v>0.2678059566384299</v>
      </c>
      <c r="G1117" t="n">
        <v>998.886938339263</v>
      </c>
      <c r="H1117" t="b">
        <v>0</v>
      </c>
      <c r="I1117" t="n">
        <v>3939.610084810053</v>
      </c>
      <c r="J1117" t="n">
        <v>2655.297197161976</v>
      </c>
    </row>
    <row r="1118" spans="1:10">
      <c r="A1118" t="n">
        <v>1115</v>
      </c>
      <c r="B1118" t="n">
        <v>0</v>
      </c>
      <c r="C1118" t="n">
        <v>0</v>
      </c>
      <c r="D1118" t="n">
        <v>119</v>
      </c>
      <c r="E1118" t="n">
        <v>5</v>
      </c>
      <c r="F1118" t="n">
        <v>0.314993120889433</v>
      </c>
      <c r="G1118" t="n">
        <v>1007.352081884511</v>
      </c>
      <c r="H1118" t="b">
        <v>0</v>
      </c>
      <c r="I1118" t="n">
        <v>3972.996610952511</v>
      </c>
      <c r="J1118" t="n">
        <v>2677.799715781993</v>
      </c>
    </row>
    <row r="1119" spans="1:10">
      <c r="A1119" t="n">
        <v>1116</v>
      </c>
      <c r="B1119" t="n">
        <v>0</v>
      </c>
      <c r="C1119" t="n">
        <v>0</v>
      </c>
      <c r="D1119" t="n">
        <v>120</v>
      </c>
      <c r="E1119" t="n">
        <v>5</v>
      </c>
      <c r="F1119" t="n">
        <v>0.1388882264705167</v>
      </c>
      <c r="G1119" t="n">
        <v>1015.817225429759</v>
      </c>
      <c r="H1119" t="b">
        <v>0</v>
      </c>
      <c r="I1119" t="n">
        <v>4006.383137094969</v>
      </c>
      <c r="J1119" t="n">
        <v>2700.30223440201</v>
      </c>
    </row>
    <row r="1120" spans="1:10">
      <c r="A1120" t="n">
        <v>1117</v>
      </c>
      <c r="B1120" t="n">
        <v>0</v>
      </c>
      <c r="C1120" t="n">
        <v>0</v>
      </c>
      <c r="D1120" t="n">
        <v>120</v>
      </c>
      <c r="E1120" t="n">
        <v>5</v>
      </c>
      <c r="F1120" t="n">
        <v>-0.03721269343817113</v>
      </c>
      <c r="G1120" t="n">
        <v>1015.817225429759</v>
      </c>
      <c r="H1120" t="b">
        <v>0</v>
      </c>
      <c r="I1120" t="n">
        <v>4006.383137094969</v>
      </c>
      <c r="J1120" t="n">
        <v>2700.30223440201</v>
      </c>
    </row>
    <row r="1121" spans="1:10">
      <c r="A1121" t="n">
        <v>1118</v>
      </c>
      <c r="B1121" t="n">
        <v>0</v>
      </c>
      <c r="C1121" t="n">
        <v>0</v>
      </c>
      <c r="D1121" t="n">
        <v>120</v>
      </c>
      <c r="E1121" t="n">
        <v>5</v>
      </c>
      <c r="F1121" t="n">
        <v>0.009962547282157175</v>
      </c>
      <c r="G1121" t="n">
        <v>1015.817225429759</v>
      </c>
      <c r="H1121" t="b">
        <v>0</v>
      </c>
      <c r="I1121" t="n">
        <v>4006.383137094969</v>
      </c>
      <c r="J1121" t="n">
        <v>2700.30223440201</v>
      </c>
    </row>
    <row r="1122" spans="1:10">
      <c r="A1122" t="n">
        <v>1119</v>
      </c>
      <c r="B1122" t="n">
        <v>0</v>
      </c>
      <c r="C1122" t="n">
        <v>0</v>
      </c>
      <c r="D1122" t="n">
        <v>120</v>
      </c>
      <c r="E1122" t="n">
        <v>5</v>
      </c>
      <c r="F1122" t="n">
        <v>-0.002637495690446912</v>
      </c>
      <c r="G1122" t="n">
        <v>1015.817225429759</v>
      </c>
      <c r="H1122" t="b">
        <v>0</v>
      </c>
      <c r="I1122" t="n">
        <v>4006.383137094969</v>
      </c>
      <c r="J1122" t="n">
        <v>2700.30223440201</v>
      </c>
    </row>
    <row r="1123" spans="1:10">
      <c r="A1123" t="n">
        <v>1120</v>
      </c>
      <c r="B1123" t="n">
        <v>0</v>
      </c>
      <c r="C1123" t="n">
        <v>0</v>
      </c>
      <c r="D1123" t="n">
        <v>120</v>
      </c>
      <c r="E1123" t="n">
        <v>5</v>
      </c>
      <c r="F1123" t="n">
        <v>0.0005874354796162606</v>
      </c>
      <c r="G1123" t="n">
        <v>1015.817225429759</v>
      </c>
      <c r="H1123" t="b">
        <v>0</v>
      </c>
      <c r="I1123" t="n">
        <v>4006.383137094969</v>
      </c>
      <c r="J1123" t="n">
        <v>2700.30223440201</v>
      </c>
    </row>
    <row r="1124" spans="1:10">
      <c r="A1124" t="n">
        <v>1121</v>
      </c>
      <c r="B1124" t="n">
        <v>0</v>
      </c>
      <c r="C1124" t="n">
        <v>0</v>
      </c>
      <c r="D1124" t="n">
        <v>120</v>
      </c>
      <c r="E1124" t="n">
        <v>5</v>
      </c>
      <c r="F1124" t="n">
        <v>0.0002877537719783163</v>
      </c>
      <c r="G1124" t="n">
        <v>1015.817225429759</v>
      </c>
      <c r="H1124" t="b">
        <v>0</v>
      </c>
      <c r="I1124" t="n">
        <v>4006.383137094969</v>
      </c>
      <c r="J1124" t="n">
        <v>2700.30223440201</v>
      </c>
    </row>
    <row r="1125" spans="1:10">
      <c r="A1125" t="n">
        <v>1122</v>
      </c>
      <c r="B1125" t="n">
        <v>0</v>
      </c>
      <c r="C1125" t="n">
        <v>0</v>
      </c>
      <c r="D1125" t="n">
        <v>120</v>
      </c>
      <c r="E1125" t="n">
        <v>5</v>
      </c>
      <c r="F1125" t="n">
        <v>-0.001738450567511762</v>
      </c>
      <c r="G1125" t="n">
        <v>1015.817225429759</v>
      </c>
      <c r="H1125" t="b">
        <v>0</v>
      </c>
      <c r="I1125" t="n">
        <v>4006.383137094969</v>
      </c>
      <c r="J1125" t="n">
        <v>2700.30223440201</v>
      </c>
    </row>
    <row r="1126" spans="1:10">
      <c r="A1126" t="n">
        <v>1123</v>
      </c>
      <c r="B1126" t="n">
        <v>0</v>
      </c>
      <c r="C1126" t="n">
        <v>0</v>
      </c>
      <c r="D1126" t="n">
        <v>120</v>
      </c>
      <c r="E1126" t="n">
        <v>5</v>
      </c>
      <c r="F1126" t="n">
        <v>0.006666048498043864</v>
      </c>
      <c r="G1126" t="n">
        <v>1015.817225429759</v>
      </c>
      <c r="H1126" t="b">
        <v>0</v>
      </c>
      <c r="I1126" t="n">
        <v>4006.383137094969</v>
      </c>
      <c r="J1126" t="n">
        <v>2700.30223440201</v>
      </c>
    </row>
    <row r="1127" spans="1:10">
      <c r="A1127" t="n">
        <v>1124</v>
      </c>
      <c r="B1127" t="n">
        <v>0</v>
      </c>
      <c r="C1127" t="n">
        <v>0</v>
      </c>
      <c r="D1127" t="n">
        <v>120</v>
      </c>
      <c r="E1127" t="n">
        <v>5</v>
      </c>
      <c r="F1127" t="n">
        <v>-0.02492574342465304</v>
      </c>
      <c r="G1127" t="n">
        <v>1015.817225429759</v>
      </c>
      <c r="H1127" t="b">
        <v>0</v>
      </c>
      <c r="I1127" t="n">
        <v>4006.383137094969</v>
      </c>
      <c r="J1127" t="n">
        <v>2700.30223440201</v>
      </c>
    </row>
    <row r="1128" spans="1:10">
      <c r="A1128" t="n">
        <v>1125</v>
      </c>
      <c r="B1128" t="n">
        <v>0</v>
      </c>
      <c r="C1128" t="n">
        <v>0</v>
      </c>
      <c r="D1128" t="n">
        <v>120</v>
      </c>
      <c r="E1128" t="n">
        <v>5</v>
      </c>
      <c r="F1128" t="n">
        <v>0.09303692520057893</v>
      </c>
      <c r="G1128" t="n">
        <v>1015.817225429759</v>
      </c>
      <c r="H1128" t="b">
        <v>0</v>
      </c>
      <c r="I1128" t="n">
        <v>4006.383137094969</v>
      </c>
      <c r="J1128" t="n">
        <v>2700.30223440201</v>
      </c>
    </row>
    <row r="1129" spans="1:10">
      <c r="A1129" t="n">
        <v>1126</v>
      </c>
      <c r="B1129" t="n">
        <v>0</v>
      </c>
      <c r="C1129" t="n">
        <v>0</v>
      </c>
      <c r="D1129" t="n">
        <v>120</v>
      </c>
      <c r="E1129" t="n">
        <v>5</v>
      </c>
      <c r="F1129" t="n">
        <v>-0.3472219573776592</v>
      </c>
      <c r="G1129" t="n">
        <v>1015.817225429759</v>
      </c>
      <c r="H1129" t="b">
        <v>0</v>
      </c>
      <c r="I1129" t="n">
        <v>4006.383137094969</v>
      </c>
      <c r="J1129" t="n">
        <v>2700.30223440201</v>
      </c>
    </row>
    <row r="1130" spans="1:10">
      <c r="A1130" t="n">
        <v>1127</v>
      </c>
      <c r="B1130" t="n">
        <v>0</v>
      </c>
      <c r="C1130" t="n">
        <v>0</v>
      </c>
      <c r="D1130" t="n">
        <v>117.5</v>
      </c>
      <c r="E1130" t="n">
        <v>5</v>
      </c>
      <c r="F1130" t="n">
        <v>-0.7874824290232869</v>
      </c>
      <c r="G1130" t="n">
        <v>994.6543665666391</v>
      </c>
      <c r="H1130" t="b">
        <v>0</v>
      </c>
      <c r="I1130" t="n">
        <v>3922.916821738824</v>
      </c>
      <c r="J1130" t="n">
        <v>2644.045937851968</v>
      </c>
    </row>
    <row r="1131" spans="1:10">
      <c r="A1131" t="n">
        <v>1128</v>
      </c>
      <c r="B1131" t="n">
        <v>0</v>
      </c>
      <c r="C1131" t="n">
        <v>0</v>
      </c>
      <c r="D1131" t="n">
        <v>115</v>
      </c>
      <c r="E1131" t="n">
        <v>5</v>
      </c>
      <c r="F1131" t="n">
        <v>-0.6695149931958913</v>
      </c>
      <c r="G1131" t="n">
        <v>973.4915077035191</v>
      </c>
      <c r="H1131" t="b">
        <v>0</v>
      </c>
      <c r="I1131" t="n">
        <v>3839.45050638268</v>
      </c>
      <c r="J1131" t="n">
        <v>2587.789641301926</v>
      </c>
    </row>
    <row r="1132" spans="1:10">
      <c r="A1132" t="n">
        <v>1129</v>
      </c>
      <c r="B1132" t="n">
        <v>0</v>
      </c>
      <c r="C1132" t="n">
        <v>0</v>
      </c>
      <c r="D1132" t="n">
        <v>112.5</v>
      </c>
      <c r="E1132" t="n">
        <v>5</v>
      </c>
      <c r="F1132" t="n">
        <v>-0.7011242648597982</v>
      </c>
      <c r="G1132" t="n">
        <v>952.3286488403991</v>
      </c>
      <c r="H1132" t="b">
        <v>0</v>
      </c>
      <c r="I1132" t="n">
        <v>3755.984191026534</v>
      </c>
      <c r="J1132" t="n">
        <v>2531.533344751884</v>
      </c>
    </row>
    <row r="1133" spans="1:10">
      <c r="A1133" t="n">
        <v>1130</v>
      </c>
      <c r="B1133" t="n">
        <v>0</v>
      </c>
      <c r="C1133" t="n">
        <v>0</v>
      </c>
      <c r="D1133" t="n">
        <v>110</v>
      </c>
      <c r="E1133" t="n">
        <v>5</v>
      </c>
      <c r="F1133" t="n">
        <v>-0.6926546140315786</v>
      </c>
      <c r="G1133" t="n">
        <v>931.1657899772791</v>
      </c>
      <c r="H1133" t="b">
        <v>0</v>
      </c>
      <c r="I1133" t="n">
        <v>3672.517875670389</v>
      </c>
      <c r="J1133" t="n">
        <v>2475.277048201842</v>
      </c>
    </row>
    <row r="1134" spans="1:10">
      <c r="A1134" t="n">
        <v>1131</v>
      </c>
      <c r="B1134" t="n">
        <v>0</v>
      </c>
      <c r="C1134" t="n">
        <v>0</v>
      </c>
      <c r="D1134" t="n">
        <v>107.5</v>
      </c>
      <c r="E1134" t="n">
        <v>5</v>
      </c>
      <c r="F1134" t="n">
        <v>-0.6949239456805625</v>
      </c>
      <c r="G1134" t="n">
        <v>910.0029311141591</v>
      </c>
      <c r="H1134" t="b">
        <v>0</v>
      </c>
      <c r="I1134" t="n">
        <v>3589.051560314243</v>
      </c>
      <c r="J1134" t="n">
        <v>2419.0207516518</v>
      </c>
    </row>
    <row r="1135" spans="1:10">
      <c r="A1135" t="n">
        <v>1132</v>
      </c>
      <c r="B1135" t="n">
        <v>0</v>
      </c>
      <c r="C1135" t="n">
        <v>0</v>
      </c>
      <c r="D1135" t="n">
        <v>105</v>
      </c>
      <c r="E1135" t="n">
        <v>5</v>
      </c>
      <c r="F1135" t="n">
        <v>-0.6943162699128234</v>
      </c>
      <c r="G1135" t="n">
        <v>888.8400722510391</v>
      </c>
      <c r="H1135" t="b">
        <v>0</v>
      </c>
      <c r="I1135" t="n">
        <v>3505.585244958098</v>
      </c>
      <c r="J1135" t="n">
        <v>2362.764455101758</v>
      </c>
    </row>
    <row r="1136" spans="1:10">
      <c r="A1136" t="n">
        <v>1133</v>
      </c>
      <c r="B1136" t="n">
        <v>0</v>
      </c>
      <c r="C1136" t="n">
        <v>0</v>
      </c>
      <c r="D1136" t="n">
        <v>102.5</v>
      </c>
      <c r="E1136" t="n">
        <v>5</v>
      </c>
      <c r="F1136" t="n">
        <v>-0.6944776413347995</v>
      </c>
      <c r="G1136" t="n">
        <v>867.6772133879192</v>
      </c>
      <c r="H1136" t="b">
        <v>0</v>
      </c>
      <c r="I1136" t="n">
        <v>3422.118929601953</v>
      </c>
      <c r="J1136" t="n">
        <v>2306.508158551717</v>
      </c>
    </row>
    <row r="1137" spans="1:10">
      <c r="A1137" t="n">
        <v>1134</v>
      </c>
      <c r="B1137" t="n">
        <v>0</v>
      </c>
      <c r="C1137" t="n">
        <v>0</v>
      </c>
      <c r="D1137" t="n">
        <v>100</v>
      </c>
      <c r="E1137" t="n">
        <v>5</v>
      </c>
      <c r="F1137" t="n">
        <v>-0.6944398314146536</v>
      </c>
      <c r="G1137" t="n">
        <v>846.5143545247992</v>
      </c>
      <c r="H1137" t="b">
        <v>0</v>
      </c>
      <c r="I1137" t="n">
        <v>3338.652614245808</v>
      </c>
      <c r="J1137" t="n">
        <v>2250.251862001674</v>
      </c>
    </row>
    <row r="1138" spans="1:10">
      <c r="A1138" t="n">
        <v>1135</v>
      </c>
      <c r="B1138" t="n">
        <v>0</v>
      </c>
      <c r="C1138" t="n">
        <v>0</v>
      </c>
      <c r="D1138" t="n">
        <v>97.5</v>
      </c>
      <c r="E1138" t="n">
        <v>5</v>
      </c>
      <c r="F1138" t="n">
        <v>-0.6944296996732504</v>
      </c>
      <c r="G1138" t="n">
        <v>825.3514956616792</v>
      </c>
      <c r="H1138" t="b">
        <v>0</v>
      </c>
      <c r="I1138" t="n">
        <v>3255.186298889663</v>
      </c>
      <c r="J1138" t="n">
        <v>2193.995565451633</v>
      </c>
    </row>
    <row r="1139" spans="1:10">
      <c r="A1139" t="n">
        <v>1136</v>
      </c>
      <c r="B1139" t="n">
        <v>0</v>
      </c>
      <c r="C1139" t="n">
        <v>0</v>
      </c>
      <c r="D1139" t="n">
        <v>95</v>
      </c>
      <c r="E1139" t="n">
        <v>5</v>
      </c>
      <c r="F1139" t="n">
        <v>-0.6945080365590179</v>
      </c>
      <c r="G1139" t="n">
        <v>804.1886367985593</v>
      </c>
      <c r="H1139" t="b">
        <v>0</v>
      </c>
      <c r="I1139" t="n">
        <v>3171.719983533518</v>
      </c>
      <c r="J1139" t="n">
        <v>2137.739268901591</v>
      </c>
    </row>
    <row r="1140" spans="1:10">
      <c r="A1140" t="n">
        <v>1137</v>
      </c>
      <c r="B1140" t="n">
        <v>0</v>
      </c>
      <c r="C1140" t="n">
        <v>0</v>
      </c>
      <c r="D1140" t="n">
        <v>92.5</v>
      </c>
      <c r="E1140" t="n">
        <v>5</v>
      </c>
      <c r="F1140" t="n">
        <v>-0.6942048207573634</v>
      </c>
      <c r="G1140" t="n">
        <v>783.0257779354392</v>
      </c>
      <c r="H1140" t="b">
        <v>0</v>
      </c>
      <c r="I1140" t="n">
        <v>3088.253668177372</v>
      </c>
      <c r="J1140" t="n">
        <v>2081.482972351549</v>
      </c>
    </row>
    <row r="1141" spans="1:10">
      <c r="A1141" t="n">
        <v>1138</v>
      </c>
      <c r="B1141" t="n">
        <v>0</v>
      </c>
      <c r="C1141" t="n">
        <v>0</v>
      </c>
      <c r="D1141" t="n">
        <v>90</v>
      </c>
      <c r="E1141" t="n">
        <v>5</v>
      </c>
      <c r="F1141" t="n">
        <v>-0.695339347078189</v>
      </c>
      <c r="G1141" t="n">
        <v>761.8629190723193</v>
      </c>
      <c r="H1141" t="b">
        <v>0</v>
      </c>
      <c r="I1141" t="n">
        <v>3004.787352821227</v>
      </c>
      <c r="J1141" t="n">
        <v>2025.226675801507</v>
      </c>
    </row>
    <row r="1142" spans="1:10">
      <c r="A1142" t="n">
        <v>1139</v>
      </c>
      <c r="B1142" t="n">
        <v>0</v>
      </c>
      <c r="C1142" t="n">
        <v>0</v>
      </c>
      <c r="D1142" t="n">
        <v>87.5</v>
      </c>
      <c r="E1142" t="n">
        <v>5</v>
      </c>
      <c r="F1142" t="n">
        <v>-0.6911044575965501</v>
      </c>
      <c r="G1142" t="n">
        <v>740.7000602091993</v>
      </c>
      <c r="H1142" t="b">
        <v>0</v>
      </c>
      <c r="I1142" t="n">
        <v>2921.321037465082</v>
      </c>
      <c r="J1142" t="n">
        <v>1968.970379251465</v>
      </c>
    </row>
    <row r="1143" spans="1:10">
      <c r="A1143" t="n">
        <v>1140</v>
      </c>
      <c r="B1143" t="n">
        <v>0</v>
      </c>
      <c r="C1143" t="n">
        <v>0</v>
      </c>
      <c r="D1143" t="n">
        <v>85</v>
      </c>
      <c r="E1143" t="n">
        <v>5</v>
      </c>
      <c r="F1143" t="n">
        <v>-0.7069094892022818</v>
      </c>
      <c r="G1143" t="n">
        <v>719.5372013460793</v>
      </c>
      <c r="H1143" t="b">
        <v>0</v>
      </c>
      <c r="I1143" t="n">
        <v>2837.854722108937</v>
      </c>
      <c r="J1143" t="n">
        <v>1912.714082701423</v>
      </c>
    </row>
    <row r="1144" spans="1:10">
      <c r="A1144" t="n">
        <v>1141</v>
      </c>
      <c r="B1144" t="n">
        <v>0</v>
      </c>
      <c r="C1144" t="n">
        <v>0</v>
      </c>
      <c r="D1144" t="n">
        <v>82.5</v>
      </c>
      <c r="E1144" t="n">
        <v>5</v>
      </c>
      <c r="F1144" t="n">
        <v>-0.6479242522609638</v>
      </c>
      <c r="G1144" t="n">
        <v>698.3743424829594</v>
      </c>
      <c r="H1144" t="b">
        <v>0</v>
      </c>
      <c r="I1144" t="n">
        <v>2754.388406752792</v>
      </c>
      <c r="J1144" t="n">
        <v>1856.457786151382</v>
      </c>
    </row>
    <row r="1145" spans="1:10">
      <c r="A1145" t="n">
        <v>1142</v>
      </c>
      <c r="B1145" t="n">
        <v>0</v>
      </c>
      <c r="C1145" t="n">
        <v>0</v>
      </c>
      <c r="D1145" t="n">
        <v>80</v>
      </c>
      <c r="E1145" t="n">
        <v>5</v>
      </c>
      <c r="F1145" t="n">
        <v>-0.8680601684205254</v>
      </c>
      <c r="G1145" t="n">
        <v>677.2114836198393</v>
      </c>
      <c r="H1145" t="b">
        <v>0</v>
      </c>
      <c r="I1145" t="n">
        <v>2670.922091396646</v>
      </c>
      <c r="J1145" t="n">
        <v>1800.20148960134</v>
      </c>
    </row>
    <row r="1146" spans="1:10">
      <c r="A1146" t="n">
        <v>1143</v>
      </c>
      <c r="B1146" t="n">
        <v>0</v>
      </c>
      <c r="C1146" t="n">
        <v>0</v>
      </c>
      <c r="D1146" t="n">
        <v>76.25</v>
      </c>
      <c r="E1146" t="n">
        <v>5</v>
      </c>
      <c r="F1146" t="n">
        <v>-1.088168407390285</v>
      </c>
      <c r="G1146" t="n">
        <v>645.4671953251594</v>
      </c>
      <c r="H1146" t="b">
        <v>0</v>
      </c>
      <c r="I1146" t="n">
        <v>2545.722618362429</v>
      </c>
      <c r="J1146" t="n">
        <v>1715.817044776277</v>
      </c>
    </row>
    <row r="1147" spans="1:10">
      <c r="A1147" t="n">
        <v>1144</v>
      </c>
      <c r="B1147" t="n">
        <v>0</v>
      </c>
      <c r="C1147" t="n">
        <v>0</v>
      </c>
      <c r="D1147" t="n">
        <v>72.5</v>
      </c>
      <c r="E1147" t="n">
        <v>5</v>
      </c>
      <c r="F1147" t="n">
        <v>-1.029266202018333</v>
      </c>
      <c r="G1147" t="n">
        <v>613.7229070304794</v>
      </c>
      <c r="H1147" t="b">
        <v>0</v>
      </c>
      <c r="I1147" t="n">
        <v>2420.523145328211</v>
      </c>
      <c r="J1147" t="n">
        <v>1631.432599951214</v>
      </c>
    </row>
    <row r="1148" spans="1:10">
      <c r="A1148" t="n">
        <v>1145</v>
      </c>
      <c r="B1148" t="n">
        <v>0</v>
      </c>
      <c r="C1148" t="n">
        <v>0</v>
      </c>
      <c r="D1148" t="n">
        <v>68.75</v>
      </c>
      <c r="E1148" t="n">
        <v>5</v>
      </c>
      <c r="F1148" t="n">
        <v>-1.044766784536376</v>
      </c>
      <c r="G1148" t="n">
        <v>581.9786187357995</v>
      </c>
      <c r="H1148" t="b">
        <v>0</v>
      </c>
      <c r="I1148" t="n">
        <v>2295.323672293993</v>
      </c>
      <c r="J1148" t="n">
        <v>1547.048155126152</v>
      </c>
    </row>
    <row r="1149" spans="1:10">
      <c r="A1149" t="n">
        <v>1146</v>
      </c>
      <c r="B1149" t="n">
        <v>0</v>
      </c>
      <c r="C1149" t="n">
        <v>0</v>
      </c>
      <c r="D1149" t="n">
        <v>65</v>
      </c>
      <c r="E1149" t="n">
        <v>5</v>
      </c>
      <c r="F1149" t="n">
        <v>-1.041666659836171</v>
      </c>
      <c r="G1149" t="n">
        <v>550.2343304411195</v>
      </c>
      <c r="H1149" t="b">
        <v>0</v>
      </c>
      <c r="I1149" t="n">
        <v>2170.124199259775</v>
      </c>
      <c r="J1149" t="n">
        <v>1462.663710301088</v>
      </c>
    </row>
    <row r="1150" spans="1:10">
      <c r="A1150" t="n">
        <v>1147</v>
      </c>
      <c r="B1150" t="n">
        <v>0</v>
      </c>
      <c r="C1150" t="n">
        <v>0</v>
      </c>
      <c r="D1150" t="n">
        <v>61.25</v>
      </c>
      <c r="E1150" t="n">
        <v>5</v>
      </c>
      <c r="F1150" t="n">
        <v>-1.038566576118943</v>
      </c>
      <c r="G1150" t="n">
        <v>518.4900421464395</v>
      </c>
      <c r="H1150" t="b">
        <v>0</v>
      </c>
      <c r="I1150" t="n">
        <v>2044.924726225557</v>
      </c>
      <c r="J1150" t="n">
        <v>1378.279265476026</v>
      </c>
    </row>
    <row r="1151" spans="1:10">
      <c r="A1151" t="n">
        <v>1148</v>
      </c>
      <c r="B1151" t="n">
        <v>0</v>
      </c>
      <c r="C1151" t="n">
        <v>0</v>
      </c>
      <c r="D1151" t="n">
        <v>57.5</v>
      </c>
      <c r="E1151" t="n">
        <v>5</v>
      </c>
      <c r="F1151" t="n">
        <v>-1.054067035688063</v>
      </c>
      <c r="G1151" t="n">
        <v>486.7457538517596</v>
      </c>
      <c r="H1151" t="b">
        <v>0</v>
      </c>
      <c r="I1151" t="n">
        <v>1919.72525319134</v>
      </c>
      <c r="J1151" t="n">
        <v>1293.894820650963</v>
      </c>
    </row>
    <row r="1152" spans="1:10">
      <c r="A1152" t="n">
        <v>1149</v>
      </c>
      <c r="B1152" t="n">
        <v>0</v>
      </c>
      <c r="C1152" t="n">
        <v>0</v>
      </c>
      <c r="D1152" t="n">
        <v>53.75</v>
      </c>
      <c r="E1152" t="n">
        <v>5</v>
      </c>
      <c r="F1152" t="n">
        <v>-0.995165281128803</v>
      </c>
      <c r="G1152" t="n">
        <v>455.0014655570795</v>
      </c>
      <c r="H1152" t="b">
        <v>0</v>
      </c>
      <c r="I1152" t="n">
        <v>1794.525780157122</v>
      </c>
      <c r="J1152" t="n">
        <v>1209.5103758259</v>
      </c>
    </row>
    <row r="1153" spans="1:10">
      <c r="A1153" t="n">
        <v>1150</v>
      </c>
      <c r="B1153" t="n">
        <v>0</v>
      </c>
      <c r="C1153" t="n">
        <v>0</v>
      </c>
      <c r="D1153" t="n">
        <v>50</v>
      </c>
      <c r="E1153" t="n">
        <v>5</v>
      </c>
      <c r="F1153" t="n">
        <v>-1.215271839796716</v>
      </c>
      <c r="G1153" t="n">
        <v>423.2571772623996</v>
      </c>
      <c r="H1153" t="b">
        <v>0</v>
      </c>
      <c r="I1153" t="n">
        <v>1669.326307122904</v>
      </c>
      <c r="J1153" t="n">
        <v>1125.125931000837</v>
      </c>
    </row>
    <row r="1154" spans="1:10">
      <c r="A1154" t="n">
        <v>1151</v>
      </c>
      <c r="B1154" t="n">
        <v>0</v>
      </c>
      <c r="C1154" t="n">
        <v>0</v>
      </c>
      <c r="D1154" t="n">
        <v>45</v>
      </c>
      <c r="E1154" t="n">
        <v>2</v>
      </c>
      <c r="F1154" t="n">
        <v>-1.435414026351007</v>
      </c>
      <c r="G1154" t="n">
        <v>380.9314595361597</v>
      </c>
      <c r="H1154" t="b">
        <v>1</v>
      </c>
      <c r="I1154" t="n">
        <v>1502.393676410614</v>
      </c>
      <c r="J1154" t="n">
        <v>3209.112892813071</v>
      </c>
    </row>
    <row r="1155" spans="1:10">
      <c r="A1155" t="n">
        <v>1152</v>
      </c>
      <c r="B1155" t="n">
        <v>0</v>
      </c>
      <c r="C1155" t="n">
        <v>0</v>
      </c>
      <c r="D1155" t="n">
        <v>40</v>
      </c>
      <c r="E1155" t="n">
        <v>2</v>
      </c>
      <c r="F1155" t="n">
        <v>-1.37640538813259</v>
      </c>
      <c r="G1155" t="n">
        <v>338.6057418099197</v>
      </c>
      <c r="H1155" t="b">
        <v>0</v>
      </c>
      <c r="I1155" t="n">
        <v>1335.461045698323</v>
      </c>
      <c r="J1155" t="n">
        <v>2852.544793611618</v>
      </c>
    </row>
    <row r="1156" spans="1:10">
      <c r="A1156" t="n">
        <v>1153</v>
      </c>
      <c r="B1156" t="n">
        <v>0</v>
      </c>
      <c r="C1156" t="n">
        <v>0</v>
      </c>
      <c r="D1156" t="n">
        <v>35</v>
      </c>
      <c r="E1156" t="n">
        <v>2</v>
      </c>
      <c r="F1156" t="n">
        <v>-1.392297754451962</v>
      </c>
      <c r="G1156" t="n">
        <v>296.2800240836797</v>
      </c>
      <c r="H1156" t="b">
        <v>0</v>
      </c>
      <c r="I1156" t="n">
        <v>1168.528414986033</v>
      </c>
      <c r="J1156" t="n">
        <v>2495.976694410167</v>
      </c>
    </row>
    <row r="1157" spans="1:10">
      <c r="A1157" t="n">
        <v>1154</v>
      </c>
      <c r="B1157" t="n">
        <v>0</v>
      </c>
      <c r="C1157" t="n">
        <v>0</v>
      </c>
      <c r="D1157" t="n">
        <v>30</v>
      </c>
      <c r="E1157" t="n">
        <v>2</v>
      </c>
      <c r="F1157" t="n">
        <v>-1.387736927392888</v>
      </c>
      <c r="G1157" t="n">
        <v>253.9543063574397</v>
      </c>
      <c r="H1157" t="b">
        <v>0</v>
      </c>
      <c r="I1157" t="n">
        <v>1001.595784273742</v>
      </c>
      <c r="J1157" t="n">
        <v>2139.408595208714</v>
      </c>
    </row>
    <row r="1158" spans="1:10">
      <c r="A1158" t="n">
        <v>1155</v>
      </c>
      <c r="B1158" t="n">
        <v>0</v>
      </c>
      <c r="C1158" t="n">
        <v>0</v>
      </c>
      <c r="D1158" t="n">
        <v>25</v>
      </c>
      <c r="E1158" t="n">
        <v>2</v>
      </c>
      <c r="F1158" t="n">
        <v>-1.390087869309822</v>
      </c>
      <c r="G1158" t="n">
        <v>211.6285886311998</v>
      </c>
      <c r="H1158" t="b">
        <v>0</v>
      </c>
      <c r="I1158" t="n">
        <v>834.663153561452</v>
      </c>
      <c r="J1158" t="n">
        <v>1782.840496007261</v>
      </c>
    </row>
    <row r="1159" spans="1:10">
      <c r="A1159" t="n">
        <v>1156</v>
      </c>
      <c r="B1159" t="n">
        <v>0</v>
      </c>
      <c r="C1159" t="n">
        <v>0</v>
      </c>
      <c r="D1159" t="n">
        <v>20</v>
      </c>
      <c r="E1159" t="n">
        <v>2</v>
      </c>
      <c r="F1159" t="n">
        <v>-1.385244928701164</v>
      </c>
      <c r="G1159" t="n">
        <v>169.3028709049598</v>
      </c>
      <c r="H1159" t="b">
        <v>0</v>
      </c>
      <c r="I1159" t="n">
        <v>667.7305228491616</v>
      </c>
      <c r="J1159" t="n">
        <v>1426.272396805809</v>
      </c>
    </row>
    <row r="1160" spans="1:10">
      <c r="A1160" t="n">
        <v>1157</v>
      </c>
      <c r="B1160" t="n">
        <v>0</v>
      </c>
      <c r="C1160" t="n">
        <v>0</v>
      </c>
      <c r="D1160" t="n">
        <v>15</v>
      </c>
      <c r="E1160" t="n">
        <v>2</v>
      </c>
      <c r="F1160" t="n">
        <v>-1.402265749218853</v>
      </c>
      <c r="G1160" t="n">
        <v>126.9771531787199</v>
      </c>
      <c r="H1160" t="b">
        <v>0</v>
      </c>
      <c r="I1160" t="n">
        <v>500.7978921368712</v>
      </c>
      <c r="J1160" t="n">
        <v>1069.704297604357</v>
      </c>
    </row>
    <row r="1161" spans="1:10">
      <c r="A1161" t="n">
        <v>1158</v>
      </c>
      <c r="B1161" t="n">
        <v>0</v>
      </c>
      <c r="C1161" t="n">
        <v>0</v>
      </c>
      <c r="D1161" t="n">
        <v>10</v>
      </c>
      <c r="E1161" t="n">
        <v>2</v>
      </c>
      <c r="F1161" t="n">
        <v>-1.339025407756753</v>
      </c>
      <c r="G1161" t="n">
        <v>84.65143545247992</v>
      </c>
      <c r="H1161" t="b">
        <v>0</v>
      </c>
      <c r="I1161" t="n">
        <v>333.8652614245808</v>
      </c>
      <c r="J1161" t="n">
        <v>713.1361984029046</v>
      </c>
    </row>
    <row r="1162" spans="1:10">
      <c r="A1162" t="n">
        <v>1159</v>
      </c>
      <c r="B1162" t="n">
        <v>0</v>
      </c>
      <c r="C1162" t="n">
        <v>0</v>
      </c>
      <c r="D1162" t="n">
        <v>5</v>
      </c>
      <c r="E1162" t="n">
        <v>2</v>
      </c>
      <c r="F1162" t="n">
        <v>-1.574965953087467</v>
      </c>
      <c r="G1162" t="n">
        <v>42.32571772623996</v>
      </c>
      <c r="H1162" t="b">
        <v>0</v>
      </c>
      <c r="I1162" t="n">
        <v>166.9326307122904</v>
      </c>
      <c r="J1162" t="n">
        <v>356.5680992014523</v>
      </c>
    </row>
    <row r="1163" spans="1:10">
      <c r="A1163" t="n">
        <v>1160</v>
      </c>
      <c r="B1163" t="n">
        <v>0</v>
      </c>
      <c r="C1163" t="n">
        <v>0</v>
      </c>
      <c r="D1163" t="n">
        <v>0</v>
      </c>
      <c r="E1163" t="n">
        <v>2</v>
      </c>
      <c r="F1163" t="n">
        <v>0</v>
      </c>
      <c r="G1163" t="n">
        <v>0</v>
      </c>
      <c r="H1163" t="b">
        <v>0</v>
      </c>
      <c r="I1163" t="n">
        <v>0</v>
      </c>
      <c r="J1163" t="n">
        <v>0</v>
      </c>
    </row>
    <row r="1164" spans="1:10">
      <c r="A1164" t="n">
        <v>1161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b">
        <v>1</v>
      </c>
      <c r="I1164" t="n">
        <v>0</v>
      </c>
      <c r="J1164" t="n">
        <v>0</v>
      </c>
    </row>
    <row r="1165" spans="1:10">
      <c r="A1165" t="n">
        <v>1162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b">
        <v>0</v>
      </c>
      <c r="I1165" t="n">
        <v>0</v>
      </c>
      <c r="J1165" t="n">
        <v>0</v>
      </c>
    </row>
    <row r="1166" spans="1:10">
      <c r="A1166" t="n">
        <v>1163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b">
        <v>0</v>
      </c>
      <c r="I1166" t="n">
        <v>0</v>
      </c>
      <c r="J1166" t="n">
        <v>0</v>
      </c>
    </row>
    <row r="1167" spans="1:10">
      <c r="A1167" t="n">
        <v>1164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b">
        <v>0</v>
      </c>
      <c r="I1167" t="n">
        <v>0</v>
      </c>
      <c r="J1167" t="n">
        <v>0</v>
      </c>
    </row>
    <row r="1168" spans="1:10">
      <c r="A1168" t="n">
        <v>1165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b">
        <v>0</v>
      </c>
      <c r="I1168" t="n">
        <v>0</v>
      </c>
      <c r="J1168" t="n">
        <v>0</v>
      </c>
    </row>
    <row r="1169" spans="1:10">
      <c r="A1169" t="n">
        <v>1166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b">
        <v>0</v>
      </c>
      <c r="I1169" t="n">
        <v>0</v>
      </c>
      <c r="J1169" t="n">
        <v>0</v>
      </c>
    </row>
    <row r="1170" spans="1:10">
      <c r="A1170" t="n">
        <v>1167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b">
        <v>0</v>
      </c>
      <c r="I1170" t="n">
        <v>0</v>
      </c>
      <c r="J1170" t="n">
        <v>0</v>
      </c>
    </row>
    <row r="1171" spans="1:10">
      <c r="A1171" t="n">
        <v>1168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b">
        <v>0</v>
      </c>
      <c r="I1171" t="n">
        <v>0</v>
      </c>
      <c r="J1171" t="n">
        <v>0</v>
      </c>
    </row>
    <row r="1172" spans="1:10">
      <c r="A1172" t="n">
        <v>1169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b">
        <v>0</v>
      </c>
      <c r="I1172" t="n">
        <v>0</v>
      </c>
      <c r="J1172" t="n">
        <v>0</v>
      </c>
    </row>
    <row r="1173" spans="1:10">
      <c r="A1173" t="n">
        <v>1170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b">
        <v>0</v>
      </c>
      <c r="I1173" t="n">
        <v>0</v>
      </c>
      <c r="J1173" t="n">
        <v>0</v>
      </c>
    </row>
    <row r="1174" spans="1:10">
      <c r="A1174" t="n">
        <v>1171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b">
        <v>0</v>
      </c>
      <c r="I1174" t="n">
        <v>0</v>
      </c>
      <c r="J1174" t="n">
        <v>0</v>
      </c>
    </row>
    <row r="1175" spans="1:10">
      <c r="A1175" t="n">
        <v>1172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b">
        <v>0</v>
      </c>
      <c r="I1175" t="n">
        <v>0</v>
      </c>
      <c r="J1175" t="n">
        <v>0</v>
      </c>
    </row>
    <row r="1176" spans="1:10">
      <c r="A1176" t="n">
        <v>1173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b">
        <v>0</v>
      </c>
      <c r="I1176" t="n">
        <v>0</v>
      </c>
      <c r="J1176" t="n">
        <v>0</v>
      </c>
    </row>
    <row r="1177" spans="1:10">
      <c r="A1177" t="n">
        <v>1174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b">
        <v>0</v>
      </c>
      <c r="I1177" t="n">
        <v>0</v>
      </c>
      <c r="J1177" t="n">
        <v>0</v>
      </c>
    </row>
    <row r="1178" spans="1:10">
      <c r="A1178" t="n">
        <v>1175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b">
        <v>0</v>
      </c>
      <c r="I1178" t="n">
        <v>0</v>
      </c>
      <c r="J1178" t="n">
        <v>0</v>
      </c>
    </row>
    <row r="1179" spans="1:10">
      <c r="A1179" t="n">
        <v>1176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b">
        <v>0</v>
      </c>
      <c r="I1179" t="n">
        <v>0</v>
      </c>
      <c r="J1179" t="n">
        <v>0</v>
      </c>
    </row>
    <row r="1180" spans="1:10">
      <c r="A1180" t="n">
        <v>1177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b">
        <v>0</v>
      </c>
      <c r="I1180" t="n">
        <v>0</v>
      </c>
      <c r="J1180" t="n">
        <v>0</v>
      </c>
    </row>
    <row r="1181" spans="1:10">
      <c r="A1181" t="n">
        <v>1178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b">
        <v>0</v>
      </c>
      <c r="I1181" t="n">
        <v>0</v>
      </c>
      <c r="J1181" t="n">
        <v>0</v>
      </c>
    </row>
    <row r="1182" spans="1:10">
      <c r="A1182" t="n">
        <v>1179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b">
        <v>0</v>
      </c>
      <c r="I1182" t="n">
        <v>0</v>
      </c>
      <c r="J1182" t="n">
        <v>0</v>
      </c>
    </row>
    <row r="1183" spans="1:10">
      <c r="A1183" t="n">
        <v>1180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b">
        <v>0</v>
      </c>
      <c r="I1183" t="n">
        <v>0</v>
      </c>
      <c r="J1183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132</v>
      </c>
      <c r="C1" s="54" t="s">
        <v>52</v>
      </c>
    </row>
    <row r="2" spans="1:3">
      <c r="A2" s="54" t="s">
        <v>133</v>
      </c>
      <c r="B2" s="54" t="s">
        <v>544</v>
      </c>
      <c r="C2" t="s">
        <v>545</v>
      </c>
    </row>
    <row r="3" spans="1:3">
      <c r="A3" s="54" t="s">
        <v>136</v>
      </c>
      <c r="B3" s="54" t="s">
        <v>546</v>
      </c>
      <c r="C3" t="s">
        <v>138</v>
      </c>
    </row>
    <row r="4" spans="1:3">
      <c r="A4" s="54" t="s">
        <v>139</v>
      </c>
      <c r="B4" s="54" t="s">
        <v>140</v>
      </c>
      <c r="C4" t="s">
        <v>141</v>
      </c>
    </row>
    <row r="5" spans="1:3">
      <c r="A5" s="54" t="s">
        <v>142</v>
      </c>
      <c r="B5" s="54" t="s">
        <v>547</v>
      </c>
      <c r="C5" t="s">
        <v>144</v>
      </c>
    </row>
    <row r="6" spans="1:3">
      <c r="A6" s="54" t="s">
        <v>145</v>
      </c>
      <c r="B6" s="54" t="s">
        <v>146</v>
      </c>
      <c r="C6" t="s">
        <v>147</v>
      </c>
    </row>
    <row r="7" spans="1:3">
      <c r="A7" s="54" t="s">
        <v>148</v>
      </c>
      <c r="B7" s="54" t="s">
        <v>548</v>
      </c>
      <c r="C7" t="s">
        <v>150</v>
      </c>
    </row>
    <row r="8" spans="1:3">
      <c r="A8" s="54" t="s">
        <v>151</v>
      </c>
      <c r="B8" s="54" t="s">
        <v>549</v>
      </c>
      <c r="C8" t="s">
        <v>153</v>
      </c>
    </row>
    <row r="9" spans="1:3">
      <c r="A9" s="54" t="s">
        <v>154</v>
      </c>
      <c r="B9" s="54" t="s">
        <v>155</v>
      </c>
      <c r="C9" t="s">
        <v>156</v>
      </c>
    </row>
    <row r="10" spans="1:3">
      <c r="A10" s="54" t="s">
        <v>157</v>
      </c>
      <c r="B10" s="54" t="s">
        <v>158</v>
      </c>
      <c r="C10" t="s">
        <v>159</v>
      </c>
    </row>
    <row r="11" spans="1:3">
      <c r="A11" s="54" t="s">
        <v>160</v>
      </c>
      <c r="B11" s="54" t="s">
        <v>161</v>
      </c>
      <c r="C11" t="s">
        <v>147</v>
      </c>
    </row>
    <row r="12" spans="1:3">
      <c r="A12" s="54" t="s">
        <v>162</v>
      </c>
      <c r="B12" s="54" t="s">
        <v>163</v>
      </c>
      <c r="C12" t="s">
        <v>147</v>
      </c>
    </row>
    <row r="13" spans="1:3">
      <c r="A13" s="54" t="s">
        <v>164</v>
      </c>
      <c r="B13" s="54" t="s">
        <v>165</v>
      </c>
      <c r="C13" t="s">
        <v>147</v>
      </c>
    </row>
    <row r="14" spans="1:3">
      <c r="A14" s="54" t="s">
        <v>166</v>
      </c>
      <c r="B14" s="54" t="s">
        <v>550</v>
      </c>
      <c r="C14" t="s">
        <v>168</v>
      </c>
    </row>
    <row r="15" spans="1:3">
      <c r="A15" s="54" t="s">
        <v>169</v>
      </c>
      <c r="B15" s="54" t="s">
        <v>170</v>
      </c>
      <c r="C15" t="s">
        <v>171</v>
      </c>
    </row>
    <row r="16" spans="1:3">
      <c r="A16" s="54" t="s">
        <v>172</v>
      </c>
      <c r="B16" s="54" t="s">
        <v>173</v>
      </c>
      <c r="C16" t="s">
        <v>174</v>
      </c>
    </row>
    <row r="17" spans="1:3">
      <c r="A17" s="54" t="s">
        <v>175</v>
      </c>
      <c r="B17" s="54" t="s">
        <v>176</v>
      </c>
      <c r="C17" t="s">
        <v>159</v>
      </c>
    </row>
    <row r="18" spans="1:3">
      <c r="A18" s="54" t="s">
        <v>177</v>
      </c>
      <c r="B18" s="54" t="s">
        <v>178</v>
      </c>
      <c r="C18" t="s">
        <v>179</v>
      </c>
    </row>
    <row r="19" spans="1:3">
      <c r="A19" s="54" t="s">
        <v>180</v>
      </c>
      <c r="B19" s="54" t="s">
        <v>181</v>
      </c>
      <c r="C19" t="s">
        <v>182</v>
      </c>
    </row>
    <row r="20" spans="1:3">
      <c r="A20" s="54" t="s">
        <v>183</v>
      </c>
      <c r="B20" s="54" t="s">
        <v>184</v>
      </c>
      <c r="C20" t="s">
        <v>66</v>
      </c>
    </row>
    <row r="21" spans="1:3">
      <c r="A21" s="54" t="s">
        <v>185</v>
      </c>
      <c r="B21" s="54" t="s">
        <v>551</v>
      </c>
      <c r="C21" t="s">
        <v>552</v>
      </c>
    </row>
    <row r="22" spans="1:3">
      <c r="A22" s="54" t="s">
        <v>188</v>
      </c>
      <c r="B22" s="54" t="s">
        <v>189</v>
      </c>
      <c r="C22" t="s">
        <v>190</v>
      </c>
    </row>
    <row r="23" spans="1:3">
      <c r="A23" s="54" t="s">
        <v>191</v>
      </c>
      <c r="B23" s="54" t="s">
        <v>192</v>
      </c>
      <c r="C23" t="s">
        <v>193</v>
      </c>
    </row>
    <row r="24" spans="1:3">
      <c r="A24" s="54" t="s">
        <v>194</v>
      </c>
      <c r="B24" s="54" t="s">
        <v>195</v>
      </c>
      <c r="C24" t="s">
        <v>66</v>
      </c>
    </row>
    <row r="25" spans="1:3">
      <c r="A25" s="54" t="s">
        <v>196</v>
      </c>
      <c r="B25" s="54" t="s">
        <v>197</v>
      </c>
      <c r="C25" t="s">
        <v>66</v>
      </c>
    </row>
    <row r="26" spans="1:3">
      <c r="A26" s="54" t="s">
        <v>198</v>
      </c>
      <c r="B26" s="54" t="s">
        <v>81</v>
      </c>
      <c r="C26" t="s">
        <v>200</v>
      </c>
    </row>
    <row r="27" spans="1:3">
      <c r="A27" s="54" t="s">
        <v>201</v>
      </c>
      <c r="B27" s="54" t="s">
        <v>553</v>
      </c>
      <c r="C27" t="s">
        <v>203</v>
      </c>
    </row>
    <row r="28" spans="1:3">
      <c r="A28" s="54" t="s">
        <v>204</v>
      </c>
      <c r="B28" s="54" t="s">
        <v>554</v>
      </c>
      <c r="C28" t="s">
        <v>66</v>
      </c>
    </row>
    <row r="29" spans="1:3">
      <c r="A29" s="54" t="s">
        <v>206</v>
      </c>
      <c r="B29" s="54" t="s">
        <v>555</v>
      </c>
      <c r="C29" t="s">
        <v>66</v>
      </c>
    </row>
    <row r="30" spans="1:3">
      <c r="A30" s="54" t="s">
        <v>208</v>
      </c>
      <c r="B30" s="54" t="s">
        <v>556</v>
      </c>
      <c r="C30" t="s">
        <v>210</v>
      </c>
    </row>
    <row r="31" spans="1:3">
      <c r="A31" s="54" t="s">
        <v>211</v>
      </c>
      <c r="B31" s="54" t="s">
        <v>82</v>
      </c>
      <c r="C31" t="s">
        <v>63</v>
      </c>
    </row>
    <row r="32" spans="1:3">
      <c r="A32" s="54" t="s">
        <v>376</v>
      </c>
      <c r="B32" s="54" t="s">
        <v>377</v>
      </c>
      <c r="C32" t="s">
        <v>378</v>
      </c>
    </row>
    <row r="33" spans="1:3">
      <c r="A33" s="54" t="s">
        <v>379</v>
      </c>
      <c r="B33" s="54" t="s">
        <v>380</v>
      </c>
      <c r="C33" t="s">
        <v>381</v>
      </c>
    </row>
    <row r="34" spans="1:3">
      <c r="A34" s="54" t="s">
        <v>213</v>
      </c>
      <c r="B34" s="54" t="s">
        <v>557</v>
      </c>
      <c r="C34" t="s">
        <v>215</v>
      </c>
    </row>
    <row r="35" spans="1:3">
      <c r="A35" s="54" t="s">
        <v>349</v>
      </c>
      <c r="B35" s="54" t="s">
        <v>350</v>
      </c>
      <c r="C35" t="s">
        <v>351</v>
      </c>
    </row>
    <row r="36" spans="1:3">
      <c r="A36" s="54" t="s">
        <v>352</v>
      </c>
      <c r="B36" s="54" t="s">
        <v>353</v>
      </c>
      <c r="C36" t="s">
        <v>274</v>
      </c>
    </row>
    <row r="37" spans="1:3">
      <c r="A37" s="54" t="s">
        <v>216</v>
      </c>
      <c r="B37" s="54" t="s">
        <v>83</v>
      </c>
      <c r="C37" t="s">
        <v>558</v>
      </c>
    </row>
    <row r="38" spans="1:3">
      <c r="A38" s="54" t="s">
        <v>219</v>
      </c>
      <c r="B38" s="54" t="s">
        <v>84</v>
      </c>
      <c r="C38" t="s">
        <v>221</v>
      </c>
    </row>
    <row r="39" spans="1:3">
      <c r="A39" s="54" t="s">
        <v>222</v>
      </c>
      <c r="B39" s="54" t="s">
        <v>85</v>
      </c>
      <c r="C39" t="s">
        <v>559</v>
      </c>
    </row>
    <row r="40" spans="1:3">
      <c r="A40" s="54" t="s">
        <v>225</v>
      </c>
      <c r="B40" s="54" t="s">
        <v>226</v>
      </c>
      <c r="C40" t="s">
        <v>190</v>
      </c>
    </row>
    <row r="41" spans="1:3">
      <c r="A41" s="54" t="s">
        <v>227</v>
      </c>
      <c r="B41" s="54" t="s">
        <v>560</v>
      </c>
      <c r="C41" t="s">
        <v>229</v>
      </c>
    </row>
    <row r="42" spans="1:3">
      <c r="A42" s="54" t="s">
        <v>230</v>
      </c>
      <c r="B42" s="54" t="s">
        <v>561</v>
      </c>
      <c r="C42" t="s">
        <v>232</v>
      </c>
    </row>
    <row r="43" spans="1:3">
      <c r="A43" s="54" t="s">
        <v>233</v>
      </c>
      <c r="B43" s="54" t="s">
        <v>562</v>
      </c>
      <c r="C43" t="s">
        <v>63</v>
      </c>
    </row>
    <row r="44" spans="1:3">
      <c r="A44" s="54" t="s">
        <v>235</v>
      </c>
      <c r="B44" s="54" t="s">
        <v>86</v>
      </c>
      <c r="C44" t="s">
        <v>108</v>
      </c>
    </row>
    <row r="45" spans="1:3">
      <c r="A45" s="54" t="s">
        <v>237</v>
      </c>
      <c r="B45" s="54" t="s">
        <v>563</v>
      </c>
      <c r="C45" t="s">
        <v>239</v>
      </c>
    </row>
    <row r="46" spans="1:3">
      <c r="A46" s="54" t="s">
        <v>240</v>
      </c>
      <c r="B46" s="54" t="s">
        <v>564</v>
      </c>
      <c r="C46" t="s">
        <v>242</v>
      </c>
    </row>
    <row r="47" spans="1:3">
      <c r="A47" s="54" t="s">
        <v>243</v>
      </c>
      <c r="B47" s="54" t="s">
        <v>565</v>
      </c>
      <c r="C47" t="s">
        <v>245</v>
      </c>
    </row>
    <row r="48" spans="1:3">
      <c r="A48" s="54" t="s">
        <v>246</v>
      </c>
      <c r="B48" s="54" t="s">
        <v>247</v>
      </c>
      <c r="C48" t="s">
        <v>248</v>
      </c>
    </row>
    <row r="49" spans="1:3">
      <c r="A49" s="54" t="s">
        <v>249</v>
      </c>
      <c r="B49" s="54" t="s">
        <v>87</v>
      </c>
      <c r="C49" t="s">
        <v>109</v>
      </c>
    </row>
    <row r="50" spans="1:3">
      <c r="A50" s="54" t="s">
        <v>251</v>
      </c>
      <c r="B50" s="54" t="s">
        <v>566</v>
      </c>
      <c r="C50" t="s">
        <v>63</v>
      </c>
    </row>
    <row r="51" spans="1:3">
      <c r="A51" s="54" t="s">
        <v>253</v>
      </c>
      <c r="B51" s="54" t="s">
        <v>567</v>
      </c>
      <c r="C51" t="s">
        <v>66</v>
      </c>
    </row>
    <row r="52" spans="1:3">
      <c r="A52" s="54" t="s">
        <v>255</v>
      </c>
      <c r="B52" s="54" t="s">
        <v>568</v>
      </c>
      <c r="C52" t="s">
        <v>66</v>
      </c>
    </row>
    <row r="53" spans="1:3">
      <c r="A53" s="54" t="s">
        <v>257</v>
      </c>
      <c r="B53" s="54" t="s">
        <v>569</v>
      </c>
      <c r="C53" t="s">
        <v>66</v>
      </c>
    </row>
    <row r="54" spans="1:3">
      <c r="A54" s="54" t="s">
        <v>259</v>
      </c>
      <c r="B54" s="54" t="s">
        <v>570</v>
      </c>
      <c r="C54" t="s">
        <v>66</v>
      </c>
    </row>
    <row r="55" spans="1:3">
      <c r="A55" s="54" t="s">
        <v>261</v>
      </c>
      <c r="B55" s="54" t="s">
        <v>571</v>
      </c>
      <c r="C55" t="s">
        <v>66</v>
      </c>
    </row>
    <row r="56" spans="1:3">
      <c r="A56" s="54" t="s">
        <v>263</v>
      </c>
      <c r="B56" s="54" t="s">
        <v>88</v>
      </c>
      <c r="C56" t="s">
        <v>63</v>
      </c>
    </row>
    <row r="57" spans="1:3">
      <c r="A57" s="54" t="s">
        <v>265</v>
      </c>
      <c r="B57" s="54" t="s">
        <v>572</v>
      </c>
      <c r="C57" t="s">
        <v>66</v>
      </c>
    </row>
    <row r="58" spans="1:3">
      <c r="A58" s="54" t="s">
        <v>267</v>
      </c>
      <c r="B58" s="54" t="s">
        <v>573</v>
      </c>
      <c r="C58" t="s">
        <v>269</v>
      </c>
    </row>
    <row r="59" spans="1:3">
      <c r="A59" s="54" t="s">
        <v>270</v>
      </c>
      <c r="B59" s="54" t="s">
        <v>271</v>
      </c>
      <c r="C59" t="s">
        <v>174</v>
      </c>
    </row>
    <row r="60" spans="1:3">
      <c r="A60" s="54" t="s">
        <v>272</v>
      </c>
      <c r="B60" s="54" t="s">
        <v>574</v>
      </c>
      <c r="C60" t="s">
        <v>274</v>
      </c>
    </row>
    <row r="61" spans="1:3">
      <c r="A61" s="54" t="s">
        <v>275</v>
      </c>
      <c r="B61" s="54" t="s">
        <v>276</v>
      </c>
      <c r="C61" t="s">
        <v>277</v>
      </c>
    </row>
    <row r="62" spans="1:3">
      <c r="A62" s="54" t="s">
        <v>278</v>
      </c>
      <c r="B62" s="54" t="s">
        <v>279</v>
      </c>
      <c r="C62" t="s">
        <v>66</v>
      </c>
    </row>
    <row r="63" spans="1:3">
      <c r="A63" s="54" t="s">
        <v>280</v>
      </c>
      <c r="B63" s="54" t="s">
        <v>281</v>
      </c>
      <c r="C63" t="s">
        <v>66</v>
      </c>
    </row>
    <row r="64" spans="1:3">
      <c r="A64" s="54" t="s">
        <v>282</v>
      </c>
      <c r="B64" s="54" t="s">
        <v>283</v>
      </c>
      <c r="C64" t="s">
        <v>284</v>
      </c>
    </row>
    <row r="65" spans="1:3">
      <c r="A65" s="54" t="s">
        <v>285</v>
      </c>
      <c r="B65" s="54" t="s">
        <v>286</v>
      </c>
      <c r="C65" t="s">
        <v>287</v>
      </c>
    </row>
    <row r="66" spans="1:3">
      <c r="A66" s="54" t="s">
        <v>288</v>
      </c>
      <c r="B66" s="54" t="s">
        <v>89</v>
      </c>
      <c r="C66" t="s">
        <v>190</v>
      </c>
    </row>
    <row r="67" spans="1:3">
      <c r="A67" s="54" t="s">
        <v>290</v>
      </c>
      <c r="B67" s="54" t="s">
        <v>291</v>
      </c>
      <c r="C67" t="s">
        <v>292</v>
      </c>
    </row>
    <row r="68" spans="1:3">
      <c r="A68" s="54" t="s">
        <v>293</v>
      </c>
      <c r="B68" s="54" t="s">
        <v>294</v>
      </c>
      <c r="C68" t="s">
        <v>295</v>
      </c>
    </row>
    <row r="69" spans="1:3">
      <c r="A69" s="54" t="s">
        <v>296</v>
      </c>
      <c r="B69" s="54" t="s">
        <v>297</v>
      </c>
      <c r="C69" t="s">
        <v>298</v>
      </c>
    </row>
    <row r="70" spans="1:3">
      <c r="A70" s="54" t="s">
        <v>299</v>
      </c>
      <c r="B70" s="54" t="s">
        <v>300</v>
      </c>
      <c r="C70" t="s">
        <v>174</v>
      </c>
    </row>
    <row r="71" spans="1:3">
      <c r="A71" s="54" t="s">
        <v>301</v>
      </c>
      <c r="B71" s="54" t="s">
        <v>302</v>
      </c>
      <c r="C71" t="s">
        <v>303</v>
      </c>
    </row>
    <row r="72" spans="1:3">
      <c r="A72" s="54" t="s">
        <v>304</v>
      </c>
      <c r="B72" s="54" t="s">
        <v>305</v>
      </c>
      <c r="C72" t="s">
        <v>159</v>
      </c>
    </row>
    <row r="73" spans="1:3">
      <c r="A73" s="54" t="s">
        <v>306</v>
      </c>
      <c r="B73" s="54" t="s">
        <v>538</v>
      </c>
      <c r="C73" t="s">
        <v>287</v>
      </c>
    </row>
    <row r="74" spans="1:3">
      <c r="A74" s="54" t="s">
        <v>308</v>
      </c>
      <c r="B74" s="54" t="s">
        <v>309</v>
      </c>
      <c r="C74" t="s">
        <v>310</v>
      </c>
    </row>
    <row r="75" spans="1:3">
      <c r="A75" s="54" t="s">
        <v>311</v>
      </c>
      <c r="B75" s="54" t="s">
        <v>312</v>
      </c>
      <c r="C75" t="s">
        <v>313</v>
      </c>
    </row>
    <row r="76" spans="1:3">
      <c r="A76" s="54" t="s">
        <v>314</v>
      </c>
      <c r="B76" s="54" t="s">
        <v>575</v>
      </c>
      <c r="C76" t="s">
        <v>576</v>
      </c>
    </row>
    <row r="77" spans="1:3">
      <c r="A77" s="54" t="s">
        <v>317</v>
      </c>
      <c r="B77" s="54" t="s">
        <v>318</v>
      </c>
      <c r="C77" t="s">
        <v>319</v>
      </c>
    </row>
    <row r="78" spans="1:3">
      <c r="A78" s="54" t="s">
        <v>320</v>
      </c>
      <c r="B78" s="54" t="s">
        <v>321</v>
      </c>
      <c r="C78" t="s">
        <v>322</v>
      </c>
    </row>
    <row r="79" spans="1:3">
      <c r="A79" s="54" t="s">
        <v>323</v>
      </c>
      <c r="B79" s="54" t="s">
        <v>324</v>
      </c>
      <c r="C79" t="s">
        <v>190</v>
      </c>
    </row>
    <row r="80" spans="1:3">
      <c r="A80" s="54" t="s">
        <v>325</v>
      </c>
      <c r="B80" s="54" t="s">
        <v>577</v>
      </c>
      <c r="C80" t="s">
        <v>327</v>
      </c>
    </row>
    <row r="81" spans="1:3">
      <c r="A81" s="54" t="s">
        <v>328</v>
      </c>
      <c r="B81" s="54" t="s">
        <v>329</v>
      </c>
      <c r="C81" t="s">
        <v>330</v>
      </c>
    </row>
    <row r="82" spans="1:3">
      <c r="A82" s="54" t="s">
        <v>331</v>
      </c>
      <c r="B82" s="54" t="s">
        <v>332</v>
      </c>
      <c r="C82" t="s">
        <v>63</v>
      </c>
    </row>
    <row r="83" spans="1:3">
      <c r="A83" s="54" t="s">
        <v>333</v>
      </c>
      <c r="B83" s="54" t="s">
        <v>334</v>
      </c>
      <c r="C83" t="s">
        <v>66</v>
      </c>
    </row>
    <row r="84" spans="1:3">
      <c r="A84" s="54" t="s">
        <v>335</v>
      </c>
      <c r="B84" s="54" t="s">
        <v>578</v>
      </c>
      <c r="C84" t="s">
        <v>579</v>
      </c>
    </row>
    <row r="85" spans="1:3">
      <c r="A85" s="54" t="s">
        <v>338</v>
      </c>
      <c r="B85" s="54" t="s">
        <v>339</v>
      </c>
      <c r="C85" t="s">
        <v>580</v>
      </c>
    </row>
    <row r="86" spans="1:3">
      <c r="A86" s="54" t="s">
        <v>341</v>
      </c>
      <c r="B86" s="54" t="s">
        <v>342</v>
      </c>
      <c r="C86" t="s">
        <v>63</v>
      </c>
    </row>
    <row r="87" spans="1:3">
      <c r="A87" s="54" t="s">
        <v>390</v>
      </c>
      <c r="B87" s="54" t="s">
        <v>391</v>
      </c>
      <c r="C87" t="s">
        <v>392</v>
      </c>
    </row>
    <row r="88" spans="1:3">
      <c r="A88" s="54" t="s">
        <v>343</v>
      </c>
      <c r="B88" s="54" t="s">
        <v>344</v>
      </c>
      <c r="C88" t="s">
        <v>345</v>
      </c>
    </row>
    <row r="89" spans="1:3">
      <c r="A89" s="54" t="s">
        <v>393</v>
      </c>
      <c r="B89" s="54" t="s">
        <v>394</v>
      </c>
      <c r="C89" t="s">
        <v>395</v>
      </c>
    </row>
    <row r="90" spans="1:3">
      <c r="A90" s="54" t="s">
        <v>346</v>
      </c>
      <c r="B90" s="54" t="s">
        <v>347</v>
      </c>
      <c r="C90" t="s">
        <v>348</v>
      </c>
    </row>
    <row r="91" spans="1:3">
      <c r="A91" s="54" t="s">
        <v>354</v>
      </c>
      <c r="B91" s="54" t="s">
        <v>355</v>
      </c>
      <c r="C91" t="s">
        <v>356</v>
      </c>
    </row>
    <row r="92" spans="1:3">
      <c r="A92" s="54" t="s">
        <v>267</v>
      </c>
      <c r="B92" s="54" t="s">
        <v>357</v>
      </c>
      <c r="C92" t="s">
        <v>358</v>
      </c>
    </row>
    <row r="93" spans="1:3">
      <c r="A93" s="54" t="s">
        <v>359</v>
      </c>
      <c r="B93" s="54" t="s">
        <v>360</v>
      </c>
      <c r="C93" t="s">
        <v>581</v>
      </c>
    </row>
    <row r="94" spans="1:3">
      <c r="A94" s="54" t="s">
        <v>362</v>
      </c>
      <c r="B94" s="54" t="s">
        <v>363</v>
      </c>
      <c r="C94" t="s">
        <v>287</v>
      </c>
    </row>
    <row r="95" spans="1:3">
      <c r="A95" s="54" t="s">
        <v>364</v>
      </c>
      <c r="B95" s="54" t="s">
        <v>365</v>
      </c>
      <c r="C95" t="s">
        <v>366</v>
      </c>
    </row>
    <row r="96" spans="1:3">
      <c r="A96" s="54" t="s">
        <v>367</v>
      </c>
      <c r="B96" s="54" t="s">
        <v>368</v>
      </c>
      <c r="C96" t="s">
        <v>582</v>
      </c>
    </row>
    <row r="97" spans="1:3">
      <c r="A97" s="54" t="s">
        <v>370</v>
      </c>
      <c r="B97" s="54" t="s">
        <v>371</v>
      </c>
      <c r="C97" t="s">
        <v>372</v>
      </c>
    </row>
    <row r="98" spans="1:3">
      <c r="A98" s="54" t="s">
        <v>373</v>
      </c>
      <c r="B98" s="54" t="s">
        <v>374</v>
      </c>
      <c r="C98" t="s">
        <v>375</v>
      </c>
    </row>
    <row r="99" spans="1:3">
      <c r="A99" s="54" t="s">
        <v>401</v>
      </c>
      <c r="B99" s="54" t="s">
        <v>402</v>
      </c>
      <c r="C99" t="s">
        <v>403</v>
      </c>
    </row>
    <row r="100" spans="1:3">
      <c r="A100" s="54" t="s">
        <v>404</v>
      </c>
      <c r="B100" s="54" t="s">
        <v>405</v>
      </c>
      <c r="C100" t="s">
        <v>406</v>
      </c>
    </row>
    <row r="101" spans="1:3">
      <c r="A101" s="54" t="s">
        <v>382</v>
      </c>
      <c r="B101" s="54" t="s">
        <v>383</v>
      </c>
      <c r="C101" t="s">
        <v>583</v>
      </c>
    </row>
    <row r="102" spans="1:3">
      <c r="A102" s="54" t="s">
        <v>385</v>
      </c>
      <c r="B102" s="54" t="s">
        <v>386</v>
      </c>
      <c r="C102" t="s">
        <v>387</v>
      </c>
    </row>
    <row r="103" spans="1:3">
      <c r="A103" s="54" t="s">
        <v>388</v>
      </c>
      <c r="B103" s="54" t="s">
        <v>389</v>
      </c>
      <c r="C103" t="s">
        <v>580</v>
      </c>
    </row>
    <row r="104" spans="1:3">
      <c r="A104" s="54" t="s">
        <v>396</v>
      </c>
      <c r="B104" s="54" t="s">
        <v>90</v>
      </c>
      <c r="C104" t="s">
        <v>397</v>
      </c>
    </row>
    <row r="105" spans="1:3">
      <c r="A105" s="54" t="s">
        <v>398</v>
      </c>
      <c r="B105" s="54" t="s">
        <v>399</v>
      </c>
      <c r="C105" t="s">
        <v>584</v>
      </c>
    </row>
    <row r="106" spans="1:3">
      <c r="A106" s="54" t="s">
        <v>407</v>
      </c>
      <c r="B106" s="54" t="s">
        <v>408</v>
      </c>
      <c r="C106" t="s">
        <v>409</v>
      </c>
    </row>
    <row r="107" spans="1:3">
      <c r="A107" s="54" t="s">
        <v>410</v>
      </c>
      <c r="B107" s="54" t="s">
        <v>411</v>
      </c>
      <c r="C107" t="s">
        <v>287</v>
      </c>
    </row>
    <row r="108" spans="1:3">
      <c r="A108" s="54" t="s">
        <v>412</v>
      </c>
      <c r="B108" s="54" t="s">
        <v>413</v>
      </c>
      <c r="C108" t="s">
        <v>414</v>
      </c>
    </row>
    <row r="109" spans="1:3">
      <c r="A109" s="54" t="s">
        <v>415</v>
      </c>
      <c r="B109" s="54" t="s">
        <v>416</v>
      </c>
      <c r="C109" t="s">
        <v>417</v>
      </c>
    </row>
    <row r="110" spans="1:3">
      <c r="A110" s="54" t="s">
        <v>418</v>
      </c>
      <c r="B110" s="54" t="s">
        <v>419</v>
      </c>
      <c r="C110" t="s">
        <v>585</v>
      </c>
    </row>
    <row r="111" spans="1:3">
      <c r="A111" s="54" t="s">
        <v>421</v>
      </c>
      <c r="B111" s="54" t="s">
        <v>422</v>
      </c>
      <c r="C111" t="s">
        <v>586</v>
      </c>
    </row>
    <row r="112" spans="1:3">
      <c r="A112" s="54" t="s">
        <v>424</v>
      </c>
      <c r="B112" s="54" t="s">
        <v>425</v>
      </c>
      <c r="C112" t="s">
        <v>587</v>
      </c>
    </row>
    <row r="113" spans="1:3">
      <c r="A113" s="54" t="s">
        <v>427</v>
      </c>
      <c r="B113" s="54" t="s">
        <v>428</v>
      </c>
      <c r="C113" t="s">
        <v>66</v>
      </c>
    </row>
    <row r="114" spans="1:3">
      <c r="A114" s="54" t="s">
        <v>429</v>
      </c>
      <c r="B114" s="54" t="s">
        <v>430</v>
      </c>
      <c r="C114" t="s">
        <v>588</v>
      </c>
    </row>
    <row r="115" spans="1:3">
      <c r="A115" s="54" t="s">
        <v>432</v>
      </c>
      <c r="B115" s="54" t="s">
        <v>589</v>
      </c>
      <c r="C115" t="s">
        <v>590</v>
      </c>
    </row>
    <row r="116" spans="1:3">
      <c r="A116" s="54" t="n"/>
      <c r="B116" s="54" t="s">
        <v>130</v>
      </c>
      <c r="C116" t="s">
        <v>591</v>
      </c>
    </row>
    <row r="117" spans="1:3">
      <c r="A117" s="54" t="s">
        <v>434</v>
      </c>
      <c r="B117" s="54" t="s">
        <v>131</v>
      </c>
      <c r="C117" t="s">
        <v>591</v>
      </c>
    </row>
    <row r="118" spans="1:3">
      <c r="A118" s="54" t="s">
        <v>437</v>
      </c>
      <c r="B118" s="54" t="s">
        <v>438</v>
      </c>
      <c r="C118" t="s">
        <v>585</v>
      </c>
    </row>
    <row r="119" spans="1:3">
      <c r="A119" s="54" t="s">
        <v>439</v>
      </c>
      <c r="B119" s="54" t="s">
        <v>440</v>
      </c>
      <c r="C119" t="s">
        <v>588</v>
      </c>
    </row>
  </sheetData>
  <mergeCells count="1">
    <mergeCell ref="A115:A116"/>
  </mergeCells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V1803"/>
  <sheetViews>
    <sheetView workbookViewId="0">
      <selection activeCell="A1" sqref="A1"/>
    </sheetView>
  </sheetViews>
  <sheetFormatPr baseColWidth="8" defaultRowHeight="15"/>
  <sheetData>
    <row r="1" spans="1:48">
      <c r="A1" t="s">
        <v>441</v>
      </c>
      <c r="B1" t="s">
        <v>442</v>
      </c>
      <c r="C1" t="s">
        <v>443</v>
      </c>
      <c r="D1" t="s">
        <v>447</v>
      </c>
      <c r="E1" t="s">
        <v>444</v>
      </c>
      <c r="F1" t="s">
        <v>446</v>
      </c>
      <c r="G1" t="s">
        <v>448</v>
      </c>
      <c r="H1" t="s">
        <v>450</v>
      </c>
      <c r="I1" t="s">
        <v>453</v>
      </c>
      <c r="J1" t="s">
        <v>454</v>
      </c>
      <c r="K1" t="s">
        <v>455</v>
      </c>
      <c r="L1" t="s">
        <v>445</v>
      </c>
      <c r="M1" t="s">
        <v>456</v>
      </c>
      <c r="N1" t="s">
        <v>451</v>
      </c>
      <c r="O1" t="s">
        <v>449</v>
      </c>
      <c r="P1" t="s">
        <v>457</v>
      </c>
      <c r="Q1" t="s">
        <v>452</v>
      </c>
      <c r="R1" t="s">
        <v>458</v>
      </c>
      <c r="S1" t="s">
        <v>459</v>
      </c>
      <c r="T1" t="s">
        <v>460</v>
      </c>
      <c r="U1" t="s">
        <v>461</v>
      </c>
      <c r="V1" t="s">
        <v>462</v>
      </c>
      <c r="W1" t="s">
        <v>463</v>
      </c>
      <c r="X1" t="s">
        <v>464</v>
      </c>
      <c r="Y1" t="s">
        <v>465</v>
      </c>
      <c r="Z1" t="s">
        <v>466</v>
      </c>
      <c r="AA1" t="s">
        <v>467</v>
      </c>
      <c r="AB1" t="s">
        <v>468</v>
      </c>
      <c r="AC1" t="s">
        <v>469</v>
      </c>
      <c r="AD1" t="s">
        <v>470</v>
      </c>
      <c r="AE1" t="s">
        <v>471</v>
      </c>
      <c r="AF1" t="s">
        <v>472</v>
      </c>
      <c r="AG1" t="s">
        <v>473</v>
      </c>
      <c r="AH1" t="s">
        <v>474</v>
      </c>
      <c r="AI1" t="s">
        <v>475</v>
      </c>
      <c r="AJ1" t="s">
        <v>476</v>
      </c>
      <c r="AK1" t="s">
        <v>477</v>
      </c>
      <c r="AL1" t="s">
        <v>478</v>
      </c>
      <c r="AM1" t="s">
        <v>479</v>
      </c>
      <c r="AN1" t="s">
        <v>480</v>
      </c>
      <c r="AO1" t="s">
        <v>481</v>
      </c>
      <c r="AP1" t="s">
        <v>482</v>
      </c>
      <c r="AQ1" t="s">
        <v>483</v>
      </c>
      <c r="AR1" t="s">
        <v>484</v>
      </c>
      <c r="AS1" t="s">
        <v>485</v>
      </c>
      <c r="AT1" t="s">
        <v>486</v>
      </c>
      <c r="AU1" t="s">
        <v>487</v>
      </c>
      <c r="AV1" t="s">
        <v>488</v>
      </c>
    </row>
    <row r="2" spans="1:48">
      <c r="A2" t="s">
        <v>489</v>
      </c>
      <c r="B2" t="s">
        <v>490</v>
      </c>
      <c r="C2" t="s">
        <v>491</v>
      </c>
      <c r="D2" t="s">
        <v>495</v>
      </c>
      <c r="E2" t="s">
        <v>492</v>
      </c>
      <c r="F2" t="s">
        <v>494</v>
      </c>
      <c r="G2" t="s">
        <v>496</v>
      </c>
      <c r="H2" t="s">
        <v>498</v>
      </c>
      <c r="I2" t="s">
        <v>501</v>
      </c>
      <c r="J2" t="s">
        <v>502</v>
      </c>
      <c r="K2" t="s">
        <v>503</v>
      </c>
      <c r="L2" t="s">
        <v>493</v>
      </c>
      <c r="M2" t="s">
        <v>504</v>
      </c>
      <c r="N2" t="s">
        <v>499</v>
      </c>
      <c r="O2" t="s">
        <v>497</v>
      </c>
      <c r="P2" t="s">
        <v>505</v>
      </c>
      <c r="Q2" t="s">
        <v>500</v>
      </c>
      <c r="R2" t="s">
        <v>506</v>
      </c>
      <c r="S2" t="s">
        <v>507</v>
      </c>
      <c r="T2" t="s">
        <v>508</v>
      </c>
      <c r="U2" t="s">
        <v>509</v>
      </c>
      <c r="V2" t="s">
        <v>510</v>
      </c>
      <c r="W2" t="s">
        <v>511</v>
      </c>
      <c r="X2" t="s">
        <v>512</v>
      </c>
      <c r="Y2" t="s">
        <v>513</v>
      </c>
      <c r="Z2" t="s">
        <v>514</v>
      </c>
      <c r="AA2" t="s">
        <v>515</v>
      </c>
      <c r="AB2" t="s">
        <v>516</v>
      </c>
      <c r="AC2" t="s">
        <v>517</v>
      </c>
      <c r="AD2" t="s">
        <v>518</v>
      </c>
      <c r="AE2" t="s">
        <v>519</v>
      </c>
      <c r="AF2" t="s">
        <v>520</v>
      </c>
      <c r="AG2" t="s">
        <v>521</v>
      </c>
      <c r="AH2" t="s">
        <v>522</v>
      </c>
      <c r="AI2" t="s">
        <v>523</v>
      </c>
      <c r="AJ2" t="s">
        <v>524</v>
      </c>
      <c r="AK2" t="s">
        <v>525</v>
      </c>
      <c r="AL2" t="s">
        <v>526</v>
      </c>
      <c r="AM2" t="s">
        <v>527</v>
      </c>
      <c r="AN2" t="s">
        <v>528</v>
      </c>
      <c r="AO2" t="s">
        <v>529</v>
      </c>
      <c r="AP2" t="s">
        <v>530</v>
      </c>
      <c r="AQ2" t="s">
        <v>531</v>
      </c>
      <c r="AR2" t="s">
        <v>532</v>
      </c>
      <c r="AS2" t="s">
        <v>533</v>
      </c>
      <c r="AT2" t="s">
        <v>534</v>
      </c>
      <c r="AU2" t="s">
        <v>535</v>
      </c>
      <c r="AV2" t="s">
        <v>536</v>
      </c>
    </row>
    <row r="3" spans="1:48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b">
        <v>0</v>
      </c>
      <c r="P3" t="n">
        <v>0</v>
      </c>
      <c r="Q3" t="n">
        <v>0</v>
      </c>
      <c r="R3" t="n">
        <v>1</v>
      </c>
      <c r="S3" t="n">
        <v>23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-21.42836828230832</v>
      </c>
      <c r="Z3" t="n">
        <v>23</v>
      </c>
      <c r="AA3" t="n">
        <v>750</v>
      </c>
      <c r="AB3" t="b">
        <v>0</v>
      </c>
      <c r="AC3" t="b">
        <v>1</v>
      </c>
      <c r="AD3" t="n">
        <v>90</v>
      </c>
      <c r="AE3" t="n">
        <v>-0</v>
      </c>
      <c r="AF3" t="n">
        <v>0</v>
      </c>
      <c r="AG3" t="n">
        <v>0.03715950739589349</v>
      </c>
      <c r="AH3" t="b">
        <v>1</v>
      </c>
      <c r="AI3" t="b">
        <v>1</v>
      </c>
      <c r="AJ3" t="n">
        <v>750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1</v>
      </c>
      <c r="AQ3" t="n">
        <v>0</v>
      </c>
      <c r="AR3" t="n">
        <v>0</v>
      </c>
      <c r="AS3" t="n">
        <v>0</v>
      </c>
      <c r="AT3" t="n">
        <v>0.05098928915827323</v>
      </c>
      <c r="AU3" t="n">
        <v>0.01603016688234946</v>
      </c>
      <c r="AV3" t="n">
        <v>0.05098928915827323</v>
      </c>
    </row>
    <row r="4" spans="1:48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b">
        <v>0</v>
      </c>
      <c r="P4" t="n">
        <v>0</v>
      </c>
      <c r="Q4" t="n">
        <v>0</v>
      </c>
      <c r="R4" t="n">
        <v>1</v>
      </c>
      <c r="S4" t="n">
        <v>23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-21.42836828230832</v>
      </c>
      <c r="Z4" t="n">
        <v>23.03694582719275</v>
      </c>
      <c r="AA4" t="n">
        <v>750</v>
      </c>
      <c r="AB4" t="b">
        <v>0</v>
      </c>
      <c r="AC4" t="b">
        <v>1</v>
      </c>
      <c r="AD4" t="n">
        <v>89.99255959434642</v>
      </c>
      <c r="AE4" t="n">
        <v>-0</v>
      </c>
      <c r="AF4" t="n">
        <v>0</v>
      </c>
      <c r="AG4" t="n">
        <v>0.0374310777162179</v>
      </c>
      <c r="AH4" t="b">
        <v>1</v>
      </c>
      <c r="AI4" t="b">
        <v>1</v>
      </c>
      <c r="AJ4" t="n">
        <v>750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</v>
      </c>
      <c r="AQ4" t="n">
        <v>0</v>
      </c>
      <c r="AR4" t="n">
        <v>0</v>
      </c>
      <c r="AS4" t="n">
        <v>0</v>
      </c>
      <c r="AT4" t="n">
        <v>0.05104121873092991</v>
      </c>
      <c r="AU4" t="n">
        <v>0.01604649265840081</v>
      </c>
      <c r="AV4" t="n">
        <v>0.05104121873092991</v>
      </c>
    </row>
    <row r="5" spans="1:48">
      <c r="A5" t="n">
        <v>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b">
        <v>0</v>
      </c>
      <c r="P5" t="n">
        <v>0</v>
      </c>
      <c r="Q5" t="n">
        <v>0</v>
      </c>
      <c r="R5" t="n">
        <v>1</v>
      </c>
      <c r="S5" t="n">
        <v>23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-21.42836828230832</v>
      </c>
      <c r="Z5" t="n">
        <v>23.07389165438551</v>
      </c>
      <c r="AA5" t="n">
        <v>750</v>
      </c>
      <c r="AB5" t="b">
        <v>0</v>
      </c>
      <c r="AC5" t="b">
        <v>1</v>
      </c>
      <c r="AD5" t="n">
        <v>89.98511918869283</v>
      </c>
      <c r="AE5" t="n">
        <v>-0</v>
      </c>
      <c r="AF5" t="n">
        <v>0</v>
      </c>
      <c r="AG5" t="n">
        <v>0.03786592819295367</v>
      </c>
      <c r="AH5" t="b">
        <v>1</v>
      </c>
      <c r="AI5" t="b">
        <v>1</v>
      </c>
      <c r="AJ5" t="n">
        <v>750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1</v>
      </c>
      <c r="AQ5" t="n">
        <v>0</v>
      </c>
      <c r="AR5" t="n">
        <v>0</v>
      </c>
      <c r="AS5" t="n">
        <v>0</v>
      </c>
      <c r="AT5" t="n">
        <v>0.05109319470040125</v>
      </c>
      <c r="AU5" t="n">
        <v>0.01606283302082303</v>
      </c>
      <c r="AV5" t="n">
        <v>0.05109319470040125</v>
      </c>
    </row>
    <row r="6" spans="1:48">
      <c r="A6" t="n">
        <v>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b">
        <v>0</v>
      </c>
      <c r="P6" t="n">
        <v>0</v>
      </c>
      <c r="Q6" t="n">
        <v>0</v>
      </c>
      <c r="R6" t="n">
        <v>1</v>
      </c>
      <c r="S6" t="n">
        <v>23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-21.42836828230832</v>
      </c>
      <c r="Z6" t="n">
        <v>23.11083748157826</v>
      </c>
      <c r="AA6" t="n">
        <v>750</v>
      </c>
      <c r="AB6" t="b">
        <v>0</v>
      </c>
      <c r="AC6" t="b">
        <v>1</v>
      </c>
      <c r="AD6" t="n">
        <v>89.97767878303925</v>
      </c>
      <c r="AE6" t="n">
        <v>-0</v>
      </c>
      <c r="AF6" t="n">
        <v>0</v>
      </c>
      <c r="AG6" t="n">
        <v>0.03819016246899107</v>
      </c>
      <c r="AH6" t="b">
        <v>1</v>
      </c>
      <c r="AI6" t="b">
        <v>1</v>
      </c>
      <c r="AJ6" t="n">
        <v>750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</v>
      </c>
      <c r="AQ6" t="n">
        <v>0</v>
      </c>
      <c r="AR6" t="n">
        <v>0</v>
      </c>
      <c r="AS6" t="n">
        <v>0</v>
      </c>
      <c r="AT6" t="n">
        <v>0.05114521710234335</v>
      </c>
      <c r="AU6" t="n">
        <v>0.01607918798082578</v>
      </c>
      <c r="AV6" t="n">
        <v>0.05114521710234335</v>
      </c>
    </row>
    <row r="7" spans="1:48">
      <c r="A7" t="n">
        <v>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b">
        <v>0</v>
      </c>
      <c r="P7" t="n">
        <v>0</v>
      </c>
      <c r="Q7" t="n">
        <v>0</v>
      </c>
      <c r="R7" t="n">
        <v>1</v>
      </c>
      <c r="S7" t="n">
        <v>23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-21.42836828230832</v>
      </c>
      <c r="Z7" t="n">
        <v>23.14778330877101</v>
      </c>
      <c r="AA7" t="n">
        <v>750</v>
      </c>
      <c r="AB7" t="b">
        <v>0</v>
      </c>
      <c r="AC7" t="b">
        <v>1</v>
      </c>
      <c r="AD7" t="n">
        <v>89.97023837738567</v>
      </c>
      <c r="AE7" t="n">
        <v>-0</v>
      </c>
      <c r="AF7" t="n">
        <v>0</v>
      </c>
      <c r="AG7" t="n">
        <v>0.03702384414974001</v>
      </c>
      <c r="AH7" t="b">
        <v>1</v>
      </c>
      <c r="AI7" t="b">
        <v>1</v>
      </c>
      <c r="AJ7" t="n">
        <v>750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1</v>
      </c>
      <c r="AQ7" t="n">
        <v>0</v>
      </c>
      <c r="AR7" t="n">
        <v>0</v>
      </c>
      <c r="AS7" t="n">
        <v>0</v>
      </c>
      <c r="AT7" t="n">
        <v>0.05119728597243543</v>
      </c>
      <c r="AU7" t="n">
        <v>0.01609555754962602</v>
      </c>
      <c r="AV7" t="n">
        <v>0.05119728597243543</v>
      </c>
    </row>
    <row r="8" spans="1:48">
      <c r="A8" t="n">
        <v>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b">
        <v>0</v>
      </c>
      <c r="P8" t="n">
        <v>0</v>
      </c>
      <c r="Q8" t="n">
        <v>0</v>
      </c>
      <c r="R8" t="n">
        <v>1</v>
      </c>
      <c r="S8" t="n">
        <v>23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-21.42836828230832</v>
      </c>
      <c r="Z8" t="n">
        <v>23.18472913596376</v>
      </c>
      <c r="AA8" t="n">
        <v>750</v>
      </c>
      <c r="AB8" t="b">
        <v>0</v>
      </c>
      <c r="AC8" t="b">
        <v>1</v>
      </c>
      <c r="AD8" t="n">
        <v>89.96279797173209</v>
      </c>
      <c r="AE8" t="n">
        <v>-0</v>
      </c>
      <c r="AF8" t="n">
        <v>0</v>
      </c>
      <c r="AG8" t="n">
        <v>0.03521241682177471</v>
      </c>
      <c r="AH8" t="b">
        <v>1</v>
      </c>
      <c r="AI8" t="b">
        <v>1</v>
      </c>
      <c r="AJ8" t="n">
        <v>750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1</v>
      </c>
      <c r="AQ8" t="n">
        <v>0</v>
      </c>
      <c r="AR8" t="n">
        <v>0</v>
      </c>
      <c r="AS8" t="n">
        <v>0</v>
      </c>
      <c r="AT8" t="n">
        <v>0.05124940134637954</v>
      </c>
      <c r="AU8" t="n">
        <v>0.01611194173844785</v>
      </c>
      <c r="AV8" t="n">
        <v>0.05124940134637954</v>
      </c>
    </row>
    <row r="9" spans="1:48">
      <c r="A9" t="n">
        <v>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b">
        <v>0</v>
      </c>
      <c r="P9" t="n">
        <v>0</v>
      </c>
      <c r="Q9" t="n">
        <v>0</v>
      </c>
      <c r="R9" t="n">
        <v>1</v>
      </c>
      <c r="S9" t="n">
        <v>23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-21.42836828230832</v>
      </c>
      <c r="Z9" t="n">
        <v>23.22167496315652</v>
      </c>
      <c r="AA9" t="n">
        <v>750</v>
      </c>
      <c r="AB9" t="b">
        <v>0</v>
      </c>
      <c r="AC9" t="b">
        <v>1</v>
      </c>
      <c r="AD9" t="n">
        <v>89.9553575660785</v>
      </c>
      <c r="AE9" t="n">
        <v>-0</v>
      </c>
      <c r="AF9" t="n">
        <v>0</v>
      </c>
      <c r="AG9" t="n">
        <v>0.03224599973276118</v>
      </c>
      <c r="AH9" t="b">
        <v>1</v>
      </c>
      <c r="AI9" t="b">
        <v>1</v>
      </c>
      <c r="AJ9" t="n">
        <v>750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1</v>
      </c>
      <c r="AQ9" t="n">
        <v>0</v>
      </c>
      <c r="AR9" t="n">
        <v>0</v>
      </c>
      <c r="AS9" t="n">
        <v>0</v>
      </c>
      <c r="AT9" t="n">
        <v>0.05130156325990057</v>
      </c>
      <c r="AU9" t="n">
        <v>0.01612834055852258</v>
      </c>
      <c r="AV9" t="n">
        <v>0.05130156325990057</v>
      </c>
    </row>
    <row r="10" spans="1:48">
      <c r="A10" t="n">
        <v>7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b">
        <v>0</v>
      </c>
      <c r="P10" t="n">
        <v>0</v>
      </c>
      <c r="Q10" t="n">
        <v>0</v>
      </c>
      <c r="R10" t="n">
        <v>1</v>
      </c>
      <c r="S10" t="n">
        <v>23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-21.42836828230832</v>
      </c>
      <c r="Z10" t="n">
        <v>23.25862079034927</v>
      </c>
      <c r="AA10" t="n">
        <v>750</v>
      </c>
      <c r="AB10" t="b">
        <v>0</v>
      </c>
      <c r="AC10" t="b">
        <v>1</v>
      </c>
      <c r="AD10" t="n">
        <v>89.94791716042492</v>
      </c>
      <c r="AE10" t="n">
        <v>-0</v>
      </c>
      <c r="AF10" t="n">
        <v>0</v>
      </c>
      <c r="AG10" t="n">
        <v>0.02903075402231371</v>
      </c>
      <c r="AH10" t="b">
        <v>1</v>
      </c>
      <c r="AI10" t="b">
        <v>1</v>
      </c>
      <c r="AJ10" t="n">
        <v>750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0.0513537717487467</v>
      </c>
      <c r="AU10" t="n">
        <v>0.01614475402108882</v>
      </c>
      <c r="AV10" t="n">
        <v>0.0513537717487467</v>
      </c>
    </row>
    <row r="11" spans="1:48">
      <c r="A11" t="n">
        <v>8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b">
        <v>0</v>
      </c>
      <c r="P11" t="n">
        <v>0</v>
      </c>
      <c r="Q11" t="n">
        <v>0</v>
      </c>
      <c r="R11" t="n">
        <v>1</v>
      </c>
      <c r="S11" t="n">
        <v>23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-21.42836828230832</v>
      </c>
      <c r="Z11" t="n">
        <v>23.29556661754202</v>
      </c>
      <c r="AA11" t="n">
        <v>750</v>
      </c>
      <c r="AB11" t="b">
        <v>0</v>
      </c>
      <c r="AC11" t="b">
        <v>1</v>
      </c>
      <c r="AD11" t="n">
        <v>89.94047675477134</v>
      </c>
      <c r="AE11" t="n">
        <v>-0</v>
      </c>
      <c r="AF11" t="n">
        <v>0</v>
      </c>
      <c r="AG11" t="n">
        <v>0.03333447871972214</v>
      </c>
      <c r="AH11" t="b">
        <v>1</v>
      </c>
      <c r="AI11" t="b">
        <v>1</v>
      </c>
      <c r="AJ11" t="n">
        <v>750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0.05140602684868902</v>
      </c>
      <c r="AU11" t="n">
        <v>0.01616118213739241</v>
      </c>
      <c r="AV11" t="n">
        <v>0.05140602684868902</v>
      </c>
    </row>
    <row r="12" spans="1:48">
      <c r="A12" t="n">
        <v>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b">
        <v>0</v>
      </c>
      <c r="P12" t="n">
        <v>0</v>
      </c>
      <c r="Q12" t="n">
        <v>0</v>
      </c>
      <c r="R12" t="n">
        <v>1</v>
      </c>
      <c r="S12" t="n">
        <v>23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-21.42836828230832</v>
      </c>
      <c r="Z12" t="n">
        <v>23.33251244473477</v>
      </c>
      <c r="AA12" t="n">
        <v>750</v>
      </c>
      <c r="AB12" t="b">
        <v>0</v>
      </c>
      <c r="AC12" t="b">
        <v>1</v>
      </c>
      <c r="AD12" t="n">
        <v>89.93303634911776</v>
      </c>
      <c r="AE12" t="n">
        <v>-0</v>
      </c>
      <c r="AF12" t="n">
        <v>0</v>
      </c>
      <c r="AG12" t="n">
        <v>0.04021256704039558</v>
      </c>
      <c r="AH12" t="b">
        <v>1</v>
      </c>
      <c r="AI12" t="b">
        <v>1</v>
      </c>
      <c r="AJ12" t="n">
        <v>750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0.05145832859552148</v>
      </c>
      <c r="AU12" t="n">
        <v>0.01617762491868634</v>
      </c>
      <c r="AV12" t="n">
        <v>0.05145832859552148</v>
      </c>
    </row>
    <row r="13" spans="1:48">
      <c r="A13" t="n">
        <v>10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b">
        <v>0</v>
      </c>
      <c r="P13" t="n">
        <v>0</v>
      </c>
      <c r="Q13" t="n">
        <v>0</v>
      </c>
      <c r="R13" t="n">
        <v>1</v>
      </c>
      <c r="S13" t="n">
        <v>23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-21.42836828230832</v>
      </c>
      <c r="Z13" t="n">
        <v>23.36945827192753</v>
      </c>
      <c r="AA13" t="n">
        <v>750</v>
      </c>
      <c r="AB13" t="b">
        <v>0</v>
      </c>
      <c r="AC13" t="b">
        <v>1</v>
      </c>
      <c r="AD13" t="n">
        <v>89.92559594346417</v>
      </c>
      <c r="AE13" t="n">
        <v>-0</v>
      </c>
      <c r="AF13" t="n">
        <v>0</v>
      </c>
      <c r="AG13" t="n">
        <v>0.05166616596612726</v>
      </c>
      <c r="AH13" t="b">
        <v>1</v>
      </c>
      <c r="AI13" t="b">
        <v>1</v>
      </c>
      <c r="AJ13" t="n">
        <v>750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0.05151067702506126</v>
      </c>
      <c r="AU13" t="n">
        <v>0.01619408237623094</v>
      </c>
      <c r="AV13" t="n">
        <v>0.05151067702506126</v>
      </c>
    </row>
    <row r="14" spans="1:48">
      <c r="A14" t="n">
        <v>11</v>
      </c>
      <c r="B14" t="n">
        <v>0</v>
      </c>
      <c r="C14" t="n">
        <v>0</v>
      </c>
      <c r="D14" t="n">
        <v>0</v>
      </c>
      <c r="E14" t="n">
        <v>0</v>
      </c>
      <c r="F14" t="n">
        <v>-0.001798697606277089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b">
        <v>0</v>
      </c>
      <c r="P14" t="n">
        <v>0</v>
      </c>
      <c r="Q14" t="n">
        <v>0</v>
      </c>
      <c r="R14" t="n">
        <v>1</v>
      </c>
      <c r="S14" t="n">
        <v>23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-21.42836828230832</v>
      </c>
      <c r="Z14" t="n">
        <v>23.41375429184427</v>
      </c>
      <c r="AA14" t="n">
        <v>750</v>
      </c>
      <c r="AB14" t="b">
        <v>0</v>
      </c>
      <c r="AC14" t="b">
        <v>1</v>
      </c>
      <c r="AD14" t="n">
        <v>89.91815553781059</v>
      </c>
      <c r="AE14" t="n">
        <v>-0</v>
      </c>
      <c r="AF14" t="n">
        <v>0</v>
      </c>
      <c r="AG14" t="n">
        <v>0.07169318881776492</v>
      </c>
      <c r="AH14" t="b">
        <v>1</v>
      </c>
      <c r="AI14" t="b">
        <v>1</v>
      </c>
      <c r="AJ14" t="n">
        <v>750</v>
      </c>
      <c r="AK14" t="n">
        <v>0</v>
      </c>
      <c r="AL14" t="n">
        <v>0</v>
      </c>
      <c r="AM14" t="n">
        <v>0</v>
      </c>
      <c r="AN14" t="n">
        <v>2.682790775272496e-05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0.05157350150805366</v>
      </c>
      <c r="AU14" t="n">
        <v>0.0162138333271324</v>
      </c>
      <c r="AV14" t="n">
        <v>0.05157350150805366</v>
      </c>
    </row>
    <row r="15" spans="1:48">
      <c r="A15" t="n">
        <v>12</v>
      </c>
      <c r="B15" t="n">
        <v>0</v>
      </c>
      <c r="C15" t="n">
        <v>0</v>
      </c>
      <c r="D15" t="n">
        <v>0</v>
      </c>
      <c r="E15" t="n">
        <v>0.2</v>
      </c>
      <c r="F15" t="n">
        <v>0.1733794975207227</v>
      </c>
      <c r="G15" t="n">
        <v>1.647566698760543</v>
      </c>
      <c r="H15" t="n">
        <v>6.498003059911582</v>
      </c>
      <c r="I15" t="n">
        <v>0.02443793212424824</v>
      </c>
      <c r="J15" t="n">
        <v>0.02443793212424824</v>
      </c>
      <c r="K15" t="n">
        <v>141.642254584691</v>
      </c>
      <c r="L15" t="n">
        <v>1</v>
      </c>
      <c r="M15" t="n">
        <v>35.91335055392774</v>
      </c>
      <c r="N15" t="n">
        <v>24.21805740429047</v>
      </c>
      <c r="O15" t="b">
        <v>1</v>
      </c>
      <c r="P15" t="n">
        <v>0.02443793212424824</v>
      </c>
      <c r="Q15" t="n">
        <v>7.482109602501682</v>
      </c>
      <c r="R15" t="n">
        <v>0.8314462073003878</v>
      </c>
      <c r="S15" t="n">
        <v>23</v>
      </c>
      <c r="T15" t="n">
        <v>11.58943797102843</v>
      </c>
      <c r="U15" t="n">
        <v>0.02939207841670894</v>
      </c>
      <c r="V15" t="n">
        <v>1.95344372527374</v>
      </c>
      <c r="W15" t="n">
        <v>0</v>
      </c>
      <c r="X15" t="n">
        <v>0</v>
      </c>
      <c r="Y15" t="n">
        <v>-21.42836828230832</v>
      </c>
      <c r="Z15" t="n">
        <v>23.49463317506682</v>
      </c>
      <c r="AA15" t="n">
        <v>750</v>
      </c>
      <c r="AB15" t="b">
        <v>0</v>
      </c>
      <c r="AC15" t="b">
        <v>1</v>
      </c>
      <c r="AD15" t="n">
        <v>89.91071513215701</v>
      </c>
      <c r="AE15" t="n">
        <v>-0</v>
      </c>
      <c r="AF15" t="n">
        <v>0</v>
      </c>
      <c r="AG15" t="n">
        <v>0.09034894386492259</v>
      </c>
      <c r="AH15" t="b">
        <v>1</v>
      </c>
      <c r="AI15" t="b">
        <v>1</v>
      </c>
      <c r="AJ15" t="n">
        <v>757.4821096025017</v>
      </c>
      <c r="AK15" t="n">
        <v>0</v>
      </c>
      <c r="AL15" t="n">
        <v>0.9193129404650997</v>
      </c>
      <c r="AM15" t="n">
        <v>0</v>
      </c>
      <c r="AN15" t="n">
        <v>0.9197819744231072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0.05168838445836529</v>
      </c>
      <c r="AU15" t="n">
        <v>0.01624995057637892</v>
      </c>
      <c r="AV15" t="n">
        <v>0.05168838445836529</v>
      </c>
    </row>
    <row r="16" spans="1:48">
      <c r="A16" t="n">
        <v>13</v>
      </c>
      <c r="B16" t="n">
        <v>0</v>
      </c>
      <c r="C16" t="n">
        <v>0</v>
      </c>
      <c r="D16" t="n">
        <v>0</v>
      </c>
      <c r="E16" t="n">
        <v>1.7</v>
      </c>
      <c r="F16" t="n">
        <v>0.7249473741900533</v>
      </c>
      <c r="G16" t="n">
        <v>14.00431693946461</v>
      </c>
      <c r="H16" t="n">
        <v>55.23302600924843</v>
      </c>
      <c r="I16" t="n">
        <v>0.6506067267656089</v>
      </c>
      <c r="J16" t="n">
        <v>0.6506067267656089</v>
      </c>
      <c r="K16" t="n">
        <v>443.6372456629509</v>
      </c>
      <c r="L16" t="n">
        <v>1</v>
      </c>
      <c r="M16" t="n">
        <v>112.4840886569348</v>
      </c>
      <c r="N16" t="n">
        <v>205.8534879364689</v>
      </c>
      <c r="O16" t="b">
        <v>0</v>
      </c>
      <c r="P16" t="n">
        <v>0.6506067267656089</v>
      </c>
      <c r="Q16" t="n">
        <v>31.28475850547135</v>
      </c>
      <c r="R16" t="n">
        <v>0.9128987435015441</v>
      </c>
      <c r="S16" t="n">
        <v>23.00014089085737</v>
      </c>
      <c r="T16" t="n">
        <v>33.06047522056558</v>
      </c>
      <c r="U16" t="n">
        <v>0.7126822458645529</v>
      </c>
      <c r="V16" t="n">
        <v>2.879608932147324</v>
      </c>
      <c r="W16" t="n">
        <v>0</v>
      </c>
      <c r="X16" t="n">
        <v>0</v>
      </c>
      <c r="Y16" t="n">
        <v>-21.42836828230832</v>
      </c>
      <c r="Z16" t="n">
        <v>23.59675587913724</v>
      </c>
      <c r="AA16" t="n">
        <v>750</v>
      </c>
      <c r="AB16" t="b">
        <v>0</v>
      </c>
      <c r="AC16" t="b">
        <v>1</v>
      </c>
      <c r="AD16" t="n">
        <v>89.90327472650343</v>
      </c>
      <c r="AE16" t="n">
        <v>-0</v>
      </c>
      <c r="AF16" t="n">
        <v>0</v>
      </c>
      <c r="AG16" t="n">
        <v>0.1162540153394638</v>
      </c>
      <c r="AH16" t="b">
        <v>0</v>
      </c>
      <c r="AI16" t="b">
        <v>0</v>
      </c>
      <c r="AJ16" t="n">
        <v>781.2847585054714</v>
      </c>
      <c r="AK16" t="n">
        <v>0</v>
      </c>
      <c r="AL16" t="n">
        <v>2.704874140987438</v>
      </c>
      <c r="AM16" t="n">
        <v>0</v>
      </c>
      <c r="AN16" t="n">
        <v>2.704900968895191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0.5608956797220507</v>
      </c>
      <c r="AU16" t="n">
        <v>0.1763360795563167</v>
      </c>
      <c r="AV16" t="n">
        <v>0.5608956797220507</v>
      </c>
    </row>
    <row r="17" spans="1:48">
      <c r="A17" t="n">
        <v>14</v>
      </c>
      <c r="B17" t="n">
        <v>0</v>
      </c>
      <c r="C17" t="n">
        <v>0</v>
      </c>
      <c r="D17" t="n">
        <v>0</v>
      </c>
      <c r="E17" t="n">
        <v>5.4</v>
      </c>
      <c r="F17" t="n">
        <v>1.260164339052397</v>
      </c>
      <c r="G17" t="n">
        <v>44.48430086653466</v>
      </c>
      <c r="H17" t="n">
        <v>175.4460826176127</v>
      </c>
      <c r="I17" t="n">
        <v>3.433678059029323</v>
      </c>
      <c r="J17" t="n">
        <v>3.433678059029323</v>
      </c>
      <c r="K17" t="n">
        <v>737.0962232995163</v>
      </c>
      <c r="L17" t="n">
        <v>1</v>
      </c>
      <c r="M17" t="n">
        <v>186.8905231489646</v>
      </c>
      <c r="N17" t="n">
        <v>653.8875499158424</v>
      </c>
      <c r="O17" t="b">
        <v>0</v>
      </c>
      <c r="P17" t="n">
        <v>3.433678059029323</v>
      </c>
      <c r="Q17" t="n">
        <v>0</v>
      </c>
      <c r="R17" t="n">
        <v>0.9276418838817221</v>
      </c>
      <c r="S17" t="n">
        <v>23.00207919890022</v>
      </c>
      <c r="T17" t="n">
        <v>54.056452052237</v>
      </c>
      <c r="U17" t="n">
        <v>3.701512532682419</v>
      </c>
      <c r="V17" t="n">
        <v>3.911423034537883</v>
      </c>
      <c r="W17" t="n">
        <v>0</v>
      </c>
      <c r="X17" t="n">
        <v>0</v>
      </c>
      <c r="Y17" t="n">
        <v>-21.42836828230832</v>
      </c>
      <c r="Z17" t="n">
        <v>23.73806582074682</v>
      </c>
      <c r="AA17" t="n">
        <v>750</v>
      </c>
      <c r="AB17" t="b">
        <v>0</v>
      </c>
      <c r="AC17" t="b">
        <v>1</v>
      </c>
      <c r="AD17" t="n">
        <v>89.89583432084984</v>
      </c>
      <c r="AE17" t="n">
        <v>-0</v>
      </c>
      <c r="AF17" t="n">
        <v>0</v>
      </c>
      <c r="AG17" t="n">
        <v>0.1558418992406589</v>
      </c>
      <c r="AH17" t="b">
        <v>0</v>
      </c>
      <c r="AI17" t="b">
        <v>0</v>
      </c>
      <c r="AJ17" t="n">
        <v>750</v>
      </c>
      <c r="AK17" t="n">
        <v>0</v>
      </c>
      <c r="AL17" t="n">
        <v>3.701512532682419</v>
      </c>
      <c r="AM17" t="n">
        <v>0</v>
      </c>
      <c r="AN17" t="n">
        <v>3.785047927411538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0.05203552005454435</v>
      </c>
      <c r="AU17" t="n">
        <v>0.01635908411460655</v>
      </c>
      <c r="AV17" t="n">
        <v>0.05203552005454435</v>
      </c>
    </row>
    <row r="18" spans="1:48">
      <c r="A18" t="n">
        <v>15</v>
      </c>
      <c r="B18" t="n">
        <v>0</v>
      </c>
      <c r="C18" t="n">
        <v>0</v>
      </c>
      <c r="D18" t="n">
        <v>0</v>
      </c>
      <c r="E18" t="n">
        <v>9.9</v>
      </c>
      <c r="F18" t="n">
        <v>1.067728602933696</v>
      </c>
      <c r="G18" t="n">
        <v>81.55455158864687</v>
      </c>
      <c r="H18" t="n">
        <v>321.6511514656233</v>
      </c>
      <c r="I18" t="n">
        <v>5.404606567898494</v>
      </c>
      <c r="J18" t="n">
        <v>5.404606567898494</v>
      </c>
      <c r="K18" t="n">
        <v>632.8302962806397</v>
      </c>
      <c r="L18" t="n">
        <v>1</v>
      </c>
      <c r="M18" t="n">
        <v>160.4539290772413</v>
      </c>
      <c r="N18" t="n">
        <v>1198.793841512378</v>
      </c>
      <c r="O18" t="b">
        <v>0</v>
      </c>
      <c r="P18" t="n">
        <v>5.404606567898494</v>
      </c>
      <c r="Q18" t="n">
        <v>0</v>
      </c>
      <c r="R18" t="n">
        <v>0.9171987675557388</v>
      </c>
      <c r="S18" t="n">
        <v>23.01057739313595</v>
      </c>
      <c r="T18" t="n">
        <v>46.93831563051289</v>
      </c>
      <c r="U18" t="n">
        <v>5.892513988327019</v>
      </c>
      <c r="V18" t="n">
        <v>3.88655038306419</v>
      </c>
      <c r="W18" t="n">
        <v>0</v>
      </c>
      <c r="X18" t="n">
        <v>0</v>
      </c>
      <c r="Y18" t="n">
        <v>-21.42836828230832</v>
      </c>
      <c r="Z18" t="n">
        <v>23.91897960870438</v>
      </c>
      <c r="AA18" t="n">
        <v>1198.793841512378</v>
      </c>
      <c r="AB18" t="b">
        <v>0</v>
      </c>
      <c r="AC18" t="b">
        <v>1</v>
      </c>
      <c r="AD18" t="n">
        <v>89.88839391519626</v>
      </c>
      <c r="AE18" t="n">
        <v>-0</v>
      </c>
      <c r="AF18" t="n">
        <v>0</v>
      </c>
      <c r="AG18" t="n">
        <v>0.1890336131542839</v>
      </c>
      <c r="AH18" t="b">
        <v>0</v>
      </c>
      <c r="AI18" t="b">
        <v>0</v>
      </c>
      <c r="AJ18" t="n">
        <v>1198.793841512378</v>
      </c>
      <c r="AK18" t="n">
        <v>0</v>
      </c>
      <c r="AL18" t="n">
        <v>5.892513988327019</v>
      </c>
      <c r="AM18" t="n">
        <v>0</v>
      </c>
      <c r="AN18" t="n">
        <v>5.911176399837824</v>
      </c>
      <c r="AO18" t="n">
        <v>0</v>
      </c>
      <c r="AP18" t="n">
        <v>1</v>
      </c>
      <c r="AQ18" t="n">
        <v>0</v>
      </c>
      <c r="AR18" t="n">
        <v>0</v>
      </c>
      <c r="AS18" t="n">
        <v>0</v>
      </c>
      <c r="AT18" t="n">
        <v>1.133613210305468</v>
      </c>
      <c r="AU18" t="n">
        <v>0.3563887483276295</v>
      </c>
      <c r="AV18" t="n">
        <v>1.133613210305468</v>
      </c>
    </row>
    <row r="19" spans="1:48">
      <c r="A19" t="n">
        <v>16</v>
      </c>
      <c r="B19" t="n">
        <v>0</v>
      </c>
      <c r="C19" t="n">
        <v>0</v>
      </c>
      <c r="D19" t="n">
        <v>0</v>
      </c>
      <c r="E19" t="n">
        <v>13.1</v>
      </c>
      <c r="F19" t="n">
        <v>0.885587915879489</v>
      </c>
      <c r="G19" t="n">
        <v>107.9156187688156</v>
      </c>
      <c r="H19" t="n">
        <v>425.6192004242086</v>
      </c>
      <c r="I19" t="n">
        <v>6.036174935886725</v>
      </c>
      <c r="J19" t="n">
        <v>6.036174935886725</v>
      </c>
      <c r="K19" t="n">
        <v>534.1323652909751</v>
      </c>
      <c r="L19" t="n">
        <v>2</v>
      </c>
      <c r="M19" t="n">
        <v>135.4290987046083</v>
      </c>
      <c r="N19" t="n">
        <v>909.1226121061096</v>
      </c>
      <c r="O19" t="b">
        <v>1</v>
      </c>
      <c r="P19" t="n">
        <v>6.036174935886725</v>
      </c>
      <c r="Q19" t="n">
        <v>38.21712453901544</v>
      </c>
      <c r="R19" t="n">
        <v>0.9326930746073602</v>
      </c>
      <c r="S19" t="n">
        <v>23.02588406295942</v>
      </c>
      <c r="T19" t="n">
        <v>67.97856424993201</v>
      </c>
      <c r="U19" t="n">
        <v>6.471769867518101</v>
      </c>
      <c r="V19" t="n">
        <v>4.575428152268948</v>
      </c>
      <c r="W19" t="n">
        <v>0</v>
      </c>
      <c r="X19" t="n">
        <v>0</v>
      </c>
      <c r="Y19" t="n">
        <v>-21.42836828230832</v>
      </c>
      <c r="Z19" t="n">
        <v>24.0714065435451</v>
      </c>
      <c r="AA19" t="n">
        <v>909.1226121061096</v>
      </c>
      <c r="AB19" t="b">
        <v>0</v>
      </c>
      <c r="AC19" t="b">
        <v>1</v>
      </c>
      <c r="AD19" t="n">
        <v>89.88095350954268</v>
      </c>
      <c r="AE19" t="n">
        <v>-0</v>
      </c>
      <c r="AF19" t="n">
        <v>0</v>
      </c>
      <c r="AG19" t="n">
        <v>0.1944105196469536</v>
      </c>
      <c r="AH19" t="b">
        <v>0</v>
      </c>
      <c r="AI19" t="b">
        <v>0</v>
      </c>
      <c r="AJ19" t="n">
        <v>947.3397366451251</v>
      </c>
      <c r="AK19" t="n">
        <v>0</v>
      </c>
      <c r="AL19" t="n">
        <v>6.743826058532651</v>
      </c>
      <c r="AM19" t="n">
        <v>0</v>
      </c>
      <c r="AN19" t="n">
        <v>6.744171095126331</v>
      </c>
      <c r="AO19" t="n">
        <v>0</v>
      </c>
      <c r="AP19" t="n">
        <v>1</v>
      </c>
      <c r="AQ19" t="n">
        <v>0</v>
      </c>
      <c r="AR19" t="n">
        <v>0</v>
      </c>
      <c r="AS19" t="n">
        <v>0</v>
      </c>
      <c r="AT19" t="n">
        <v>1.334064316368218</v>
      </c>
      <c r="AU19" t="n">
        <v>0.4194071730788215</v>
      </c>
      <c r="AV19" t="n">
        <v>1.334064316368218</v>
      </c>
    </row>
    <row r="20" spans="1:48">
      <c r="A20" t="n">
        <v>17</v>
      </c>
      <c r="B20" t="n">
        <v>0</v>
      </c>
      <c r="C20" t="n">
        <v>0</v>
      </c>
      <c r="D20" t="n">
        <v>0</v>
      </c>
      <c r="E20" t="n">
        <v>16.9</v>
      </c>
      <c r="F20" t="n">
        <v>1.223253066881679</v>
      </c>
      <c r="G20" t="n">
        <v>139.2193860452658</v>
      </c>
      <c r="H20" t="n">
        <v>549.0812585625285</v>
      </c>
      <c r="I20" t="n">
        <v>10.50169916910846</v>
      </c>
      <c r="J20" t="n">
        <v>10.50169916910846</v>
      </c>
      <c r="K20" t="n">
        <v>720.3295666384665</v>
      </c>
      <c r="L20" t="n">
        <v>2</v>
      </c>
      <c r="M20" t="n">
        <v>182.6393424539722</v>
      </c>
      <c r="N20" t="n">
        <v>1172.837568289561</v>
      </c>
      <c r="O20" t="b">
        <v>0</v>
      </c>
      <c r="P20" t="n">
        <v>10.50169916910846</v>
      </c>
      <c r="Q20" t="n">
        <v>52.78890323759943</v>
      </c>
      <c r="R20" t="n">
        <v>0.9384882324338565</v>
      </c>
      <c r="S20" t="n">
        <v>23.03978043390368</v>
      </c>
      <c r="T20" t="n">
        <v>91.10962416212689</v>
      </c>
      <c r="U20" t="n">
        <v>11.19001688691777</v>
      </c>
      <c r="V20" t="n">
        <v>5.604314024499445</v>
      </c>
      <c r="W20" t="n">
        <v>0</v>
      </c>
      <c r="X20" t="n">
        <v>0</v>
      </c>
      <c r="Y20" t="n">
        <v>-21.42836828230832</v>
      </c>
      <c r="Z20" t="n">
        <v>24.26020170392522</v>
      </c>
      <c r="AA20" t="n">
        <v>1172.837568289561</v>
      </c>
      <c r="AB20" t="b">
        <v>0</v>
      </c>
      <c r="AC20" t="b">
        <v>1</v>
      </c>
      <c r="AD20" t="n">
        <v>89.8735131038891</v>
      </c>
      <c r="AE20" t="n">
        <v>-0</v>
      </c>
      <c r="AF20" t="n">
        <v>0</v>
      </c>
      <c r="AG20" t="n">
        <v>0.1936099588692877</v>
      </c>
      <c r="AH20" t="b">
        <v>0</v>
      </c>
      <c r="AI20" t="b">
        <v>0</v>
      </c>
      <c r="AJ20" t="n">
        <v>1225.62647152716</v>
      </c>
      <c r="AK20" t="n">
        <v>0</v>
      </c>
      <c r="AL20" t="n">
        <v>11.69367462660979</v>
      </c>
      <c r="AM20" t="n">
        <v>0</v>
      </c>
      <c r="AN20" t="n">
        <v>11.84321496389623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2.260311171237011</v>
      </c>
      <c r="AU20" t="n">
        <v>0.710603459650095</v>
      </c>
      <c r="AV20" t="n">
        <v>2.260311171237011</v>
      </c>
    </row>
    <row r="21" spans="1:48">
      <c r="A21" t="n">
        <v>18</v>
      </c>
      <c r="B21" t="n">
        <v>0</v>
      </c>
      <c r="C21" t="n">
        <v>0</v>
      </c>
      <c r="D21" t="n">
        <v>0</v>
      </c>
      <c r="E21" t="n">
        <v>21.7</v>
      </c>
      <c r="F21" t="n">
        <v>1.388066483260465</v>
      </c>
      <c r="G21" t="n">
        <v>178.7609868155189</v>
      </c>
      <c r="H21" t="n">
        <v>705.0333320004065</v>
      </c>
      <c r="I21" t="n">
        <v>15.21361977037505</v>
      </c>
      <c r="J21" t="n">
        <v>15.21361977037505</v>
      </c>
      <c r="K21" t="n">
        <v>812.7017528521177</v>
      </c>
      <c r="L21" t="n">
        <v>2</v>
      </c>
      <c r="M21" t="n">
        <v>206.0602821633159</v>
      </c>
      <c r="N21" t="n">
        <v>1505.951197152868</v>
      </c>
      <c r="O21" t="b">
        <v>0</v>
      </c>
      <c r="P21" t="n">
        <v>15.21361977037505</v>
      </c>
      <c r="Q21" t="n">
        <v>0</v>
      </c>
      <c r="R21" t="n">
        <v>0.9394998670092948</v>
      </c>
      <c r="S21" t="n">
        <v>23.06187561720078</v>
      </c>
      <c r="T21" t="n">
        <v>102.6824728131225</v>
      </c>
      <c r="U21" t="n">
        <v>16.19331764123021</v>
      </c>
      <c r="V21" t="n">
        <v>6.212303261008401</v>
      </c>
      <c r="W21" t="n">
        <v>0</v>
      </c>
      <c r="X21" t="n">
        <v>0</v>
      </c>
      <c r="Y21" t="n">
        <v>-21.42836828230832</v>
      </c>
      <c r="Z21" t="n">
        <v>24.52448445950604</v>
      </c>
      <c r="AA21" t="n">
        <v>1505.951197152868</v>
      </c>
      <c r="AB21" t="b">
        <v>0</v>
      </c>
      <c r="AC21" t="b">
        <v>1</v>
      </c>
      <c r="AD21" t="n">
        <v>89.86607269823551</v>
      </c>
      <c r="AE21" t="n">
        <v>-0</v>
      </c>
      <c r="AF21" t="n">
        <v>0</v>
      </c>
      <c r="AG21" t="n">
        <v>0.1872938149568267</v>
      </c>
      <c r="AH21" t="b">
        <v>0</v>
      </c>
      <c r="AI21" t="b">
        <v>0</v>
      </c>
      <c r="AJ21" t="n">
        <v>1505.951197152868</v>
      </c>
      <c r="AK21" t="n">
        <v>0</v>
      </c>
      <c r="AL21" t="n">
        <v>16.19331764123021</v>
      </c>
      <c r="AM21" t="n">
        <v>0</v>
      </c>
      <c r="AN21" t="n">
        <v>16.35382841902645</v>
      </c>
      <c r="AO21" t="n">
        <v>0</v>
      </c>
      <c r="AP21" t="n">
        <v>1</v>
      </c>
      <c r="AQ21" t="n">
        <v>0</v>
      </c>
      <c r="AR21" t="n">
        <v>0</v>
      </c>
      <c r="AS21" t="n">
        <v>0</v>
      </c>
      <c r="AT21" t="n">
        <v>3.028533561736662</v>
      </c>
      <c r="AU21" t="n">
        <v>0.9521195373549894</v>
      </c>
      <c r="AV21" t="n">
        <v>3.028533561736662</v>
      </c>
    </row>
    <row r="22" spans="1:48">
      <c r="A22" t="n">
        <v>19</v>
      </c>
      <c r="B22" t="n">
        <v>0</v>
      </c>
      <c r="C22" t="n">
        <v>0</v>
      </c>
      <c r="D22" t="n">
        <v>0</v>
      </c>
      <c r="E22" t="n">
        <v>26</v>
      </c>
      <c r="F22" t="n">
        <v>0.8078143334097962</v>
      </c>
      <c r="G22" t="n">
        <v>214.1836708388706</v>
      </c>
      <c r="H22" t="n">
        <v>844.7403977885056</v>
      </c>
      <c r="I22" t="n">
        <v>11.15836886399407</v>
      </c>
      <c r="J22" t="n">
        <v>11.15836886399407</v>
      </c>
      <c r="K22" t="n">
        <v>497.4915840946706</v>
      </c>
      <c r="L22" t="n">
        <v>2</v>
      </c>
      <c r="M22" t="n">
        <v>126.138839780596</v>
      </c>
      <c r="N22" t="n">
        <v>1804.365489676248</v>
      </c>
      <c r="O22" t="b">
        <v>0</v>
      </c>
      <c r="P22" t="n">
        <v>11.15836886399407</v>
      </c>
      <c r="Q22" t="n">
        <v>0</v>
      </c>
      <c r="R22" t="n">
        <v>0.9243826074239301</v>
      </c>
      <c r="S22" t="n">
        <v>23.0933580812216</v>
      </c>
      <c r="T22" t="n">
        <v>63.88454679691308</v>
      </c>
      <c r="U22" t="n">
        <v>12.07115838655838</v>
      </c>
      <c r="V22" t="n">
        <v>4.830782854686497</v>
      </c>
      <c r="W22" t="n">
        <v>0</v>
      </c>
      <c r="X22" t="n">
        <v>0</v>
      </c>
      <c r="Y22" t="n">
        <v>-21.42836828230832</v>
      </c>
      <c r="Z22" t="n">
        <v>24.75472429049516</v>
      </c>
      <c r="AA22" t="n">
        <v>1804.365489676248</v>
      </c>
      <c r="AB22" t="b">
        <v>0</v>
      </c>
      <c r="AC22" t="b">
        <v>1</v>
      </c>
      <c r="AD22" t="n">
        <v>89.85863229258193</v>
      </c>
      <c r="AE22" t="n">
        <v>-0</v>
      </c>
      <c r="AF22" t="n">
        <v>0</v>
      </c>
      <c r="AG22" t="n">
        <v>0.1659559465198115</v>
      </c>
      <c r="AH22" t="b">
        <v>0</v>
      </c>
      <c r="AI22" t="b">
        <v>0</v>
      </c>
      <c r="AJ22" t="n">
        <v>1804.365489676248</v>
      </c>
      <c r="AK22" t="n">
        <v>0</v>
      </c>
      <c r="AL22" t="n">
        <v>12.07115838655838</v>
      </c>
      <c r="AM22" t="n">
        <v>0</v>
      </c>
      <c r="AN22" t="n">
        <v>12.11860310760648</v>
      </c>
      <c r="AO22" t="n">
        <v>0</v>
      </c>
      <c r="AP22" t="n">
        <v>1</v>
      </c>
      <c r="AQ22" t="n">
        <v>0</v>
      </c>
      <c r="AR22" t="n">
        <v>0</v>
      </c>
      <c r="AS22" t="n">
        <v>0</v>
      </c>
      <c r="AT22" t="n">
        <v>2.174173301198596</v>
      </c>
      <c r="AU22" t="n">
        <v>0.6835231756453535</v>
      </c>
      <c r="AV22" t="n">
        <v>2.174173301198596</v>
      </c>
    </row>
    <row r="23" spans="1:48">
      <c r="A23" t="n">
        <v>20</v>
      </c>
      <c r="B23" t="n">
        <v>0</v>
      </c>
      <c r="C23" t="n">
        <v>0</v>
      </c>
      <c r="D23" t="n">
        <v>0</v>
      </c>
      <c r="E23" t="n">
        <v>27.5</v>
      </c>
      <c r="F23" t="n">
        <v>0.2140095164336846</v>
      </c>
      <c r="G23" t="n">
        <v>226.5404210795747</v>
      </c>
      <c r="H23" t="n">
        <v>893.4754207378425</v>
      </c>
      <c r="I23" t="n">
        <v>4.114396969596887</v>
      </c>
      <c r="J23" t="n">
        <v>4.114396969596887</v>
      </c>
      <c r="K23" t="n">
        <v>173.4330533420289</v>
      </c>
      <c r="L23" t="n">
        <v>3</v>
      </c>
      <c r="M23" t="n">
        <v>43.97389790619394</v>
      </c>
      <c r="N23" t="n">
        <v>1182.067981636166</v>
      </c>
      <c r="O23" t="b">
        <v>1</v>
      </c>
      <c r="P23" t="n">
        <v>4.114396969596887</v>
      </c>
      <c r="Q23" t="n">
        <v>9.235478709031494</v>
      </c>
      <c r="R23" t="n">
        <v>0.9053284940910454</v>
      </c>
      <c r="S23" t="n">
        <v>23.12221847420235</v>
      </c>
      <c r="T23" t="n">
        <v>36.71376554104449</v>
      </c>
      <c r="U23" t="n">
        <v>4.544645392750798</v>
      </c>
      <c r="V23" t="n">
        <v>3.475747471358972</v>
      </c>
      <c r="W23" t="n">
        <v>0</v>
      </c>
      <c r="X23" t="n">
        <v>0</v>
      </c>
      <c r="Y23" t="n">
        <v>-21.42836828230832</v>
      </c>
      <c r="Z23" t="n">
        <v>24.88690649255684</v>
      </c>
      <c r="AA23" t="n">
        <v>1182.067981636166</v>
      </c>
      <c r="AB23" t="b">
        <v>0</v>
      </c>
      <c r="AC23" t="b">
        <v>1</v>
      </c>
      <c r="AD23" t="n">
        <v>89.85119188692835</v>
      </c>
      <c r="AE23" t="n">
        <v>-0</v>
      </c>
      <c r="AF23" t="n">
        <v>0</v>
      </c>
      <c r="AG23" t="n">
        <v>0.1639714136972728</v>
      </c>
      <c r="AH23" t="b">
        <v>0</v>
      </c>
      <c r="AI23" t="b">
        <v>0</v>
      </c>
      <c r="AJ23" t="n">
        <v>1191.303460345197</v>
      </c>
      <c r="AK23" t="n">
        <v>0</v>
      </c>
      <c r="AL23" t="n">
        <v>4.580152636341604</v>
      </c>
      <c r="AM23" t="n">
        <v>0</v>
      </c>
      <c r="AN23" t="n">
        <v>4.748551574394796</v>
      </c>
      <c r="AO23" t="n">
        <v>0</v>
      </c>
      <c r="AP23" t="n">
        <v>1</v>
      </c>
      <c r="AQ23" t="n">
        <v>0</v>
      </c>
      <c r="AR23" t="n">
        <v>0</v>
      </c>
      <c r="AS23" t="n">
        <v>0</v>
      </c>
      <c r="AT23" t="n">
        <v>0.9221795880955264</v>
      </c>
      <c r="AU23" t="n">
        <v>0.2899176069464584</v>
      </c>
      <c r="AV23" t="n">
        <v>0.9221795880955264</v>
      </c>
    </row>
    <row r="24" spans="1:48">
      <c r="A24" t="n">
        <v>21</v>
      </c>
      <c r="B24" t="n">
        <v>0</v>
      </c>
      <c r="C24" t="n">
        <v>0</v>
      </c>
      <c r="D24" t="n">
        <v>0</v>
      </c>
      <c r="E24" t="n">
        <v>28.1</v>
      </c>
      <c r="F24" t="n">
        <v>0.08614760085546225</v>
      </c>
      <c r="G24" t="n">
        <v>231.4831211758563</v>
      </c>
      <c r="H24" t="n">
        <v>912.9694299175773</v>
      </c>
      <c r="I24" t="n">
        <v>2.516974294369003</v>
      </c>
      <c r="J24" t="n">
        <v>2.516974294369003</v>
      </c>
      <c r="K24" t="n">
        <v>103.8319075401797</v>
      </c>
      <c r="L24" t="n">
        <v>3</v>
      </c>
      <c r="M24" t="n">
        <v>26.32654856495429</v>
      </c>
      <c r="N24" t="n">
        <v>1207.858555780955</v>
      </c>
      <c r="O24" t="b">
        <v>0</v>
      </c>
      <c r="P24" t="n">
        <v>2.516974294369003</v>
      </c>
      <c r="Q24" t="n">
        <v>3.717658666741126</v>
      </c>
      <c r="R24" t="n">
        <v>0.8711054020634249</v>
      </c>
      <c r="S24" t="n">
        <v>23.13554157474569</v>
      </c>
      <c r="T24" t="n">
        <v>22.84353837272724</v>
      </c>
      <c r="U24" t="n">
        <v>2.889402692724597</v>
      </c>
      <c r="V24" t="n">
        <v>2.944408694001403</v>
      </c>
      <c r="W24" t="n">
        <v>0</v>
      </c>
      <c r="X24" t="n">
        <v>0</v>
      </c>
      <c r="Y24" t="n">
        <v>-21.42836828230832</v>
      </c>
      <c r="Z24" t="n">
        <v>25.00827805590254</v>
      </c>
      <c r="AA24" t="n">
        <v>1207.858555780955</v>
      </c>
      <c r="AB24" t="b">
        <v>0</v>
      </c>
      <c r="AC24" t="b">
        <v>1</v>
      </c>
      <c r="AD24" t="n">
        <v>89.84375148127477</v>
      </c>
      <c r="AE24" t="n">
        <v>-0</v>
      </c>
      <c r="AF24" t="n">
        <v>0</v>
      </c>
      <c r="AG24" t="n">
        <v>0.1565742800586551</v>
      </c>
      <c r="AH24" t="b">
        <v>0</v>
      </c>
      <c r="AI24" t="b">
        <v>0</v>
      </c>
      <c r="AJ24" t="n">
        <v>1211.576214447696</v>
      </c>
      <c r="AK24" t="n">
        <v>0</v>
      </c>
      <c r="AL24" t="n">
        <v>2.898295963307399</v>
      </c>
      <c r="AM24" t="n">
        <v>0</v>
      </c>
      <c r="AN24" t="n">
        <v>2.898599130439393</v>
      </c>
      <c r="AO24" t="n">
        <v>0</v>
      </c>
      <c r="AP24" t="n">
        <v>1</v>
      </c>
      <c r="AQ24" t="n">
        <v>0</v>
      </c>
      <c r="AR24" t="n">
        <v>0</v>
      </c>
      <c r="AS24" t="n">
        <v>0</v>
      </c>
      <c r="AT24" t="n">
        <v>0.5865094249523498</v>
      </c>
      <c r="AU24" t="n">
        <v>0.1843886062202829</v>
      </c>
      <c r="AV24" t="n">
        <v>0.5865094249523498</v>
      </c>
    </row>
    <row r="25" spans="1:48">
      <c r="A25" t="n">
        <v>22</v>
      </c>
      <c r="B25" t="n">
        <v>0</v>
      </c>
      <c r="C25" t="n">
        <v>0</v>
      </c>
      <c r="D25" t="n">
        <v>0</v>
      </c>
      <c r="E25" t="n">
        <v>28.3</v>
      </c>
      <c r="F25" t="n">
        <v>0.1080667468111289</v>
      </c>
      <c r="G25" t="n">
        <v>233.1306878746168</v>
      </c>
      <c r="H25" t="n">
        <v>919.4674329774888</v>
      </c>
      <c r="I25" t="n">
        <v>2.830774894528066</v>
      </c>
      <c r="J25" t="n">
        <v>2.830774894528066</v>
      </c>
      <c r="K25" t="n">
        <v>115.9517405499752</v>
      </c>
      <c r="L25" t="n">
        <v>3</v>
      </c>
      <c r="M25" t="n">
        <v>29.39952853701197</v>
      </c>
      <c r="N25" t="n">
        <v>1216.455413829218</v>
      </c>
      <c r="O25" t="b">
        <v>0</v>
      </c>
      <c r="P25" t="n">
        <v>2.830774894528066</v>
      </c>
      <c r="Q25" t="n">
        <v>0</v>
      </c>
      <c r="R25" t="n">
        <v>0.8795552442891981</v>
      </c>
      <c r="S25" t="n">
        <v>23.14663826145472</v>
      </c>
      <c r="T25" t="n">
        <v>25.26488928066946</v>
      </c>
      <c r="U25" t="n">
        <v>3.218416254019067</v>
      </c>
      <c r="V25" t="n">
        <v>3.043023417470696</v>
      </c>
      <c r="W25" t="n">
        <v>0</v>
      </c>
      <c r="X25" t="n">
        <v>0</v>
      </c>
      <c r="Y25" t="n">
        <v>-21.42836828230832</v>
      </c>
      <c r="Z25" t="n">
        <v>25.14373483200633</v>
      </c>
      <c r="AA25" t="n">
        <v>1216.455413829218</v>
      </c>
      <c r="AB25" t="b">
        <v>0</v>
      </c>
      <c r="AC25" t="b">
        <v>1</v>
      </c>
      <c r="AD25" t="n">
        <v>89.83631107562118</v>
      </c>
      <c r="AE25" t="n">
        <v>-0</v>
      </c>
      <c r="AF25" t="n">
        <v>0</v>
      </c>
      <c r="AG25" t="n">
        <v>0.141673014652409</v>
      </c>
      <c r="AH25" t="b">
        <v>0</v>
      </c>
      <c r="AI25" t="b">
        <v>0</v>
      </c>
      <c r="AJ25" t="n">
        <v>1216.455413829218</v>
      </c>
      <c r="AK25" t="n">
        <v>0</v>
      </c>
      <c r="AL25" t="n">
        <v>3.218416254019067</v>
      </c>
      <c r="AM25" t="n">
        <v>0</v>
      </c>
      <c r="AN25" t="n">
        <v>3.218749529387572</v>
      </c>
      <c r="AO25" t="n">
        <v>0</v>
      </c>
      <c r="AP25" t="n">
        <v>1</v>
      </c>
      <c r="AQ25" t="n">
        <v>0</v>
      </c>
      <c r="AR25" t="n">
        <v>0</v>
      </c>
      <c r="AS25" t="n">
        <v>0</v>
      </c>
      <c r="AT25" t="n">
        <v>0.6441391808406418</v>
      </c>
      <c r="AU25" t="n">
        <v>0.2025064231094499</v>
      </c>
      <c r="AV25" t="n">
        <v>0.6441391808406418</v>
      </c>
    </row>
    <row r="26" spans="1:48">
      <c r="A26" t="n">
        <v>23</v>
      </c>
      <c r="B26" t="n">
        <v>0</v>
      </c>
      <c r="C26" t="n">
        <v>0</v>
      </c>
      <c r="D26" t="n">
        <v>0</v>
      </c>
      <c r="E26" t="n">
        <v>28.8</v>
      </c>
      <c r="F26" t="n">
        <v>0.06491874523336083</v>
      </c>
      <c r="G26" t="n">
        <v>237.2496046215182</v>
      </c>
      <c r="H26" t="n">
        <v>935.7124406272677</v>
      </c>
      <c r="I26" t="n">
        <v>2.301984277792775</v>
      </c>
      <c r="J26" t="n">
        <v>2.301984277792775</v>
      </c>
      <c r="K26" t="n">
        <v>92.65486717628463</v>
      </c>
      <c r="L26" t="n">
        <v>3</v>
      </c>
      <c r="M26" t="n">
        <v>23.49261338141091</v>
      </c>
      <c r="N26" t="n">
        <v>1237.947558949875</v>
      </c>
      <c r="O26" t="b">
        <v>0</v>
      </c>
      <c r="P26" t="n">
        <v>2.301984277792775</v>
      </c>
      <c r="Q26" t="n">
        <v>0</v>
      </c>
      <c r="R26" t="n">
        <v>0.8608075076639291</v>
      </c>
      <c r="S26" t="n">
        <v>23.15830026204171</v>
      </c>
      <c r="T26" t="n">
        <v>20.62839511470748</v>
      </c>
      <c r="U26" t="n">
        <v>2.674214917153697</v>
      </c>
      <c r="V26" t="n">
        <v>2.871317728909364</v>
      </c>
      <c r="W26" t="n">
        <v>0</v>
      </c>
      <c r="X26" t="n">
        <v>0</v>
      </c>
      <c r="Y26" t="n">
        <v>-21.42836828230832</v>
      </c>
      <c r="Z26" t="n">
        <v>25.24825394334294</v>
      </c>
      <c r="AA26" t="n">
        <v>1237.947558949875</v>
      </c>
      <c r="AB26" t="b">
        <v>0</v>
      </c>
      <c r="AC26" t="b">
        <v>1</v>
      </c>
      <c r="AD26" t="n">
        <v>89.8288706699676</v>
      </c>
      <c r="AE26" t="n">
        <v>-0</v>
      </c>
      <c r="AF26" t="n">
        <v>0</v>
      </c>
      <c r="AG26" t="n">
        <v>0.1456364367844759</v>
      </c>
      <c r="AH26" t="b">
        <v>0</v>
      </c>
      <c r="AI26" t="b">
        <v>0</v>
      </c>
      <c r="AJ26" t="n">
        <v>1237.947558949875</v>
      </c>
      <c r="AK26" t="n">
        <v>0</v>
      </c>
      <c r="AL26" t="n">
        <v>2.674214917153697</v>
      </c>
      <c r="AM26" t="n">
        <v>0</v>
      </c>
      <c r="AN26" t="n">
        <v>2.674781597521339</v>
      </c>
      <c r="AO26" t="n">
        <v>0</v>
      </c>
      <c r="AP26" t="n">
        <v>1</v>
      </c>
      <c r="AQ26" t="n">
        <v>0</v>
      </c>
      <c r="AR26" t="n">
        <v>0</v>
      </c>
      <c r="AS26" t="n">
        <v>0</v>
      </c>
      <c r="AT26" t="n">
        <v>0.5468422846060851</v>
      </c>
      <c r="AU26" t="n">
        <v>0.1719179307118947</v>
      </c>
      <c r="AV26" t="n">
        <v>0.5468422846060851</v>
      </c>
    </row>
    <row r="27" spans="1:48">
      <c r="A27" t="n">
        <v>24</v>
      </c>
      <c r="B27" t="n">
        <v>0</v>
      </c>
      <c r="C27" t="n">
        <v>0</v>
      </c>
      <c r="D27" t="n">
        <v>0</v>
      </c>
      <c r="E27" t="n">
        <v>29.1</v>
      </c>
      <c r="F27" t="n">
        <v>0.2989249389221005</v>
      </c>
      <c r="G27" t="n">
        <v>239.720954669659</v>
      </c>
      <c r="H27" t="n">
        <v>945.4594452171351</v>
      </c>
      <c r="I27" t="n">
        <v>5.545460675672221</v>
      </c>
      <c r="J27" t="n">
        <v>5.545460675672221</v>
      </c>
      <c r="K27" t="n">
        <v>220.9037118522697</v>
      </c>
      <c r="L27" t="n">
        <v>3</v>
      </c>
      <c r="M27" t="n">
        <v>56.01006892806026</v>
      </c>
      <c r="N27" t="n">
        <v>1250.84284602227</v>
      </c>
      <c r="O27" t="b">
        <v>0</v>
      </c>
      <c r="P27" t="n">
        <v>5.545460675672221</v>
      </c>
      <c r="Q27" t="n">
        <v>0</v>
      </c>
      <c r="R27" t="n">
        <v>0.916070553423963</v>
      </c>
      <c r="S27" t="n">
        <v>23.16925994504687</v>
      </c>
      <c r="T27" t="n">
        <v>46.21440220800883</v>
      </c>
      <c r="U27" t="n">
        <v>6.0535301074193</v>
      </c>
      <c r="V27" t="n">
        <v>3.878749201160566</v>
      </c>
      <c r="W27" t="n">
        <v>0</v>
      </c>
      <c r="X27" t="n">
        <v>0</v>
      </c>
      <c r="Y27" t="n">
        <v>-21.42836828230832</v>
      </c>
      <c r="Z27" t="n">
        <v>25.42305851151545</v>
      </c>
      <c r="AA27" t="n">
        <v>1250.84284602227</v>
      </c>
      <c r="AB27" t="b">
        <v>0</v>
      </c>
      <c r="AC27" t="b">
        <v>1</v>
      </c>
      <c r="AD27" t="n">
        <v>89.82143026431402</v>
      </c>
      <c r="AE27" t="n">
        <v>-0</v>
      </c>
      <c r="AF27" t="n">
        <v>0</v>
      </c>
      <c r="AG27" t="n">
        <v>0.1691479188081023</v>
      </c>
      <c r="AH27" t="b">
        <v>0</v>
      </c>
      <c r="AI27" t="b">
        <v>0</v>
      </c>
      <c r="AJ27" t="n">
        <v>1250.84284602227</v>
      </c>
      <c r="AK27" t="n">
        <v>0</v>
      </c>
      <c r="AL27" t="n">
        <v>6.0535301074193</v>
      </c>
      <c r="AM27" t="n">
        <v>0</v>
      </c>
      <c r="AN27" t="n">
        <v>6.057071859717064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1.158162842359917</v>
      </c>
      <c r="AU27" t="n">
        <v>0.3641067358742205</v>
      </c>
      <c r="AV27" t="n">
        <v>1.158162842359917</v>
      </c>
    </row>
    <row r="28" spans="1:48">
      <c r="A28" t="n">
        <v>25</v>
      </c>
      <c r="B28" t="n">
        <v>0</v>
      </c>
      <c r="C28" t="n">
        <v>0</v>
      </c>
      <c r="D28" t="n">
        <v>0</v>
      </c>
      <c r="E28" t="n">
        <v>30.8</v>
      </c>
      <c r="F28" t="n">
        <v>0.4060481657448989</v>
      </c>
      <c r="G28" t="n">
        <v>253.7252716091236</v>
      </c>
      <c r="H28" t="n">
        <v>1000.692471226384</v>
      </c>
      <c r="I28" t="n">
        <v>7.45671183422512</v>
      </c>
      <c r="J28" t="n">
        <v>7.45671183422512</v>
      </c>
      <c r="K28" t="n">
        <v>280.6435181097081</v>
      </c>
      <c r="L28" t="n">
        <v>3</v>
      </c>
      <c r="M28" t="n">
        <v>71.15707862822214</v>
      </c>
      <c r="N28" t="n">
        <v>1323.916139432505</v>
      </c>
      <c r="O28" t="b">
        <v>0</v>
      </c>
      <c r="P28" t="n">
        <v>7.45671183422512</v>
      </c>
      <c r="Q28" t="n">
        <v>0</v>
      </c>
      <c r="R28" t="n">
        <v>0.9246929683317391</v>
      </c>
      <c r="S28" t="n">
        <v>23.185179532824</v>
      </c>
      <c r="T28" t="n">
        <v>58.16486311955325</v>
      </c>
      <c r="U28" t="n">
        <v>8.063986738947474</v>
      </c>
      <c r="V28" t="n">
        <v>4.380223188924262</v>
      </c>
      <c r="W28" t="n">
        <v>0</v>
      </c>
      <c r="X28" t="n">
        <v>0</v>
      </c>
      <c r="Y28" t="n">
        <v>-21.42836828230832</v>
      </c>
      <c r="Z28" t="n">
        <v>25.603833124543</v>
      </c>
      <c r="AA28" t="n">
        <v>1323.916139432505</v>
      </c>
      <c r="AB28" t="b">
        <v>0</v>
      </c>
      <c r="AC28" t="b">
        <v>1</v>
      </c>
      <c r="AD28" t="n">
        <v>89.81398985866043</v>
      </c>
      <c r="AE28" t="n">
        <v>-0</v>
      </c>
      <c r="AF28" t="n">
        <v>0</v>
      </c>
      <c r="AG28" t="n">
        <v>0.198334683004433</v>
      </c>
      <c r="AH28" t="b">
        <v>0</v>
      </c>
      <c r="AI28" t="b">
        <v>0</v>
      </c>
      <c r="AJ28" t="n">
        <v>1323.916139432505</v>
      </c>
      <c r="AK28" t="n">
        <v>0</v>
      </c>
      <c r="AL28" t="n">
        <v>8.063986738947474</v>
      </c>
      <c r="AM28" t="n">
        <v>0</v>
      </c>
      <c r="AN28" t="n">
        <v>8.070928573451091</v>
      </c>
      <c r="AO28" t="n">
        <v>0</v>
      </c>
      <c r="AP28" t="n">
        <v>1</v>
      </c>
      <c r="AQ28" t="n">
        <v>0</v>
      </c>
      <c r="AR28" t="n">
        <v>0</v>
      </c>
      <c r="AS28" t="n">
        <v>0</v>
      </c>
      <c r="AT28" t="n">
        <v>1.520113801450574</v>
      </c>
      <c r="AU28" t="n">
        <v>0.4778979726855355</v>
      </c>
      <c r="AV28" t="n">
        <v>1.520113801450574</v>
      </c>
    </row>
    <row r="29" spans="1:48">
      <c r="A29" t="n">
        <v>26</v>
      </c>
      <c r="B29" t="n">
        <v>0</v>
      </c>
      <c r="C29" t="n">
        <v>0</v>
      </c>
      <c r="D29" t="n">
        <v>0</v>
      </c>
      <c r="E29" t="n">
        <v>31.9</v>
      </c>
      <c r="F29" t="n">
        <v>0.4102157314316299</v>
      </c>
      <c r="G29" t="n">
        <v>262.7868884523066</v>
      </c>
      <c r="H29" t="n">
        <v>1036.431488055897</v>
      </c>
      <c r="I29" t="n">
        <v>7.806497572934987</v>
      </c>
      <c r="J29" t="n">
        <v>7.806497572934987</v>
      </c>
      <c r="K29" t="n">
        <v>283.6768647670895</v>
      </c>
      <c r="L29" t="n">
        <v>3</v>
      </c>
      <c r="M29" t="n">
        <v>71.92618275027624</v>
      </c>
      <c r="N29" t="n">
        <v>1371.198858697952</v>
      </c>
      <c r="O29" t="b">
        <v>0</v>
      </c>
      <c r="P29" t="n">
        <v>7.806497572934987</v>
      </c>
      <c r="Q29" t="n">
        <v>0</v>
      </c>
      <c r="R29" t="n">
        <v>0.9247126429890712</v>
      </c>
      <c r="S29" t="n">
        <v>23.20438667354249</v>
      </c>
      <c r="T29" t="n">
        <v>58.79228944084026</v>
      </c>
      <c r="U29" t="n">
        <v>8.442079420154794</v>
      </c>
      <c r="V29" t="n">
        <v>4.426316084622393</v>
      </c>
      <c r="W29" t="n">
        <v>0</v>
      </c>
      <c r="X29" t="n">
        <v>0</v>
      </c>
      <c r="Y29" t="n">
        <v>-21.42836828230832</v>
      </c>
      <c r="Z29" t="n">
        <v>25.79830785075882</v>
      </c>
      <c r="AA29" t="n">
        <v>1371.198858697952</v>
      </c>
      <c r="AB29" t="b">
        <v>0</v>
      </c>
      <c r="AC29" t="b">
        <v>1</v>
      </c>
      <c r="AD29" t="n">
        <v>89.80654945300685</v>
      </c>
      <c r="AE29" t="n">
        <v>-0</v>
      </c>
      <c r="AF29" t="n">
        <v>0</v>
      </c>
      <c r="AG29" t="n">
        <v>0.2146130639257717</v>
      </c>
      <c r="AH29" t="b">
        <v>0</v>
      </c>
      <c r="AI29" t="b">
        <v>0</v>
      </c>
      <c r="AJ29" t="n">
        <v>1371.198858697952</v>
      </c>
      <c r="AK29" t="n">
        <v>0</v>
      </c>
      <c r="AL29" t="n">
        <v>8.442079420154794</v>
      </c>
      <c r="AM29" t="n">
        <v>0</v>
      </c>
      <c r="AN29" t="n">
        <v>8.451721840785456</v>
      </c>
      <c r="AO29" t="n">
        <v>0</v>
      </c>
      <c r="AP29" t="n">
        <v>1</v>
      </c>
      <c r="AQ29" t="n">
        <v>0</v>
      </c>
      <c r="AR29" t="n">
        <v>0</v>
      </c>
      <c r="AS29" t="n">
        <v>0</v>
      </c>
      <c r="AT29" t="n">
        <v>1.583362427077861</v>
      </c>
      <c r="AU29" t="n">
        <v>0.4977822668308705</v>
      </c>
      <c r="AV29" t="n">
        <v>1.583362427077861</v>
      </c>
    </row>
    <row r="30" spans="1:48">
      <c r="A30" t="n">
        <v>27</v>
      </c>
      <c r="B30" t="n">
        <v>0</v>
      </c>
      <c r="C30" t="n">
        <v>0</v>
      </c>
      <c r="D30" t="n">
        <v>0</v>
      </c>
      <c r="E30" t="n">
        <v>34.1</v>
      </c>
      <c r="F30" t="n">
        <v>0.7030889085285876</v>
      </c>
      <c r="G30" t="n">
        <v>280.9101221386726</v>
      </c>
      <c r="H30" t="n">
        <v>1107.909521714925</v>
      </c>
      <c r="I30" t="n">
        <v>13.10588429835189</v>
      </c>
      <c r="J30" t="n">
        <v>13.10588429835189</v>
      </c>
      <c r="K30" t="n">
        <v>445.5231987639369</v>
      </c>
      <c r="L30" t="n">
        <v>3</v>
      </c>
      <c r="M30" t="n">
        <v>112.9622714918704</v>
      </c>
      <c r="N30" t="n">
        <v>1465.764297228845</v>
      </c>
      <c r="O30" t="b">
        <v>0</v>
      </c>
      <c r="P30" t="n">
        <v>13.10588429835189</v>
      </c>
      <c r="Q30" t="n">
        <v>0</v>
      </c>
      <c r="R30" t="n">
        <v>0.9370611284397592</v>
      </c>
      <c r="S30" t="n">
        <v>23.22448954561198</v>
      </c>
      <c r="T30" t="n">
        <v>91.11830869144012</v>
      </c>
      <c r="U30" t="n">
        <v>13.98615725334127</v>
      </c>
      <c r="V30" t="n">
        <v>5.734883527516914</v>
      </c>
      <c r="W30" t="n">
        <v>0</v>
      </c>
      <c r="X30" t="n">
        <v>0</v>
      </c>
      <c r="Y30" t="n">
        <v>-21.42836828230832</v>
      </c>
      <c r="Z30" t="n">
        <v>26.04195307625935</v>
      </c>
      <c r="AA30" t="n">
        <v>1465.764297228845</v>
      </c>
      <c r="AB30" t="b">
        <v>0</v>
      </c>
      <c r="AC30" t="b">
        <v>1</v>
      </c>
      <c r="AD30" t="n">
        <v>89.79910904735327</v>
      </c>
      <c r="AE30" t="n">
        <v>-0</v>
      </c>
      <c r="AF30" t="n">
        <v>0</v>
      </c>
      <c r="AG30" t="n">
        <v>0.2271909189602004</v>
      </c>
      <c r="AH30" t="b">
        <v>0</v>
      </c>
      <c r="AI30" t="b">
        <v>0</v>
      </c>
      <c r="AJ30" t="n">
        <v>1465.764297228845</v>
      </c>
      <c r="AK30" t="n">
        <v>0</v>
      </c>
      <c r="AL30" t="n">
        <v>13.98615725334127</v>
      </c>
      <c r="AM30" t="n">
        <v>0</v>
      </c>
      <c r="AN30" t="n">
        <v>14.00571658040567</v>
      </c>
      <c r="AO30" t="n">
        <v>0</v>
      </c>
      <c r="AP30" t="n">
        <v>1</v>
      </c>
      <c r="AQ30" t="n">
        <v>0</v>
      </c>
      <c r="AR30" t="n">
        <v>0</v>
      </c>
      <c r="AS30" t="n">
        <v>0</v>
      </c>
      <c r="AT30" t="n">
        <v>2.599068763515307</v>
      </c>
      <c r="AU30" t="n">
        <v>0.8171030956820456</v>
      </c>
      <c r="AV30" t="n">
        <v>2.599068763515307</v>
      </c>
    </row>
    <row r="31" spans="1:48">
      <c r="A31" t="n">
        <v>28</v>
      </c>
      <c r="B31" t="n">
        <v>0</v>
      </c>
      <c r="C31" t="n">
        <v>0</v>
      </c>
      <c r="D31" t="n">
        <v>0</v>
      </c>
      <c r="E31" t="n">
        <v>36.6</v>
      </c>
      <c r="F31" t="n">
        <v>0.6940953011206865</v>
      </c>
      <c r="G31" t="n">
        <v>301.5047058731794</v>
      </c>
      <c r="H31" t="n">
        <v>1189.134559963819</v>
      </c>
      <c r="I31" t="n">
        <v>13.9713739578885</v>
      </c>
      <c r="J31" t="n">
        <v>13.9713739578885</v>
      </c>
      <c r="K31" t="n">
        <v>442.5031882823034</v>
      </c>
      <c r="L31" t="n">
        <v>3</v>
      </c>
      <c r="M31" t="n">
        <v>112.1965487531195</v>
      </c>
      <c r="N31" t="n">
        <v>1573.225022832133</v>
      </c>
      <c r="O31" t="b">
        <v>0</v>
      </c>
      <c r="P31" t="n">
        <v>13.9713739578885</v>
      </c>
      <c r="Q31" t="n">
        <v>0</v>
      </c>
      <c r="R31" t="n">
        <v>0.9363739280918277</v>
      </c>
      <c r="S31" t="n">
        <v>23.25270357473179</v>
      </c>
      <c r="T31" t="n">
        <v>90.56707479717024</v>
      </c>
      <c r="U31" t="n">
        <v>14.92072081327575</v>
      </c>
      <c r="V31" t="n">
        <v>5.762427213557572</v>
      </c>
      <c r="W31" t="n">
        <v>0</v>
      </c>
      <c r="X31" t="n">
        <v>0</v>
      </c>
      <c r="Y31" t="n">
        <v>-21.42836828230832</v>
      </c>
      <c r="Z31" t="n">
        <v>26.30143578274973</v>
      </c>
      <c r="AA31" t="n">
        <v>1573.225022832133</v>
      </c>
      <c r="AB31" t="b">
        <v>0</v>
      </c>
      <c r="AC31" t="b">
        <v>1</v>
      </c>
      <c r="AD31" t="n">
        <v>89.79166864169969</v>
      </c>
      <c r="AE31" t="n">
        <v>-0</v>
      </c>
      <c r="AF31" t="n">
        <v>0</v>
      </c>
      <c r="AG31" t="n">
        <v>0.226349454003032</v>
      </c>
      <c r="AH31" t="b">
        <v>0</v>
      </c>
      <c r="AI31" t="b">
        <v>0</v>
      </c>
      <c r="AJ31" t="n">
        <v>1573.225022832133</v>
      </c>
      <c r="AK31" t="n">
        <v>0</v>
      </c>
      <c r="AL31" t="n">
        <v>14.92072081327575</v>
      </c>
      <c r="AM31" t="n">
        <v>0</v>
      </c>
      <c r="AN31" t="n">
        <v>14.94285676513677</v>
      </c>
      <c r="AO31" t="n">
        <v>0</v>
      </c>
      <c r="AP31" t="n">
        <v>1</v>
      </c>
      <c r="AQ31" t="n">
        <v>0</v>
      </c>
      <c r="AR31" t="n">
        <v>0</v>
      </c>
      <c r="AS31" t="n">
        <v>0</v>
      </c>
      <c r="AT31" t="n">
        <v>2.742208531322135</v>
      </c>
      <c r="AU31" t="n">
        <v>0.8621038086420126</v>
      </c>
      <c r="AV31" t="n">
        <v>2.742208531322135</v>
      </c>
    </row>
    <row r="32" spans="1:48">
      <c r="A32" t="n">
        <v>29</v>
      </c>
      <c r="B32" t="n">
        <v>0</v>
      </c>
      <c r="C32" t="n">
        <v>0</v>
      </c>
      <c r="D32" t="n">
        <v>0</v>
      </c>
      <c r="E32" t="n">
        <v>39.1</v>
      </c>
      <c r="F32" t="n">
        <v>0.6871965536553351</v>
      </c>
      <c r="G32" t="n">
        <v>322.0992896076862</v>
      </c>
      <c r="H32" t="n">
        <v>1270.359598212714</v>
      </c>
      <c r="I32" t="n">
        <v>14.86653131031976</v>
      </c>
      <c r="J32" t="n">
        <v>14.86653131031976</v>
      </c>
      <c r="K32" t="n">
        <v>440.7489282357041</v>
      </c>
      <c r="L32" t="n">
        <v>3</v>
      </c>
      <c r="M32" t="n">
        <v>111.7517566520548</v>
      </c>
      <c r="N32" t="n">
        <v>1680.685748435421</v>
      </c>
      <c r="O32" t="b">
        <v>0</v>
      </c>
      <c r="P32" t="n">
        <v>14.86653131031976</v>
      </c>
      <c r="Q32" t="n">
        <v>0</v>
      </c>
      <c r="R32" t="n">
        <v>0.9357496619953031</v>
      </c>
      <c r="S32" t="n">
        <v>23.28310920832182</v>
      </c>
      <c r="T32" t="n">
        <v>90.26821103052752</v>
      </c>
      <c r="U32" t="n">
        <v>15.8872954104197</v>
      </c>
      <c r="V32" t="n">
        <v>5.799763069790714</v>
      </c>
      <c r="W32" t="n">
        <v>0</v>
      </c>
      <c r="X32" t="n">
        <v>0</v>
      </c>
      <c r="Y32" t="n">
        <v>-21.42836828230832</v>
      </c>
      <c r="Z32" t="n">
        <v>26.57450742842827</v>
      </c>
      <c r="AA32" t="n">
        <v>1680.685748435421</v>
      </c>
      <c r="AB32" t="b">
        <v>0</v>
      </c>
      <c r="AC32" t="b">
        <v>1</v>
      </c>
      <c r="AD32" t="n">
        <v>89.7842282360461</v>
      </c>
      <c r="AE32" t="n">
        <v>-0</v>
      </c>
      <c r="AF32" t="n">
        <v>0</v>
      </c>
      <c r="AG32" t="n">
        <v>0.2253853251081597</v>
      </c>
      <c r="AH32" t="b">
        <v>0</v>
      </c>
      <c r="AI32" t="b">
        <v>0</v>
      </c>
      <c r="AJ32" t="n">
        <v>1680.685748435421</v>
      </c>
      <c r="AK32" t="n">
        <v>0</v>
      </c>
      <c r="AL32" t="n">
        <v>15.8872954104197</v>
      </c>
      <c r="AM32" t="n">
        <v>0</v>
      </c>
      <c r="AN32" t="n">
        <v>15.94798255944829</v>
      </c>
      <c r="AO32" t="n">
        <v>0</v>
      </c>
      <c r="AP32" t="n">
        <v>1</v>
      </c>
      <c r="AQ32" t="n">
        <v>0</v>
      </c>
      <c r="AR32" t="n">
        <v>0</v>
      </c>
      <c r="AS32" t="n">
        <v>0</v>
      </c>
      <c r="AT32" t="n">
        <v>2.897851648252438</v>
      </c>
      <c r="AU32" t="n">
        <v>0.9110353623010022</v>
      </c>
      <c r="AV32" t="n">
        <v>2.897851648252438</v>
      </c>
    </row>
    <row r="33" spans="1:48">
      <c r="A33" t="n">
        <v>30</v>
      </c>
      <c r="B33" t="n">
        <v>0</v>
      </c>
      <c r="C33" t="n">
        <v>0</v>
      </c>
      <c r="D33" t="n">
        <v>0</v>
      </c>
      <c r="E33" t="n">
        <v>41.3</v>
      </c>
      <c r="F33" t="n">
        <v>0.473785150924642</v>
      </c>
      <c r="G33" t="n">
        <v>340.2225232940521</v>
      </c>
      <c r="H33" t="n">
        <v>1341.837631871741</v>
      </c>
      <c r="I33" t="n">
        <v>11.6090019134132</v>
      </c>
      <c r="J33" t="n">
        <v>11.6090019134132</v>
      </c>
      <c r="K33" t="n">
        <v>325.8391045356078</v>
      </c>
      <c r="L33" t="n">
        <v>4</v>
      </c>
      <c r="M33" t="n">
        <v>82.61640581531638</v>
      </c>
      <c r="N33" t="n">
        <v>1196.919167629593</v>
      </c>
      <c r="O33" t="b">
        <v>1</v>
      </c>
      <c r="P33" t="n">
        <v>11.6090019134132</v>
      </c>
      <c r="Q33" t="n">
        <v>20.44597243588318</v>
      </c>
      <c r="R33" t="n">
        <v>0.9401543473705531</v>
      </c>
      <c r="S33" t="n">
        <v>23.31578039394465</v>
      </c>
      <c r="T33" t="n">
        <v>98.51498244906664</v>
      </c>
      <c r="U33" t="n">
        <v>12.34797450640051</v>
      </c>
      <c r="V33" t="n">
        <v>5.895693418442889</v>
      </c>
      <c r="W33" t="n">
        <v>0</v>
      </c>
      <c r="X33" t="n">
        <v>0</v>
      </c>
      <c r="Y33" t="n">
        <v>-21.42836828230832</v>
      </c>
      <c r="Z33" t="n">
        <v>26.77673125559836</v>
      </c>
      <c r="AA33" t="n">
        <v>1196.919167629593</v>
      </c>
      <c r="AB33" t="b">
        <v>0</v>
      </c>
      <c r="AC33" t="b">
        <v>1</v>
      </c>
      <c r="AD33" t="n">
        <v>89.77678783039252</v>
      </c>
      <c r="AE33" t="n">
        <v>-0</v>
      </c>
      <c r="AF33" t="n">
        <v>0</v>
      </c>
      <c r="AG33" t="n">
        <v>0.2205478800683617</v>
      </c>
      <c r="AH33" t="b">
        <v>0</v>
      </c>
      <c r="AI33" t="b">
        <v>0</v>
      </c>
      <c r="AJ33" t="n">
        <v>1217.365140065477</v>
      </c>
      <c r="AK33" t="n">
        <v>0</v>
      </c>
      <c r="AL33" t="n">
        <v>12.55890466210755</v>
      </c>
      <c r="AM33" t="n">
        <v>0</v>
      </c>
      <c r="AN33" t="n">
        <v>12.65090712772182</v>
      </c>
      <c r="AO33" t="n">
        <v>0</v>
      </c>
      <c r="AP33" t="n">
        <v>1</v>
      </c>
      <c r="AQ33" t="n">
        <v>0</v>
      </c>
      <c r="AR33" t="n">
        <v>0</v>
      </c>
      <c r="AS33" t="n">
        <v>0</v>
      </c>
      <c r="AT33" t="n">
        <v>2.429412564220727</v>
      </c>
      <c r="AU33" t="n">
        <v>0.763766066823388</v>
      </c>
      <c r="AV33" t="n">
        <v>2.429412564220727</v>
      </c>
    </row>
    <row r="34" spans="1:48">
      <c r="A34" t="n">
        <v>31</v>
      </c>
      <c r="B34" t="n">
        <v>0</v>
      </c>
      <c r="C34" t="n">
        <v>0</v>
      </c>
      <c r="D34" t="n">
        <v>0</v>
      </c>
      <c r="E34" t="n">
        <v>42.5</v>
      </c>
      <c r="F34" t="n">
        <v>0.2509961759794264</v>
      </c>
      <c r="G34" t="n">
        <v>350.1079234866154</v>
      </c>
      <c r="H34" t="n">
        <v>1380.825650231211</v>
      </c>
      <c r="I34" t="n">
        <v>7.515342820874719</v>
      </c>
      <c r="J34" t="n">
        <v>7.515342820874719</v>
      </c>
      <c r="K34" t="n">
        <v>204.9831858235212</v>
      </c>
      <c r="L34" t="n">
        <v>4</v>
      </c>
      <c r="M34" t="n">
        <v>51.97342439744451</v>
      </c>
      <c r="N34" t="n">
        <v>1231.69648000624</v>
      </c>
      <c r="O34" t="b">
        <v>0</v>
      </c>
      <c r="P34" t="n">
        <v>7.515342820874719</v>
      </c>
      <c r="Q34" t="n">
        <v>10.83162037808079</v>
      </c>
      <c r="R34" t="n">
        <v>0.9281039261579591</v>
      </c>
      <c r="S34" t="n">
        <v>23.33954372501987</v>
      </c>
      <c r="T34" t="n">
        <v>62.77979136491273</v>
      </c>
      <c r="U34" t="n">
        <v>8.097522927185249</v>
      </c>
      <c r="V34" t="n">
        <v>4.513620515759698</v>
      </c>
      <c r="W34" t="n">
        <v>0</v>
      </c>
      <c r="X34" t="n">
        <v>0</v>
      </c>
      <c r="Y34" t="n">
        <v>-21.42836828230832</v>
      </c>
      <c r="Z34" t="n">
        <v>26.92449195610456</v>
      </c>
      <c r="AA34" t="n">
        <v>1231.69648000624</v>
      </c>
      <c r="AB34" t="b">
        <v>0</v>
      </c>
      <c r="AC34" t="b">
        <v>1</v>
      </c>
      <c r="AD34" t="n">
        <v>89.76934742473894</v>
      </c>
      <c r="AE34" t="n">
        <v>-0</v>
      </c>
      <c r="AF34" t="n">
        <v>0</v>
      </c>
      <c r="AG34" t="n">
        <v>0.1945809274501035</v>
      </c>
      <c r="AH34" t="b">
        <v>0</v>
      </c>
      <c r="AI34" t="b">
        <v>0</v>
      </c>
      <c r="AJ34" t="n">
        <v>1242.528100384321</v>
      </c>
      <c r="AK34" t="n">
        <v>0</v>
      </c>
      <c r="AL34" t="n">
        <v>8.168733079827426</v>
      </c>
      <c r="AM34" t="n">
        <v>0</v>
      </c>
      <c r="AN34" t="n">
        <v>8.169407571670291</v>
      </c>
      <c r="AO34" t="n">
        <v>0</v>
      </c>
      <c r="AP34" t="n">
        <v>1</v>
      </c>
      <c r="AQ34" t="n">
        <v>0</v>
      </c>
      <c r="AR34" t="n">
        <v>0</v>
      </c>
      <c r="AS34" t="n">
        <v>0</v>
      </c>
      <c r="AT34" t="n">
        <v>1.555425767735598</v>
      </c>
      <c r="AU34" t="n">
        <v>0.4889994554054802</v>
      </c>
      <c r="AV34" t="n">
        <v>1.555425767735598</v>
      </c>
    </row>
    <row r="35" spans="1:48">
      <c r="A35" t="n">
        <v>32</v>
      </c>
      <c r="B35" t="n">
        <v>0</v>
      </c>
      <c r="C35" t="n">
        <v>0</v>
      </c>
      <c r="D35" t="n">
        <v>0</v>
      </c>
      <c r="E35" t="n">
        <v>43.3</v>
      </c>
      <c r="F35" t="n">
        <v>0.1888968118243151</v>
      </c>
      <c r="G35" t="n">
        <v>356.6981902816575</v>
      </c>
      <c r="H35" t="n">
        <v>1406.817662470857</v>
      </c>
      <c r="I35" t="n">
        <v>6.414461262040788</v>
      </c>
      <c r="J35" t="n">
        <v>6.414461262040788</v>
      </c>
      <c r="K35" t="n">
        <v>171.723868234792</v>
      </c>
      <c r="L35" t="n">
        <v>4</v>
      </c>
      <c r="M35" t="n">
        <v>43.54053454229007</v>
      </c>
      <c r="N35" t="n">
        <v>1254.881354924005</v>
      </c>
      <c r="O35" t="b">
        <v>0</v>
      </c>
      <c r="P35" t="n">
        <v>6.414461262040788</v>
      </c>
      <c r="Q35" t="n">
        <v>0</v>
      </c>
      <c r="R35" t="n">
        <v>0.9218225893761516</v>
      </c>
      <c r="S35" t="n">
        <v>23.35802507960271</v>
      </c>
      <c r="T35" t="n">
        <v>52.95190096015774</v>
      </c>
      <c r="U35" t="n">
        <v>6.958455277584171</v>
      </c>
      <c r="V35" t="n">
        <v>4.139642504675599</v>
      </c>
      <c r="W35" t="n">
        <v>0</v>
      </c>
      <c r="X35" t="n">
        <v>0</v>
      </c>
      <c r="Y35" t="n">
        <v>-21.42836828230832</v>
      </c>
      <c r="Z35" t="n">
        <v>27.0855908153679</v>
      </c>
      <c r="AA35" t="n">
        <v>1254.881354924005</v>
      </c>
      <c r="AB35" t="b">
        <v>0</v>
      </c>
      <c r="AC35" t="b">
        <v>1</v>
      </c>
      <c r="AD35" t="n">
        <v>89.76190701908536</v>
      </c>
      <c r="AE35" t="n">
        <v>-0</v>
      </c>
      <c r="AF35" t="n">
        <v>0</v>
      </c>
      <c r="AG35" t="n">
        <v>0.1645168987188912</v>
      </c>
      <c r="AH35" t="b">
        <v>0</v>
      </c>
      <c r="AI35" t="b">
        <v>0</v>
      </c>
      <c r="AJ35" t="n">
        <v>1254.881354924005</v>
      </c>
      <c r="AK35" t="n">
        <v>0</v>
      </c>
      <c r="AL35" t="n">
        <v>6.958455277584171</v>
      </c>
      <c r="AM35" t="n">
        <v>0</v>
      </c>
      <c r="AN35" t="n">
        <v>6.958879190261322</v>
      </c>
      <c r="AO35" t="n">
        <v>0</v>
      </c>
      <c r="AP35" t="n">
        <v>1</v>
      </c>
      <c r="AQ35" t="n">
        <v>0</v>
      </c>
      <c r="AR35" t="n">
        <v>0</v>
      </c>
      <c r="AS35" t="n">
        <v>0</v>
      </c>
      <c r="AT35" t="n">
        <v>1.327900429484522</v>
      </c>
      <c r="AU35" t="n">
        <v>0.4174693516849428</v>
      </c>
      <c r="AV35" t="n">
        <v>1.327900429484522</v>
      </c>
    </row>
    <row r="36" spans="1:48">
      <c r="A36" t="n">
        <v>33</v>
      </c>
      <c r="B36" t="n">
        <v>0</v>
      </c>
      <c r="C36" t="n">
        <v>0</v>
      </c>
      <c r="D36" t="n">
        <v>0</v>
      </c>
      <c r="E36" t="n">
        <v>43.9</v>
      </c>
      <c r="F36" t="n">
        <v>0.160083243389975</v>
      </c>
      <c r="G36" t="n">
        <v>361.6408903779392</v>
      </c>
      <c r="H36" t="n">
        <v>1426.311671650592</v>
      </c>
      <c r="I36" t="n">
        <v>5.927063830762894</v>
      </c>
      <c r="J36" t="n">
        <v>5.927063830762894</v>
      </c>
      <c r="K36" t="n">
        <v>156.5068882063527</v>
      </c>
      <c r="L36" t="n">
        <v>4</v>
      </c>
      <c r="M36" t="n">
        <v>39.68227388599206</v>
      </c>
      <c r="N36" t="n">
        <v>1272.270011112328</v>
      </c>
      <c r="O36" t="b">
        <v>0</v>
      </c>
      <c r="P36" t="n">
        <v>5.927063830762894</v>
      </c>
      <c r="Q36" t="n">
        <v>0</v>
      </c>
      <c r="R36" t="n">
        <v>0.9180403920587389</v>
      </c>
      <c r="S36" t="n">
        <v>23.37517733745853</v>
      </c>
      <c r="T36" t="n">
        <v>48.45849323962175</v>
      </c>
      <c r="U36" t="n">
        <v>6.456212473910041</v>
      </c>
      <c r="V36" t="n">
        <v>3.971639107343648</v>
      </c>
      <c r="W36" t="n">
        <v>0</v>
      </c>
      <c r="X36" t="n">
        <v>0</v>
      </c>
      <c r="Y36" t="n">
        <v>-21.42836828230832</v>
      </c>
      <c r="Z36" t="n">
        <v>27.24668967463123</v>
      </c>
      <c r="AA36" t="n">
        <v>1272.270011112328</v>
      </c>
      <c r="AB36" t="b">
        <v>0</v>
      </c>
      <c r="AC36" t="b">
        <v>1</v>
      </c>
      <c r="AD36" t="n">
        <v>89.75446661343177</v>
      </c>
      <c r="AE36" t="n">
        <v>-0</v>
      </c>
      <c r="AF36" t="n">
        <v>0</v>
      </c>
      <c r="AG36" t="n">
        <v>0.1245380368525332</v>
      </c>
      <c r="AH36" t="b">
        <v>0</v>
      </c>
      <c r="AI36" t="b">
        <v>0</v>
      </c>
      <c r="AJ36" t="n">
        <v>1272.270011112328</v>
      </c>
      <c r="AK36" t="n">
        <v>0</v>
      </c>
      <c r="AL36" t="n">
        <v>6.456212473910041</v>
      </c>
      <c r="AM36" t="n">
        <v>0</v>
      </c>
      <c r="AN36" t="n">
        <v>6.456699501521464</v>
      </c>
      <c r="AO36" t="n">
        <v>0</v>
      </c>
      <c r="AP36" t="n">
        <v>1</v>
      </c>
      <c r="AQ36" t="n">
        <v>0</v>
      </c>
      <c r="AR36" t="n">
        <v>0</v>
      </c>
      <c r="AS36" t="n">
        <v>0</v>
      </c>
      <c r="AT36" t="n">
        <v>1.23353359654738</v>
      </c>
      <c r="AU36" t="n">
        <v>0.3878020214453382</v>
      </c>
      <c r="AV36" t="n">
        <v>1.23353359654738</v>
      </c>
    </row>
    <row r="37" spans="1:48">
      <c r="A37" t="n">
        <v>34</v>
      </c>
      <c r="B37" t="n">
        <v>0</v>
      </c>
      <c r="C37" t="n">
        <v>0</v>
      </c>
      <c r="D37" t="n">
        <v>0</v>
      </c>
      <c r="E37" t="n">
        <v>44.4</v>
      </c>
      <c r="F37" t="n">
        <v>0.08743688128245619</v>
      </c>
      <c r="G37" t="n">
        <v>365.7598071248405</v>
      </c>
      <c r="H37" t="n">
        <v>1442.556679300371</v>
      </c>
      <c r="I37" t="n">
        <v>4.489652181320923</v>
      </c>
      <c r="J37" t="n">
        <v>4.489652181320923</v>
      </c>
      <c r="K37" t="n">
        <v>117.2163245115633</v>
      </c>
      <c r="L37" t="n">
        <v>4</v>
      </c>
      <c r="M37" t="n">
        <v>29.72016341571078</v>
      </c>
      <c r="N37" t="n">
        <v>1286.760557935931</v>
      </c>
      <c r="O37" t="b">
        <v>0</v>
      </c>
      <c r="P37" t="n">
        <v>4.489652181320923</v>
      </c>
      <c r="Q37" t="n">
        <v>0</v>
      </c>
      <c r="R37" t="n">
        <v>0.9043523098019266</v>
      </c>
      <c r="S37" t="n">
        <v>23.3917930628174</v>
      </c>
      <c r="T37" t="n">
        <v>36.84246558621741</v>
      </c>
      <c r="U37" t="n">
        <v>4.964494625224385</v>
      </c>
      <c r="V37" t="n">
        <v>3.523896734523703</v>
      </c>
      <c r="W37" t="n">
        <v>0</v>
      </c>
      <c r="X37" t="n">
        <v>0</v>
      </c>
      <c r="Y37" t="n">
        <v>-21.42836828230832</v>
      </c>
      <c r="Z37" t="n">
        <v>27.39691809579469</v>
      </c>
      <c r="AA37" t="n">
        <v>1286.760557935931</v>
      </c>
      <c r="AB37" t="b">
        <v>0</v>
      </c>
      <c r="AC37" t="b">
        <v>1</v>
      </c>
      <c r="AD37" t="n">
        <v>89.74702620777819</v>
      </c>
      <c r="AE37" t="n">
        <v>-0</v>
      </c>
      <c r="AF37" t="n">
        <v>0</v>
      </c>
      <c r="AG37" t="n">
        <v>0.09572731748139217</v>
      </c>
      <c r="AH37" t="b">
        <v>0</v>
      </c>
      <c r="AI37" t="b">
        <v>0</v>
      </c>
      <c r="AJ37" t="n">
        <v>1286.760557935931</v>
      </c>
      <c r="AK37" t="n">
        <v>0</v>
      </c>
      <c r="AL37" t="n">
        <v>4.964494625224385</v>
      </c>
      <c r="AM37" t="n">
        <v>0</v>
      </c>
      <c r="AN37" t="n">
        <v>4.964639526001338</v>
      </c>
      <c r="AO37" t="n">
        <v>0</v>
      </c>
      <c r="AP37" t="n">
        <v>1</v>
      </c>
      <c r="AQ37" t="n">
        <v>0</v>
      </c>
      <c r="AR37" t="n">
        <v>0</v>
      </c>
      <c r="AS37" t="n">
        <v>0</v>
      </c>
      <c r="AT37" t="n">
        <v>0.9608892579300843</v>
      </c>
      <c r="AU37" t="n">
        <v>0.3020872699806395</v>
      </c>
      <c r="AV37" t="n">
        <v>0.9608892579300843</v>
      </c>
    </row>
    <row r="38" spans="1:48">
      <c r="A38" t="n">
        <v>35</v>
      </c>
      <c r="B38" t="n">
        <v>0</v>
      </c>
      <c r="C38" t="n">
        <v>0</v>
      </c>
      <c r="D38" t="n">
        <v>0</v>
      </c>
      <c r="E38" t="n">
        <v>44.5</v>
      </c>
      <c r="F38" t="n">
        <v>-0.009830768519795363</v>
      </c>
      <c r="G38" t="n">
        <v>366.5835904742208</v>
      </c>
      <c r="H38" t="n">
        <v>1445.805680830327</v>
      </c>
      <c r="I38" t="n">
        <v>2.459980799431124</v>
      </c>
      <c r="J38" t="n">
        <v>2.459980799431124</v>
      </c>
      <c r="K38" t="n">
        <v>64.08111781012441</v>
      </c>
      <c r="L38" t="n">
        <v>4</v>
      </c>
      <c r="M38" t="n">
        <v>16.24774792345954</v>
      </c>
      <c r="N38" t="n">
        <v>1289.658667300652</v>
      </c>
      <c r="O38" t="b">
        <v>0</v>
      </c>
      <c r="P38" t="n">
        <v>2.459980799431124</v>
      </c>
      <c r="Q38" t="n">
        <v>0</v>
      </c>
      <c r="R38" t="n">
        <v>0.862224386438326</v>
      </c>
      <c r="S38" t="n">
        <v>23.40648120988131</v>
      </c>
      <c r="T38" t="n">
        <v>21.12554959735616</v>
      </c>
      <c r="U38" t="n">
        <v>2.853063353488302</v>
      </c>
      <c r="V38" t="n">
        <v>2.910585557603319</v>
      </c>
      <c r="W38" t="n">
        <v>0</v>
      </c>
      <c r="X38" t="n">
        <v>0</v>
      </c>
      <c r="Y38" t="n">
        <v>-21.42836828230832</v>
      </c>
      <c r="Z38" t="n">
        <v>27.49081488733185</v>
      </c>
      <c r="AA38" t="n">
        <v>1289.658667300652</v>
      </c>
      <c r="AB38" t="b">
        <v>0</v>
      </c>
      <c r="AC38" t="b">
        <v>1</v>
      </c>
      <c r="AD38" t="n">
        <v>89.73958580212461</v>
      </c>
      <c r="AE38" t="n">
        <v>-0</v>
      </c>
      <c r="AF38" t="n">
        <v>0</v>
      </c>
      <c r="AG38" t="n">
        <v>0.08064546369664331</v>
      </c>
      <c r="AH38" t="b">
        <v>0</v>
      </c>
      <c r="AI38" t="b">
        <v>0</v>
      </c>
      <c r="AJ38" t="n">
        <v>1289.658667300652</v>
      </c>
      <c r="AK38" t="n">
        <v>0</v>
      </c>
      <c r="AL38" t="n">
        <v>2.853063353488302</v>
      </c>
      <c r="AM38" t="n">
        <v>0</v>
      </c>
      <c r="AN38" t="n">
        <v>2.85307945357463</v>
      </c>
      <c r="AO38" t="n">
        <v>0</v>
      </c>
      <c r="AP38" t="n">
        <v>1</v>
      </c>
      <c r="AQ38" t="n">
        <v>0</v>
      </c>
      <c r="AR38" t="n">
        <v>0</v>
      </c>
      <c r="AS38" t="n">
        <v>0</v>
      </c>
      <c r="AT38" t="n">
        <v>0.5834731127301234</v>
      </c>
      <c r="AU38" t="n">
        <v>0.1834340412041257</v>
      </c>
      <c r="AV38" t="n">
        <v>0.5834731127301234</v>
      </c>
    </row>
    <row r="39" spans="1:48">
      <c r="A39" t="n">
        <v>36</v>
      </c>
      <c r="B39" t="n">
        <v>0</v>
      </c>
      <c r="C39" t="n">
        <v>0</v>
      </c>
      <c r="D39" t="n">
        <v>0</v>
      </c>
      <c r="E39" t="n">
        <v>44.2</v>
      </c>
      <c r="F39" t="n">
        <v>-0.2147804738699426</v>
      </c>
      <c r="G39" t="n">
        <v>364.11224042608</v>
      </c>
      <c r="H39" t="n">
        <v>1436.05867624046</v>
      </c>
      <c r="I39" t="n">
        <v>-1.843768194243045</v>
      </c>
      <c r="J39" t="n">
        <v>-1.843768194243045</v>
      </c>
      <c r="K39" t="n">
        <v>-48.35511517316957</v>
      </c>
      <c r="L39" t="n">
        <v>4</v>
      </c>
      <c r="M39" t="n">
        <v>-12.26042473964746</v>
      </c>
      <c r="N39" t="n">
        <v>1280.96433920649</v>
      </c>
      <c r="O39" t="b">
        <v>0</v>
      </c>
      <c r="P39" t="n">
        <v>-1.843768194243045</v>
      </c>
      <c r="Q39" t="n">
        <v>0</v>
      </c>
      <c r="R39" t="n">
        <v>0.7850104542240391</v>
      </c>
      <c r="S39" t="n">
        <v>23.4180738912625</v>
      </c>
      <c r="T39" t="n">
        <v>-10.7898672576797</v>
      </c>
      <c r="U39" t="n">
        <v>-1.447377307646569</v>
      </c>
      <c r="V39" t="n">
        <v>1.47055748196775</v>
      </c>
      <c r="W39" t="n">
        <v>-50.42307660738412</v>
      </c>
      <c r="X39" t="n">
        <v>2</v>
      </c>
      <c r="Y39" t="n">
        <v>28.9947083250758</v>
      </c>
      <c r="Z39" t="n">
        <v>27.56397407673683</v>
      </c>
      <c r="AA39" t="n">
        <v>1280.96433920649</v>
      </c>
      <c r="AB39" t="b">
        <v>0</v>
      </c>
      <c r="AC39" t="b">
        <v>1</v>
      </c>
      <c r="AD39" t="n">
        <v>89.74089940282647</v>
      </c>
      <c r="AE39" t="n">
        <v>1.053521737465702</v>
      </c>
      <c r="AF39" t="n">
        <v>0</v>
      </c>
      <c r="AG39" t="n">
        <v>0.06449755376033596</v>
      </c>
      <c r="AH39" t="b">
        <v>0</v>
      </c>
      <c r="AI39" t="b">
        <v>0</v>
      </c>
      <c r="AJ39" t="n">
        <v>1280.96433920649</v>
      </c>
      <c r="AK39" t="n">
        <v>0</v>
      </c>
      <c r="AL39" t="n">
        <v>-1.447377307646569</v>
      </c>
      <c r="AM39" t="n">
        <v>0</v>
      </c>
      <c r="AN39" t="n">
        <v>-0.3925514631882956</v>
      </c>
      <c r="AO39" t="n">
        <v>0</v>
      </c>
      <c r="AP39" t="n">
        <v>1</v>
      </c>
      <c r="AQ39" t="n">
        <v>0</v>
      </c>
      <c r="AR39" t="n">
        <v>0</v>
      </c>
      <c r="AS39" t="n">
        <v>0</v>
      </c>
      <c r="AT39" t="n">
        <v>0.01669548175544685</v>
      </c>
      <c r="AU39" t="n">
        <v>0.00524877603000687</v>
      </c>
      <c r="AV39" t="n">
        <v>0.01669548175544685</v>
      </c>
    </row>
    <row r="40" spans="1:48">
      <c r="A40" t="n">
        <v>37</v>
      </c>
      <c r="B40" t="n">
        <v>0</v>
      </c>
      <c r="C40" t="n">
        <v>0</v>
      </c>
      <c r="D40" t="n">
        <v>0</v>
      </c>
      <c r="E40" t="n">
        <v>42.7</v>
      </c>
      <c r="F40" t="n">
        <v>-0.6310473360004325</v>
      </c>
      <c r="G40" t="n">
        <v>351.7554901853759</v>
      </c>
      <c r="H40" t="n">
        <v>1387.323653291123</v>
      </c>
      <c r="I40" t="n">
        <v>-10.22286329974522</v>
      </c>
      <c r="J40" t="n">
        <v>-10.22286329974522</v>
      </c>
      <c r="K40" t="n">
        <v>-277.5256003850401</v>
      </c>
      <c r="L40" t="n">
        <v>4</v>
      </c>
      <c r="M40" t="n">
        <v>-70.36653153778909</v>
      </c>
      <c r="N40" t="n">
        <v>1237.492698735682</v>
      </c>
      <c r="O40" t="b">
        <v>0</v>
      </c>
      <c r="P40" t="n">
        <v>-10.22286329974522</v>
      </c>
      <c r="Q40" t="n">
        <v>0</v>
      </c>
      <c r="R40" t="n">
        <v>0.9305448295903821</v>
      </c>
      <c r="S40" t="n">
        <v>23.43163213664315</v>
      </c>
      <c r="T40" t="n">
        <v>-73.40718845145535</v>
      </c>
      <c r="U40" t="n">
        <v>-9.512832587187185</v>
      </c>
      <c r="V40" t="n">
        <v>-3.040656913666282</v>
      </c>
      <c r="W40" t="n">
        <v>-86.15060768619995</v>
      </c>
      <c r="X40" t="n">
        <v>2</v>
      </c>
      <c r="Y40" t="n">
        <v>64.72223940389162</v>
      </c>
      <c r="Z40" t="n">
        <v>27.59514977289742</v>
      </c>
      <c r="AA40" t="n">
        <v>1237.492698735682</v>
      </c>
      <c r="AB40" t="b">
        <v>0</v>
      </c>
      <c r="AC40" t="b">
        <v>1</v>
      </c>
      <c r="AD40" t="n">
        <v>89.75716970625164</v>
      </c>
      <c r="AE40" t="n">
        <v>1.8</v>
      </c>
      <c r="AF40" t="n">
        <v>0</v>
      </c>
      <c r="AG40" t="n">
        <v>0.04750587911496595</v>
      </c>
      <c r="AH40" t="b">
        <v>0</v>
      </c>
      <c r="AI40" t="b">
        <v>0</v>
      </c>
      <c r="AJ40" t="n">
        <v>1237.492698735682</v>
      </c>
      <c r="AK40" t="n">
        <v>0</v>
      </c>
      <c r="AL40" t="n">
        <v>-9.512832587187185</v>
      </c>
      <c r="AM40" t="n">
        <v>5.594899220118146</v>
      </c>
      <c r="AN40" t="n">
        <v>-2.110491102163901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</row>
    <row r="41" spans="1:48">
      <c r="A41" t="n">
        <v>38</v>
      </c>
      <c r="B41" t="n">
        <v>0</v>
      </c>
      <c r="C41" t="n">
        <v>0</v>
      </c>
      <c r="D41" t="n">
        <v>0</v>
      </c>
      <c r="E41" t="n">
        <v>39.9</v>
      </c>
      <c r="F41" t="n">
        <v>-0.8443635154616613</v>
      </c>
      <c r="G41" t="n">
        <v>328.6895564027283</v>
      </c>
      <c r="H41" t="n">
        <v>1296.35161045236</v>
      </c>
      <c r="I41" t="n">
        <v>-13.65482300791279</v>
      </c>
      <c r="J41" t="n">
        <v>-13.65482300791279</v>
      </c>
      <c r="K41" t="n">
        <v>-396.7085421037534</v>
      </c>
      <c r="L41" t="n">
        <v>4</v>
      </c>
      <c r="M41" t="n">
        <v>-100.5853301480105</v>
      </c>
      <c r="N41" t="n">
        <v>1156.345636523505</v>
      </c>
      <c r="O41" t="b">
        <v>0</v>
      </c>
      <c r="P41" t="n">
        <v>-13.65482300791279</v>
      </c>
      <c r="Q41" t="n">
        <v>0</v>
      </c>
      <c r="R41" t="n">
        <v>0.940082569620169</v>
      </c>
      <c r="S41" t="n">
        <v>23.45591819102577</v>
      </c>
      <c r="T41" t="n">
        <v>-106.0073045197699</v>
      </c>
      <c r="U41" t="n">
        <v>-12.83666110098726</v>
      </c>
      <c r="V41" t="n">
        <v>-5.421974371759418</v>
      </c>
      <c r="W41" t="n">
        <v>-86.15060768619995</v>
      </c>
      <c r="X41" t="n">
        <v>2</v>
      </c>
      <c r="Y41" t="n">
        <v>64.72223940389162</v>
      </c>
      <c r="Z41" t="n">
        <v>27.6122648278886</v>
      </c>
      <c r="AA41" t="n">
        <v>1156.345636523505</v>
      </c>
      <c r="AB41" t="b">
        <v>0</v>
      </c>
      <c r="AC41" t="b">
        <v>1</v>
      </c>
      <c r="AD41" t="n">
        <v>89.77964270604467</v>
      </c>
      <c r="AE41" t="n">
        <v>1.8</v>
      </c>
      <c r="AF41" t="n">
        <v>0</v>
      </c>
      <c r="AG41" t="n">
        <v>0.02952747782692294</v>
      </c>
      <c r="AH41" t="b">
        <v>0</v>
      </c>
      <c r="AI41" t="b">
        <v>0</v>
      </c>
      <c r="AJ41" t="n">
        <v>1156.345636523505</v>
      </c>
      <c r="AK41" t="n">
        <v>0</v>
      </c>
      <c r="AL41" t="n">
        <v>-12.83666110098726</v>
      </c>
      <c r="AM41" t="n">
        <v>9.028469969092649</v>
      </c>
      <c r="AN41" t="n">
        <v>-1.958833849052964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</row>
    <row r="42" spans="1:48">
      <c r="A42" t="n">
        <v>39</v>
      </c>
      <c r="B42" t="n">
        <v>0</v>
      </c>
      <c r="C42" t="n">
        <v>0</v>
      </c>
      <c r="D42" t="n">
        <v>0</v>
      </c>
      <c r="E42" t="n">
        <v>37</v>
      </c>
      <c r="F42" t="n">
        <v>-0.7414986021529284</v>
      </c>
      <c r="G42" t="n">
        <v>304.7998392707004</v>
      </c>
      <c r="H42" t="n">
        <v>1202.130566083642</v>
      </c>
      <c r="I42" t="n">
        <v>-10.94150658785538</v>
      </c>
      <c r="J42" t="n">
        <v>-10.94150658785538</v>
      </c>
      <c r="K42" t="n">
        <v>-342.794444215532</v>
      </c>
      <c r="L42" t="n">
        <v>3</v>
      </c>
      <c r="M42" t="n">
        <v>-86.9154270323357</v>
      </c>
      <c r="N42" t="n">
        <v>1590.418738928659</v>
      </c>
      <c r="O42" t="b">
        <v>1</v>
      </c>
      <c r="P42" t="n">
        <v>-10.94150658785538</v>
      </c>
      <c r="Q42" t="n">
        <v>-31.99901886177109</v>
      </c>
      <c r="R42" t="n">
        <v>0.9373304821411539</v>
      </c>
      <c r="S42" t="n">
        <v>23.48390278973953</v>
      </c>
      <c r="T42" t="n">
        <v>-61.5785934434796</v>
      </c>
      <c r="U42" t="n">
        <v>-10.25580764534509</v>
      </c>
      <c r="V42" t="n">
        <v>25.33683358885609</v>
      </c>
      <c r="W42" t="n">
        <v>-86.15060768619995</v>
      </c>
      <c r="X42" t="n">
        <v>2</v>
      </c>
      <c r="Y42" t="n">
        <v>64.72223940389162</v>
      </c>
      <c r="Z42" t="n">
        <v>27.63890495640954</v>
      </c>
      <c r="AA42" t="n">
        <v>1590.418738928659</v>
      </c>
      <c r="AB42" t="b">
        <v>0</v>
      </c>
      <c r="AC42" t="b">
        <v>1</v>
      </c>
      <c r="AD42" t="n">
        <v>89.80211570583769</v>
      </c>
      <c r="AE42" t="n">
        <v>1.8</v>
      </c>
      <c r="AF42" t="n">
        <v>0</v>
      </c>
      <c r="AG42" t="n">
        <v>0.02097781435711614</v>
      </c>
      <c r="AH42" t="b">
        <v>0</v>
      </c>
      <c r="AI42" t="b">
        <v>0</v>
      </c>
      <c r="AJ42" t="n">
        <v>1558.419720066888</v>
      </c>
      <c r="AK42" t="n">
        <v>0</v>
      </c>
      <c r="AL42" t="n">
        <v>-10.04946212497782</v>
      </c>
      <c r="AM42" t="n">
        <v>5.464563509098006</v>
      </c>
      <c r="AN42" t="n">
        <v>-2.740393058197304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</row>
    <row r="43" spans="1:48">
      <c r="A43" t="n">
        <v>40</v>
      </c>
      <c r="B43" t="n">
        <v>0</v>
      </c>
      <c r="C43" t="n">
        <v>0</v>
      </c>
      <c r="D43" t="n">
        <v>0</v>
      </c>
      <c r="E43" t="n">
        <v>34.6</v>
      </c>
      <c r="F43" t="n">
        <v>-0.6063087425932858</v>
      </c>
      <c r="G43" t="n">
        <v>285.0290388855739</v>
      </c>
      <c r="H43" t="n">
        <v>1124.154529364704</v>
      </c>
      <c r="I43" t="n">
        <v>-8.07869056894728</v>
      </c>
      <c r="J43" t="n">
        <v>-8.07869056894728</v>
      </c>
      <c r="K43" t="n">
        <v>-270.6594828621678</v>
      </c>
      <c r="L43" t="n">
        <v>3</v>
      </c>
      <c r="M43" t="n">
        <v>-68.62562952894721</v>
      </c>
      <c r="N43" t="n">
        <v>1487.256442349503</v>
      </c>
      <c r="O43" t="b">
        <v>0</v>
      </c>
      <c r="P43" t="n">
        <v>-8.07869056894728</v>
      </c>
      <c r="Q43" t="n">
        <v>-26.16496488862956</v>
      </c>
      <c r="R43" t="n">
        <v>0.9315962873341876</v>
      </c>
      <c r="S43" t="n">
        <v>23.50735659464315</v>
      </c>
      <c r="T43" t="n">
        <v>-48.32303982247818</v>
      </c>
      <c r="U43" t="n">
        <v>-7.526078140553003</v>
      </c>
      <c r="V43" t="n">
        <v>20.30258970646904</v>
      </c>
      <c r="W43" t="n">
        <v>-86.15060768619995</v>
      </c>
      <c r="X43" t="n">
        <v>2</v>
      </c>
      <c r="Y43" t="n">
        <v>64.72223940389162</v>
      </c>
      <c r="Z43" t="n">
        <v>27.67493008853248</v>
      </c>
      <c r="AA43" t="n">
        <v>1487.256442349503</v>
      </c>
      <c r="AB43" t="b">
        <v>0</v>
      </c>
      <c r="AC43" t="b">
        <v>1</v>
      </c>
      <c r="AD43" t="n">
        <v>89.82458870563072</v>
      </c>
      <c r="AE43" t="n">
        <v>1.8</v>
      </c>
      <c r="AF43" t="n">
        <v>0</v>
      </c>
      <c r="AG43" t="n">
        <v>0.01978971112767004</v>
      </c>
      <c r="AH43" t="b">
        <v>0</v>
      </c>
      <c r="AI43" t="b">
        <v>0</v>
      </c>
      <c r="AJ43" t="n">
        <v>1461.091477460873</v>
      </c>
      <c r="AK43" t="n">
        <v>0</v>
      </c>
      <c r="AL43" t="n">
        <v>-7.393673556723756</v>
      </c>
      <c r="AM43" t="n">
        <v>3.035928967617185</v>
      </c>
      <c r="AN43" t="n">
        <v>-2.543890588598882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</row>
    <row r="44" spans="1:48">
      <c r="A44" t="n">
        <v>41</v>
      </c>
      <c r="B44" t="n">
        <v>0</v>
      </c>
      <c r="C44" t="n">
        <v>0</v>
      </c>
      <c r="D44" t="n">
        <v>0</v>
      </c>
      <c r="E44" t="n">
        <v>32.3</v>
      </c>
      <c r="F44" t="n">
        <v>-0.7499330941405917</v>
      </c>
      <c r="G44" t="n">
        <v>266.0820218498276</v>
      </c>
      <c r="H44" t="n">
        <v>1049.42749417572</v>
      </c>
      <c r="I44" t="n">
        <v>-9.778116773529032</v>
      </c>
      <c r="J44" t="n">
        <v>-9.778116773529032</v>
      </c>
      <c r="K44" t="n">
        <v>-350.9223827640413</v>
      </c>
      <c r="L44" t="n">
        <v>3</v>
      </c>
      <c r="M44" t="n">
        <v>-88.97626337830661</v>
      </c>
      <c r="N44" t="n">
        <v>1388.392574794478</v>
      </c>
      <c r="O44" t="b">
        <v>0</v>
      </c>
      <c r="P44" t="n">
        <v>-9.778116773529032</v>
      </c>
      <c r="Q44" t="n">
        <v>0</v>
      </c>
      <c r="R44" t="n">
        <v>0.9386920930690796</v>
      </c>
      <c r="S44" t="n">
        <v>23.52625827769872</v>
      </c>
      <c r="T44" t="n">
        <v>-63.13024558129126</v>
      </c>
      <c r="U44" t="n">
        <v>-9.178640900417843</v>
      </c>
      <c r="V44" t="n">
        <v>25.84601779701536</v>
      </c>
      <c r="W44" t="n">
        <v>-86.15060768619995</v>
      </c>
      <c r="X44" t="n">
        <v>2</v>
      </c>
      <c r="Y44" t="n">
        <v>64.72223940389162</v>
      </c>
      <c r="Z44" t="n">
        <v>27.70598042886682</v>
      </c>
      <c r="AA44" t="n">
        <v>1388.392574794478</v>
      </c>
      <c r="AB44" t="b">
        <v>0</v>
      </c>
      <c r="AC44" t="b">
        <v>1</v>
      </c>
      <c r="AD44" t="n">
        <v>89.84706170542374</v>
      </c>
      <c r="AE44" t="n">
        <v>1.8</v>
      </c>
      <c r="AF44" t="n">
        <v>0</v>
      </c>
      <c r="AG44" t="n">
        <v>0.02820608309031598</v>
      </c>
      <c r="AH44" t="b">
        <v>0</v>
      </c>
      <c r="AI44" t="b">
        <v>0</v>
      </c>
      <c r="AJ44" t="n">
        <v>1388.392574794478</v>
      </c>
      <c r="AK44" t="n">
        <v>0</v>
      </c>
      <c r="AL44" t="n">
        <v>-9.178640900417843</v>
      </c>
      <c r="AM44" t="n">
        <v>4.956250629978904</v>
      </c>
      <c r="AN44" t="n">
        <v>-2.400331372562749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</row>
    <row r="45" spans="1:48">
      <c r="A45" t="n">
        <v>42</v>
      </c>
      <c r="B45" t="n">
        <v>0</v>
      </c>
      <c r="C45" t="n">
        <v>0</v>
      </c>
      <c r="D45" t="n">
        <v>0</v>
      </c>
      <c r="E45" t="n">
        <v>29</v>
      </c>
      <c r="F45" t="n">
        <v>-1.060625547511022</v>
      </c>
      <c r="G45" t="n">
        <v>238.8971713202787</v>
      </c>
      <c r="H45" t="n">
        <v>942.2104436871792</v>
      </c>
      <c r="I45" t="n">
        <v>-13.08801048523735</v>
      </c>
      <c r="J45" t="n">
        <v>-13.08801048523735</v>
      </c>
      <c r="K45" t="n">
        <v>-523.1593708168608</v>
      </c>
      <c r="L45" t="n">
        <v>3</v>
      </c>
      <c r="M45" t="n">
        <v>-132.6468992943359</v>
      </c>
      <c r="N45" t="n">
        <v>1246.544416998138</v>
      </c>
      <c r="O45" t="b">
        <v>0</v>
      </c>
      <c r="P45" t="n">
        <v>-13.08801048523735</v>
      </c>
      <c r="Q45" t="n">
        <v>0</v>
      </c>
      <c r="R45" t="n">
        <v>0.9463811137027728</v>
      </c>
      <c r="S45" t="n">
        <v>23.54676288883448</v>
      </c>
      <c r="T45" t="n">
        <v>-94.88625871760631</v>
      </c>
      <c r="U45" t="n">
        <v>-12.38624593917249</v>
      </c>
      <c r="V45" t="n">
        <v>37.76064057672959</v>
      </c>
      <c r="W45" t="n">
        <v>-86.15060768619995</v>
      </c>
      <c r="X45" t="n">
        <v>2</v>
      </c>
      <c r="Y45" t="n">
        <v>64.72223940389162</v>
      </c>
      <c r="Z45" t="n">
        <v>27.73528461223915</v>
      </c>
      <c r="AA45" t="n">
        <v>1246.544416998138</v>
      </c>
      <c r="AB45" t="b">
        <v>0</v>
      </c>
      <c r="AC45" t="b">
        <v>1</v>
      </c>
      <c r="AD45" t="n">
        <v>89.86953470521676</v>
      </c>
      <c r="AE45" t="n">
        <v>1.8</v>
      </c>
      <c r="AF45" t="n">
        <v>0</v>
      </c>
      <c r="AG45" t="n">
        <v>0.0390428793687035</v>
      </c>
      <c r="AH45" t="b">
        <v>0</v>
      </c>
      <c r="AI45" t="b">
        <v>0</v>
      </c>
      <c r="AJ45" t="n">
        <v>1246.544416998138</v>
      </c>
      <c r="AK45" t="n">
        <v>0</v>
      </c>
      <c r="AL45" t="n">
        <v>-12.38624593917249</v>
      </c>
      <c r="AM45" t="n">
        <v>8.412599115102172</v>
      </c>
      <c r="AN45" t="n">
        <v>-2.127583540336295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</row>
    <row r="46" spans="1:48">
      <c r="A46" t="n">
        <v>43</v>
      </c>
      <c r="B46" t="n">
        <v>0</v>
      </c>
      <c r="C46" t="n">
        <v>0</v>
      </c>
      <c r="D46" t="n">
        <v>0</v>
      </c>
      <c r="E46" t="n">
        <v>25.1</v>
      </c>
      <c r="F46" t="n">
        <v>-1.007564715815322</v>
      </c>
      <c r="G46" t="n">
        <v>206.7696206944482</v>
      </c>
      <c r="H46" t="n">
        <v>815.4993840189035</v>
      </c>
      <c r="I46" t="n">
        <v>-10.75001429762536</v>
      </c>
      <c r="J46" t="n">
        <v>-10.75001429762536</v>
      </c>
      <c r="K46" t="n">
        <v>-496.4707798068417</v>
      </c>
      <c r="L46" t="n">
        <v>2</v>
      </c>
      <c r="M46" t="n">
        <v>-125.8800151640065</v>
      </c>
      <c r="N46" t="n">
        <v>1741.906684264378</v>
      </c>
      <c r="O46" t="b">
        <v>1</v>
      </c>
      <c r="P46" t="n">
        <v>-10.75001429762536</v>
      </c>
      <c r="Q46" t="n">
        <v>-43.48097521993716</v>
      </c>
      <c r="R46" t="n">
        <v>0.9460786928714046</v>
      </c>
      <c r="S46" t="n">
        <v>23.57076620535036</v>
      </c>
      <c r="T46" t="n">
        <v>-55.75486900982953</v>
      </c>
      <c r="U46" t="n">
        <v>-10.17035947504631</v>
      </c>
      <c r="V46" t="n">
        <v>70.125146154177</v>
      </c>
      <c r="W46" t="n">
        <v>-86.15060768619995</v>
      </c>
      <c r="X46" t="n">
        <v>2</v>
      </c>
      <c r="Y46" t="n">
        <v>64.72223940389162</v>
      </c>
      <c r="Z46" t="n">
        <v>27.77122449785696</v>
      </c>
      <c r="AA46" t="n">
        <v>1741.906684264378</v>
      </c>
      <c r="AB46" t="b">
        <v>0</v>
      </c>
      <c r="AC46" t="b">
        <v>1</v>
      </c>
      <c r="AD46" t="n">
        <v>89.89200770500979</v>
      </c>
      <c r="AE46" t="n">
        <v>1.8</v>
      </c>
      <c r="AF46" t="n">
        <v>0</v>
      </c>
      <c r="AG46" t="n">
        <v>0.04724251377577462</v>
      </c>
      <c r="AH46" t="b">
        <v>0</v>
      </c>
      <c r="AI46" t="b">
        <v>0</v>
      </c>
      <c r="AJ46" t="n">
        <v>1698.425709044441</v>
      </c>
      <c r="AK46" t="n">
        <v>0</v>
      </c>
      <c r="AL46" t="n">
        <v>-9.916489877835891</v>
      </c>
      <c r="AM46" t="n">
        <v>5.049428140802727</v>
      </c>
      <c r="AN46" t="n">
        <v>-3.032317919018554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</row>
    <row r="47" spans="1:48">
      <c r="A47" t="n">
        <v>44</v>
      </c>
      <c r="B47" t="n">
        <v>0</v>
      </c>
      <c r="C47" t="n">
        <v>0</v>
      </c>
      <c r="D47" t="n">
        <v>0</v>
      </c>
      <c r="E47" t="n">
        <v>22.2</v>
      </c>
      <c r="F47" t="n">
        <v>-0.5757822558943548</v>
      </c>
      <c r="G47" t="n">
        <v>182.8799035624203</v>
      </c>
      <c r="H47" t="n">
        <v>721.2783396501854</v>
      </c>
      <c r="I47" t="n">
        <v>-5.012628512436812</v>
      </c>
      <c r="J47" t="n">
        <v>-5.012628512436812</v>
      </c>
      <c r="K47" t="n">
        <v>-261.7404942032008</v>
      </c>
      <c r="L47" t="n">
        <v>2</v>
      </c>
      <c r="M47" t="n">
        <v>-66.36422266815435</v>
      </c>
      <c r="N47" t="n">
        <v>1540.650533492796</v>
      </c>
      <c r="O47" t="b">
        <v>0</v>
      </c>
      <c r="P47" t="n">
        <v>-5.012628512436812</v>
      </c>
      <c r="Q47" t="n">
        <v>-24.84760890059867</v>
      </c>
      <c r="R47" t="n">
        <v>0.9334634146837312</v>
      </c>
      <c r="S47" t="n">
        <v>23.59059285269859</v>
      </c>
      <c r="T47" t="n">
        <v>-29.00214134112679</v>
      </c>
      <c r="U47" t="n">
        <v>-4.679105327760298</v>
      </c>
      <c r="V47" t="n">
        <v>37.36208132702756</v>
      </c>
      <c r="W47" t="n">
        <v>-69.89234426155491</v>
      </c>
      <c r="X47" t="n">
        <v>2</v>
      </c>
      <c r="Y47" t="n">
        <v>48.46397597924659</v>
      </c>
      <c r="Z47" t="n">
        <v>27.82358314882416</v>
      </c>
      <c r="AA47" t="n">
        <v>1540.650533492796</v>
      </c>
      <c r="AB47" t="b">
        <v>0</v>
      </c>
      <c r="AC47" t="b">
        <v>1</v>
      </c>
      <c r="AD47" t="n">
        <v>89.91165808962492</v>
      </c>
      <c r="AE47" t="n">
        <v>1.460305655986117</v>
      </c>
      <c r="AF47" t="n">
        <v>0</v>
      </c>
      <c r="AG47" t="n">
        <v>0.05351363928034811</v>
      </c>
      <c r="AH47" t="b">
        <v>0</v>
      </c>
      <c r="AI47" t="b">
        <v>0</v>
      </c>
      <c r="AJ47" t="n">
        <v>1515.802924592198</v>
      </c>
      <c r="AK47" t="n">
        <v>0</v>
      </c>
      <c r="AL47" t="n">
        <v>-4.603640725852613</v>
      </c>
      <c r="AM47" t="n">
        <v>0.4601357051759591</v>
      </c>
      <c r="AN47" t="n">
        <v>-2.653726720992667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</row>
    <row r="48" spans="1:48">
      <c r="A48" t="n">
        <v>45</v>
      </c>
      <c r="B48" t="n">
        <v>0</v>
      </c>
      <c r="C48" t="n">
        <v>0</v>
      </c>
      <c r="D48" t="n">
        <v>0</v>
      </c>
      <c r="E48" t="n">
        <v>20.9</v>
      </c>
      <c r="F48" t="n">
        <v>-0.1893062606072551</v>
      </c>
      <c r="G48" t="n">
        <v>172.1707200204767</v>
      </c>
      <c r="H48" t="n">
        <v>679.0413197607602</v>
      </c>
      <c r="I48" t="n">
        <v>-0.9175661824048411</v>
      </c>
      <c r="J48" t="n">
        <v>-0.9175661824048411</v>
      </c>
      <c r="K48" t="n">
        <v>-50.89199610467627</v>
      </c>
      <c r="L48" t="n">
        <v>2</v>
      </c>
      <c r="M48" t="n">
        <v>-12.90365012796051</v>
      </c>
      <c r="N48" t="n">
        <v>1450.432259008984</v>
      </c>
      <c r="O48" t="b">
        <v>0</v>
      </c>
      <c r="P48" t="n">
        <v>-0.9175661824048411</v>
      </c>
      <c r="Q48" t="n">
        <v>0</v>
      </c>
      <c r="R48" t="n">
        <v>0.8213399211549575</v>
      </c>
      <c r="S48" t="n">
        <v>23.60200075669155</v>
      </c>
      <c r="T48" t="n">
        <v>-4.961742967560975</v>
      </c>
      <c r="U48" t="n">
        <v>-0.7536337359108475</v>
      </c>
      <c r="V48" t="n">
        <v>7.941907160399539</v>
      </c>
      <c r="W48" t="n">
        <v>0</v>
      </c>
      <c r="X48" t="n">
        <v>0</v>
      </c>
      <c r="Y48" t="n">
        <v>-21.42836828230832</v>
      </c>
      <c r="Z48" t="n">
        <v>27.88782713831327</v>
      </c>
      <c r="AA48" t="n">
        <v>1450.432259008984</v>
      </c>
      <c r="AB48" t="b">
        <v>0</v>
      </c>
      <c r="AC48" t="b">
        <v>1</v>
      </c>
      <c r="AD48" t="n">
        <v>89.91635177151674</v>
      </c>
      <c r="AE48" t="n">
        <v>-0</v>
      </c>
      <c r="AF48" t="n">
        <v>0</v>
      </c>
      <c r="AG48" t="n">
        <v>0.06134049015691952</v>
      </c>
      <c r="AH48" t="b">
        <v>0</v>
      </c>
      <c r="AI48" t="b">
        <v>0</v>
      </c>
      <c r="AJ48" t="n">
        <v>1450.432259008984</v>
      </c>
      <c r="AK48" t="n">
        <v>0</v>
      </c>
      <c r="AL48" t="n">
        <v>-0.7536337359108475</v>
      </c>
      <c r="AM48" t="n">
        <v>0</v>
      </c>
      <c r="AN48" t="n">
        <v>-0.7488347829923653</v>
      </c>
      <c r="AO48" t="n">
        <v>0</v>
      </c>
      <c r="AP48" t="n">
        <v>1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</row>
    <row r="49" spans="1:48">
      <c r="A49" t="n">
        <v>46</v>
      </c>
      <c r="B49" t="n">
        <v>0</v>
      </c>
      <c r="C49" t="n">
        <v>0</v>
      </c>
      <c r="D49" t="n">
        <v>0</v>
      </c>
      <c r="E49" t="n">
        <v>20.4</v>
      </c>
      <c r="F49" t="n">
        <v>-0.1669927016766266</v>
      </c>
      <c r="G49" t="n">
        <v>168.0518032735754</v>
      </c>
      <c r="H49" t="n">
        <v>662.7963121109813</v>
      </c>
      <c r="I49" t="n">
        <v>-0.6849469982967527</v>
      </c>
      <c r="J49" t="n">
        <v>-0.6849469982967527</v>
      </c>
      <c r="K49" t="n">
        <v>-38.92110590116785</v>
      </c>
      <c r="L49" t="n">
        <v>2</v>
      </c>
      <c r="M49" t="n">
        <v>-9.868434559119637</v>
      </c>
      <c r="N49" t="n">
        <v>1415.732922669056</v>
      </c>
      <c r="O49" t="b">
        <v>0</v>
      </c>
      <c r="P49" t="n">
        <v>-0.6849469982967527</v>
      </c>
      <c r="Q49" t="n">
        <v>0</v>
      </c>
      <c r="R49" t="n">
        <v>0.7791903910684106</v>
      </c>
      <c r="S49" t="n">
        <v>23.60760793993055</v>
      </c>
      <c r="T49" t="n">
        <v>-3.599901396701052</v>
      </c>
      <c r="U49" t="n">
        <v>-0.5337041194639807</v>
      </c>
      <c r="V49" t="n">
        <v>6.268533162418585</v>
      </c>
      <c r="W49" t="n">
        <v>0</v>
      </c>
      <c r="X49" t="n">
        <v>0</v>
      </c>
      <c r="Y49" t="n">
        <v>-21.42836828230832</v>
      </c>
      <c r="Z49" t="n">
        <v>27.95207112780238</v>
      </c>
      <c r="AA49" t="n">
        <v>1415.732922669056</v>
      </c>
      <c r="AB49" t="b">
        <v>0</v>
      </c>
      <c r="AC49" t="b">
        <v>1</v>
      </c>
      <c r="AD49" t="n">
        <v>89.90891136586316</v>
      </c>
      <c r="AE49" t="n">
        <v>-0</v>
      </c>
      <c r="AF49" t="n">
        <v>0</v>
      </c>
      <c r="AG49" t="n">
        <v>0.06935047466154216</v>
      </c>
      <c r="AH49" t="b">
        <v>0</v>
      </c>
      <c r="AI49" t="b">
        <v>0</v>
      </c>
      <c r="AJ49" t="n">
        <v>1415.732922669056</v>
      </c>
      <c r="AK49" t="n">
        <v>0</v>
      </c>
      <c r="AL49" t="n">
        <v>-0.5337041194639807</v>
      </c>
      <c r="AM49" t="n">
        <v>0</v>
      </c>
      <c r="AN49" t="n">
        <v>-0.5291803853323666</v>
      </c>
      <c r="AO49" t="n">
        <v>0</v>
      </c>
      <c r="AP49" t="n">
        <v>1</v>
      </c>
      <c r="AQ49" t="n">
        <v>0</v>
      </c>
      <c r="AR49" t="n">
        <v>0</v>
      </c>
      <c r="AS49" t="n">
        <v>0</v>
      </c>
      <c r="AT49" t="n">
        <v>0.004497890227007753</v>
      </c>
      <c r="AU49" t="n">
        <v>0.001414060328113519</v>
      </c>
      <c r="AV49" t="n">
        <v>0.004497890227007753</v>
      </c>
    </row>
    <row r="50" spans="1:48">
      <c r="A50" t="n">
        <v>47</v>
      </c>
      <c r="B50" t="n">
        <v>0</v>
      </c>
      <c r="C50" t="n">
        <v>0</v>
      </c>
      <c r="D50" t="n">
        <v>0</v>
      </c>
      <c r="E50" t="n">
        <v>19.5</v>
      </c>
      <c r="F50" t="n">
        <v>-0.3093895993529046</v>
      </c>
      <c r="G50" t="n">
        <v>160.6377531291529</v>
      </c>
      <c r="H50" t="n">
        <v>633.5552983413792</v>
      </c>
      <c r="I50" t="n">
        <v>-1.972644647730581</v>
      </c>
      <c r="J50" t="n">
        <v>-1.972644647730581</v>
      </c>
      <c r="K50" t="n">
        <v>-117.2661372066148</v>
      </c>
      <c r="L50" t="n">
        <v>2</v>
      </c>
      <c r="M50" t="n">
        <v>-29.73279340938508</v>
      </c>
      <c r="N50" t="n">
        <v>1353.274117257186</v>
      </c>
      <c r="O50" t="b">
        <v>0</v>
      </c>
      <c r="P50" t="n">
        <v>-1.972644647730581</v>
      </c>
      <c r="Q50" t="n">
        <v>0</v>
      </c>
      <c r="R50" t="n">
        <v>0.9010526080892113</v>
      </c>
      <c r="S50" t="n">
        <v>23.61278108626824</v>
      </c>
      <c r="T50" t="n">
        <v>-12.54251453525475</v>
      </c>
      <c r="U50" t="n">
        <v>-1.777456604670864</v>
      </c>
      <c r="V50" t="n">
        <v>17.19027887413034</v>
      </c>
      <c r="W50" t="n">
        <v>-56.37729770224122</v>
      </c>
      <c r="X50" t="n">
        <v>2</v>
      </c>
      <c r="Y50" t="n">
        <v>34.9489294199329</v>
      </c>
      <c r="Z50" t="n">
        <v>28.01802301119189</v>
      </c>
      <c r="AA50" t="n">
        <v>1353.274117257186</v>
      </c>
      <c r="AB50" t="b">
        <v>0</v>
      </c>
      <c r="AC50" t="b">
        <v>1</v>
      </c>
      <c r="AD50" t="n">
        <v>89.9112586855051</v>
      </c>
      <c r="AE50" t="n">
        <v>1.177927104515244</v>
      </c>
      <c r="AF50" t="n">
        <v>0</v>
      </c>
      <c r="AG50" t="n">
        <v>0.07284438122104374</v>
      </c>
      <c r="AH50" t="b">
        <v>0</v>
      </c>
      <c r="AI50" t="b">
        <v>0</v>
      </c>
      <c r="AJ50" t="n">
        <v>1353.274117257186</v>
      </c>
      <c r="AK50" t="n">
        <v>0</v>
      </c>
      <c r="AL50" t="n">
        <v>-1.777456604670864</v>
      </c>
      <c r="AM50" t="n">
        <v>0</v>
      </c>
      <c r="AN50" t="n">
        <v>-0.5902973896829381</v>
      </c>
      <c r="AO50" t="n">
        <v>0</v>
      </c>
      <c r="AP50" t="n">
        <v>1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</row>
    <row r="51" spans="1:48">
      <c r="A51" t="n">
        <v>48</v>
      </c>
      <c r="B51" t="n">
        <v>0</v>
      </c>
      <c r="C51" t="n">
        <v>0</v>
      </c>
      <c r="D51" t="n">
        <v>0</v>
      </c>
      <c r="E51" t="n">
        <v>18.4</v>
      </c>
      <c r="F51" t="n">
        <v>-0.2621155675784208</v>
      </c>
      <c r="G51" t="n">
        <v>151.5761362859699</v>
      </c>
      <c r="H51" t="n">
        <v>597.8162815118654</v>
      </c>
      <c r="I51" t="n">
        <v>-1.458541924642022</v>
      </c>
      <c r="J51" t="n">
        <v>-1.458541924642022</v>
      </c>
      <c r="K51" t="n">
        <v>-91.88814124761321</v>
      </c>
      <c r="L51" t="n">
        <v>2</v>
      </c>
      <c r="M51" t="n">
        <v>-23.29821025548002</v>
      </c>
      <c r="N51" t="n">
        <v>1276.935577309345</v>
      </c>
      <c r="O51" t="b">
        <v>0</v>
      </c>
      <c r="P51" t="n">
        <v>-1.458541924642022</v>
      </c>
      <c r="Q51" t="n">
        <v>0</v>
      </c>
      <c r="R51" t="n">
        <v>0.885242472900297</v>
      </c>
      <c r="S51" t="n">
        <v>23.61945734314663</v>
      </c>
      <c r="T51" t="n">
        <v>-9.655695346775373</v>
      </c>
      <c r="U51" t="n">
        <v>-1.291163260198863</v>
      </c>
      <c r="V51" t="n">
        <v>13.64251490870465</v>
      </c>
      <c r="W51" t="n">
        <v>-51.89279207308226</v>
      </c>
      <c r="X51" t="n">
        <v>2</v>
      </c>
      <c r="Y51" t="n">
        <v>30.46442379077394</v>
      </c>
      <c r="Z51" t="n">
        <v>28.08153041625951</v>
      </c>
      <c r="AA51" t="n">
        <v>1276.935577309345</v>
      </c>
      <c r="AB51" t="b">
        <v>0</v>
      </c>
      <c r="AC51" t="b">
        <v>1</v>
      </c>
      <c r="AD51" t="n">
        <v>89.92261517043752</v>
      </c>
      <c r="AE51" t="n">
        <v>1.084229447014226</v>
      </c>
      <c r="AF51" t="n">
        <v>0</v>
      </c>
      <c r="AG51" t="n">
        <v>0.06831357104687263</v>
      </c>
      <c r="AH51" t="b">
        <v>0</v>
      </c>
      <c r="AI51" t="b">
        <v>0</v>
      </c>
      <c r="AJ51" t="n">
        <v>1276.935577309345</v>
      </c>
      <c r="AK51" t="n">
        <v>0</v>
      </c>
      <c r="AL51" t="n">
        <v>-1.291163260198863</v>
      </c>
      <c r="AM51" t="n">
        <v>0</v>
      </c>
      <c r="AN51" t="n">
        <v>-0.2002636133681243</v>
      </c>
      <c r="AO51" t="n">
        <v>0</v>
      </c>
      <c r="AP51" t="n">
        <v>1</v>
      </c>
      <c r="AQ51" t="n">
        <v>0</v>
      </c>
      <c r="AR51" t="n">
        <v>0</v>
      </c>
      <c r="AS51" t="n">
        <v>0</v>
      </c>
      <c r="AT51" t="n">
        <v>0.05087331071825122</v>
      </c>
      <c r="AU51" t="n">
        <v>0.01599370522973578</v>
      </c>
      <c r="AV51" t="n">
        <v>0.05087331071825122</v>
      </c>
    </row>
    <row r="52" spans="1:48">
      <c r="A52" t="n">
        <v>49</v>
      </c>
      <c r="B52" t="n">
        <v>0</v>
      </c>
      <c r="C52" t="n">
        <v>0</v>
      </c>
      <c r="D52" t="n">
        <v>0</v>
      </c>
      <c r="E52" t="n">
        <v>17.8</v>
      </c>
      <c r="F52" t="n">
        <v>-0.05881479700008141</v>
      </c>
      <c r="G52" t="n">
        <v>146.6334361896883</v>
      </c>
      <c r="H52" t="n">
        <v>578.3222723321308</v>
      </c>
      <c r="I52" t="n">
        <v>0.2933996086752326</v>
      </c>
      <c r="J52" t="n">
        <v>0.2933996086752326</v>
      </c>
      <c r="K52" t="n">
        <v>19.10723743586722</v>
      </c>
      <c r="L52" t="n">
        <v>2</v>
      </c>
      <c r="M52" t="n">
        <v>4.844634238303049</v>
      </c>
      <c r="N52" t="n">
        <v>1235.296373701431</v>
      </c>
      <c r="O52" t="b">
        <v>0</v>
      </c>
      <c r="P52" t="n">
        <v>0.2933996086752326</v>
      </c>
      <c r="Q52" t="n">
        <v>0</v>
      </c>
      <c r="R52" t="n">
        <v>0.5039501182234859</v>
      </c>
      <c r="S52" t="n">
        <v>23.62518240161982</v>
      </c>
      <c r="T52" t="n">
        <v>4.500618430673645</v>
      </c>
      <c r="U52" t="n">
        <v>0.5821997020449534</v>
      </c>
      <c r="V52" t="n">
        <v>2.232531240456862</v>
      </c>
      <c r="W52" t="n">
        <v>0</v>
      </c>
      <c r="X52" t="n">
        <v>0</v>
      </c>
      <c r="Y52" t="n">
        <v>-21.42836828230832</v>
      </c>
      <c r="Z52" t="n">
        <v>28.15703756049831</v>
      </c>
      <c r="AA52" t="n">
        <v>1235.296373701431</v>
      </c>
      <c r="AB52" t="b">
        <v>0</v>
      </c>
      <c r="AC52" t="b">
        <v>1</v>
      </c>
      <c r="AD52" t="n">
        <v>89.92418393007441</v>
      </c>
      <c r="AE52" t="n">
        <v>-0</v>
      </c>
      <c r="AF52" t="n">
        <v>0</v>
      </c>
      <c r="AG52" t="n">
        <v>0.06153609527742991</v>
      </c>
      <c r="AH52" t="b">
        <v>0</v>
      </c>
      <c r="AI52" t="b">
        <v>0</v>
      </c>
      <c r="AJ52" t="n">
        <v>1235.296373701431</v>
      </c>
      <c r="AK52" t="n">
        <v>0</v>
      </c>
      <c r="AL52" t="n">
        <v>0.5821997020449534</v>
      </c>
      <c r="AM52" t="n">
        <v>0</v>
      </c>
      <c r="AN52" t="n">
        <v>0.5830305919874947</v>
      </c>
      <c r="AO52" t="n">
        <v>0</v>
      </c>
      <c r="AP52" t="n">
        <v>1</v>
      </c>
      <c r="AQ52" t="n">
        <v>0</v>
      </c>
      <c r="AR52" t="n">
        <v>0</v>
      </c>
      <c r="AS52" t="n">
        <v>0</v>
      </c>
      <c r="AT52" t="n">
        <v>0.184508413878948</v>
      </c>
      <c r="AU52" t="n">
        <v>0.0580063129826402</v>
      </c>
      <c r="AV52" t="n">
        <v>0.184508413878948</v>
      </c>
    </row>
    <row r="53" spans="1:48">
      <c r="A53" t="n">
        <v>50</v>
      </c>
      <c r="B53" t="n">
        <v>0</v>
      </c>
      <c r="C53" t="n">
        <v>0</v>
      </c>
      <c r="D53" t="n">
        <v>0</v>
      </c>
      <c r="E53" t="n">
        <v>17.8</v>
      </c>
      <c r="F53" t="n">
        <v>-0.002625244421251782</v>
      </c>
      <c r="G53" t="n">
        <v>146.6334361896883</v>
      </c>
      <c r="H53" t="n">
        <v>578.3222723321308</v>
      </c>
      <c r="I53" t="n">
        <v>0.7655651014578527</v>
      </c>
      <c r="J53" t="n">
        <v>0.7655651014578527</v>
      </c>
      <c r="K53" t="n">
        <v>49.85635199793566</v>
      </c>
      <c r="L53" t="n">
        <v>2</v>
      </c>
      <c r="M53" t="n">
        <v>12.64106287980113</v>
      </c>
      <c r="N53" t="n">
        <v>1235.296373701431</v>
      </c>
      <c r="O53" t="b">
        <v>0</v>
      </c>
      <c r="P53" t="n">
        <v>0.7655651014578527</v>
      </c>
      <c r="Q53" t="n">
        <v>0</v>
      </c>
      <c r="R53" t="n">
        <v>0.7131252417047353</v>
      </c>
      <c r="S53" t="n">
        <v>23.63016051414606</v>
      </c>
      <c r="T53" t="n">
        <v>8.298823618990872</v>
      </c>
      <c r="U53" t="n">
        <v>1.073535273590596</v>
      </c>
      <c r="V53" t="n">
        <v>2.38072301983304</v>
      </c>
      <c r="W53" t="n">
        <v>0</v>
      </c>
      <c r="X53" t="n">
        <v>0</v>
      </c>
      <c r="Y53" t="n">
        <v>-21.42836828230832</v>
      </c>
      <c r="Z53" t="n">
        <v>28.23646813905573</v>
      </c>
      <c r="AA53" t="n">
        <v>1235.296373701431</v>
      </c>
      <c r="AB53" t="b">
        <v>0</v>
      </c>
      <c r="AC53" t="b">
        <v>1</v>
      </c>
      <c r="AD53" t="n">
        <v>89.91674352442082</v>
      </c>
      <c r="AE53" t="n">
        <v>-0</v>
      </c>
      <c r="AF53" t="n">
        <v>0</v>
      </c>
      <c r="AG53" t="n">
        <v>0.05675967546170145</v>
      </c>
      <c r="AH53" t="b">
        <v>0</v>
      </c>
      <c r="AI53" t="b">
        <v>0</v>
      </c>
      <c r="AJ53" t="n">
        <v>1235.296373701431</v>
      </c>
      <c r="AK53" t="n">
        <v>0</v>
      </c>
      <c r="AL53" t="n">
        <v>1.073535273590596</v>
      </c>
      <c r="AM53" t="n">
        <v>0</v>
      </c>
      <c r="AN53" t="n">
        <v>1.073904558009503</v>
      </c>
      <c r="AO53" t="n">
        <v>0</v>
      </c>
      <c r="AP53" t="n">
        <v>1</v>
      </c>
      <c r="AQ53" t="n">
        <v>0</v>
      </c>
      <c r="AR53" t="n">
        <v>0</v>
      </c>
      <c r="AS53" t="n">
        <v>0</v>
      </c>
      <c r="AT53" t="n">
        <v>0.2706860915810195</v>
      </c>
      <c r="AU53" t="n">
        <v>0.08509911184103311</v>
      </c>
      <c r="AV53" t="n">
        <v>0.2706860915810195</v>
      </c>
    </row>
    <row r="54" spans="1:48">
      <c r="A54" t="n">
        <v>51</v>
      </c>
      <c r="B54" t="n">
        <v>0</v>
      </c>
      <c r="C54" t="n">
        <v>0</v>
      </c>
      <c r="D54" t="n">
        <v>0</v>
      </c>
      <c r="E54" t="n">
        <v>17.4</v>
      </c>
      <c r="F54" t="n">
        <v>-0.2640175586482481</v>
      </c>
      <c r="G54" t="n">
        <v>143.3383027921672</v>
      </c>
      <c r="H54" t="n">
        <v>565.3262662123075</v>
      </c>
      <c r="I54" t="n">
        <v>-1.401312195426372</v>
      </c>
      <c r="J54" t="n">
        <v>-1.401312195426372</v>
      </c>
      <c r="K54" t="n">
        <v>-93.35638487659719</v>
      </c>
      <c r="L54" t="n">
        <v>2</v>
      </c>
      <c r="M54" t="n">
        <v>-23.67048298088164</v>
      </c>
      <c r="N54" t="n">
        <v>1207.536904629489</v>
      </c>
      <c r="O54" t="b">
        <v>0</v>
      </c>
      <c r="P54" t="n">
        <v>-1.401312195426372</v>
      </c>
      <c r="Q54" t="n">
        <v>0</v>
      </c>
      <c r="R54" t="n">
        <v>0.8870850466012451</v>
      </c>
      <c r="S54" t="n">
        <v>23.63767249190222</v>
      </c>
      <c r="T54" t="n">
        <v>-9.830398641465059</v>
      </c>
      <c r="U54" t="n">
        <v>-1.243083094182696</v>
      </c>
      <c r="V54" t="n">
        <v>13.84008433941658</v>
      </c>
      <c r="W54" t="n">
        <v>-51.89279207308226</v>
      </c>
      <c r="X54" t="n">
        <v>2</v>
      </c>
      <c r="Y54" t="n">
        <v>30.46442379077394</v>
      </c>
      <c r="Z54" t="n">
        <v>28.29997554412335</v>
      </c>
      <c r="AA54" t="n">
        <v>1207.536904629489</v>
      </c>
      <c r="AB54" t="b">
        <v>0</v>
      </c>
      <c r="AC54" t="b">
        <v>1</v>
      </c>
      <c r="AD54" t="n">
        <v>89.91831228405771</v>
      </c>
      <c r="AE54" t="n">
        <v>1.084229447014226</v>
      </c>
      <c r="AF54" t="n">
        <v>0</v>
      </c>
      <c r="AG54" t="n">
        <v>0.05559598549323219</v>
      </c>
      <c r="AH54" t="b">
        <v>0</v>
      </c>
      <c r="AI54" t="b">
        <v>0</v>
      </c>
      <c r="AJ54" t="n">
        <v>1207.536904629489</v>
      </c>
      <c r="AK54" t="n">
        <v>0</v>
      </c>
      <c r="AL54" t="n">
        <v>-1.243083094182696</v>
      </c>
      <c r="AM54" t="n">
        <v>0</v>
      </c>
      <c r="AN54" t="n">
        <v>-0.1486752453723384</v>
      </c>
      <c r="AO54" t="n">
        <v>0</v>
      </c>
      <c r="AP54" t="n">
        <v>1</v>
      </c>
      <c r="AQ54" t="n">
        <v>0</v>
      </c>
      <c r="AR54" t="n">
        <v>0</v>
      </c>
      <c r="AS54" t="n">
        <v>0</v>
      </c>
      <c r="AT54" t="n">
        <v>0.05562437289621008</v>
      </c>
      <c r="AU54" t="n">
        <v>0.0174873585212083</v>
      </c>
      <c r="AV54" t="n">
        <v>0.05562437289621008</v>
      </c>
    </row>
    <row r="55" spans="1:48">
      <c r="A55" t="n">
        <v>52</v>
      </c>
      <c r="B55" t="n">
        <v>0</v>
      </c>
      <c r="C55" t="n">
        <v>0</v>
      </c>
      <c r="D55" t="n">
        <v>0</v>
      </c>
      <c r="E55" t="n">
        <v>15.7</v>
      </c>
      <c r="F55" t="n">
        <v>-0.6913045209857578</v>
      </c>
      <c r="G55" t="n">
        <v>129.3339858527026</v>
      </c>
      <c r="H55" t="n">
        <v>510.0932402030592</v>
      </c>
      <c r="I55" t="n">
        <v>-4.44057577347365</v>
      </c>
      <c r="J55" t="n">
        <v>-4.44057577347365</v>
      </c>
      <c r="K55" t="n">
        <v>-327.8672252445761</v>
      </c>
      <c r="L55" t="n">
        <v>2</v>
      </c>
      <c r="M55" t="n">
        <v>-83.13063520400003</v>
      </c>
      <c r="N55" t="n">
        <v>1089.559161073734</v>
      </c>
      <c r="O55" t="b">
        <v>0</v>
      </c>
      <c r="P55" t="n">
        <v>-4.44057577347365</v>
      </c>
      <c r="Q55" t="n">
        <v>0</v>
      </c>
      <c r="R55" t="n">
        <v>0.940200403920035</v>
      </c>
      <c r="S55" t="n">
        <v>23.64308459660382</v>
      </c>
      <c r="T55" t="n">
        <v>-36.59150599107205</v>
      </c>
      <c r="U55" t="n">
        <v>-4.175031135857448</v>
      </c>
      <c r="V55" t="n">
        <v>46.53912921292797</v>
      </c>
      <c r="W55" t="n">
        <v>-73.57162926638878</v>
      </c>
      <c r="X55" t="n">
        <v>2</v>
      </c>
      <c r="Y55" t="n">
        <v>52.14326098408046</v>
      </c>
      <c r="Z55" t="n">
        <v>28.33201461748565</v>
      </c>
      <c r="AA55" t="n">
        <v>1089.559161073734</v>
      </c>
      <c r="AB55" t="b">
        <v>0</v>
      </c>
      <c r="AC55" t="b">
        <v>1</v>
      </c>
      <c r="AD55" t="n">
        <v>89.93265389599779</v>
      </c>
      <c r="AE55" t="n">
        <v>1.537179321611599</v>
      </c>
      <c r="AF55" t="n">
        <v>0</v>
      </c>
      <c r="AG55" t="n">
        <v>0.05300658331404681</v>
      </c>
      <c r="AH55" t="b">
        <v>0</v>
      </c>
      <c r="AI55" t="b">
        <v>0</v>
      </c>
      <c r="AJ55" t="n">
        <v>1089.559161073734</v>
      </c>
      <c r="AK55" t="n">
        <v>0</v>
      </c>
      <c r="AL55" t="n">
        <v>-4.175031135857448</v>
      </c>
      <c r="AM55" t="n">
        <v>0.7591287083172122</v>
      </c>
      <c r="AN55" t="n">
        <v>-1.836047675268665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</row>
    <row r="56" spans="1:48">
      <c r="A56" t="n">
        <v>53</v>
      </c>
      <c r="B56" t="n">
        <v>0</v>
      </c>
      <c r="C56" t="n">
        <v>0</v>
      </c>
      <c r="D56" t="n">
        <v>0</v>
      </c>
      <c r="E56" t="n">
        <v>13.1</v>
      </c>
      <c r="F56" t="n">
        <v>-0.5540976907420503</v>
      </c>
      <c r="G56" t="n">
        <v>107.9156187688156</v>
      </c>
      <c r="H56" t="n">
        <v>425.6192004242086</v>
      </c>
      <c r="I56" t="n">
        <v>-2.867260763762805</v>
      </c>
      <c r="J56" t="n">
        <v>-2.867260763762805</v>
      </c>
      <c r="K56" t="n">
        <v>-253.7197463495407</v>
      </c>
      <c r="L56" t="n">
        <v>2</v>
      </c>
      <c r="M56" t="n">
        <v>-64.33056449024866</v>
      </c>
      <c r="N56" t="n">
        <v>909.1226121061096</v>
      </c>
      <c r="O56" t="b">
        <v>0</v>
      </c>
      <c r="P56" t="n">
        <v>-2.867260763762805</v>
      </c>
      <c r="Q56" t="n">
        <v>0</v>
      </c>
      <c r="R56" t="n">
        <v>0.9347635428616422</v>
      </c>
      <c r="S56" t="n">
        <v>23.65216734668223</v>
      </c>
      <c r="T56" t="n">
        <v>-28.15255916535308</v>
      </c>
      <c r="U56" t="n">
        <v>-2.680210829843098</v>
      </c>
      <c r="V56" t="n">
        <v>36.17800532489558</v>
      </c>
      <c r="W56" t="n">
        <v>-66.91122488109559</v>
      </c>
      <c r="X56" t="n">
        <v>2</v>
      </c>
      <c r="Y56" t="n">
        <v>45.48285659878727</v>
      </c>
      <c r="Z56" t="n">
        <v>28.36661689919474</v>
      </c>
      <c r="AA56" t="n">
        <v>909.1226121061096</v>
      </c>
      <c r="AB56" t="b">
        <v>0</v>
      </c>
      <c r="AC56" t="b">
        <v>1</v>
      </c>
      <c r="AD56" t="n">
        <v>89.94960287474481</v>
      </c>
      <c r="AE56" t="n">
        <v>1.398019213337073</v>
      </c>
      <c r="AF56" t="n">
        <v>0</v>
      </c>
      <c r="AG56" t="n">
        <v>0.051433715976577</v>
      </c>
      <c r="AH56" t="b">
        <v>0</v>
      </c>
      <c r="AI56" t="b">
        <v>0</v>
      </c>
      <c r="AJ56" t="n">
        <v>909.1226121061096</v>
      </c>
      <c r="AK56" t="n">
        <v>0</v>
      </c>
      <c r="AL56" t="n">
        <v>-2.680210829843098</v>
      </c>
      <c r="AM56" t="n">
        <v>0</v>
      </c>
      <c r="AN56" t="n">
        <v>-1.252279578574535</v>
      </c>
      <c r="AO56" t="n">
        <v>0</v>
      </c>
      <c r="AP56" t="n">
        <v>1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</row>
    <row r="57" spans="1:48">
      <c r="A57" t="n">
        <v>54</v>
      </c>
      <c r="B57" t="n">
        <v>0</v>
      </c>
      <c r="C57" t="n">
        <v>0</v>
      </c>
      <c r="D57" t="n">
        <v>0</v>
      </c>
      <c r="E57" t="n">
        <v>12.1</v>
      </c>
      <c r="F57" t="n">
        <v>-0.09230471604604107</v>
      </c>
      <c r="G57" t="n">
        <v>99.67778527501284</v>
      </c>
      <c r="H57" t="n">
        <v>393.1291851246506</v>
      </c>
      <c r="I57" t="n">
        <v>-0.01393297646666293</v>
      </c>
      <c r="J57" t="n">
        <v>-0.01393297646666293</v>
      </c>
      <c r="K57" t="n">
        <v>-1.334802175149253</v>
      </c>
      <c r="L57" t="n">
        <v>2</v>
      </c>
      <c r="M57" t="n">
        <v>-0.3384386853826707</v>
      </c>
      <c r="N57" t="n">
        <v>839.7239394262538</v>
      </c>
      <c r="O57" t="b">
        <v>0</v>
      </c>
      <c r="P57" t="n">
        <v>-0.01393297646666293</v>
      </c>
      <c r="Q57" t="n">
        <v>0</v>
      </c>
      <c r="R57" t="n">
        <v>0</v>
      </c>
      <c r="S57" t="n">
        <v>23.65856524579715</v>
      </c>
      <c r="T57" t="n">
        <v>0.6281817999896259</v>
      </c>
      <c r="U57" t="n">
        <v>0.05523959707811148</v>
      </c>
      <c r="V57" t="n">
        <v>0.9666204853722966</v>
      </c>
      <c r="W57" t="n">
        <v>0</v>
      </c>
      <c r="X57" t="n">
        <v>0</v>
      </c>
      <c r="Y57" t="n">
        <v>-21.42836828230832</v>
      </c>
      <c r="Z57" t="n">
        <v>28.41168919731684</v>
      </c>
      <c r="AA57" t="n">
        <v>839.7239394262538</v>
      </c>
      <c r="AB57" t="b">
        <v>0</v>
      </c>
      <c r="AC57" t="b">
        <v>1</v>
      </c>
      <c r="AD57" t="n">
        <v>89.95377900118865</v>
      </c>
      <c r="AE57" t="n">
        <v>-0</v>
      </c>
      <c r="AF57" t="n">
        <v>0</v>
      </c>
      <c r="AG57" t="n">
        <v>0.04883299382832897</v>
      </c>
      <c r="AH57" t="b">
        <v>0</v>
      </c>
      <c r="AI57" t="b">
        <v>0</v>
      </c>
      <c r="AJ57" t="n">
        <v>839.7239394262538</v>
      </c>
      <c r="AK57" t="n">
        <v>0</v>
      </c>
      <c r="AL57" t="n">
        <v>0.05523959707811148</v>
      </c>
      <c r="AM57" t="n">
        <v>0</v>
      </c>
      <c r="AN57" t="n">
        <v>0.05803231049609777</v>
      </c>
      <c r="AO57" t="n">
        <v>0</v>
      </c>
      <c r="AP57" t="n">
        <v>1</v>
      </c>
      <c r="AQ57" t="n">
        <v>0</v>
      </c>
      <c r="AR57" t="n">
        <v>0</v>
      </c>
      <c r="AS57" t="n">
        <v>0</v>
      </c>
      <c r="AT57" t="n">
        <v>0.06876055452357015</v>
      </c>
      <c r="AU57" t="n">
        <v>0.02161715101605559</v>
      </c>
      <c r="AV57" t="n">
        <v>0.06876055452357015</v>
      </c>
    </row>
    <row r="58" spans="1:48">
      <c r="A58" t="n">
        <v>55</v>
      </c>
      <c r="B58" t="n">
        <v>0</v>
      </c>
      <c r="C58" t="n">
        <v>0</v>
      </c>
      <c r="D58" t="n">
        <v>0</v>
      </c>
      <c r="E58" t="n">
        <v>12</v>
      </c>
      <c r="F58" t="n">
        <v>0.006649888259546044</v>
      </c>
      <c r="G58" t="n">
        <v>98.85400192563257</v>
      </c>
      <c r="H58" t="n">
        <v>389.8801835946949</v>
      </c>
      <c r="I58" t="n">
        <v>0.5464332169903284</v>
      </c>
      <c r="J58" t="n">
        <v>0.5464332169903284</v>
      </c>
      <c r="K58" t="n">
        <v>52.78544875848871</v>
      </c>
      <c r="L58" t="n">
        <v>2</v>
      </c>
      <c r="M58" t="n">
        <v>13.38373447223344</v>
      </c>
      <c r="N58" t="n">
        <v>832.7840721582683</v>
      </c>
      <c r="O58" t="b">
        <v>0</v>
      </c>
      <c r="P58" t="n">
        <v>0.5464332169903284</v>
      </c>
      <c r="Q58" t="n">
        <v>0</v>
      </c>
      <c r="R58" t="n">
        <v>0.7401762143156181</v>
      </c>
      <c r="S58" t="n">
        <v>23.65856524579715</v>
      </c>
      <c r="T58" t="n">
        <v>8.465272418997685</v>
      </c>
      <c r="U58" t="n">
        <v>0.7382474692132219</v>
      </c>
      <c r="V58" t="n">
        <v>2.199479126753564</v>
      </c>
      <c r="W58" t="n">
        <v>0</v>
      </c>
      <c r="X58" t="n">
        <v>0</v>
      </c>
      <c r="Y58" t="n">
        <v>-21.42836828230832</v>
      </c>
      <c r="Z58" t="n">
        <v>28.48482870820866</v>
      </c>
      <c r="AA58" t="n">
        <v>832.7840721582683</v>
      </c>
      <c r="AB58" t="b">
        <v>0</v>
      </c>
      <c r="AC58" t="b">
        <v>1</v>
      </c>
      <c r="AD58" t="n">
        <v>89.94633859553507</v>
      </c>
      <c r="AE58" t="n">
        <v>-0</v>
      </c>
      <c r="AF58" t="n">
        <v>0</v>
      </c>
      <c r="AG58" t="n">
        <v>0.05707481333692517</v>
      </c>
      <c r="AH58" t="b">
        <v>0</v>
      </c>
      <c r="AI58" t="b">
        <v>0</v>
      </c>
      <c r="AJ58" t="n">
        <v>832.7840721582683</v>
      </c>
      <c r="AK58" t="n">
        <v>0</v>
      </c>
      <c r="AL58" t="n">
        <v>0.7382474692132219</v>
      </c>
      <c r="AM58" t="n">
        <v>0</v>
      </c>
      <c r="AN58" t="n">
        <v>0.7382705494894036</v>
      </c>
      <c r="AO58" t="n">
        <v>0</v>
      </c>
      <c r="AP58" t="n">
        <v>1</v>
      </c>
      <c r="AQ58" t="n">
        <v>0</v>
      </c>
      <c r="AR58" t="n">
        <v>0</v>
      </c>
      <c r="AS58" t="n">
        <v>0</v>
      </c>
      <c r="AT58" t="n">
        <v>0.1944610676485699</v>
      </c>
      <c r="AU58" t="n">
        <v>0.06113525836475869</v>
      </c>
      <c r="AV58" t="n">
        <v>0.1944610676485699</v>
      </c>
    </row>
    <row r="59" spans="1:48">
      <c r="A59" t="n">
        <v>56</v>
      </c>
      <c r="B59" t="n">
        <v>0</v>
      </c>
      <c r="C59" t="n">
        <v>0</v>
      </c>
      <c r="D59" t="n">
        <v>0</v>
      </c>
      <c r="E59" t="n">
        <v>12</v>
      </c>
      <c r="F59" t="n">
        <v>-0.0176281703254757</v>
      </c>
      <c r="G59" t="n">
        <v>98.85400192563257</v>
      </c>
      <c r="H59" t="n">
        <v>389.8801835946949</v>
      </c>
      <c r="I59" t="n">
        <v>0.4088980151061801</v>
      </c>
      <c r="J59" t="n">
        <v>0.4088980151061801</v>
      </c>
      <c r="K59" t="n">
        <v>39.49954825717894</v>
      </c>
      <c r="L59" t="n">
        <v>2</v>
      </c>
      <c r="M59" t="n">
        <v>10.01509844248959</v>
      </c>
      <c r="N59" t="n">
        <v>832.7840721582683</v>
      </c>
      <c r="O59" t="b">
        <v>0</v>
      </c>
      <c r="P59" t="n">
        <v>0.4088980151061801</v>
      </c>
      <c r="Q59" t="n">
        <v>0</v>
      </c>
      <c r="R59" t="n">
        <v>0.6870838104685489</v>
      </c>
      <c r="S59" t="n">
        <v>23.66342143754324</v>
      </c>
      <c r="T59" t="n">
        <v>6.824082343164893</v>
      </c>
      <c r="U59" t="n">
        <v>0.5951210156259348</v>
      </c>
      <c r="V59" t="n">
        <v>2.135365843872014</v>
      </c>
      <c r="W59" t="n">
        <v>0</v>
      </c>
      <c r="X59" t="n">
        <v>0</v>
      </c>
      <c r="Y59" t="n">
        <v>-21.42836828230832</v>
      </c>
      <c r="Z59" t="n">
        <v>28.5442143616748</v>
      </c>
      <c r="AA59" t="n">
        <v>832.7840721582683</v>
      </c>
      <c r="AB59" t="b">
        <v>0</v>
      </c>
      <c r="AC59" t="b">
        <v>1</v>
      </c>
      <c r="AD59" t="n">
        <v>89.93889818988148</v>
      </c>
      <c r="AE59" t="n">
        <v>-0</v>
      </c>
      <c r="AF59" t="n">
        <v>0</v>
      </c>
      <c r="AG59" t="n">
        <v>0.07012202402994007</v>
      </c>
      <c r="AH59" t="b">
        <v>0</v>
      </c>
      <c r="AI59" t="b">
        <v>0</v>
      </c>
      <c r="AJ59" t="n">
        <v>832.7840721582683</v>
      </c>
      <c r="AK59" t="n">
        <v>0</v>
      </c>
      <c r="AL59" t="n">
        <v>0.5951210156259348</v>
      </c>
      <c r="AM59" t="n">
        <v>0</v>
      </c>
      <c r="AN59" t="n">
        <v>0.5951210156259348</v>
      </c>
      <c r="AO59" t="n">
        <v>0</v>
      </c>
      <c r="AP59" t="n">
        <v>1</v>
      </c>
      <c r="AQ59" t="n">
        <v>0</v>
      </c>
      <c r="AR59" t="n">
        <v>0</v>
      </c>
      <c r="AS59" t="n">
        <v>0</v>
      </c>
      <c r="AT59" t="n">
        <v>0.167999170700854</v>
      </c>
      <c r="AU59" t="n">
        <v>0.05281608719963971</v>
      </c>
      <c r="AV59" t="n">
        <v>0.167999170700854</v>
      </c>
    </row>
    <row r="60" spans="1:48">
      <c r="A60" t="n">
        <v>57</v>
      </c>
      <c r="B60" t="n">
        <v>0</v>
      </c>
      <c r="C60" t="n">
        <v>0</v>
      </c>
      <c r="D60" t="n">
        <v>0</v>
      </c>
      <c r="E60" t="n">
        <v>12</v>
      </c>
      <c r="F60" t="n">
        <v>0.06386279304235587</v>
      </c>
      <c r="G60" t="n">
        <v>98.85400192563257</v>
      </c>
      <c r="H60" t="n">
        <v>389.8801835946949</v>
      </c>
      <c r="I60" t="n">
        <v>0.870544322584946</v>
      </c>
      <c r="J60" t="n">
        <v>0.870544322584946</v>
      </c>
      <c r="K60" t="n">
        <v>84.09458155728159</v>
      </c>
      <c r="L60" t="n">
        <v>2</v>
      </c>
      <c r="M60" t="n">
        <v>21.32215556726207</v>
      </c>
      <c r="N60" t="n">
        <v>832.7840721582683</v>
      </c>
      <c r="O60" t="b">
        <v>0</v>
      </c>
      <c r="P60" t="n">
        <v>0.870544322584946</v>
      </c>
      <c r="Q60" t="n">
        <v>0</v>
      </c>
      <c r="R60" t="n">
        <v>0.8094252874242039</v>
      </c>
      <c r="S60" t="n">
        <v>23.66779789654101</v>
      </c>
      <c r="T60" t="n">
        <v>12.33255585664869</v>
      </c>
      <c r="U60" t="n">
        <v>1.075509174361525</v>
      </c>
      <c r="V60" t="n">
        <v>2.350273287705772</v>
      </c>
      <c r="W60" t="n">
        <v>0</v>
      </c>
      <c r="X60" t="n">
        <v>0</v>
      </c>
      <c r="Y60" t="n">
        <v>-21.42836828230832</v>
      </c>
      <c r="Z60" t="n">
        <v>28.61404052555065</v>
      </c>
      <c r="AA60" t="n">
        <v>832.7840721582683</v>
      </c>
      <c r="AB60" t="b">
        <v>0</v>
      </c>
      <c r="AC60" t="b">
        <v>1</v>
      </c>
      <c r="AD60" t="n">
        <v>89.9314577842279</v>
      </c>
      <c r="AE60" t="n">
        <v>-0</v>
      </c>
      <c r="AF60" t="n">
        <v>0</v>
      </c>
      <c r="AG60" t="n">
        <v>0.07902245272169045</v>
      </c>
      <c r="AH60" t="b">
        <v>0</v>
      </c>
      <c r="AI60" t="b">
        <v>0</v>
      </c>
      <c r="AJ60" t="n">
        <v>832.7840721582683</v>
      </c>
      <c r="AK60" t="n">
        <v>0</v>
      </c>
      <c r="AL60" t="n">
        <v>1.075509174361525</v>
      </c>
      <c r="AM60" t="n">
        <v>0</v>
      </c>
      <c r="AN60" t="n">
        <v>1.075716896847161</v>
      </c>
      <c r="AO60" t="n">
        <v>0</v>
      </c>
      <c r="AP60" t="n">
        <v>1</v>
      </c>
      <c r="AQ60" t="n">
        <v>0</v>
      </c>
      <c r="AR60" t="n">
        <v>0</v>
      </c>
      <c r="AS60" t="n">
        <v>0</v>
      </c>
      <c r="AT60" t="n">
        <v>0.2577917217485549</v>
      </c>
      <c r="AU60" t="n">
        <v>0.08104534086933869</v>
      </c>
      <c r="AV60" t="n">
        <v>0.2577917217485549</v>
      </c>
    </row>
    <row r="61" spans="1:48">
      <c r="A61" t="n">
        <v>58</v>
      </c>
      <c r="B61" t="n">
        <v>0</v>
      </c>
      <c r="C61" t="n">
        <v>0</v>
      </c>
      <c r="D61" t="n">
        <v>0</v>
      </c>
      <c r="E61" t="n">
        <v>12.3</v>
      </c>
      <c r="F61" t="n">
        <v>0.01217699815605511</v>
      </c>
      <c r="G61" t="n">
        <v>101.3253519737734</v>
      </c>
      <c r="H61" t="n">
        <v>399.6271881845623</v>
      </c>
      <c r="I61" t="n">
        <v>0.5931988558304035</v>
      </c>
      <c r="J61" t="n">
        <v>0.5931988558304035</v>
      </c>
      <c r="K61" t="n">
        <v>55.90537509288028</v>
      </c>
      <c r="L61" t="n">
        <v>2</v>
      </c>
      <c r="M61" t="n">
        <v>14.17479084505078</v>
      </c>
      <c r="N61" t="n">
        <v>853.6036739622251</v>
      </c>
      <c r="O61" t="b">
        <v>0</v>
      </c>
      <c r="P61" t="n">
        <v>0.5931988558304035</v>
      </c>
      <c r="Q61" t="n">
        <v>0</v>
      </c>
      <c r="R61" t="n">
        <v>0.7489549322273882</v>
      </c>
      <c r="S61" t="n">
        <v>23.67347250615497</v>
      </c>
      <c r="T61" t="n">
        <v>8.860530521291343</v>
      </c>
      <c r="U61" t="n">
        <v>0.7920354487368595</v>
      </c>
      <c r="V61" t="n">
        <v>2.224392485218882</v>
      </c>
      <c r="W61" t="n">
        <v>0</v>
      </c>
      <c r="X61" t="n">
        <v>0</v>
      </c>
      <c r="Y61" t="n">
        <v>-21.42836828230832</v>
      </c>
      <c r="Z61" t="n">
        <v>28.68259263267319</v>
      </c>
      <c r="AA61" t="n">
        <v>853.6036739622251</v>
      </c>
      <c r="AB61" t="b">
        <v>0</v>
      </c>
      <c r="AC61" t="b">
        <v>1</v>
      </c>
      <c r="AD61" t="n">
        <v>89.92401737857432</v>
      </c>
      <c r="AE61" t="n">
        <v>-0</v>
      </c>
      <c r="AF61" t="n">
        <v>0</v>
      </c>
      <c r="AG61" t="n">
        <v>0.08690260038225775</v>
      </c>
      <c r="AH61" t="b">
        <v>0</v>
      </c>
      <c r="AI61" t="b">
        <v>0</v>
      </c>
      <c r="AJ61" t="n">
        <v>853.6036739622251</v>
      </c>
      <c r="AK61" t="n">
        <v>0</v>
      </c>
      <c r="AL61" t="n">
        <v>0.7920354487368595</v>
      </c>
      <c r="AM61" t="n">
        <v>0</v>
      </c>
      <c r="AN61" t="n">
        <v>0.7928663386794008</v>
      </c>
      <c r="AO61" t="n">
        <v>0</v>
      </c>
      <c r="AP61" t="n">
        <v>1</v>
      </c>
      <c r="AQ61" t="n">
        <v>0</v>
      </c>
      <c r="AR61" t="n">
        <v>0</v>
      </c>
      <c r="AS61" t="n">
        <v>0</v>
      </c>
      <c r="AT61" t="n">
        <v>0.2060129974219337</v>
      </c>
      <c r="AU61" t="n">
        <v>0.06476698897205145</v>
      </c>
      <c r="AV61" t="n">
        <v>0.2060129974219337</v>
      </c>
    </row>
    <row r="62" spans="1:48">
      <c r="A62" t="n">
        <v>59</v>
      </c>
      <c r="B62" t="n">
        <v>0</v>
      </c>
      <c r="C62" t="n">
        <v>0</v>
      </c>
      <c r="D62" t="n">
        <v>0</v>
      </c>
      <c r="E62" t="n">
        <v>12.6</v>
      </c>
      <c r="F62" t="n">
        <v>0.3874292143334239</v>
      </c>
      <c r="G62" t="n">
        <v>103.7967020219142</v>
      </c>
      <c r="H62" t="n">
        <v>409.3741927744296</v>
      </c>
      <c r="I62" t="n">
        <v>2.840815409458789</v>
      </c>
      <c r="J62" t="n">
        <v>2.840815409458789</v>
      </c>
      <c r="K62" t="n">
        <v>261.3550176564588</v>
      </c>
      <c r="L62" t="n">
        <v>2</v>
      </c>
      <c r="M62" t="n">
        <v>66.26648520701286</v>
      </c>
      <c r="N62" t="n">
        <v>874.4232757661817</v>
      </c>
      <c r="O62" t="b">
        <v>0</v>
      </c>
      <c r="P62" t="n">
        <v>2.840815409458789</v>
      </c>
      <c r="Q62" t="n">
        <v>0</v>
      </c>
      <c r="R62" t="n">
        <v>0.9058439479682024</v>
      </c>
      <c r="S62" t="n">
        <v>23.67856618813359</v>
      </c>
      <c r="T62" t="n">
        <v>34.24832220398144</v>
      </c>
      <c r="U62" t="n">
        <v>3.136098017578751</v>
      </c>
      <c r="V62" t="n">
        <v>3.224686807439845</v>
      </c>
      <c r="W62" t="n">
        <v>0</v>
      </c>
      <c r="X62" t="n">
        <v>0</v>
      </c>
      <c r="Y62" t="n">
        <v>-21.42836828230832</v>
      </c>
      <c r="Z62" t="n">
        <v>28.79298306458656</v>
      </c>
      <c r="AA62" t="n">
        <v>874.4232757661817</v>
      </c>
      <c r="AB62" t="b">
        <v>0</v>
      </c>
      <c r="AC62" t="b">
        <v>1</v>
      </c>
      <c r="AD62" t="n">
        <v>89.91657697292074</v>
      </c>
      <c r="AE62" t="n">
        <v>-0</v>
      </c>
      <c r="AF62" t="n">
        <v>0</v>
      </c>
      <c r="AG62" t="n">
        <v>0.08798225353944197</v>
      </c>
      <c r="AH62" t="b">
        <v>0</v>
      </c>
      <c r="AI62" t="b">
        <v>0</v>
      </c>
      <c r="AJ62" t="n">
        <v>874.4232757661817</v>
      </c>
      <c r="AK62" t="n">
        <v>0</v>
      </c>
      <c r="AL62" t="n">
        <v>3.136098017578751</v>
      </c>
      <c r="AM62" t="n">
        <v>0</v>
      </c>
      <c r="AN62" t="n">
        <v>3.149392256659413</v>
      </c>
      <c r="AO62" t="n">
        <v>0</v>
      </c>
      <c r="AP62" t="n">
        <v>1</v>
      </c>
      <c r="AQ62" t="n">
        <v>0</v>
      </c>
      <c r="AR62" t="n">
        <v>0</v>
      </c>
      <c r="AS62" t="n">
        <v>0</v>
      </c>
      <c r="AT62" t="n">
        <v>0.6508410493530684</v>
      </c>
      <c r="AU62" t="n">
        <v>0.2046133767942578</v>
      </c>
      <c r="AV62" t="n">
        <v>0.6508410493530684</v>
      </c>
    </row>
    <row r="63" spans="1:48">
      <c r="A63" t="n">
        <v>60</v>
      </c>
      <c r="B63" t="n">
        <v>0</v>
      </c>
      <c r="C63" t="n">
        <v>0</v>
      </c>
      <c r="D63" t="n">
        <v>0</v>
      </c>
      <c r="E63" t="n">
        <v>14.7</v>
      </c>
      <c r="F63" t="n">
        <v>0.4381061445102483</v>
      </c>
      <c r="G63" t="n">
        <v>121.0961523588999</v>
      </c>
      <c r="H63" t="n">
        <v>477.6032249035012</v>
      </c>
      <c r="I63" t="n">
        <v>3.675183903309432</v>
      </c>
      <c r="J63" t="n">
        <v>3.675183903309432</v>
      </c>
      <c r="K63" t="n">
        <v>289.8145020742967</v>
      </c>
      <c r="L63" t="n">
        <v>2</v>
      </c>
      <c r="M63" t="n">
        <v>73.48237882208335</v>
      </c>
      <c r="N63" t="n">
        <v>1020.160488393879</v>
      </c>
      <c r="O63" t="b">
        <v>0</v>
      </c>
      <c r="P63" t="n">
        <v>3.675183903309432</v>
      </c>
      <c r="Q63" t="n">
        <v>0</v>
      </c>
      <c r="R63" t="n">
        <v>0.9092817897696172</v>
      </c>
      <c r="S63" t="n">
        <v>23.68771513454544</v>
      </c>
      <c r="T63" t="n">
        <v>37.83410503925012</v>
      </c>
      <c r="U63" t="n">
        <v>4.041853630699682</v>
      </c>
      <c r="V63" t="n">
        <v>3.432242294829081</v>
      </c>
      <c r="W63" t="n">
        <v>0</v>
      </c>
      <c r="X63" t="n">
        <v>0</v>
      </c>
      <c r="Y63" t="n">
        <v>-21.42836828230832</v>
      </c>
      <c r="Z63" t="n">
        <v>28.90337349649992</v>
      </c>
      <c r="AA63" t="n">
        <v>1020.160488393879</v>
      </c>
      <c r="AB63" t="b">
        <v>0</v>
      </c>
      <c r="AC63" t="b">
        <v>1</v>
      </c>
      <c r="AD63" t="n">
        <v>89.90913656726715</v>
      </c>
      <c r="AE63" t="n">
        <v>-0</v>
      </c>
      <c r="AF63" t="n">
        <v>0</v>
      </c>
      <c r="AG63" t="n">
        <v>0.09462772035190772</v>
      </c>
      <c r="AH63" t="b">
        <v>0</v>
      </c>
      <c r="AI63" t="b">
        <v>0</v>
      </c>
      <c r="AJ63" t="n">
        <v>1020.160488393879</v>
      </c>
      <c r="AK63" t="n">
        <v>0</v>
      </c>
      <c r="AL63" t="n">
        <v>4.041853630699682</v>
      </c>
      <c r="AM63" t="n">
        <v>0</v>
      </c>
      <c r="AN63" t="n">
        <v>4.058679152036144</v>
      </c>
      <c r="AO63" t="n">
        <v>0</v>
      </c>
      <c r="AP63" t="n">
        <v>1</v>
      </c>
      <c r="AQ63" t="n">
        <v>0</v>
      </c>
      <c r="AR63" t="n">
        <v>0</v>
      </c>
      <c r="AS63" t="n">
        <v>0</v>
      </c>
      <c r="AT63" t="n">
        <v>0.8155547827706024</v>
      </c>
      <c r="AU63" t="n">
        <v>0.2563965782878498</v>
      </c>
      <c r="AV63" t="n">
        <v>0.8155547827706024</v>
      </c>
    </row>
    <row r="64" spans="1:48">
      <c r="A64" t="n">
        <v>61</v>
      </c>
      <c r="B64" t="n">
        <v>0</v>
      </c>
      <c r="C64" t="n">
        <v>0</v>
      </c>
      <c r="D64" t="n">
        <v>0</v>
      </c>
      <c r="E64" t="n">
        <v>15.3</v>
      </c>
      <c r="F64" t="n">
        <v>0.1101462076255815</v>
      </c>
      <c r="G64" t="n">
        <v>126.0388524551815</v>
      </c>
      <c r="H64" t="n">
        <v>497.097234083236</v>
      </c>
      <c r="I64" t="n">
        <v>1.459323871941122</v>
      </c>
      <c r="J64" t="n">
        <v>1.459323871941122</v>
      </c>
      <c r="K64" t="n">
        <v>110.5652439388988</v>
      </c>
      <c r="L64" t="n">
        <v>2</v>
      </c>
      <c r="M64" t="n">
        <v>28.03378396016703</v>
      </c>
      <c r="N64" t="n">
        <v>1061.799692001792</v>
      </c>
      <c r="O64" t="b">
        <v>0</v>
      </c>
      <c r="P64" t="n">
        <v>1.459323871941122</v>
      </c>
      <c r="Q64" t="n">
        <v>0</v>
      </c>
      <c r="R64" t="n">
        <v>0.8352749025552255</v>
      </c>
      <c r="S64" t="n">
        <v>23.6991190339515</v>
      </c>
      <c r="T64" t="n">
        <v>15.71270805912231</v>
      </c>
      <c r="U64" t="n">
        <v>1.747118065533684</v>
      </c>
      <c r="V64" t="n">
        <v>2.588277366160217</v>
      </c>
      <c r="W64" t="n">
        <v>0</v>
      </c>
      <c r="X64" t="n">
        <v>0</v>
      </c>
      <c r="Y64" t="n">
        <v>-21.42836828230832</v>
      </c>
      <c r="Z64" t="n">
        <v>28.99081426996881</v>
      </c>
      <c r="AA64" t="n">
        <v>1061.799692001792</v>
      </c>
      <c r="AB64" t="b">
        <v>0</v>
      </c>
      <c r="AC64" t="b">
        <v>1</v>
      </c>
      <c r="AD64" t="n">
        <v>89.90169616161357</v>
      </c>
      <c r="AE64" t="n">
        <v>-0</v>
      </c>
      <c r="AF64" t="n">
        <v>0</v>
      </c>
      <c r="AG64" t="n">
        <v>0.09774906303316611</v>
      </c>
      <c r="AH64" t="b">
        <v>0</v>
      </c>
      <c r="AI64" t="b">
        <v>0</v>
      </c>
      <c r="AJ64" t="n">
        <v>1061.799692001792</v>
      </c>
      <c r="AK64" t="n">
        <v>0</v>
      </c>
      <c r="AL64" t="n">
        <v>1.747118065533684</v>
      </c>
      <c r="AM64" t="n">
        <v>0</v>
      </c>
      <c r="AN64" t="n">
        <v>1.750441625303849</v>
      </c>
      <c r="AO64" t="n">
        <v>0</v>
      </c>
      <c r="AP64" t="n">
        <v>1</v>
      </c>
      <c r="AQ64" t="n">
        <v>0</v>
      </c>
      <c r="AR64" t="n">
        <v>0</v>
      </c>
      <c r="AS64" t="n">
        <v>0</v>
      </c>
      <c r="AT64" t="n">
        <v>0.3890596986943941</v>
      </c>
      <c r="AU64" t="n">
        <v>0.1223137643262439</v>
      </c>
      <c r="AV64" t="n">
        <v>0.3890596986943941</v>
      </c>
    </row>
    <row r="65" spans="1:48">
      <c r="A65" t="n">
        <v>62</v>
      </c>
      <c r="B65" t="n">
        <v>0</v>
      </c>
      <c r="C65" t="n">
        <v>0</v>
      </c>
      <c r="D65" t="n">
        <v>0</v>
      </c>
      <c r="E65" t="n">
        <v>15.9</v>
      </c>
      <c r="F65" t="n">
        <v>0.121309024987426</v>
      </c>
      <c r="G65" t="n">
        <v>130.9815525514632</v>
      </c>
      <c r="H65" t="n">
        <v>516.5912432629707</v>
      </c>
      <c r="I65" t="n">
        <v>1.603497688946243</v>
      </c>
      <c r="J65" t="n">
        <v>1.603497688946243</v>
      </c>
      <c r="K65" t="n">
        <v>116.9040579200438</v>
      </c>
      <c r="L65" t="n">
        <v>2</v>
      </c>
      <c r="M65" t="n">
        <v>29.64098831644111</v>
      </c>
      <c r="N65" t="n">
        <v>1103.438895609705</v>
      </c>
      <c r="O65" t="b">
        <v>0</v>
      </c>
      <c r="P65" t="n">
        <v>1.603497688946243</v>
      </c>
      <c r="Q65" t="n">
        <v>0</v>
      </c>
      <c r="R65" t="n">
        <v>0.8402216772926939</v>
      </c>
      <c r="S65" t="n">
        <v>23.7073412955188</v>
      </c>
      <c r="T65" t="n">
        <v>16.5157214630051</v>
      </c>
      <c r="U65" t="n">
        <v>1.908422184622666</v>
      </c>
      <c r="V65" t="n">
        <v>2.638854273660009</v>
      </c>
      <c r="W65" t="n">
        <v>0</v>
      </c>
      <c r="X65" t="n">
        <v>0</v>
      </c>
      <c r="Y65" t="n">
        <v>-21.42836828230832</v>
      </c>
      <c r="Z65" t="n">
        <v>29.07754599445231</v>
      </c>
      <c r="AA65" t="n">
        <v>1103.438895609705</v>
      </c>
      <c r="AB65" t="b">
        <v>0</v>
      </c>
      <c r="AC65" t="b">
        <v>1</v>
      </c>
      <c r="AD65" t="n">
        <v>89.89425575595999</v>
      </c>
      <c r="AE65" t="n">
        <v>-0</v>
      </c>
      <c r="AF65" t="n">
        <v>0</v>
      </c>
      <c r="AG65" t="n">
        <v>0.09614202725223953</v>
      </c>
      <c r="AH65" t="b">
        <v>0</v>
      </c>
      <c r="AI65" t="b">
        <v>0</v>
      </c>
      <c r="AJ65" t="n">
        <v>1103.438895609705</v>
      </c>
      <c r="AK65" t="n">
        <v>0</v>
      </c>
      <c r="AL65" t="n">
        <v>1.908422184622666</v>
      </c>
      <c r="AM65" t="n">
        <v>0</v>
      </c>
      <c r="AN65" t="n">
        <v>1.910291686993384</v>
      </c>
      <c r="AO65" t="n">
        <v>0</v>
      </c>
      <c r="AP65" t="n">
        <v>1</v>
      </c>
      <c r="AQ65" t="n">
        <v>0</v>
      </c>
      <c r="AR65" t="n">
        <v>0</v>
      </c>
      <c r="AS65" t="n">
        <v>0</v>
      </c>
      <c r="AT65" t="n">
        <v>0.4192924465179422</v>
      </c>
      <c r="AU65" t="n">
        <v>0.1318184269901835</v>
      </c>
      <c r="AV65" t="n">
        <v>0.4192924465179422</v>
      </c>
    </row>
    <row r="66" spans="1:48">
      <c r="A66" t="n">
        <v>63</v>
      </c>
      <c r="B66" t="n">
        <v>0</v>
      </c>
      <c r="C66" t="n">
        <v>0</v>
      </c>
      <c r="D66" t="n">
        <v>0</v>
      </c>
      <c r="E66" t="n">
        <v>16.2</v>
      </c>
      <c r="F66" t="n">
        <v>0.154617692424718</v>
      </c>
      <c r="G66" t="n">
        <v>133.452902599604</v>
      </c>
      <c r="H66" t="n">
        <v>526.338247852838</v>
      </c>
      <c r="I66" t="n">
        <v>1.890132491141137</v>
      </c>
      <c r="J66" t="n">
        <v>1.890132491141137</v>
      </c>
      <c r="K66" t="n">
        <v>135.2494804700948</v>
      </c>
      <c r="L66" t="n">
        <v>2</v>
      </c>
      <c r="M66" t="n">
        <v>34.29246462223499</v>
      </c>
      <c r="N66" t="n">
        <v>1124.258497413662</v>
      </c>
      <c r="O66" t="b">
        <v>0</v>
      </c>
      <c r="P66" t="n">
        <v>1.890132491141137</v>
      </c>
      <c r="Q66" t="n">
        <v>0</v>
      </c>
      <c r="R66" t="n">
        <v>0.8543403673516181</v>
      </c>
      <c r="S66" t="n">
        <v>23.7161045621281</v>
      </c>
      <c r="T66" t="n">
        <v>18.79171961128965</v>
      </c>
      <c r="U66" t="n">
        <v>2.21238813401781</v>
      </c>
      <c r="V66" t="n">
        <v>2.737194975411843</v>
      </c>
      <c r="W66" t="n">
        <v>0</v>
      </c>
      <c r="X66" t="n">
        <v>0</v>
      </c>
      <c r="Y66" t="n">
        <v>-21.42836828230832</v>
      </c>
      <c r="Z66" t="n">
        <v>29.17151220959695</v>
      </c>
      <c r="AA66" t="n">
        <v>1124.258497413662</v>
      </c>
      <c r="AB66" t="b">
        <v>0</v>
      </c>
      <c r="AC66" t="b">
        <v>1</v>
      </c>
      <c r="AD66" t="n">
        <v>89.88681535030641</v>
      </c>
      <c r="AE66" t="n">
        <v>-0</v>
      </c>
      <c r="AF66" t="n">
        <v>0</v>
      </c>
      <c r="AG66" t="n">
        <v>0.09953051639608387</v>
      </c>
      <c r="AH66" t="b">
        <v>0</v>
      </c>
      <c r="AI66" t="b">
        <v>0</v>
      </c>
      <c r="AJ66" t="n">
        <v>1124.258497413662</v>
      </c>
      <c r="AK66" t="n">
        <v>0</v>
      </c>
      <c r="AL66" t="n">
        <v>2.21238813401781</v>
      </c>
      <c r="AM66" t="n">
        <v>0</v>
      </c>
      <c r="AN66" t="n">
        <v>2.215711693787975</v>
      </c>
      <c r="AO66" t="n">
        <v>0</v>
      </c>
      <c r="AP66" t="n">
        <v>1</v>
      </c>
      <c r="AQ66" t="n">
        <v>0</v>
      </c>
      <c r="AR66" t="n">
        <v>0</v>
      </c>
      <c r="AS66" t="n">
        <v>0</v>
      </c>
      <c r="AT66" t="n">
        <v>0.4754115363167276</v>
      </c>
      <c r="AU66" t="n">
        <v>0.1494613161069094</v>
      </c>
      <c r="AV66" t="n">
        <v>0.4754115363167276</v>
      </c>
    </row>
    <row r="67" spans="1:48">
      <c r="A67" t="n">
        <v>64</v>
      </c>
      <c r="B67" t="n">
        <v>0</v>
      </c>
      <c r="C67" t="n">
        <v>0</v>
      </c>
      <c r="D67" t="n">
        <v>0</v>
      </c>
      <c r="E67" t="n">
        <v>17.1</v>
      </c>
      <c r="F67" t="n">
        <v>0.2602202053136988</v>
      </c>
      <c r="G67" t="n">
        <v>140.8669527440264</v>
      </c>
      <c r="H67" t="n">
        <v>555.5792616224403</v>
      </c>
      <c r="I67" t="n">
        <v>2.852986731032998</v>
      </c>
      <c r="J67" t="n">
        <v>2.852986731032998</v>
      </c>
      <c r="K67" t="n">
        <v>193.4024689145884</v>
      </c>
      <c r="L67" t="n">
        <v>2</v>
      </c>
      <c r="M67" t="n">
        <v>49.0371371487293</v>
      </c>
      <c r="N67" t="n">
        <v>1186.717302825532</v>
      </c>
      <c r="O67" t="b">
        <v>0</v>
      </c>
      <c r="P67" t="n">
        <v>2.852986731032998</v>
      </c>
      <c r="Q67" t="n">
        <v>0</v>
      </c>
      <c r="R67" t="n">
        <v>0.8828111266579193</v>
      </c>
      <c r="S67" t="n">
        <v>23.72552153428856</v>
      </c>
      <c r="T67" t="n">
        <v>26.00495226975963</v>
      </c>
      <c r="U67" t="n">
        <v>3.231706811210708</v>
      </c>
      <c r="V67" t="n">
        <v>3.047491057807708</v>
      </c>
      <c r="W67" t="n">
        <v>0</v>
      </c>
      <c r="X67" t="n">
        <v>0</v>
      </c>
      <c r="Y67" t="n">
        <v>-21.42836828230832</v>
      </c>
      <c r="Z67" t="n">
        <v>29.29384566929741</v>
      </c>
      <c r="AA67" t="n">
        <v>1186.717302825532</v>
      </c>
      <c r="AB67" t="b">
        <v>0</v>
      </c>
      <c r="AC67" t="b">
        <v>1</v>
      </c>
      <c r="AD67" t="n">
        <v>89.87937494465282</v>
      </c>
      <c r="AE67" t="n">
        <v>-0</v>
      </c>
      <c r="AF67" t="n">
        <v>0</v>
      </c>
      <c r="AG67" t="n">
        <v>0.1084534211235327</v>
      </c>
      <c r="AH67" t="b">
        <v>0</v>
      </c>
      <c r="AI67" t="b">
        <v>0</v>
      </c>
      <c r="AJ67" t="n">
        <v>1186.717302825532</v>
      </c>
      <c r="AK67" t="n">
        <v>0</v>
      </c>
      <c r="AL67" t="n">
        <v>3.231706811210708</v>
      </c>
      <c r="AM67" t="n">
        <v>0</v>
      </c>
      <c r="AN67" t="n">
        <v>3.237615361913225</v>
      </c>
      <c r="AO67" t="n">
        <v>0</v>
      </c>
      <c r="AP67" t="n">
        <v>1</v>
      </c>
      <c r="AQ67" t="n">
        <v>0</v>
      </c>
      <c r="AR67" t="n">
        <v>0</v>
      </c>
      <c r="AS67" t="n">
        <v>0</v>
      </c>
      <c r="AT67" t="n">
        <v>0.6609375261494631</v>
      </c>
      <c r="AU67" t="n">
        <v>0.2077875376943557</v>
      </c>
      <c r="AV67" t="n">
        <v>0.6609375261494631</v>
      </c>
    </row>
    <row r="68" spans="1:48">
      <c r="A68" t="n">
        <v>65</v>
      </c>
      <c r="B68" t="n">
        <v>0</v>
      </c>
      <c r="C68" t="n">
        <v>0</v>
      </c>
      <c r="D68" t="n">
        <v>0</v>
      </c>
      <c r="E68" t="n">
        <v>17.8</v>
      </c>
      <c r="F68" t="n">
        <v>0.1378348196538166</v>
      </c>
      <c r="G68" t="n">
        <v>146.6334361896883</v>
      </c>
      <c r="H68" t="n">
        <v>578.3222723321308</v>
      </c>
      <c r="I68" t="n">
        <v>1.945862724885992</v>
      </c>
      <c r="J68" t="n">
        <v>1.945862724885992</v>
      </c>
      <c r="K68" t="n">
        <v>126.7215769982681</v>
      </c>
      <c r="L68" t="n">
        <v>2</v>
      </c>
      <c r="M68" t="n">
        <v>32.13021729165014</v>
      </c>
      <c r="N68" t="n">
        <v>1235.296373701431</v>
      </c>
      <c r="O68" t="b">
        <v>0</v>
      </c>
      <c r="P68" t="n">
        <v>1.945862724885992</v>
      </c>
      <c r="Q68" t="n">
        <v>0</v>
      </c>
      <c r="R68" t="n">
        <v>0.8454615744071737</v>
      </c>
      <c r="S68" t="n">
        <v>23.7369573186971</v>
      </c>
      <c r="T68" t="n">
        <v>17.79174478782045</v>
      </c>
      <c r="U68" t="n">
        <v>2.301538927124399</v>
      </c>
      <c r="V68" t="n">
        <v>2.749508228059145</v>
      </c>
      <c r="W68" t="n">
        <v>0</v>
      </c>
      <c r="X68" t="n">
        <v>0</v>
      </c>
      <c r="Y68" t="n">
        <v>-21.42836828230832</v>
      </c>
      <c r="Z68" t="n">
        <v>29.41182302079009</v>
      </c>
      <c r="AA68" t="n">
        <v>1235.296373701431</v>
      </c>
      <c r="AB68" t="b">
        <v>0</v>
      </c>
      <c r="AC68" t="b">
        <v>1</v>
      </c>
      <c r="AD68" t="n">
        <v>89.87193453899924</v>
      </c>
      <c r="AE68" t="n">
        <v>-0</v>
      </c>
      <c r="AF68" t="n">
        <v>0</v>
      </c>
      <c r="AG68" t="n">
        <v>0.1266010575977852</v>
      </c>
      <c r="AH68" t="b">
        <v>0</v>
      </c>
      <c r="AI68" t="b">
        <v>0</v>
      </c>
      <c r="AJ68" t="n">
        <v>1235.296373701431</v>
      </c>
      <c r="AK68" t="n">
        <v>0</v>
      </c>
      <c r="AL68" t="n">
        <v>2.301538927124399</v>
      </c>
      <c r="AM68" t="n">
        <v>0</v>
      </c>
      <c r="AN68" t="n">
        <v>2.30384695474257</v>
      </c>
      <c r="AO68" t="n">
        <v>0</v>
      </c>
      <c r="AP68" t="n">
        <v>1</v>
      </c>
      <c r="AQ68" t="n">
        <v>0</v>
      </c>
      <c r="AR68" t="n">
        <v>0</v>
      </c>
      <c r="AS68" t="n">
        <v>0</v>
      </c>
      <c r="AT68" t="n">
        <v>0.4951801264150479</v>
      </c>
      <c r="AU68" t="n">
        <v>0.1556762252287287</v>
      </c>
      <c r="AV68" t="n">
        <v>0.4951801264150479</v>
      </c>
    </row>
    <row r="69" spans="1:48">
      <c r="A69" t="n">
        <v>66</v>
      </c>
      <c r="B69" t="n">
        <v>0</v>
      </c>
      <c r="C69" t="n">
        <v>0</v>
      </c>
      <c r="D69" t="n">
        <v>0</v>
      </c>
      <c r="E69" t="n">
        <v>18.1</v>
      </c>
      <c r="F69" t="n">
        <v>0.02177384940437177</v>
      </c>
      <c r="G69" t="n">
        <v>149.1047862378291</v>
      </c>
      <c r="H69" t="n">
        <v>588.069276921998</v>
      </c>
      <c r="I69" t="n">
        <v>0.9889575519417805</v>
      </c>
      <c r="J69" t="n">
        <v>0.9889575519417805</v>
      </c>
      <c r="K69" t="n">
        <v>63.33699415196686</v>
      </c>
      <c r="L69" t="n">
        <v>2</v>
      </c>
      <c r="M69" t="n">
        <v>16.05907559634048</v>
      </c>
      <c r="N69" t="n">
        <v>1256.115975505388</v>
      </c>
      <c r="O69" t="b">
        <v>0</v>
      </c>
      <c r="P69" t="n">
        <v>0.9889575519417803</v>
      </c>
      <c r="Q69" t="n">
        <v>0</v>
      </c>
      <c r="R69" t="n">
        <v>0.7539159050345892</v>
      </c>
      <c r="S69" t="n">
        <v>23.74724289216757</v>
      </c>
      <c r="T69" t="n">
        <v>9.972324192001926</v>
      </c>
      <c r="U69" t="n">
        <v>1.311761093429124</v>
      </c>
      <c r="V69" t="n">
        <v>2.454030373490466</v>
      </c>
      <c r="W69" t="n">
        <v>0</v>
      </c>
      <c r="X69" t="n">
        <v>0</v>
      </c>
      <c r="Y69" t="n">
        <v>-21.42836828230832</v>
      </c>
      <c r="Z69" t="n">
        <v>29.50887471810156</v>
      </c>
      <c r="AA69" t="n">
        <v>1256.115975505388</v>
      </c>
      <c r="AB69" t="b">
        <v>0</v>
      </c>
      <c r="AC69" t="b">
        <v>1</v>
      </c>
      <c r="AD69" t="n">
        <v>89.86449413334566</v>
      </c>
      <c r="AE69" t="n">
        <v>-0</v>
      </c>
      <c r="AF69" t="n">
        <v>0</v>
      </c>
      <c r="AG69" t="n">
        <v>0.1522177008789092</v>
      </c>
      <c r="AH69" t="b">
        <v>0</v>
      </c>
      <c r="AI69" t="b">
        <v>0</v>
      </c>
      <c r="AJ69" t="n">
        <v>1256.115975505388</v>
      </c>
      <c r="AK69" t="n">
        <v>0</v>
      </c>
      <c r="AL69" t="n">
        <v>1.311761093429124</v>
      </c>
      <c r="AM69" t="n">
        <v>0</v>
      </c>
      <c r="AN69" t="n">
        <v>1.312591983371665</v>
      </c>
      <c r="AO69" t="n">
        <v>0</v>
      </c>
      <c r="AP69" t="n">
        <v>1</v>
      </c>
      <c r="AQ69" t="n">
        <v>0</v>
      </c>
      <c r="AR69" t="n">
        <v>0</v>
      </c>
      <c r="AS69" t="n">
        <v>0</v>
      </c>
      <c r="AT69" t="n">
        <v>0.322187440609105</v>
      </c>
      <c r="AU69" t="n">
        <v>0.1012902616533733</v>
      </c>
      <c r="AV69" t="n">
        <v>0.322187440609105</v>
      </c>
    </row>
    <row r="70" spans="1:48">
      <c r="A70" t="n">
        <v>67</v>
      </c>
      <c r="B70" t="n">
        <v>0</v>
      </c>
      <c r="C70" t="n">
        <v>0</v>
      </c>
      <c r="D70" t="n">
        <v>0</v>
      </c>
      <c r="E70" t="n">
        <v>18.4</v>
      </c>
      <c r="F70" t="n">
        <v>0.2750697827286959</v>
      </c>
      <c r="G70" t="n">
        <v>151.5761362859699</v>
      </c>
      <c r="H70" t="n">
        <v>597.8162815118654</v>
      </c>
      <c r="I70" t="n">
        <v>3.207629089909029</v>
      </c>
      <c r="J70" t="n">
        <v>3.207629089909029</v>
      </c>
      <c r="K70" t="n">
        <v>202.0806326536374</v>
      </c>
      <c r="L70" t="n">
        <v>2</v>
      </c>
      <c r="M70" t="n">
        <v>51.23748292435025</v>
      </c>
      <c r="N70" t="n">
        <v>1276.935577309345</v>
      </c>
      <c r="O70" t="b">
        <v>0</v>
      </c>
      <c r="P70" t="n">
        <v>3.207629089909029</v>
      </c>
      <c r="Q70" t="n">
        <v>0</v>
      </c>
      <c r="R70" t="n">
        <v>0.8844984031766687</v>
      </c>
      <c r="S70" t="n">
        <v>23.75556706377392</v>
      </c>
      <c r="T70" t="n">
        <v>27.11998750092656</v>
      </c>
      <c r="U70" t="n">
        <v>3.626495060238498</v>
      </c>
      <c r="V70" t="n">
        <v>3.132401862185802</v>
      </c>
      <c r="W70" t="n">
        <v>0</v>
      </c>
      <c r="X70" t="n">
        <v>0</v>
      </c>
      <c r="Y70" t="n">
        <v>-21.42836828230832</v>
      </c>
      <c r="Z70" t="n">
        <v>29.66524406352055</v>
      </c>
      <c r="AA70" t="n">
        <v>1276.935577309345</v>
      </c>
      <c r="AB70" t="b">
        <v>0</v>
      </c>
      <c r="AC70" t="b">
        <v>1</v>
      </c>
      <c r="AD70" t="n">
        <v>89.85705372769208</v>
      </c>
      <c r="AE70" t="n">
        <v>-0</v>
      </c>
      <c r="AF70" t="n">
        <v>0</v>
      </c>
      <c r="AG70" t="n">
        <v>0.1746589630082068</v>
      </c>
      <c r="AH70" t="b">
        <v>0</v>
      </c>
      <c r="AI70" t="b">
        <v>0</v>
      </c>
      <c r="AJ70" t="n">
        <v>1276.935577309345</v>
      </c>
      <c r="AK70" t="n">
        <v>0</v>
      </c>
      <c r="AL70" t="n">
        <v>3.626495060238498</v>
      </c>
      <c r="AM70" t="n">
        <v>0</v>
      </c>
      <c r="AN70" t="n">
        <v>3.637665913910443</v>
      </c>
      <c r="AO70" t="n">
        <v>0</v>
      </c>
      <c r="AP70" t="n">
        <v>1</v>
      </c>
      <c r="AQ70" t="n">
        <v>0</v>
      </c>
      <c r="AR70" t="n">
        <v>0</v>
      </c>
      <c r="AS70" t="n">
        <v>0</v>
      </c>
      <c r="AT70" t="n">
        <v>0.7370722746094833</v>
      </c>
      <c r="AU70" t="n">
        <v>0.2317230100946764</v>
      </c>
      <c r="AV70" t="n">
        <v>0.7370722746094833</v>
      </c>
    </row>
    <row r="71" spans="1:48">
      <c r="A71" t="n">
        <v>68</v>
      </c>
      <c r="B71" t="n">
        <v>0</v>
      </c>
      <c r="C71" t="n">
        <v>0</v>
      </c>
      <c r="D71" t="n">
        <v>0</v>
      </c>
      <c r="E71" t="n">
        <v>20.3</v>
      </c>
      <c r="F71" t="n">
        <v>0.7112803530141782</v>
      </c>
      <c r="G71" t="n">
        <v>167.2280199241951</v>
      </c>
      <c r="H71" t="n">
        <v>659.5473105810255</v>
      </c>
      <c r="I71" t="n">
        <v>7.734327026616999</v>
      </c>
      <c r="J71" t="n">
        <v>7.734327026616999</v>
      </c>
      <c r="K71" t="n">
        <v>441.6567432897904</v>
      </c>
      <c r="L71" t="n">
        <v>2</v>
      </c>
      <c r="M71" t="n">
        <v>111.9819328828069</v>
      </c>
      <c r="N71" t="n">
        <v>1408.79305540107</v>
      </c>
      <c r="O71" t="b">
        <v>0</v>
      </c>
      <c r="P71" t="n">
        <v>7.734327026616999</v>
      </c>
      <c r="Q71" t="n">
        <v>0</v>
      </c>
      <c r="R71" t="n">
        <v>0.9233817459904816</v>
      </c>
      <c r="S71" t="n">
        <v>23.76823926207625</v>
      </c>
      <c r="T71" t="n">
        <v>56.77608288043886</v>
      </c>
      <c r="U71" t="n">
        <v>8.376088286563037</v>
      </c>
      <c r="V71" t="n">
        <v>4.350084339798926</v>
      </c>
      <c r="W71" t="n">
        <v>0</v>
      </c>
      <c r="X71" t="n">
        <v>0</v>
      </c>
      <c r="Y71" t="n">
        <v>-21.42836828230832</v>
      </c>
      <c r="Z71" t="n">
        <v>29.85255663770845</v>
      </c>
      <c r="AA71" t="n">
        <v>1408.79305540107</v>
      </c>
      <c r="AB71" t="b">
        <v>0</v>
      </c>
      <c r="AC71" t="b">
        <v>1</v>
      </c>
      <c r="AD71" t="n">
        <v>89.84961332203849</v>
      </c>
      <c r="AE71" t="n">
        <v>-0</v>
      </c>
      <c r="AF71" t="n">
        <v>0</v>
      </c>
      <c r="AG71" t="n">
        <v>0.1907834433965845</v>
      </c>
      <c r="AH71" t="b">
        <v>0</v>
      </c>
      <c r="AI71" t="b">
        <v>0</v>
      </c>
      <c r="AJ71" t="n">
        <v>1408.79305540107</v>
      </c>
      <c r="AK71" t="n">
        <v>0</v>
      </c>
      <c r="AL71" t="n">
        <v>8.376088286563037</v>
      </c>
      <c r="AM71" t="n">
        <v>0</v>
      </c>
      <c r="AN71" t="n">
        <v>8.429265242885686</v>
      </c>
      <c r="AO71" t="n">
        <v>0</v>
      </c>
      <c r="AP71" t="n">
        <v>1</v>
      </c>
      <c r="AQ71" t="n">
        <v>0</v>
      </c>
      <c r="AR71" t="n">
        <v>0</v>
      </c>
      <c r="AS71" t="n">
        <v>0</v>
      </c>
      <c r="AT71" t="n">
        <v>1.598938994630007</v>
      </c>
      <c r="AU71" t="n">
        <v>0.5026792752308116</v>
      </c>
      <c r="AV71" t="n">
        <v>1.598938994630007</v>
      </c>
    </row>
    <row r="72" spans="1:48">
      <c r="A72" t="n">
        <v>69</v>
      </c>
      <c r="B72" t="n">
        <v>0</v>
      </c>
      <c r="C72" t="n">
        <v>0</v>
      </c>
      <c r="D72" t="n">
        <v>0</v>
      </c>
      <c r="E72" t="n">
        <v>23.2</v>
      </c>
      <c r="F72" t="n">
        <v>0.8798088052145907</v>
      </c>
      <c r="G72" t="n">
        <v>191.117737056223</v>
      </c>
      <c r="H72" t="n">
        <v>753.7683549497434</v>
      </c>
      <c r="I72" t="n">
        <v>10.71408446271193</v>
      </c>
      <c r="J72" t="n">
        <v>10.71408446271193</v>
      </c>
      <c r="K72" t="n">
        <v>535.3347719190635</v>
      </c>
      <c r="L72" t="n">
        <v>2</v>
      </c>
      <c r="M72" t="n">
        <v>135.7339685393163</v>
      </c>
      <c r="N72" t="n">
        <v>1610.049206172652</v>
      </c>
      <c r="O72" t="b">
        <v>0</v>
      </c>
      <c r="P72" t="n">
        <v>10.71408446271193</v>
      </c>
      <c r="Q72" t="n">
        <v>0</v>
      </c>
      <c r="R72" t="n">
        <v>0.9284355424822154</v>
      </c>
      <c r="S72" t="n">
        <v>23.78850836886033</v>
      </c>
      <c r="T72" t="n">
        <v>68.44402493589961</v>
      </c>
      <c r="U72" t="n">
        <v>11.53993354677842</v>
      </c>
      <c r="V72" t="n">
        <v>4.898159514871374</v>
      </c>
      <c r="W72" t="n">
        <v>0</v>
      </c>
      <c r="X72" t="n">
        <v>0</v>
      </c>
      <c r="Y72" t="n">
        <v>-21.42836828230832</v>
      </c>
      <c r="Z72" t="n">
        <v>30.05740324931167</v>
      </c>
      <c r="AA72" t="n">
        <v>1610.049206172652</v>
      </c>
      <c r="AB72" t="b">
        <v>0</v>
      </c>
      <c r="AC72" t="b">
        <v>1</v>
      </c>
      <c r="AD72" t="n">
        <v>89.84217291638491</v>
      </c>
      <c r="AE72" t="n">
        <v>-0</v>
      </c>
      <c r="AF72" t="n">
        <v>0</v>
      </c>
      <c r="AG72" t="n">
        <v>0.2004771396999159</v>
      </c>
      <c r="AH72" t="b">
        <v>0</v>
      </c>
      <c r="AI72" t="b">
        <v>0</v>
      </c>
      <c r="AJ72" t="n">
        <v>1610.049206172652</v>
      </c>
      <c r="AK72" t="n">
        <v>0</v>
      </c>
      <c r="AL72" t="n">
        <v>11.53993354677842</v>
      </c>
      <c r="AM72" t="n">
        <v>0</v>
      </c>
      <c r="AN72" t="n">
        <v>11.62865412842089</v>
      </c>
      <c r="AO72" t="n">
        <v>0</v>
      </c>
      <c r="AP72" t="n">
        <v>1</v>
      </c>
      <c r="AQ72" t="n">
        <v>0</v>
      </c>
      <c r="AR72" t="n">
        <v>0</v>
      </c>
      <c r="AS72" t="n">
        <v>0</v>
      </c>
      <c r="AT72" t="n">
        <v>2.159498261343451</v>
      </c>
      <c r="AU72" t="n">
        <v>0.6789095922483996</v>
      </c>
      <c r="AV72" t="n">
        <v>2.159498261343451</v>
      </c>
    </row>
    <row r="73" spans="1:48">
      <c r="A73" t="n">
        <v>70</v>
      </c>
      <c r="B73" t="n">
        <v>0</v>
      </c>
      <c r="C73" t="n">
        <v>0</v>
      </c>
      <c r="D73" t="n">
        <v>0</v>
      </c>
      <c r="E73" t="n">
        <v>26.5</v>
      </c>
      <c r="F73" t="n">
        <v>0.9361510927941183</v>
      </c>
      <c r="G73" t="n">
        <v>218.3025875857719</v>
      </c>
      <c r="H73" t="n">
        <v>860.9854054382845</v>
      </c>
      <c r="I73" t="n">
        <v>12.98518053826959</v>
      </c>
      <c r="J73" t="n">
        <v>12.98518053826959</v>
      </c>
      <c r="K73" t="n">
        <v>568.0158973271774</v>
      </c>
      <c r="L73" t="n">
        <v>2</v>
      </c>
      <c r="M73" t="n">
        <v>144.0202579429963</v>
      </c>
      <c r="N73" t="n">
        <v>1839.064826016176</v>
      </c>
      <c r="O73" t="b">
        <v>0</v>
      </c>
      <c r="P73" t="n">
        <v>12.98518053826959</v>
      </c>
      <c r="Q73" t="n">
        <v>0</v>
      </c>
      <c r="R73" t="n">
        <v>0.9288397023411443</v>
      </c>
      <c r="S73" t="n">
        <v>23.81473438220185</v>
      </c>
      <c r="T73" t="n">
        <v>72.590797123382</v>
      </c>
      <c r="U73" t="n">
        <v>13.98000161442323</v>
      </c>
      <c r="V73" t="n">
        <v>5.165582730593485</v>
      </c>
      <c r="W73" t="n">
        <v>0</v>
      </c>
      <c r="X73" t="n">
        <v>0</v>
      </c>
      <c r="Y73" t="n">
        <v>-21.42836828230832</v>
      </c>
      <c r="Z73" t="n">
        <v>30.29679855986056</v>
      </c>
      <c r="AA73" t="n">
        <v>1839.064826016176</v>
      </c>
      <c r="AB73" t="b">
        <v>0</v>
      </c>
      <c r="AC73" t="b">
        <v>1</v>
      </c>
      <c r="AD73" t="n">
        <v>89.83473251073133</v>
      </c>
      <c r="AE73" t="n">
        <v>-0</v>
      </c>
      <c r="AF73" t="n">
        <v>0</v>
      </c>
      <c r="AG73" t="n">
        <v>0.210031766189288</v>
      </c>
      <c r="AH73" t="b">
        <v>0</v>
      </c>
      <c r="AI73" t="b">
        <v>0</v>
      </c>
      <c r="AJ73" t="n">
        <v>1839.064826016176</v>
      </c>
      <c r="AK73" t="n">
        <v>0</v>
      </c>
      <c r="AL73" t="n">
        <v>13.98000161442323</v>
      </c>
      <c r="AM73" t="n">
        <v>0</v>
      </c>
      <c r="AN73" t="n">
        <v>14.02067539404384</v>
      </c>
      <c r="AO73" t="n">
        <v>0</v>
      </c>
      <c r="AP73" t="n">
        <v>1</v>
      </c>
      <c r="AQ73" t="n">
        <v>0</v>
      </c>
      <c r="AR73" t="n">
        <v>0</v>
      </c>
      <c r="AS73" t="n">
        <v>0</v>
      </c>
      <c r="AT73" t="n">
        <v>2.569246935365629</v>
      </c>
      <c r="AU73" t="n">
        <v>0.8077276191875176</v>
      </c>
      <c r="AV73" t="n">
        <v>2.569246935365629</v>
      </c>
    </row>
    <row r="74" spans="1:48">
      <c r="A74" t="n">
        <v>71</v>
      </c>
      <c r="B74" t="n">
        <v>0</v>
      </c>
      <c r="C74" t="n">
        <v>0</v>
      </c>
      <c r="D74" t="n">
        <v>0</v>
      </c>
      <c r="E74" t="n">
        <v>29.8</v>
      </c>
      <c r="F74" t="n">
        <v>0.8755868236089421</v>
      </c>
      <c r="G74" t="n">
        <v>245.4874381153209</v>
      </c>
      <c r="H74" t="n">
        <v>968.2024559268256</v>
      </c>
      <c r="I74" t="n">
        <v>13.80304459119923</v>
      </c>
      <c r="J74" t="n">
        <v>13.80304459119923</v>
      </c>
      <c r="K74" t="n">
        <v>536.9291707810862</v>
      </c>
      <c r="L74" t="n">
        <v>3</v>
      </c>
      <c r="M74" t="n">
        <v>136.1382278856709</v>
      </c>
      <c r="N74" t="n">
        <v>1280.93184919119</v>
      </c>
      <c r="O74" t="b">
        <v>1</v>
      </c>
      <c r="P74" t="n">
        <v>13.80304459119923</v>
      </c>
      <c r="Q74" t="n">
        <v>37.78553216746631</v>
      </c>
      <c r="R74" t="n">
        <v>0.942020002773122</v>
      </c>
      <c r="S74" t="n">
        <v>23.84634009408404</v>
      </c>
      <c r="T74" t="n">
        <v>109.2345752335746</v>
      </c>
      <c r="U74" t="n">
        <v>14.65260244003925</v>
      </c>
      <c r="V74" t="n">
        <v>6.333420369121839</v>
      </c>
      <c r="W74" t="n">
        <v>0</v>
      </c>
      <c r="X74" t="n">
        <v>0</v>
      </c>
      <c r="Y74" t="n">
        <v>-21.42836828230832</v>
      </c>
      <c r="Z74" t="n">
        <v>30.52042297275923</v>
      </c>
      <c r="AA74" t="n">
        <v>1280.93184919119</v>
      </c>
      <c r="AB74" t="b">
        <v>0</v>
      </c>
      <c r="AC74" t="b">
        <v>1</v>
      </c>
      <c r="AD74" t="n">
        <v>89.82729210507775</v>
      </c>
      <c r="AE74" t="n">
        <v>-0</v>
      </c>
      <c r="AF74" t="n">
        <v>0</v>
      </c>
      <c r="AG74" t="n">
        <v>0.2111760035623676</v>
      </c>
      <c r="AH74" t="b">
        <v>0</v>
      </c>
      <c r="AI74" t="b">
        <v>0</v>
      </c>
      <c r="AJ74" t="n">
        <v>1318.717381358656</v>
      </c>
      <c r="AK74" t="n">
        <v>0</v>
      </c>
      <c r="AL74" t="n">
        <v>15.08483182147339</v>
      </c>
      <c r="AM74" t="n">
        <v>0</v>
      </c>
      <c r="AN74" t="n">
        <v>15.16536952169869</v>
      </c>
      <c r="AO74" t="n">
        <v>0</v>
      </c>
      <c r="AP74" t="n">
        <v>1</v>
      </c>
      <c r="AQ74" t="n">
        <v>0</v>
      </c>
      <c r="AR74" t="n">
        <v>0</v>
      </c>
      <c r="AS74" t="n">
        <v>0</v>
      </c>
      <c r="AT74" t="n">
        <v>2.942682808266071</v>
      </c>
      <c r="AU74" t="n">
        <v>0.9251295179248847</v>
      </c>
      <c r="AV74" t="n">
        <v>2.942682808266071</v>
      </c>
    </row>
    <row r="75" spans="1:48">
      <c r="A75" t="n">
        <v>72</v>
      </c>
      <c r="B75" t="n">
        <v>0</v>
      </c>
      <c r="C75" t="n">
        <v>0</v>
      </c>
      <c r="D75" t="n">
        <v>0</v>
      </c>
      <c r="E75" t="n">
        <v>32.6</v>
      </c>
      <c r="F75" t="n">
        <v>0.6448349461034555</v>
      </c>
      <c r="G75" t="n">
        <v>268.5533718979685</v>
      </c>
      <c r="H75" t="n">
        <v>1059.174498765588</v>
      </c>
      <c r="I75" t="n">
        <v>11.60237899958667</v>
      </c>
      <c r="J75" t="n">
        <v>11.60237899958667</v>
      </c>
      <c r="K75" t="n">
        <v>412.5606667366043</v>
      </c>
      <c r="L75" t="n">
        <v>3</v>
      </c>
      <c r="M75" t="n">
        <v>104.6046315255082</v>
      </c>
      <c r="N75" t="n">
        <v>1401.287861866872</v>
      </c>
      <c r="O75" t="b">
        <v>0</v>
      </c>
      <c r="P75" t="n">
        <v>11.60237899958667</v>
      </c>
      <c r="Q75" t="n">
        <v>27.82754484389169</v>
      </c>
      <c r="R75" t="n">
        <v>0.9358039075589761</v>
      </c>
      <c r="S75" t="n">
        <v>23.87371375667198</v>
      </c>
      <c r="T75" t="n">
        <v>84.4901761384758</v>
      </c>
      <c r="U75" t="n">
        <v>12.39830150939551</v>
      </c>
      <c r="V75" t="n">
        <v>5.423939157743987</v>
      </c>
      <c r="W75" t="n">
        <v>0</v>
      </c>
      <c r="X75" t="n">
        <v>0</v>
      </c>
      <c r="Y75" t="n">
        <v>-21.42836828230832</v>
      </c>
      <c r="Z75" t="n">
        <v>30.7436526397051</v>
      </c>
      <c r="AA75" t="n">
        <v>1401.287861866872</v>
      </c>
      <c r="AB75" t="b">
        <v>0</v>
      </c>
      <c r="AC75" t="b">
        <v>1</v>
      </c>
      <c r="AD75" t="n">
        <v>89.81985169942416</v>
      </c>
      <c r="AE75" t="n">
        <v>-0</v>
      </c>
      <c r="AF75" t="n">
        <v>0</v>
      </c>
      <c r="AG75" t="n">
        <v>0.2126368082606707</v>
      </c>
      <c r="AH75" t="b">
        <v>0</v>
      </c>
      <c r="AI75" t="b">
        <v>0</v>
      </c>
      <c r="AJ75" t="n">
        <v>1429.115406710764</v>
      </c>
      <c r="AK75" t="n">
        <v>0</v>
      </c>
      <c r="AL75" t="n">
        <v>12.64451379784076</v>
      </c>
      <c r="AM75" t="n">
        <v>0</v>
      </c>
      <c r="AN75" t="n">
        <v>12.65677307375855</v>
      </c>
      <c r="AO75" t="n">
        <v>0</v>
      </c>
      <c r="AP75" t="n">
        <v>1</v>
      </c>
      <c r="AQ75" t="n">
        <v>0</v>
      </c>
      <c r="AR75" t="n">
        <v>0</v>
      </c>
      <c r="AS75" t="n">
        <v>0</v>
      </c>
      <c r="AT75" t="n">
        <v>2.43816859826198</v>
      </c>
      <c r="AU75" t="n">
        <v>0.7665188152775413</v>
      </c>
      <c r="AV75" t="n">
        <v>2.43816859826198</v>
      </c>
    </row>
    <row r="76" spans="1:48">
      <c r="A76" t="n">
        <v>73</v>
      </c>
      <c r="B76" t="n">
        <v>0</v>
      </c>
      <c r="C76" t="n">
        <v>0</v>
      </c>
      <c r="D76" t="n">
        <v>0</v>
      </c>
      <c r="E76" t="n">
        <v>34.4</v>
      </c>
      <c r="F76" t="n">
        <v>0.3784067253105645</v>
      </c>
      <c r="G76" t="n">
        <v>283.3814721868134</v>
      </c>
      <c r="H76" t="n">
        <v>1117.656526304792</v>
      </c>
      <c r="I76" t="n">
        <v>7.955039774668464</v>
      </c>
      <c r="J76" t="n">
        <v>7.955039774668464</v>
      </c>
      <c r="K76" t="n">
        <v>268.0663402997251</v>
      </c>
      <c r="L76" t="n">
        <v>3</v>
      </c>
      <c r="M76" t="n">
        <v>67.96813902122848</v>
      </c>
      <c r="N76" t="n">
        <v>1478.65958430124</v>
      </c>
      <c r="O76" t="b">
        <v>0</v>
      </c>
      <c r="P76" t="n">
        <v>7.955039774668464</v>
      </c>
      <c r="Q76" t="n">
        <v>0</v>
      </c>
      <c r="R76" t="n">
        <v>0.9221413632534675</v>
      </c>
      <c r="S76" t="n">
        <v>23.89919000480559</v>
      </c>
      <c r="T76" t="n">
        <v>55.71190794316036</v>
      </c>
      <c r="U76" t="n">
        <v>8.626703119141913</v>
      </c>
      <c r="V76" t="n">
        <v>4.33765320300278</v>
      </c>
      <c r="W76" t="n">
        <v>0</v>
      </c>
      <c r="X76" t="n">
        <v>0</v>
      </c>
      <c r="Y76" t="n">
        <v>-21.42836828230832</v>
      </c>
      <c r="Z76" t="n">
        <v>30.93367755373542</v>
      </c>
      <c r="AA76" t="n">
        <v>1478.65958430124</v>
      </c>
      <c r="AB76" t="b">
        <v>0</v>
      </c>
      <c r="AC76" t="b">
        <v>1</v>
      </c>
      <c r="AD76" t="n">
        <v>89.81241129377058</v>
      </c>
      <c r="AE76" t="n">
        <v>-0</v>
      </c>
      <c r="AF76" t="n">
        <v>0</v>
      </c>
      <c r="AG76" t="n">
        <v>0.2115114188240566</v>
      </c>
      <c r="AH76" t="b">
        <v>0</v>
      </c>
      <c r="AI76" t="b">
        <v>0</v>
      </c>
      <c r="AJ76" t="n">
        <v>1478.65958430124</v>
      </c>
      <c r="AK76" t="n">
        <v>0</v>
      </c>
      <c r="AL76" t="n">
        <v>8.626703119141913</v>
      </c>
      <c r="AM76" t="n">
        <v>0</v>
      </c>
      <c r="AN76" t="n">
        <v>8.631196059982715</v>
      </c>
      <c r="AO76" t="n">
        <v>0</v>
      </c>
      <c r="AP76" t="n">
        <v>1</v>
      </c>
      <c r="AQ76" t="n">
        <v>0</v>
      </c>
      <c r="AR76" t="n">
        <v>0</v>
      </c>
      <c r="AS76" t="n">
        <v>0</v>
      </c>
      <c r="AT76" t="n">
        <v>1.707474567372198</v>
      </c>
      <c r="AU76" t="n">
        <v>0.5368010167269156</v>
      </c>
      <c r="AV76" t="n">
        <v>1.707474567372198</v>
      </c>
    </row>
    <row r="77" spans="1:48">
      <c r="A77" t="n">
        <v>74</v>
      </c>
      <c r="B77" t="n">
        <v>0</v>
      </c>
      <c r="C77" t="n">
        <v>0</v>
      </c>
      <c r="D77" t="n">
        <v>0</v>
      </c>
      <c r="E77" t="n">
        <v>35.5</v>
      </c>
      <c r="F77" t="n">
        <v>0.2582048193209472</v>
      </c>
      <c r="G77" t="n">
        <v>292.4430890299964</v>
      </c>
      <c r="H77" t="n">
        <v>1153.395543134306</v>
      </c>
      <c r="I77" t="n">
        <v>6.220324241278115</v>
      </c>
      <c r="J77" t="n">
        <v>6.220324241278115</v>
      </c>
      <c r="K77" t="n">
        <v>203.11548901719</v>
      </c>
      <c r="L77" t="n">
        <v>3</v>
      </c>
      <c r="M77" t="n">
        <v>51.49987044046399</v>
      </c>
      <c r="N77" t="n">
        <v>1525.942303566686</v>
      </c>
      <c r="O77" t="b">
        <v>0</v>
      </c>
      <c r="P77" t="n">
        <v>6.220324241278115</v>
      </c>
      <c r="Q77" t="n">
        <v>0</v>
      </c>
      <c r="R77" t="n">
        <v>0.9098848056897212</v>
      </c>
      <c r="S77" t="n">
        <v>23.92037502972583</v>
      </c>
      <c r="T77" t="n">
        <v>42.78188141159081</v>
      </c>
      <c r="U77" t="n">
        <v>6.836386542978827</v>
      </c>
      <c r="V77" t="n">
        <v>3.855297556364818</v>
      </c>
      <c r="W77" t="n">
        <v>0</v>
      </c>
      <c r="X77" t="n">
        <v>0</v>
      </c>
      <c r="Y77" t="n">
        <v>-21.42836828230832</v>
      </c>
      <c r="Z77" t="n">
        <v>31.09384509821023</v>
      </c>
      <c r="AA77" t="n">
        <v>1525.942303566686</v>
      </c>
      <c r="AB77" t="b">
        <v>0</v>
      </c>
      <c r="AC77" t="b">
        <v>1</v>
      </c>
      <c r="AD77" t="n">
        <v>89.804970888117</v>
      </c>
      <c r="AE77" t="n">
        <v>-0</v>
      </c>
      <c r="AF77" t="n">
        <v>0</v>
      </c>
      <c r="AG77" t="n">
        <v>0.1952367457096226</v>
      </c>
      <c r="AH77" t="b">
        <v>0</v>
      </c>
      <c r="AI77" t="b">
        <v>0</v>
      </c>
      <c r="AJ77" t="n">
        <v>1525.942303566686</v>
      </c>
      <c r="AK77" t="n">
        <v>0</v>
      </c>
      <c r="AL77" t="n">
        <v>6.836386542978827</v>
      </c>
      <c r="AM77" t="n">
        <v>0</v>
      </c>
      <c r="AN77" t="n">
        <v>6.839928295276591</v>
      </c>
      <c r="AO77" t="n">
        <v>0</v>
      </c>
      <c r="AP77" t="n">
        <v>1</v>
      </c>
      <c r="AQ77" t="n">
        <v>0</v>
      </c>
      <c r="AR77" t="n">
        <v>0</v>
      </c>
      <c r="AS77" t="n">
        <v>0</v>
      </c>
      <c r="AT77" t="n">
        <v>1.409036675717519</v>
      </c>
      <c r="AU77" t="n">
        <v>0.4429772100762437</v>
      </c>
      <c r="AV77" t="n">
        <v>1.409036675717519</v>
      </c>
    </row>
    <row r="78" spans="1:48">
      <c r="A78" t="n">
        <v>75</v>
      </c>
      <c r="B78" t="n">
        <v>0</v>
      </c>
      <c r="C78" t="n">
        <v>0</v>
      </c>
      <c r="D78" t="n">
        <v>0</v>
      </c>
      <c r="E78" t="n">
        <v>36.4</v>
      </c>
      <c r="F78" t="n">
        <v>0.2554406640723172</v>
      </c>
      <c r="G78" t="n">
        <v>299.8571391744188</v>
      </c>
      <c r="H78" t="n">
        <v>1182.636556903908</v>
      </c>
      <c r="I78" t="n">
        <v>6.352344477174688</v>
      </c>
      <c r="J78" t="n">
        <v>6.352344477174688</v>
      </c>
      <c r="K78" t="n">
        <v>202.297739493228</v>
      </c>
      <c r="L78" t="n">
        <v>3</v>
      </c>
      <c r="M78" t="n">
        <v>51.2925302974716</v>
      </c>
      <c r="N78" t="n">
        <v>1564.62816478387</v>
      </c>
      <c r="O78" t="b">
        <v>0</v>
      </c>
      <c r="P78" t="n">
        <v>6.352344477174688</v>
      </c>
      <c r="Q78" t="n">
        <v>0</v>
      </c>
      <c r="R78" t="n">
        <v>0.9092996210295203</v>
      </c>
      <c r="S78" t="n">
        <v>23.9395480651812</v>
      </c>
      <c r="T78" t="n">
        <v>42.63706183725093</v>
      </c>
      <c r="U78" t="n">
        <v>6.985975062853853</v>
      </c>
      <c r="V78" t="n">
        <v>3.867197666826435</v>
      </c>
      <c r="W78" t="n">
        <v>0</v>
      </c>
      <c r="X78" t="n">
        <v>0</v>
      </c>
      <c r="Y78" t="n">
        <v>-21.42836828230832</v>
      </c>
      <c r="Z78" t="n">
        <v>31.25590290810898</v>
      </c>
      <c r="AA78" t="n">
        <v>1564.62816478387</v>
      </c>
      <c r="AB78" t="b">
        <v>0</v>
      </c>
      <c r="AC78" t="b">
        <v>1</v>
      </c>
      <c r="AD78" t="n">
        <v>89.79753048246342</v>
      </c>
      <c r="AE78" t="n">
        <v>-0</v>
      </c>
      <c r="AF78" t="n">
        <v>0</v>
      </c>
      <c r="AG78" t="n">
        <v>0.1725397744388322</v>
      </c>
      <c r="AH78" t="b">
        <v>0</v>
      </c>
      <c r="AI78" t="b">
        <v>0</v>
      </c>
      <c r="AJ78" t="n">
        <v>1564.62816478387</v>
      </c>
      <c r="AK78" t="n">
        <v>0</v>
      </c>
      <c r="AL78" t="n">
        <v>6.985975062853853</v>
      </c>
      <c r="AM78" t="n">
        <v>0</v>
      </c>
      <c r="AN78" t="n">
        <v>6.989171494302584</v>
      </c>
      <c r="AO78" t="n">
        <v>0</v>
      </c>
      <c r="AP78" t="n">
        <v>1</v>
      </c>
      <c r="AQ78" t="n">
        <v>0</v>
      </c>
      <c r="AR78" t="n">
        <v>0</v>
      </c>
      <c r="AS78" t="n">
        <v>0</v>
      </c>
      <c r="AT78" t="n">
        <v>1.467138119982288</v>
      </c>
      <c r="AU78" t="n">
        <v>0.4612433177832711</v>
      </c>
      <c r="AV78" t="n">
        <v>1.467138119982288</v>
      </c>
    </row>
    <row r="79" spans="1:48">
      <c r="A79" t="n">
        <v>76</v>
      </c>
      <c r="B79" t="n">
        <v>0</v>
      </c>
      <c r="C79" t="n">
        <v>0</v>
      </c>
      <c r="D79" t="n">
        <v>0</v>
      </c>
      <c r="E79" t="n">
        <v>37.4</v>
      </c>
      <c r="F79" t="n">
        <v>0.3033658577231133</v>
      </c>
      <c r="G79" t="n">
        <v>308.0949726682215</v>
      </c>
      <c r="H79" t="n">
        <v>1215.126572203465</v>
      </c>
      <c r="I79" t="n">
        <v>7.398519269171143</v>
      </c>
      <c r="J79" t="n">
        <v>7.398519269171143</v>
      </c>
      <c r="K79" t="n">
        <v>229.3145330580746</v>
      </c>
      <c r="L79" t="n">
        <v>3</v>
      </c>
      <c r="M79" t="n">
        <v>58.14263008571871</v>
      </c>
      <c r="N79" t="n">
        <v>1607.612455025185</v>
      </c>
      <c r="O79" t="b">
        <v>0</v>
      </c>
      <c r="P79" t="n">
        <v>7.398519269171143</v>
      </c>
      <c r="Q79" t="n">
        <v>0</v>
      </c>
      <c r="R79" t="n">
        <v>0.9147178606660311</v>
      </c>
      <c r="S79" t="n">
        <v>23.95925517657041</v>
      </c>
      <c r="T79" t="n">
        <v>48.04494160675718</v>
      </c>
      <c r="U79" t="n">
        <v>8.088307430428964</v>
      </c>
      <c r="V79" t="n">
        <v>4.097375404399877</v>
      </c>
      <c r="W79" t="n">
        <v>0</v>
      </c>
      <c r="X79" t="n">
        <v>0</v>
      </c>
      <c r="Y79" t="n">
        <v>-21.42836828230832</v>
      </c>
      <c r="Z79" t="n">
        <v>31.4425388350224</v>
      </c>
      <c r="AA79" t="n">
        <v>1607.612455025185</v>
      </c>
      <c r="AB79" t="b">
        <v>0</v>
      </c>
      <c r="AC79" t="b">
        <v>1</v>
      </c>
      <c r="AD79" t="n">
        <v>89.79009007680983</v>
      </c>
      <c r="AE79" t="n">
        <v>-0</v>
      </c>
      <c r="AF79" t="n">
        <v>0</v>
      </c>
      <c r="AG79" t="n">
        <v>0.1490322909762251</v>
      </c>
      <c r="AH79" t="b">
        <v>0</v>
      </c>
      <c r="AI79" t="b">
        <v>0</v>
      </c>
      <c r="AJ79" t="n">
        <v>1607.612455025185</v>
      </c>
      <c r="AK79" t="n">
        <v>0</v>
      </c>
      <c r="AL79" t="n">
        <v>8.088307430428964</v>
      </c>
      <c r="AM79" t="n">
        <v>0</v>
      </c>
      <c r="AN79" t="n">
        <v>8.092212212337248</v>
      </c>
      <c r="AO79" t="n">
        <v>0</v>
      </c>
      <c r="AP79" t="n">
        <v>1</v>
      </c>
      <c r="AQ79" t="n">
        <v>0</v>
      </c>
      <c r="AR79" t="n">
        <v>0</v>
      </c>
      <c r="AS79" t="n">
        <v>0</v>
      </c>
      <c r="AT79" t="n">
        <v>1.708833949267577</v>
      </c>
      <c r="AU79" t="n">
        <v>0.5372283833170269</v>
      </c>
      <c r="AV79" t="n">
        <v>1.708833949267577</v>
      </c>
    </row>
    <row r="80" spans="1:48">
      <c r="A80" t="n">
        <v>77</v>
      </c>
      <c r="B80" t="n">
        <v>0</v>
      </c>
      <c r="C80" t="n">
        <v>0</v>
      </c>
      <c r="D80" t="n">
        <v>0</v>
      </c>
      <c r="E80" t="n">
        <v>38.5</v>
      </c>
      <c r="F80" t="n">
        <v>0.2810959050352313</v>
      </c>
      <c r="G80" t="n">
        <v>317.1565895114045</v>
      </c>
      <c r="H80" t="n">
        <v>1250.865589032979</v>
      </c>
      <c r="I80" t="n">
        <v>7.240965509099711</v>
      </c>
      <c r="J80" t="n">
        <v>7.240965509099711</v>
      </c>
      <c r="K80" t="n">
        <v>218.018888771605</v>
      </c>
      <c r="L80" t="n">
        <v>3</v>
      </c>
      <c r="M80" t="n">
        <v>55.27862291369296</v>
      </c>
      <c r="N80" t="n">
        <v>1654.895174290631</v>
      </c>
      <c r="O80" t="b">
        <v>0</v>
      </c>
      <c r="P80" t="n">
        <v>7.240965509099711</v>
      </c>
      <c r="Q80" t="n">
        <v>0</v>
      </c>
      <c r="R80" t="n">
        <v>0.911994206712854</v>
      </c>
      <c r="S80" t="n">
        <v>23.98083673110635</v>
      </c>
      <c r="T80" t="n">
        <v>45.81474690503231</v>
      </c>
      <c r="U80" t="n">
        <v>7.93970559878739</v>
      </c>
      <c r="V80" t="n">
        <v>4.031963145627195</v>
      </c>
      <c r="W80" t="n">
        <v>0</v>
      </c>
      <c r="X80" t="n">
        <v>0</v>
      </c>
      <c r="Y80" t="n">
        <v>-21.42836828230832</v>
      </c>
      <c r="Z80" t="n">
        <v>31.63109990589776</v>
      </c>
      <c r="AA80" t="n">
        <v>1654.895174290631</v>
      </c>
      <c r="AB80" t="b">
        <v>0</v>
      </c>
      <c r="AC80" t="b">
        <v>1</v>
      </c>
      <c r="AD80" t="n">
        <v>89.78264967115625</v>
      </c>
      <c r="AE80" t="n">
        <v>-0</v>
      </c>
      <c r="AF80" t="n">
        <v>0</v>
      </c>
      <c r="AG80" t="n">
        <v>0.130217691603492</v>
      </c>
      <c r="AH80" t="b">
        <v>0</v>
      </c>
      <c r="AI80" t="b">
        <v>0</v>
      </c>
      <c r="AJ80" t="n">
        <v>1654.895174290631</v>
      </c>
      <c r="AK80" t="n">
        <v>0</v>
      </c>
      <c r="AL80" t="n">
        <v>7.93970559878739</v>
      </c>
      <c r="AM80" t="n">
        <v>0</v>
      </c>
      <c r="AN80" t="n">
        <v>7.942902030236122</v>
      </c>
      <c r="AO80" t="n">
        <v>0</v>
      </c>
      <c r="AP80" t="n">
        <v>1</v>
      </c>
      <c r="AQ80" t="n">
        <v>0</v>
      </c>
      <c r="AR80" t="n">
        <v>0</v>
      </c>
      <c r="AS80" t="n">
        <v>0</v>
      </c>
      <c r="AT80" t="n">
        <v>1.740592562482107</v>
      </c>
      <c r="AU80" t="n">
        <v>0.5472127521557582</v>
      </c>
      <c r="AV80" t="n">
        <v>1.740592562482107</v>
      </c>
    </row>
    <row r="81" spans="1:48">
      <c r="A81" t="n">
        <v>78</v>
      </c>
      <c r="B81" t="n">
        <v>0</v>
      </c>
      <c r="C81" t="n">
        <v>0</v>
      </c>
      <c r="D81" t="n">
        <v>0</v>
      </c>
      <c r="E81" t="n">
        <v>39.3</v>
      </c>
      <c r="F81" t="n">
        <v>0.1555838554693043</v>
      </c>
      <c r="G81" t="n">
        <v>323.7468563064467</v>
      </c>
      <c r="H81" t="n">
        <v>1276.857601272626</v>
      </c>
      <c r="I81" t="n">
        <v>5.085287224077569</v>
      </c>
      <c r="J81" t="n">
        <v>5.085287224077569</v>
      </c>
      <c r="K81" t="n">
        <v>149.9965636091754</v>
      </c>
      <c r="L81" t="n">
        <v>3</v>
      </c>
      <c r="M81" t="n">
        <v>38.03158306520673</v>
      </c>
      <c r="N81" t="n">
        <v>1689.282606483684</v>
      </c>
      <c r="O81" t="b">
        <v>0</v>
      </c>
      <c r="P81" t="n">
        <v>5.085287224077569</v>
      </c>
      <c r="Q81" t="n">
        <v>0</v>
      </c>
      <c r="R81" t="n">
        <v>0.8909135575423447</v>
      </c>
      <c r="S81" t="n">
        <v>24.00263327163595</v>
      </c>
      <c r="T81" t="n">
        <v>32.26628691090203</v>
      </c>
      <c r="U81" t="n">
        <v>5.70794683841801</v>
      </c>
      <c r="V81" t="n">
        <v>3.51981445042831</v>
      </c>
      <c r="W81" t="n">
        <v>0</v>
      </c>
      <c r="X81" t="n">
        <v>0</v>
      </c>
      <c r="Y81" t="n">
        <v>-21.42836828230832</v>
      </c>
      <c r="Z81" t="n">
        <v>31.77884415471746</v>
      </c>
      <c r="AA81" t="n">
        <v>1689.282606483684</v>
      </c>
      <c r="AB81" t="b">
        <v>0</v>
      </c>
      <c r="AC81" t="b">
        <v>1</v>
      </c>
      <c r="AD81" t="n">
        <v>89.77520926550267</v>
      </c>
      <c r="AE81" t="n">
        <v>-0</v>
      </c>
      <c r="AF81" t="n">
        <v>0</v>
      </c>
      <c r="AG81" t="n">
        <v>0.1195522439982082</v>
      </c>
      <c r="AH81" t="b">
        <v>0</v>
      </c>
      <c r="AI81" t="b">
        <v>0</v>
      </c>
      <c r="AJ81" t="n">
        <v>1689.282606483684</v>
      </c>
      <c r="AK81" t="n">
        <v>0</v>
      </c>
      <c r="AL81" t="n">
        <v>5.70794683841801</v>
      </c>
      <c r="AM81" t="n">
        <v>0</v>
      </c>
      <c r="AN81" t="n">
        <v>5.708832276492451</v>
      </c>
      <c r="AO81" t="n">
        <v>0</v>
      </c>
      <c r="AP81" t="n">
        <v>1</v>
      </c>
      <c r="AQ81" t="n">
        <v>0</v>
      </c>
      <c r="AR81" t="n">
        <v>0</v>
      </c>
      <c r="AS81" t="n">
        <v>0</v>
      </c>
      <c r="AT81" t="n">
        <v>1.403712836470257</v>
      </c>
      <c r="AU81" t="n">
        <v>0.4413034853980373</v>
      </c>
      <c r="AV81" t="n">
        <v>1.403712836470257</v>
      </c>
    </row>
    <row r="82" spans="1:48">
      <c r="A82" t="n">
        <v>79</v>
      </c>
      <c r="B82" t="n">
        <v>0</v>
      </c>
      <c r="C82" t="n">
        <v>0</v>
      </c>
      <c r="D82" t="n">
        <v>0</v>
      </c>
      <c r="E82" t="n">
        <v>39.5</v>
      </c>
      <c r="F82" t="n">
        <v>-0.07009799357912083</v>
      </c>
      <c r="G82" t="n">
        <v>325.3944230052072</v>
      </c>
      <c r="H82" t="n">
        <v>1283.355604332537</v>
      </c>
      <c r="I82" t="n">
        <v>0.9085223137945067</v>
      </c>
      <c r="J82" t="n">
        <v>0.9085223137945067</v>
      </c>
      <c r="K82" t="n">
        <v>26.6622548378528</v>
      </c>
      <c r="L82" t="n">
        <v>3</v>
      </c>
      <c r="M82" t="n">
        <v>6.760206601889656</v>
      </c>
      <c r="N82" t="n">
        <v>1697.879464531947</v>
      </c>
      <c r="O82" t="b">
        <v>0</v>
      </c>
      <c r="P82" t="n">
        <v>0.9085223137945067</v>
      </c>
      <c r="Q82" t="n">
        <v>0</v>
      </c>
      <c r="R82" t="n">
        <v>0.6657078225921298</v>
      </c>
      <c r="S82" t="n">
        <v>24.02160758613597</v>
      </c>
      <c r="T82" t="n">
        <v>7.675672995831004</v>
      </c>
      <c r="U82" t="n">
        <v>1.364746339102501</v>
      </c>
      <c r="V82" t="n">
        <v>2.565917438847137</v>
      </c>
      <c r="W82" t="n">
        <v>0</v>
      </c>
      <c r="X82" t="n">
        <v>0</v>
      </c>
      <c r="Y82" t="n">
        <v>-21.42836828230832</v>
      </c>
      <c r="Z82" t="n">
        <v>31.86827407957765</v>
      </c>
      <c r="AA82" t="n">
        <v>1697.879464531947</v>
      </c>
      <c r="AB82" t="b">
        <v>0</v>
      </c>
      <c r="AC82" t="b">
        <v>1</v>
      </c>
      <c r="AD82" t="n">
        <v>89.76776885984908</v>
      </c>
      <c r="AE82" t="n">
        <v>-0</v>
      </c>
      <c r="AF82" t="n">
        <v>0</v>
      </c>
      <c r="AG82" t="n">
        <v>0.1108057704369797</v>
      </c>
      <c r="AH82" t="b">
        <v>0</v>
      </c>
      <c r="AI82" t="b">
        <v>0</v>
      </c>
      <c r="AJ82" t="n">
        <v>1697.879464531947</v>
      </c>
      <c r="AK82" t="n">
        <v>0</v>
      </c>
      <c r="AL82" t="n">
        <v>1.364746339102501</v>
      </c>
      <c r="AM82" t="n">
        <v>0</v>
      </c>
      <c r="AN82" t="n">
        <v>1.364826028529201</v>
      </c>
      <c r="AO82" t="n">
        <v>0</v>
      </c>
      <c r="AP82" t="n">
        <v>1</v>
      </c>
      <c r="AQ82" t="n">
        <v>0</v>
      </c>
      <c r="AR82" t="n">
        <v>0</v>
      </c>
      <c r="AS82" t="n">
        <v>0</v>
      </c>
      <c r="AT82" t="n">
        <v>0.6934711734361985</v>
      </c>
      <c r="AU82" t="n">
        <v>0.21801556408788</v>
      </c>
      <c r="AV82" t="n">
        <v>0.6934711734361985</v>
      </c>
    </row>
    <row r="83" spans="1:48">
      <c r="A83" t="n">
        <v>80</v>
      </c>
      <c r="B83" t="n">
        <v>0</v>
      </c>
      <c r="C83" t="n">
        <v>0</v>
      </c>
      <c r="D83" t="n">
        <v>0</v>
      </c>
      <c r="E83" t="n">
        <v>39</v>
      </c>
      <c r="F83" t="n">
        <v>-0.1251918811528157</v>
      </c>
      <c r="G83" t="n">
        <v>321.2755062583059</v>
      </c>
      <c r="H83" t="n">
        <v>1267.110596682758</v>
      </c>
      <c r="I83" t="n">
        <v>-0.1313739593747773</v>
      </c>
      <c r="J83" t="n">
        <v>-0.1313739593747773</v>
      </c>
      <c r="K83" t="n">
        <v>-3.904838299980257</v>
      </c>
      <c r="L83" t="n">
        <v>3</v>
      </c>
      <c r="M83" t="n">
        <v>-0.9900705628753187</v>
      </c>
      <c r="N83" t="n">
        <v>1676.387319411289</v>
      </c>
      <c r="O83" t="b">
        <v>0</v>
      </c>
      <c r="P83" t="n">
        <v>-0.1313739593747773</v>
      </c>
      <c r="Q83" t="n">
        <v>0</v>
      </c>
      <c r="R83" t="n">
        <v>0</v>
      </c>
      <c r="S83" t="n">
        <v>24.03199581815235</v>
      </c>
      <c r="T83" t="n">
        <v>0.8451068465332106</v>
      </c>
      <c r="U83" t="n">
        <v>0.148359241792229</v>
      </c>
      <c r="V83" t="n">
        <v>1.835177409408529</v>
      </c>
      <c r="W83" t="n">
        <v>0</v>
      </c>
      <c r="X83" t="n">
        <v>0</v>
      </c>
      <c r="Y83" t="n">
        <v>-21.42836828230832</v>
      </c>
      <c r="Z83" t="n">
        <v>31.94341515521131</v>
      </c>
      <c r="AA83" t="n">
        <v>1676.387319411289</v>
      </c>
      <c r="AB83" t="b">
        <v>0</v>
      </c>
      <c r="AC83" t="b">
        <v>1</v>
      </c>
      <c r="AD83" t="n">
        <v>89.7603284541955</v>
      </c>
      <c r="AE83" t="n">
        <v>-0</v>
      </c>
      <c r="AF83" t="n">
        <v>0</v>
      </c>
      <c r="AG83" t="n">
        <v>0.09384797712175652</v>
      </c>
      <c r="AH83" t="b">
        <v>0</v>
      </c>
      <c r="AI83" t="b">
        <v>0</v>
      </c>
      <c r="AJ83" t="n">
        <v>1676.387319411289</v>
      </c>
      <c r="AK83" t="n">
        <v>0</v>
      </c>
      <c r="AL83" t="n">
        <v>0.148359241792229</v>
      </c>
      <c r="AM83" t="n">
        <v>0</v>
      </c>
      <c r="AN83" t="n">
        <v>0.1492446798666699</v>
      </c>
      <c r="AO83" t="n">
        <v>0</v>
      </c>
      <c r="AP83" t="n">
        <v>1</v>
      </c>
      <c r="AQ83" t="n">
        <v>0</v>
      </c>
      <c r="AR83" t="n">
        <v>0</v>
      </c>
      <c r="AS83" t="n">
        <v>0</v>
      </c>
      <c r="AT83" t="n">
        <v>0.5107183872863652</v>
      </c>
      <c r="AU83" t="n">
        <v>0.1605611906585376</v>
      </c>
      <c r="AV83" t="n">
        <v>0.5107183872863652</v>
      </c>
    </row>
    <row r="84" spans="1:48">
      <c r="A84" t="n">
        <v>81</v>
      </c>
      <c r="B84" t="n">
        <v>0</v>
      </c>
      <c r="C84" t="n">
        <v>0</v>
      </c>
      <c r="D84" t="n">
        <v>0</v>
      </c>
      <c r="E84" t="n">
        <v>38.5</v>
      </c>
      <c r="F84" t="n">
        <v>-0.2624678151429389</v>
      </c>
      <c r="G84" t="n">
        <v>317.1565895114045</v>
      </c>
      <c r="H84" t="n">
        <v>1250.865589032979</v>
      </c>
      <c r="I84" t="n">
        <v>-2.638418347580236</v>
      </c>
      <c r="J84" t="n">
        <v>-2.638418347580236</v>
      </c>
      <c r="K84" t="n">
        <v>-79.44037787932741</v>
      </c>
      <c r="L84" t="n">
        <v>3</v>
      </c>
      <c r="M84" t="n">
        <v>-20.1420836408031</v>
      </c>
      <c r="N84" t="n">
        <v>1654.895174290631</v>
      </c>
      <c r="O84" t="b">
        <v>0</v>
      </c>
      <c r="P84" t="n">
        <v>-2.638418347580236</v>
      </c>
      <c r="Q84" t="n">
        <v>0</v>
      </c>
      <c r="R84" t="n">
        <v>0.8586359934906956</v>
      </c>
      <c r="S84" t="n">
        <v>24.03199581815235</v>
      </c>
      <c r="T84" t="n">
        <v>-13.07234920475711</v>
      </c>
      <c r="U84" t="n">
        <v>-2.265440959118636</v>
      </c>
      <c r="V84" t="n">
        <v>7.069734436045989</v>
      </c>
      <c r="W84" t="n">
        <v>-55.67372615043356</v>
      </c>
      <c r="X84" t="n">
        <v>2</v>
      </c>
      <c r="Y84" t="n">
        <v>34.24535786812524</v>
      </c>
      <c r="Z84" t="n">
        <v>32.00767079435085</v>
      </c>
      <c r="AA84" t="n">
        <v>1654.895174290631</v>
      </c>
      <c r="AB84" t="b">
        <v>0</v>
      </c>
      <c r="AC84" t="b">
        <v>1</v>
      </c>
      <c r="AD84" t="n">
        <v>89.76255362599859</v>
      </c>
      <c r="AE84" t="n">
        <v>1.163226932023522</v>
      </c>
      <c r="AF84" t="n">
        <v>0</v>
      </c>
      <c r="AG84" t="n">
        <v>0.0767114984071984</v>
      </c>
      <c r="AH84" t="b">
        <v>0</v>
      </c>
      <c r="AI84" t="b">
        <v>0</v>
      </c>
      <c r="AJ84" t="n">
        <v>1654.895174290631</v>
      </c>
      <c r="AK84" t="n">
        <v>0</v>
      </c>
      <c r="AL84" t="n">
        <v>-2.265440959118636</v>
      </c>
      <c r="AM84" t="n">
        <v>0</v>
      </c>
      <c r="AN84" t="n">
        <v>-1.099655111059979</v>
      </c>
      <c r="AO84" t="n">
        <v>0</v>
      </c>
      <c r="AP84" t="n">
        <v>1</v>
      </c>
      <c r="AQ84" t="n">
        <v>0</v>
      </c>
      <c r="AR84" t="n">
        <v>0</v>
      </c>
      <c r="AS84" t="n">
        <v>0</v>
      </c>
      <c r="AT84" t="n">
        <v>0.3189805522610993</v>
      </c>
      <c r="AU84" t="n">
        <v>0.1002820703990881</v>
      </c>
      <c r="AV84" t="n">
        <v>0.3189805522610993</v>
      </c>
    </row>
    <row r="85" spans="1:48">
      <c r="A85" t="n">
        <v>82</v>
      </c>
      <c r="B85" t="n">
        <v>0</v>
      </c>
      <c r="C85" t="n">
        <v>0</v>
      </c>
      <c r="D85" t="n">
        <v>0</v>
      </c>
      <c r="E85" t="n">
        <v>37.3</v>
      </c>
      <c r="F85" t="n">
        <v>-0.2416035249421071</v>
      </c>
      <c r="G85" t="n">
        <v>307.2711893188412</v>
      </c>
      <c r="H85" t="n">
        <v>1211.87757067351</v>
      </c>
      <c r="I85" t="n">
        <v>-2.220040274723289</v>
      </c>
      <c r="J85" t="n">
        <v>-2.220040274723289</v>
      </c>
      <c r="K85" t="n">
        <v>-68.99385218026401</v>
      </c>
      <c r="L85" t="n">
        <v>3</v>
      </c>
      <c r="M85" t="n">
        <v>-17.49337022826167</v>
      </c>
      <c r="N85" t="n">
        <v>1603.314026001053</v>
      </c>
      <c r="O85" t="b">
        <v>0</v>
      </c>
      <c r="P85" t="n">
        <v>-2.220040274723289</v>
      </c>
      <c r="Q85" t="n">
        <v>0</v>
      </c>
      <c r="R85" t="n">
        <v>0.844184465552223</v>
      </c>
      <c r="S85" t="n">
        <v>24.04475322283846</v>
      </c>
      <c r="T85" t="n">
        <v>-11.16223083662301</v>
      </c>
      <c r="U85" t="n">
        <v>-1.87412351282169</v>
      </c>
      <c r="V85" t="n">
        <v>6.331139391638652</v>
      </c>
      <c r="W85" t="n">
        <v>-55.67372615043356</v>
      </c>
      <c r="X85" t="n">
        <v>2</v>
      </c>
      <c r="Y85" t="n">
        <v>34.24535786812524</v>
      </c>
      <c r="Z85" t="n">
        <v>32.07823285559834</v>
      </c>
      <c r="AA85" t="n">
        <v>1603.314026001053</v>
      </c>
      <c r="AB85" t="b">
        <v>0</v>
      </c>
      <c r="AC85" t="b">
        <v>1</v>
      </c>
      <c r="AD85" t="n">
        <v>89.77444437525835</v>
      </c>
      <c r="AE85" t="n">
        <v>1.163226932023522</v>
      </c>
      <c r="AF85" t="n">
        <v>0</v>
      </c>
      <c r="AG85" t="n">
        <v>0.06609070584059509</v>
      </c>
      <c r="AH85" t="b">
        <v>0</v>
      </c>
      <c r="AI85" t="b">
        <v>0</v>
      </c>
      <c r="AJ85" t="n">
        <v>1603.314026001053</v>
      </c>
      <c r="AK85" t="n">
        <v>0</v>
      </c>
      <c r="AL85" t="n">
        <v>-1.87412351282169</v>
      </c>
      <c r="AM85" t="n">
        <v>0</v>
      </c>
      <c r="AN85" t="n">
        <v>-0.7089043451306762</v>
      </c>
      <c r="AO85" t="n">
        <v>0</v>
      </c>
      <c r="AP85" t="n">
        <v>1</v>
      </c>
      <c r="AQ85" t="n">
        <v>0</v>
      </c>
      <c r="AR85" t="n">
        <v>0</v>
      </c>
      <c r="AS85" t="n">
        <v>0</v>
      </c>
      <c r="AT85" t="n">
        <v>0.3946207675085449</v>
      </c>
      <c r="AU85" t="n">
        <v>0.124062069952909</v>
      </c>
      <c r="AV85" t="n">
        <v>0.3946207675085449</v>
      </c>
    </row>
    <row r="86" spans="1:48">
      <c r="A86" t="n">
        <v>83</v>
      </c>
      <c r="B86" t="n">
        <v>0</v>
      </c>
      <c r="C86" t="n">
        <v>0</v>
      </c>
      <c r="D86" t="n">
        <v>0</v>
      </c>
      <c r="E86" t="n">
        <v>37</v>
      </c>
      <c r="F86" t="n">
        <v>-0.02111808508864321</v>
      </c>
      <c r="G86" t="n">
        <v>304.7998392707004</v>
      </c>
      <c r="H86" t="n">
        <v>1202.130566083642</v>
      </c>
      <c r="I86" t="n">
        <v>1.641439935416245</v>
      </c>
      <c r="J86" t="n">
        <v>1.641439935416245</v>
      </c>
      <c r="K86" t="n">
        <v>51.42586954147048</v>
      </c>
      <c r="L86" t="n">
        <v>3</v>
      </c>
      <c r="M86" t="n">
        <v>13.03901357542355</v>
      </c>
      <c r="N86" t="n">
        <v>1590.418738928659</v>
      </c>
      <c r="O86" t="b">
        <v>0</v>
      </c>
      <c r="P86" t="n">
        <v>1.641439935416245</v>
      </c>
      <c r="Q86" t="n">
        <v>0</v>
      </c>
      <c r="R86" t="n">
        <v>0.7846038499618977</v>
      </c>
      <c r="S86" t="n">
        <v>24.05658503960753</v>
      </c>
      <c r="T86" t="n">
        <v>12.56129625532065</v>
      </c>
      <c r="U86" t="n">
        <v>2.092062045701098</v>
      </c>
      <c r="V86" t="n">
        <v>2.705654852884097</v>
      </c>
      <c r="W86" t="n">
        <v>0</v>
      </c>
      <c r="X86" t="n">
        <v>0</v>
      </c>
      <c r="Y86" t="n">
        <v>-21.42836828230832</v>
      </c>
      <c r="Z86" t="n">
        <v>32.16643274290133</v>
      </c>
      <c r="AA86" t="n">
        <v>1590.418738928659</v>
      </c>
      <c r="AB86" t="b">
        <v>0</v>
      </c>
      <c r="AC86" t="b">
        <v>1</v>
      </c>
      <c r="AD86" t="n">
        <v>89.77666954706145</v>
      </c>
      <c r="AE86" t="n">
        <v>-0</v>
      </c>
      <c r="AF86" t="n">
        <v>0</v>
      </c>
      <c r="AG86" t="n">
        <v>0.06750342857203748</v>
      </c>
      <c r="AH86" t="b">
        <v>0</v>
      </c>
      <c r="AI86" t="b">
        <v>0</v>
      </c>
      <c r="AJ86" t="n">
        <v>1590.418738928659</v>
      </c>
      <c r="AK86" t="n">
        <v>0</v>
      </c>
      <c r="AL86" t="n">
        <v>2.092062045701098</v>
      </c>
      <c r="AM86" t="n">
        <v>0</v>
      </c>
      <c r="AN86" t="n">
        <v>2.092380803407897</v>
      </c>
      <c r="AO86" t="n">
        <v>0</v>
      </c>
      <c r="AP86" t="n">
        <v>1</v>
      </c>
      <c r="AQ86" t="n">
        <v>0</v>
      </c>
      <c r="AR86" t="n">
        <v>0</v>
      </c>
      <c r="AS86" t="n">
        <v>0</v>
      </c>
      <c r="AT86" t="n">
        <v>0.9043106587259203</v>
      </c>
      <c r="AU86" t="n">
        <v>0.2842999189078083</v>
      </c>
      <c r="AV86" t="n">
        <v>0.9043106587259203</v>
      </c>
    </row>
    <row r="87" spans="1:48">
      <c r="A87" t="n">
        <v>84</v>
      </c>
      <c r="B87" t="n">
        <v>0</v>
      </c>
      <c r="C87" t="n">
        <v>0</v>
      </c>
      <c r="D87" t="n">
        <v>0</v>
      </c>
      <c r="E87" t="n">
        <v>36.7</v>
      </c>
      <c r="F87" t="n">
        <v>-0.1739241347033182</v>
      </c>
      <c r="G87" t="n">
        <v>302.3284892225597</v>
      </c>
      <c r="H87" t="n">
        <v>1192.383561493775</v>
      </c>
      <c r="I87" t="n">
        <v>-1.026800633000894</v>
      </c>
      <c r="J87" t="n">
        <v>-1.026800633000894</v>
      </c>
      <c r="K87" t="n">
        <v>-32.43235132730291</v>
      </c>
      <c r="L87" t="n">
        <v>3</v>
      </c>
      <c r="M87" t="n">
        <v>-8.223212811182279</v>
      </c>
      <c r="N87" t="n">
        <v>1577.523451856265</v>
      </c>
      <c r="O87" t="b">
        <v>0</v>
      </c>
      <c r="P87" t="n">
        <v>-1.026800633000894</v>
      </c>
      <c r="Q87" t="n">
        <v>0</v>
      </c>
      <c r="R87" t="n">
        <v>0.7136281044785682</v>
      </c>
      <c r="S87" t="n">
        <v>24.06867828207326</v>
      </c>
      <c r="T87" t="n">
        <v>-4.435612827791299</v>
      </c>
      <c r="U87" t="n">
        <v>-0.7327537894058221</v>
      </c>
      <c r="V87" t="n">
        <v>3.787599983390981</v>
      </c>
      <c r="W87" t="n">
        <v>0</v>
      </c>
      <c r="X87" t="n">
        <v>0</v>
      </c>
      <c r="Y87" t="n">
        <v>-21.42836828230832</v>
      </c>
      <c r="Z87" t="n">
        <v>32.23313397315824</v>
      </c>
      <c r="AA87" t="n">
        <v>1577.523451856265</v>
      </c>
      <c r="AB87" t="b">
        <v>0</v>
      </c>
      <c r="AC87" t="b">
        <v>1</v>
      </c>
      <c r="AD87" t="n">
        <v>89.76922914140786</v>
      </c>
      <c r="AE87" t="n">
        <v>-0</v>
      </c>
      <c r="AF87" t="n">
        <v>0</v>
      </c>
      <c r="AG87" t="n">
        <v>0.06933382097670479</v>
      </c>
      <c r="AH87" t="b">
        <v>0</v>
      </c>
      <c r="AI87" t="b">
        <v>0</v>
      </c>
      <c r="AJ87" t="n">
        <v>1577.523451856265</v>
      </c>
      <c r="AK87" t="n">
        <v>0</v>
      </c>
      <c r="AL87" t="n">
        <v>-0.7327537894058221</v>
      </c>
      <c r="AM87" t="n">
        <v>0</v>
      </c>
      <c r="AN87" t="n">
        <v>-0.7316824093357486</v>
      </c>
      <c r="AO87" t="n">
        <v>0</v>
      </c>
      <c r="AP87" t="n">
        <v>1</v>
      </c>
      <c r="AQ87" t="n">
        <v>0</v>
      </c>
      <c r="AR87" t="n">
        <v>0</v>
      </c>
      <c r="AS87" t="n">
        <v>0</v>
      </c>
      <c r="AT87" t="n">
        <v>0.4438158259064794</v>
      </c>
      <c r="AU87" t="n">
        <v>0.1395281611442953</v>
      </c>
      <c r="AV87" t="n">
        <v>0.4438158259064794</v>
      </c>
    </row>
    <row r="88" spans="1:48">
      <c r="A88" t="n">
        <v>85</v>
      </c>
      <c r="B88" t="n">
        <v>0</v>
      </c>
      <c r="C88" t="n">
        <v>0</v>
      </c>
      <c r="D88" t="n">
        <v>0</v>
      </c>
      <c r="E88" t="n">
        <v>35.9</v>
      </c>
      <c r="F88" t="n">
        <v>-0.1998520427647454</v>
      </c>
      <c r="G88" t="n">
        <v>295.7382224275174</v>
      </c>
      <c r="H88" t="n">
        <v>1166.391549254129</v>
      </c>
      <c r="I88" t="n">
        <v>-1.463134158672163</v>
      </c>
      <c r="J88" t="n">
        <v>-1.463134158672163</v>
      </c>
      <c r="K88" t="n">
        <v>-47.24415366695103</v>
      </c>
      <c r="L88" t="n">
        <v>3</v>
      </c>
      <c r="M88" t="n">
        <v>-11.97874078776649</v>
      </c>
      <c r="N88" t="n">
        <v>1543.136019663212</v>
      </c>
      <c r="O88" t="b">
        <v>0</v>
      </c>
      <c r="P88" t="n">
        <v>-1.463134158672163</v>
      </c>
      <c r="Q88" t="n">
        <v>0</v>
      </c>
      <c r="R88" t="n">
        <v>0.792210488293958</v>
      </c>
      <c r="S88" t="n">
        <v>24.07873592818389</v>
      </c>
      <c r="T88" t="n">
        <v>-7.172852674696327</v>
      </c>
      <c r="U88" t="n">
        <v>-1.159110226281244</v>
      </c>
      <c r="V88" t="n">
        <v>4.805888113070162</v>
      </c>
      <c r="W88" t="n">
        <v>-50.42307660738412</v>
      </c>
      <c r="X88" t="n">
        <v>2</v>
      </c>
      <c r="Y88" t="n">
        <v>28.9947083250758</v>
      </c>
      <c r="Z88" t="n">
        <v>32.29983520341515</v>
      </c>
      <c r="AA88" t="n">
        <v>1543.136019663212</v>
      </c>
      <c r="AB88" t="b">
        <v>0</v>
      </c>
      <c r="AC88" t="b">
        <v>1</v>
      </c>
      <c r="AD88" t="n">
        <v>89.77054274210973</v>
      </c>
      <c r="AE88" t="n">
        <v>1.053521737465702</v>
      </c>
      <c r="AF88" t="n">
        <v>0</v>
      </c>
      <c r="AG88" t="n">
        <v>0.06584433410390086</v>
      </c>
      <c r="AH88" t="b">
        <v>0</v>
      </c>
      <c r="AI88" t="b">
        <v>0</v>
      </c>
      <c r="AJ88" t="n">
        <v>1543.136019663212</v>
      </c>
      <c r="AK88" t="n">
        <v>0</v>
      </c>
      <c r="AL88" t="n">
        <v>-1.159110226281244</v>
      </c>
      <c r="AM88" t="n">
        <v>0</v>
      </c>
      <c r="AN88" t="n">
        <v>-0.1038530301896375</v>
      </c>
      <c r="AO88" t="n">
        <v>0</v>
      </c>
      <c r="AP88" t="n">
        <v>1</v>
      </c>
      <c r="AQ88" t="n">
        <v>0</v>
      </c>
      <c r="AR88" t="n">
        <v>0</v>
      </c>
      <c r="AS88" t="n">
        <v>0</v>
      </c>
      <c r="AT88" t="n">
        <v>0.5647494577889505</v>
      </c>
      <c r="AU88" t="n">
        <v>0.1775476419561804</v>
      </c>
      <c r="AV88" t="n">
        <v>0.5647494577889505</v>
      </c>
    </row>
    <row r="89" spans="1:48">
      <c r="A89" t="n">
        <v>86</v>
      </c>
      <c r="B89" t="n">
        <v>0</v>
      </c>
      <c r="C89" t="n">
        <v>0</v>
      </c>
      <c r="D89" t="n">
        <v>0</v>
      </c>
      <c r="E89" t="n">
        <v>35.3</v>
      </c>
      <c r="F89" t="n">
        <v>-0.1933343609043687</v>
      </c>
      <c r="G89" t="n">
        <v>290.7955223312358</v>
      </c>
      <c r="H89" t="n">
        <v>1146.897540074394</v>
      </c>
      <c r="I89" t="n">
        <v>-1.344051847851724</v>
      </c>
      <c r="J89" t="n">
        <v>-1.344051847851724</v>
      </c>
      <c r="K89" t="n">
        <v>-44.13668277472382</v>
      </c>
      <c r="L89" t="n">
        <v>3</v>
      </c>
      <c r="M89" t="n">
        <v>-11.19084248852024</v>
      </c>
      <c r="N89" t="n">
        <v>1517.345445518423</v>
      </c>
      <c r="O89" t="b">
        <v>0</v>
      </c>
      <c r="P89" t="n">
        <v>-1.344051847851724</v>
      </c>
      <c r="Q89" t="n">
        <v>0</v>
      </c>
      <c r="R89" t="n">
        <v>0.7811494057943659</v>
      </c>
      <c r="S89" t="n">
        <v>24.08913483294262</v>
      </c>
      <c r="T89" t="n">
        <v>-6.607498080306824</v>
      </c>
      <c r="U89" t="n">
        <v>-1.049905302306193</v>
      </c>
      <c r="V89" t="n">
        <v>4.583344408213415</v>
      </c>
      <c r="W89" t="n">
        <v>-47.71182608135123</v>
      </c>
      <c r="X89" t="n">
        <v>2</v>
      </c>
      <c r="Y89" t="n">
        <v>26.28345779904291</v>
      </c>
      <c r="Z89" t="n">
        <v>32.36653643367206</v>
      </c>
      <c r="AA89" t="n">
        <v>1517.345445518423</v>
      </c>
      <c r="AB89" t="b">
        <v>0</v>
      </c>
      <c r="AC89" t="b">
        <v>1</v>
      </c>
      <c r="AD89" t="n">
        <v>89.78013964595071</v>
      </c>
      <c r="AE89" t="n">
        <v>0.9968738381887136</v>
      </c>
      <c r="AF89" t="n">
        <v>0</v>
      </c>
      <c r="AG89" t="n">
        <v>0.059143281676798</v>
      </c>
      <c r="AH89" t="b">
        <v>0</v>
      </c>
      <c r="AI89" t="b">
        <v>0</v>
      </c>
      <c r="AJ89" t="n">
        <v>1517.345445518423</v>
      </c>
      <c r="AK89" t="n">
        <v>0</v>
      </c>
      <c r="AL89" t="n">
        <v>-1.049905302306193</v>
      </c>
      <c r="AM89" t="n">
        <v>0</v>
      </c>
      <c r="AN89" t="n">
        <v>-0.05153507377167468</v>
      </c>
      <c r="AO89" t="n">
        <v>0</v>
      </c>
      <c r="AP89" t="n">
        <v>1</v>
      </c>
      <c r="AQ89" t="n">
        <v>0</v>
      </c>
      <c r="AR89" t="n">
        <v>0</v>
      </c>
      <c r="AS89" t="n">
        <v>0</v>
      </c>
      <c r="AT89" t="n">
        <v>0.5907052824768322</v>
      </c>
      <c r="AU89" t="n">
        <v>0.1857077125942359</v>
      </c>
      <c r="AV89" t="n">
        <v>0.5907052824768322</v>
      </c>
    </row>
    <row r="90" spans="1:48">
      <c r="A90" t="n">
        <v>87</v>
      </c>
      <c r="B90" t="n">
        <v>0</v>
      </c>
      <c r="C90" t="n">
        <v>0</v>
      </c>
      <c r="D90" t="n">
        <v>0</v>
      </c>
      <c r="E90" t="n">
        <v>34.6</v>
      </c>
      <c r="F90" t="n">
        <v>-0.1101438469511198</v>
      </c>
      <c r="G90" t="n">
        <v>285.0290388855739</v>
      </c>
      <c r="H90" t="n">
        <v>1124.154529364704</v>
      </c>
      <c r="I90" t="n">
        <v>0.02570818354649679</v>
      </c>
      <c r="J90" t="n">
        <v>0.02570818354649679</v>
      </c>
      <c r="K90" t="n">
        <v>0.8612984498708456</v>
      </c>
      <c r="L90" t="n">
        <v>3</v>
      </c>
      <c r="M90" t="n">
        <v>0.218381959906401</v>
      </c>
      <c r="N90" t="n">
        <v>1487.256442349503</v>
      </c>
      <c r="O90" t="b">
        <v>0</v>
      </c>
      <c r="P90" t="n">
        <v>0.02570818354649679</v>
      </c>
      <c r="Q90" t="n">
        <v>0</v>
      </c>
      <c r="R90" t="n">
        <v>0.06799171258102497</v>
      </c>
      <c r="S90" t="n">
        <v>24.09919588928178</v>
      </c>
      <c r="T90" t="n">
        <v>2.427733073136196</v>
      </c>
      <c r="U90" t="n">
        <v>0.3781076041563246</v>
      </c>
      <c r="V90" t="n">
        <v>2.262667343804071</v>
      </c>
      <c r="W90" t="n">
        <v>0</v>
      </c>
      <c r="X90" t="n">
        <v>0</v>
      </c>
      <c r="Y90" t="n">
        <v>-21.42836828230832</v>
      </c>
      <c r="Z90" t="n">
        <v>32.43845638251455</v>
      </c>
      <c r="AA90" t="n">
        <v>1487.256442349503</v>
      </c>
      <c r="AB90" t="b">
        <v>0</v>
      </c>
      <c r="AC90" t="b">
        <v>1</v>
      </c>
      <c r="AD90" t="n">
        <v>89.78098254343625</v>
      </c>
      <c r="AE90" t="n">
        <v>-0</v>
      </c>
      <c r="AF90" t="n">
        <v>0</v>
      </c>
      <c r="AG90" t="n">
        <v>0.04702835717510173</v>
      </c>
      <c r="AH90" t="b">
        <v>0</v>
      </c>
      <c r="AI90" t="b">
        <v>0</v>
      </c>
      <c r="AJ90" t="n">
        <v>1487.256442349503</v>
      </c>
      <c r="AK90" t="n">
        <v>0</v>
      </c>
      <c r="AL90" t="n">
        <v>0.3781076041563246</v>
      </c>
      <c r="AM90" t="n">
        <v>0</v>
      </c>
      <c r="AN90" t="n">
        <v>0.3791789842263982</v>
      </c>
      <c r="AO90" t="n">
        <v>0</v>
      </c>
      <c r="AP90" t="n">
        <v>1</v>
      </c>
      <c r="AQ90" t="n">
        <v>0</v>
      </c>
      <c r="AR90" t="n">
        <v>0</v>
      </c>
      <c r="AS90" t="n">
        <v>0</v>
      </c>
      <c r="AT90" t="n">
        <v>0.681849792539187</v>
      </c>
      <c r="AU90" t="n">
        <v>0.2143619992263621</v>
      </c>
      <c r="AV90" t="n">
        <v>0.681849792539187</v>
      </c>
    </row>
    <row r="91" spans="1:48">
      <c r="A91" t="n">
        <v>88</v>
      </c>
      <c r="B91" t="n">
        <v>0</v>
      </c>
      <c r="C91" t="n">
        <v>0</v>
      </c>
      <c r="D91" t="n">
        <v>0</v>
      </c>
      <c r="E91" t="n">
        <v>34.2</v>
      </c>
      <c r="F91" t="n">
        <v>-0.2827569179578182</v>
      </c>
      <c r="G91" t="n">
        <v>281.7339054880529</v>
      </c>
      <c r="H91" t="n">
        <v>1111.158523244881</v>
      </c>
      <c r="I91" t="n">
        <v>-2.770232792758465</v>
      </c>
      <c r="J91" t="n">
        <v>-2.770232792758465</v>
      </c>
      <c r="K91" t="n">
        <v>-93.89631149697861</v>
      </c>
      <c r="L91" t="n">
        <v>3</v>
      </c>
      <c r="M91" t="n">
        <v>-23.80738121120147</v>
      </c>
      <c r="N91" t="n">
        <v>1470.062726252977</v>
      </c>
      <c r="O91" t="b">
        <v>0</v>
      </c>
      <c r="P91" t="n">
        <v>-2.770232792758465</v>
      </c>
      <c r="Q91" t="n">
        <v>0</v>
      </c>
      <c r="R91" t="n">
        <v>0.8771780288840327</v>
      </c>
      <c r="S91" t="n">
        <v>24.10001543086537</v>
      </c>
      <c r="T91" t="n">
        <v>-15.78481611771161</v>
      </c>
      <c r="U91" t="n">
        <v>-2.429987340701779</v>
      </c>
      <c r="V91" t="n">
        <v>8.022565093489861</v>
      </c>
      <c r="W91" t="n">
        <v>-55.67372615043356</v>
      </c>
      <c r="X91" t="n">
        <v>2</v>
      </c>
      <c r="Y91" t="n">
        <v>34.24535786812524</v>
      </c>
      <c r="Z91" t="n">
        <v>32.49747832486049</v>
      </c>
      <c r="AA91" t="n">
        <v>1470.062726252977</v>
      </c>
      <c r="AB91" t="b">
        <v>0</v>
      </c>
      <c r="AC91" t="b">
        <v>1</v>
      </c>
      <c r="AD91" t="n">
        <v>89.78320771523934</v>
      </c>
      <c r="AE91" t="n">
        <v>1.163226932023522</v>
      </c>
      <c r="AF91" t="n">
        <v>0</v>
      </c>
      <c r="AG91" t="n">
        <v>0.04203133136865592</v>
      </c>
      <c r="AH91" t="b">
        <v>0</v>
      </c>
      <c r="AI91" t="b">
        <v>0</v>
      </c>
      <c r="AJ91" t="n">
        <v>1470.062726252977</v>
      </c>
      <c r="AK91" t="n">
        <v>0</v>
      </c>
      <c r="AL91" t="n">
        <v>-2.429987340701779</v>
      </c>
      <c r="AM91" t="n">
        <v>0</v>
      </c>
      <c r="AN91" t="n">
        <v>-1.260305565115582</v>
      </c>
      <c r="AO91" t="n">
        <v>0</v>
      </c>
      <c r="AP91" t="n">
        <v>1</v>
      </c>
      <c r="AQ91" t="n">
        <v>0</v>
      </c>
      <c r="AR91" t="n">
        <v>0</v>
      </c>
      <c r="AS91" t="n">
        <v>0</v>
      </c>
      <c r="AT91" t="n">
        <v>0.4153350623918974</v>
      </c>
      <c r="AU91" t="n">
        <v>0.1305742926042119</v>
      </c>
      <c r="AV91" t="n">
        <v>0.4153350623918974</v>
      </c>
    </row>
    <row r="92" spans="1:48">
      <c r="A92" t="n">
        <v>89</v>
      </c>
      <c r="B92" t="n">
        <v>0</v>
      </c>
      <c r="C92" t="n">
        <v>0</v>
      </c>
      <c r="D92" t="n">
        <v>0</v>
      </c>
      <c r="E92" t="n">
        <v>31.9</v>
      </c>
      <c r="F92" t="n">
        <v>-1.00882848121761</v>
      </c>
      <c r="G92" t="n">
        <v>262.7868884523066</v>
      </c>
      <c r="H92" t="n">
        <v>1036.431488055897</v>
      </c>
      <c r="I92" t="n">
        <v>-13.56353962061404</v>
      </c>
      <c r="J92" t="n">
        <v>-13.56353962061404</v>
      </c>
      <c r="K92" t="n">
        <v>-492.8794710780132</v>
      </c>
      <c r="L92" t="n">
        <v>3</v>
      </c>
      <c r="M92" t="n">
        <v>-124.9694399285023</v>
      </c>
      <c r="N92" t="n">
        <v>1371.198858697952</v>
      </c>
      <c r="O92" t="b">
        <v>0</v>
      </c>
      <c r="P92" t="n">
        <v>-13.56353962061404</v>
      </c>
      <c r="Q92" t="n">
        <v>0</v>
      </c>
      <c r="R92" t="n">
        <v>0.9453337795244161</v>
      </c>
      <c r="S92" t="n">
        <v>24.11165326484345</v>
      </c>
      <c r="T92" t="n">
        <v>-89.29541418946377</v>
      </c>
      <c r="U92" t="n">
        <v>-12.82207217328424</v>
      </c>
      <c r="V92" t="n">
        <v>35.67402573903856</v>
      </c>
      <c r="W92" t="n">
        <v>-86.15060768619995</v>
      </c>
      <c r="X92" t="n">
        <v>2</v>
      </c>
      <c r="Y92" t="n">
        <v>64.72223940389162</v>
      </c>
      <c r="Z92" t="n">
        <v>32.51626076486522</v>
      </c>
      <c r="AA92" t="n">
        <v>1371.198858697952</v>
      </c>
      <c r="AB92" t="b">
        <v>0</v>
      </c>
      <c r="AC92" t="b">
        <v>1</v>
      </c>
      <c r="AD92" t="n">
        <v>89.80038958976573</v>
      </c>
      <c r="AE92" t="n">
        <v>1.8</v>
      </c>
      <c r="AF92" t="n">
        <v>0</v>
      </c>
      <c r="AG92" t="n">
        <v>0.03716168070755757</v>
      </c>
      <c r="AH92" t="b">
        <v>0</v>
      </c>
      <c r="AI92" t="b">
        <v>0</v>
      </c>
      <c r="AJ92" t="n">
        <v>1371.198858697952</v>
      </c>
      <c r="AK92" t="n">
        <v>0</v>
      </c>
      <c r="AL92" t="n">
        <v>-12.82207217328424</v>
      </c>
      <c r="AM92" t="n">
        <v>8.613152469226373</v>
      </c>
      <c r="AN92" t="n">
        <v>-2.366763997333726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</row>
    <row r="93" spans="1:48">
      <c r="A93" t="n">
        <v>90</v>
      </c>
      <c r="B93" t="n">
        <v>0</v>
      </c>
      <c r="C93" t="n">
        <v>0</v>
      </c>
      <c r="D93" t="n">
        <v>0</v>
      </c>
      <c r="E93" t="n">
        <v>27.3</v>
      </c>
      <c r="F93" t="n">
        <v>-1.431929157171743</v>
      </c>
      <c r="G93" t="n">
        <v>224.8928543808141</v>
      </c>
      <c r="H93" t="n">
        <v>886.9774176779308</v>
      </c>
      <c r="I93" t="n">
        <v>-17.13104547444727</v>
      </c>
      <c r="J93" t="n">
        <v>-17.13104547444727</v>
      </c>
      <c r="K93" t="n">
        <v>-727.4105462613385</v>
      </c>
      <c r="L93" t="n">
        <v>3</v>
      </c>
      <c r="M93" t="n">
        <v>-184.4347226828951</v>
      </c>
      <c r="N93" t="n">
        <v>1173.471123587902</v>
      </c>
      <c r="O93" t="b">
        <v>0</v>
      </c>
      <c r="P93" t="n">
        <v>-17.13104547444727</v>
      </c>
      <c r="Q93" t="n">
        <v>0</v>
      </c>
      <c r="R93" t="n">
        <v>0.9507786305835663</v>
      </c>
      <c r="S93" t="n">
        <v>24.13701458855848</v>
      </c>
      <c r="T93" t="n">
        <v>-132.5446659595638</v>
      </c>
      <c r="U93" t="n">
        <v>-16.28783195665978</v>
      </c>
      <c r="V93" t="n">
        <v>51.89005672333138</v>
      </c>
      <c r="W93" t="n">
        <v>-86.15060768619995</v>
      </c>
      <c r="X93" t="n">
        <v>2</v>
      </c>
      <c r="Y93" t="n">
        <v>64.72223940389162</v>
      </c>
      <c r="Z93" t="n">
        <v>32.53160505951026</v>
      </c>
      <c r="AA93" t="n">
        <v>1173.471123587902</v>
      </c>
      <c r="AB93" t="b">
        <v>0</v>
      </c>
      <c r="AC93" t="b">
        <v>1</v>
      </c>
      <c r="AD93" t="n">
        <v>89.82286258955875</v>
      </c>
      <c r="AE93" t="n">
        <v>1.8</v>
      </c>
      <c r="AF93" t="n">
        <v>0</v>
      </c>
      <c r="AG93" t="n">
        <v>0.03260328731208462</v>
      </c>
      <c r="AH93" t="b">
        <v>0</v>
      </c>
      <c r="AI93" t="b">
        <v>0</v>
      </c>
      <c r="AJ93" t="n">
        <v>1173.471123587902</v>
      </c>
      <c r="AK93" t="n">
        <v>0</v>
      </c>
      <c r="AL93" t="n">
        <v>-16.28783195665978</v>
      </c>
      <c r="AM93" t="n">
        <v>12.49331879576038</v>
      </c>
      <c r="AN93" t="n">
        <v>-1.990609027307426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</row>
    <row r="94" spans="1:48">
      <c r="A94" t="n">
        <v>91</v>
      </c>
      <c r="B94" t="n">
        <v>0</v>
      </c>
      <c r="C94" t="n">
        <v>0</v>
      </c>
      <c r="D94" t="n">
        <v>0</v>
      </c>
      <c r="E94" t="n">
        <v>22</v>
      </c>
      <c r="F94" t="n">
        <v>-1.513454890095415</v>
      </c>
      <c r="G94" t="n">
        <v>181.2323368636597</v>
      </c>
      <c r="H94" t="n">
        <v>714.7803365902739</v>
      </c>
      <c r="I94" t="n">
        <v>-14.7079081460493</v>
      </c>
      <c r="J94" t="n">
        <v>-14.7079081460493</v>
      </c>
      <c r="K94" t="n">
        <v>-774.9730510001538</v>
      </c>
      <c r="L94" t="n">
        <v>2</v>
      </c>
      <c r="M94" t="n">
        <v>-196.4941812880714</v>
      </c>
      <c r="N94" t="n">
        <v>1526.770798956825</v>
      </c>
      <c r="O94" t="b">
        <v>1</v>
      </c>
      <c r="P94" t="n">
        <v>-14.7079081460493</v>
      </c>
      <c r="Q94" t="n">
        <v>-65.31242464111183</v>
      </c>
      <c r="R94" t="n">
        <v>0.9518243973882545</v>
      </c>
      <c r="S94" t="n">
        <v>24.16585605835261</v>
      </c>
      <c r="T94" t="n">
        <v>-87.55990435150611</v>
      </c>
      <c r="U94" t="n">
        <v>-13.99934580795517</v>
      </c>
      <c r="V94" t="n">
        <v>108.9342769365653</v>
      </c>
      <c r="W94" t="n">
        <v>-86.15060768619995</v>
      </c>
      <c r="X94" t="n">
        <v>2</v>
      </c>
      <c r="Y94" t="n">
        <v>64.72223940389162</v>
      </c>
      <c r="Z94" t="n">
        <v>32.54708709053793</v>
      </c>
      <c r="AA94" t="n">
        <v>1526.770798956825</v>
      </c>
      <c r="AB94" t="b">
        <v>0</v>
      </c>
      <c r="AC94" t="b">
        <v>1</v>
      </c>
      <c r="AD94" t="n">
        <v>89.84533558935178</v>
      </c>
      <c r="AE94" t="n">
        <v>1.8</v>
      </c>
      <c r="AF94" t="n">
        <v>0</v>
      </c>
      <c r="AG94" t="n">
        <v>0.02778529237039751</v>
      </c>
      <c r="AH94" t="b">
        <v>0</v>
      </c>
      <c r="AI94" t="b">
        <v>0</v>
      </c>
      <c r="AJ94" t="n">
        <v>1461.458374315713</v>
      </c>
      <c r="AK94" t="n">
        <v>0</v>
      </c>
      <c r="AL94" t="n">
        <v>-13.40047974454103</v>
      </c>
      <c r="AM94" t="n">
        <v>9.055049904060809</v>
      </c>
      <c r="AN94" t="n">
        <v>-2.544621927683924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</row>
    <row r="95" spans="1:48">
      <c r="A95" t="n">
        <v>92</v>
      </c>
      <c r="B95" t="n">
        <v>0</v>
      </c>
      <c r="C95" t="n">
        <v>0</v>
      </c>
      <c r="D95" t="n">
        <v>0</v>
      </c>
      <c r="E95" t="n">
        <v>17</v>
      </c>
      <c r="F95" t="n">
        <v>-1.097584615779924</v>
      </c>
      <c r="G95" t="n">
        <v>140.0431693946462</v>
      </c>
      <c r="H95" t="n">
        <v>552.3302600924844</v>
      </c>
      <c r="I95" t="n">
        <v>-8.061249831057133</v>
      </c>
      <c r="J95" t="n">
        <v>-8.061249831057133</v>
      </c>
      <c r="K95" t="n">
        <v>-549.6824002158712</v>
      </c>
      <c r="L95" t="n">
        <v>2</v>
      </c>
      <c r="M95" t="n">
        <v>-139.3718053285677</v>
      </c>
      <c r="N95" t="n">
        <v>1179.777435557547</v>
      </c>
      <c r="O95" t="b">
        <v>0</v>
      </c>
      <c r="P95" t="n">
        <v>-8.061249831057133</v>
      </c>
      <c r="Q95" t="n">
        <v>-47.36574110963463</v>
      </c>
      <c r="R95" t="n">
        <v>0.9485966018313799</v>
      </c>
      <c r="S95" t="n">
        <v>24.19009188811613</v>
      </c>
      <c r="T95" t="n">
        <v>-61.89495361694007</v>
      </c>
      <c r="U95" t="n">
        <v>-7.646874196254582</v>
      </c>
      <c r="V95" t="n">
        <v>77.47685171162767</v>
      </c>
      <c r="W95" t="n">
        <v>-86.15060768619995</v>
      </c>
      <c r="X95" t="n">
        <v>2</v>
      </c>
      <c r="Y95" t="n">
        <v>64.72223940389162</v>
      </c>
      <c r="Z95" t="n">
        <v>32.58372109721557</v>
      </c>
      <c r="AA95" t="n">
        <v>1179.777435557547</v>
      </c>
      <c r="AB95" t="b">
        <v>0</v>
      </c>
      <c r="AC95" t="b">
        <v>1</v>
      </c>
      <c r="AD95" t="n">
        <v>89.8678085891448</v>
      </c>
      <c r="AE95" t="n">
        <v>1.8</v>
      </c>
      <c r="AF95" t="n">
        <v>0</v>
      </c>
      <c r="AG95" t="n">
        <v>0.02584328222120788</v>
      </c>
      <c r="AH95" t="b">
        <v>0</v>
      </c>
      <c r="AI95" t="b">
        <v>0</v>
      </c>
      <c r="AJ95" t="n">
        <v>1132.411694447912</v>
      </c>
      <c r="AK95" t="n">
        <v>0</v>
      </c>
      <c r="AL95" t="n">
        <v>-7.339867253621737</v>
      </c>
      <c r="AM95" t="n">
        <v>3.516660874474593</v>
      </c>
      <c r="AN95" t="n">
        <v>-1.914626961104382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</row>
    <row r="96" spans="1:48">
      <c r="A96" t="n">
        <v>93</v>
      </c>
      <c r="B96" t="n">
        <v>0</v>
      </c>
      <c r="C96" t="n">
        <v>0</v>
      </c>
      <c r="D96" t="n">
        <v>0</v>
      </c>
      <c r="E96" t="n">
        <v>14.2</v>
      </c>
      <c r="F96" t="n">
        <v>-0.5962066467848877</v>
      </c>
      <c r="G96" t="n">
        <v>116.9772356119985</v>
      </c>
      <c r="H96" t="n">
        <v>461.3582172537222</v>
      </c>
      <c r="I96" t="n">
        <v>-3.385638573709727</v>
      </c>
      <c r="J96" t="n">
        <v>-3.385638573709727</v>
      </c>
      <c r="K96" t="n">
        <v>-276.3825517209748</v>
      </c>
      <c r="L96" t="n">
        <v>2</v>
      </c>
      <c r="M96" t="n">
        <v>-70.07671189679888</v>
      </c>
      <c r="N96" t="n">
        <v>985.4611520539507</v>
      </c>
      <c r="O96" t="b">
        <v>0</v>
      </c>
      <c r="P96" t="n">
        <v>-3.385638573709727</v>
      </c>
      <c r="Q96" t="n">
        <v>0</v>
      </c>
      <c r="R96" t="n">
        <v>0.936893776843173</v>
      </c>
      <c r="S96" t="n">
        <v>24.20426528797568</v>
      </c>
      <c r="T96" t="n">
        <v>-30.73709516748259</v>
      </c>
      <c r="U96" t="n">
        <v>-3.171983710348839</v>
      </c>
      <c r="V96" t="n">
        <v>39.33961672931629</v>
      </c>
      <c r="W96" t="n">
        <v>-68.25374626687021</v>
      </c>
      <c r="X96" t="n">
        <v>2</v>
      </c>
      <c r="Y96" t="n">
        <v>46.82537798456189</v>
      </c>
      <c r="Z96" t="n">
        <v>32.61832337892465</v>
      </c>
      <c r="AA96" t="n">
        <v>985.4611520539507</v>
      </c>
      <c r="AB96" t="b">
        <v>0</v>
      </c>
      <c r="AC96" t="b">
        <v>1</v>
      </c>
      <c r="AD96" t="n">
        <v>89.88717449494141</v>
      </c>
      <c r="AE96" t="n">
        <v>1.426069375248832</v>
      </c>
      <c r="AF96" t="n">
        <v>0</v>
      </c>
      <c r="AG96" t="n">
        <v>0.02686879035311293</v>
      </c>
      <c r="AH96" t="b">
        <v>0</v>
      </c>
      <c r="AI96" t="b">
        <v>0</v>
      </c>
      <c r="AJ96" t="n">
        <v>985.4611520539507</v>
      </c>
      <c r="AK96" t="n">
        <v>0</v>
      </c>
      <c r="AL96" t="n">
        <v>-3.171983710348839</v>
      </c>
      <c r="AM96" t="n">
        <v>0.05483209408802847</v>
      </c>
      <c r="AN96" t="n">
        <v>-1.648059074756935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</row>
    <row r="97" spans="1:48">
      <c r="A97" t="n">
        <v>94</v>
      </c>
      <c r="B97" t="n">
        <v>0</v>
      </c>
      <c r="C97" t="n">
        <v>0</v>
      </c>
      <c r="D97" t="n">
        <v>0</v>
      </c>
      <c r="E97" t="n">
        <v>12</v>
      </c>
      <c r="F97" t="n">
        <v>-0.6842554637471956</v>
      </c>
      <c r="G97" t="n">
        <v>98.85400192563257</v>
      </c>
      <c r="H97" t="n">
        <v>389.8801835946949</v>
      </c>
      <c r="I97" t="n">
        <v>-3.367545602127863</v>
      </c>
      <c r="J97" t="n">
        <v>-3.367545602127863</v>
      </c>
      <c r="K97" t="n">
        <v>-325.3049051484373</v>
      </c>
      <c r="L97" t="n">
        <v>2</v>
      </c>
      <c r="M97" t="n">
        <v>-82.48095972323462</v>
      </c>
      <c r="N97" t="n">
        <v>832.7840721582683</v>
      </c>
      <c r="O97" t="b">
        <v>0</v>
      </c>
      <c r="P97" t="n">
        <v>-3.367545602127863</v>
      </c>
      <c r="Q97" t="n">
        <v>0</v>
      </c>
      <c r="R97" t="n">
        <v>0.940932382056644</v>
      </c>
      <c r="S97" t="n">
        <v>24.21157318823819</v>
      </c>
      <c r="T97" t="n">
        <v>-36.33380426343692</v>
      </c>
      <c r="U97" t="n">
        <v>-3.168632705094546</v>
      </c>
      <c r="V97" t="n">
        <v>46.14715545979769</v>
      </c>
      <c r="W97" t="n">
        <v>-70.74688956005217</v>
      </c>
      <c r="X97" t="n">
        <v>2</v>
      </c>
      <c r="Y97" t="n">
        <v>49.31852127774385</v>
      </c>
      <c r="Z97" t="n">
        <v>32.6522550603465</v>
      </c>
      <c r="AA97" t="n">
        <v>832.7840721582683</v>
      </c>
      <c r="AB97" t="b">
        <v>0</v>
      </c>
      <c r="AC97" t="b">
        <v>1</v>
      </c>
      <c r="AD97" t="n">
        <v>89.90386614411889</v>
      </c>
      <c r="AE97" t="n">
        <v>1.478160219971293</v>
      </c>
      <c r="AF97" t="n">
        <v>0</v>
      </c>
      <c r="AG97" t="n">
        <v>0.02836050448850874</v>
      </c>
      <c r="AH97" t="b">
        <v>0</v>
      </c>
      <c r="AI97" t="b">
        <v>0</v>
      </c>
      <c r="AJ97" t="n">
        <v>832.7840721582683</v>
      </c>
      <c r="AK97" t="n">
        <v>0</v>
      </c>
      <c r="AL97" t="n">
        <v>-3.168632705094546</v>
      </c>
      <c r="AM97" t="n">
        <v>0.2848292134477164</v>
      </c>
      <c r="AN97" t="n">
        <v>-1.379074149731558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</row>
    <row r="98" spans="1:48">
      <c r="A98" t="n">
        <v>95</v>
      </c>
      <c r="B98" t="n">
        <v>0</v>
      </c>
      <c r="C98" t="n">
        <v>0</v>
      </c>
      <c r="D98" t="n">
        <v>0</v>
      </c>
      <c r="E98" t="n">
        <v>9.1</v>
      </c>
      <c r="F98" t="n">
        <v>-0.9167714982263306</v>
      </c>
      <c r="G98" t="n">
        <v>74.9642847936047</v>
      </c>
      <c r="H98" t="n">
        <v>295.659139225977</v>
      </c>
      <c r="I98" t="n">
        <v>-3.55913573845539</v>
      </c>
      <c r="J98" t="n">
        <v>-3.55913573845539</v>
      </c>
      <c r="K98" t="n">
        <v>-453.3791371209267</v>
      </c>
      <c r="L98" t="n">
        <v>0</v>
      </c>
      <c r="M98" t="n">
        <v>-114.9541422720402</v>
      </c>
      <c r="N98" t="n">
        <v>0</v>
      </c>
      <c r="O98" t="b">
        <v>1</v>
      </c>
      <c r="P98" t="n">
        <v>-3.55913573845539</v>
      </c>
      <c r="Q98" t="n">
        <v>-39.56283717663465</v>
      </c>
      <c r="R98" t="n">
        <v>0</v>
      </c>
      <c r="S98" t="n">
        <v>24.21837685088167</v>
      </c>
      <c r="T98" t="n">
        <v>0</v>
      </c>
      <c r="U98" t="n">
        <v>0</v>
      </c>
      <c r="V98" t="n">
        <v>114.9541422720403</v>
      </c>
      <c r="W98" t="n">
        <v>0</v>
      </c>
      <c r="X98" t="n">
        <v>0</v>
      </c>
      <c r="Y98" t="n">
        <v>-21.42836828230832</v>
      </c>
      <c r="Z98" t="n">
        <v>32.68369983974814</v>
      </c>
      <c r="AA98" t="n">
        <v>750</v>
      </c>
      <c r="AB98" t="b">
        <v>0</v>
      </c>
      <c r="AC98" t="b">
        <v>1</v>
      </c>
      <c r="AD98" t="n">
        <v>89.90870818456949</v>
      </c>
      <c r="AE98" t="n">
        <v>-0</v>
      </c>
      <c r="AF98" t="n">
        <v>0</v>
      </c>
      <c r="AG98" t="n">
        <v>0.02854456660491073</v>
      </c>
      <c r="AH98" t="b">
        <v>1</v>
      </c>
      <c r="AI98" t="b">
        <v>1</v>
      </c>
      <c r="AJ98" t="n">
        <v>750</v>
      </c>
      <c r="AK98" t="n">
        <v>0</v>
      </c>
      <c r="AL98" t="n">
        <v>0</v>
      </c>
      <c r="AM98" t="n">
        <v>0</v>
      </c>
      <c r="AN98" t="n">
        <v>0.00328422001960816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0.4157079408856376</v>
      </c>
      <c r="AU98" t="n">
        <v>0.1306915192724037</v>
      </c>
      <c r="AV98" t="n">
        <v>0.4157079408856376</v>
      </c>
    </row>
    <row r="99" spans="1:48">
      <c r="A99" t="n">
        <v>96</v>
      </c>
      <c r="B99" t="n">
        <v>0</v>
      </c>
      <c r="C99" t="n">
        <v>0</v>
      </c>
      <c r="D99" t="n">
        <v>0</v>
      </c>
      <c r="E99" t="n">
        <v>5.8</v>
      </c>
      <c r="F99" t="n">
        <v>-0.8153252100141479</v>
      </c>
      <c r="G99" t="n">
        <v>47.77943426405574</v>
      </c>
      <c r="H99" t="n">
        <v>188.4420887374359</v>
      </c>
      <c r="I99" t="n">
        <v>-1.994453501686238</v>
      </c>
      <c r="J99" t="n">
        <v>-1.994453501686238</v>
      </c>
      <c r="K99" t="n">
        <v>-398.6156032815611</v>
      </c>
      <c r="L99" t="n">
        <v>0</v>
      </c>
      <c r="M99" t="n">
        <v>-101.0688649294019</v>
      </c>
      <c r="N99" t="n">
        <v>0</v>
      </c>
      <c r="O99" t="b">
        <v>0</v>
      </c>
      <c r="P99" t="n">
        <v>-1.994453501686238</v>
      </c>
      <c r="Q99" t="n">
        <v>-35.18497094663358</v>
      </c>
      <c r="R99" t="n">
        <v>0</v>
      </c>
      <c r="S99" t="n">
        <v>24.21837685088167</v>
      </c>
      <c r="T99" t="n">
        <v>0</v>
      </c>
      <c r="U99" t="n">
        <v>0</v>
      </c>
      <c r="V99" t="n">
        <v>101.0688649294019</v>
      </c>
      <c r="W99" t="n">
        <v>0</v>
      </c>
      <c r="X99" t="n">
        <v>0</v>
      </c>
      <c r="Y99" t="n">
        <v>-21.42836828230832</v>
      </c>
      <c r="Z99" t="n">
        <v>32.72156739963961</v>
      </c>
      <c r="AA99" t="n">
        <v>750</v>
      </c>
      <c r="AB99" t="b">
        <v>0</v>
      </c>
      <c r="AC99" t="b">
        <v>1</v>
      </c>
      <c r="AD99" t="n">
        <v>89.90126777891591</v>
      </c>
      <c r="AE99" t="n">
        <v>-0</v>
      </c>
      <c r="AF99" t="n">
        <v>0</v>
      </c>
      <c r="AG99" t="n">
        <v>0.02436853578101886</v>
      </c>
      <c r="AH99" t="b">
        <v>1</v>
      </c>
      <c r="AI99" t="b">
        <v>1</v>
      </c>
      <c r="AJ99" t="n">
        <v>750</v>
      </c>
      <c r="AK99" t="n">
        <v>0</v>
      </c>
      <c r="AL99" t="n">
        <v>0</v>
      </c>
      <c r="AM99" t="n">
        <v>0</v>
      </c>
      <c r="AN99" t="n">
        <v>0.2695635702047531</v>
      </c>
      <c r="AO99" t="n">
        <v>0</v>
      </c>
      <c r="AP99" t="n">
        <v>1</v>
      </c>
      <c r="AQ99" t="n">
        <v>0</v>
      </c>
      <c r="AR99" t="n">
        <v>0</v>
      </c>
      <c r="AS99" t="n">
        <v>0</v>
      </c>
      <c r="AT99" t="n">
        <v>0.424285147866401</v>
      </c>
      <c r="AU99" t="n">
        <v>0.1333880475346296</v>
      </c>
      <c r="AV99" t="n">
        <v>0.424285147866401</v>
      </c>
    </row>
    <row r="100" spans="1:48">
      <c r="A100" t="n">
        <v>97</v>
      </c>
      <c r="B100" t="n">
        <v>0</v>
      </c>
      <c r="C100" t="n">
        <v>0</v>
      </c>
      <c r="D100" t="n">
        <v>0</v>
      </c>
      <c r="E100" t="n">
        <v>3.6</v>
      </c>
      <c r="F100" t="n">
        <v>-0.4052609950504102</v>
      </c>
      <c r="G100" t="n">
        <v>29.65620057768977</v>
      </c>
      <c r="H100" t="n">
        <v>116.9640550784085</v>
      </c>
      <c r="I100" t="n">
        <v>-0.5422302842881721</v>
      </c>
      <c r="J100" t="n">
        <v>-0.5422302842881721</v>
      </c>
      <c r="K100" t="n">
        <v>-174.5981515316059</v>
      </c>
      <c r="L100" t="n">
        <v>0</v>
      </c>
      <c r="M100" t="n">
        <v>-44.26930819766883</v>
      </c>
      <c r="N100" t="n">
        <v>0</v>
      </c>
      <c r="O100" t="b">
        <v>0</v>
      </c>
      <c r="P100" t="n">
        <v>-0.5422302842881721</v>
      </c>
      <c r="Q100" t="n">
        <v>0</v>
      </c>
      <c r="R100" t="n">
        <v>0</v>
      </c>
      <c r="S100" t="n">
        <v>24.21837685088167</v>
      </c>
      <c r="T100" t="n">
        <v>0</v>
      </c>
      <c r="U100" t="n">
        <v>0</v>
      </c>
      <c r="V100" t="n">
        <v>44.26930819766882</v>
      </c>
      <c r="W100" t="n">
        <v>0</v>
      </c>
      <c r="X100" t="n">
        <v>0</v>
      </c>
      <c r="Y100" t="n">
        <v>-21.42836828230832</v>
      </c>
      <c r="Z100" t="n">
        <v>32.73478032276696</v>
      </c>
      <c r="AA100" t="n">
        <v>0</v>
      </c>
      <c r="AB100" t="b">
        <v>0</v>
      </c>
      <c r="AC100" t="b">
        <v>0</v>
      </c>
      <c r="AD100" t="n">
        <v>89.89382737326233</v>
      </c>
      <c r="AE100" t="n">
        <v>-0</v>
      </c>
      <c r="AF100" t="n">
        <v>0</v>
      </c>
      <c r="AG100" t="n">
        <v>0.01906447205093298</v>
      </c>
      <c r="AH100" t="b">
        <v>0</v>
      </c>
      <c r="AI100" t="b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0.2695635702047531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</row>
    <row r="101" spans="1:48">
      <c r="A101" t="n">
        <v>98</v>
      </c>
      <c r="B101" t="n">
        <v>0</v>
      </c>
      <c r="C101" t="n">
        <v>0</v>
      </c>
      <c r="D101" t="n">
        <v>0</v>
      </c>
      <c r="E101" t="n">
        <v>2.2</v>
      </c>
      <c r="F101" t="n">
        <v>-0.5636308097842111</v>
      </c>
      <c r="G101" t="n">
        <v>18.12323368636597</v>
      </c>
      <c r="H101" t="n">
        <v>71.4780336590274</v>
      </c>
      <c r="I101" t="n">
        <v>-0.496217660295052</v>
      </c>
      <c r="J101" t="n">
        <v>-0.496217660295052</v>
      </c>
      <c r="K101" t="n">
        <v>-261.4615962653465</v>
      </c>
      <c r="L101" t="n">
        <v>0</v>
      </c>
      <c r="M101" t="n">
        <v>-66.29350818086878</v>
      </c>
      <c r="N101" t="n">
        <v>0</v>
      </c>
      <c r="O101" t="b">
        <v>0</v>
      </c>
      <c r="P101" t="n">
        <v>-0.496217660295052</v>
      </c>
      <c r="Q101" t="n">
        <v>0</v>
      </c>
      <c r="R101" t="n">
        <v>0</v>
      </c>
      <c r="S101" t="n">
        <v>24.21837685088167</v>
      </c>
      <c r="T101" t="n">
        <v>0</v>
      </c>
      <c r="U101" t="n">
        <v>0</v>
      </c>
      <c r="V101" t="n">
        <v>66.29350818086878</v>
      </c>
      <c r="W101" t="n">
        <v>0</v>
      </c>
      <c r="X101" t="n">
        <v>0</v>
      </c>
      <c r="Y101" t="n">
        <v>-21.42836828230832</v>
      </c>
      <c r="Z101" t="n">
        <v>32.74718167526672</v>
      </c>
      <c r="AA101" t="n">
        <v>0</v>
      </c>
      <c r="AB101" t="b">
        <v>0</v>
      </c>
      <c r="AC101" t="b">
        <v>0</v>
      </c>
      <c r="AD101" t="n">
        <v>89.88638696760874</v>
      </c>
      <c r="AE101" t="n">
        <v>-0</v>
      </c>
      <c r="AF101" t="n">
        <v>0</v>
      </c>
      <c r="AG101" t="n">
        <v>0.01375721542371577</v>
      </c>
      <c r="AH101" t="b">
        <v>0</v>
      </c>
      <c r="AI101" t="b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</row>
    <row r="102" spans="1:48">
      <c r="A102" t="n">
        <v>99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b">
        <v>0</v>
      </c>
      <c r="P102" t="n">
        <v>0</v>
      </c>
      <c r="Q102" t="n">
        <v>0</v>
      </c>
      <c r="R102" t="n">
        <v>1</v>
      </c>
      <c r="S102" t="n">
        <v>24.21837685088167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-21.42836828230832</v>
      </c>
      <c r="Z102" t="n">
        <v>32.75209482802085</v>
      </c>
      <c r="AA102" t="n">
        <v>0</v>
      </c>
      <c r="AB102" t="b">
        <v>0</v>
      </c>
      <c r="AC102" t="b">
        <v>0</v>
      </c>
      <c r="AD102" t="n">
        <v>89.87894656195516</v>
      </c>
      <c r="AE102" t="n">
        <v>-0</v>
      </c>
      <c r="AF102" t="n">
        <v>0</v>
      </c>
      <c r="AG102" t="n">
        <v>0.008899673378863743</v>
      </c>
      <c r="AH102" t="b">
        <v>0</v>
      </c>
      <c r="AI102" t="b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</row>
    <row r="103" spans="1:48">
      <c r="A103" t="n">
        <v>100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b">
        <v>0</v>
      </c>
      <c r="P103" t="n">
        <v>0</v>
      </c>
      <c r="Q103" t="n">
        <v>0</v>
      </c>
      <c r="R103" t="n">
        <v>1</v>
      </c>
      <c r="S103" t="n">
        <v>24.21837685088167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-21.42836828230832</v>
      </c>
      <c r="Z103" t="n">
        <v>32.75700798077498</v>
      </c>
      <c r="AA103" t="n">
        <v>0</v>
      </c>
      <c r="AB103" t="b">
        <v>0</v>
      </c>
      <c r="AC103" t="b">
        <v>0</v>
      </c>
      <c r="AD103" t="n">
        <v>89.87150615630158</v>
      </c>
      <c r="AE103" t="n">
        <v>-0</v>
      </c>
      <c r="AF103" t="n">
        <v>0</v>
      </c>
      <c r="AG103" t="n">
        <v>0.003684800772778302</v>
      </c>
      <c r="AH103" t="b">
        <v>0</v>
      </c>
      <c r="AI103" t="b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</row>
    <row r="104" spans="1:48">
      <c r="A104" t="n">
        <v>101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b">
        <v>0</v>
      </c>
      <c r="P104" t="n">
        <v>0</v>
      </c>
      <c r="Q104" t="n">
        <v>0</v>
      </c>
      <c r="R104" t="n">
        <v>1</v>
      </c>
      <c r="S104" t="n">
        <v>24.21837685088167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-21.42836828230832</v>
      </c>
      <c r="Z104" t="n">
        <v>32.76192113352911</v>
      </c>
      <c r="AA104" t="n">
        <v>0</v>
      </c>
      <c r="AB104" t="b">
        <v>0</v>
      </c>
      <c r="AC104" t="b">
        <v>0</v>
      </c>
      <c r="AD104" t="n">
        <v>89.864065750648</v>
      </c>
      <c r="AE104" t="n">
        <v>-0</v>
      </c>
      <c r="AF104" t="n">
        <v>0</v>
      </c>
      <c r="AG104" t="n">
        <v>0.003177692199910542</v>
      </c>
      <c r="AH104" t="b">
        <v>0</v>
      </c>
      <c r="AI104" t="b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</row>
    <row r="105" spans="1:48">
      <c r="A105" t="n">
        <v>102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b">
        <v>0</v>
      </c>
      <c r="P105" t="n">
        <v>0</v>
      </c>
      <c r="Q105" t="n">
        <v>0</v>
      </c>
      <c r="R105" t="n">
        <v>1</v>
      </c>
      <c r="S105" t="n">
        <v>24.21837685088167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-21.42836828230832</v>
      </c>
      <c r="Z105" t="n">
        <v>32.76683428628323</v>
      </c>
      <c r="AA105" t="n">
        <v>0</v>
      </c>
      <c r="AB105" t="b">
        <v>0</v>
      </c>
      <c r="AC105" t="b">
        <v>0</v>
      </c>
      <c r="AD105" t="n">
        <v>89.85662534499441</v>
      </c>
      <c r="AE105" t="n">
        <v>-0</v>
      </c>
      <c r="AF105" t="n">
        <v>0</v>
      </c>
      <c r="AG105" t="n">
        <v>0.002811931214609459</v>
      </c>
      <c r="AH105" t="b">
        <v>0</v>
      </c>
      <c r="AI105" t="b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</row>
    <row r="106" spans="1:48">
      <c r="A106" t="n">
        <v>103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b">
        <v>0</v>
      </c>
      <c r="P106" t="n">
        <v>0</v>
      </c>
      <c r="Q106" t="n">
        <v>0</v>
      </c>
      <c r="R106" t="n">
        <v>1</v>
      </c>
      <c r="S106" t="n">
        <v>24.21837685088167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-21.42836828230832</v>
      </c>
      <c r="Z106" t="n">
        <v>32.77174743903736</v>
      </c>
      <c r="AA106" t="n">
        <v>0</v>
      </c>
      <c r="AB106" t="b">
        <v>0</v>
      </c>
      <c r="AC106" t="b">
        <v>0</v>
      </c>
      <c r="AD106" t="n">
        <v>89.84918493934083</v>
      </c>
      <c r="AE106" t="n">
        <v>-0</v>
      </c>
      <c r="AF106" t="n">
        <v>0</v>
      </c>
      <c r="AG106" t="n">
        <v>0.003756374954263064</v>
      </c>
      <c r="AH106" t="b">
        <v>0</v>
      </c>
      <c r="AI106" t="b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</row>
    <row r="107" spans="1:48">
      <c r="A107" t="n">
        <v>104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b">
        <v>0</v>
      </c>
      <c r="P107" t="n">
        <v>0</v>
      </c>
      <c r="Q107" t="n">
        <v>0</v>
      </c>
      <c r="R107" t="n">
        <v>1</v>
      </c>
      <c r="S107" t="n">
        <v>24.21837685088167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-21.42836828230832</v>
      </c>
      <c r="Z107" t="n">
        <v>32.77666059179149</v>
      </c>
      <c r="AA107" t="n">
        <v>0</v>
      </c>
      <c r="AB107" t="b">
        <v>0</v>
      </c>
      <c r="AC107" t="b">
        <v>0</v>
      </c>
      <c r="AD107" t="n">
        <v>89.84174453368725</v>
      </c>
      <c r="AE107" t="n">
        <v>-0</v>
      </c>
      <c r="AF107" t="n">
        <v>0</v>
      </c>
      <c r="AG107" t="n">
        <v>0.004853539730410916</v>
      </c>
      <c r="AH107" t="b">
        <v>0</v>
      </c>
      <c r="AI107" t="b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</row>
    <row r="108" spans="1:48">
      <c r="A108" t="n">
        <v>105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b">
        <v>0</v>
      </c>
      <c r="P108" t="n">
        <v>0</v>
      </c>
      <c r="Q108" t="n">
        <v>0</v>
      </c>
      <c r="R108" t="n">
        <v>1</v>
      </c>
      <c r="S108" t="n">
        <v>24.21837685088167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-21.42836828230832</v>
      </c>
      <c r="Z108" t="n">
        <v>32.78157374454562</v>
      </c>
      <c r="AA108" t="n">
        <v>0</v>
      </c>
      <c r="AB108" t="b">
        <v>0</v>
      </c>
      <c r="AC108" t="b">
        <v>0</v>
      </c>
      <c r="AD108" t="n">
        <v>89.83430412803366</v>
      </c>
      <c r="AE108" t="n">
        <v>-0</v>
      </c>
      <c r="AF108" t="n">
        <v>0</v>
      </c>
      <c r="AG108" t="n">
        <v>0.005092718550001124</v>
      </c>
      <c r="AH108" t="b">
        <v>0</v>
      </c>
      <c r="AI108" t="b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</row>
    <row r="109" spans="1:48">
      <c r="A109" t="n">
        <v>106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b">
        <v>0</v>
      </c>
      <c r="P109" t="n">
        <v>0</v>
      </c>
      <c r="Q109" t="n">
        <v>0</v>
      </c>
      <c r="R109" t="n">
        <v>1</v>
      </c>
      <c r="S109" t="n">
        <v>24.21837685088167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-21.42836828230832</v>
      </c>
      <c r="Z109" t="n">
        <v>32.78648689729975</v>
      </c>
      <c r="AA109" t="n">
        <v>0</v>
      </c>
      <c r="AB109" t="b">
        <v>0</v>
      </c>
      <c r="AC109" t="b">
        <v>0</v>
      </c>
      <c r="AD109" t="n">
        <v>89.82686372238008</v>
      </c>
      <c r="AE109" t="n">
        <v>-0</v>
      </c>
      <c r="AF109" t="n">
        <v>0</v>
      </c>
      <c r="AG109" t="n">
        <v>0.005304257638919785</v>
      </c>
      <c r="AH109" t="b">
        <v>0</v>
      </c>
      <c r="AI109" t="b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</row>
    <row r="110" spans="1:48">
      <c r="A110" t="n">
        <v>107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b">
        <v>0</v>
      </c>
      <c r="P110" t="n">
        <v>0</v>
      </c>
      <c r="Q110" t="n">
        <v>0</v>
      </c>
      <c r="R110" t="n">
        <v>1</v>
      </c>
      <c r="S110" t="n">
        <v>24.21837685088167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-21.42836828230832</v>
      </c>
      <c r="Z110" t="n">
        <v>32.79140005005387</v>
      </c>
      <c r="AA110" t="n">
        <v>0</v>
      </c>
      <c r="AB110" t="b">
        <v>0</v>
      </c>
      <c r="AC110" t="b">
        <v>0</v>
      </c>
      <c r="AD110" t="n">
        <v>89.8194233167265</v>
      </c>
      <c r="AE110" t="n">
        <v>-0</v>
      </c>
      <c r="AF110" t="n">
        <v>0</v>
      </c>
      <c r="AG110" t="n">
        <v>0.005245351329128317</v>
      </c>
      <c r="AH110" t="b">
        <v>0</v>
      </c>
      <c r="AI110" t="b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</row>
    <row r="111" spans="1:48">
      <c r="A111" t="n">
        <v>108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b">
        <v>0</v>
      </c>
      <c r="P111" t="n">
        <v>0</v>
      </c>
      <c r="Q111" t="n">
        <v>0</v>
      </c>
      <c r="R111" t="n">
        <v>1</v>
      </c>
      <c r="S111" t="n">
        <v>24.21837685088167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-21.42836828230832</v>
      </c>
      <c r="Z111" t="n">
        <v>32.796313202808</v>
      </c>
      <c r="AA111" t="n">
        <v>0</v>
      </c>
      <c r="AB111" t="b">
        <v>0</v>
      </c>
      <c r="AC111" t="b">
        <v>0</v>
      </c>
      <c r="AD111" t="n">
        <v>89.81198291107292</v>
      </c>
      <c r="AE111" t="n">
        <v>-0</v>
      </c>
      <c r="AF111" t="n">
        <v>0</v>
      </c>
      <c r="AG111" t="n">
        <v>0.005159683433962226</v>
      </c>
      <c r="AH111" t="b">
        <v>0</v>
      </c>
      <c r="AI111" t="b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</row>
    <row r="112" spans="1:48">
      <c r="A112" t="n">
        <v>109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b">
        <v>0</v>
      </c>
      <c r="P112" t="n">
        <v>0</v>
      </c>
      <c r="Q112" t="n">
        <v>0</v>
      </c>
      <c r="R112" t="n">
        <v>1</v>
      </c>
      <c r="S112" t="n">
        <v>24.21837685088167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-21.42836828230832</v>
      </c>
      <c r="Z112" t="n">
        <v>32.80122635556213</v>
      </c>
      <c r="AA112" t="n">
        <v>0</v>
      </c>
      <c r="AB112" t="b">
        <v>0</v>
      </c>
      <c r="AC112" t="b">
        <v>0</v>
      </c>
      <c r="AD112" t="n">
        <v>89.80454250541933</v>
      </c>
      <c r="AE112" t="n">
        <v>-0</v>
      </c>
      <c r="AF112" t="n">
        <v>0</v>
      </c>
      <c r="AG112" t="n">
        <v>0.004886256185007043</v>
      </c>
      <c r="AH112" t="b">
        <v>0</v>
      </c>
      <c r="AI112" t="b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</row>
    <row r="113" spans="1:48">
      <c r="A113" t="n">
        <v>110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b">
        <v>0</v>
      </c>
      <c r="P113" t="n">
        <v>0</v>
      </c>
      <c r="Q113" t="n">
        <v>0</v>
      </c>
      <c r="R113" t="n">
        <v>1</v>
      </c>
      <c r="S113" t="n">
        <v>24.21837685088167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-21.42836828230832</v>
      </c>
      <c r="Z113" t="n">
        <v>32.80613950831626</v>
      </c>
      <c r="AA113" t="n">
        <v>0</v>
      </c>
      <c r="AB113" t="b">
        <v>0</v>
      </c>
      <c r="AC113" t="b">
        <v>0</v>
      </c>
      <c r="AD113" t="n">
        <v>89.79710209976575</v>
      </c>
      <c r="AE113" t="n">
        <v>-0</v>
      </c>
      <c r="AF113" t="n">
        <v>0</v>
      </c>
      <c r="AG113" t="n">
        <v>0.0046162104803322</v>
      </c>
      <c r="AH113" t="b">
        <v>0</v>
      </c>
      <c r="AI113" t="b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</row>
    <row r="114" spans="1:48">
      <c r="A114" t="n">
        <v>111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b">
        <v>0</v>
      </c>
      <c r="P114" t="n">
        <v>0</v>
      </c>
      <c r="Q114" t="n">
        <v>0</v>
      </c>
      <c r="R114" t="n">
        <v>1</v>
      </c>
      <c r="S114" t="n">
        <v>24.21837685088167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-21.42836828230832</v>
      </c>
      <c r="Z114" t="n">
        <v>32.81105266107038</v>
      </c>
      <c r="AA114" t="n">
        <v>0</v>
      </c>
      <c r="AB114" t="b">
        <v>0</v>
      </c>
      <c r="AC114" t="b">
        <v>0</v>
      </c>
      <c r="AD114" t="n">
        <v>89.78966169411217</v>
      </c>
      <c r="AE114" t="n">
        <v>-0</v>
      </c>
      <c r="AF114" t="n">
        <v>0</v>
      </c>
      <c r="AG114" t="n">
        <v>0.004377365607932282</v>
      </c>
      <c r="AH114" t="b">
        <v>0</v>
      </c>
      <c r="AI114" t="b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</row>
    <row r="115" spans="1:48">
      <c r="A115" t="n">
        <v>112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b">
        <v>0</v>
      </c>
      <c r="P115" t="n">
        <v>0</v>
      </c>
      <c r="Q115" t="n">
        <v>0</v>
      </c>
      <c r="R115" t="n">
        <v>1</v>
      </c>
      <c r="S115" t="n">
        <v>24.21837685088167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-21.42836828230832</v>
      </c>
      <c r="Z115" t="n">
        <v>32.81596581382451</v>
      </c>
      <c r="AA115" t="n">
        <v>0</v>
      </c>
      <c r="AB115" t="b">
        <v>0</v>
      </c>
      <c r="AC115" t="b">
        <v>0</v>
      </c>
      <c r="AD115" t="n">
        <v>89.78222128845859</v>
      </c>
      <c r="AE115" t="n">
        <v>-0</v>
      </c>
      <c r="AF115" t="n">
        <v>0</v>
      </c>
      <c r="AG115" t="n">
        <v>0.00413852073553081</v>
      </c>
      <c r="AH115" t="b">
        <v>0</v>
      </c>
      <c r="AI115" t="b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</row>
    <row r="116" spans="1:48">
      <c r="A116" t="n">
        <v>113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b">
        <v>0</v>
      </c>
      <c r="P116" t="n">
        <v>0</v>
      </c>
      <c r="Q116" t="n">
        <v>0</v>
      </c>
      <c r="R116" t="n">
        <v>1</v>
      </c>
      <c r="S116" t="n">
        <v>24.21837685088167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-21.42836828230832</v>
      </c>
      <c r="Z116" t="n">
        <v>32.81932970254145</v>
      </c>
      <c r="AA116" t="n">
        <v>0</v>
      </c>
      <c r="AB116" t="b">
        <v>0</v>
      </c>
      <c r="AC116" t="b">
        <v>0</v>
      </c>
      <c r="AD116" t="n">
        <v>89.774780882805</v>
      </c>
      <c r="AE116" t="n">
        <v>-0</v>
      </c>
      <c r="AF116" t="n">
        <v>0</v>
      </c>
      <c r="AG116" t="n">
        <v>0.003899675863130891</v>
      </c>
      <c r="AH116" t="b">
        <v>0</v>
      </c>
      <c r="AI116" t="b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</row>
    <row r="117" spans="1:48">
      <c r="A117" t="n">
        <v>114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b">
        <v>0</v>
      </c>
      <c r="P117" t="n">
        <v>0</v>
      </c>
      <c r="Q117" t="n">
        <v>0</v>
      </c>
      <c r="R117" t="n">
        <v>1</v>
      </c>
      <c r="S117" t="n">
        <v>24.21837685088167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-21.42836828230832</v>
      </c>
      <c r="Z117" t="n">
        <v>32.82269359125838</v>
      </c>
      <c r="AA117" t="n">
        <v>0</v>
      </c>
      <c r="AB117" t="b">
        <v>0</v>
      </c>
      <c r="AC117" t="b">
        <v>0</v>
      </c>
      <c r="AD117" t="n">
        <v>89.76734047715142</v>
      </c>
      <c r="AE117" t="n">
        <v>-0</v>
      </c>
      <c r="AF117" t="n">
        <v>0</v>
      </c>
      <c r="AG117" t="n">
        <v>0.003660830990729225</v>
      </c>
      <c r="AH117" t="b">
        <v>0</v>
      </c>
      <c r="AI117" t="b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</row>
    <row r="118" spans="1:48">
      <c r="A118" t="n">
        <v>115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b">
        <v>0</v>
      </c>
      <c r="P118" t="n">
        <v>0</v>
      </c>
      <c r="Q118" t="n">
        <v>0</v>
      </c>
      <c r="R118" t="n">
        <v>1</v>
      </c>
      <c r="S118" t="n">
        <v>24.21837685088167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-21.42836828230832</v>
      </c>
      <c r="Z118" t="n">
        <v>32.82605747997531</v>
      </c>
      <c r="AA118" t="n">
        <v>0</v>
      </c>
      <c r="AB118" t="b">
        <v>0</v>
      </c>
      <c r="AC118" t="b">
        <v>0</v>
      </c>
      <c r="AD118" t="n">
        <v>89.75990007149784</v>
      </c>
      <c r="AE118" t="n">
        <v>-0</v>
      </c>
      <c r="AF118" t="n">
        <v>0</v>
      </c>
      <c r="AG118" t="n">
        <v>0.003421986118329529</v>
      </c>
      <c r="AH118" t="b">
        <v>0</v>
      </c>
      <c r="AI118" t="b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</row>
    <row r="119" spans="1:48">
      <c r="A119" t="n">
        <v>116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b">
        <v>0</v>
      </c>
      <c r="P119" t="n">
        <v>0</v>
      </c>
      <c r="Q119" t="n">
        <v>0</v>
      </c>
      <c r="R119" t="n">
        <v>1</v>
      </c>
      <c r="S119" t="n">
        <v>24.21837685088167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-21.42836828230832</v>
      </c>
      <c r="Z119" t="n">
        <v>32.82942136869224</v>
      </c>
      <c r="AA119" t="n">
        <v>0</v>
      </c>
      <c r="AB119" t="b">
        <v>0</v>
      </c>
      <c r="AC119" t="b">
        <v>0</v>
      </c>
      <c r="AD119" t="n">
        <v>89.75245966584426</v>
      </c>
      <c r="AE119" t="n">
        <v>-0</v>
      </c>
      <c r="AF119" t="n">
        <v>0</v>
      </c>
      <c r="AG119" t="n">
        <v>0.003183141245926946</v>
      </c>
      <c r="AH119" t="b">
        <v>0</v>
      </c>
      <c r="AI119" t="b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</row>
    <row r="120" spans="1:48">
      <c r="A120" t="n">
        <v>117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b">
        <v>0</v>
      </c>
      <c r="P120" t="n">
        <v>0</v>
      </c>
      <c r="Q120" t="n">
        <v>0</v>
      </c>
      <c r="R120" t="n">
        <v>1</v>
      </c>
      <c r="S120" t="n">
        <v>24.21837685088167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-21.42836828230832</v>
      </c>
      <c r="Z120" t="n">
        <v>32.83278525740918</v>
      </c>
      <c r="AA120" t="n">
        <v>0</v>
      </c>
      <c r="AB120" t="b">
        <v>0</v>
      </c>
      <c r="AC120" t="b">
        <v>0</v>
      </c>
      <c r="AD120" t="n">
        <v>89.74501926019067</v>
      </c>
      <c r="AE120" t="n">
        <v>-0</v>
      </c>
      <c r="AF120" t="n">
        <v>0</v>
      </c>
      <c r="AG120" t="n">
        <v>0.003234783380500345</v>
      </c>
      <c r="AH120" t="b">
        <v>0</v>
      </c>
      <c r="AI120" t="b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</row>
    <row r="121" spans="1:48">
      <c r="A121" t="n">
        <v>118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b">
        <v>0</v>
      </c>
      <c r="P121" t="n">
        <v>0</v>
      </c>
      <c r="Q121" t="n">
        <v>0</v>
      </c>
      <c r="R121" t="n">
        <v>1</v>
      </c>
      <c r="S121" t="n">
        <v>24.21837685088167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-21.42836828230832</v>
      </c>
      <c r="Z121" t="n">
        <v>32.83614914612611</v>
      </c>
      <c r="AA121" t="n">
        <v>0</v>
      </c>
      <c r="AB121" t="b">
        <v>0</v>
      </c>
      <c r="AC121" t="b">
        <v>0</v>
      </c>
      <c r="AD121" t="n">
        <v>89.73757885453709</v>
      </c>
      <c r="AE121" t="n">
        <v>-0</v>
      </c>
      <c r="AF121" t="n">
        <v>0</v>
      </c>
      <c r="AG121" t="n">
        <v>0.003286425515073521</v>
      </c>
      <c r="AH121" t="b">
        <v>0</v>
      </c>
      <c r="AI121" t="b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</row>
    <row r="122" spans="1:48">
      <c r="A122" t="n">
        <v>119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b">
        <v>0</v>
      </c>
      <c r="P122" t="n">
        <v>0</v>
      </c>
      <c r="Q122" t="n">
        <v>0</v>
      </c>
      <c r="R122" t="n">
        <v>1</v>
      </c>
      <c r="S122" t="n">
        <v>24.21837685088167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-21.42836828230832</v>
      </c>
      <c r="Z122" t="n">
        <v>32.83951303484304</v>
      </c>
      <c r="AA122" t="n">
        <v>0</v>
      </c>
      <c r="AB122" t="b">
        <v>0</v>
      </c>
      <c r="AC122" t="b">
        <v>0</v>
      </c>
      <c r="AD122" t="n">
        <v>89.73013844888351</v>
      </c>
      <c r="AE122" t="n">
        <v>-0</v>
      </c>
      <c r="AF122" t="n">
        <v>0</v>
      </c>
      <c r="AG122" t="n">
        <v>0.003338067649646725</v>
      </c>
      <c r="AH122" t="b">
        <v>0</v>
      </c>
      <c r="AI122" t="b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</row>
    <row r="123" spans="1:48">
      <c r="A123" t="n">
        <v>120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b">
        <v>0</v>
      </c>
      <c r="P123" t="n">
        <v>0</v>
      </c>
      <c r="Q123" t="n">
        <v>0</v>
      </c>
      <c r="R123" t="n">
        <v>1</v>
      </c>
      <c r="S123" t="n">
        <v>24.21837685088167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-21.42836828230832</v>
      </c>
      <c r="Z123" t="n">
        <v>32.84287692355998</v>
      </c>
      <c r="AA123" t="n">
        <v>0</v>
      </c>
      <c r="AB123" t="b">
        <v>0</v>
      </c>
      <c r="AC123" t="b">
        <v>0</v>
      </c>
      <c r="AD123" t="n">
        <v>89.72269804322993</v>
      </c>
      <c r="AE123" t="n">
        <v>-0</v>
      </c>
      <c r="AF123" t="n">
        <v>0</v>
      </c>
      <c r="AG123" t="n">
        <v>0.003389709784220124</v>
      </c>
      <c r="AH123" t="b">
        <v>0</v>
      </c>
      <c r="AI123" t="b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</row>
    <row r="124" spans="1:48">
      <c r="A124" t="n">
        <v>121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b">
        <v>0</v>
      </c>
      <c r="P124" t="n">
        <v>0</v>
      </c>
      <c r="Q124" t="n">
        <v>0</v>
      </c>
      <c r="R124" t="n">
        <v>1</v>
      </c>
      <c r="S124" t="n">
        <v>24.21837685088167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-21.42836828230832</v>
      </c>
      <c r="Z124" t="n">
        <v>32.84624081227691</v>
      </c>
      <c r="AA124" t="n">
        <v>0</v>
      </c>
      <c r="AB124" t="b">
        <v>0</v>
      </c>
      <c r="AC124" t="b">
        <v>0</v>
      </c>
      <c r="AD124" t="n">
        <v>89.71525763757634</v>
      </c>
      <c r="AE124" t="n">
        <v>-0</v>
      </c>
      <c r="AF124" t="n">
        <v>0</v>
      </c>
      <c r="AG124" t="n">
        <v>0.003383254517397793</v>
      </c>
      <c r="AH124" t="b">
        <v>0</v>
      </c>
      <c r="AI124" t="b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</row>
    <row r="125" spans="1:48">
      <c r="A125" t="n">
        <v>122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b">
        <v>0</v>
      </c>
      <c r="P125" t="n">
        <v>0</v>
      </c>
      <c r="Q125" t="n">
        <v>0</v>
      </c>
      <c r="R125" t="n">
        <v>1</v>
      </c>
      <c r="S125" t="n">
        <v>24.21837685088167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-21.42836828230832</v>
      </c>
      <c r="Z125" t="n">
        <v>32.84960470099384</v>
      </c>
      <c r="AA125" t="n">
        <v>0</v>
      </c>
      <c r="AB125" t="b">
        <v>0</v>
      </c>
      <c r="AC125" t="b">
        <v>0</v>
      </c>
      <c r="AD125" t="n">
        <v>89.70781723192276</v>
      </c>
      <c r="AE125" t="n">
        <v>-0</v>
      </c>
      <c r="AF125" t="n">
        <v>0</v>
      </c>
      <c r="AG125" t="n">
        <v>0.003376799250576573</v>
      </c>
      <c r="AH125" t="b">
        <v>0</v>
      </c>
      <c r="AI125" t="b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</row>
    <row r="126" spans="1:48">
      <c r="A126" t="n">
        <v>123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b">
        <v>0</v>
      </c>
      <c r="P126" t="n">
        <v>0</v>
      </c>
      <c r="Q126" t="n">
        <v>0</v>
      </c>
      <c r="R126" t="n">
        <v>1</v>
      </c>
      <c r="S126" t="n">
        <v>24.21837685088167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-21.42836828230832</v>
      </c>
      <c r="Z126" t="n">
        <v>32.85296858971078</v>
      </c>
      <c r="AA126" t="n">
        <v>0</v>
      </c>
      <c r="AB126" t="b">
        <v>0</v>
      </c>
      <c r="AC126" t="b">
        <v>0</v>
      </c>
      <c r="AD126" t="n">
        <v>89.70037682626918</v>
      </c>
      <c r="AE126" t="n">
        <v>-0</v>
      </c>
      <c r="AF126" t="n">
        <v>0</v>
      </c>
      <c r="AG126" t="n">
        <v>0.003370343983755131</v>
      </c>
      <c r="AH126" t="b">
        <v>0</v>
      </c>
      <c r="AI126" t="b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</row>
    <row r="127" spans="1:48">
      <c r="A127" t="n">
        <v>124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b">
        <v>0</v>
      </c>
      <c r="P127" t="n">
        <v>0</v>
      </c>
      <c r="Q127" t="n">
        <v>0</v>
      </c>
      <c r="R127" t="n">
        <v>1</v>
      </c>
      <c r="S127" t="n">
        <v>24.21837685088167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-21.42836828230832</v>
      </c>
      <c r="Z127" t="n">
        <v>32.85633247842771</v>
      </c>
      <c r="AA127" t="n">
        <v>0</v>
      </c>
      <c r="AB127" t="b">
        <v>0</v>
      </c>
      <c r="AC127" t="b">
        <v>0</v>
      </c>
      <c r="AD127" t="n">
        <v>89.6929364206156</v>
      </c>
      <c r="AE127" t="n">
        <v>-0</v>
      </c>
      <c r="AF127" t="n">
        <v>0</v>
      </c>
      <c r="AG127" t="n">
        <v>0.003363888716932828</v>
      </c>
      <c r="AH127" t="b">
        <v>0</v>
      </c>
      <c r="AI127" t="b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</row>
    <row r="128" spans="1:48">
      <c r="A128" t="n">
        <v>125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b">
        <v>0</v>
      </c>
      <c r="P128" t="n">
        <v>0</v>
      </c>
      <c r="Q128" t="n">
        <v>0</v>
      </c>
      <c r="R128" t="n">
        <v>1</v>
      </c>
      <c r="S128" t="n">
        <v>24.21837685088167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-21.42836828230832</v>
      </c>
      <c r="Z128" t="n">
        <v>32.85969636714464</v>
      </c>
      <c r="AA128" t="n">
        <v>0</v>
      </c>
      <c r="AB128" t="b">
        <v>0</v>
      </c>
      <c r="AC128" t="b">
        <v>0</v>
      </c>
      <c r="AD128" t="n">
        <v>89.68549601496201</v>
      </c>
      <c r="AE128" t="n">
        <v>-0</v>
      </c>
      <c r="AF128" t="n">
        <v>0</v>
      </c>
      <c r="AG128" t="n">
        <v>0.003394514519949765</v>
      </c>
      <c r="AH128" t="b">
        <v>0</v>
      </c>
      <c r="AI128" t="b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</row>
    <row r="129" spans="1:48">
      <c r="A129" t="n">
        <v>126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b">
        <v>0</v>
      </c>
      <c r="P129" t="n">
        <v>0</v>
      </c>
      <c r="Q129" t="n">
        <v>0</v>
      </c>
      <c r="R129" t="n">
        <v>1</v>
      </c>
      <c r="S129" t="n">
        <v>24.21837685088167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-21.42836828230832</v>
      </c>
      <c r="Z129" t="n">
        <v>32.86306025586158</v>
      </c>
      <c r="AA129" t="n">
        <v>0</v>
      </c>
      <c r="AB129" t="b">
        <v>0</v>
      </c>
      <c r="AC129" t="b">
        <v>0</v>
      </c>
      <c r="AD129" t="n">
        <v>89.67805560930843</v>
      </c>
      <c r="AE129" t="n">
        <v>-0</v>
      </c>
      <c r="AF129" t="n">
        <v>0</v>
      </c>
      <c r="AG129" t="n">
        <v>0.003675859784842139</v>
      </c>
      <c r="AH129" t="b">
        <v>0</v>
      </c>
      <c r="AI129" t="b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</row>
    <row r="130" spans="1:48">
      <c r="A130" t="n">
        <v>127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b">
        <v>0</v>
      </c>
      <c r="P130" t="n">
        <v>0</v>
      </c>
      <c r="Q130" t="n">
        <v>0</v>
      </c>
      <c r="R130" t="n">
        <v>1</v>
      </c>
      <c r="S130" t="n">
        <v>24.21837685088167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-21.42836828230832</v>
      </c>
      <c r="Z130" t="n">
        <v>32.86642414457851</v>
      </c>
      <c r="AA130" t="n">
        <v>0</v>
      </c>
      <c r="AB130" t="b">
        <v>0</v>
      </c>
      <c r="AC130" t="b">
        <v>0</v>
      </c>
      <c r="AD130" t="n">
        <v>89.67061520365485</v>
      </c>
      <c r="AE130" t="n">
        <v>-0</v>
      </c>
      <c r="AF130" t="n">
        <v>0</v>
      </c>
      <c r="AG130" t="n">
        <v>0.004111959951637018</v>
      </c>
      <c r="AH130" t="b">
        <v>0</v>
      </c>
      <c r="AI130" t="b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</row>
    <row r="131" spans="1:48">
      <c r="A131" t="n">
        <v>128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b">
        <v>0</v>
      </c>
      <c r="P131" t="n">
        <v>0</v>
      </c>
      <c r="Q131" t="n">
        <v>0</v>
      </c>
      <c r="R131" t="n">
        <v>1</v>
      </c>
      <c r="S131" t="n">
        <v>24.21837685088167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-21.42836828230832</v>
      </c>
      <c r="Z131" t="n">
        <v>32.86978803329544</v>
      </c>
      <c r="AA131" t="n">
        <v>0</v>
      </c>
      <c r="AB131" t="b">
        <v>0</v>
      </c>
      <c r="AC131" t="b">
        <v>0</v>
      </c>
      <c r="AD131" t="n">
        <v>89.66317479800126</v>
      </c>
      <c r="AE131" t="n">
        <v>-0</v>
      </c>
      <c r="AF131" t="n">
        <v>0</v>
      </c>
      <c r="AG131" t="n">
        <v>0.004587823339106928</v>
      </c>
      <c r="AH131" t="b">
        <v>0</v>
      </c>
      <c r="AI131" t="b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</row>
    <row r="132" spans="1:48">
      <c r="A132" t="n">
        <v>129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b">
        <v>0</v>
      </c>
      <c r="P132" t="n">
        <v>0</v>
      </c>
      <c r="Q132" t="n">
        <v>0</v>
      </c>
      <c r="R132" t="n">
        <v>1</v>
      </c>
      <c r="S132" t="n">
        <v>24.21837685088167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-21.42836828230832</v>
      </c>
      <c r="Z132" t="n">
        <v>32.87315192201238</v>
      </c>
      <c r="AA132" t="n">
        <v>0</v>
      </c>
      <c r="AB132" t="b">
        <v>0</v>
      </c>
      <c r="AC132" t="b">
        <v>0</v>
      </c>
      <c r="AD132" t="n">
        <v>89.65573439234768</v>
      </c>
      <c r="AE132" t="n">
        <v>-0</v>
      </c>
      <c r="AF132" t="n">
        <v>0</v>
      </c>
      <c r="AG132" t="n">
        <v>0.005053653556562898</v>
      </c>
      <c r="AH132" t="b">
        <v>0</v>
      </c>
      <c r="AI132" t="b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</row>
    <row r="133" spans="1:48">
      <c r="A133" t="n">
        <v>130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b">
        <v>0</v>
      </c>
      <c r="P133" t="n">
        <v>0</v>
      </c>
      <c r="Q133" t="n">
        <v>0</v>
      </c>
      <c r="R133" t="n">
        <v>1</v>
      </c>
      <c r="S133" t="n">
        <v>24.21837685088167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-21.42836828230832</v>
      </c>
      <c r="Z133" t="n">
        <v>32.87651581072931</v>
      </c>
      <c r="AA133" t="n">
        <v>0</v>
      </c>
      <c r="AB133" t="b">
        <v>0</v>
      </c>
      <c r="AC133" t="b">
        <v>0</v>
      </c>
      <c r="AD133" t="n">
        <v>89.6482939866941</v>
      </c>
      <c r="AE133" t="n">
        <v>-0</v>
      </c>
      <c r="AF133" t="n">
        <v>0</v>
      </c>
      <c r="AG133" t="n">
        <v>0.003071055825664526</v>
      </c>
      <c r="AH133" t="b">
        <v>0</v>
      </c>
      <c r="AI133" t="b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</row>
    <row r="134" spans="1:48">
      <c r="A134" t="n">
        <v>131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b">
        <v>0</v>
      </c>
      <c r="P134" t="n">
        <v>0</v>
      </c>
      <c r="Q134" t="n">
        <v>0</v>
      </c>
      <c r="R134" t="n">
        <v>1</v>
      </c>
      <c r="S134" t="n">
        <v>24.21837685088167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-21.42836828230832</v>
      </c>
      <c r="Z134" t="n">
        <v>32.87987969944624</v>
      </c>
      <c r="AA134" t="n">
        <v>0</v>
      </c>
      <c r="AB134" t="b">
        <v>0</v>
      </c>
      <c r="AC134" t="b">
        <v>0</v>
      </c>
      <c r="AD134" t="n">
        <v>89.64085358104052</v>
      </c>
      <c r="AE134" t="n">
        <v>-0</v>
      </c>
      <c r="AF134" t="n">
        <v>0</v>
      </c>
      <c r="AG134" t="n">
        <v>-0.0002066056604073108</v>
      </c>
      <c r="AH134" t="b">
        <v>0</v>
      </c>
      <c r="AI134" t="b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</row>
    <row r="135" spans="1:48">
      <c r="A135" t="n">
        <v>132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b">
        <v>0</v>
      </c>
      <c r="P135" t="n">
        <v>0</v>
      </c>
      <c r="Q135" t="n">
        <v>0</v>
      </c>
      <c r="R135" t="n">
        <v>1</v>
      </c>
      <c r="S135" t="n">
        <v>24.21837685088167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-21.42836828230832</v>
      </c>
      <c r="Z135" t="n">
        <v>32.88324358816318</v>
      </c>
      <c r="AA135" t="n">
        <v>0</v>
      </c>
      <c r="AB135" t="b">
        <v>0</v>
      </c>
      <c r="AC135" t="b">
        <v>0</v>
      </c>
      <c r="AD135" t="n">
        <v>89.63341317538693</v>
      </c>
      <c r="AE135" t="n">
        <v>-0</v>
      </c>
      <c r="AF135" t="n">
        <v>0</v>
      </c>
      <c r="AG135" t="n">
        <v>-0.003961389687719807</v>
      </c>
      <c r="AH135" t="b">
        <v>0</v>
      </c>
      <c r="AI135" t="b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</row>
    <row r="136" spans="1:48">
      <c r="A136" t="n">
        <v>133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b">
        <v>0</v>
      </c>
      <c r="P136" t="n">
        <v>0</v>
      </c>
      <c r="Q136" t="n">
        <v>0</v>
      </c>
      <c r="R136" t="n">
        <v>1</v>
      </c>
      <c r="S136" t="n">
        <v>24.21837685088167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-21.42836828230832</v>
      </c>
      <c r="Z136" t="n">
        <v>32.88660747688011</v>
      </c>
      <c r="AA136" t="n">
        <v>0</v>
      </c>
      <c r="AB136" t="b">
        <v>0</v>
      </c>
      <c r="AC136" t="b">
        <v>0</v>
      </c>
      <c r="AD136" t="n">
        <v>89.62597276973335</v>
      </c>
      <c r="AE136" t="n">
        <v>-0</v>
      </c>
      <c r="AF136" t="n">
        <v>0</v>
      </c>
      <c r="AG136" t="n">
        <v>-0.008570157759963809</v>
      </c>
      <c r="AH136" t="b">
        <v>0</v>
      </c>
      <c r="AI136" t="b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</row>
    <row r="137" spans="1:48">
      <c r="A137" t="n">
        <v>134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b">
        <v>0</v>
      </c>
      <c r="P137" t="n">
        <v>0</v>
      </c>
      <c r="Q137" t="n">
        <v>0</v>
      </c>
      <c r="R137" t="n">
        <v>1</v>
      </c>
      <c r="S137" t="n">
        <v>24.21837685088167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-21.42836828230832</v>
      </c>
      <c r="Z137" t="n">
        <v>32.88997136559704</v>
      </c>
      <c r="AA137" t="n">
        <v>0</v>
      </c>
      <c r="AB137" t="b">
        <v>0</v>
      </c>
      <c r="AC137" t="b">
        <v>0</v>
      </c>
      <c r="AD137" t="n">
        <v>89.61853236407977</v>
      </c>
      <c r="AE137" t="n">
        <v>-0</v>
      </c>
      <c r="AF137" t="n">
        <v>0</v>
      </c>
      <c r="AG137" t="n">
        <v>-8.540824955427517e-05</v>
      </c>
      <c r="AH137" t="b">
        <v>0</v>
      </c>
      <c r="AI137" t="b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</row>
    <row r="138" spans="1:48">
      <c r="A138" t="n">
        <v>135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b">
        <v>0</v>
      </c>
      <c r="P138" t="n">
        <v>0</v>
      </c>
      <c r="Q138" t="n">
        <v>0</v>
      </c>
      <c r="R138" t="n">
        <v>1</v>
      </c>
      <c r="S138" t="n">
        <v>24.21837685088167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-21.42836828230832</v>
      </c>
      <c r="Z138" t="n">
        <v>32.89333525431397</v>
      </c>
      <c r="AA138" t="n">
        <v>0</v>
      </c>
      <c r="AB138" t="b">
        <v>0</v>
      </c>
      <c r="AC138" t="b">
        <v>0</v>
      </c>
      <c r="AD138" t="n">
        <v>89.61109195842619</v>
      </c>
      <c r="AE138" t="n">
        <v>-0</v>
      </c>
      <c r="AF138" t="n">
        <v>0</v>
      </c>
      <c r="AG138" t="n">
        <v>0.01451958746323864</v>
      </c>
      <c r="AH138" t="b">
        <v>0</v>
      </c>
      <c r="AI138" t="b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</row>
    <row r="139" spans="1:48">
      <c r="A139" t="n">
        <v>136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b">
        <v>0</v>
      </c>
      <c r="P139" t="n">
        <v>0</v>
      </c>
      <c r="Q139" t="n">
        <v>0</v>
      </c>
      <c r="R139" t="n">
        <v>1</v>
      </c>
      <c r="S139" t="n">
        <v>24.21837685088167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-21.42836828230832</v>
      </c>
      <c r="Z139" t="n">
        <v>32.89669914303091</v>
      </c>
      <c r="AA139" t="n">
        <v>0</v>
      </c>
      <c r="AB139" t="b">
        <v>0</v>
      </c>
      <c r="AC139" t="b">
        <v>0</v>
      </c>
      <c r="AD139" t="n">
        <v>89.6036515527726</v>
      </c>
      <c r="AE139" t="n">
        <v>-0</v>
      </c>
      <c r="AF139" t="n">
        <v>0</v>
      </c>
      <c r="AG139" t="n">
        <v>0.03196621505415811</v>
      </c>
      <c r="AH139" t="b">
        <v>0</v>
      </c>
      <c r="AI139" t="b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</row>
    <row r="140" spans="1:48">
      <c r="A140" t="n">
        <v>137</v>
      </c>
      <c r="B140" t="n">
        <v>0</v>
      </c>
      <c r="C140" t="n">
        <v>0</v>
      </c>
      <c r="D140" t="n">
        <v>0</v>
      </c>
      <c r="E140" t="n">
        <v>0</v>
      </c>
      <c r="F140" t="n">
        <v>-0.007150841221403659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b">
        <v>0</v>
      </c>
      <c r="P140" t="n">
        <v>0</v>
      </c>
      <c r="Q140" t="n">
        <v>0</v>
      </c>
      <c r="R140" t="n">
        <v>1</v>
      </c>
      <c r="S140" t="n">
        <v>24.21837685088167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-21.42836828230832</v>
      </c>
      <c r="Z140" t="n">
        <v>32.90741322447183</v>
      </c>
      <c r="AA140" t="n">
        <v>0</v>
      </c>
      <c r="AB140" t="b">
        <v>0</v>
      </c>
      <c r="AC140" t="b">
        <v>0</v>
      </c>
      <c r="AD140" t="n">
        <v>89.59621114711902</v>
      </c>
      <c r="AE140" t="n">
        <v>-0</v>
      </c>
      <c r="AF140" t="n">
        <v>0</v>
      </c>
      <c r="AG140" t="n">
        <v>0.05988871996548933</v>
      </c>
      <c r="AH140" t="b">
        <v>0</v>
      </c>
      <c r="AI140" t="b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0.2755949755887208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</row>
    <row r="141" spans="1:48">
      <c r="A141" t="n">
        <v>138</v>
      </c>
      <c r="B141" t="n">
        <v>0</v>
      </c>
      <c r="C141" t="n">
        <v>0</v>
      </c>
      <c r="D141" t="n">
        <v>0</v>
      </c>
      <c r="E141" t="n">
        <v>0.2</v>
      </c>
      <c r="F141" t="n">
        <v>0.193353969421803</v>
      </c>
      <c r="G141" t="n">
        <v>1.647566698760543</v>
      </c>
      <c r="H141" t="n">
        <v>6.498003059911582</v>
      </c>
      <c r="I141" t="n">
        <v>0.02632385517957524</v>
      </c>
      <c r="J141" t="n">
        <v>0.02632385517957524</v>
      </c>
      <c r="K141" t="n">
        <v>152.5730646127912</v>
      </c>
      <c r="L141" t="n">
        <v>1</v>
      </c>
      <c r="M141" t="n">
        <v>38.68485411074828</v>
      </c>
      <c r="N141" t="n">
        <v>24.21805740429047</v>
      </c>
      <c r="O141" t="b">
        <v>1</v>
      </c>
      <c r="P141" t="n">
        <v>0.02632385517957524</v>
      </c>
      <c r="Q141" t="n">
        <v>8.344098419824851</v>
      </c>
      <c r="R141" t="n">
        <v>0.8406559228428674</v>
      </c>
      <c r="S141" t="n">
        <v>24.21837685088167</v>
      </c>
      <c r="T141" t="n">
        <v>12.34705246291307</v>
      </c>
      <c r="U141" t="n">
        <v>0.03131347137905743</v>
      </c>
      <c r="V141" t="n">
        <v>1.967429680313582</v>
      </c>
      <c r="W141" t="n">
        <v>188.1655951507667</v>
      </c>
      <c r="X141" t="n">
        <v>0</v>
      </c>
      <c r="Y141" t="n">
        <v>-209.5939634330751</v>
      </c>
      <c r="Z141" t="n">
        <v>32.97829997676291</v>
      </c>
      <c r="AA141" t="n">
        <v>750</v>
      </c>
      <c r="AB141" t="b">
        <v>1</v>
      </c>
      <c r="AC141" t="b">
        <v>1</v>
      </c>
      <c r="AD141" t="n">
        <v>89.55610310341844</v>
      </c>
      <c r="AE141" t="n">
        <v>0</v>
      </c>
      <c r="AF141" t="n">
        <v>0</v>
      </c>
      <c r="AG141" t="n">
        <v>0.07812355189963449</v>
      </c>
      <c r="AH141" t="b">
        <v>1</v>
      </c>
      <c r="AI141" t="b">
        <v>1</v>
      </c>
      <c r="AJ141" t="n">
        <v>758.3440984198248</v>
      </c>
      <c r="AK141" t="n">
        <v>0</v>
      </c>
      <c r="AL141" t="n">
        <v>0.9805239877389751</v>
      </c>
      <c r="AM141" t="n">
        <v>0</v>
      </c>
      <c r="AN141" t="n">
        <v>1.276029671012177</v>
      </c>
      <c r="AO141" t="n">
        <v>0</v>
      </c>
      <c r="AP141" t="n">
        <v>1</v>
      </c>
      <c r="AQ141" t="n">
        <v>0</v>
      </c>
      <c r="AR141" t="n">
        <v>0</v>
      </c>
      <c r="AS141" t="n">
        <v>0</v>
      </c>
      <c r="AT141" t="n">
        <v>0.4793541747636545</v>
      </c>
      <c r="AU141" t="n">
        <v>0.1507008147016991</v>
      </c>
      <c r="AV141" t="n">
        <v>0.4793541747636545</v>
      </c>
    </row>
    <row r="142" spans="1:48">
      <c r="A142" t="n">
        <v>139</v>
      </c>
      <c r="B142" t="n">
        <v>0</v>
      </c>
      <c r="C142" t="n">
        <v>0</v>
      </c>
      <c r="D142" t="n">
        <v>0</v>
      </c>
      <c r="E142" t="n">
        <v>1.9</v>
      </c>
      <c r="F142" t="n">
        <v>0.8170682968675251</v>
      </c>
      <c r="G142" t="n">
        <v>15.65188363822516</v>
      </c>
      <c r="H142" t="n">
        <v>61.73102906916002</v>
      </c>
      <c r="I142" t="n">
        <v>0.8098166367903005</v>
      </c>
      <c r="J142" t="n">
        <v>0.8098166367903005</v>
      </c>
      <c r="K142" t="n">
        <v>494.0733922725946</v>
      </c>
      <c r="L142" t="n">
        <v>1</v>
      </c>
      <c r="M142" t="n">
        <v>125.2721582841264</v>
      </c>
      <c r="N142" t="n">
        <v>230.0715453407594</v>
      </c>
      <c r="O142" t="b">
        <v>0</v>
      </c>
      <c r="P142" t="n">
        <v>0.8098166367903005</v>
      </c>
      <c r="Q142" t="n">
        <v>35.26019302923357</v>
      </c>
      <c r="R142" t="n">
        <v>0.9178857873150051</v>
      </c>
      <c r="S142" t="n">
        <v>24.21852032225211</v>
      </c>
      <c r="T142" t="n">
        <v>36.61900350329891</v>
      </c>
      <c r="U142" t="n">
        <v>0.8822629655909282</v>
      </c>
      <c r="V142" t="n">
        <v>3.00694064198246</v>
      </c>
      <c r="W142" t="n">
        <v>0</v>
      </c>
      <c r="X142" t="n">
        <v>0</v>
      </c>
      <c r="Y142" t="n">
        <v>-21.42836828230832</v>
      </c>
      <c r="Z142" t="n">
        <v>33.08632790551054</v>
      </c>
      <c r="AA142" t="n">
        <v>750</v>
      </c>
      <c r="AB142" t="b">
        <v>0</v>
      </c>
      <c r="AC142" t="b">
        <v>1</v>
      </c>
      <c r="AD142" t="n">
        <v>89.51599505971785</v>
      </c>
      <c r="AE142" t="n">
        <v>-0</v>
      </c>
      <c r="AF142" t="n">
        <v>0</v>
      </c>
      <c r="AG142" t="n">
        <v>0.1002198445562993</v>
      </c>
      <c r="AH142" t="b">
        <v>0</v>
      </c>
      <c r="AI142" t="b">
        <v>0</v>
      </c>
      <c r="AJ142" t="n">
        <v>785.2601930292336</v>
      </c>
      <c r="AK142" t="n">
        <v>0</v>
      </c>
      <c r="AL142" t="n">
        <v>3.01126323829555</v>
      </c>
      <c r="AM142" t="n">
        <v>0</v>
      </c>
      <c r="AN142" t="n">
        <v>3.011296603785684</v>
      </c>
      <c r="AO142" t="n">
        <v>0</v>
      </c>
      <c r="AP142" t="n">
        <v>1</v>
      </c>
      <c r="AQ142" t="n">
        <v>0</v>
      </c>
      <c r="AR142" t="n">
        <v>0</v>
      </c>
      <c r="AS142" t="n">
        <v>0</v>
      </c>
      <c r="AT142" t="n">
        <v>1.064628758690339</v>
      </c>
      <c r="AU142" t="n">
        <v>0.3347012078670178</v>
      </c>
      <c r="AV142" t="n">
        <v>1.064628758690339</v>
      </c>
    </row>
    <row r="143" spans="1:48">
      <c r="A143" t="n">
        <v>140</v>
      </c>
      <c r="B143" t="n">
        <v>0</v>
      </c>
      <c r="C143" t="n">
        <v>0</v>
      </c>
      <c r="D143" t="n">
        <v>0</v>
      </c>
      <c r="E143" t="n">
        <v>6.1</v>
      </c>
      <c r="F143" t="n">
        <v>1.455039509774762</v>
      </c>
      <c r="G143" t="n">
        <v>50.25078431219656</v>
      </c>
      <c r="H143" t="n">
        <v>198.1890933273032</v>
      </c>
      <c r="I143" t="n">
        <v>4.44068775561513</v>
      </c>
      <c r="J143" t="n">
        <v>4.44068775561513</v>
      </c>
      <c r="K143" t="n">
        <v>843.8762698423349</v>
      </c>
      <c r="L143" t="n">
        <v>1</v>
      </c>
      <c r="M143" t="n">
        <v>213.9645714610382</v>
      </c>
      <c r="N143" t="n">
        <v>738.6507508308591</v>
      </c>
      <c r="O143" t="b">
        <v>0</v>
      </c>
      <c r="P143" t="n">
        <v>4.44068775561513</v>
      </c>
      <c r="Q143" t="n">
        <v>0</v>
      </c>
      <c r="R143" t="n">
        <v>0.9315938635181851</v>
      </c>
      <c r="S143" t="n">
        <v>24.22079481657076</v>
      </c>
      <c r="T143" t="n">
        <v>61.62484732823174</v>
      </c>
      <c r="U143" t="n">
        <v>4.76676363973113</v>
      </c>
      <c r="V143" t="n">
        <v>4.215517717006023</v>
      </c>
      <c r="W143" t="n">
        <v>0</v>
      </c>
      <c r="X143" t="n">
        <v>0</v>
      </c>
      <c r="Y143" t="n">
        <v>-21.42836828230832</v>
      </c>
      <c r="Z143" t="n">
        <v>33.20389900722045</v>
      </c>
      <c r="AA143" t="n">
        <v>750</v>
      </c>
      <c r="AB143" t="b">
        <v>0</v>
      </c>
      <c r="AC143" t="b">
        <v>1</v>
      </c>
      <c r="AD143" t="n">
        <v>89.50855465406427</v>
      </c>
      <c r="AE143" t="n">
        <v>-0</v>
      </c>
      <c r="AF143" t="n">
        <v>0</v>
      </c>
      <c r="AG143" t="n">
        <v>0.117001420820026</v>
      </c>
      <c r="AH143" t="b">
        <v>0</v>
      </c>
      <c r="AI143" t="b">
        <v>0</v>
      </c>
      <c r="AJ143" t="n">
        <v>750</v>
      </c>
      <c r="AK143" t="n">
        <v>0</v>
      </c>
      <c r="AL143" t="n">
        <v>4.76676363973113</v>
      </c>
      <c r="AM143" t="n">
        <v>0</v>
      </c>
      <c r="AN143" t="n">
        <v>4.93948658830621</v>
      </c>
      <c r="AO143" t="n">
        <v>0.01838559731993961</v>
      </c>
      <c r="AP143" t="n">
        <v>1</v>
      </c>
      <c r="AQ143" t="n">
        <v>0</v>
      </c>
      <c r="AR143" t="n">
        <v>0</v>
      </c>
      <c r="AS143" t="n">
        <v>0</v>
      </c>
      <c r="AT143" t="n">
        <v>0.5213672409312861</v>
      </c>
      <c r="AU143" t="n">
        <v>0.1639090094622854</v>
      </c>
      <c r="AV143" t="n">
        <v>0.5213672409312861</v>
      </c>
    </row>
    <row r="144" spans="1:48">
      <c r="A144" t="n">
        <v>141</v>
      </c>
      <c r="B144" t="n">
        <v>0</v>
      </c>
      <c r="C144" t="n">
        <v>0</v>
      </c>
      <c r="D144" t="n">
        <v>0</v>
      </c>
      <c r="E144" t="n">
        <v>11.7</v>
      </c>
      <c r="F144" t="n">
        <v>1.529440330700094</v>
      </c>
      <c r="G144" t="n">
        <v>96.38265187749175</v>
      </c>
      <c r="H144" t="n">
        <v>380.1331790048275</v>
      </c>
      <c r="I144" t="n">
        <v>8.94277075566813</v>
      </c>
      <c r="J144" t="n">
        <v>8.94277075566813</v>
      </c>
      <c r="K144" t="n">
        <v>886.0222102072753</v>
      </c>
      <c r="L144" t="n">
        <v>1</v>
      </c>
      <c r="M144" t="n">
        <v>224.6506618172605</v>
      </c>
      <c r="N144" t="n">
        <v>1416.756358150992</v>
      </c>
      <c r="O144" t="b">
        <v>0</v>
      </c>
      <c r="P144" t="n">
        <v>8.94277075566813</v>
      </c>
      <c r="Q144" t="n">
        <v>0</v>
      </c>
      <c r="R144" t="n">
        <v>0.9282537734492324</v>
      </c>
      <c r="S144" t="n">
        <v>24.2311850457784</v>
      </c>
      <c r="T144" t="n">
        <v>64.93540988769227</v>
      </c>
      <c r="U144" t="n">
        <v>9.633971885121804</v>
      </c>
      <c r="V144" t="n">
        <v>4.658870628969311</v>
      </c>
      <c r="W144" t="n">
        <v>0</v>
      </c>
      <c r="X144" t="n">
        <v>0</v>
      </c>
      <c r="Y144" t="n">
        <v>-21.42836828230832</v>
      </c>
      <c r="Z144" t="n">
        <v>33.38521388264268</v>
      </c>
      <c r="AA144" t="n">
        <v>1416.756358150992</v>
      </c>
      <c r="AB144" t="b">
        <v>0</v>
      </c>
      <c r="AC144" t="b">
        <v>1</v>
      </c>
      <c r="AD144" t="n">
        <v>89.50111424841069</v>
      </c>
      <c r="AE144" t="n">
        <v>-0</v>
      </c>
      <c r="AF144" t="n">
        <v>0</v>
      </c>
      <c r="AG144" t="n">
        <v>0.1399410714722746</v>
      </c>
      <c r="AH144" t="b">
        <v>0</v>
      </c>
      <c r="AI144" t="b">
        <v>0</v>
      </c>
      <c r="AJ144" t="n">
        <v>1416.756358150992</v>
      </c>
      <c r="AK144" t="n">
        <v>0</v>
      </c>
      <c r="AL144" t="n">
        <v>9.633971885121804</v>
      </c>
      <c r="AM144" t="n">
        <v>0</v>
      </c>
      <c r="AN144" t="n">
        <v>9.723302000383839</v>
      </c>
      <c r="AO144" t="n">
        <v>0</v>
      </c>
      <c r="AP144" t="n">
        <v>1</v>
      </c>
      <c r="AQ144" t="n">
        <v>0</v>
      </c>
      <c r="AR144" t="n">
        <v>0</v>
      </c>
      <c r="AS144" t="n">
        <v>0</v>
      </c>
      <c r="AT144" t="n">
        <v>2.696756199566423</v>
      </c>
      <c r="AU144" t="n">
        <v>0.8478143671678563</v>
      </c>
      <c r="AV144" t="n">
        <v>2.696756199566423</v>
      </c>
    </row>
    <row r="145" spans="1:48">
      <c r="A145" t="n">
        <v>142</v>
      </c>
      <c r="B145" t="n">
        <v>0</v>
      </c>
      <c r="C145" t="n">
        <v>0</v>
      </c>
      <c r="D145" t="n">
        <v>0</v>
      </c>
      <c r="E145" t="n">
        <v>16.4</v>
      </c>
      <c r="F145" t="n">
        <v>1.010532500758199</v>
      </c>
      <c r="G145" t="n">
        <v>135.1004692983645</v>
      </c>
      <c r="H145" t="n">
        <v>532.8362509127496</v>
      </c>
      <c r="I145" t="n">
        <v>8.54122544215344</v>
      </c>
      <c r="J145" t="n">
        <v>8.54122544215344</v>
      </c>
      <c r="K145" t="n">
        <v>603.7188129282548</v>
      </c>
      <c r="L145" t="n">
        <v>2</v>
      </c>
      <c r="M145" t="n">
        <v>153.0727213306934</v>
      </c>
      <c r="N145" t="n">
        <v>1138.138231949633</v>
      </c>
      <c r="O145" t="b">
        <v>1</v>
      </c>
      <c r="P145" t="n">
        <v>8.54122544215344</v>
      </c>
      <c r="Q145" t="n">
        <v>43.60904856503731</v>
      </c>
      <c r="R145" t="n">
        <v>0.9349717691365869</v>
      </c>
      <c r="S145" t="n">
        <v>24.25313082425263</v>
      </c>
      <c r="T145" t="n">
        <v>76.64751109664901</v>
      </c>
      <c r="U145" t="n">
        <v>9.135276298278992</v>
      </c>
      <c r="V145" t="n">
        <v>4.984252046698913</v>
      </c>
      <c r="W145" t="n">
        <v>0</v>
      </c>
      <c r="X145" t="n">
        <v>0</v>
      </c>
      <c r="Y145" t="n">
        <v>-21.42836828230832</v>
      </c>
      <c r="Z145" t="n">
        <v>33.52046008811131</v>
      </c>
      <c r="AA145" t="n">
        <v>1138.138231949633</v>
      </c>
      <c r="AB145" t="b">
        <v>0</v>
      </c>
      <c r="AC145" t="b">
        <v>1</v>
      </c>
      <c r="AD145" t="n">
        <v>89.4936738427571</v>
      </c>
      <c r="AE145" t="n">
        <v>-0</v>
      </c>
      <c r="AF145" t="n">
        <v>0</v>
      </c>
      <c r="AG145" t="n">
        <v>0.15809760089482</v>
      </c>
      <c r="AH145" t="b">
        <v>0</v>
      </c>
      <c r="AI145" t="b">
        <v>0</v>
      </c>
      <c r="AJ145" t="n">
        <v>1181.747280514671</v>
      </c>
      <c r="AK145" t="n">
        <v>0</v>
      </c>
      <c r="AL145" t="n">
        <v>9.485304701300175</v>
      </c>
      <c r="AM145" t="n">
        <v>0</v>
      </c>
      <c r="AN145" t="n">
        <v>9.488901391555947</v>
      </c>
      <c r="AO145" t="n">
        <v>0</v>
      </c>
      <c r="AP145" t="n">
        <v>1</v>
      </c>
      <c r="AQ145" t="n">
        <v>0</v>
      </c>
      <c r="AR145" t="n">
        <v>0</v>
      </c>
      <c r="AS145" t="n">
        <v>0</v>
      </c>
      <c r="AT145" t="n">
        <v>2.604359367321134</v>
      </c>
      <c r="AU145" t="n">
        <v>0.8187663717016924</v>
      </c>
      <c r="AV145" t="n">
        <v>2.604359367321134</v>
      </c>
    </row>
    <row r="146" spans="1:48">
      <c r="A146" t="n">
        <v>143</v>
      </c>
      <c r="B146" t="n">
        <v>0</v>
      </c>
      <c r="C146" t="n">
        <v>0</v>
      </c>
      <c r="D146" t="n">
        <v>0</v>
      </c>
      <c r="E146" t="n">
        <v>18.9</v>
      </c>
      <c r="F146" t="n">
        <v>0.4284296662671103</v>
      </c>
      <c r="G146" t="n">
        <v>155.6950530328713</v>
      </c>
      <c r="H146" t="n">
        <v>614.0612891616444</v>
      </c>
      <c r="I146" t="n">
        <v>4.666728319947508</v>
      </c>
      <c r="J146" t="n">
        <v>4.666728319947508</v>
      </c>
      <c r="K146" t="n">
        <v>286.2260036083889</v>
      </c>
      <c r="L146" t="n">
        <v>2</v>
      </c>
      <c r="M146" t="n">
        <v>72.57251612788764</v>
      </c>
      <c r="N146" t="n">
        <v>1311.634913649272</v>
      </c>
      <c r="O146" t="b">
        <v>0</v>
      </c>
      <c r="P146" t="n">
        <v>4.666728319947508</v>
      </c>
      <c r="Q146" t="n">
        <v>18.48867810676751</v>
      </c>
      <c r="R146" t="n">
        <v>0.905566144141104</v>
      </c>
      <c r="S146" t="n">
        <v>24.27212856481163</v>
      </c>
      <c r="T146" t="n">
        <v>37.51895682434406</v>
      </c>
      <c r="U146" t="n">
        <v>5.153382058440056</v>
      </c>
      <c r="V146" t="n">
        <v>3.543059760726244</v>
      </c>
      <c r="W146" t="n">
        <v>0</v>
      </c>
      <c r="X146" t="n">
        <v>0</v>
      </c>
      <c r="Y146" t="n">
        <v>-21.42836828230832</v>
      </c>
      <c r="Z146" t="n">
        <v>33.67916158044725</v>
      </c>
      <c r="AA146" t="n">
        <v>1311.634913649272</v>
      </c>
      <c r="AB146" t="b">
        <v>0</v>
      </c>
      <c r="AC146" t="b">
        <v>1</v>
      </c>
      <c r="AD146" t="n">
        <v>89.48623343710352</v>
      </c>
      <c r="AE146" t="n">
        <v>-0</v>
      </c>
      <c r="AF146" t="n">
        <v>0</v>
      </c>
      <c r="AG146" t="n">
        <v>0.1728382971619624</v>
      </c>
      <c r="AH146" t="b">
        <v>0</v>
      </c>
      <c r="AI146" t="b">
        <v>0</v>
      </c>
      <c r="AJ146" t="n">
        <v>1330.12359175604</v>
      </c>
      <c r="AK146" t="n">
        <v>0</v>
      </c>
      <c r="AL146" t="n">
        <v>5.226023630456922</v>
      </c>
      <c r="AM146" t="n">
        <v>0</v>
      </c>
      <c r="AN146" t="n">
        <v>5.245056031757989</v>
      </c>
      <c r="AO146" t="n">
        <v>0</v>
      </c>
      <c r="AP146" t="n">
        <v>1</v>
      </c>
      <c r="AQ146" t="n">
        <v>0</v>
      </c>
      <c r="AR146" t="n">
        <v>0</v>
      </c>
      <c r="AS146" t="n">
        <v>0</v>
      </c>
      <c r="AT146" t="n">
        <v>1.865807711473274</v>
      </c>
      <c r="AU146" t="n">
        <v>0.5865782692606573</v>
      </c>
      <c r="AV146" t="n">
        <v>1.865807711473274</v>
      </c>
    </row>
    <row r="147" spans="1:48">
      <c r="A147" t="n">
        <v>144</v>
      </c>
      <c r="B147" t="n">
        <v>0</v>
      </c>
      <c r="C147" t="n">
        <v>0</v>
      </c>
      <c r="D147" t="n">
        <v>0</v>
      </c>
      <c r="E147" t="n">
        <v>19.9</v>
      </c>
      <c r="F147" t="n">
        <v>0.1924155008400223</v>
      </c>
      <c r="G147" t="n">
        <v>163.932886526674</v>
      </c>
      <c r="H147" t="n">
        <v>646.5513044612022</v>
      </c>
      <c r="I147" t="n">
        <v>2.704248877591555</v>
      </c>
      <c r="J147" t="n">
        <v>2.704248877591555</v>
      </c>
      <c r="K147" t="n">
        <v>157.5258944090056</v>
      </c>
      <c r="L147" t="n">
        <v>2</v>
      </c>
      <c r="M147" t="n">
        <v>39.94064259863226</v>
      </c>
      <c r="N147" t="n">
        <v>1381.033586329128</v>
      </c>
      <c r="O147" t="b">
        <v>0</v>
      </c>
      <c r="P147" t="n">
        <v>2.704248877591555</v>
      </c>
      <c r="Q147" t="n">
        <v>0</v>
      </c>
      <c r="R147" t="n">
        <v>0.8633999140439442</v>
      </c>
      <c r="S147" t="n">
        <v>24.28720227183541</v>
      </c>
      <c r="T147" t="n">
        <v>21.65717463085567</v>
      </c>
      <c r="U147" t="n">
        <v>3.132093058621636</v>
      </c>
      <c r="V147" t="n">
        <v>2.958371916140191</v>
      </c>
      <c r="W147" t="n">
        <v>0</v>
      </c>
      <c r="X147" t="n">
        <v>0</v>
      </c>
      <c r="Y147" t="n">
        <v>-21.42836828230832</v>
      </c>
      <c r="Z147" t="n">
        <v>33.80924221954589</v>
      </c>
      <c r="AA147" t="n">
        <v>1381.033586329128</v>
      </c>
      <c r="AB147" t="b">
        <v>0</v>
      </c>
      <c r="AC147" t="b">
        <v>1</v>
      </c>
      <c r="AD147" t="n">
        <v>89.47879303144994</v>
      </c>
      <c r="AE147" t="n">
        <v>-0</v>
      </c>
      <c r="AF147" t="n">
        <v>0</v>
      </c>
      <c r="AG147" t="n">
        <v>0.1861834919992937</v>
      </c>
      <c r="AH147" t="b">
        <v>0</v>
      </c>
      <c r="AI147" t="b">
        <v>0</v>
      </c>
      <c r="AJ147" t="n">
        <v>1381.033586329128</v>
      </c>
      <c r="AK147" t="n">
        <v>0</v>
      </c>
      <c r="AL147" t="n">
        <v>3.132093058621636</v>
      </c>
      <c r="AM147" t="n">
        <v>0</v>
      </c>
      <c r="AN147" t="n">
        <v>3.138252279406336</v>
      </c>
      <c r="AO147" t="n">
        <v>0</v>
      </c>
      <c r="AP147" t="n">
        <v>1</v>
      </c>
      <c r="AQ147" t="n">
        <v>0</v>
      </c>
      <c r="AR147" t="n">
        <v>0</v>
      </c>
      <c r="AS147" t="n">
        <v>0</v>
      </c>
      <c r="AT147" t="n">
        <v>1.523894192446347</v>
      </c>
      <c r="AU147" t="n">
        <v>0.4790864634361059</v>
      </c>
      <c r="AV147" t="n">
        <v>1.523894192446347</v>
      </c>
    </row>
    <row r="148" spans="1:48">
      <c r="A148" t="n">
        <v>145</v>
      </c>
      <c r="B148" t="n">
        <v>0</v>
      </c>
      <c r="C148" t="n">
        <v>0</v>
      </c>
      <c r="D148" t="n">
        <v>0</v>
      </c>
      <c r="E148" t="n">
        <v>20.8</v>
      </c>
      <c r="F148" t="n">
        <v>0.385241663706132</v>
      </c>
      <c r="G148" t="n">
        <v>171.3469366710965</v>
      </c>
      <c r="H148" t="n">
        <v>675.7923182308044</v>
      </c>
      <c r="I148" t="n">
        <v>4.727633679418412</v>
      </c>
      <c r="J148" t="n">
        <v>4.727633679418412</v>
      </c>
      <c r="K148" t="n">
        <v>263.4746615814186</v>
      </c>
      <c r="L148" t="n">
        <v>2</v>
      </c>
      <c r="M148" t="n">
        <v>66.80392027926436</v>
      </c>
      <c r="N148" t="n">
        <v>1443.492391740998</v>
      </c>
      <c r="O148" t="b">
        <v>0</v>
      </c>
      <c r="P148" t="n">
        <v>4.727633679418412</v>
      </c>
      <c r="Q148" t="n">
        <v>0</v>
      </c>
      <c r="R148" t="n">
        <v>0.8994335152277237</v>
      </c>
      <c r="S148" t="n">
        <v>24.29983733621959</v>
      </c>
      <c r="T148" t="n">
        <v>34.77215719331537</v>
      </c>
      <c r="U148" t="n">
        <v>5.256234729280066</v>
      </c>
      <c r="V148" t="n">
        <v>3.496913616880747</v>
      </c>
      <c r="W148" t="n">
        <v>0</v>
      </c>
      <c r="X148" t="n">
        <v>0</v>
      </c>
      <c r="Y148" t="n">
        <v>-21.42836828230832</v>
      </c>
      <c r="Z148" t="n">
        <v>33.97730197869277</v>
      </c>
      <c r="AA148" t="n">
        <v>1443.492391740998</v>
      </c>
      <c r="AB148" t="b">
        <v>0</v>
      </c>
      <c r="AC148" t="b">
        <v>1</v>
      </c>
      <c r="AD148" t="n">
        <v>89.47135262579636</v>
      </c>
      <c r="AE148" t="n">
        <v>-0</v>
      </c>
      <c r="AF148" t="n">
        <v>0</v>
      </c>
      <c r="AG148" t="n">
        <v>0.1861554212555903</v>
      </c>
      <c r="AH148" t="b">
        <v>0</v>
      </c>
      <c r="AI148" t="b">
        <v>0</v>
      </c>
      <c r="AJ148" t="n">
        <v>1443.492391740998</v>
      </c>
      <c r="AK148" t="n">
        <v>0</v>
      </c>
      <c r="AL148" t="n">
        <v>5.256234729280066</v>
      </c>
      <c r="AM148" t="n">
        <v>0</v>
      </c>
      <c r="AN148" t="n">
        <v>5.275645241548879</v>
      </c>
      <c r="AO148" t="n">
        <v>0</v>
      </c>
      <c r="AP148" t="n">
        <v>1</v>
      </c>
      <c r="AQ148" t="n">
        <v>0</v>
      </c>
      <c r="AR148" t="n">
        <v>0</v>
      </c>
      <c r="AS148" t="n">
        <v>0</v>
      </c>
      <c r="AT148" t="n">
        <v>1.975274677856387</v>
      </c>
      <c r="AU148" t="n">
        <v>0.6209928251054925</v>
      </c>
      <c r="AV148" t="n">
        <v>1.975274677856387</v>
      </c>
    </row>
    <row r="149" spans="1:48">
      <c r="A149" t="n">
        <v>146</v>
      </c>
      <c r="B149" t="n">
        <v>0</v>
      </c>
      <c r="C149" t="n">
        <v>0</v>
      </c>
      <c r="D149" t="n">
        <v>0</v>
      </c>
      <c r="E149" t="n">
        <v>22.8</v>
      </c>
      <c r="F149" t="n">
        <v>0.6832845110021197</v>
      </c>
      <c r="G149" t="n">
        <v>187.8226036587019</v>
      </c>
      <c r="H149" t="n">
        <v>740.7723488299202</v>
      </c>
      <c r="I149" t="n">
        <v>8.409940775771316</v>
      </c>
      <c r="J149" t="n">
        <v>8.409940775771316</v>
      </c>
      <c r="K149" t="n">
        <v>427.5790941561942</v>
      </c>
      <c r="L149" t="n">
        <v>2</v>
      </c>
      <c r="M149" t="n">
        <v>108.412549228244</v>
      </c>
      <c r="N149" t="n">
        <v>1582.28973710071</v>
      </c>
      <c r="O149" t="b">
        <v>0</v>
      </c>
      <c r="P149" t="n">
        <v>8.409940775771316</v>
      </c>
      <c r="Q149" t="n">
        <v>0</v>
      </c>
      <c r="R149" t="n">
        <v>0.9210381186561414</v>
      </c>
      <c r="S149" t="n">
        <v>24.31609944704238</v>
      </c>
      <c r="T149" t="n">
        <v>55.1062304037131</v>
      </c>
      <c r="U149" t="n">
        <v>9.130936717409703</v>
      </c>
      <c r="V149" t="n">
        <v>4.351291626445331</v>
      </c>
      <c r="W149" t="n">
        <v>0</v>
      </c>
      <c r="X149" t="n">
        <v>0</v>
      </c>
      <c r="Y149" t="n">
        <v>-21.42836828230832</v>
      </c>
      <c r="Z149" t="n">
        <v>34.16541773983646</v>
      </c>
      <c r="AA149" t="n">
        <v>1582.28973710071</v>
      </c>
      <c r="AB149" t="b">
        <v>0</v>
      </c>
      <c r="AC149" t="b">
        <v>1</v>
      </c>
      <c r="AD149" t="n">
        <v>89.46391222014277</v>
      </c>
      <c r="AE149" t="n">
        <v>-0</v>
      </c>
      <c r="AF149" t="n">
        <v>0</v>
      </c>
      <c r="AG149" t="n">
        <v>0.1831893613021371</v>
      </c>
      <c r="AH149" t="b">
        <v>0</v>
      </c>
      <c r="AI149" t="b">
        <v>0</v>
      </c>
      <c r="AJ149" t="n">
        <v>1582.28973710071</v>
      </c>
      <c r="AK149" t="n">
        <v>0</v>
      </c>
      <c r="AL149" t="n">
        <v>9.130936717409703</v>
      </c>
      <c r="AM149" t="n">
        <v>0</v>
      </c>
      <c r="AN149" t="n">
        <v>9.179774581810191</v>
      </c>
      <c r="AO149" t="n">
        <v>0</v>
      </c>
      <c r="AP149" t="n">
        <v>1</v>
      </c>
      <c r="AQ149" t="n">
        <v>0</v>
      </c>
      <c r="AR149" t="n">
        <v>0</v>
      </c>
      <c r="AS149" t="n">
        <v>0</v>
      </c>
      <c r="AT149" t="n">
        <v>2.799218172715699</v>
      </c>
      <c r="AU149" t="n">
        <v>0.8800266720615243</v>
      </c>
      <c r="AV149" t="n">
        <v>2.799218172715699</v>
      </c>
    </row>
    <row r="150" spans="1:48">
      <c r="A150" t="n">
        <v>147</v>
      </c>
      <c r="B150" t="n">
        <v>0</v>
      </c>
      <c r="C150" t="n">
        <v>0</v>
      </c>
      <c r="D150" t="n">
        <v>0</v>
      </c>
      <c r="E150" t="n">
        <v>25.4</v>
      </c>
      <c r="F150" t="n">
        <v>0.7149536256187199</v>
      </c>
      <c r="G150" t="n">
        <v>209.2409707425889</v>
      </c>
      <c r="H150" t="n">
        <v>825.2463886087708</v>
      </c>
      <c r="I150" t="n">
        <v>9.779805593025271</v>
      </c>
      <c r="J150" t="n">
        <v>9.779805593025271</v>
      </c>
      <c r="K150" t="n">
        <v>446.3287654660816</v>
      </c>
      <c r="L150" t="n">
        <v>2</v>
      </c>
      <c r="M150" t="n">
        <v>113.1665226840978</v>
      </c>
      <c r="N150" t="n">
        <v>1762.726286068335</v>
      </c>
      <c r="O150" t="b">
        <v>0</v>
      </c>
      <c r="P150" t="n">
        <v>9.779805593025271</v>
      </c>
      <c r="Q150" t="n">
        <v>0</v>
      </c>
      <c r="R150" t="n">
        <v>0.9212672055277598</v>
      </c>
      <c r="S150" t="n">
        <v>24.33881327088279</v>
      </c>
      <c r="T150" t="n">
        <v>57.50837700837732</v>
      </c>
      <c r="U150" t="n">
        <v>10.6156015696041</v>
      </c>
      <c r="V150" t="n">
        <v>4.527795227432684</v>
      </c>
      <c r="W150" t="n">
        <v>0</v>
      </c>
      <c r="X150" t="n">
        <v>0</v>
      </c>
      <c r="Y150" t="n">
        <v>-21.42836828230832</v>
      </c>
      <c r="Z150" t="n">
        <v>34.36213723081328</v>
      </c>
      <c r="AA150" t="n">
        <v>1762.726286068335</v>
      </c>
      <c r="AB150" t="b">
        <v>0</v>
      </c>
      <c r="AC150" t="b">
        <v>1</v>
      </c>
      <c r="AD150" t="n">
        <v>89.45647181448919</v>
      </c>
      <c r="AE150" t="n">
        <v>-0</v>
      </c>
      <c r="AF150" t="n">
        <v>0</v>
      </c>
      <c r="AG150" t="n">
        <v>0.1676685959955525</v>
      </c>
      <c r="AH150" t="b">
        <v>0</v>
      </c>
      <c r="AI150" t="b">
        <v>0</v>
      </c>
      <c r="AJ150" t="n">
        <v>1762.726286068335</v>
      </c>
      <c r="AK150" t="n">
        <v>0</v>
      </c>
      <c r="AL150" t="n">
        <v>10.6156015696041</v>
      </c>
      <c r="AM150" t="n">
        <v>0</v>
      </c>
      <c r="AN150" t="n">
        <v>10.67101731271638</v>
      </c>
      <c r="AO150" t="n">
        <v>0</v>
      </c>
      <c r="AP150" t="n">
        <v>1</v>
      </c>
      <c r="AQ150" t="n">
        <v>0</v>
      </c>
      <c r="AR150" t="n">
        <v>0</v>
      </c>
      <c r="AS150" t="n">
        <v>0</v>
      </c>
      <c r="AT150" t="n">
        <v>3.194234102663381</v>
      </c>
      <c r="AU150" t="n">
        <v>1.004212974376751</v>
      </c>
      <c r="AV150" t="n">
        <v>3.194234102663381</v>
      </c>
    </row>
    <row r="151" spans="1:48">
      <c r="A151" t="n">
        <v>148</v>
      </c>
      <c r="B151" t="n">
        <v>0</v>
      </c>
      <c r="C151" t="n">
        <v>0</v>
      </c>
      <c r="D151" t="n">
        <v>0</v>
      </c>
      <c r="E151" t="n">
        <v>27.7</v>
      </c>
      <c r="F151" t="n">
        <v>0.5402343198563329</v>
      </c>
      <c r="G151" t="n">
        <v>228.1879877783352</v>
      </c>
      <c r="H151" t="n">
        <v>899.973423797754</v>
      </c>
      <c r="I151" t="n">
        <v>8.413194407505472</v>
      </c>
      <c r="J151" t="n">
        <v>8.413194407505472</v>
      </c>
      <c r="K151" t="n">
        <v>352.0785182912369</v>
      </c>
      <c r="L151" t="n">
        <v>2</v>
      </c>
      <c r="M151" t="n">
        <v>89.2694011894617</v>
      </c>
      <c r="N151" t="n">
        <v>1922.343233232003</v>
      </c>
      <c r="O151" t="b">
        <v>0</v>
      </c>
      <c r="P151" t="n">
        <v>8.413194407505472</v>
      </c>
      <c r="Q151" t="n">
        <v>0</v>
      </c>
      <c r="R151" t="n">
        <v>0.9096331574299167</v>
      </c>
      <c r="S151" t="n">
        <v>24.36515023527069</v>
      </c>
      <c r="T151" t="n">
        <v>45.94466514074529</v>
      </c>
      <c r="U151" t="n">
        <v>9.248997069627677</v>
      </c>
      <c r="V151" t="n">
        <v>4.151874321708924</v>
      </c>
      <c r="W151" t="n">
        <v>0</v>
      </c>
      <c r="X151" t="n">
        <v>0</v>
      </c>
      <c r="Y151" t="n">
        <v>-21.42836828230832</v>
      </c>
      <c r="Z151" t="n">
        <v>34.55381791010247</v>
      </c>
      <c r="AA151" t="n">
        <v>1922.343233232003</v>
      </c>
      <c r="AB151" t="b">
        <v>0</v>
      </c>
      <c r="AC151" t="b">
        <v>1</v>
      </c>
      <c r="AD151" t="n">
        <v>89.44903140883561</v>
      </c>
      <c r="AE151" t="n">
        <v>-0</v>
      </c>
      <c r="AF151" t="n">
        <v>0</v>
      </c>
      <c r="AG151" t="n">
        <v>0.1508695622227985</v>
      </c>
      <c r="AH151" t="b">
        <v>0</v>
      </c>
      <c r="AI151" t="b">
        <v>0</v>
      </c>
      <c r="AJ151" t="n">
        <v>1922.343233232003</v>
      </c>
      <c r="AK151" t="n">
        <v>0</v>
      </c>
      <c r="AL151" t="n">
        <v>9.248997069627677</v>
      </c>
      <c r="AM151" t="n">
        <v>0</v>
      </c>
      <c r="AN151" t="n">
        <v>9.282324988434059</v>
      </c>
      <c r="AO151" t="n">
        <v>0</v>
      </c>
      <c r="AP151" t="n">
        <v>1</v>
      </c>
      <c r="AQ151" t="n">
        <v>0</v>
      </c>
      <c r="AR151" t="n">
        <v>0</v>
      </c>
      <c r="AS151" t="n">
        <v>0</v>
      </c>
      <c r="AT151" t="n">
        <v>3.056620385176552</v>
      </c>
      <c r="AU151" t="n">
        <v>0.9609495578233853</v>
      </c>
      <c r="AV151" t="n">
        <v>3.056620385176552</v>
      </c>
    </row>
    <row r="152" spans="1:48">
      <c r="A152" t="n">
        <v>149</v>
      </c>
      <c r="B152" t="n">
        <v>0</v>
      </c>
      <c r="C152" t="n">
        <v>0</v>
      </c>
      <c r="D152" t="n">
        <v>0</v>
      </c>
      <c r="E152" t="n">
        <v>29.2</v>
      </c>
      <c r="F152" t="n">
        <v>0.2907757616226179</v>
      </c>
      <c r="G152" t="n">
        <v>240.5447380190392</v>
      </c>
      <c r="H152" t="n">
        <v>948.7084467470908</v>
      </c>
      <c r="I152" t="n">
        <v>5.45380000574085</v>
      </c>
      <c r="J152" t="n">
        <v>5.45380000574085</v>
      </c>
      <c r="K152" t="n">
        <v>216.5083892576093</v>
      </c>
      <c r="L152" t="n">
        <v>2</v>
      </c>
      <c r="M152" t="n">
        <v>54.89563622150338</v>
      </c>
      <c r="N152" t="n">
        <v>2026.441242251786</v>
      </c>
      <c r="O152" t="b">
        <v>0</v>
      </c>
      <c r="P152" t="n">
        <v>5.45380000574085</v>
      </c>
      <c r="Q152" t="n">
        <v>0</v>
      </c>
      <c r="R152" t="n">
        <v>0.8786015527866796</v>
      </c>
      <c r="S152" t="n">
        <v>24.3911548163105</v>
      </c>
      <c r="T152" t="n">
        <v>29.25126201067637</v>
      </c>
      <c r="U152" t="n">
        <v>6.207364405904946</v>
      </c>
      <c r="V152" t="n">
        <v>3.551057787126105</v>
      </c>
      <c r="W152" t="n">
        <v>0</v>
      </c>
      <c r="X152" t="n">
        <v>0</v>
      </c>
      <c r="Y152" t="n">
        <v>-21.42836828230832</v>
      </c>
      <c r="Z152" t="n">
        <v>34.73305140967002</v>
      </c>
      <c r="AA152" t="n">
        <v>2026.441242251786</v>
      </c>
      <c r="AB152" t="b">
        <v>0</v>
      </c>
      <c r="AC152" t="b">
        <v>1</v>
      </c>
      <c r="AD152" t="n">
        <v>89.44159100318203</v>
      </c>
      <c r="AE152" t="n">
        <v>-0</v>
      </c>
      <c r="AF152" t="n">
        <v>0</v>
      </c>
      <c r="AG152" t="n">
        <v>0.1254952845328386</v>
      </c>
      <c r="AH152" t="b">
        <v>0</v>
      </c>
      <c r="AI152" t="b">
        <v>0</v>
      </c>
      <c r="AJ152" t="n">
        <v>2026.441242251786</v>
      </c>
      <c r="AK152" t="n">
        <v>0</v>
      </c>
      <c r="AL152" t="n">
        <v>6.207364405904946</v>
      </c>
      <c r="AM152" t="n">
        <v>0</v>
      </c>
      <c r="AN152" t="n">
        <v>6.217542807701078</v>
      </c>
      <c r="AO152" t="n">
        <v>0</v>
      </c>
      <c r="AP152" t="n">
        <v>1</v>
      </c>
      <c r="AQ152" t="n">
        <v>0</v>
      </c>
      <c r="AR152" t="n">
        <v>0</v>
      </c>
      <c r="AS152" t="n">
        <v>0</v>
      </c>
      <c r="AT152" t="n">
        <v>2.59912045210499</v>
      </c>
      <c r="AU152" t="n">
        <v>0.8171193456971412</v>
      </c>
      <c r="AV152" t="n">
        <v>2.59912045210499</v>
      </c>
    </row>
    <row r="153" spans="1:48">
      <c r="A153" t="n">
        <v>150</v>
      </c>
      <c r="B153" t="n">
        <v>0</v>
      </c>
      <c r="C153" t="n">
        <v>0</v>
      </c>
      <c r="D153" t="n">
        <v>0</v>
      </c>
      <c r="E153" t="n">
        <v>29.8</v>
      </c>
      <c r="F153" t="n">
        <v>0.04666263365320145</v>
      </c>
      <c r="G153" t="n">
        <v>245.4874381153209</v>
      </c>
      <c r="H153" t="n">
        <v>968.2024559268256</v>
      </c>
      <c r="I153" t="n">
        <v>2.141670009886043</v>
      </c>
      <c r="J153" t="n">
        <v>2.141670009886043</v>
      </c>
      <c r="K153" t="n">
        <v>83.30952601776143</v>
      </c>
      <c r="L153" t="n">
        <v>2</v>
      </c>
      <c r="M153" t="n">
        <v>21.12310497407744</v>
      </c>
      <c r="N153" t="n">
        <v>2068.080445859699</v>
      </c>
      <c r="O153" t="b">
        <v>0</v>
      </c>
      <c r="P153" t="n">
        <v>2.141670009886043</v>
      </c>
      <c r="Q153" t="n">
        <v>0</v>
      </c>
      <c r="R153" t="n">
        <v>0.7713304971361945</v>
      </c>
      <c r="S153" t="n">
        <v>24.41380085100692</v>
      </c>
      <c r="T153" t="n">
        <v>12.82082599573583</v>
      </c>
      <c r="U153" t="n">
        <v>2.77659189911155</v>
      </c>
      <c r="V153" t="n">
        <v>2.931731906748267</v>
      </c>
      <c r="W153" t="n">
        <v>0</v>
      </c>
      <c r="X153" t="n">
        <v>0</v>
      </c>
      <c r="Y153" t="n">
        <v>-21.42836828230832</v>
      </c>
      <c r="Z153" t="n">
        <v>34.84083756059626</v>
      </c>
      <c r="AA153" t="n">
        <v>2068.080445859699</v>
      </c>
      <c r="AB153" t="b">
        <v>0</v>
      </c>
      <c r="AC153" t="b">
        <v>1</v>
      </c>
      <c r="AD153" t="n">
        <v>89.43415059752844</v>
      </c>
      <c r="AE153" t="n">
        <v>-0</v>
      </c>
      <c r="AF153" t="n">
        <v>0</v>
      </c>
      <c r="AG153" t="n">
        <v>0.09614021729238392</v>
      </c>
      <c r="AH153" t="b">
        <v>0</v>
      </c>
      <c r="AI153" t="b">
        <v>0</v>
      </c>
      <c r="AJ153" t="n">
        <v>2068.080445859699</v>
      </c>
      <c r="AK153" t="n">
        <v>0</v>
      </c>
      <c r="AL153" t="n">
        <v>2.77659189911155</v>
      </c>
      <c r="AM153" t="n">
        <v>0</v>
      </c>
      <c r="AN153" t="n">
        <v>2.776684220216277</v>
      </c>
      <c r="AO153" t="n">
        <v>0</v>
      </c>
      <c r="AP153" t="n">
        <v>1</v>
      </c>
      <c r="AQ153" t="n">
        <v>0</v>
      </c>
      <c r="AR153" t="n">
        <v>0</v>
      </c>
      <c r="AS153" t="n">
        <v>0</v>
      </c>
      <c r="AT153" t="n">
        <v>2.041268240654292</v>
      </c>
      <c r="AU153" t="n">
        <v>0.6417400808973408</v>
      </c>
      <c r="AV153" t="n">
        <v>2.041268240654292</v>
      </c>
    </row>
    <row r="154" spans="1:48">
      <c r="A154" t="n">
        <v>151</v>
      </c>
      <c r="B154" t="n">
        <v>0</v>
      </c>
      <c r="C154" t="n">
        <v>0</v>
      </c>
      <c r="D154" t="n">
        <v>0</v>
      </c>
      <c r="E154" t="n">
        <v>29.4</v>
      </c>
      <c r="F154" t="n">
        <v>-0.310759629568758</v>
      </c>
      <c r="G154" t="n">
        <v>242.1923047177998</v>
      </c>
      <c r="H154" t="n">
        <v>955.2064498070024</v>
      </c>
      <c r="I154" t="n">
        <v>-2.854432954992185</v>
      </c>
      <c r="J154" t="n">
        <v>-2.854432954992185</v>
      </c>
      <c r="K154" t="n">
        <v>-112.5462136480566</v>
      </c>
      <c r="L154" t="n">
        <v>2</v>
      </c>
      <c r="M154" t="n">
        <v>-28.53605822719487</v>
      </c>
      <c r="N154" t="n">
        <v>2040.320976787757</v>
      </c>
      <c r="O154" t="b">
        <v>0</v>
      </c>
      <c r="P154" t="n">
        <v>-2.854432954992185</v>
      </c>
      <c r="Q154" t="n">
        <v>0</v>
      </c>
      <c r="R154" t="n">
        <v>0.8938328892926857</v>
      </c>
      <c r="S154" t="n">
        <v>24.43055184686952</v>
      </c>
      <c r="T154" t="n">
        <v>-11.94123004411887</v>
      </c>
      <c r="U154" t="n">
        <v>-2.551386055452924</v>
      </c>
      <c r="V154" t="n">
        <v>16.594828183076</v>
      </c>
      <c r="W154" t="n">
        <v>-58.61228833491226</v>
      </c>
      <c r="X154" t="n">
        <v>2</v>
      </c>
      <c r="Y154" t="n">
        <v>37.18392005260394</v>
      </c>
      <c r="Z154" t="n">
        <v>34.89731994439636</v>
      </c>
      <c r="AA154" t="n">
        <v>2040.320976787757</v>
      </c>
      <c r="AB154" t="b">
        <v>0</v>
      </c>
      <c r="AC154" t="b">
        <v>1</v>
      </c>
      <c r="AD154" t="n">
        <v>89.43688593637745</v>
      </c>
      <c r="AE154" t="n">
        <v>1.224624199833032</v>
      </c>
      <c r="AF154" t="n">
        <v>0</v>
      </c>
      <c r="AG154" t="n">
        <v>0.0647334561336205</v>
      </c>
      <c r="AH154" t="b">
        <v>0</v>
      </c>
      <c r="AI154" t="b">
        <v>0</v>
      </c>
      <c r="AJ154" t="n">
        <v>2040.320976787757</v>
      </c>
      <c r="AK154" t="n">
        <v>0</v>
      </c>
      <c r="AL154" t="n">
        <v>-2.551386055452924</v>
      </c>
      <c r="AM154" t="n">
        <v>0</v>
      </c>
      <c r="AN154" t="n">
        <v>-1.311159588921059</v>
      </c>
      <c r="AO154" t="n">
        <v>0</v>
      </c>
      <c r="AP154" t="n">
        <v>1</v>
      </c>
      <c r="AQ154" t="n">
        <v>0</v>
      </c>
      <c r="AR154" t="n">
        <v>0</v>
      </c>
      <c r="AS154" t="n">
        <v>0</v>
      </c>
      <c r="AT154" t="n">
        <v>1.324130386660694</v>
      </c>
      <c r="AU154" t="n">
        <v>0.4162841142239539</v>
      </c>
      <c r="AV154" t="n">
        <v>1.324130386660694</v>
      </c>
    </row>
    <row r="155" spans="1:48">
      <c r="A155" t="n">
        <v>152</v>
      </c>
      <c r="B155" t="n">
        <v>0</v>
      </c>
      <c r="C155" t="n">
        <v>0</v>
      </c>
      <c r="D155" t="n">
        <v>0</v>
      </c>
      <c r="E155" t="n">
        <v>27.2</v>
      </c>
      <c r="F155" t="n">
        <v>-0.9702907820448399</v>
      </c>
      <c r="G155" t="n">
        <v>224.0690710314338</v>
      </c>
      <c r="H155" t="n">
        <v>883.7284161479749</v>
      </c>
      <c r="I155" t="n">
        <v>-11.14197175957711</v>
      </c>
      <c r="J155" t="n">
        <v>-11.14197175957711</v>
      </c>
      <c r="K155" t="n">
        <v>-474.8446199640546</v>
      </c>
      <c r="L155" t="n">
        <v>2</v>
      </c>
      <c r="M155" t="n">
        <v>-120.3967089158353</v>
      </c>
      <c r="N155" t="n">
        <v>1887.643896892075</v>
      </c>
      <c r="O155" t="b">
        <v>0</v>
      </c>
      <c r="P155" t="n">
        <v>-11.14197175957711</v>
      </c>
      <c r="Q155" t="n">
        <v>0</v>
      </c>
      <c r="R155" t="n">
        <v>0.9454416970074662</v>
      </c>
      <c r="S155" t="n">
        <v>24.44091733297107</v>
      </c>
      <c r="T155" t="n">
        <v>-53.29029437804368</v>
      </c>
      <c r="U155" t="n">
        <v>-10.53408468838384</v>
      </c>
      <c r="V155" t="n">
        <v>67.10641453779168</v>
      </c>
      <c r="W155" t="n">
        <v>-86.15060768619995</v>
      </c>
      <c r="X155" t="n">
        <v>2</v>
      </c>
      <c r="Y155" t="n">
        <v>64.72223940389162</v>
      </c>
      <c r="Z155" t="n">
        <v>34.92085948438152</v>
      </c>
      <c r="AA155" t="n">
        <v>1887.643896892075</v>
      </c>
      <c r="AB155" t="b">
        <v>0</v>
      </c>
      <c r="AC155" t="b">
        <v>1</v>
      </c>
      <c r="AD155" t="n">
        <v>89.45457797794975</v>
      </c>
      <c r="AE155" t="n">
        <v>1.8</v>
      </c>
      <c r="AF155" t="n">
        <v>0</v>
      </c>
      <c r="AG155" t="n">
        <v>0.03690621891978182</v>
      </c>
      <c r="AH155" t="b">
        <v>0</v>
      </c>
      <c r="AI155" t="b">
        <v>0</v>
      </c>
      <c r="AJ155" t="n">
        <v>1887.643896892075</v>
      </c>
      <c r="AK155" t="n">
        <v>0</v>
      </c>
      <c r="AL155" t="n">
        <v>-10.53408468838384</v>
      </c>
      <c r="AM155" t="n">
        <v>5.181582227737456</v>
      </c>
      <c r="AN155" t="n">
        <v>-3.445779263582182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</row>
    <row r="156" spans="1:48">
      <c r="A156" t="n">
        <v>153</v>
      </c>
      <c r="B156" t="n">
        <v>0</v>
      </c>
      <c r="C156" t="n">
        <v>0</v>
      </c>
      <c r="D156" t="n">
        <v>0</v>
      </c>
      <c r="E156" t="n">
        <v>22.6</v>
      </c>
      <c r="F156" t="n">
        <v>-1.474743908918547</v>
      </c>
      <c r="G156" t="n">
        <v>186.1750369599414</v>
      </c>
      <c r="H156" t="n">
        <v>734.2743457700087</v>
      </c>
      <c r="I156" t="n">
        <v>-14.69003965927772</v>
      </c>
      <c r="J156" t="n">
        <v>-14.69003965927772</v>
      </c>
      <c r="K156" t="n">
        <v>-753.4820341654362</v>
      </c>
      <c r="L156" t="n">
        <v>2</v>
      </c>
      <c r="M156" t="n">
        <v>-191.0451405084777</v>
      </c>
      <c r="N156" t="n">
        <v>1568.410002564739</v>
      </c>
      <c r="O156" t="b">
        <v>0</v>
      </c>
      <c r="P156" t="n">
        <v>-14.69003965927772</v>
      </c>
      <c r="Q156" t="n">
        <v>0</v>
      </c>
      <c r="R156" t="n">
        <v>0.9516056481157795</v>
      </c>
      <c r="S156" t="n">
        <v>24.46170964266751</v>
      </c>
      <c r="T156" t="n">
        <v>-85.11218855474723</v>
      </c>
      <c r="U156" t="n">
        <v>-13.97912471081348</v>
      </c>
      <c r="V156" t="n">
        <v>105.9329519537305</v>
      </c>
      <c r="W156" t="n">
        <v>-76.89058715270623</v>
      </c>
      <c r="X156" t="n">
        <v>2</v>
      </c>
      <c r="Y156" t="n">
        <v>55.46221887039791</v>
      </c>
      <c r="Z156" t="n">
        <v>34.93201053052488</v>
      </c>
      <c r="AA156" t="n">
        <v>1568.410002564739</v>
      </c>
      <c r="AB156" t="b">
        <v>0</v>
      </c>
      <c r="AC156" t="b">
        <v>1</v>
      </c>
      <c r="AD156" t="n">
        <v>89.47544333528904</v>
      </c>
      <c r="AE156" t="n">
        <v>1.606524441232019</v>
      </c>
      <c r="AF156" t="n">
        <v>0</v>
      </c>
      <c r="AG156" t="n">
        <v>0.01980625061290461</v>
      </c>
      <c r="AH156" t="b">
        <v>0</v>
      </c>
      <c r="AI156" t="b">
        <v>0</v>
      </c>
      <c r="AJ156" t="n">
        <v>1568.410002564739</v>
      </c>
      <c r="AK156" t="n">
        <v>0</v>
      </c>
      <c r="AL156" t="n">
        <v>-13.97912471081348</v>
      </c>
      <c r="AM156" t="n">
        <v>9.385536908486481</v>
      </c>
      <c r="AN156" t="n">
        <v>-2.76085357423809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</row>
    <row r="157" spans="1:48">
      <c r="A157" t="n">
        <v>154</v>
      </c>
      <c r="B157" t="n">
        <v>0</v>
      </c>
      <c r="C157" t="n">
        <v>0</v>
      </c>
      <c r="D157" t="n">
        <v>0</v>
      </c>
      <c r="E157" t="n">
        <v>17.3</v>
      </c>
      <c r="F157" t="n">
        <v>-1.380733582280976</v>
      </c>
      <c r="G157" t="n">
        <v>142.514519442787</v>
      </c>
      <c r="H157" t="n">
        <v>562.0772646823518</v>
      </c>
      <c r="I157" t="n">
        <v>-10.51414715126716</v>
      </c>
      <c r="J157" t="n">
        <v>-10.51414715126716</v>
      </c>
      <c r="K157" t="n">
        <v>-704.5086345148949</v>
      </c>
      <c r="L157" t="n">
        <v>2</v>
      </c>
      <c r="M157" t="n">
        <v>-178.6279499277117</v>
      </c>
      <c r="N157" t="n">
        <v>1200.597037361503</v>
      </c>
      <c r="O157" t="b">
        <v>0</v>
      </c>
      <c r="P157" t="n">
        <v>-10.51414715126716</v>
      </c>
      <c r="Q157" t="n">
        <v>0</v>
      </c>
      <c r="R157" t="n">
        <v>0.9513998072777152</v>
      </c>
      <c r="S157" t="n">
        <v>24.48602594165916</v>
      </c>
      <c r="T157" t="n">
        <v>-79.56301364028006</v>
      </c>
      <c r="U157" t="n">
        <v>-10.00315757340511</v>
      </c>
      <c r="V157" t="n">
        <v>99.06493628743159</v>
      </c>
      <c r="W157" t="n">
        <v>-86.15060768619995</v>
      </c>
      <c r="X157" t="n">
        <v>2</v>
      </c>
      <c r="Y157" t="n">
        <v>64.72223940389162</v>
      </c>
      <c r="Z157" t="n">
        <v>34.95743644216954</v>
      </c>
      <c r="AA157" t="n">
        <v>1200.597037361503</v>
      </c>
      <c r="AB157" t="b">
        <v>0</v>
      </c>
      <c r="AC157" t="b">
        <v>1</v>
      </c>
      <c r="AD157" t="n">
        <v>89.49630869262833</v>
      </c>
      <c r="AE157" t="n">
        <v>1.8</v>
      </c>
      <c r="AF157" t="n">
        <v>0</v>
      </c>
      <c r="AG157" t="n">
        <v>0.02163566196666</v>
      </c>
      <c r="AH157" t="b">
        <v>0</v>
      </c>
      <c r="AI157" t="b">
        <v>0</v>
      </c>
      <c r="AJ157" t="n">
        <v>1200.597037361503</v>
      </c>
      <c r="AK157" t="n">
        <v>0</v>
      </c>
      <c r="AL157" t="n">
        <v>-10.00315757340511</v>
      </c>
      <c r="AM157" t="n">
        <v>5.962346699369345</v>
      </c>
      <c r="AN157" t="n">
        <v>-2.041189565340199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</row>
    <row r="158" spans="1:48">
      <c r="A158" t="n">
        <v>155</v>
      </c>
      <c r="B158" t="n">
        <v>0</v>
      </c>
      <c r="C158" t="n">
        <v>0</v>
      </c>
      <c r="D158" t="n">
        <v>0</v>
      </c>
      <c r="E158" t="n">
        <v>13.3</v>
      </c>
      <c r="F158" t="n">
        <v>-0.7523217619575482</v>
      </c>
      <c r="G158" t="n">
        <v>109.5631854675761</v>
      </c>
      <c r="H158" t="n">
        <v>432.1172034841201</v>
      </c>
      <c r="I158" t="n">
        <v>-4.154852086863375</v>
      </c>
      <c r="J158" t="n">
        <v>-4.154852086863375</v>
      </c>
      <c r="K158" t="n">
        <v>-362.1281608149353</v>
      </c>
      <c r="L158" t="n">
        <v>2</v>
      </c>
      <c r="M158" t="n">
        <v>-91.81748499364485</v>
      </c>
      <c r="N158" t="n">
        <v>923.0023466420806</v>
      </c>
      <c r="O158" t="b">
        <v>0</v>
      </c>
      <c r="P158" t="n">
        <v>-4.154852086863375</v>
      </c>
      <c r="Q158" t="n">
        <v>0</v>
      </c>
      <c r="R158" t="n">
        <v>0.9428718782970049</v>
      </c>
      <c r="S158" t="n">
        <v>24.50350394712769</v>
      </c>
      <c r="T158" t="n">
        <v>-40.53002085040496</v>
      </c>
      <c r="U158" t="n">
        <v>-3.917493191187101</v>
      </c>
      <c r="V158" t="n">
        <v>51.28746414323991</v>
      </c>
      <c r="W158" t="n">
        <v>-82.70388679419965</v>
      </c>
      <c r="X158" t="n">
        <v>2</v>
      </c>
      <c r="Y158" t="n">
        <v>61.27551851189133</v>
      </c>
      <c r="Z158" t="n">
        <v>34.98551359043541</v>
      </c>
      <c r="AA158" t="n">
        <v>923.0023466420806</v>
      </c>
      <c r="AB158" t="b">
        <v>0</v>
      </c>
      <c r="AC158" t="b">
        <v>1</v>
      </c>
      <c r="AD158" t="n">
        <v>89.5181833033776</v>
      </c>
      <c r="AE158" t="n">
        <v>1.727985445811378</v>
      </c>
      <c r="AF158" t="n">
        <v>0</v>
      </c>
      <c r="AG158" t="n">
        <v>0.04230625582889441</v>
      </c>
      <c r="AH158" t="b">
        <v>0</v>
      </c>
      <c r="AI158" t="b">
        <v>0</v>
      </c>
      <c r="AJ158" t="n">
        <v>923.0023466420806</v>
      </c>
      <c r="AK158" t="n">
        <v>0</v>
      </c>
      <c r="AL158" t="n">
        <v>-3.917493191187101</v>
      </c>
      <c r="AM158" t="n">
        <v>0.5875676171958082</v>
      </c>
      <c r="AN158" t="n">
        <v>-1.537107632385505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</row>
    <row r="159" spans="1:48">
      <c r="A159" t="n">
        <v>156</v>
      </c>
      <c r="B159" t="n">
        <v>0</v>
      </c>
      <c r="C159" t="n">
        <v>0</v>
      </c>
      <c r="D159" t="n">
        <v>0</v>
      </c>
      <c r="E159" t="n">
        <v>12</v>
      </c>
      <c r="F159" t="n">
        <v>-0.02664603655549502</v>
      </c>
      <c r="G159" t="n">
        <v>98.85400192563257</v>
      </c>
      <c r="H159" t="n">
        <v>389.8801835946949</v>
      </c>
      <c r="I159" t="n">
        <v>0.3578118029131206</v>
      </c>
      <c r="J159" t="n">
        <v>0.3578118029131206</v>
      </c>
      <c r="K159" t="n">
        <v>34.56462015958902</v>
      </c>
      <c r="L159" t="n">
        <v>2</v>
      </c>
      <c r="M159" t="n">
        <v>8.763848924845085</v>
      </c>
      <c r="N159" t="n">
        <v>832.7840721582683</v>
      </c>
      <c r="O159" t="b">
        <v>0</v>
      </c>
      <c r="P159" t="n">
        <v>0.3578118029131206</v>
      </c>
      <c r="Q159" t="n">
        <v>0</v>
      </c>
      <c r="R159" t="n">
        <v>0.6614271598384928</v>
      </c>
      <c r="S159" t="n">
        <v>24.51162262558292</v>
      </c>
      <c r="T159" t="n">
        <v>6.203140384520527</v>
      </c>
      <c r="U159" t="n">
        <v>0.5409693230627105</v>
      </c>
      <c r="V159" t="n">
        <v>2.100214857907659</v>
      </c>
      <c r="W159" t="n">
        <v>0</v>
      </c>
      <c r="X159" t="n">
        <v>0</v>
      </c>
      <c r="Y159" t="n">
        <v>-21.42836828230832</v>
      </c>
      <c r="Z159" t="n">
        <v>35.03837411045834</v>
      </c>
      <c r="AA159" t="n">
        <v>832.7840721582683</v>
      </c>
      <c r="AB159" t="b">
        <v>0</v>
      </c>
      <c r="AC159" t="b">
        <v>1</v>
      </c>
      <c r="AD159" t="n">
        <v>89.52510121140357</v>
      </c>
      <c r="AE159" t="n">
        <v>-0</v>
      </c>
      <c r="AF159" t="n">
        <v>0</v>
      </c>
      <c r="AG159" t="n">
        <v>0.07360691688254606</v>
      </c>
      <c r="AH159" t="b">
        <v>0</v>
      </c>
      <c r="AI159" t="b">
        <v>0</v>
      </c>
      <c r="AJ159" t="n">
        <v>832.7840721582683</v>
      </c>
      <c r="AK159" t="n">
        <v>0</v>
      </c>
      <c r="AL159" t="n">
        <v>0.5409693230627105</v>
      </c>
      <c r="AM159" t="n">
        <v>0</v>
      </c>
      <c r="AN159" t="n">
        <v>0.542100256595614</v>
      </c>
      <c r="AO159" t="n">
        <v>0</v>
      </c>
      <c r="AP159" t="n">
        <v>1</v>
      </c>
      <c r="AQ159" t="n">
        <v>0</v>
      </c>
      <c r="AR159" t="n">
        <v>0</v>
      </c>
      <c r="AS159" t="n">
        <v>0</v>
      </c>
      <c r="AT159" t="n">
        <v>0.7283014585067261</v>
      </c>
      <c r="AU159" t="n">
        <v>0.2289656144113364</v>
      </c>
      <c r="AV159" t="n">
        <v>0.7283014585067261</v>
      </c>
    </row>
    <row r="160" spans="1:48">
      <c r="A160" t="n">
        <v>157</v>
      </c>
      <c r="B160" t="n">
        <v>0</v>
      </c>
      <c r="C160" t="n">
        <v>0</v>
      </c>
      <c r="D160" t="n">
        <v>0</v>
      </c>
      <c r="E160" t="n">
        <v>12.6</v>
      </c>
      <c r="F160" t="n">
        <v>0.2755725748461932</v>
      </c>
      <c r="G160" t="n">
        <v>103.7967020219142</v>
      </c>
      <c r="H160" t="n">
        <v>409.3741927744296</v>
      </c>
      <c r="I160" t="n">
        <v>2.175464153628869</v>
      </c>
      <c r="J160" t="n">
        <v>2.175464153628869</v>
      </c>
      <c r="K160" t="n">
        <v>200.1427021233265</v>
      </c>
      <c r="L160" t="n">
        <v>2</v>
      </c>
      <c r="M160" t="n">
        <v>50.74612122802395</v>
      </c>
      <c r="N160" t="n">
        <v>874.4232757661817</v>
      </c>
      <c r="O160" t="b">
        <v>0</v>
      </c>
      <c r="P160" t="n">
        <v>2.175464153628869</v>
      </c>
      <c r="Q160" t="n">
        <v>0</v>
      </c>
      <c r="R160" t="n">
        <v>0.8907456387737003</v>
      </c>
      <c r="S160" t="n">
        <v>24.51576630938305</v>
      </c>
      <c r="T160" t="n">
        <v>26.67152816386984</v>
      </c>
      <c r="U160" t="n">
        <v>2.44229559925082</v>
      </c>
      <c r="V160" t="n">
        <v>2.913980772472861</v>
      </c>
      <c r="W160" t="n">
        <v>0</v>
      </c>
      <c r="X160" t="n">
        <v>0</v>
      </c>
      <c r="Y160" t="n">
        <v>-21.42836828230832</v>
      </c>
      <c r="Z160" t="n">
        <v>35.13259561646896</v>
      </c>
      <c r="AA160" t="n">
        <v>874.4232757661817</v>
      </c>
      <c r="AB160" t="b">
        <v>0</v>
      </c>
      <c r="AC160" t="b">
        <v>1</v>
      </c>
      <c r="AD160" t="n">
        <v>89.51766080574998</v>
      </c>
      <c r="AE160" t="n">
        <v>-0</v>
      </c>
      <c r="AF160" t="n">
        <v>0</v>
      </c>
      <c r="AG160" t="n">
        <v>0.1090291889199021</v>
      </c>
      <c r="AH160" t="b">
        <v>0</v>
      </c>
      <c r="AI160" t="b">
        <v>0</v>
      </c>
      <c r="AJ160" t="n">
        <v>874.4232757661817</v>
      </c>
      <c r="AK160" t="n">
        <v>0</v>
      </c>
      <c r="AL160" t="n">
        <v>2.44229559925082</v>
      </c>
      <c r="AM160" t="n">
        <v>0</v>
      </c>
      <c r="AN160" t="n">
        <v>2.452474001046951</v>
      </c>
      <c r="AO160" t="n">
        <v>0</v>
      </c>
      <c r="AP160" t="n">
        <v>1</v>
      </c>
      <c r="AQ160" t="n">
        <v>0</v>
      </c>
      <c r="AR160" t="n">
        <v>0</v>
      </c>
      <c r="AS160" t="n">
        <v>0</v>
      </c>
      <c r="AT160" t="n">
        <v>1.130897946682164</v>
      </c>
      <c r="AU160" t="n">
        <v>0.3555351155406331</v>
      </c>
      <c r="AV160" t="n">
        <v>1.130897946682164</v>
      </c>
    </row>
    <row r="161" spans="1:48">
      <c r="A161" t="n">
        <v>158</v>
      </c>
      <c r="B161" t="n">
        <v>0</v>
      </c>
      <c r="C161" t="n">
        <v>0</v>
      </c>
      <c r="D161" t="n">
        <v>0</v>
      </c>
      <c r="E161" t="n">
        <v>14.1</v>
      </c>
      <c r="F161" t="n">
        <v>0.6743557371707207</v>
      </c>
      <c r="G161" t="n">
        <v>116.1534522626183</v>
      </c>
      <c r="H161" t="n">
        <v>458.1092157237665</v>
      </c>
      <c r="I161" t="n">
        <v>5.095110880997257</v>
      </c>
      <c r="J161" t="n">
        <v>5.095110880997257</v>
      </c>
      <c r="K161" t="n">
        <v>418.8831583646307</v>
      </c>
      <c r="L161" t="n">
        <v>2</v>
      </c>
      <c r="M161" t="n">
        <v>106.2076973541153</v>
      </c>
      <c r="N161" t="n">
        <v>978.5212847859652</v>
      </c>
      <c r="O161" t="b">
        <v>0</v>
      </c>
      <c r="P161" t="n">
        <v>5.095110880997257</v>
      </c>
      <c r="Q161" t="n">
        <v>0</v>
      </c>
      <c r="R161" t="n">
        <v>0.9253269638551461</v>
      </c>
      <c r="S161" t="n">
        <v>24.52389593492969</v>
      </c>
      <c r="T161" t="n">
        <v>53.73528136113308</v>
      </c>
      <c r="U161" t="n">
        <v>5.506281649644938</v>
      </c>
      <c r="V161" t="n">
        <v>4.012576607333784</v>
      </c>
      <c r="W161" t="n">
        <v>0</v>
      </c>
      <c r="X161" t="n">
        <v>0</v>
      </c>
      <c r="Y161" t="n">
        <v>-21.42836828230832</v>
      </c>
      <c r="Z161" t="n">
        <v>35.25066000494687</v>
      </c>
      <c r="AA161" t="n">
        <v>978.5212847859652</v>
      </c>
      <c r="AB161" t="b">
        <v>0</v>
      </c>
      <c r="AC161" t="b">
        <v>1</v>
      </c>
      <c r="AD161" t="n">
        <v>89.5102204000964</v>
      </c>
      <c r="AE161" t="n">
        <v>-0</v>
      </c>
      <c r="AF161" t="n">
        <v>0</v>
      </c>
      <c r="AG161" t="n">
        <v>0.1384855360175735</v>
      </c>
      <c r="AH161" t="b">
        <v>0</v>
      </c>
      <c r="AI161" t="b">
        <v>0</v>
      </c>
      <c r="AJ161" t="n">
        <v>978.5212847859652</v>
      </c>
      <c r="AK161" t="n">
        <v>0</v>
      </c>
      <c r="AL161" t="n">
        <v>5.506281649644938</v>
      </c>
      <c r="AM161" t="n">
        <v>0</v>
      </c>
      <c r="AN161" t="n">
        <v>5.555119514045426</v>
      </c>
      <c r="AO161" t="n">
        <v>0</v>
      </c>
      <c r="AP161" t="n">
        <v>1</v>
      </c>
      <c r="AQ161" t="n">
        <v>0</v>
      </c>
      <c r="AR161" t="n">
        <v>0</v>
      </c>
      <c r="AS161" t="n">
        <v>0</v>
      </c>
      <c r="AT161" t="n">
        <v>1.811731387103161</v>
      </c>
      <c r="AU161" t="n">
        <v>0.5695775909153243</v>
      </c>
      <c r="AV161" t="n">
        <v>1.811731387103161</v>
      </c>
    </row>
    <row r="162" spans="1:48">
      <c r="A162" t="n">
        <v>159</v>
      </c>
      <c r="B162" t="n">
        <v>0</v>
      </c>
      <c r="C162" t="n">
        <v>0</v>
      </c>
      <c r="D162" t="n">
        <v>0</v>
      </c>
      <c r="E162" t="n">
        <v>17.2</v>
      </c>
      <c r="F162" t="n">
        <v>0.8603378098042562</v>
      </c>
      <c r="G162" t="n">
        <v>141.6907360934067</v>
      </c>
      <c r="H162" t="n">
        <v>558.8282631523959</v>
      </c>
      <c r="I162" t="n">
        <v>7.743138708375594</v>
      </c>
      <c r="J162" t="n">
        <v>7.743138708375594</v>
      </c>
      <c r="K162" t="n">
        <v>521.851534318417</v>
      </c>
      <c r="L162" t="n">
        <v>2</v>
      </c>
      <c r="M162" t="n">
        <v>132.3152977480773</v>
      </c>
      <c r="N162" t="n">
        <v>1193.657170093518</v>
      </c>
      <c r="O162" t="b">
        <v>0</v>
      </c>
      <c r="P162" t="n">
        <v>7.743138708375594</v>
      </c>
      <c r="Q162" t="n">
        <v>0</v>
      </c>
      <c r="R162" t="n">
        <v>0.9307402428056141</v>
      </c>
      <c r="S162" t="n">
        <v>24.53690952966437</v>
      </c>
      <c r="T162" t="n">
        <v>66.55494332934497</v>
      </c>
      <c r="U162" t="n">
        <v>8.319333743467194</v>
      </c>
      <c r="V162" t="n">
        <v>4.60957921507655</v>
      </c>
      <c r="W162" t="n">
        <v>0</v>
      </c>
      <c r="X162" t="n">
        <v>0</v>
      </c>
      <c r="Y162" t="n">
        <v>-21.42836828230832</v>
      </c>
      <c r="Z162" t="n">
        <v>35.40934307986068</v>
      </c>
      <c r="AA162" t="n">
        <v>1193.657170093518</v>
      </c>
      <c r="AB162" t="b">
        <v>0</v>
      </c>
      <c r="AC162" t="b">
        <v>1</v>
      </c>
      <c r="AD162" t="n">
        <v>89.50277999444282</v>
      </c>
      <c r="AE162" t="n">
        <v>-0</v>
      </c>
      <c r="AF162" t="n">
        <v>0</v>
      </c>
      <c r="AG162" t="n">
        <v>0.1577177441683923</v>
      </c>
      <c r="AH162" t="b">
        <v>0</v>
      </c>
      <c r="AI162" t="b">
        <v>0</v>
      </c>
      <c r="AJ162" t="n">
        <v>1193.657170093518</v>
      </c>
      <c r="AK162" t="n">
        <v>0</v>
      </c>
      <c r="AL162" t="n">
        <v>8.319333743467194</v>
      </c>
      <c r="AM162" t="n">
        <v>0</v>
      </c>
      <c r="AN162" t="n">
        <v>8.402422737721331</v>
      </c>
      <c r="AO162" t="n">
        <v>0</v>
      </c>
      <c r="AP162" t="n">
        <v>1</v>
      </c>
      <c r="AQ162" t="n">
        <v>0</v>
      </c>
      <c r="AR162" t="n">
        <v>0</v>
      </c>
      <c r="AS162" t="n">
        <v>0</v>
      </c>
      <c r="AT162" t="n">
        <v>2.478480756736824</v>
      </c>
      <c r="AU162" t="n">
        <v>0.7791922735352864</v>
      </c>
      <c r="AV162" t="n">
        <v>2.478480756736824</v>
      </c>
    </row>
    <row r="163" spans="1:48">
      <c r="A163" t="n">
        <v>160</v>
      </c>
      <c r="B163" t="n">
        <v>0</v>
      </c>
      <c r="C163" t="n">
        <v>0</v>
      </c>
      <c r="D163" t="n">
        <v>0</v>
      </c>
      <c r="E163" t="n">
        <v>20.1</v>
      </c>
      <c r="F163" t="n">
        <v>0.8842930236122588</v>
      </c>
      <c r="G163" t="n">
        <v>165.5804532254346</v>
      </c>
      <c r="H163" t="n">
        <v>653.049307521114</v>
      </c>
      <c r="I163" t="n">
        <v>9.298187853166274</v>
      </c>
      <c r="J163" t="n">
        <v>9.298187853166274</v>
      </c>
      <c r="K163" t="n">
        <v>536.2417591454374</v>
      </c>
      <c r="L163" t="n">
        <v>2</v>
      </c>
      <c r="M163" t="n">
        <v>135.9639348746038</v>
      </c>
      <c r="N163" t="n">
        <v>1394.913320865099</v>
      </c>
      <c r="O163" t="b">
        <v>0</v>
      </c>
      <c r="P163" t="n">
        <v>9.298187853166274</v>
      </c>
      <c r="Q163" t="n">
        <v>0</v>
      </c>
      <c r="R163" t="n">
        <v>0.9302176986015397</v>
      </c>
      <c r="S163" t="n">
        <v>24.5552528450175</v>
      </c>
      <c r="T163" t="n">
        <v>68.42863520949075</v>
      </c>
      <c r="U163" t="n">
        <v>9.995711613684497</v>
      </c>
      <c r="V163" t="n">
        <v>4.775107646473984</v>
      </c>
      <c r="W163" t="n">
        <v>0</v>
      </c>
      <c r="X163" t="n">
        <v>0</v>
      </c>
      <c r="Y163" t="n">
        <v>-21.42836828230832</v>
      </c>
      <c r="Z163" t="n">
        <v>35.59289308804004</v>
      </c>
      <c r="AA163" t="n">
        <v>1394.913320865099</v>
      </c>
      <c r="AB163" t="b">
        <v>0</v>
      </c>
      <c r="AC163" t="b">
        <v>1</v>
      </c>
      <c r="AD163" t="n">
        <v>89.49533958878924</v>
      </c>
      <c r="AE163" t="n">
        <v>-0</v>
      </c>
      <c r="AF163" t="n">
        <v>0</v>
      </c>
      <c r="AG163" t="n">
        <v>0.1709974426261496</v>
      </c>
      <c r="AH163" t="b">
        <v>0</v>
      </c>
      <c r="AI163" t="b">
        <v>0</v>
      </c>
      <c r="AJ163" t="n">
        <v>1394.913320865099</v>
      </c>
      <c r="AK163" t="n">
        <v>0</v>
      </c>
      <c r="AL163" t="n">
        <v>9.995711613684497</v>
      </c>
      <c r="AM163" t="n">
        <v>0</v>
      </c>
      <c r="AN163" t="n">
        <v>10.08443219532697</v>
      </c>
      <c r="AO163" t="n">
        <v>0</v>
      </c>
      <c r="AP163" t="n">
        <v>1</v>
      </c>
      <c r="AQ163" t="n">
        <v>0</v>
      </c>
      <c r="AR163" t="n">
        <v>0</v>
      </c>
      <c r="AS163" t="n">
        <v>0</v>
      </c>
      <c r="AT163" t="n">
        <v>2.892099291704051</v>
      </c>
      <c r="AU163" t="n">
        <v>0.9092269190581244</v>
      </c>
      <c r="AV163" t="n">
        <v>2.892099291704051</v>
      </c>
    </row>
    <row r="164" spans="1:48">
      <c r="A164" t="n">
        <v>161</v>
      </c>
      <c r="B164" t="n">
        <v>0</v>
      </c>
      <c r="C164" t="n">
        <v>0</v>
      </c>
      <c r="D164" t="n">
        <v>0</v>
      </c>
      <c r="E164" t="n">
        <v>23.4</v>
      </c>
      <c r="F164" t="n">
        <v>0.7691567624133748</v>
      </c>
      <c r="G164" t="n">
        <v>192.7653037549835</v>
      </c>
      <c r="H164" t="n">
        <v>760.2663580096549</v>
      </c>
      <c r="I164" t="n">
        <v>9.586243689889947</v>
      </c>
      <c r="J164" t="n">
        <v>9.586243689889947</v>
      </c>
      <c r="K164" t="n">
        <v>474.8877643049491</v>
      </c>
      <c r="L164" t="n">
        <v>2</v>
      </c>
      <c r="M164" t="n">
        <v>120.4076481503421</v>
      </c>
      <c r="N164" t="n">
        <v>1623.928940708623</v>
      </c>
      <c r="O164" t="b">
        <v>0</v>
      </c>
      <c r="P164" t="n">
        <v>9.586243689889947</v>
      </c>
      <c r="Q164" t="n">
        <v>0</v>
      </c>
      <c r="R164" t="n">
        <v>0.9246913699985173</v>
      </c>
      <c r="S164" t="n">
        <v>24.57744622417675</v>
      </c>
      <c r="T164" t="n">
        <v>60.96155281877638</v>
      </c>
      <c r="U164" t="n">
        <v>10.36696567191421</v>
      </c>
      <c r="V164" t="n">
        <v>4.590931025545082</v>
      </c>
      <c r="W164" t="n">
        <v>0</v>
      </c>
      <c r="X164" t="n">
        <v>0</v>
      </c>
      <c r="Y164" t="n">
        <v>-21.42836828230832</v>
      </c>
      <c r="Z164" t="n">
        <v>35.79083228434482</v>
      </c>
      <c r="AA164" t="n">
        <v>1623.928940708623</v>
      </c>
      <c r="AB164" t="b">
        <v>0</v>
      </c>
      <c r="AC164" t="b">
        <v>1</v>
      </c>
      <c r="AD164" t="n">
        <v>89.48789918313565</v>
      </c>
      <c r="AE164" t="n">
        <v>-0</v>
      </c>
      <c r="AF164" t="n">
        <v>0</v>
      </c>
      <c r="AG164" t="n">
        <v>0.1778655436794539</v>
      </c>
      <c r="AH164" t="b">
        <v>0</v>
      </c>
      <c r="AI164" t="b">
        <v>0</v>
      </c>
      <c r="AJ164" t="n">
        <v>1623.928940708623</v>
      </c>
      <c r="AK164" t="n">
        <v>0</v>
      </c>
      <c r="AL164" t="n">
        <v>10.36696567191421</v>
      </c>
      <c r="AM164" t="n">
        <v>0</v>
      </c>
      <c r="AN164" t="n">
        <v>10.43426775726006</v>
      </c>
      <c r="AO164" t="n">
        <v>0</v>
      </c>
      <c r="AP164" t="n">
        <v>1</v>
      </c>
      <c r="AQ164" t="n">
        <v>0</v>
      </c>
      <c r="AR164" t="n">
        <v>0</v>
      </c>
      <c r="AS164" t="n">
        <v>0</v>
      </c>
      <c r="AT164" t="n">
        <v>3.066343203541097</v>
      </c>
      <c r="AU164" t="n">
        <v>0.9640062468559907</v>
      </c>
      <c r="AV164" t="n">
        <v>3.066343203541097</v>
      </c>
    </row>
    <row r="165" spans="1:48">
      <c r="A165" t="n">
        <v>162</v>
      </c>
      <c r="B165" t="n">
        <v>0</v>
      </c>
      <c r="C165" t="n">
        <v>0</v>
      </c>
      <c r="D165" t="n">
        <v>0</v>
      </c>
      <c r="E165" t="n">
        <v>25.5</v>
      </c>
      <c r="F165" t="n">
        <v>0.5390799267342365</v>
      </c>
      <c r="G165" t="n">
        <v>210.0647540919692</v>
      </c>
      <c r="H165" t="n">
        <v>828.4953901387265</v>
      </c>
      <c r="I165" t="n">
        <v>7.702376569580084</v>
      </c>
      <c r="J165" t="n">
        <v>7.702376569580084</v>
      </c>
      <c r="K165" t="n">
        <v>350.1409772151962</v>
      </c>
      <c r="L165" t="n">
        <v>2</v>
      </c>
      <c r="M165" t="n">
        <v>88.77813823914711</v>
      </c>
      <c r="N165" t="n">
        <v>1769.66615333632</v>
      </c>
      <c r="O165" t="b">
        <v>0</v>
      </c>
      <c r="P165" t="n">
        <v>7.702376569580084</v>
      </c>
      <c r="Q165" t="n">
        <v>0</v>
      </c>
      <c r="R165" t="n">
        <v>0.9109521846072834</v>
      </c>
      <c r="S165" t="n">
        <v>24.60213917778723</v>
      </c>
      <c r="T165" t="n">
        <v>45.62566455561747</v>
      </c>
      <c r="U165" t="n">
        <v>8.455302813616525</v>
      </c>
      <c r="V165" t="n">
        <v>4.06286575451864</v>
      </c>
      <c r="W165" t="n">
        <v>0</v>
      </c>
      <c r="X165" t="n">
        <v>0</v>
      </c>
      <c r="Y165" t="n">
        <v>-21.42836828230832</v>
      </c>
      <c r="Z165" t="n">
        <v>35.98290977346638</v>
      </c>
      <c r="AA165" t="n">
        <v>1769.66615333632</v>
      </c>
      <c r="AB165" t="b">
        <v>0</v>
      </c>
      <c r="AC165" t="b">
        <v>1</v>
      </c>
      <c r="AD165" t="n">
        <v>89.48045877748207</v>
      </c>
      <c r="AE165" t="n">
        <v>-0</v>
      </c>
      <c r="AF165" t="n">
        <v>0</v>
      </c>
      <c r="AG165" t="n">
        <v>0.1796798882601233</v>
      </c>
      <c r="AH165" t="b">
        <v>0</v>
      </c>
      <c r="AI165" t="b">
        <v>0</v>
      </c>
      <c r="AJ165" t="n">
        <v>1769.66615333632</v>
      </c>
      <c r="AK165" t="n">
        <v>0</v>
      </c>
      <c r="AL165" t="n">
        <v>8.455302813616525</v>
      </c>
      <c r="AM165" t="n">
        <v>0</v>
      </c>
      <c r="AN165" t="n">
        <v>8.536952275373475</v>
      </c>
      <c r="AO165" t="n">
        <v>0</v>
      </c>
      <c r="AP165" t="n">
        <v>1</v>
      </c>
      <c r="AQ165" t="n">
        <v>0</v>
      </c>
      <c r="AR165" t="n">
        <v>0</v>
      </c>
      <c r="AS165" t="n">
        <v>0</v>
      </c>
      <c r="AT165" t="n">
        <v>2.799060636963354</v>
      </c>
      <c r="AU165" t="n">
        <v>0.8799771454954216</v>
      </c>
      <c r="AV165" t="n">
        <v>2.799060636963354</v>
      </c>
    </row>
    <row r="166" spans="1:48">
      <c r="A166" t="n">
        <v>163</v>
      </c>
      <c r="B166" t="n">
        <v>0</v>
      </c>
      <c r="C166" t="n">
        <v>0</v>
      </c>
      <c r="D166" t="n">
        <v>0</v>
      </c>
      <c r="E166" t="n">
        <v>27.6</v>
      </c>
      <c r="F166" t="n">
        <v>0.574523530649679</v>
      </c>
      <c r="G166" t="n">
        <v>227.3642044289549</v>
      </c>
      <c r="H166" t="n">
        <v>896.7244222677982</v>
      </c>
      <c r="I166" t="n">
        <v>8.828132175399995</v>
      </c>
      <c r="J166" t="n">
        <v>8.828132175399995</v>
      </c>
      <c r="K166" t="n">
        <v>370.781551347293</v>
      </c>
      <c r="L166" t="n">
        <v>3</v>
      </c>
      <c r="M166" t="n">
        <v>94.01154953024671</v>
      </c>
      <c r="N166" t="n">
        <v>1186.366410660297</v>
      </c>
      <c r="O166" t="b">
        <v>1</v>
      </c>
      <c r="P166" t="n">
        <v>8.828132175399995</v>
      </c>
      <c r="Q166" t="n">
        <v>24.79328921243037</v>
      </c>
      <c r="R166" t="n">
        <v>0.9346153091489573</v>
      </c>
      <c r="S166" t="n">
        <v>24.62559916901657</v>
      </c>
      <c r="T166" t="n">
        <v>76.03061022784082</v>
      </c>
      <c r="U166" t="n">
        <v>9.445738892762972</v>
      </c>
      <c r="V166" t="n">
        <v>4.971237944963491</v>
      </c>
      <c r="W166" t="n">
        <v>0</v>
      </c>
      <c r="X166" t="n">
        <v>0</v>
      </c>
      <c r="Y166" t="n">
        <v>-21.42836828230832</v>
      </c>
      <c r="Z166" t="n">
        <v>36.14205468930437</v>
      </c>
      <c r="AA166" t="n">
        <v>1186.366410660297</v>
      </c>
      <c r="AB166" t="b">
        <v>0</v>
      </c>
      <c r="AC166" t="b">
        <v>1</v>
      </c>
      <c r="AD166" t="n">
        <v>89.47301837182849</v>
      </c>
      <c r="AE166" t="n">
        <v>-0</v>
      </c>
      <c r="AF166" t="n">
        <v>0</v>
      </c>
      <c r="AG166" t="n">
        <v>0.1834096632834915</v>
      </c>
      <c r="AH166" t="b">
        <v>0</v>
      </c>
      <c r="AI166" t="b">
        <v>0</v>
      </c>
      <c r="AJ166" t="n">
        <v>1211.159699872728</v>
      </c>
      <c r="AK166" t="n">
        <v>0</v>
      </c>
      <c r="AL166" t="n">
        <v>9.643140752836732</v>
      </c>
      <c r="AM166" t="n">
        <v>0</v>
      </c>
      <c r="AN166" t="n">
        <v>9.753654339927238</v>
      </c>
      <c r="AO166" t="n">
        <v>0</v>
      </c>
      <c r="AP166" t="n">
        <v>1</v>
      </c>
      <c r="AQ166" t="n">
        <v>0</v>
      </c>
      <c r="AR166" t="n">
        <v>0</v>
      </c>
      <c r="AS166" t="n">
        <v>0</v>
      </c>
      <c r="AT166" t="n">
        <v>2.746093860474557</v>
      </c>
      <c r="AU166" t="n">
        <v>0.8633252901675316</v>
      </c>
      <c r="AV166" t="n">
        <v>2.746093860474557</v>
      </c>
    </row>
    <row r="167" spans="1:48">
      <c r="A167" t="n">
        <v>164</v>
      </c>
      <c r="B167" t="n">
        <v>0</v>
      </c>
      <c r="C167" t="n">
        <v>0</v>
      </c>
      <c r="D167" t="n">
        <v>0</v>
      </c>
      <c r="E167" t="n">
        <v>29.5</v>
      </c>
      <c r="F167" t="n">
        <v>0.496159284000385</v>
      </c>
      <c r="G167" t="n">
        <v>243.0160880671801</v>
      </c>
      <c r="H167" t="n">
        <v>958.4554513369582</v>
      </c>
      <c r="I167" t="n">
        <v>8.375029734390361</v>
      </c>
      <c r="J167" t="n">
        <v>8.375029734390361</v>
      </c>
      <c r="K167" t="n">
        <v>329.0960836472731</v>
      </c>
      <c r="L167" t="n">
        <v>3</v>
      </c>
      <c r="M167" t="n">
        <v>83.44221187811183</v>
      </c>
      <c r="N167" t="n">
        <v>1268.036562118796</v>
      </c>
      <c r="O167" t="b">
        <v>0</v>
      </c>
      <c r="P167" t="n">
        <v>8.375029734390361</v>
      </c>
      <c r="Q167" t="n">
        <v>21.41151748779255</v>
      </c>
      <c r="R167" t="n">
        <v>0.9308178537825123</v>
      </c>
      <c r="S167" t="n">
        <v>24.64534269565452</v>
      </c>
      <c r="T167" t="n">
        <v>67.75810614077612</v>
      </c>
      <c r="U167" t="n">
        <v>8.997495804745498</v>
      </c>
      <c r="V167" t="n">
        <v>4.687651206451235</v>
      </c>
      <c r="W167" t="n">
        <v>0</v>
      </c>
      <c r="X167" t="n">
        <v>0</v>
      </c>
      <c r="Y167" t="n">
        <v>-21.42836828230832</v>
      </c>
      <c r="Z167" t="n">
        <v>36.30922034840115</v>
      </c>
      <c r="AA167" t="n">
        <v>1268.036562118796</v>
      </c>
      <c r="AB167" t="b">
        <v>0</v>
      </c>
      <c r="AC167" t="b">
        <v>1</v>
      </c>
      <c r="AD167" t="n">
        <v>89.46557796617491</v>
      </c>
      <c r="AE167" t="n">
        <v>-0</v>
      </c>
      <c r="AF167" t="n">
        <v>0</v>
      </c>
      <c r="AG167" t="n">
        <v>0.1923363381185288</v>
      </c>
      <c r="AH167" t="b">
        <v>0</v>
      </c>
      <c r="AI167" t="b">
        <v>0</v>
      </c>
      <c r="AJ167" t="n">
        <v>1289.448079606588</v>
      </c>
      <c r="AK167" t="n">
        <v>0</v>
      </c>
      <c r="AL167" t="n">
        <v>9.149423631217427</v>
      </c>
      <c r="AM167" t="n">
        <v>0</v>
      </c>
      <c r="AN167" t="n">
        <v>9.156989792498086</v>
      </c>
      <c r="AO167" t="n">
        <v>0</v>
      </c>
      <c r="AP167" t="n">
        <v>1</v>
      </c>
      <c r="AQ167" t="n">
        <v>0</v>
      </c>
      <c r="AR167" t="n">
        <v>0</v>
      </c>
      <c r="AS167" t="n">
        <v>0</v>
      </c>
      <c r="AT167" t="n">
        <v>2.651948820031073</v>
      </c>
      <c r="AU167" t="n">
        <v>0.8337276877226323</v>
      </c>
      <c r="AV167" t="n">
        <v>2.651948820031073</v>
      </c>
    </row>
    <row r="168" spans="1:48">
      <c r="A168" t="n">
        <v>165</v>
      </c>
      <c r="B168" t="n">
        <v>0</v>
      </c>
      <c r="C168" t="n">
        <v>0</v>
      </c>
      <c r="D168" t="n">
        <v>0</v>
      </c>
      <c r="E168" t="n">
        <v>31.1</v>
      </c>
      <c r="F168" t="n">
        <v>0.357506000015448</v>
      </c>
      <c r="G168" t="n">
        <v>256.1966216572644</v>
      </c>
      <c r="H168" t="n">
        <v>1010.439475816251</v>
      </c>
      <c r="I168" t="n">
        <v>6.822102112672638</v>
      </c>
      <c r="J168" t="n">
        <v>6.822102112672638</v>
      </c>
      <c r="K168" t="n">
        <v>254.282339826176</v>
      </c>
      <c r="L168" t="n">
        <v>3</v>
      </c>
      <c r="M168" t="n">
        <v>64.47320989507506</v>
      </c>
      <c r="N168" t="n">
        <v>1336.8114265049</v>
      </c>
      <c r="O168" t="b">
        <v>0</v>
      </c>
      <c r="P168" t="n">
        <v>6.822102112672638</v>
      </c>
      <c r="Q168" t="n">
        <v>0</v>
      </c>
      <c r="R168" t="n">
        <v>0.9216675555217675</v>
      </c>
      <c r="S168" t="n">
        <v>24.66516071358594</v>
      </c>
      <c r="T168" t="n">
        <v>52.87436306371568</v>
      </c>
      <c r="U168" t="n">
        <v>7.401911971188527</v>
      </c>
      <c r="V168" t="n">
        <v>4.141778109010417</v>
      </c>
      <c r="W168" t="n">
        <v>0</v>
      </c>
      <c r="X168" t="n">
        <v>0</v>
      </c>
      <c r="Y168" t="n">
        <v>-21.42836828230832</v>
      </c>
      <c r="Z168" t="n">
        <v>36.4809974746556</v>
      </c>
      <c r="AA168" t="n">
        <v>1336.8114265049</v>
      </c>
      <c r="AB168" t="b">
        <v>0</v>
      </c>
      <c r="AC168" t="b">
        <v>1</v>
      </c>
      <c r="AD168" t="n">
        <v>89.45813756052132</v>
      </c>
      <c r="AE168" t="n">
        <v>-0</v>
      </c>
      <c r="AF168" t="n">
        <v>0</v>
      </c>
      <c r="AG168" t="n">
        <v>0.1960615123226086</v>
      </c>
      <c r="AH168" t="b">
        <v>0</v>
      </c>
      <c r="AI168" t="b">
        <v>0</v>
      </c>
      <c r="AJ168" t="n">
        <v>1336.8114265049</v>
      </c>
      <c r="AK168" t="n">
        <v>0</v>
      </c>
      <c r="AL168" t="n">
        <v>7.401911971188527</v>
      </c>
      <c r="AM168" t="n">
        <v>0</v>
      </c>
      <c r="AN168" t="n">
        <v>7.405823731813187</v>
      </c>
      <c r="AO168" t="n">
        <v>0</v>
      </c>
      <c r="AP168" t="n">
        <v>1</v>
      </c>
      <c r="AQ168" t="n">
        <v>0</v>
      </c>
      <c r="AR168" t="n">
        <v>0</v>
      </c>
      <c r="AS168" t="n">
        <v>0</v>
      </c>
      <c r="AT168" t="n">
        <v>2.328182118178292</v>
      </c>
      <c r="AU168" t="n">
        <v>0.7319409331448653</v>
      </c>
      <c r="AV168" t="n">
        <v>2.328182118178292</v>
      </c>
    </row>
    <row r="169" spans="1:48">
      <c r="A169" t="n">
        <v>166</v>
      </c>
      <c r="B169" t="n">
        <v>0</v>
      </c>
      <c r="C169" t="n">
        <v>0</v>
      </c>
      <c r="D169" t="n">
        <v>0</v>
      </c>
      <c r="E169" t="n">
        <v>32.1</v>
      </c>
      <c r="F169" t="n">
        <v>0.2404833826044808</v>
      </c>
      <c r="G169" t="n">
        <v>264.4344551510671</v>
      </c>
      <c r="H169" t="n">
        <v>1042.929491115809</v>
      </c>
      <c r="I169" t="n">
        <v>5.287196753802976</v>
      </c>
      <c r="J169" t="n">
        <v>5.287196753802976</v>
      </c>
      <c r="K169" t="n">
        <v>190.9320397721486</v>
      </c>
      <c r="L169" t="n">
        <v>3</v>
      </c>
      <c r="M169" t="n">
        <v>48.41076059131557</v>
      </c>
      <c r="N169" t="n">
        <v>1379.795716746215</v>
      </c>
      <c r="O169" t="b">
        <v>0</v>
      </c>
      <c r="P169" t="n">
        <v>5.287196753802976</v>
      </c>
      <c r="Q169" t="n">
        <v>0</v>
      </c>
      <c r="R169" t="n">
        <v>0.9087950118042364</v>
      </c>
      <c r="S169" t="n">
        <v>24.6834391786786</v>
      </c>
      <c r="T169" t="n">
        <v>40.26392673866363</v>
      </c>
      <c r="U169" t="n">
        <v>5.817810050812527</v>
      </c>
      <c r="V169" t="n">
        <v>3.672270962914901</v>
      </c>
      <c r="W169" t="n">
        <v>0</v>
      </c>
      <c r="X169" t="n">
        <v>0</v>
      </c>
      <c r="Y169" t="n">
        <v>-21.42836828230832</v>
      </c>
      <c r="Z169" t="n">
        <v>36.62843726700169</v>
      </c>
      <c r="AA169" t="n">
        <v>1379.795716746215</v>
      </c>
      <c r="AB169" t="b">
        <v>0</v>
      </c>
      <c r="AC169" t="b">
        <v>1</v>
      </c>
      <c r="AD169" t="n">
        <v>89.45069715486774</v>
      </c>
      <c r="AE169" t="n">
        <v>-0</v>
      </c>
      <c r="AF169" t="n">
        <v>0</v>
      </c>
      <c r="AG169" t="n">
        <v>0.1855260477750117</v>
      </c>
      <c r="AH169" t="b">
        <v>0</v>
      </c>
      <c r="AI169" t="b">
        <v>0</v>
      </c>
      <c r="AJ169" t="n">
        <v>1379.795716746215</v>
      </c>
      <c r="AK169" t="n">
        <v>0</v>
      </c>
      <c r="AL169" t="n">
        <v>5.817810050812527</v>
      </c>
      <c r="AM169" t="n">
        <v>0</v>
      </c>
      <c r="AN169" t="n">
        <v>5.821714832720812</v>
      </c>
      <c r="AO169" t="n">
        <v>0</v>
      </c>
      <c r="AP169" t="n">
        <v>1</v>
      </c>
      <c r="AQ169" t="n">
        <v>0</v>
      </c>
      <c r="AR169" t="n">
        <v>0</v>
      </c>
      <c r="AS169" t="n">
        <v>0</v>
      </c>
      <c r="AT169" t="n">
        <v>2.047004869936643</v>
      </c>
      <c r="AU169" t="n">
        <v>0.6435435797547737</v>
      </c>
      <c r="AV169" t="n">
        <v>2.047004869936643</v>
      </c>
    </row>
    <row r="170" spans="1:48">
      <c r="A170" t="n">
        <v>167</v>
      </c>
      <c r="B170" t="n">
        <v>0</v>
      </c>
      <c r="C170" t="n">
        <v>0</v>
      </c>
      <c r="D170" t="n">
        <v>0</v>
      </c>
      <c r="E170" t="n">
        <v>33.2</v>
      </c>
      <c r="F170" t="n">
        <v>0.4305604695666361</v>
      </c>
      <c r="G170" t="n">
        <v>273.4960719942501</v>
      </c>
      <c r="H170" t="n">
        <v>1078.668507945323</v>
      </c>
      <c r="I170" t="n">
        <v>8.469827417996148</v>
      </c>
      <c r="J170" t="n">
        <v>8.469827417996148</v>
      </c>
      <c r="K170" t="n">
        <v>295.7296368200181</v>
      </c>
      <c r="L170" t="n">
        <v>3</v>
      </c>
      <c r="M170" t="n">
        <v>74.98215943712425</v>
      </c>
      <c r="N170" t="n">
        <v>1427.078436011662</v>
      </c>
      <c r="O170" t="b">
        <v>0</v>
      </c>
      <c r="P170" t="n">
        <v>8.469827417996148</v>
      </c>
      <c r="Q170" t="n">
        <v>0</v>
      </c>
      <c r="R170" t="n">
        <v>0.9263691645394456</v>
      </c>
      <c r="S170" t="n">
        <v>24.69993309899903</v>
      </c>
      <c r="T170" t="n">
        <v>61.18063903976984</v>
      </c>
      <c r="U170" t="n">
        <v>9.143036860695828</v>
      </c>
      <c r="V170" t="n">
        <v>4.504781566508868</v>
      </c>
      <c r="W170" t="n">
        <v>0</v>
      </c>
      <c r="X170" t="n">
        <v>0</v>
      </c>
      <c r="Y170" t="n">
        <v>-21.42836828230832</v>
      </c>
      <c r="Z170" t="n">
        <v>36.8108790099071</v>
      </c>
      <c r="AA170" t="n">
        <v>1427.078436011662</v>
      </c>
      <c r="AB170" t="b">
        <v>0</v>
      </c>
      <c r="AC170" t="b">
        <v>1</v>
      </c>
      <c r="AD170" t="n">
        <v>89.44325674921416</v>
      </c>
      <c r="AE170" t="n">
        <v>-0</v>
      </c>
      <c r="AF170" t="n">
        <v>0</v>
      </c>
      <c r="AG170" t="n">
        <v>0.1687471676263404</v>
      </c>
      <c r="AH170" t="b">
        <v>0</v>
      </c>
      <c r="AI170" t="b">
        <v>0</v>
      </c>
      <c r="AJ170" t="n">
        <v>1427.078436011662</v>
      </c>
      <c r="AK170" t="n">
        <v>0</v>
      </c>
      <c r="AL170" t="n">
        <v>9.143036860695828</v>
      </c>
      <c r="AM170" t="n">
        <v>0</v>
      </c>
      <c r="AN170" t="n">
        <v>9.151545920591206</v>
      </c>
      <c r="AO170" t="n">
        <v>0</v>
      </c>
      <c r="AP170" t="n">
        <v>1</v>
      </c>
      <c r="AQ170" t="n">
        <v>0</v>
      </c>
      <c r="AR170" t="n">
        <v>0</v>
      </c>
      <c r="AS170" t="n">
        <v>0</v>
      </c>
      <c r="AT170" t="n">
        <v>2.700869111040724</v>
      </c>
      <c r="AU170" t="n">
        <v>0.8491073967117811</v>
      </c>
      <c r="AV170" t="n">
        <v>2.700869111040724</v>
      </c>
    </row>
    <row r="171" spans="1:48">
      <c r="A171" t="n">
        <v>168</v>
      </c>
      <c r="B171" t="n">
        <v>0</v>
      </c>
      <c r="C171" t="n">
        <v>0</v>
      </c>
      <c r="D171" t="n">
        <v>0</v>
      </c>
      <c r="E171" t="n">
        <v>35.2</v>
      </c>
      <c r="F171" t="n">
        <v>0.620608072462316</v>
      </c>
      <c r="G171" t="n">
        <v>289.9717389818556</v>
      </c>
      <c r="H171" t="n">
        <v>1143.648538544438</v>
      </c>
      <c r="I171" t="n">
        <v>12.18300439986379</v>
      </c>
      <c r="J171" t="n">
        <v>12.18300439986379</v>
      </c>
      <c r="K171" t="n">
        <v>401.2084857834978</v>
      </c>
      <c r="L171" t="n">
        <v>3</v>
      </c>
      <c r="M171" t="n">
        <v>101.7262894988585</v>
      </c>
      <c r="N171" t="n">
        <v>1513.047016494292</v>
      </c>
      <c r="O171" t="b">
        <v>0</v>
      </c>
      <c r="P171" t="n">
        <v>12.18300439986379</v>
      </c>
      <c r="Q171" t="n">
        <v>0</v>
      </c>
      <c r="R171" t="n">
        <v>0.9348234688975636</v>
      </c>
      <c r="S171" t="n">
        <v>24.72126424155006</v>
      </c>
      <c r="T171" t="n">
        <v>82.25148595740991</v>
      </c>
      <c r="U171" t="n">
        <v>13.03241179239028</v>
      </c>
      <c r="V171" t="n">
        <v>5.360866532724742</v>
      </c>
      <c r="W171" t="n">
        <v>0</v>
      </c>
      <c r="X171" t="n">
        <v>0</v>
      </c>
      <c r="Y171" t="n">
        <v>-21.42836828230832</v>
      </c>
      <c r="Z171" t="n">
        <v>37.03201205141139</v>
      </c>
      <c r="AA171" t="n">
        <v>1513.047016494292</v>
      </c>
      <c r="AB171" t="b">
        <v>0</v>
      </c>
      <c r="AC171" t="b">
        <v>1</v>
      </c>
      <c r="AD171" t="n">
        <v>89.43581634356057</v>
      </c>
      <c r="AE171" t="n">
        <v>-0</v>
      </c>
      <c r="AF171" t="n">
        <v>0</v>
      </c>
      <c r="AG171" t="n">
        <v>0.1424698770055356</v>
      </c>
      <c r="AH171" t="b">
        <v>0</v>
      </c>
      <c r="AI171" t="b">
        <v>0</v>
      </c>
      <c r="AJ171" t="n">
        <v>1513.047016494292</v>
      </c>
      <c r="AK171" t="n">
        <v>0</v>
      </c>
      <c r="AL171" t="n">
        <v>13.03241179239028</v>
      </c>
      <c r="AM171" t="n">
        <v>0</v>
      </c>
      <c r="AN171" t="n">
        <v>13.04657880158133</v>
      </c>
      <c r="AO171" t="n">
        <v>0</v>
      </c>
      <c r="AP171" t="n">
        <v>1</v>
      </c>
      <c r="AQ171" t="n">
        <v>0</v>
      </c>
      <c r="AR171" t="n">
        <v>0</v>
      </c>
      <c r="AS171" t="n">
        <v>0</v>
      </c>
      <c r="AT171" t="n">
        <v>3.488700623720777</v>
      </c>
      <c r="AU171" t="n">
        <v>1.096788249532338</v>
      </c>
      <c r="AV171" t="n">
        <v>3.488700623720777</v>
      </c>
    </row>
    <row r="172" spans="1:48">
      <c r="A172" t="n">
        <v>169</v>
      </c>
      <c r="B172" t="n">
        <v>0</v>
      </c>
      <c r="C172" t="n">
        <v>0</v>
      </c>
      <c r="D172" t="n">
        <v>0</v>
      </c>
      <c r="E172" t="n">
        <v>37.2</v>
      </c>
      <c r="F172" t="n">
        <v>0.4203405739174286</v>
      </c>
      <c r="G172" t="n">
        <v>306.447405969461</v>
      </c>
      <c r="H172" t="n">
        <v>1208.628569143554</v>
      </c>
      <c r="I172" t="n">
        <v>9.408085391250923</v>
      </c>
      <c r="J172" t="n">
        <v>9.408085391250923</v>
      </c>
      <c r="K172" t="n">
        <v>293.1680802409762</v>
      </c>
      <c r="L172" t="n">
        <v>3</v>
      </c>
      <c r="M172" t="n">
        <v>74.33267754588647</v>
      </c>
      <c r="N172" t="n">
        <v>1599.015596976922</v>
      </c>
      <c r="O172" t="b">
        <v>0</v>
      </c>
      <c r="P172" t="n">
        <v>9.408085391250923</v>
      </c>
      <c r="Q172" t="n">
        <v>0</v>
      </c>
      <c r="R172" t="n">
        <v>0.9248331715403206</v>
      </c>
      <c r="S172" t="n">
        <v>24.74842397302618</v>
      </c>
      <c r="T172" t="n">
        <v>60.75143407985661</v>
      </c>
      <c r="U172" t="n">
        <v>10.1727378307394</v>
      </c>
      <c r="V172" t="n">
        <v>4.566492624160105</v>
      </c>
      <c r="W172" t="n">
        <v>0</v>
      </c>
      <c r="X172" t="n">
        <v>0</v>
      </c>
      <c r="Y172" t="n">
        <v>-21.42836828230832</v>
      </c>
      <c r="Z172" t="n">
        <v>37.2288429824422</v>
      </c>
      <c r="AA172" t="n">
        <v>1599.015596976922</v>
      </c>
      <c r="AB172" t="b">
        <v>0</v>
      </c>
      <c r="AC172" t="b">
        <v>1</v>
      </c>
      <c r="AD172" t="n">
        <v>89.42837593790699</v>
      </c>
      <c r="AE172" t="n">
        <v>-0</v>
      </c>
      <c r="AF172" t="n">
        <v>0</v>
      </c>
      <c r="AG172" t="n">
        <v>0.1122763265292145</v>
      </c>
      <c r="AH172" t="b">
        <v>0</v>
      </c>
      <c r="AI172" t="b">
        <v>0</v>
      </c>
      <c r="AJ172" t="n">
        <v>1599.015596976922</v>
      </c>
      <c r="AK172" t="n">
        <v>0</v>
      </c>
      <c r="AL172" t="n">
        <v>10.1727378307394</v>
      </c>
      <c r="AM172" t="n">
        <v>0</v>
      </c>
      <c r="AN172" t="n">
        <v>10.17967966524302</v>
      </c>
      <c r="AO172" t="n">
        <v>0</v>
      </c>
      <c r="AP172" t="n">
        <v>1</v>
      </c>
      <c r="AQ172" t="n">
        <v>0</v>
      </c>
      <c r="AR172" t="n">
        <v>0</v>
      </c>
      <c r="AS172" t="n">
        <v>0</v>
      </c>
      <c r="AT172" t="n">
        <v>2.971627515420229</v>
      </c>
      <c r="AU172" t="n">
        <v>0.9342292424690266</v>
      </c>
      <c r="AV172" t="n">
        <v>2.971627515420229</v>
      </c>
    </row>
    <row r="173" spans="1:48">
      <c r="A173" t="n">
        <v>170</v>
      </c>
      <c r="B173" t="n">
        <v>0</v>
      </c>
      <c r="C173" t="n">
        <v>0</v>
      </c>
      <c r="D173" t="n">
        <v>0</v>
      </c>
      <c r="E173" t="n">
        <v>38</v>
      </c>
      <c r="F173" t="n">
        <v>0.03136296520130522</v>
      </c>
      <c r="G173" t="n">
        <v>313.0376727645032</v>
      </c>
      <c r="H173" t="n">
        <v>1234.6205813832</v>
      </c>
      <c r="I173" t="n">
        <v>2.653550759907081</v>
      </c>
      <c r="J173" t="n">
        <v>2.653550759907081</v>
      </c>
      <c r="K173" t="n">
        <v>80.94726422953846</v>
      </c>
      <c r="L173" t="n">
        <v>3</v>
      </c>
      <c r="M173" t="n">
        <v>20.52415421641442</v>
      </c>
      <c r="N173" t="n">
        <v>1633.403029169974</v>
      </c>
      <c r="O173" t="b">
        <v>0</v>
      </c>
      <c r="P173" t="n">
        <v>2.653550759907081</v>
      </c>
      <c r="Q173" t="n">
        <v>0</v>
      </c>
      <c r="R173" t="n">
        <v>0.840557351526073</v>
      </c>
      <c r="S173" t="n">
        <v>24.77261238213453</v>
      </c>
      <c r="T173" t="n">
        <v>18.45602093748538</v>
      </c>
      <c r="U173" t="n">
        <v>3.156894357166028</v>
      </c>
      <c r="V173" t="n">
        <v>2.942676858562919</v>
      </c>
      <c r="W173" t="n">
        <v>0</v>
      </c>
      <c r="X173" t="n">
        <v>0</v>
      </c>
      <c r="Y173" t="n">
        <v>-21.42836828230832</v>
      </c>
      <c r="Z173" t="n">
        <v>37.34404383334513</v>
      </c>
      <c r="AA173" t="n">
        <v>1633.403029169974</v>
      </c>
      <c r="AB173" t="b">
        <v>0</v>
      </c>
      <c r="AC173" t="b">
        <v>1</v>
      </c>
      <c r="AD173" t="n">
        <v>89.42093553225341</v>
      </c>
      <c r="AE173" t="n">
        <v>-0</v>
      </c>
      <c r="AF173" t="n">
        <v>0</v>
      </c>
      <c r="AG173" t="n">
        <v>0.09117289212697327</v>
      </c>
      <c r="AH173" t="b">
        <v>0</v>
      </c>
      <c r="AI173" t="b">
        <v>0</v>
      </c>
      <c r="AJ173" t="n">
        <v>1633.403029169974</v>
      </c>
      <c r="AK173" t="n">
        <v>0</v>
      </c>
      <c r="AL173" t="n">
        <v>3.156894357166028</v>
      </c>
      <c r="AM173" t="n">
        <v>0</v>
      </c>
      <c r="AN173" t="n">
        <v>3.156929774689006</v>
      </c>
      <c r="AO173" t="n">
        <v>0</v>
      </c>
      <c r="AP173" t="n">
        <v>1</v>
      </c>
      <c r="AQ173" t="n">
        <v>0</v>
      </c>
      <c r="AR173" t="n">
        <v>0</v>
      </c>
      <c r="AS173" t="n">
        <v>0</v>
      </c>
      <c r="AT173" t="n">
        <v>1.707611305305799</v>
      </c>
      <c r="AU173" t="n">
        <v>0.5368440048118832</v>
      </c>
      <c r="AV173" t="n">
        <v>1.707611305305799</v>
      </c>
    </row>
    <row r="174" spans="1:48">
      <c r="A174" t="n">
        <v>171</v>
      </c>
      <c r="B174" t="n">
        <v>0</v>
      </c>
      <c r="C174" t="n">
        <v>0</v>
      </c>
      <c r="D174" t="n">
        <v>0</v>
      </c>
      <c r="E174" t="n">
        <v>37.4</v>
      </c>
      <c r="F174" t="n">
        <v>-0.3791257680559843</v>
      </c>
      <c r="G174" t="n">
        <v>308.0949726682215</v>
      </c>
      <c r="H174" t="n">
        <v>1215.126572203465</v>
      </c>
      <c r="I174" t="n">
        <v>-4.651496001282454</v>
      </c>
      <c r="J174" t="n">
        <v>-4.651496001282454</v>
      </c>
      <c r="K174" t="n">
        <v>-144.171501722004</v>
      </c>
      <c r="L174" t="n">
        <v>3</v>
      </c>
      <c r="M174" t="n">
        <v>-36.55464039604564</v>
      </c>
      <c r="N174" t="n">
        <v>1607.612455025185</v>
      </c>
      <c r="O174" t="b">
        <v>0</v>
      </c>
      <c r="P174" t="n">
        <v>-4.651496001282454</v>
      </c>
      <c r="Q174" t="n">
        <v>0</v>
      </c>
      <c r="R174" t="n">
        <v>0.9054968727145636</v>
      </c>
      <c r="S174" t="n">
        <v>24.78708382145608</v>
      </c>
      <c r="T174" t="n">
        <v>-25.01898152821223</v>
      </c>
      <c r="U174" t="n">
        <v>-4.21191508260556</v>
      </c>
      <c r="V174" t="n">
        <v>11.5356588678334</v>
      </c>
      <c r="W174" t="n">
        <v>-55.28542493648604</v>
      </c>
      <c r="X174" t="n">
        <v>2</v>
      </c>
      <c r="Y174" t="n">
        <v>33.85705665417772</v>
      </c>
      <c r="Z174" t="n">
        <v>37.39207797172084</v>
      </c>
      <c r="AA174" t="n">
        <v>1607.612455025185</v>
      </c>
      <c r="AB174" t="b">
        <v>0</v>
      </c>
      <c r="AC174" t="b">
        <v>1</v>
      </c>
      <c r="AD174" t="n">
        <v>89.42309329065131</v>
      </c>
      <c r="AE174" t="n">
        <v>1.155113905268663</v>
      </c>
      <c r="AF174" t="n">
        <v>0</v>
      </c>
      <c r="AG174" t="n">
        <v>0.06915659781312572</v>
      </c>
      <c r="AH174" t="b">
        <v>0</v>
      </c>
      <c r="AI174" t="b">
        <v>0</v>
      </c>
      <c r="AJ174" t="n">
        <v>1607.612455025185</v>
      </c>
      <c r="AK174" t="n">
        <v>0</v>
      </c>
      <c r="AL174" t="n">
        <v>-4.21191508260556</v>
      </c>
      <c r="AM174" t="n">
        <v>0.2076736511403321</v>
      </c>
      <c r="AN174" t="n">
        <v>-2.841680991990517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</row>
    <row r="175" spans="1:48">
      <c r="A175" t="n">
        <v>172</v>
      </c>
      <c r="B175" t="n">
        <v>0</v>
      </c>
      <c r="C175" t="n">
        <v>0</v>
      </c>
      <c r="D175" t="n">
        <v>0</v>
      </c>
      <c r="E175" t="n">
        <v>35.1</v>
      </c>
      <c r="F175" t="n">
        <v>-0.9315265596440385</v>
      </c>
      <c r="G175" t="n">
        <v>289.1479556324753</v>
      </c>
      <c r="H175" t="n">
        <v>1140.399537014483</v>
      </c>
      <c r="I175" t="n">
        <v>-13.57296294475917</v>
      </c>
      <c r="J175" t="n">
        <v>-13.57296294475917</v>
      </c>
      <c r="K175" t="n">
        <v>-448.2558018443613</v>
      </c>
      <c r="L175" t="n">
        <v>3</v>
      </c>
      <c r="M175" t="n">
        <v>-113.6551221714912</v>
      </c>
      <c r="N175" t="n">
        <v>1508.74858747016</v>
      </c>
      <c r="O175" t="b">
        <v>0</v>
      </c>
      <c r="P175" t="n">
        <v>-13.57296294475917</v>
      </c>
      <c r="Q175" t="n">
        <v>0</v>
      </c>
      <c r="R175" t="n">
        <v>0.9435924125593057</v>
      </c>
      <c r="S175" t="n">
        <v>24.80211934866319</v>
      </c>
      <c r="T175" t="n">
        <v>-81.06130833674983</v>
      </c>
      <c r="U175" t="n">
        <v>-12.80734485062337</v>
      </c>
      <c r="V175" t="n">
        <v>32.59381383474137</v>
      </c>
      <c r="W175" t="n">
        <v>-86.15060768619995</v>
      </c>
      <c r="X175" t="n">
        <v>2</v>
      </c>
      <c r="Y175" t="n">
        <v>64.72223940389162</v>
      </c>
      <c r="Z175" t="n">
        <v>37.40549653622093</v>
      </c>
      <c r="AA175" t="n">
        <v>1508.74858747016</v>
      </c>
      <c r="AB175" t="b">
        <v>0</v>
      </c>
      <c r="AC175" t="b">
        <v>1</v>
      </c>
      <c r="AD175" t="n">
        <v>89.4402077517725</v>
      </c>
      <c r="AE175" t="n">
        <v>1.8</v>
      </c>
      <c r="AF175" t="n">
        <v>0</v>
      </c>
      <c r="AG175" t="n">
        <v>0.05240633344474555</v>
      </c>
      <c r="AH175" t="b">
        <v>0</v>
      </c>
      <c r="AI175" t="b">
        <v>0</v>
      </c>
      <c r="AJ175" t="n">
        <v>1508.74858747016</v>
      </c>
      <c r="AK175" t="n">
        <v>0</v>
      </c>
      <c r="AL175" t="n">
        <v>-12.80734485062337</v>
      </c>
      <c r="AM175" t="n">
        <v>8.331601593484169</v>
      </c>
      <c r="AN175" t="n">
        <v>-2.639475713610093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</row>
    <row r="176" spans="1:48">
      <c r="A176" t="n">
        <v>173</v>
      </c>
      <c r="B176" t="n">
        <v>0</v>
      </c>
      <c r="C176" t="n">
        <v>0</v>
      </c>
      <c r="D176" t="n">
        <v>0</v>
      </c>
      <c r="E176" t="n">
        <v>31</v>
      </c>
      <c r="F176" t="n">
        <v>-1.228101326701199</v>
      </c>
      <c r="G176" t="n">
        <v>255.3728383078841</v>
      </c>
      <c r="H176" t="n">
        <v>1007.190474286295</v>
      </c>
      <c r="I176" t="n">
        <v>-16.40635104488593</v>
      </c>
      <c r="J176" t="n">
        <v>-16.40635104488593</v>
      </c>
      <c r="K176" t="n">
        <v>-613.4916816203621</v>
      </c>
      <c r="L176" t="n">
        <v>3</v>
      </c>
      <c r="M176" t="n">
        <v>-155.5506292140878</v>
      </c>
      <c r="N176" t="n">
        <v>1332.512997480768</v>
      </c>
      <c r="O176" t="b">
        <v>0</v>
      </c>
      <c r="P176" t="n">
        <v>-16.40635104488593</v>
      </c>
      <c r="Q176" t="n">
        <v>0</v>
      </c>
      <c r="R176" t="n">
        <v>0.9487405910106358</v>
      </c>
      <c r="S176" t="n">
        <v>24.82830672667605</v>
      </c>
      <c r="T176" t="n">
        <v>-111.5473891856764</v>
      </c>
      <c r="U176" t="n">
        <v>-15.56537118665304</v>
      </c>
      <c r="V176" t="n">
        <v>44.00324002841134</v>
      </c>
      <c r="W176" t="n">
        <v>-86.15060768619995</v>
      </c>
      <c r="X176" t="n">
        <v>2</v>
      </c>
      <c r="Y176" t="n">
        <v>64.72223940389162</v>
      </c>
      <c r="Z176" t="n">
        <v>37.41419034159649</v>
      </c>
      <c r="AA176" t="n">
        <v>1332.512997480768</v>
      </c>
      <c r="AB176" t="b">
        <v>0</v>
      </c>
      <c r="AC176" t="b">
        <v>1</v>
      </c>
      <c r="AD176" t="n">
        <v>89.46268075156553</v>
      </c>
      <c r="AE176" t="n">
        <v>1.8</v>
      </c>
      <c r="AF176" t="n">
        <v>0</v>
      </c>
      <c r="AG176" t="n">
        <v>0.05327787981518262</v>
      </c>
      <c r="AH176" t="b">
        <v>0</v>
      </c>
      <c r="AI176" t="b">
        <v>0</v>
      </c>
      <c r="AJ176" t="n">
        <v>1332.512997480768</v>
      </c>
      <c r="AK176" t="n">
        <v>0</v>
      </c>
      <c r="AL176" t="n">
        <v>-15.56537118665304</v>
      </c>
      <c r="AM176" t="n">
        <v>11.41694336961561</v>
      </c>
      <c r="AN176" t="n">
        <v>-2.291759780273199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</row>
    <row r="177" spans="1:48">
      <c r="A177" t="n">
        <v>174</v>
      </c>
      <c r="B177" t="n">
        <v>0</v>
      </c>
      <c r="C177" t="n">
        <v>0</v>
      </c>
      <c r="D177" t="n">
        <v>0</v>
      </c>
      <c r="E177" t="n">
        <v>27.1</v>
      </c>
      <c r="F177" t="n">
        <v>-0.8227348002178321</v>
      </c>
      <c r="G177" t="n">
        <v>223.2452876820536</v>
      </c>
      <c r="H177" t="n">
        <v>880.4794146180193</v>
      </c>
      <c r="I177" t="n">
        <v>-9.214669493607659</v>
      </c>
      <c r="J177" t="n">
        <v>-9.214669493607659</v>
      </c>
      <c r="K177" t="n">
        <v>-394.1566375065697</v>
      </c>
      <c r="L177" t="n">
        <v>3</v>
      </c>
      <c r="M177" t="n">
        <v>-99.93829551383614</v>
      </c>
      <c r="N177" t="n">
        <v>1164.87426553964</v>
      </c>
      <c r="O177" t="b">
        <v>0</v>
      </c>
      <c r="P177" t="n">
        <v>-9.214669493607659</v>
      </c>
      <c r="Q177" t="n">
        <v>0</v>
      </c>
      <c r="R177" t="n">
        <v>0.942401836587734</v>
      </c>
      <c r="S177" t="n">
        <v>24.8570717958632</v>
      </c>
      <c r="T177" t="n">
        <v>-71.1882337397482</v>
      </c>
      <c r="U177" t="n">
        <v>-8.683921454324823</v>
      </c>
      <c r="V177" t="n">
        <v>28.75006177408794</v>
      </c>
      <c r="W177" t="n">
        <v>-86.15060768619995</v>
      </c>
      <c r="X177" t="n">
        <v>2</v>
      </c>
      <c r="Y177" t="n">
        <v>64.72223940389162</v>
      </c>
      <c r="Z177" t="n">
        <v>37.44350047113883</v>
      </c>
      <c r="AA177" t="n">
        <v>1164.87426553964</v>
      </c>
      <c r="AB177" t="b">
        <v>0</v>
      </c>
      <c r="AC177" t="b">
        <v>1</v>
      </c>
      <c r="AD177" t="n">
        <v>89.48515375135855</v>
      </c>
      <c r="AE177" t="n">
        <v>1.8</v>
      </c>
      <c r="AF177" t="n">
        <v>0</v>
      </c>
      <c r="AG177" t="n">
        <v>0.06394253201171921</v>
      </c>
      <c r="AH177" t="b">
        <v>0</v>
      </c>
      <c r="AI177" t="b">
        <v>0</v>
      </c>
      <c r="AJ177" t="n">
        <v>1164.87426553964</v>
      </c>
      <c r="AK177" t="n">
        <v>0</v>
      </c>
      <c r="AL177" t="n">
        <v>-8.683921454324823</v>
      </c>
      <c r="AM177" t="n">
        <v>4.827416304356689</v>
      </c>
      <c r="AN177" t="n">
        <v>-1.974643010282032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</row>
    <row r="178" spans="1:48">
      <c r="A178" t="n">
        <v>175</v>
      </c>
      <c r="B178" t="n">
        <v>0</v>
      </c>
      <c r="C178" t="n">
        <v>0</v>
      </c>
      <c r="D178" t="n">
        <v>0</v>
      </c>
      <c r="E178" t="n">
        <v>25.3</v>
      </c>
      <c r="F178" t="n">
        <v>-0.2309594724274686</v>
      </c>
      <c r="G178" t="n">
        <v>208.4171873932087</v>
      </c>
      <c r="H178" t="n">
        <v>821.997387078815</v>
      </c>
      <c r="I178" t="n">
        <v>-1.557651076706727</v>
      </c>
      <c r="J178" t="n">
        <v>-1.557651076706727</v>
      </c>
      <c r="K178" t="n">
        <v>-71.3687402380808</v>
      </c>
      <c r="L178" t="n">
        <v>2</v>
      </c>
      <c r="M178" t="n">
        <v>-18.09552237273854</v>
      </c>
      <c r="N178" t="n">
        <v>1755.786418800349</v>
      </c>
      <c r="O178" t="b">
        <v>1</v>
      </c>
      <c r="P178" t="n">
        <v>-1.557651076706727</v>
      </c>
      <c r="Q178" t="n">
        <v>-9.966945983516554</v>
      </c>
      <c r="R178" t="n">
        <v>0.8588310714354552</v>
      </c>
      <c r="S178" t="n">
        <v>24.87522562430684</v>
      </c>
      <c r="T178" t="n">
        <v>-7.275747597173826</v>
      </c>
      <c r="U178" t="n">
        <v>-1.337759143130629</v>
      </c>
      <c r="V178" t="n">
        <v>10.81977477556472</v>
      </c>
      <c r="W178" t="n">
        <v>-60.55568224642807</v>
      </c>
      <c r="X178" t="n">
        <v>2</v>
      </c>
      <c r="Y178" t="n">
        <v>39.12731396411975</v>
      </c>
      <c r="Z178" t="n">
        <v>37.50560171191447</v>
      </c>
      <c r="AA178" t="n">
        <v>1755.786418800349</v>
      </c>
      <c r="AB178" t="b">
        <v>0</v>
      </c>
      <c r="AC178" t="b">
        <v>1</v>
      </c>
      <c r="AD178" t="n">
        <v>89.50318318770717</v>
      </c>
      <c r="AE178" t="n">
        <v>1.26522877749858</v>
      </c>
      <c r="AF178" t="n">
        <v>0</v>
      </c>
      <c r="AG178" t="n">
        <v>0.08434708113793751</v>
      </c>
      <c r="AH178" t="b">
        <v>0</v>
      </c>
      <c r="AI178" t="b">
        <v>0</v>
      </c>
      <c r="AJ178" t="n">
        <v>1745.819472816832</v>
      </c>
      <c r="AK178" t="n">
        <v>0</v>
      </c>
      <c r="AL178" t="n">
        <v>-1.330165182398407</v>
      </c>
      <c r="AM178" t="n">
        <v>0</v>
      </c>
      <c r="AN178" t="n">
        <v>0.09654193649991627</v>
      </c>
      <c r="AO178" t="n">
        <v>0</v>
      </c>
      <c r="AP178" t="n">
        <v>1</v>
      </c>
      <c r="AQ178" t="n">
        <v>0</v>
      </c>
      <c r="AR178" t="n">
        <v>0</v>
      </c>
      <c r="AS178" t="n">
        <v>0</v>
      </c>
      <c r="AT178" t="n">
        <v>1.253077985950376</v>
      </c>
      <c r="AU178" t="n">
        <v>0.3939464456747317</v>
      </c>
      <c r="AV178" t="n">
        <v>1.253077985950376</v>
      </c>
    </row>
    <row r="179" spans="1:48">
      <c r="A179" t="n">
        <v>176</v>
      </c>
      <c r="B179" t="n">
        <v>0</v>
      </c>
      <c r="C179" t="n">
        <v>0</v>
      </c>
      <c r="D179" t="n">
        <v>0</v>
      </c>
      <c r="E179" t="n">
        <v>25.1</v>
      </c>
      <c r="F179" t="n">
        <v>0.07990602326103913</v>
      </c>
      <c r="G179" t="n">
        <v>206.7696206944482</v>
      </c>
      <c r="H179" t="n">
        <v>815.4993840189035</v>
      </c>
      <c r="I179" t="n">
        <v>2.135743668656004</v>
      </c>
      <c r="J179" t="n">
        <v>2.135743668656004</v>
      </c>
      <c r="K179" t="n">
        <v>98.63561994325858</v>
      </c>
      <c r="L179" t="n">
        <v>2</v>
      </c>
      <c r="M179" t="n">
        <v>25.0090314257755</v>
      </c>
      <c r="N179" t="n">
        <v>1741.906684264378</v>
      </c>
      <c r="O179" t="b">
        <v>0</v>
      </c>
      <c r="P179" t="n">
        <v>2.135743668656004</v>
      </c>
      <c r="Q179" t="n">
        <v>3.448306359681804</v>
      </c>
      <c r="R179" t="n">
        <v>0.8048065823978859</v>
      </c>
      <c r="S179" t="n">
        <v>24.88274685875864</v>
      </c>
      <c r="T179" t="n">
        <v>14.54802719293192</v>
      </c>
      <c r="U179" t="n">
        <v>2.653735338859492</v>
      </c>
      <c r="V179" t="n">
        <v>2.83967914715687</v>
      </c>
      <c r="W179" t="n">
        <v>0</v>
      </c>
      <c r="X179" t="n">
        <v>0</v>
      </c>
      <c r="Y179" t="n">
        <v>-21.42836828230832</v>
      </c>
      <c r="Z179" t="n">
        <v>37.62532911298135</v>
      </c>
      <c r="AA179" t="n">
        <v>1741.906684264378</v>
      </c>
      <c r="AB179" t="b">
        <v>0</v>
      </c>
      <c r="AC179" t="b">
        <v>1</v>
      </c>
      <c r="AD179" t="n">
        <v>89.50625592133248</v>
      </c>
      <c r="AE179" t="n">
        <v>-0</v>
      </c>
      <c r="AF179" t="n">
        <v>0</v>
      </c>
      <c r="AG179" t="n">
        <v>0.1052005615447814</v>
      </c>
      <c r="AH179" t="b">
        <v>0</v>
      </c>
      <c r="AI179" t="b">
        <v>0</v>
      </c>
      <c r="AJ179" t="n">
        <v>1745.35499062406</v>
      </c>
      <c r="AK179" t="n">
        <v>0</v>
      </c>
      <c r="AL179" t="n">
        <v>2.65898871582197</v>
      </c>
      <c r="AM179" t="n">
        <v>0</v>
      </c>
      <c r="AN179" t="n">
        <v>2.660264982959605</v>
      </c>
      <c r="AO179" t="n">
        <v>0</v>
      </c>
      <c r="AP179" t="n">
        <v>1</v>
      </c>
      <c r="AQ179" t="n">
        <v>0</v>
      </c>
      <c r="AR179" t="n">
        <v>0</v>
      </c>
      <c r="AS179" t="n">
        <v>0</v>
      </c>
      <c r="AT179" t="n">
        <v>1.694277759040411</v>
      </c>
      <c r="AU179" t="n">
        <v>0.5326521642254372</v>
      </c>
      <c r="AV179" t="n">
        <v>1.694277759040411</v>
      </c>
    </row>
    <row r="180" spans="1:48">
      <c r="A180" t="n">
        <v>177</v>
      </c>
      <c r="B180" t="n">
        <v>0</v>
      </c>
      <c r="C180" t="n">
        <v>0</v>
      </c>
      <c r="D180" t="n">
        <v>0</v>
      </c>
      <c r="E180" t="n">
        <v>25.9</v>
      </c>
      <c r="F180" t="n">
        <v>0.4113353793833112</v>
      </c>
      <c r="G180" t="n">
        <v>213.3598874894903</v>
      </c>
      <c r="H180" t="n">
        <v>841.4913962585497</v>
      </c>
      <c r="I180" t="n">
        <v>6.266421974758105</v>
      </c>
      <c r="J180" t="n">
        <v>6.266421974758105</v>
      </c>
      <c r="K180" t="n">
        <v>280.4647240446887</v>
      </c>
      <c r="L180" t="n">
        <v>2</v>
      </c>
      <c r="M180" t="n">
        <v>71.11174544743628</v>
      </c>
      <c r="N180" t="n">
        <v>1797.425622408262</v>
      </c>
      <c r="O180" t="b">
        <v>0</v>
      </c>
      <c r="P180" t="n">
        <v>6.266421974758105</v>
      </c>
      <c r="Q180" t="n">
        <v>0</v>
      </c>
      <c r="R180" t="n">
        <v>0.8991125320977938</v>
      </c>
      <c r="S180" t="n">
        <v>24.89700602473521</v>
      </c>
      <c r="T180" t="n">
        <v>37.0276405571122</v>
      </c>
      <c r="U180" t="n">
        <v>6.969563598604723</v>
      </c>
      <c r="V180" t="n">
        <v>3.735624898200086</v>
      </c>
      <c r="W180" t="n">
        <v>0</v>
      </c>
      <c r="X180" t="n">
        <v>0</v>
      </c>
      <c r="Y180" t="n">
        <v>-21.42836828230832</v>
      </c>
      <c r="Z180" t="n">
        <v>37.81064459971622</v>
      </c>
      <c r="AA180" t="n">
        <v>1797.425622408262</v>
      </c>
      <c r="AB180" t="b">
        <v>0</v>
      </c>
      <c r="AC180" t="b">
        <v>1</v>
      </c>
      <c r="AD180" t="n">
        <v>89.4988155156789</v>
      </c>
      <c r="AE180" t="n">
        <v>-0</v>
      </c>
      <c r="AF180" t="n">
        <v>0</v>
      </c>
      <c r="AG180" t="n">
        <v>0.1227234437762609</v>
      </c>
      <c r="AH180" t="b">
        <v>0</v>
      </c>
      <c r="AI180" t="b">
        <v>0</v>
      </c>
      <c r="AJ180" t="n">
        <v>1797.425622408262</v>
      </c>
      <c r="AK180" t="n">
        <v>0</v>
      </c>
      <c r="AL180" t="n">
        <v>6.969563598604723</v>
      </c>
      <c r="AM180" t="n">
        <v>0</v>
      </c>
      <c r="AN180" t="n">
        <v>7.103035249935681</v>
      </c>
      <c r="AO180" t="n">
        <v>0</v>
      </c>
      <c r="AP180" t="n">
        <v>1</v>
      </c>
      <c r="AQ180" t="n">
        <v>0</v>
      </c>
      <c r="AR180" t="n">
        <v>0</v>
      </c>
      <c r="AS180" t="n">
        <v>0</v>
      </c>
      <c r="AT180" t="n">
        <v>2.512508551013947</v>
      </c>
      <c r="AU180" t="n">
        <v>0.7898900343769286</v>
      </c>
      <c r="AV180" t="n">
        <v>2.512508551013947</v>
      </c>
    </row>
    <row r="181" spans="1:48">
      <c r="A181" t="n">
        <v>178</v>
      </c>
      <c r="B181" t="n">
        <v>0</v>
      </c>
      <c r="C181" t="n">
        <v>0</v>
      </c>
      <c r="D181" t="n">
        <v>0</v>
      </c>
      <c r="E181" t="n">
        <v>27.8</v>
      </c>
      <c r="F181" t="n">
        <v>0.5247524592057169</v>
      </c>
      <c r="G181" t="n">
        <v>229.0117711277155</v>
      </c>
      <c r="H181" t="n">
        <v>903.2224253277097</v>
      </c>
      <c r="I181" t="n">
        <v>8.241860429344229</v>
      </c>
      <c r="J181" t="n">
        <v>8.241860429344229</v>
      </c>
      <c r="K181" t="n">
        <v>343.6677916975971</v>
      </c>
      <c r="L181" t="n">
        <v>3</v>
      </c>
      <c r="M181" t="n">
        <v>87.13686402068892</v>
      </c>
      <c r="N181" t="n">
        <v>1194.96326870856</v>
      </c>
      <c r="O181" t="b">
        <v>1</v>
      </c>
      <c r="P181" t="n">
        <v>8.241860429344229</v>
      </c>
      <c r="Q181" t="n">
        <v>22.64544233951418</v>
      </c>
      <c r="R181" t="n">
        <v>0.9326429886586411</v>
      </c>
      <c r="S181" t="n">
        <v>24.9186300573228</v>
      </c>
      <c r="T181" t="n">
        <v>70.61982745833188</v>
      </c>
      <c r="U181" t="n">
        <v>8.837101151854421</v>
      </c>
      <c r="V181" t="n">
        <v>4.756740519035645</v>
      </c>
      <c r="W181" t="n">
        <v>0</v>
      </c>
      <c r="X181" t="n">
        <v>0</v>
      </c>
      <c r="Y181" t="n">
        <v>-21.42836828230832</v>
      </c>
      <c r="Z181" t="n">
        <v>37.96821940935608</v>
      </c>
      <c r="AA181" t="n">
        <v>1194.96326870856</v>
      </c>
      <c r="AB181" t="b">
        <v>0</v>
      </c>
      <c r="AC181" t="b">
        <v>1</v>
      </c>
      <c r="AD181" t="n">
        <v>89.49137511002532</v>
      </c>
      <c r="AE181" t="n">
        <v>-0</v>
      </c>
      <c r="AF181" t="n">
        <v>0</v>
      </c>
      <c r="AG181" t="n">
        <v>0.1303963126777468</v>
      </c>
      <c r="AH181" t="b">
        <v>0</v>
      </c>
      <c r="AI181" t="b">
        <v>0</v>
      </c>
      <c r="AJ181" t="n">
        <v>1217.608711048074</v>
      </c>
      <c r="AK181" t="n">
        <v>0</v>
      </c>
      <c r="AL181" t="n">
        <v>9.004570788640036</v>
      </c>
      <c r="AM181" t="n">
        <v>0</v>
      </c>
      <c r="AN181" t="n">
        <v>9.140173226320439</v>
      </c>
      <c r="AO181" t="n">
        <v>0</v>
      </c>
      <c r="AP181" t="n">
        <v>1</v>
      </c>
      <c r="AQ181" t="n">
        <v>0</v>
      </c>
      <c r="AR181" t="n">
        <v>0</v>
      </c>
      <c r="AS181" t="n">
        <v>0</v>
      </c>
      <c r="AT181" t="n">
        <v>2.591016133404041</v>
      </c>
      <c r="AU181" t="n">
        <v>0.8145714854820144</v>
      </c>
      <c r="AV181" t="n">
        <v>2.591016133404041</v>
      </c>
    </row>
    <row r="182" spans="1:48">
      <c r="A182" t="n">
        <v>179</v>
      </c>
      <c r="B182" t="n">
        <v>0</v>
      </c>
      <c r="C182" t="n">
        <v>0</v>
      </c>
      <c r="D182" t="n">
        <v>0</v>
      </c>
      <c r="E182" t="n">
        <v>29.2</v>
      </c>
      <c r="F182" t="n">
        <v>0.2396547837938208</v>
      </c>
      <c r="G182" t="n">
        <v>240.5447380190392</v>
      </c>
      <c r="H182" t="n">
        <v>948.7084467470908</v>
      </c>
      <c r="I182" t="n">
        <v>4.749105846533853</v>
      </c>
      <c r="J182" t="n">
        <v>4.749105846533853</v>
      </c>
      <c r="K182" t="n">
        <v>188.532996473028</v>
      </c>
      <c r="L182" t="n">
        <v>3</v>
      </c>
      <c r="M182" t="n">
        <v>47.80248389275558</v>
      </c>
      <c r="N182" t="n">
        <v>1255.141275046401</v>
      </c>
      <c r="O182" t="b">
        <v>0</v>
      </c>
      <c r="P182" t="n">
        <v>4.749105846533853</v>
      </c>
      <c r="Q182" t="n">
        <v>10.34218800233224</v>
      </c>
      <c r="R182" t="n">
        <v>0.9096714303505015</v>
      </c>
      <c r="S182" t="n">
        <v>24.93761843640631</v>
      </c>
      <c r="T182" t="n">
        <v>39.71970958197075</v>
      </c>
      <c r="U182" t="n">
        <v>5.220682642197519</v>
      </c>
      <c r="V182" t="n">
        <v>3.587824553432903</v>
      </c>
      <c r="W182" t="n">
        <v>0</v>
      </c>
      <c r="X182" t="n">
        <v>0</v>
      </c>
      <c r="Y182" t="n">
        <v>-21.42836828230832</v>
      </c>
      <c r="Z182" t="n">
        <v>38.10011380050039</v>
      </c>
      <c r="AA182" t="n">
        <v>1255.141275046401</v>
      </c>
      <c r="AB182" t="b">
        <v>0</v>
      </c>
      <c r="AC182" t="b">
        <v>1</v>
      </c>
      <c r="AD182" t="n">
        <v>89.48393470437173</v>
      </c>
      <c r="AE182" t="n">
        <v>-0</v>
      </c>
      <c r="AF182" t="n">
        <v>0</v>
      </c>
      <c r="AG182" t="n">
        <v>0.1267100131039136</v>
      </c>
      <c r="AH182" t="b">
        <v>0</v>
      </c>
      <c r="AI182" t="b">
        <v>0</v>
      </c>
      <c r="AJ182" t="n">
        <v>1265.483463048733</v>
      </c>
      <c r="AK182" t="n">
        <v>0</v>
      </c>
      <c r="AL182" t="n">
        <v>5.263700334675303</v>
      </c>
      <c r="AM182" t="n">
        <v>0</v>
      </c>
      <c r="AN182" t="n">
        <v>5.265135594507541</v>
      </c>
      <c r="AO182" t="n">
        <v>0</v>
      </c>
      <c r="AP182" t="n">
        <v>1</v>
      </c>
      <c r="AQ182" t="n">
        <v>0</v>
      </c>
      <c r="AR182" t="n">
        <v>0</v>
      </c>
      <c r="AS182" t="n">
        <v>0</v>
      </c>
      <c r="AT182" t="n">
        <v>1.851971238753565</v>
      </c>
      <c r="AU182" t="n">
        <v>0.5822283171349956</v>
      </c>
      <c r="AV182" t="n">
        <v>1.851971238753565</v>
      </c>
    </row>
    <row r="183" spans="1:48">
      <c r="A183" t="n">
        <v>180</v>
      </c>
      <c r="B183" t="n">
        <v>0</v>
      </c>
      <c r="C183" t="n">
        <v>0</v>
      </c>
      <c r="D183" t="n">
        <v>0</v>
      </c>
      <c r="E183" t="n">
        <v>29.6</v>
      </c>
      <c r="F183" t="n">
        <v>0.01662840561900314</v>
      </c>
      <c r="G183" t="n">
        <v>243.8398714165604</v>
      </c>
      <c r="H183" t="n">
        <v>961.704452866914</v>
      </c>
      <c r="I183" t="n">
        <v>1.704274498118077</v>
      </c>
      <c r="J183" t="n">
        <v>1.704274498118077</v>
      </c>
      <c r="K183" t="n">
        <v>66.74307426062632</v>
      </c>
      <c r="L183" t="n">
        <v>3</v>
      </c>
      <c r="M183" t="n">
        <v>16.9226861715584</v>
      </c>
      <c r="N183" t="n">
        <v>1272.334991142927</v>
      </c>
      <c r="O183" t="b">
        <v>0</v>
      </c>
      <c r="P183" t="n">
        <v>1.704274498118077</v>
      </c>
      <c r="Q183" t="n">
        <v>0</v>
      </c>
      <c r="R183" t="n">
        <v>0.8280645754096058</v>
      </c>
      <c r="S183" t="n">
        <v>24.95229136523133</v>
      </c>
      <c r="T183" t="n">
        <v>15.44703926492813</v>
      </c>
      <c r="U183" t="n">
        <v>2.058142020234412</v>
      </c>
      <c r="V183" t="n">
        <v>2.655893254679912</v>
      </c>
      <c r="W183" t="n">
        <v>0</v>
      </c>
      <c r="X183" t="n">
        <v>0</v>
      </c>
      <c r="Y183" t="n">
        <v>-21.42836828230832</v>
      </c>
      <c r="Z183" t="n">
        <v>38.19064036436864</v>
      </c>
      <c r="AA183" t="n">
        <v>1272.334991142927</v>
      </c>
      <c r="AB183" t="b">
        <v>0</v>
      </c>
      <c r="AC183" t="b">
        <v>1</v>
      </c>
      <c r="AD183" t="n">
        <v>89.47649429871815</v>
      </c>
      <c r="AE183" t="n">
        <v>-0</v>
      </c>
      <c r="AF183" t="n">
        <v>0</v>
      </c>
      <c r="AG183" t="n">
        <v>0.1092600055957641</v>
      </c>
      <c r="AH183" t="b">
        <v>0</v>
      </c>
      <c r="AI183" t="b">
        <v>0</v>
      </c>
      <c r="AJ183" t="n">
        <v>1272.334991142927</v>
      </c>
      <c r="AK183" t="n">
        <v>0</v>
      </c>
      <c r="AL183" t="n">
        <v>2.058142020234412</v>
      </c>
      <c r="AM183" t="n">
        <v>0</v>
      </c>
      <c r="AN183" t="n">
        <v>2.058145143968147</v>
      </c>
      <c r="AO183" t="n">
        <v>0</v>
      </c>
      <c r="AP183" t="n">
        <v>1</v>
      </c>
      <c r="AQ183" t="n">
        <v>0</v>
      </c>
      <c r="AR183" t="n">
        <v>0</v>
      </c>
      <c r="AS183" t="n">
        <v>0</v>
      </c>
      <c r="AT183" t="n">
        <v>1.254381770889907</v>
      </c>
      <c r="AU183" t="n">
        <v>0.3943563335257764</v>
      </c>
      <c r="AV183" t="n">
        <v>1.254381770889907</v>
      </c>
    </row>
    <row r="184" spans="1:48">
      <c r="A184" t="n">
        <v>181</v>
      </c>
      <c r="B184" t="n">
        <v>0</v>
      </c>
      <c r="C184" t="n">
        <v>0</v>
      </c>
      <c r="D184" t="n">
        <v>0</v>
      </c>
      <c r="E184" t="n">
        <v>29.5</v>
      </c>
      <c r="F184" t="n">
        <v>-0.05616840626983244</v>
      </c>
      <c r="G184" t="n">
        <v>243.0160880671801</v>
      </c>
      <c r="H184" t="n">
        <v>958.4554513369582</v>
      </c>
      <c r="I184" t="n">
        <v>0.6830611694959396</v>
      </c>
      <c r="J184" t="n">
        <v>0.6830611694959396</v>
      </c>
      <c r="K184" t="n">
        <v>26.84083076739107</v>
      </c>
      <c r="L184" t="n">
        <v>3</v>
      </c>
      <c r="M184" t="n">
        <v>6.805484474490636</v>
      </c>
      <c r="N184" t="n">
        <v>1268.036562118796</v>
      </c>
      <c r="O184" t="b">
        <v>0</v>
      </c>
      <c r="P184" t="n">
        <v>0.6830611694959396</v>
      </c>
      <c r="Q184" t="n">
        <v>0</v>
      </c>
      <c r="R184" t="n">
        <v>0.6868051121398066</v>
      </c>
      <c r="S184" t="n">
        <v>24.96231406542172</v>
      </c>
      <c r="T184" t="n">
        <v>7.489721761970839</v>
      </c>
      <c r="U184" t="n">
        <v>0.9945487554217494</v>
      </c>
      <c r="V184" t="n">
        <v>2.345742567344507</v>
      </c>
      <c r="W184" t="n">
        <v>0</v>
      </c>
      <c r="X184" t="n">
        <v>0</v>
      </c>
      <c r="Y184" t="n">
        <v>-21.42836828230832</v>
      </c>
      <c r="Z184" t="n">
        <v>38.26354580948284</v>
      </c>
      <c r="AA184" t="n">
        <v>1268.036562118796</v>
      </c>
      <c r="AB184" t="b">
        <v>0</v>
      </c>
      <c r="AC184" t="b">
        <v>1</v>
      </c>
      <c r="AD184" t="n">
        <v>89.46905389306457</v>
      </c>
      <c r="AE184" t="n">
        <v>-0</v>
      </c>
      <c r="AF184" t="n">
        <v>0</v>
      </c>
      <c r="AG184" t="n">
        <v>0.07950082456563889</v>
      </c>
      <c r="AH184" t="b">
        <v>0</v>
      </c>
      <c r="AI184" t="b">
        <v>0</v>
      </c>
      <c r="AJ184" t="n">
        <v>1268.036562118796</v>
      </c>
      <c r="AK184" t="n">
        <v>0</v>
      </c>
      <c r="AL184" t="n">
        <v>0.9945487554217494</v>
      </c>
      <c r="AM184" t="n">
        <v>0</v>
      </c>
      <c r="AN184" t="n">
        <v>0.9946904255136599</v>
      </c>
      <c r="AO184" t="n">
        <v>0</v>
      </c>
      <c r="AP184" t="n">
        <v>1</v>
      </c>
      <c r="AQ184" t="n">
        <v>0</v>
      </c>
      <c r="AR184" t="n">
        <v>0</v>
      </c>
      <c r="AS184" t="n">
        <v>0</v>
      </c>
      <c r="AT184" t="n">
        <v>1.055765599528805</v>
      </c>
      <c r="AU184" t="n">
        <v>0.3319147810936773</v>
      </c>
      <c r="AV184" t="n">
        <v>1.055765599528805</v>
      </c>
    </row>
    <row r="185" spans="1:48">
      <c r="A185" t="n">
        <v>182</v>
      </c>
      <c r="B185" t="n">
        <v>0</v>
      </c>
      <c r="C185" t="n">
        <v>0</v>
      </c>
      <c r="D185" t="n">
        <v>0</v>
      </c>
      <c r="E185" t="n">
        <v>29.2</v>
      </c>
      <c r="F185" t="n">
        <v>-0.125288113873014</v>
      </c>
      <c r="G185" t="n">
        <v>240.5447380190392</v>
      </c>
      <c r="H185" t="n">
        <v>948.7084467470908</v>
      </c>
      <c r="I185" t="n">
        <v>-0.2815711739871856</v>
      </c>
      <c r="J185" t="n">
        <v>-0.2815711739871856</v>
      </c>
      <c r="K185" t="n">
        <v>-11.17798989276623</v>
      </c>
      <c r="L185" t="n">
        <v>3</v>
      </c>
      <c r="M185" t="n">
        <v>-2.834175936299753</v>
      </c>
      <c r="N185" t="n">
        <v>1255.141275046401</v>
      </c>
      <c r="O185" t="b">
        <v>0</v>
      </c>
      <c r="P185" t="n">
        <v>-0.2815711739871856</v>
      </c>
      <c r="Q185" t="n">
        <v>0</v>
      </c>
      <c r="R185" t="n">
        <v>0.2871880507574552</v>
      </c>
      <c r="S185" t="n">
        <v>24.96963141983696</v>
      </c>
      <c r="T185" t="n">
        <v>-0.6152240836353831</v>
      </c>
      <c r="U185" t="n">
        <v>-0.08086387660686808</v>
      </c>
      <c r="V185" t="n">
        <v>2.218951852664371</v>
      </c>
      <c r="W185" t="n">
        <v>0</v>
      </c>
      <c r="X185" t="n">
        <v>0</v>
      </c>
      <c r="Y185" t="n">
        <v>-21.42836828230832</v>
      </c>
      <c r="Z185" t="n">
        <v>38.32209665225693</v>
      </c>
      <c r="AA185" t="n">
        <v>1255.141275046401</v>
      </c>
      <c r="AB185" t="b">
        <v>0</v>
      </c>
      <c r="AC185" t="b">
        <v>1</v>
      </c>
      <c r="AD185" t="n">
        <v>89.46161348741099</v>
      </c>
      <c r="AE185" t="n">
        <v>-0</v>
      </c>
      <c r="AF185" t="n">
        <v>0</v>
      </c>
      <c r="AG185" t="n">
        <v>0.05765966664166947</v>
      </c>
      <c r="AH185" t="b">
        <v>0</v>
      </c>
      <c r="AI185" t="b">
        <v>0</v>
      </c>
      <c r="AJ185" t="n">
        <v>1255.141275046401</v>
      </c>
      <c r="AK185" t="n">
        <v>0</v>
      </c>
      <c r="AL185" t="n">
        <v>-0.08086387660686808</v>
      </c>
      <c r="AM185" t="n">
        <v>0</v>
      </c>
      <c r="AN185" t="n">
        <v>-0.07958884577967305</v>
      </c>
      <c r="AO185" t="n">
        <v>0</v>
      </c>
      <c r="AP185" t="n">
        <v>1</v>
      </c>
      <c r="AQ185" t="n">
        <v>0</v>
      </c>
      <c r="AR185" t="n">
        <v>0</v>
      </c>
      <c r="AS185" t="n">
        <v>0</v>
      </c>
      <c r="AT185" t="n">
        <v>0.851443482988162</v>
      </c>
      <c r="AU185" t="n">
        <v>0.2676793763651544</v>
      </c>
      <c r="AV185" t="n">
        <v>0.851443482988162</v>
      </c>
    </row>
    <row r="186" spans="1:48">
      <c r="A186" t="n">
        <v>183</v>
      </c>
      <c r="B186" t="n">
        <v>0</v>
      </c>
      <c r="C186" t="n">
        <v>0</v>
      </c>
      <c r="D186" t="n">
        <v>0</v>
      </c>
      <c r="E186" t="n">
        <v>28.3</v>
      </c>
      <c r="F186" t="n">
        <v>-0.4426791382381134</v>
      </c>
      <c r="G186" t="n">
        <v>233.1306878746168</v>
      </c>
      <c r="H186" t="n">
        <v>919.4674329774888</v>
      </c>
      <c r="I186" t="n">
        <v>-4.527167181984603</v>
      </c>
      <c r="J186" t="n">
        <v>-4.527167181984603</v>
      </c>
      <c r="K186" t="n">
        <v>-185.4378868226312</v>
      </c>
      <c r="L186" t="n">
        <v>3</v>
      </c>
      <c r="M186" t="n">
        <v>-47.01771978261439</v>
      </c>
      <c r="N186" t="n">
        <v>1216.455413829218</v>
      </c>
      <c r="O186" t="b">
        <v>0</v>
      </c>
      <c r="P186" t="n">
        <v>-4.527167181984603</v>
      </c>
      <c r="Q186" t="n">
        <v>0</v>
      </c>
      <c r="R186" t="n">
        <v>0.9209027867646422</v>
      </c>
      <c r="S186" t="n">
        <v>24.9764964585641</v>
      </c>
      <c r="T186" t="n">
        <v>-32.72770156850238</v>
      </c>
      <c r="U186" t="n">
        <v>-4.169080874039053</v>
      </c>
      <c r="V186" t="n">
        <v>14.29001821411201</v>
      </c>
      <c r="W186" t="n">
        <v>-67.92042398580136</v>
      </c>
      <c r="X186" t="n">
        <v>2</v>
      </c>
      <c r="Y186" t="n">
        <v>46.49205570349304</v>
      </c>
      <c r="Z186" t="n">
        <v>38.36693696544335</v>
      </c>
      <c r="AA186" t="n">
        <v>1216.455413829218</v>
      </c>
      <c r="AB186" t="b">
        <v>0</v>
      </c>
      <c r="AC186" t="b">
        <v>1</v>
      </c>
      <c r="AD186" t="n">
        <v>89.46596482203272</v>
      </c>
      <c r="AE186" t="n">
        <v>1.41910505866375</v>
      </c>
      <c r="AF186" t="n">
        <v>0</v>
      </c>
      <c r="AG186" t="n">
        <v>0.04208034234441038</v>
      </c>
      <c r="AH186" t="b">
        <v>0</v>
      </c>
      <c r="AI186" t="b">
        <v>0</v>
      </c>
      <c r="AJ186" t="n">
        <v>1216.455413829218</v>
      </c>
      <c r="AK186" t="n">
        <v>0</v>
      </c>
      <c r="AL186" t="n">
        <v>-4.169080874039053</v>
      </c>
      <c r="AM186" t="n">
        <v>0.546227890872133</v>
      </c>
      <c r="AN186" t="n">
        <v>-2.070904535778883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</row>
    <row r="187" spans="1:48">
      <c r="A187" t="n">
        <v>184</v>
      </c>
      <c r="B187" t="n">
        <v>0</v>
      </c>
      <c r="C187" t="n">
        <v>0</v>
      </c>
      <c r="D187" t="n">
        <v>0</v>
      </c>
      <c r="E187" t="n">
        <v>26.1</v>
      </c>
      <c r="F187" t="n">
        <v>-0.6873286665078595</v>
      </c>
      <c r="G187" t="n">
        <v>215.0074541882508</v>
      </c>
      <c r="H187" t="n">
        <v>847.9893993184613</v>
      </c>
      <c r="I187" t="n">
        <v>-7.219619151805778</v>
      </c>
      <c r="J187" t="n">
        <v>-7.219619151805778</v>
      </c>
      <c r="K187" t="n">
        <v>-320.6506712771252</v>
      </c>
      <c r="L187" t="n">
        <v>2</v>
      </c>
      <c r="M187" t="n">
        <v>-81.30088014125894</v>
      </c>
      <c r="N187" t="n">
        <v>1811.305356944233</v>
      </c>
      <c r="O187" t="b">
        <v>1</v>
      </c>
      <c r="P187" t="n">
        <v>-7.219619151805778</v>
      </c>
      <c r="Q187" t="n">
        <v>-29.66134110025592</v>
      </c>
      <c r="R187" t="n">
        <v>0.9383262372313175</v>
      </c>
      <c r="S187" t="n">
        <v>24.98874452529505</v>
      </c>
      <c r="T187" t="n">
        <v>-35.71477010605891</v>
      </c>
      <c r="U187" t="n">
        <v>-6.774358072957072</v>
      </c>
      <c r="V187" t="n">
        <v>45.58611003520003</v>
      </c>
      <c r="W187" t="n">
        <v>-86.15060768619995</v>
      </c>
      <c r="X187" t="n">
        <v>2</v>
      </c>
      <c r="Y187" t="n">
        <v>64.72223940389162</v>
      </c>
      <c r="Z187" t="n">
        <v>38.40392548783813</v>
      </c>
      <c r="AA187" t="n">
        <v>1811.305356944233</v>
      </c>
      <c r="AB187" t="b">
        <v>0</v>
      </c>
      <c r="AC187" t="b">
        <v>1</v>
      </c>
      <c r="AD187" t="n">
        <v>89.48527285937774</v>
      </c>
      <c r="AE187" t="n">
        <v>1.8</v>
      </c>
      <c r="AF187" t="n">
        <v>0</v>
      </c>
      <c r="AG187" t="n">
        <v>0.03675647767831591</v>
      </c>
      <c r="AH187" t="b">
        <v>0</v>
      </c>
      <c r="AI187" t="b">
        <v>0</v>
      </c>
      <c r="AJ187" t="n">
        <v>1781.644015843978</v>
      </c>
      <c r="AK187" t="n">
        <v>0</v>
      </c>
      <c r="AL187" t="n">
        <v>-6.663423412069058</v>
      </c>
      <c r="AM187" t="n">
        <v>1.579140899192401</v>
      </c>
      <c r="AN187" t="n">
        <v>-3.211362486234215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</row>
    <row r="188" spans="1:48">
      <c r="A188" t="n">
        <v>185</v>
      </c>
      <c r="B188" t="n">
        <v>0</v>
      </c>
      <c r="C188" t="n">
        <v>0</v>
      </c>
      <c r="D188" t="n">
        <v>0</v>
      </c>
      <c r="E188" t="n">
        <v>23.6</v>
      </c>
      <c r="F188" t="n">
        <v>-0.7246728623971146</v>
      </c>
      <c r="G188" t="n">
        <v>194.4128704537441</v>
      </c>
      <c r="H188" t="n">
        <v>766.7643610695666</v>
      </c>
      <c r="I188" t="n">
        <v>-6.972651681976652</v>
      </c>
      <c r="J188" t="n">
        <v>-6.972651681976652</v>
      </c>
      <c r="K188" t="n">
        <v>-342.4871961577164</v>
      </c>
      <c r="L188" t="n">
        <v>2</v>
      </c>
      <c r="M188" t="n">
        <v>-86.83752438075973</v>
      </c>
      <c r="N188" t="n">
        <v>1637.808675244594</v>
      </c>
      <c r="O188" t="b">
        <v>0</v>
      </c>
      <c r="P188" t="n">
        <v>-6.972651681976652</v>
      </c>
      <c r="Q188" t="n">
        <v>-31.27291207984827</v>
      </c>
      <c r="R188" t="n">
        <v>0.9402268811519614</v>
      </c>
      <c r="S188" t="n">
        <v>25.00397433801178</v>
      </c>
      <c r="T188" t="n">
        <v>-38.22423909900708</v>
      </c>
      <c r="U188" t="n">
        <v>-6.555874544303885</v>
      </c>
      <c r="V188" t="n">
        <v>48.61328528175265</v>
      </c>
      <c r="W188" t="n">
        <v>-86.15060768619995</v>
      </c>
      <c r="X188" t="n">
        <v>2</v>
      </c>
      <c r="Y188" t="n">
        <v>64.72223940389162</v>
      </c>
      <c r="Z188" t="n">
        <v>38.43938567610334</v>
      </c>
      <c r="AA188" t="n">
        <v>1637.808675244594</v>
      </c>
      <c r="AB188" t="b">
        <v>0</v>
      </c>
      <c r="AC188" t="b">
        <v>1</v>
      </c>
      <c r="AD188" t="n">
        <v>89.50774585917077</v>
      </c>
      <c r="AE188" t="n">
        <v>1.8</v>
      </c>
      <c r="AF188" t="n">
        <v>0</v>
      </c>
      <c r="AG188" t="n">
        <v>0.03541361965177744</v>
      </c>
      <c r="AH188" t="b">
        <v>0</v>
      </c>
      <c r="AI188" t="b">
        <v>0</v>
      </c>
      <c r="AJ188" t="n">
        <v>1606.535763164746</v>
      </c>
      <c r="AK188" t="n">
        <v>0</v>
      </c>
      <c r="AL188" t="n">
        <v>-6.430694301135426</v>
      </c>
      <c r="AM188" t="n">
        <v>1.740853321152428</v>
      </c>
      <c r="AN188" t="n">
        <v>-2.839449480997186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</row>
    <row r="189" spans="1:48">
      <c r="A189" t="n">
        <v>186</v>
      </c>
      <c r="B189" t="n">
        <v>0</v>
      </c>
      <c r="C189" t="n">
        <v>0</v>
      </c>
      <c r="D189" t="n">
        <v>0</v>
      </c>
      <c r="E189" t="n">
        <v>21</v>
      </c>
      <c r="F189" t="n">
        <v>-0.6639798839036857</v>
      </c>
      <c r="G189" t="n">
        <v>172.994503369857</v>
      </c>
      <c r="H189" t="n">
        <v>682.290321290716</v>
      </c>
      <c r="I189" t="n">
        <v>-5.626872286550164</v>
      </c>
      <c r="J189" t="n">
        <v>-5.626872286550164</v>
      </c>
      <c r="K189" t="n">
        <v>-310.6033502012283</v>
      </c>
      <c r="L189" t="n">
        <v>2</v>
      </c>
      <c r="M189" t="n">
        <v>-78.75338493945951</v>
      </c>
      <c r="N189" t="n">
        <v>1457.372126276969</v>
      </c>
      <c r="O189" t="b">
        <v>0</v>
      </c>
      <c r="P189" t="n">
        <v>-5.626872286550164</v>
      </c>
      <c r="Q189" t="n">
        <v>0</v>
      </c>
      <c r="R189" t="n">
        <v>0.9385713323920374</v>
      </c>
      <c r="S189" t="n">
        <v>25.01822987942982</v>
      </c>
      <c r="T189" t="n">
        <v>-34.60471415403161</v>
      </c>
      <c r="U189" t="n">
        <v>-5.281221019187217</v>
      </c>
      <c r="V189" t="n">
        <v>44.1486707854279</v>
      </c>
      <c r="W189" t="n">
        <v>-86.15060768619995</v>
      </c>
      <c r="X189" t="n">
        <v>2</v>
      </c>
      <c r="Y189" t="n">
        <v>64.72223940389162</v>
      </c>
      <c r="Z189" t="n">
        <v>38.48415100308367</v>
      </c>
      <c r="AA189" t="n">
        <v>1457.372126276969</v>
      </c>
      <c r="AB189" t="b">
        <v>0</v>
      </c>
      <c r="AC189" t="b">
        <v>1</v>
      </c>
      <c r="AD189" t="n">
        <v>89.53021885896379</v>
      </c>
      <c r="AE189" t="n">
        <v>1.8</v>
      </c>
      <c r="AF189" t="n">
        <v>0</v>
      </c>
      <c r="AG189" t="n">
        <v>0.03645933211675523</v>
      </c>
      <c r="AH189" t="b">
        <v>0</v>
      </c>
      <c r="AI189" t="b">
        <v>0</v>
      </c>
      <c r="AJ189" t="n">
        <v>1457.372126276969</v>
      </c>
      <c r="AK189" t="n">
        <v>0</v>
      </c>
      <c r="AL189" t="n">
        <v>-5.281221019187217</v>
      </c>
      <c r="AM189" t="n">
        <v>0.9030638686094545</v>
      </c>
      <c r="AN189" t="n">
        <v>-2.536480700434603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</row>
    <row r="190" spans="1:48">
      <c r="A190" t="n">
        <v>187</v>
      </c>
      <c r="B190" t="n">
        <v>0</v>
      </c>
      <c r="C190" t="n">
        <v>0</v>
      </c>
      <c r="D190" t="n">
        <v>0</v>
      </c>
      <c r="E190" t="n">
        <v>18.9</v>
      </c>
      <c r="F190" t="n">
        <v>-0.5360742686548088</v>
      </c>
      <c r="G190" t="n">
        <v>155.6950530328713</v>
      </c>
      <c r="H190" t="n">
        <v>614.0612891616444</v>
      </c>
      <c r="I190" t="n">
        <v>-3.93893747640145</v>
      </c>
      <c r="J190" t="n">
        <v>-3.93893747640145</v>
      </c>
      <c r="K190" t="n">
        <v>-241.5881652065791</v>
      </c>
      <c r="L190" t="n">
        <v>2</v>
      </c>
      <c r="M190" t="n">
        <v>-61.25460578260119</v>
      </c>
      <c r="N190" t="n">
        <v>1311.634913649272</v>
      </c>
      <c r="O190" t="b">
        <v>0</v>
      </c>
      <c r="P190" t="n">
        <v>-3.93893747640145</v>
      </c>
      <c r="Q190" t="n">
        <v>0</v>
      </c>
      <c r="R190" t="n">
        <v>0.9326125259465956</v>
      </c>
      <c r="S190" t="n">
        <v>25.03005261516242</v>
      </c>
      <c r="T190" t="n">
        <v>-26.74476246478213</v>
      </c>
      <c r="U190" t="n">
        <v>-3.673502429412465</v>
      </c>
      <c r="V190" t="n">
        <v>34.50984331781905</v>
      </c>
      <c r="W190" t="n">
        <v>-69.714835892811</v>
      </c>
      <c r="X190" t="n">
        <v>2</v>
      </c>
      <c r="Y190" t="n">
        <v>48.28646761050268</v>
      </c>
      <c r="Z190" t="n">
        <v>38.52826346715597</v>
      </c>
      <c r="AA190" t="n">
        <v>1311.634913649272</v>
      </c>
      <c r="AB190" t="b">
        <v>0</v>
      </c>
      <c r="AC190" t="b">
        <v>1</v>
      </c>
      <c r="AD190" t="n">
        <v>89.5498384261538</v>
      </c>
      <c r="AE190" t="n">
        <v>1.456596859585018</v>
      </c>
      <c r="AF190" t="n">
        <v>0</v>
      </c>
      <c r="AG190" t="n">
        <v>0.03844642861919484</v>
      </c>
      <c r="AH190" t="b">
        <v>0</v>
      </c>
      <c r="AI190" t="b">
        <v>0</v>
      </c>
      <c r="AJ190" t="n">
        <v>1311.634913649272</v>
      </c>
      <c r="AK190" t="n">
        <v>0</v>
      </c>
      <c r="AL190" t="n">
        <v>-3.673502429412465</v>
      </c>
      <c r="AM190" t="n">
        <v>0</v>
      </c>
      <c r="AN190" t="n">
        <v>-2.181800469755074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</row>
    <row r="191" spans="1:48">
      <c r="A191" t="n">
        <v>188</v>
      </c>
      <c r="B191" t="n">
        <v>0</v>
      </c>
      <c r="C191" t="n">
        <v>0</v>
      </c>
      <c r="D191" t="n">
        <v>0</v>
      </c>
      <c r="E191" t="n">
        <v>17.1</v>
      </c>
      <c r="F191" t="n">
        <v>-0.4417230414770801</v>
      </c>
      <c r="G191" t="n">
        <v>140.8669527440264</v>
      </c>
      <c r="H191" t="n">
        <v>555.5792616224403</v>
      </c>
      <c r="I191" t="n">
        <v>-2.813537871591413</v>
      </c>
      <c r="J191" t="n">
        <v>-2.813537871591413</v>
      </c>
      <c r="K191" t="n">
        <v>-190.7282514957416</v>
      </c>
      <c r="L191" t="n">
        <v>2</v>
      </c>
      <c r="M191" t="n">
        <v>-48.35909013583713</v>
      </c>
      <c r="N191" t="n">
        <v>1186.717302825532</v>
      </c>
      <c r="O191" t="b">
        <v>0</v>
      </c>
      <c r="P191" t="n">
        <v>-2.813537871591413</v>
      </c>
      <c r="Q191" t="n">
        <v>0</v>
      </c>
      <c r="R191" t="n">
        <v>0.9255386215591518</v>
      </c>
      <c r="S191" t="n">
        <v>25.03913161677772</v>
      </c>
      <c r="T191" t="n">
        <v>-20.95421611618795</v>
      </c>
      <c r="U191" t="n">
        <v>-2.604037963377186</v>
      </c>
      <c r="V191" t="n">
        <v>27.40487401964918</v>
      </c>
      <c r="W191" t="n">
        <v>-63.75316289369013</v>
      </c>
      <c r="X191" t="n">
        <v>2</v>
      </c>
      <c r="Y191" t="n">
        <v>42.32479461138181</v>
      </c>
      <c r="Z191" t="n">
        <v>38.57310378034239</v>
      </c>
      <c r="AA191" t="n">
        <v>1186.717302825532</v>
      </c>
      <c r="AB191" t="b">
        <v>0</v>
      </c>
      <c r="AC191" t="b">
        <v>1</v>
      </c>
      <c r="AD191" t="n">
        <v>89.56556954806732</v>
      </c>
      <c r="AE191" t="n">
        <v>1.332035795111686</v>
      </c>
      <c r="AF191" t="n">
        <v>0</v>
      </c>
      <c r="AG191" t="n">
        <v>0.03953184089381681</v>
      </c>
      <c r="AH191" t="b">
        <v>0</v>
      </c>
      <c r="AI191" t="b">
        <v>0</v>
      </c>
      <c r="AJ191" t="n">
        <v>1186.717302825532</v>
      </c>
      <c r="AK191" t="n">
        <v>0</v>
      </c>
      <c r="AL191" t="n">
        <v>-2.604037963377186</v>
      </c>
      <c r="AM191" t="n">
        <v>0</v>
      </c>
      <c r="AN191" t="n">
        <v>-1.248367965455435</v>
      </c>
      <c r="AO191" t="n">
        <v>0</v>
      </c>
      <c r="AP191" t="n">
        <v>1</v>
      </c>
      <c r="AQ191" t="n">
        <v>0</v>
      </c>
      <c r="AR191" t="n">
        <v>0</v>
      </c>
      <c r="AS191" t="n">
        <v>0</v>
      </c>
      <c r="AT191" t="n">
        <v>0.5900011286810283</v>
      </c>
      <c r="AU191" t="n">
        <v>0.1854863385950311</v>
      </c>
      <c r="AV191" t="n">
        <v>0.5900011286810283</v>
      </c>
    </row>
    <row r="192" spans="1:48">
      <c r="A192" t="n">
        <v>189</v>
      </c>
      <c r="B192" t="n">
        <v>0</v>
      </c>
      <c r="C192" t="n">
        <v>0</v>
      </c>
      <c r="D192" t="n">
        <v>0</v>
      </c>
      <c r="E192" t="n">
        <v>15.7</v>
      </c>
      <c r="F192" t="n">
        <v>-0.3637002321035374</v>
      </c>
      <c r="G192" t="n">
        <v>129.3339858527026</v>
      </c>
      <c r="H192" t="n">
        <v>510.0932402030592</v>
      </c>
      <c r="I192" t="n">
        <v>-2.012468335529556</v>
      </c>
      <c r="J192" t="n">
        <v>-2.012468335529556</v>
      </c>
      <c r="K192" t="n">
        <v>-148.5893818103904</v>
      </c>
      <c r="L192" t="n">
        <v>2</v>
      </c>
      <c r="M192" t="n">
        <v>-37.67479254827344</v>
      </c>
      <c r="N192" t="n">
        <v>1089.559161073734</v>
      </c>
      <c r="O192" t="b">
        <v>0</v>
      </c>
      <c r="P192" t="n">
        <v>-2.012468335529556</v>
      </c>
      <c r="Q192" t="n">
        <v>0</v>
      </c>
      <c r="R192" t="n">
        <v>0.9159715628579963</v>
      </c>
      <c r="S192" t="n">
        <v>25.04629739999534</v>
      </c>
      <c r="T192" t="n">
        <v>-16.15591695261836</v>
      </c>
      <c r="U192" t="n">
        <v>-1.843363766497238</v>
      </c>
      <c r="V192" t="n">
        <v>21.51887559565509</v>
      </c>
      <c r="W192" t="n">
        <v>-65.04018787558705</v>
      </c>
      <c r="X192" t="n">
        <v>2</v>
      </c>
      <c r="Y192" t="n">
        <v>43.61181959327873</v>
      </c>
      <c r="Z192" t="n">
        <v>38.60851216902281</v>
      </c>
      <c r="AA192" t="n">
        <v>1089.559161073734</v>
      </c>
      <c r="AB192" t="b">
        <v>0</v>
      </c>
      <c r="AC192" t="b">
        <v>1</v>
      </c>
      <c r="AD192" t="n">
        <v>89.58048909914451</v>
      </c>
      <c r="AE192" t="n">
        <v>1.358926434999598</v>
      </c>
      <c r="AF192" t="n">
        <v>0</v>
      </c>
      <c r="AG192" t="n">
        <v>0.04047832152048297</v>
      </c>
      <c r="AH192" t="b">
        <v>0</v>
      </c>
      <c r="AI192" t="b">
        <v>0</v>
      </c>
      <c r="AJ192" t="n">
        <v>1089.559161073734</v>
      </c>
      <c r="AK192" t="n">
        <v>0</v>
      </c>
      <c r="AL192" t="n">
        <v>-1.843363766497238</v>
      </c>
      <c r="AM192" t="n">
        <v>0</v>
      </c>
      <c r="AN192" t="n">
        <v>-0.4688350647988066</v>
      </c>
      <c r="AO192" t="n">
        <v>0</v>
      </c>
      <c r="AP192" t="n">
        <v>1</v>
      </c>
      <c r="AQ192" t="n">
        <v>0</v>
      </c>
      <c r="AR192" t="n">
        <v>0</v>
      </c>
      <c r="AS192" t="n">
        <v>0</v>
      </c>
      <c r="AT192" t="n">
        <v>0.6650734672683097</v>
      </c>
      <c r="AU192" t="n">
        <v>0.2090878073675587</v>
      </c>
      <c r="AV192" t="n">
        <v>0.6650734672683097</v>
      </c>
    </row>
    <row r="193" spans="1:48">
      <c r="A193" t="n">
        <v>190</v>
      </c>
      <c r="B193" t="n">
        <v>0</v>
      </c>
      <c r="C193" t="n">
        <v>0</v>
      </c>
      <c r="D193" t="n">
        <v>0</v>
      </c>
      <c r="E193" t="n">
        <v>14.5</v>
      </c>
      <c r="F193" t="n">
        <v>-0.2701426967754346</v>
      </c>
      <c r="G193" t="n">
        <v>119.4485856601394</v>
      </c>
      <c r="H193" t="n">
        <v>471.1052218435896</v>
      </c>
      <c r="I193" t="n">
        <v>-1.223841040718844</v>
      </c>
      <c r="J193" t="n">
        <v>-1.223841040718844</v>
      </c>
      <c r="K193" t="n">
        <v>-97.83976098804472</v>
      </c>
      <c r="L193" t="n">
        <v>2</v>
      </c>
      <c r="M193" t="n">
        <v>-24.80724162982878</v>
      </c>
      <c r="N193" t="n">
        <v>1006.280753857907</v>
      </c>
      <c r="O193" t="b">
        <v>0</v>
      </c>
      <c r="P193" t="n">
        <v>-1.223841040718844</v>
      </c>
      <c r="Q193" t="n">
        <v>0</v>
      </c>
      <c r="R193" t="n">
        <v>0.8932116348132155</v>
      </c>
      <c r="S193" t="n">
        <v>25.05208149170748</v>
      </c>
      <c r="T193" t="n">
        <v>-10.37365021132295</v>
      </c>
      <c r="U193" t="n">
        <v>-1.093149056731986</v>
      </c>
      <c r="V193" t="n">
        <v>14.43359141850583</v>
      </c>
      <c r="W193" t="n">
        <v>-60.55568224642807</v>
      </c>
      <c r="X193" t="n">
        <v>2</v>
      </c>
      <c r="Y193" t="n">
        <v>39.12731396411975</v>
      </c>
      <c r="Z193" t="n">
        <v>38.64768868699286</v>
      </c>
      <c r="AA193" t="n">
        <v>1006.280753857907</v>
      </c>
      <c r="AB193" t="b">
        <v>0</v>
      </c>
      <c r="AC193" t="b">
        <v>1</v>
      </c>
      <c r="AD193" t="n">
        <v>89.59485353205379</v>
      </c>
      <c r="AE193" t="n">
        <v>1.26522877749858</v>
      </c>
      <c r="AF193" t="n">
        <v>0</v>
      </c>
      <c r="AG193" t="n">
        <v>0.03826545011709087</v>
      </c>
      <c r="AH193" t="b">
        <v>0</v>
      </c>
      <c r="AI193" t="b">
        <v>0</v>
      </c>
      <c r="AJ193" t="n">
        <v>1006.280753857907</v>
      </c>
      <c r="AK193" t="n">
        <v>0</v>
      </c>
      <c r="AL193" t="n">
        <v>-1.093149056731986</v>
      </c>
      <c r="AM193" t="n">
        <v>0</v>
      </c>
      <c r="AN193" t="n">
        <v>0.1813118312392758</v>
      </c>
      <c r="AO193" t="n">
        <v>0</v>
      </c>
      <c r="AP193" t="n">
        <v>1</v>
      </c>
      <c r="AQ193" t="n">
        <v>0</v>
      </c>
      <c r="AR193" t="n">
        <v>0</v>
      </c>
      <c r="AS193" t="n">
        <v>0</v>
      </c>
      <c r="AT193" t="n">
        <v>0.7305413682689811</v>
      </c>
      <c r="AU193" t="n">
        <v>0.2296698040143509</v>
      </c>
      <c r="AV193" t="n">
        <v>0.7305413682689811</v>
      </c>
    </row>
    <row r="194" spans="1:48">
      <c r="A194" t="n">
        <v>191</v>
      </c>
      <c r="B194" t="n">
        <v>0</v>
      </c>
      <c r="C194" t="n">
        <v>0</v>
      </c>
      <c r="D194" t="n">
        <v>0</v>
      </c>
      <c r="E194" t="n">
        <v>13.7</v>
      </c>
      <c r="F194" t="n">
        <v>-0.2223956474613886</v>
      </c>
      <c r="G194" t="n">
        <v>112.8583188650972</v>
      </c>
      <c r="H194" t="n">
        <v>445.1132096039433</v>
      </c>
      <c r="I194" t="n">
        <v>-0.8508675741043419</v>
      </c>
      <c r="J194" t="n">
        <v>-0.8508675741043419</v>
      </c>
      <c r="K194" t="n">
        <v>-71.99457604743525</v>
      </c>
      <c r="L194" t="n">
        <v>2</v>
      </c>
      <c r="M194" t="n">
        <v>-18.25420285178378</v>
      </c>
      <c r="N194" t="n">
        <v>950.7618157140229</v>
      </c>
      <c r="O194" t="b">
        <v>0</v>
      </c>
      <c r="P194" t="n">
        <v>-0.8508675741043419</v>
      </c>
      <c r="Q194" t="n">
        <v>0</v>
      </c>
      <c r="R194" t="n">
        <v>0.869445398301573</v>
      </c>
      <c r="S194" t="n">
        <v>25.05655171049427</v>
      </c>
      <c r="T194" t="n">
        <v>-7.430258740237295</v>
      </c>
      <c r="U194" t="n">
        <v>-0.7397828968690427</v>
      </c>
      <c r="V194" t="n">
        <v>10.82394411154649</v>
      </c>
      <c r="W194" t="n">
        <v>0</v>
      </c>
      <c r="X194" t="n">
        <v>0</v>
      </c>
      <c r="Y194" t="n">
        <v>-21.42836828230832</v>
      </c>
      <c r="Z194" t="n">
        <v>38.68686520496291</v>
      </c>
      <c r="AA194" t="n">
        <v>950.7618157140229</v>
      </c>
      <c r="AB194" t="b">
        <v>0</v>
      </c>
      <c r="AC194" t="b">
        <v>1</v>
      </c>
      <c r="AD194" t="n">
        <v>89.59792626567911</v>
      </c>
      <c r="AE194" t="n">
        <v>-0</v>
      </c>
      <c r="AF194" t="n">
        <v>0</v>
      </c>
      <c r="AG194" t="n">
        <v>0.03848308852324517</v>
      </c>
      <c r="AH194" t="b">
        <v>0</v>
      </c>
      <c r="AI194" t="b">
        <v>0</v>
      </c>
      <c r="AJ194" t="n">
        <v>950.7618157140229</v>
      </c>
      <c r="AK194" t="n">
        <v>0</v>
      </c>
      <c r="AL194" t="n">
        <v>-0.7397828968690427</v>
      </c>
      <c r="AM194" t="n">
        <v>0</v>
      </c>
      <c r="AN194" t="n">
        <v>-0.7338743461665264</v>
      </c>
      <c r="AO194" t="n">
        <v>0</v>
      </c>
      <c r="AP194" t="n">
        <v>1</v>
      </c>
      <c r="AQ194" t="n">
        <v>0</v>
      </c>
      <c r="AR194" t="n">
        <v>0</v>
      </c>
      <c r="AS194" t="n">
        <v>0</v>
      </c>
      <c r="AT194" t="n">
        <v>0.5223633111879722</v>
      </c>
      <c r="AU194" t="n">
        <v>0.1642221570410182</v>
      </c>
      <c r="AV194" t="n">
        <v>0.5223633111879722</v>
      </c>
    </row>
    <row r="195" spans="1:48">
      <c r="A195" t="n">
        <v>192</v>
      </c>
      <c r="B195" t="n">
        <v>0</v>
      </c>
      <c r="C195" t="n">
        <v>0</v>
      </c>
      <c r="D195" t="n">
        <v>0</v>
      </c>
      <c r="E195" t="n">
        <v>12.9</v>
      </c>
      <c r="F195" t="n">
        <v>-0.1736080467123422</v>
      </c>
      <c r="G195" t="n">
        <v>106.268052070055</v>
      </c>
      <c r="H195" t="n">
        <v>419.121197364297</v>
      </c>
      <c r="I195" t="n">
        <v>-0.507094394834825</v>
      </c>
      <c r="J195" t="n">
        <v>-0.507094394834825</v>
      </c>
      <c r="K195" t="n">
        <v>-45.56773817531813</v>
      </c>
      <c r="L195" t="n">
        <v>2</v>
      </c>
      <c r="M195" t="n">
        <v>-11.55368614992853</v>
      </c>
      <c r="N195" t="n">
        <v>895.2428775701385</v>
      </c>
      <c r="O195" t="b">
        <v>0</v>
      </c>
      <c r="P195" t="n">
        <v>-0.507094394834825</v>
      </c>
      <c r="Q195" t="n">
        <v>0</v>
      </c>
      <c r="R195" t="n">
        <v>0.817242108458628</v>
      </c>
      <c r="S195" t="n">
        <v>25.06035127643515</v>
      </c>
      <c r="T195" t="n">
        <v>-4.42048634346294</v>
      </c>
      <c r="U195" t="n">
        <v>-0.4144188924223643</v>
      </c>
      <c r="V195" t="n">
        <v>7.133199806465591</v>
      </c>
      <c r="W195" t="n">
        <v>0</v>
      </c>
      <c r="X195" t="n">
        <v>0</v>
      </c>
      <c r="Y195" t="n">
        <v>-21.42836828230832</v>
      </c>
      <c r="Z195" t="n">
        <v>38.72604172293295</v>
      </c>
      <c r="AA195" t="n">
        <v>895.2428775701385</v>
      </c>
      <c r="AB195" t="b">
        <v>0</v>
      </c>
      <c r="AC195" t="b">
        <v>1</v>
      </c>
      <c r="AD195" t="n">
        <v>89.59048586002552</v>
      </c>
      <c r="AE195" t="n">
        <v>-0</v>
      </c>
      <c r="AF195" t="n">
        <v>0</v>
      </c>
      <c r="AG195" t="n">
        <v>0.041779094291614</v>
      </c>
      <c r="AH195" t="b">
        <v>0</v>
      </c>
      <c r="AI195" t="b">
        <v>0</v>
      </c>
      <c r="AJ195" t="n">
        <v>895.2428775701385</v>
      </c>
      <c r="AK195" t="n">
        <v>0</v>
      </c>
      <c r="AL195" t="n">
        <v>-0.4144188924223643</v>
      </c>
      <c r="AM195" t="n">
        <v>0</v>
      </c>
      <c r="AN195" t="n">
        <v>-0.4110953326521989</v>
      </c>
      <c r="AO195" t="n">
        <v>0</v>
      </c>
      <c r="AP195" t="n">
        <v>1</v>
      </c>
      <c r="AQ195" t="n">
        <v>0</v>
      </c>
      <c r="AR195" t="n">
        <v>0</v>
      </c>
      <c r="AS195" t="n">
        <v>0</v>
      </c>
      <c r="AT195" t="n">
        <v>0.5457418978442281</v>
      </c>
      <c r="AU195" t="n">
        <v>0.1715719877948844</v>
      </c>
      <c r="AV195" t="n">
        <v>0.5457418978442281</v>
      </c>
    </row>
    <row r="196" spans="1:48">
      <c r="A196" t="n">
        <v>193</v>
      </c>
      <c r="B196" t="n">
        <v>0</v>
      </c>
      <c r="C196" t="n">
        <v>0</v>
      </c>
      <c r="D196" t="n">
        <v>0</v>
      </c>
      <c r="E196" t="n">
        <v>12.5</v>
      </c>
      <c r="F196" t="n">
        <v>-0.08317216568924413</v>
      </c>
      <c r="G196" t="n">
        <v>102.9729186725339</v>
      </c>
      <c r="H196" t="n">
        <v>406.1251912444739</v>
      </c>
      <c r="I196" t="n">
        <v>0.04088020194836665</v>
      </c>
      <c r="J196" t="n">
        <v>0.04088020194836665</v>
      </c>
      <c r="K196" t="n">
        <v>3.791066407684283</v>
      </c>
      <c r="L196" t="n">
        <v>2</v>
      </c>
      <c r="M196" t="n">
        <v>0.961223734199869</v>
      </c>
      <c r="N196" t="n">
        <v>867.4834084981962</v>
      </c>
      <c r="O196" t="b">
        <v>0</v>
      </c>
      <c r="P196" t="n">
        <v>0.04088020194836665</v>
      </c>
      <c r="Q196" t="n">
        <v>0</v>
      </c>
      <c r="R196" t="n">
        <v>0.1865290217388098</v>
      </c>
      <c r="S196" t="n">
        <v>25.06352117071116</v>
      </c>
      <c r="T196" t="n">
        <v>2.412552788417707</v>
      </c>
      <c r="U196" t="n">
        <v>0.2191626888260306</v>
      </c>
      <c r="V196" t="n">
        <v>1.962541676900915</v>
      </c>
      <c r="W196" t="n">
        <v>0</v>
      </c>
      <c r="X196" t="n">
        <v>0</v>
      </c>
      <c r="Y196" t="n">
        <v>-21.42836828230832</v>
      </c>
      <c r="Z196" t="n">
        <v>38.76458888761184</v>
      </c>
      <c r="AA196" t="n">
        <v>867.4834084981962</v>
      </c>
      <c r="AB196" t="b">
        <v>0</v>
      </c>
      <c r="AC196" t="b">
        <v>1</v>
      </c>
      <c r="AD196" t="n">
        <v>89.58304545437194</v>
      </c>
      <c r="AE196" t="n">
        <v>-0</v>
      </c>
      <c r="AF196" t="n">
        <v>0</v>
      </c>
      <c r="AG196" t="n">
        <v>0.04333275682549848</v>
      </c>
      <c r="AH196" t="b">
        <v>0</v>
      </c>
      <c r="AI196" t="b">
        <v>0</v>
      </c>
      <c r="AJ196" t="n">
        <v>867.4834084981962</v>
      </c>
      <c r="AK196" t="n">
        <v>0</v>
      </c>
      <c r="AL196" t="n">
        <v>0.2191626888260306</v>
      </c>
      <c r="AM196" t="n">
        <v>0</v>
      </c>
      <c r="AN196" t="n">
        <v>0.2202936223589342</v>
      </c>
      <c r="AO196" t="n">
        <v>0</v>
      </c>
      <c r="AP196" t="n">
        <v>1</v>
      </c>
      <c r="AQ196" t="n">
        <v>0</v>
      </c>
      <c r="AR196" t="n">
        <v>0</v>
      </c>
      <c r="AS196" t="n">
        <v>0</v>
      </c>
      <c r="AT196" t="n">
        <v>0.6476120634934939</v>
      </c>
      <c r="AU196" t="n">
        <v>0.2035982384574778</v>
      </c>
      <c r="AV196" t="n">
        <v>0.6476120634934939</v>
      </c>
    </row>
    <row r="197" spans="1:48">
      <c r="A197" t="n">
        <v>194</v>
      </c>
      <c r="B197" t="n">
        <v>0</v>
      </c>
      <c r="C197" t="n">
        <v>0</v>
      </c>
      <c r="D197" t="n">
        <v>0</v>
      </c>
      <c r="E197" t="n">
        <v>12.2</v>
      </c>
      <c r="F197" t="n">
        <v>-0.07703662386401855</v>
      </c>
      <c r="G197" t="n">
        <v>100.5015686243931</v>
      </c>
      <c r="H197" t="n">
        <v>396.3781866546065</v>
      </c>
      <c r="I197" t="n">
        <v>0.07422142447384046</v>
      </c>
      <c r="J197" t="n">
        <v>0.07422142447384046</v>
      </c>
      <c r="K197" t="n">
        <v>7.052252069307333</v>
      </c>
      <c r="L197" t="n">
        <v>2</v>
      </c>
      <c r="M197" t="n">
        <v>1.788096366457234</v>
      </c>
      <c r="N197" t="n">
        <v>846.6638066942394</v>
      </c>
      <c r="O197" t="b">
        <v>0</v>
      </c>
      <c r="P197" t="n">
        <v>0.07422142447384046</v>
      </c>
      <c r="Q197" t="n">
        <v>0</v>
      </c>
      <c r="R197" t="n">
        <v>0.2984181358390463</v>
      </c>
      <c r="S197" t="n">
        <v>25.06465862754569</v>
      </c>
      <c r="T197" t="n">
        <v>2.80520406279698</v>
      </c>
      <c r="U197" t="n">
        <v>0.2487161990512275</v>
      </c>
      <c r="V197" t="n">
        <v>1.968080295728987</v>
      </c>
      <c r="W197" t="n">
        <v>0</v>
      </c>
      <c r="X197" t="n">
        <v>0</v>
      </c>
      <c r="Y197" t="n">
        <v>-21.42836828230832</v>
      </c>
      <c r="Z197" t="n">
        <v>38.80313605229073</v>
      </c>
      <c r="AA197" t="n">
        <v>846.6638066942394</v>
      </c>
      <c r="AB197" t="b">
        <v>0</v>
      </c>
      <c r="AC197" t="b">
        <v>1</v>
      </c>
      <c r="AD197" t="n">
        <v>89.57560504871836</v>
      </c>
      <c r="AE197" t="n">
        <v>-0</v>
      </c>
      <c r="AF197" t="n">
        <v>0</v>
      </c>
      <c r="AG197" t="n">
        <v>0.04939767362850361</v>
      </c>
      <c r="AH197" t="b">
        <v>0</v>
      </c>
      <c r="AI197" t="b">
        <v>0</v>
      </c>
      <c r="AJ197" t="n">
        <v>846.6638066942394</v>
      </c>
      <c r="AK197" t="n">
        <v>0</v>
      </c>
      <c r="AL197" t="n">
        <v>0.2487161990512275</v>
      </c>
      <c r="AM197" t="n">
        <v>0</v>
      </c>
      <c r="AN197" t="n">
        <v>0.2492932059557701</v>
      </c>
      <c r="AO197" t="n">
        <v>0</v>
      </c>
      <c r="AP197" t="n">
        <v>1</v>
      </c>
      <c r="AQ197" t="n">
        <v>0</v>
      </c>
      <c r="AR197" t="n">
        <v>0</v>
      </c>
      <c r="AS197" t="n">
        <v>0</v>
      </c>
      <c r="AT197" t="n">
        <v>0.6394956648777375</v>
      </c>
      <c r="AU197" t="n">
        <v>0.2010465805222124</v>
      </c>
      <c r="AV197" t="n">
        <v>0.6394956648777375</v>
      </c>
    </row>
    <row r="198" spans="1:48">
      <c r="A198" t="n">
        <v>195</v>
      </c>
      <c r="B198" t="n">
        <v>0</v>
      </c>
      <c r="C198" t="n">
        <v>0</v>
      </c>
      <c r="D198" t="n">
        <v>0</v>
      </c>
      <c r="E198" t="n">
        <v>12</v>
      </c>
      <c r="F198" t="n">
        <v>-0.02534800552134908</v>
      </c>
      <c r="G198" t="n">
        <v>98.85400192563257</v>
      </c>
      <c r="H198" t="n">
        <v>389.8801835946949</v>
      </c>
      <c r="I198" t="n">
        <v>0.3651651487215574</v>
      </c>
      <c r="J198" t="n">
        <v>0.3651651487215574</v>
      </c>
      <c r="K198" t="n">
        <v>35.27495336464664</v>
      </c>
      <c r="L198" t="n">
        <v>2</v>
      </c>
      <c r="M198" t="n">
        <v>8.943953692861724</v>
      </c>
      <c r="N198" t="n">
        <v>832.7840721582683</v>
      </c>
      <c r="O198" t="b">
        <v>0</v>
      </c>
      <c r="P198" t="n">
        <v>0.3651651487215574</v>
      </c>
      <c r="Q198" t="n">
        <v>0</v>
      </c>
      <c r="R198" t="n">
        <v>0.6663957332679795</v>
      </c>
      <c r="S198" t="n">
        <v>25.06643972411747</v>
      </c>
      <c r="T198" t="n">
        <v>6.28341993982623</v>
      </c>
      <c r="U198" t="n">
        <v>0.5479704183140568</v>
      </c>
      <c r="V198" t="n">
        <v>2.096175701595085</v>
      </c>
      <c r="W198" t="n">
        <v>0</v>
      </c>
      <c r="X198" t="n">
        <v>0</v>
      </c>
      <c r="Y198" t="n">
        <v>-21.42836828230832</v>
      </c>
      <c r="Z198" t="n">
        <v>38.85599657231366</v>
      </c>
      <c r="AA198" t="n">
        <v>832.7840721582683</v>
      </c>
      <c r="AB198" t="b">
        <v>0</v>
      </c>
      <c r="AC198" t="b">
        <v>1</v>
      </c>
      <c r="AD198" t="n">
        <v>89.56816464306478</v>
      </c>
      <c r="AE198" t="n">
        <v>-0</v>
      </c>
      <c r="AF198" t="n">
        <v>0</v>
      </c>
      <c r="AG198" t="n">
        <v>0.0548252060797938</v>
      </c>
      <c r="AH198" t="b">
        <v>0</v>
      </c>
      <c r="AI198" t="b">
        <v>0</v>
      </c>
      <c r="AJ198" t="n">
        <v>832.7840721582683</v>
      </c>
      <c r="AK198" t="n">
        <v>0</v>
      </c>
      <c r="AL198" t="n">
        <v>0.5479704183140568</v>
      </c>
      <c r="AM198" t="n">
        <v>0</v>
      </c>
      <c r="AN198" t="n">
        <v>0.5480627394187836</v>
      </c>
      <c r="AO198" t="n">
        <v>0</v>
      </c>
      <c r="AP198" t="n">
        <v>1</v>
      </c>
      <c r="AQ198" t="n">
        <v>0</v>
      </c>
      <c r="AR198" t="n">
        <v>0</v>
      </c>
      <c r="AS198" t="n">
        <v>0</v>
      </c>
      <c r="AT198" t="n">
        <v>0.687950965592952</v>
      </c>
      <c r="AU198" t="n">
        <v>0.2162801044567834</v>
      </c>
      <c r="AV198" t="n">
        <v>0.687950965592952</v>
      </c>
    </row>
    <row r="199" spans="1:48">
      <c r="A199" t="n">
        <v>196</v>
      </c>
      <c r="B199" t="n">
        <v>0</v>
      </c>
      <c r="C199" t="n">
        <v>0</v>
      </c>
      <c r="D199" t="n">
        <v>0</v>
      </c>
      <c r="E199" t="n">
        <v>12</v>
      </c>
      <c r="F199" t="n">
        <v>0.01176197928274769</v>
      </c>
      <c r="G199" t="n">
        <v>98.85400192563257</v>
      </c>
      <c r="H199" t="n">
        <v>389.8801835946949</v>
      </c>
      <c r="I199" t="n">
        <v>0.5753932126367656</v>
      </c>
      <c r="J199" t="n">
        <v>0.5753932126367656</v>
      </c>
      <c r="K199" t="n">
        <v>55.58298433778735</v>
      </c>
      <c r="L199" t="n">
        <v>2</v>
      </c>
      <c r="M199" t="n">
        <v>14.09304876718746</v>
      </c>
      <c r="N199" t="n">
        <v>832.7840721582683</v>
      </c>
      <c r="O199" t="b">
        <v>0</v>
      </c>
      <c r="P199" t="n">
        <v>0.5753932126367656</v>
      </c>
      <c r="Q199" t="n">
        <v>0</v>
      </c>
      <c r="R199" t="n">
        <v>0.7505268422545851</v>
      </c>
      <c r="S199" t="n">
        <v>25.07060650580619</v>
      </c>
      <c r="T199" t="n">
        <v>8.790983748439718</v>
      </c>
      <c r="U199" t="n">
        <v>0.766652410336561</v>
      </c>
      <c r="V199" t="n">
        <v>2.19311447541188</v>
      </c>
      <c r="W199" t="n">
        <v>0</v>
      </c>
      <c r="X199" t="n">
        <v>0</v>
      </c>
      <c r="Y199" t="n">
        <v>-21.42836828230832</v>
      </c>
      <c r="Z199" t="n">
        <v>38.92261094976227</v>
      </c>
      <c r="AA199" t="n">
        <v>832.7840721582683</v>
      </c>
      <c r="AB199" t="b">
        <v>0</v>
      </c>
      <c r="AC199" t="b">
        <v>1</v>
      </c>
      <c r="AD199" t="n">
        <v>89.56072423741119</v>
      </c>
      <c r="AE199" t="n">
        <v>-0</v>
      </c>
      <c r="AF199" t="n">
        <v>0</v>
      </c>
      <c r="AG199" t="n">
        <v>0.0559322519230353</v>
      </c>
      <c r="AH199" t="b">
        <v>0</v>
      </c>
      <c r="AI199" t="b">
        <v>0</v>
      </c>
      <c r="AJ199" t="n">
        <v>832.7840721582683</v>
      </c>
      <c r="AK199" t="n">
        <v>0</v>
      </c>
      <c r="AL199" t="n">
        <v>0.766652410336561</v>
      </c>
      <c r="AM199" t="n">
        <v>0</v>
      </c>
      <c r="AN199" t="n">
        <v>0.766652410336561</v>
      </c>
      <c r="AO199" t="n">
        <v>0</v>
      </c>
      <c r="AP199" t="n">
        <v>1</v>
      </c>
      <c r="AQ199" t="n">
        <v>0</v>
      </c>
      <c r="AR199" t="n">
        <v>0</v>
      </c>
      <c r="AS199" t="n">
        <v>0</v>
      </c>
      <c r="AT199" t="n">
        <v>0.7297309381469059</v>
      </c>
      <c r="AU199" t="n">
        <v>0.2294150185423859</v>
      </c>
      <c r="AV199" t="n">
        <v>0.7297309381469059</v>
      </c>
    </row>
    <row r="200" spans="1:48">
      <c r="A200" t="n">
        <v>197</v>
      </c>
      <c r="B200" t="n">
        <v>0</v>
      </c>
      <c r="C200" t="n">
        <v>0</v>
      </c>
      <c r="D200" t="n">
        <v>0</v>
      </c>
      <c r="E200" t="n">
        <v>12</v>
      </c>
      <c r="F200" t="n">
        <v>-0.02169991160964235</v>
      </c>
      <c r="G200" t="n">
        <v>98.85400192563257</v>
      </c>
      <c r="H200" t="n">
        <v>389.8801835946949</v>
      </c>
      <c r="I200" t="n">
        <v>0.385831600731376</v>
      </c>
      <c r="J200" t="n">
        <v>0.385831600731376</v>
      </c>
      <c r="K200" t="n">
        <v>37.27133262869009</v>
      </c>
      <c r="L200" t="n">
        <v>2</v>
      </c>
      <c r="M200" t="n">
        <v>9.450135047842315</v>
      </c>
      <c r="N200" t="n">
        <v>832.7840721582683</v>
      </c>
      <c r="O200" t="b">
        <v>0</v>
      </c>
      <c r="P200" t="n">
        <v>0.385831600731376</v>
      </c>
      <c r="Q200" t="n">
        <v>0</v>
      </c>
      <c r="R200" t="n">
        <v>0.6775420844923916</v>
      </c>
      <c r="S200" t="n">
        <v>25.07551635765033</v>
      </c>
      <c r="T200" t="n">
        <v>6.529809187174921</v>
      </c>
      <c r="U200" t="n">
        <v>0.5694577644139073</v>
      </c>
      <c r="V200" t="n">
        <v>2.105588659158856</v>
      </c>
      <c r="W200" t="n">
        <v>0</v>
      </c>
      <c r="X200" t="n">
        <v>0</v>
      </c>
      <c r="Y200" t="n">
        <v>-21.42836828230832</v>
      </c>
      <c r="Z200" t="n">
        <v>38.9754714697852</v>
      </c>
      <c r="AA200" t="n">
        <v>832.7840721582683</v>
      </c>
      <c r="AB200" t="b">
        <v>0</v>
      </c>
      <c r="AC200" t="b">
        <v>1</v>
      </c>
      <c r="AD200" t="n">
        <v>89.55328383175761</v>
      </c>
      <c r="AE200" t="n">
        <v>-0</v>
      </c>
      <c r="AF200" t="n">
        <v>0</v>
      </c>
      <c r="AG200" t="n">
        <v>0.06158916794272698</v>
      </c>
      <c r="AH200" t="b">
        <v>0</v>
      </c>
      <c r="AI200" t="b">
        <v>0</v>
      </c>
      <c r="AJ200" t="n">
        <v>832.7840721582683</v>
      </c>
      <c r="AK200" t="n">
        <v>0</v>
      </c>
      <c r="AL200" t="n">
        <v>0.5694577644139073</v>
      </c>
      <c r="AM200" t="n">
        <v>0</v>
      </c>
      <c r="AN200" t="n">
        <v>0.5694577644139073</v>
      </c>
      <c r="AO200" t="n">
        <v>0</v>
      </c>
      <c r="AP200" t="n">
        <v>1</v>
      </c>
      <c r="AQ200" t="n">
        <v>0</v>
      </c>
      <c r="AR200" t="n">
        <v>0</v>
      </c>
      <c r="AS200" t="n">
        <v>0</v>
      </c>
      <c r="AT200" t="n">
        <v>0.6907774795022511</v>
      </c>
      <c r="AU200" t="n">
        <v>0.2171687124450357</v>
      </c>
      <c r="AV200" t="n">
        <v>0.6907774795022511</v>
      </c>
    </row>
    <row r="201" spans="1:48">
      <c r="A201" t="n">
        <v>198</v>
      </c>
      <c r="B201" t="n">
        <v>0</v>
      </c>
      <c r="C201" t="n">
        <v>0</v>
      </c>
      <c r="D201" t="n">
        <v>0</v>
      </c>
      <c r="E201" t="n">
        <v>12</v>
      </c>
      <c r="F201" t="n">
        <v>0.07503766715582327</v>
      </c>
      <c r="G201" t="n">
        <v>98.85400192563257</v>
      </c>
      <c r="H201" t="n">
        <v>389.8801835946949</v>
      </c>
      <c r="I201" t="n">
        <v>0.9338499844377388</v>
      </c>
      <c r="J201" t="n">
        <v>0.9338499844377388</v>
      </c>
      <c r="K201" t="n">
        <v>90.20990849193964</v>
      </c>
      <c r="L201" t="n">
        <v>2</v>
      </c>
      <c r="M201" t="n">
        <v>22.87269485089747</v>
      </c>
      <c r="N201" t="n">
        <v>832.7840721582683</v>
      </c>
      <c r="O201" t="b">
        <v>0</v>
      </c>
      <c r="P201" t="n">
        <v>0.9338499844377388</v>
      </c>
      <c r="Q201" t="n">
        <v>0</v>
      </c>
      <c r="R201" t="n">
        <v>0.8195116716514756</v>
      </c>
      <c r="S201" t="n">
        <v>25.0797718583425</v>
      </c>
      <c r="T201" t="n">
        <v>13.06655029291715</v>
      </c>
      <c r="U201" t="n">
        <v>1.139520054126684</v>
      </c>
      <c r="V201" t="n">
        <v>2.358359819650536</v>
      </c>
      <c r="W201" t="n">
        <v>0</v>
      </c>
      <c r="X201" t="n">
        <v>0</v>
      </c>
      <c r="Y201" t="n">
        <v>-21.42836828230832</v>
      </c>
      <c r="Z201" t="n">
        <v>39.05634840245543</v>
      </c>
      <c r="AA201" t="n">
        <v>832.7840721582683</v>
      </c>
      <c r="AB201" t="b">
        <v>0</v>
      </c>
      <c r="AC201" t="b">
        <v>1</v>
      </c>
      <c r="AD201" t="n">
        <v>89.54584342610403</v>
      </c>
      <c r="AE201" t="n">
        <v>-0</v>
      </c>
      <c r="AF201" t="n">
        <v>0</v>
      </c>
      <c r="AG201" t="n">
        <v>0.0693565596015146</v>
      </c>
      <c r="AH201" t="b">
        <v>0</v>
      </c>
      <c r="AI201" t="b">
        <v>0</v>
      </c>
      <c r="AJ201" t="n">
        <v>832.7840721582683</v>
      </c>
      <c r="AK201" t="n">
        <v>0</v>
      </c>
      <c r="AL201" t="n">
        <v>1.139520054126684</v>
      </c>
      <c r="AM201" t="n">
        <v>0</v>
      </c>
      <c r="AN201" t="n">
        <v>1.140097061031227</v>
      </c>
      <c r="AO201" t="n">
        <v>0</v>
      </c>
      <c r="AP201" t="n">
        <v>1</v>
      </c>
      <c r="AQ201" t="n">
        <v>0</v>
      </c>
      <c r="AR201" t="n">
        <v>0</v>
      </c>
      <c r="AS201" t="n">
        <v>0</v>
      </c>
      <c r="AT201" t="n">
        <v>0.8012450245568542</v>
      </c>
      <c r="AU201" t="n">
        <v>0.2518978332376801</v>
      </c>
      <c r="AV201" t="n">
        <v>0.8012450245568542</v>
      </c>
    </row>
    <row r="202" spans="1:48">
      <c r="A202" t="n">
        <v>199</v>
      </c>
      <c r="B202" t="n">
        <v>0</v>
      </c>
      <c r="C202" t="n">
        <v>0</v>
      </c>
      <c r="D202" t="n">
        <v>0</v>
      </c>
      <c r="E202" t="n">
        <v>12.5</v>
      </c>
      <c r="F202" t="n">
        <v>0.1382159096530173</v>
      </c>
      <c r="G202" t="n">
        <v>102.9729186725339</v>
      </c>
      <c r="H202" t="n">
        <v>406.1251912444739</v>
      </c>
      <c r="I202" t="n">
        <v>1.347300459046191</v>
      </c>
      <c r="J202" t="n">
        <v>1.347300459046191</v>
      </c>
      <c r="K202" t="n">
        <v>124.9432553635343</v>
      </c>
      <c r="L202" t="n">
        <v>2</v>
      </c>
      <c r="M202" t="n">
        <v>31.67932438223487</v>
      </c>
      <c r="N202" t="n">
        <v>867.4834084981962</v>
      </c>
      <c r="O202" t="b">
        <v>0</v>
      </c>
      <c r="P202" t="n">
        <v>1.347300459046191</v>
      </c>
      <c r="Q202" t="n">
        <v>0</v>
      </c>
      <c r="R202" t="n">
        <v>0.8537385595617187</v>
      </c>
      <c r="S202" t="n">
        <v>25.0855369480169</v>
      </c>
      <c r="T202" t="n">
        <v>17.37199779440592</v>
      </c>
      <c r="U202" t="n">
        <v>1.578118317319357</v>
      </c>
      <c r="V202" t="n">
        <v>2.540853420700454</v>
      </c>
      <c r="W202" t="n">
        <v>0</v>
      </c>
      <c r="X202" t="n">
        <v>0</v>
      </c>
      <c r="Y202" t="n">
        <v>-21.42836828230832</v>
      </c>
      <c r="Z202" t="n">
        <v>39.13891874846075</v>
      </c>
      <c r="AA202" t="n">
        <v>867.4834084981962</v>
      </c>
      <c r="AB202" t="b">
        <v>0</v>
      </c>
      <c r="AC202" t="b">
        <v>1</v>
      </c>
      <c r="AD202" t="n">
        <v>89.53840302045045</v>
      </c>
      <c r="AE202" t="n">
        <v>-0</v>
      </c>
      <c r="AF202" t="n">
        <v>0</v>
      </c>
      <c r="AG202" t="n">
        <v>0.079747212886773</v>
      </c>
      <c r="AH202" t="b">
        <v>0</v>
      </c>
      <c r="AI202" t="b">
        <v>0</v>
      </c>
      <c r="AJ202" t="n">
        <v>867.4834084981962</v>
      </c>
      <c r="AK202" t="n">
        <v>0</v>
      </c>
      <c r="AL202" t="n">
        <v>1.578118317319357</v>
      </c>
      <c r="AM202" t="n">
        <v>0</v>
      </c>
      <c r="AN202" t="n">
        <v>1.580426344937527</v>
      </c>
      <c r="AO202" t="n">
        <v>0</v>
      </c>
      <c r="AP202" t="n">
        <v>1</v>
      </c>
      <c r="AQ202" t="n">
        <v>0</v>
      </c>
      <c r="AR202" t="n">
        <v>0</v>
      </c>
      <c r="AS202" t="n">
        <v>0</v>
      </c>
      <c r="AT202" t="n">
        <v>0.9071637594612776</v>
      </c>
      <c r="AU202" t="n">
        <v>0.2851968853428171</v>
      </c>
      <c r="AV202" t="n">
        <v>0.9071637594612776</v>
      </c>
    </row>
    <row r="203" spans="1:48">
      <c r="A203" t="n">
        <v>200</v>
      </c>
      <c r="B203" t="n">
        <v>0</v>
      </c>
      <c r="C203" t="n">
        <v>0</v>
      </c>
      <c r="D203" t="n">
        <v>0</v>
      </c>
      <c r="E203" t="n">
        <v>13</v>
      </c>
      <c r="F203" t="n">
        <v>0.2054320275654395</v>
      </c>
      <c r="G203" t="n">
        <v>107.0918354194353</v>
      </c>
      <c r="H203" t="n">
        <v>422.3701988942528</v>
      </c>
      <c r="I203" t="n">
        <v>1.815548460004733</v>
      </c>
      <c r="J203" t="n">
        <v>1.815548460004733</v>
      </c>
      <c r="K203" t="n">
        <v>161.8910595943665</v>
      </c>
      <c r="L203" t="n">
        <v>2</v>
      </c>
      <c r="M203" t="n">
        <v>41.04742890323695</v>
      </c>
      <c r="N203" t="n">
        <v>902.182744838124</v>
      </c>
      <c r="O203" t="b">
        <v>0</v>
      </c>
      <c r="P203" t="n">
        <v>1.815548460004733</v>
      </c>
      <c r="Q203" t="n">
        <v>0</v>
      </c>
      <c r="R203" t="n">
        <v>0.8754539662822008</v>
      </c>
      <c r="S203" t="n">
        <v>25.09227716895439</v>
      </c>
      <c r="T203" t="n">
        <v>21.95085274286882</v>
      </c>
      <c r="U203" t="n">
        <v>2.073836580711194</v>
      </c>
      <c r="V203" t="n">
        <v>2.73389164584778</v>
      </c>
      <c r="W203" t="n">
        <v>0</v>
      </c>
      <c r="X203" t="n">
        <v>0</v>
      </c>
      <c r="Y203" t="n">
        <v>-21.42836828230832</v>
      </c>
      <c r="Z203" t="n">
        <v>39.20547561677286</v>
      </c>
      <c r="AA203" t="n">
        <v>902.182744838124</v>
      </c>
      <c r="AB203" t="b">
        <v>0</v>
      </c>
      <c r="AC203" t="b">
        <v>1</v>
      </c>
      <c r="AD203" t="n">
        <v>89.53096261479686</v>
      </c>
      <c r="AE203" t="n">
        <v>-0</v>
      </c>
      <c r="AF203" t="n">
        <v>0</v>
      </c>
      <c r="AG203" t="n">
        <v>0.09418671696485612</v>
      </c>
      <c r="AH203" t="b">
        <v>0</v>
      </c>
      <c r="AI203" t="b">
        <v>0</v>
      </c>
      <c r="AJ203" t="n">
        <v>902.182744838124</v>
      </c>
      <c r="AK203" t="n">
        <v>0</v>
      </c>
      <c r="AL203" t="n">
        <v>2.073836580711194</v>
      </c>
      <c r="AM203" t="n">
        <v>0</v>
      </c>
      <c r="AN203" t="n">
        <v>2.079029642852078</v>
      </c>
      <c r="AO203" t="n">
        <v>0</v>
      </c>
      <c r="AP203" t="n">
        <v>1</v>
      </c>
      <c r="AQ203" t="n">
        <v>0</v>
      </c>
      <c r="AR203" t="n">
        <v>0</v>
      </c>
      <c r="AS203" t="n">
        <v>0</v>
      </c>
      <c r="AT203" t="n">
        <v>1.024083371266326</v>
      </c>
      <c r="AU203" t="n">
        <v>0.321954426387108</v>
      </c>
      <c r="AV203" t="n">
        <v>1.024083371266326</v>
      </c>
    </row>
    <row r="204" spans="1:48">
      <c r="A204" t="n">
        <v>201</v>
      </c>
      <c r="B204" t="n">
        <v>0</v>
      </c>
      <c r="C204" t="n">
        <v>0</v>
      </c>
      <c r="D204" t="n">
        <v>0</v>
      </c>
      <c r="E204" t="n">
        <v>14</v>
      </c>
      <c r="F204" t="n">
        <v>0.290055980085224</v>
      </c>
      <c r="G204" t="n">
        <v>115.329668913238</v>
      </c>
      <c r="H204" t="n">
        <v>454.8602141938107</v>
      </c>
      <c r="I204" t="n">
        <v>2.518646815046593</v>
      </c>
      <c r="J204" t="n">
        <v>2.518646815046593</v>
      </c>
      <c r="K204" t="n">
        <v>208.5439562748864</v>
      </c>
      <c r="L204" t="n">
        <v>2</v>
      </c>
      <c r="M204" t="n">
        <v>52.87625666198946</v>
      </c>
      <c r="N204" t="n">
        <v>971.5814175179797</v>
      </c>
      <c r="O204" t="b">
        <v>0</v>
      </c>
      <c r="P204" t="n">
        <v>2.518646815046593</v>
      </c>
      <c r="Q204" t="n">
        <v>0</v>
      </c>
      <c r="R204" t="n">
        <v>0.8922339134624391</v>
      </c>
      <c r="S204" t="n">
        <v>25.10001140772731</v>
      </c>
      <c r="T204" t="n">
        <v>27.74474432605124</v>
      </c>
      <c r="U204" t="n">
        <v>2.822854833294366</v>
      </c>
      <c r="V204" t="n">
        <v>2.989942518003744</v>
      </c>
      <c r="W204" t="n">
        <v>0</v>
      </c>
      <c r="X204" t="n">
        <v>0</v>
      </c>
      <c r="Y204" t="n">
        <v>-21.42836828230832</v>
      </c>
      <c r="Z204" t="n">
        <v>39.29862818947064</v>
      </c>
      <c r="AA204" t="n">
        <v>971.5814175179797</v>
      </c>
      <c r="AB204" t="b">
        <v>0</v>
      </c>
      <c r="AC204" t="b">
        <v>1</v>
      </c>
      <c r="AD204" t="n">
        <v>89.52352220914328</v>
      </c>
      <c r="AE204" t="n">
        <v>-0</v>
      </c>
      <c r="AF204" t="n">
        <v>0</v>
      </c>
      <c r="AG204" t="n">
        <v>0.1112036643699122</v>
      </c>
      <c r="AH204" t="b">
        <v>0</v>
      </c>
      <c r="AI204" t="b">
        <v>0</v>
      </c>
      <c r="AJ204" t="n">
        <v>971.5814175179797</v>
      </c>
      <c r="AK204" t="n">
        <v>0</v>
      </c>
      <c r="AL204" t="n">
        <v>2.822854833294366</v>
      </c>
      <c r="AM204" t="n">
        <v>0</v>
      </c>
      <c r="AN204" t="n">
        <v>2.832086943767048</v>
      </c>
      <c r="AO204" t="n">
        <v>0</v>
      </c>
      <c r="AP204" t="n">
        <v>1</v>
      </c>
      <c r="AQ204" t="n">
        <v>0</v>
      </c>
      <c r="AR204" t="n">
        <v>0</v>
      </c>
      <c r="AS204" t="n">
        <v>0</v>
      </c>
      <c r="AT204" t="n">
        <v>1.208729684822621</v>
      </c>
      <c r="AU204" t="n">
        <v>0.3800040926872267</v>
      </c>
      <c r="AV204" t="n">
        <v>1.208729684822621</v>
      </c>
    </row>
    <row r="205" spans="1:48">
      <c r="A205" t="n">
        <v>202</v>
      </c>
      <c r="B205" t="n">
        <v>0</v>
      </c>
      <c r="C205" t="n">
        <v>0</v>
      </c>
      <c r="D205" t="n">
        <v>0</v>
      </c>
      <c r="E205" t="n">
        <v>15</v>
      </c>
      <c r="F205" t="n">
        <v>0.3010107187603344</v>
      </c>
      <c r="G205" t="n">
        <v>123.5675024070407</v>
      </c>
      <c r="H205" t="n">
        <v>487.3502294933686</v>
      </c>
      <c r="I205" t="n">
        <v>2.780813714721618</v>
      </c>
      <c r="J205" t="n">
        <v>2.780813714721618</v>
      </c>
      <c r="K205" t="n">
        <v>214.9012838623807</v>
      </c>
      <c r="L205" t="n">
        <v>2</v>
      </c>
      <c r="M205" t="n">
        <v>54.48815513752047</v>
      </c>
      <c r="N205" t="n">
        <v>1040.980090197835</v>
      </c>
      <c r="O205" t="b">
        <v>0</v>
      </c>
      <c r="P205" t="n">
        <v>2.780813714721618</v>
      </c>
      <c r="Q205" t="n">
        <v>0</v>
      </c>
      <c r="R205" t="n">
        <v>0.8930948862317114</v>
      </c>
      <c r="S205" t="n">
        <v>25.10929528118026</v>
      </c>
      <c r="T205" t="n">
        <v>28.56296270314451</v>
      </c>
      <c r="U205" t="n">
        <v>3.113682272277777</v>
      </c>
      <c r="V205" t="n">
        <v>3.053526777339048</v>
      </c>
      <c r="W205" t="n">
        <v>0</v>
      </c>
      <c r="X205" t="n">
        <v>0</v>
      </c>
      <c r="Y205" t="n">
        <v>-21.42836828230832</v>
      </c>
      <c r="Z205" t="n">
        <v>39.40586597492651</v>
      </c>
      <c r="AA205" t="n">
        <v>1040.980090197835</v>
      </c>
      <c r="AB205" t="b">
        <v>0</v>
      </c>
      <c r="AC205" t="b">
        <v>1</v>
      </c>
      <c r="AD205" t="n">
        <v>89.5160818034897</v>
      </c>
      <c r="AE205" t="n">
        <v>-0</v>
      </c>
      <c r="AF205" t="n">
        <v>0</v>
      </c>
      <c r="AG205" t="n">
        <v>0.1255707177995311</v>
      </c>
      <c r="AH205" t="b">
        <v>0</v>
      </c>
      <c r="AI205" t="b">
        <v>0</v>
      </c>
      <c r="AJ205" t="n">
        <v>1040.980090197835</v>
      </c>
      <c r="AK205" t="n">
        <v>0</v>
      </c>
      <c r="AL205" t="n">
        <v>3.113682272277777</v>
      </c>
      <c r="AM205" t="n">
        <v>0</v>
      </c>
      <c r="AN205" t="n">
        <v>3.128107444891342</v>
      </c>
      <c r="AO205" t="n">
        <v>0</v>
      </c>
      <c r="AP205" t="n">
        <v>1</v>
      </c>
      <c r="AQ205" t="n">
        <v>0</v>
      </c>
      <c r="AR205" t="n">
        <v>0</v>
      </c>
      <c r="AS205" t="n">
        <v>0</v>
      </c>
      <c r="AT205" t="n">
        <v>1.302240387711655</v>
      </c>
      <c r="AU205" t="n">
        <v>0.4094022701739549</v>
      </c>
      <c r="AV205" t="n">
        <v>1.302240387711655</v>
      </c>
    </row>
    <row r="206" spans="1:48">
      <c r="A206" t="n">
        <v>203</v>
      </c>
      <c r="B206" t="n">
        <v>0</v>
      </c>
      <c r="C206" t="n">
        <v>0</v>
      </c>
      <c r="D206" t="n">
        <v>0</v>
      </c>
      <c r="E206" t="n">
        <v>16.5</v>
      </c>
      <c r="F206" t="n">
        <v>0.5892344782067735</v>
      </c>
      <c r="G206" t="n">
        <v>135.9242526477448</v>
      </c>
      <c r="H206" t="n">
        <v>536.0852524427055</v>
      </c>
      <c r="I206" t="n">
        <v>5.312226743369387</v>
      </c>
      <c r="J206" t="n">
        <v>5.312226743369387</v>
      </c>
      <c r="K206" t="n">
        <v>373.2080751872622</v>
      </c>
      <c r="L206" t="n">
        <v>2</v>
      </c>
      <c r="M206" t="n">
        <v>94.62679391157765</v>
      </c>
      <c r="N206" t="n">
        <v>1145.078099217619</v>
      </c>
      <c r="O206" t="b">
        <v>0</v>
      </c>
      <c r="P206" t="n">
        <v>5.312226743369387</v>
      </c>
      <c r="Q206" t="n">
        <v>0</v>
      </c>
      <c r="R206" t="n">
        <v>0.9198655667323231</v>
      </c>
      <c r="S206" t="n">
        <v>25.1194636245961</v>
      </c>
      <c r="T206" t="n">
        <v>48.16022588667501</v>
      </c>
      <c r="U206" t="n">
        <v>5.775003365155011</v>
      </c>
      <c r="V206" t="n">
        <v>3.859292407472005</v>
      </c>
      <c r="W206" t="n">
        <v>0</v>
      </c>
      <c r="X206" t="n">
        <v>0</v>
      </c>
      <c r="Y206" t="n">
        <v>-21.42836828230832</v>
      </c>
      <c r="Z206" t="n">
        <v>39.53590136114004</v>
      </c>
      <c r="AA206" t="n">
        <v>1145.078099217619</v>
      </c>
      <c r="AB206" t="b">
        <v>0</v>
      </c>
      <c r="AC206" t="b">
        <v>1</v>
      </c>
      <c r="AD206" t="n">
        <v>89.50864139783612</v>
      </c>
      <c r="AE206" t="n">
        <v>-0</v>
      </c>
      <c r="AF206" t="n">
        <v>0</v>
      </c>
      <c r="AG206" t="n">
        <v>0.1358406155635423</v>
      </c>
      <c r="AH206" t="b">
        <v>0</v>
      </c>
      <c r="AI206" t="b">
        <v>0</v>
      </c>
      <c r="AJ206" t="n">
        <v>1145.078099217619</v>
      </c>
      <c r="AK206" t="n">
        <v>0</v>
      </c>
      <c r="AL206" t="n">
        <v>5.775003365155011</v>
      </c>
      <c r="AM206" t="n">
        <v>0</v>
      </c>
      <c r="AN206" t="n">
        <v>5.811931807045739</v>
      </c>
      <c r="AO206" t="n">
        <v>0</v>
      </c>
      <c r="AP206" t="n">
        <v>1</v>
      </c>
      <c r="AQ206" t="n">
        <v>0</v>
      </c>
      <c r="AR206" t="n">
        <v>0</v>
      </c>
      <c r="AS206" t="n">
        <v>0</v>
      </c>
      <c r="AT206" t="n">
        <v>1.874773500259726</v>
      </c>
      <c r="AU206" t="n">
        <v>0.5893969610457613</v>
      </c>
      <c r="AV206" t="n">
        <v>1.874773500259726</v>
      </c>
    </row>
    <row r="207" spans="1:48">
      <c r="A207" t="n">
        <v>204</v>
      </c>
      <c r="B207" t="n">
        <v>0</v>
      </c>
      <c r="C207" t="n">
        <v>0</v>
      </c>
      <c r="D207" t="n">
        <v>0</v>
      </c>
      <c r="E207" t="n">
        <v>19</v>
      </c>
      <c r="F207" t="n">
        <v>0.6753847017459051</v>
      </c>
      <c r="G207" t="n">
        <v>156.5188363822516</v>
      </c>
      <c r="H207" t="n">
        <v>617.3102906916002</v>
      </c>
      <c r="I207" t="n">
        <v>6.907237176868375</v>
      </c>
      <c r="J207" t="n">
        <v>6.907237176868375</v>
      </c>
      <c r="K207" t="n">
        <v>421.4141755265569</v>
      </c>
      <c r="L207" t="n">
        <v>2</v>
      </c>
      <c r="M207" t="n">
        <v>106.8494359854353</v>
      </c>
      <c r="N207" t="n">
        <v>1318.574780917258</v>
      </c>
      <c r="O207" t="b">
        <v>0</v>
      </c>
      <c r="P207" t="n">
        <v>6.907237176868375</v>
      </c>
      <c r="Q207" t="n">
        <v>0</v>
      </c>
      <c r="R207" t="n">
        <v>0.9230089918345159</v>
      </c>
      <c r="S207" t="n">
        <v>25.13402410158196</v>
      </c>
      <c r="T207" t="n">
        <v>54.1957279186576</v>
      </c>
      <c r="U207" t="n">
        <v>7.483390993992351</v>
      </c>
      <c r="V207" t="n">
        <v>4.17258373071973</v>
      </c>
      <c r="W207" t="n">
        <v>0</v>
      </c>
      <c r="X207" t="n">
        <v>0</v>
      </c>
      <c r="Y207" t="n">
        <v>-21.42836828230832</v>
      </c>
      <c r="Z207" t="n">
        <v>39.70375153087428</v>
      </c>
      <c r="AA207" t="n">
        <v>1318.574780917258</v>
      </c>
      <c r="AB207" t="b">
        <v>0</v>
      </c>
      <c r="AC207" t="b">
        <v>1</v>
      </c>
      <c r="AD207" t="n">
        <v>89.50120099218253</v>
      </c>
      <c r="AE207" t="n">
        <v>-0</v>
      </c>
      <c r="AF207" t="n">
        <v>0</v>
      </c>
      <c r="AG207" t="n">
        <v>0.152511169633098</v>
      </c>
      <c r="AH207" t="b">
        <v>0</v>
      </c>
      <c r="AI207" t="b">
        <v>0</v>
      </c>
      <c r="AJ207" t="n">
        <v>1318.574780917258</v>
      </c>
      <c r="AK207" t="n">
        <v>0</v>
      </c>
      <c r="AL207" t="n">
        <v>7.483390993992351</v>
      </c>
      <c r="AM207" t="n">
        <v>0</v>
      </c>
      <c r="AN207" t="n">
        <v>7.534375324077737</v>
      </c>
      <c r="AO207" t="n">
        <v>0</v>
      </c>
      <c r="AP207" t="n">
        <v>1</v>
      </c>
      <c r="AQ207" t="n">
        <v>0</v>
      </c>
      <c r="AR207" t="n">
        <v>0</v>
      </c>
      <c r="AS207" t="n">
        <v>0</v>
      </c>
      <c r="AT207" t="n">
        <v>2.284002743866441</v>
      </c>
      <c r="AU207" t="n">
        <v>0.7180516878804635</v>
      </c>
      <c r="AV207" t="n">
        <v>2.284002743866441</v>
      </c>
    </row>
    <row r="208" spans="1:48">
      <c r="A208" t="n">
        <v>205</v>
      </c>
      <c r="B208" t="n">
        <v>0</v>
      </c>
      <c r="C208" t="n">
        <v>0</v>
      </c>
      <c r="D208" t="n">
        <v>0</v>
      </c>
      <c r="E208" t="n">
        <v>21.2</v>
      </c>
      <c r="F208" t="n">
        <v>0.6258933814762688</v>
      </c>
      <c r="G208" t="n">
        <v>174.6420700686175</v>
      </c>
      <c r="H208" t="n">
        <v>688.7883243506275</v>
      </c>
      <c r="I208" t="n">
        <v>7.230591903778077</v>
      </c>
      <c r="J208" t="n">
        <v>7.230591903778077</v>
      </c>
      <c r="K208" t="n">
        <v>395.3633082272919</v>
      </c>
      <c r="L208" t="n">
        <v>2</v>
      </c>
      <c r="M208" t="n">
        <v>100.2442465079341</v>
      </c>
      <c r="N208" t="n">
        <v>1471.25186081294</v>
      </c>
      <c r="O208" t="b">
        <v>0</v>
      </c>
      <c r="P208" t="n">
        <v>7.230591903778077</v>
      </c>
      <c r="Q208" t="n">
        <v>0</v>
      </c>
      <c r="R208" t="n">
        <v>0.9192740741133287</v>
      </c>
      <c r="S208" t="n">
        <v>25.15221374577515</v>
      </c>
      <c r="T208" t="n">
        <v>51.05205111118732</v>
      </c>
      <c r="U208" t="n">
        <v>7.865545333422169</v>
      </c>
      <c r="V208" t="n">
        <v>4.121224094364258</v>
      </c>
      <c r="W208" t="n">
        <v>0</v>
      </c>
      <c r="X208" t="n">
        <v>0</v>
      </c>
      <c r="Y208" t="n">
        <v>-21.42836828230832</v>
      </c>
      <c r="Z208" t="n">
        <v>39.88342153360049</v>
      </c>
      <c r="AA208" t="n">
        <v>1471.25186081294</v>
      </c>
      <c r="AB208" t="b">
        <v>0</v>
      </c>
      <c r="AC208" t="b">
        <v>1</v>
      </c>
      <c r="AD208" t="n">
        <v>89.49376058652895</v>
      </c>
      <c r="AE208" t="n">
        <v>-0</v>
      </c>
      <c r="AF208" t="n">
        <v>0</v>
      </c>
      <c r="AG208" t="n">
        <v>0.1753339680944651</v>
      </c>
      <c r="AH208" t="b">
        <v>0</v>
      </c>
      <c r="AI208" t="b">
        <v>0</v>
      </c>
      <c r="AJ208" t="n">
        <v>1471.25186081294</v>
      </c>
      <c r="AK208" t="n">
        <v>0</v>
      </c>
      <c r="AL208" t="n">
        <v>7.865545333422169</v>
      </c>
      <c r="AM208" t="n">
        <v>0</v>
      </c>
      <c r="AN208" t="n">
        <v>7.918722289744817</v>
      </c>
      <c r="AO208" t="n">
        <v>0</v>
      </c>
      <c r="AP208" t="n">
        <v>1</v>
      </c>
      <c r="AQ208" t="n">
        <v>0</v>
      </c>
      <c r="AR208" t="n">
        <v>0</v>
      </c>
      <c r="AS208" t="n">
        <v>0</v>
      </c>
      <c r="AT208" t="n">
        <v>2.425053917592826</v>
      </c>
      <c r="AU208" t="n">
        <v>0.7623957823189393</v>
      </c>
      <c r="AV208" t="n">
        <v>2.425053917592826</v>
      </c>
    </row>
    <row r="209" spans="1:48">
      <c r="A209" t="n">
        <v>206</v>
      </c>
      <c r="B209" t="n">
        <v>0</v>
      </c>
      <c r="C209" t="n">
        <v>0</v>
      </c>
      <c r="D209" t="n">
        <v>0</v>
      </c>
      <c r="E209" t="n">
        <v>23.8</v>
      </c>
      <c r="F209" t="n">
        <v>0.8210417723490182</v>
      </c>
      <c r="G209" t="n">
        <v>196.0604371525046</v>
      </c>
      <c r="H209" t="n">
        <v>773.2623641294782</v>
      </c>
      <c r="I209" t="n">
        <v>10.33747350347509</v>
      </c>
      <c r="J209" t="n">
        <v>10.33747350347509</v>
      </c>
      <c r="K209" t="n">
        <v>503.4957682604156</v>
      </c>
      <c r="L209" t="n">
        <v>2</v>
      </c>
      <c r="M209" t="n">
        <v>127.6611988489898</v>
      </c>
      <c r="N209" t="n">
        <v>1651.688409780566</v>
      </c>
      <c r="O209" t="b">
        <v>0</v>
      </c>
      <c r="P209" t="n">
        <v>10.33747350347509</v>
      </c>
      <c r="Q209" t="n">
        <v>0</v>
      </c>
      <c r="R209" t="n">
        <v>0.9267539127271222</v>
      </c>
      <c r="S209" t="n">
        <v>25.17217862622366</v>
      </c>
      <c r="T209" t="n">
        <v>64.49012843767136</v>
      </c>
      <c r="U209" t="n">
        <v>11.15449674558742</v>
      </c>
      <c r="V209" t="n">
        <v>4.723649575784769</v>
      </c>
      <c r="W209" t="n">
        <v>0</v>
      </c>
      <c r="X209" t="n">
        <v>0</v>
      </c>
      <c r="Y209" t="n">
        <v>-21.42836828230832</v>
      </c>
      <c r="Z209" t="n">
        <v>40.0832858738672</v>
      </c>
      <c r="AA209" t="n">
        <v>1651.688409780566</v>
      </c>
      <c r="AB209" t="b">
        <v>0</v>
      </c>
      <c r="AC209" t="b">
        <v>1</v>
      </c>
      <c r="AD209" t="n">
        <v>89.48632018087537</v>
      </c>
      <c r="AE209" t="n">
        <v>-0</v>
      </c>
      <c r="AF209" t="n">
        <v>0</v>
      </c>
      <c r="AG209" t="n">
        <v>0.2025744973554229</v>
      </c>
      <c r="AH209" t="b">
        <v>0</v>
      </c>
      <c r="AI209" t="b">
        <v>0</v>
      </c>
      <c r="AJ209" t="n">
        <v>1651.688409780566</v>
      </c>
      <c r="AK209" t="n">
        <v>0</v>
      </c>
      <c r="AL209" t="n">
        <v>11.15449674558742</v>
      </c>
      <c r="AM209" t="n">
        <v>0</v>
      </c>
      <c r="AN209" t="n">
        <v>11.19172713457744</v>
      </c>
      <c r="AO209" t="n">
        <v>0</v>
      </c>
      <c r="AP209" t="n">
        <v>1</v>
      </c>
      <c r="AQ209" t="n">
        <v>0</v>
      </c>
      <c r="AR209" t="n">
        <v>0</v>
      </c>
      <c r="AS209" t="n">
        <v>0</v>
      </c>
      <c r="AT209" t="n">
        <v>3.122405033863476</v>
      </c>
      <c r="AU209" t="n">
        <v>0.9816311345654102</v>
      </c>
      <c r="AV209" t="n">
        <v>3.122405033863476</v>
      </c>
    </row>
    <row r="210" spans="1:48">
      <c r="A210" t="n">
        <v>207</v>
      </c>
      <c r="B210" t="n">
        <v>0</v>
      </c>
      <c r="C210" t="n">
        <v>0</v>
      </c>
      <c r="D210" t="n">
        <v>0</v>
      </c>
      <c r="E210" t="n">
        <v>26.9</v>
      </c>
      <c r="F210" t="n">
        <v>0.8399395291276601</v>
      </c>
      <c r="G210" t="n">
        <v>221.597720983293</v>
      </c>
      <c r="H210" t="n">
        <v>873.9814115581077</v>
      </c>
      <c r="I210" t="n">
        <v>11.96491583126003</v>
      </c>
      <c r="J210" t="n">
        <v>11.96491583126003</v>
      </c>
      <c r="K210" t="n">
        <v>515.6033617422657</v>
      </c>
      <c r="L210" t="n">
        <v>3</v>
      </c>
      <c r="M210" t="n">
        <v>130.7310754924609</v>
      </c>
      <c r="N210" t="n">
        <v>1156.277407491376</v>
      </c>
      <c r="O210" t="b">
        <v>1</v>
      </c>
      <c r="P210" t="n">
        <v>11.96491583126003</v>
      </c>
      <c r="Q210" t="n">
        <v>36.24719015958429</v>
      </c>
      <c r="R210" t="n">
        <v>0.9422676319988191</v>
      </c>
      <c r="S210" t="n">
        <v>25.19807736815029</v>
      </c>
      <c r="T210" t="n">
        <v>104.8684181254067</v>
      </c>
      <c r="U210" t="n">
        <v>12.69800152837578</v>
      </c>
      <c r="V210" t="n">
        <v>6.054302106917689</v>
      </c>
      <c r="W210" t="n">
        <v>0</v>
      </c>
      <c r="X210" t="n">
        <v>0</v>
      </c>
      <c r="Y210" t="n">
        <v>-21.42836828230832</v>
      </c>
      <c r="Z210" t="n">
        <v>40.2513180130473</v>
      </c>
      <c r="AA210" t="n">
        <v>1156.277407491376</v>
      </c>
      <c r="AB210" t="b">
        <v>0</v>
      </c>
      <c r="AC210" t="b">
        <v>1</v>
      </c>
      <c r="AD210" t="n">
        <v>89.47887977522178</v>
      </c>
      <c r="AE210" t="n">
        <v>-0</v>
      </c>
      <c r="AF210" t="n">
        <v>0</v>
      </c>
      <c r="AG210" t="n">
        <v>0.2164395810272484</v>
      </c>
      <c r="AH210" t="b">
        <v>0</v>
      </c>
      <c r="AI210" t="b">
        <v>0</v>
      </c>
      <c r="AJ210" t="n">
        <v>1192.524597650961</v>
      </c>
      <c r="AK210" t="n">
        <v>0</v>
      </c>
      <c r="AL210" t="n">
        <v>13.09606074242227</v>
      </c>
      <c r="AM210" t="n">
        <v>0</v>
      </c>
      <c r="AN210" t="n">
        <v>13.15516679820783</v>
      </c>
      <c r="AO210" t="n">
        <v>0</v>
      </c>
      <c r="AP210" t="n">
        <v>1</v>
      </c>
      <c r="AQ210" t="n">
        <v>0</v>
      </c>
      <c r="AR210" t="n">
        <v>0</v>
      </c>
      <c r="AS210" t="n">
        <v>0</v>
      </c>
      <c r="AT210" t="n">
        <v>3.376846059559601</v>
      </c>
      <c r="AU210" t="n">
        <v>1.061623073479571</v>
      </c>
      <c r="AV210" t="n">
        <v>3.376846059559601</v>
      </c>
    </row>
    <row r="211" spans="1:48">
      <c r="A211" t="n">
        <v>208</v>
      </c>
      <c r="B211" t="n">
        <v>0</v>
      </c>
      <c r="C211" t="n">
        <v>0</v>
      </c>
      <c r="D211" t="n">
        <v>0</v>
      </c>
      <c r="E211" t="n">
        <v>29.6</v>
      </c>
      <c r="F211" t="n">
        <v>0.6525334444736797</v>
      </c>
      <c r="G211" t="n">
        <v>243.8398714165604</v>
      </c>
      <c r="H211" t="n">
        <v>961.704452866914</v>
      </c>
      <c r="I211" t="n">
        <v>10.59019954272704</v>
      </c>
      <c r="J211" t="n">
        <v>10.59019954272704</v>
      </c>
      <c r="K211" t="n">
        <v>414.7351118001129</v>
      </c>
      <c r="L211" t="n">
        <v>3</v>
      </c>
      <c r="M211" t="n">
        <v>105.1559614097649</v>
      </c>
      <c r="N211" t="n">
        <v>1272.334991142927</v>
      </c>
      <c r="O211" t="b">
        <v>0</v>
      </c>
      <c r="P211" t="n">
        <v>10.59019954272704</v>
      </c>
      <c r="Q211" t="n">
        <v>28.1597698728275</v>
      </c>
      <c r="R211" t="n">
        <v>0.9371317810828366</v>
      </c>
      <c r="S211" t="n">
        <v>25.22170438264132</v>
      </c>
      <c r="T211" t="n">
        <v>84.81514087240109</v>
      </c>
      <c r="U211" t="n">
        <v>11.30065136675899</v>
      </c>
      <c r="V211" t="n">
        <v>5.332176843856175</v>
      </c>
      <c r="W211" t="n">
        <v>0</v>
      </c>
      <c r="X211" t="n">
        <v>0</v>
      </c>
      <c r="Y211" t="n">
        <v>-21.42836828230832</v>
      </c>
      <c r="Z211" t="n">
        <v>40.42897048135781</v>
      </c>
      <c r="AA211" t="n">
        <v>1272.334991142927</v>
      </c>
      <c r="AB211" t="b">
        <v>0</v>
      </c>
      <c r="AC211" t="b">
        <v>1</v>
      </c>
      <c r="AD211" t="n">
        <v>89.4714393695682</v>
      </c>
      <c r="AE211" t="n">
        <v>-0</v>
      </c>
      <c r="AF211" t="n">
        <v>0</v>
      </c>
      <c r="AG211" t="n">
        <v>0.2163007077949759</v>
      </c>
      <c r="AH211" t="b">
        <v>0</v>
      </c>
      <c r="AI211" t="b">
        <v>0</v>
      </c>
      <c r="AJ211" t="n">
        <v>1300.494761015755</v>
      </c>
      <c r="AK211" t="n">
        <v>0</v>
      </c>
      <c r="AL211" t="n">
        <v>11.55076139604862</v>
      </c>
      <c r="AM211" t="n">
        <v>0</v>
      </c>
      <c r="AN211" t="n">
        <v>11.56680534306866</v>
      </c>
      <c r="AO211" t="n">
        <v>0</v>
      </c>
      <c r="AP211" t="n">
        <v>1</v>
      </c>
      <c r="AQ211" t="n">
        <v>0</v>
      </c>
      <c r="AR211" t="n">
        <v>0</v>
      </c>
      <c r="AS211" t="n">
        <v>0</v>
      </c>
      <c r="AT211" t="n">
        <v>3.060493113661983</v>
      </c>
      <c r="AU211" t="n">
        <v>0.9621670779131201</v>
      </c>
      <c r="AV211" t="n">
        <v>3.060493113661983</v>
      </c>
    </row>
    <row r="212" spans="1:48">
      <c r="A212" t="n">
        <v>209</v>
      </c>
      <c r="B212" t="n">
        <v>0</v>
      </c>
      <c r="C212" t="n">
        <v>0</v>
      </c>
      <c r="D212" t="n">
        <v>0</v>
      </c>
      <c r="E212" t="n">
        <v>32</v>
      </c>
      <c r="F212" t="n">
        <v>0.7999266929776239</v>
      </c>
      <c r="G212" t="n">
        <v>263.6106718016869</v>
      </c>
      <c r="H212" t="n">
        <v>1039.680489585853</v>
      </c>
      <c r="I212" t="n">
        <v>13.72012350858197</v>
      </c>
      <c r="J212" t="n">
        <v>13.72012350858197</v>
      </c>
      <c r="K212" t="n">
        <v>497.0114740722344</v>
      </c>
      <c r="L212" t="n">
        <v>3</v>
      </c>
      <c r="M212" t="n">
        <v>126.0171080304854</v>
      </c>
      <c r="N212" t="n">
        <v>1375.497287722083</v>
      </c>
      <c r="O212" t="b">
        <v>0</v>
      </c>
      <c r="P212" t="n">
        <v>13.72012350858197</v>
      </c>
      <c r="Q212" t="n">
        <v>0</v>
      </c>
      <c r="R212" t="n">
        <v>0.9406043524713518</v>
      </c>
      <c r="S212" t="n">
        <v>25.24447711429356</v>
      </c>
      <c r="T212" t="n">
        <v>101.2657726150275</v>
      </c>
      <c r="U212" t="n">
        <v>14.58649800262311</v>
      </c>
      <c r="V212" t="n">
        <v>6.014746136958422</v>
      </c>
      <c r="W212" t="n">
        <v>0</v>
      </c>
      <c r="X212" t="n">
        <v>0</v>
      </c>
      <c r="Y212" t="n">
        <v>-21.42836828230832</v>
      </c>
      <c r="Z212" t="n">
        <v>40.66320167991109</v>
      </c>
      <c r="AA212" t="n">
        <v>1375.497287722083</v>
      </c>
      <c r="AB212" t="b">
        <v>0</v>
      </c>
      <c r="AC212" t="b">
        <v>1</v>
      </c>
      <c r="AD212" t="n">
        <v>89.46399896391462</v>
      </c>
      <c r="AE212" t="n">
        <v>-0</v>
      </c>
      <c r="AF212" t="n">
        <v>0</v>
      </c>
      <c r="AG212" t="n">
        <v>0.2094826412417791</v>
      </c>
      <c r="AH212" t="b">
        <v>0</v>
      </c>
      <c r="AI212" t="b">
        <v>0</v>
      </c>
      <c r="AJ212" t="n">
        <v>1375.497287722083</v>
      </c>
      <c r="AK212" t="n">
        <v>0</v>
      </c>
      <c r="AL212" t="n">
        <v>14.58649800262311</v>
      </c>
      <c r="AM212" t="n">
        <v>0</v>
      </c>
      <c r="AN212" t="n">
        <v>14.60814861120411</v>
      </c>
      <c r="AO212" t="n">
        <v>0</v>
      </c>
      <c r="AP212" t="n">
        <v>1</v>
      </c>
      <c r="AQ212" t="n">
        <v>0</v>
      </c>
      <c r="AR212" t="n">
        <v>0</v>
      </c>
      <c r="AS212" t="n">
        <v>0</v>
      </c>
      <c r="AT212" t="n">
        <v>3.690144526047439</v>
      </c>
      <c r="AU212" t="n">
        <v>1.160118792574516</v>
      </c>
      <c r="AV212" t="n">
        <v>3.690144526047439</v>
      </c>
    </row>
    <row r="213" spans="1:48">
      <c r="A213" t="n">
        <v>210</v>
      </c>
      <c r="B213" t="n">
        <v>0</v>
      </c>
      <c r="C213" t="n">
        <v>0</v>
      </c>
      <c r="D213" t="n">
        <v>0</v>
      </c>
      <c r="E213" t="n">
        <v>35.2</v>
      </c>
      <c r="F213" t="n">
        <v>0.8144264502824852</v>
      </c>
      <c r="G213" t="n">
        <v>289.9717389818556</v>
      </c>
      <c r="H213" t="n">
        <v>1143.648538544438</v>
      </c>
      <c r="I213" t="n">
        <v>15.40374899022749</v>
      </c>
      <c r="J213" t="n">
        <v>15.40374899022749</v>
      </c>
      <c r="K213" t="n">
        <v>507.2734610378494</v>
      </c>
      <c r="L213" t="n">
        <v>3</v>
      </c>
      <c r="M213" t="n">
        <v>128.6190317033087</v>
      </c>
      <c r="N213" t="n">
        <v>1513.047016494292</v>
      </c>
      <c r="O213" t="b">
        <v>0</v>
      </c>
      <c r="P213" t="n">
        <v>15.40374899022749</v>
      </c>
      <c r="Q213" t="n">
        <v>0</v>
      </c>
      <c r="R213" t="n">
        <v>0.940423059697388</v>
      </c>
      <c r="S213" t="n">
        <v>25.27235067625881</v>
      </c>
      <c r="T213" t="n">
        <v>103.3765708268672</v>
      </c>
      <c r="U213" t="n">
        <v>16.3795951528285</v>
      </c>
      <c r="V213" t="n">
        <v>6.158859788841028</v>
      </c>
      <c r="W213" t="n">
        <v>0</v>
      </c>
      <c r="X213" t="n">
        <v>0</v>
      </c>
      <c r="Y213" t="n">
        <v>-21.42836828230832</v>
      </c>
      <c r="Z213" t="n">
        <v>40.92725347070611</v>
      </c>
      <c r="AA213" t="n">
        <v>1513.047016494292</v>
      </c>
      <c r="AB213" t="b">
        <v>0</v>
      </c>
      <c r="AC213" t="b">
        <v>1</v>
      </c>
      <c r="AD213" t="n">
        <v>89.45655855826104</v>
      </c>
      <c r="AE213" t="n">
        <v>-0</v>
      </c>
      <c r="AF213" t="n">
        <v>0</v>
      </c>
      <c r="AG213" t="n">
        <v>0.1972112303480903</v>
      </c>
      <c r="AH213" t="b">
        <v>0</v>
      </c>
      <c r="AI213" t="b">
        <v>0</v>
      </c>
      <c r="AJ213" t="n">
        <v>1513.047016494292</v>
      </c>
      <c r="AK213" t="n">
        <v>0</v>
      </c>
      <c r="AL213" t="n">
        <v>16.3795951528285</v>
      </c>
      <c r="AM213" t="n">
        <v>0</v>
      </c>
      <c r="AN213" t="n">
        <v>16.40637965458034</v>
      </c>
      <c r="AO213" t="n">
        <v>0</v>
      </c>
      <c r="AP213" t="n">
        <v>1</v>
      </c>
      <c r="AQ213" t="n">
        <v>0</v>
      </c>
      <c r="AR213" t="n">
        <v>0</v>
      </c>
      <c r="AS213" t="n">
        <v>0</v>
      </c>
      <c r="AT213" t="n">
        <v>4.071229547466698</v>
      </c>
      <c r="AU213" t="n">
        <v>1.279925453749027</v>
      </c>
      <c r="AV213" t="n">
        <v>4.071229547466698</v>
      </c>
    </row>
    <row r="214" spans="1:48">
      <c r="A214" t="n">
        <v>211</v>
      </c>
      <c r="B214" t="n">
        <v>0</v>
      </c>
      <c r="C214" t="n">
        <v>0</v>
      </c>
      <c r="D214" t="n">
        <v>0</v>
      </c>
      <c r="E214" t="n">
        <v>37.5</v>
      </c>
      <c r="F214" t="n">
        <v>0.5257008392257676</v>
      </c>
      <c r="G214" t="n">
        <v>308.9187560176018</v>
      </c>
      <c r="H214" t="n">
        <v>1218.375573733421</v>
      </c>
      <c r="I214" t="n">
        <v>11.35691583348117</v>
      </c>
      <c r="J214" t="n">
        <v>11.35691583348117</v>
      </c>
      <c r="K214" t="n">
        <v>351.0649822261004</v>
      </c>
      <c r="L214" t="n">
        <v>3</v>
      </c>
      <c r="M214" t="n">
        <v>89.01241942852445</v>
      </c>
      <c r="N214" t="n">
        <v>1611.910884049316</v>
      </c>
      <c r="O214" t="b">
        <v>0</v>
      </c>
      <c r="P214" t="n">
        <v>11.35691583348117</v>
      </c>
      <c r="Q214" t="n">
        <v>0</v>
      </c>
      <c r="R214" t="n">
        <v>0.9307934630835167</v>
      </c>
      <c r="S214" t="n">
        <v>25.30374018052218</v>
      </c>
      <c r="T214" t="n">
        <v>72.28321102073488</v>
      </c>
      <c r="U214" t="n">
        <v>12.20132745223432</v>
      </c>
      <c r="V214" t="n">
        <v>5.002470711948433</v>
      </c>
      <c r="W214" t="n">
        <v>0</v>
      </c>
      <c r="X214" t="n">
        <v>0</v>
      </c>
      <c r="Y214" t="n">
        <v>-21.42836828230832</v>
      </c>
      <c r="Z214" t="n">
        <v>41.15195433555404</v>
      </c>
      <c r="AA214" t="n">
        <v>1611.910884049316</v>
      </c>
      <c r="AB214" t="b">
        <v>0</v>
      </c>
      <c r="AC214" t="b">
        <v>1</v>
      </c>
      <c r="AD214" t="n">
        <v>89.44911815260745</v>
      </c>
      <c r="AE214" t="n">
        <v>-0</v>
      </c>
      <c r="AF214" t="n">
        <v>0</v>
      </c>
      <c r="AG214" t="n">
        <v>0.2009741089042094</v>
      </c>
      <c r="AH214" t="b">
        <v>0</v>
      </c>
      <c r="AI214" t="b">
        <v>0</v>
      </c>
      <c r="AJ214" t="n">
        <v>1611.910884049316</v>
      </c>
      <c r="AK214" t="n">
        <v>0</v>
      </c>
      <c r="AL214" t="n">
        <v>12.20132745223432</v>
      </c>
      <c r="AM214" t="n">
        <v>0</v>
      </c>
      <c r="AN214" t="n">
        <v>12.21549446142538</v>
      </c>
      <c r="AO214" t="n">
        <v>0</v>
      </c>
      <c r="AP214" t="n">
        <v>1</v>
      </c>
      <c r="AQ214" t="n">
        <v>0</v>
      </c>
      <c r="AR214" t="n">
        <v>0</v>
      </c>
      <c r="AS214" t="n">
        <v>0</v>
      </c>
      <c r="AT214" t="n">
        <v>3.274588959052271</v>
      </c>
      <c r="AU214" t="n">
        <v>1.029475177066472</v>
      </c>
      <c r="AV214" t="n">
        <v>3.274588959052271</v>
      </c>
    </row>
    <row r="215" spans="1:48">
      <c r="A215" t="n">
        <v>212</v>
      </c>
      <c r="B215" t="n">
        <v>0</v>
      </c>
      <c r="C215" t="n">
        <v>0</v>
      </c>
      <c r="D215" t="n">
        <v>0</v>
      </c>
      <c r="E215" t="n">
        <v>39.2</v>
      </c>
      <c r="F215" t="n">
        <v>0.4161035261477801</v>
      </c>
      <c r="G215" t="n">
        <v>322.9230729570664</v>
      </c>
      <c r="H215" t="n">
        <v>1273.60859974267</v>
      </c>
      <c r="I215" t="n">
        <v>9.890613608115437</v>
      </c>
      <c r="J215" t="n">
        <v>9.890613608115437</v>
      </c>
      <c r="K215" t="n">
        <v>292.4795738245978</v>
      </c>
      <c r="L215" t="n">
        <v>3</v>
      </c>
      <c r="M215" t="n">
        <v>74.15810695349842</v>
      </c>
      <c r="N215" t="n">
        <v>1684.984177459552</v>
      </c>
      <c r="O215" t="b">
        <v>0</v>
      </c>
      <c r="P215" t="n">
        <v>9.890613608115437</v>
      </c>
      <c r="Q215" t="n">
        <v>0</v>
      </c>
      <c r="R215" t="n">
        <v>0.9243755816154344</v>
      </c>
      <c r="S215" t="n">
        <v>25.33062377610193</v>
      </c>
      <c r="T215" t="n">
        <v>60.63876200256034</v>
      </c>
      <c r="U215" t="n">
        <v>10.69977810408043</v>
      </c>
      <c r="V215" t="n">
        <v>4.585771108003712</v>
      </c>
      <c r="W215" t="n">
        <v>0</v>
      </c>
      <c r="X215" t="n">
        <v>0</v>
      </c>
      <c r="Y215" t="n">
        <v>-21.42836828230832</v>
      </c>
      <c r="Z215" t="n">
        <v>41.35294852769121</v>
      </c>
      <c r="AA215" t="n">
        <v>1684.984177459552</v>
      </c>
      <c r="AB215" t="b">
        <v>0</v>
      </c>
      <c r="AC215" t="b">
        <v>1</v>
      </c>
      <c r="AD215" t="n">
        <v>89.44167774695387</v>
      </c>
      <c r="AE215" t="n">
        <v>-0</v>
      </c>
      <c r="AF215" t="n">
        <v>0</v>
      </c>
      <c r="AG215" t="n">
        <v>0.2138920740696003</v>
      </c>
      <c r="AH215" t="b">
        <v>0</v>
      </c>
      <c r="AI215" t="b">
        <v>0</v>
      </c>
      <c r="AJ215" t="n">
        <v>1684.984177459552</v>
      </c>
      <c r="AK215" t="n">
        <v>0</v>
      </c>
      <c r="AL215" t="n">
        <v>10.69977810408043</v>
      </c>
      <c r="AM215" t="n">
        <v>0</v>
      </c>
      <c r="AN215" t="n">
        <v>10.78625799854452</v>
      </c>
      <c r="AO215" t="n">
        <v>0</v>
      </c>
      <c r="AP215" t="n">
        <v>1</v>
      </c>
      <c r="AQ215" t="n">
        <v>0</v>
      </c>
      <c r="AR215" t="n">
        <v>0</v>
      </c>
      <c r="AS215" t="n">
        <v>0</v>
      </c>
      <c r="AT215" t="n">
        <v>3.034126306795164</v>
      </c>
      <c r="AU215" t="n">
        <v>0.9538778014551209</v>
      </c>
      <c r="AV215" t="n">
        <v>3.034126306795164</v>
      </c>
    </row>
    <row r="216" spans="1:48">
      <c r="A216" t="n">
        <v>213</v>
      </c>
      <c r="B216" t="n">
        <v>0</v>
      </c>
      <c r="C216" t="n">
        <v>0</v>
      </c>
      <c r="D216" t="n">
        <v>0</v>
      </c>
      <c r="E216" t="n">
        <v>40.5</v>
      </c>
      <c r="F216" t="n">
        <v>0.3098850561831084</v>
      </c>
      <c r="G216" t="n">
        <v>333.6322564990099</v>
      </c>
      <c r="H216" t="n">
        <v>1315.845619632095</v>
      </c>
      <c r="I216" t="n">
        <v>8.226239700748417</v>
      </c>
      <c r="J216" t="n">
        <v>8.226239700748417</v>
      </c>
      <c r="K216" t="n">
        <v>235.4532607557009</v>
      </c>
      <c r="L216" t="n">
        <v>4</v>
      </c>
      <c r="M216" t="n">
        <v>59.69910262568481</v>
      </c>
      <c r="N216" t="n">
        <v>1173.734292711829</v>
      </c>
      <c r="O216" t="b">
        <v>1</v>
      </c>
      <c r="P216" t="n">
        <v>8.226239700748417</v>
      </c>
      <c r="Q216" t="n">
        <v>13.37294194350912</v>
      </c>
      <c r="R216" t="n">
        <v>0.9333933859219614</v>
      </c>
      <c r="S216" t="n">
        <v>25.3562075796715</v>
      </c>
      <c r="T216" t="n">
        <v>71.7031490746548</v>
      </c>
      <c r="U216" t="n">
        <v>8.813261187428417</v>
      </c>
      <c r="V216" t="n">
        <v>4.775903978595593</v>
      </c>
      <c r="W216" t="n">
        <v>0</v>
      </c>
      <c r="X216" t="n">
        <v>0</v>
      </c>
      <c r="Y216" t="n">
        <v>-21.42836828230832</v>
      </c>
      <c r="Z216" t="n">
        <v>41.52715387680675</v>
      </c>
      <c r="AA216" t="n">
        <v>1173.734292711829</v>
      </c>
      <c r="AB216" t="b">
        <v>0</v>
      </c>
      <c r="AC216" t="b">
        <v>1</v>
      </c>
      <c r="AD216" t="n">
        <v>89.43423734130029</v>
      </c>
      <c r="AE216" t="n">
        <v>-0</v>
      </c>
      <c r="AF216" t="n">
        <v>0</v>
      </c>
      <c r="AG216" t="n">
        <v>0.2195995526524424</v>
      </c>
      <c r="AH216" t="b">
        <v>0</v>
      </c>
      <c r="AI216" t="b">
        <v>0</v>
      </c>
      <c r="AJ216" t="n">
        <v>1187.107234655338</v>
      </c>
      <c r="AK216" t="n">
        <v>0</v>
      </c>
      <c r="AL216" t="n">
        <v>8.913675080866051</v>
      </c>
      <c r="AM216" t="n">
        <v>0</v>
      </c>
      <c r="AN216" t="n">
        <v>9.017077117501865</v>
      </c>
      <c r="AO216" t="n">
        <v>0</v>
      </c>
      <c r="AP216" t="n">
        <v>1</v>
      </c>
      <c r="AQ216" t="n">
        <v>0</v>
      </c>
      <c r="AR216" t="n">
        <v>0</v>
      </c>
      <c r="AS216" t="n">
        <v>0</v>
      </c>
      <c r="AT216" t="n">
        <v>2.49635752064874</v>
      </c>
      <c r="AU216" t="n">
        <v>0.7848124246210342</v>
      </c>
      <c r="AV216" t="n">
        <v>2.49635752064874</v>
      </c>
    </row>
    <row r="217" spans="1:48">
      <c r="A217" t="n">
        <v>214</v>
      </c>
      <c r="B217" t="n">
        <v>0</v>
      </c>
      <c r="C217" t="n">
        <v>0</v>
      </c>
      <c r="D217" t="n">
        <v>0</v>
      </c>
      <c r="E217" t="n">
        <v>41.6</v>
      </c>
      <c r="F217" t="n">
        <v>0.3443562491197882</v>
      </c>
      <c r="G217" t="n">
        <v>342.6938733421929</v>
      </c>
      <c r="H217" t="n">
        <v>1351.584636461609</v>
      </c>
      <c r="I217" t="n">
        <v>9.160961219847149</v>
      </c>
      <c r="J217" t="n">
        <v>9.160961219847149</v>
      </c>
      <c r="K217" t="n">
        <v>255.2737078242339</v>
      </c>
      <c r="L217" t="n">
        <v>4</v>
      </c>
      <c r="M217" t="n">
        <v>64.72457094934937</v>
      </c>
      <c r="N217" t="n">
        <v>1205.613495723755</v>
      </c>
      <c r="O217" t="b">
        <v>0</v>
      </c>
      <c r="P217" t="n">
        <v>9.160961219847149</v>
      </c>
      <c r="Q217" t="n">
        <v>14.86052984963046</v>
      </c>
      <c r="R217" t="n">
        <v>0.935331096146277</v>
      </c>
      <c r="S217" t="n">
        <v>25.37494882931021</v>
      </c>
      <c r="T217" t="n">
        <v>77.57806673305555</v>
      </c>
      <c r="U217" t="n">
        <v>9.794351174243928</v>
      </c>
      <c r="V217" t="n">
        <v>5.01688853871768</v>
      </c>
      <c r="W217" t="n">
        <v>0</v>
      </c>
      <c r="X217" t="n">
        <v>0</v>
      </c>
      <c r="Y217" t="n">
        <v>-21.42836828230832</v>
      </c>
      <c r="Z217" t="n">
        <v>41.68953151108903</v>
      </c>
      <c r="AA217" t="n">
        <v>1205.613495723755</v>
      </c>
      <c r="AB217" t="b">
        <v>0</v>
      </c>
      <c r="AC217" t="b">
        <v>1</v>
      </c>
      <c r="AD217" t="n">
        <v>89.42679693564671</v>
      </c>
      <c r="AE217" t="n">
        <v>-0</v>
      </c>
      <c r="AF217" t="n">
        <v>0</v>
      </c>
      <c r="AG217" t="n">
        <v>0.2201405920279715</v>
      </c>
      <c r="AH217" t="b">
        <v>0</v>
      </c>
      <c r="AI217" t="b">
        <v>0</v>
      </c>
      <c r="AJ217" t="n">
        <v>1220.474025573385</v>
      </c>
      <c r="AK217" t="n">
        <v>0</v>
      </c>
      <c r="AL217" t="n">
        <v>9.915077467122094</v>
      </c>
      <c r="AM217" t="n">
        <v>0</v>
      </c>
      <c r="AN217" t="n">
        <v>9.916918291717558</v>
      </c>
      <c r="AO217" t="n">
        <v>0</v>
      </c>
      <c r="AP217" t="n">
        <v>1</v>
      </c>
      <c r="AQ217" t="n">
        <v>0</v>
      </c>
      <c r="AR217" t="n">
        <v>0</v>
      </c>
      <c r="AS217" t="n">
        <v>0</v>
      </c>
      <c r="AT217" t="n">
        <v>2.684707014521422</v>
      </c>
      <c r="AU217" t="n">
        <v>0.8440263079449061</v>
      </c>
      <c r="AV217" t="n">
        <v>2.684707014521422</v>
      </c>
    </row>
    <row r="218" spans="1:48">
      <c r="A218" t="n">
        <v>215</v>
      </c>
      <c r="B218" t="n">
        <v>0</v>
      </c>
      <c r="C218" t="n">
        <v>0</v>
      </c>
      <c r="D218" t="n">
        <v>0</v>
      </c>
      <c r="E218" t="n">
        <v>43.1</v>
      </c>
      <c r="F218" t="n">
        <v>0.4793566140044145</v>
      </c>
      <c r="G218" t="n">
        <v>355.050623582897</v>
      </c>
      <c r="H218" t="n">
        <v>1400.319659410946</v>
      </c>
      <c r="I218" t="n">
        <v>12.28798716554907</v>
      </c>
      <c r="J218" t="n">
        <v>12.28798716554907</v>
      </c>
      <c r="K218" t="n">
        <v>330.4926849548747</v>
      </c>
      <c r="L218" t="n">
        <v>4</v>
      </c>
      <c r="M218" t="n">
        <v>83.79631971472482</v>
      </c>
      <c r="N218" t="n">
        <v>1249.085136194564</v>
      </c>
      <c r="O218" t="b">
        <v>0</v>
      </c>
      <c r="P218" t="n">
        <v>12.28798716554907</v>
      </c>
      <c r="Q218" t="n">
        <v>0</v>
      </c>
      <c r="R218" t="n">
        <v>0.9409483479276919</v>
      </c>
      <c r="S218" t="n">
        <v>25.39521241852828</v>
      </c>
      <c r="T218" t="n">
        <v>99.83764004405573</v>
      </c>
      <c r="U218" t="n">
        <v>13.05915164483965</v>
      </c>
      <c r="V218" t="n">
        <v>5.89557758360192</v>
      </c>
      <c r="W218" t="n">
        <v>0</v>
      </c>
      <c r="X218" t="n">
        <v>0</v>
      </c>
      <c r="Y218" t="n">
        <v>-21.42836828230832</v>
      </c>
      <c r="Z218" t="n">
        <v>41.89426590298199</v>
      </c>
      <c r="AA218" t="n">
        <v>1249.085136194564</v>
      </c>
      <c r="AB218" t="b">
        <v>0</v>
      </c>
      <c r="AC218" t="b">
        <v>1</v>
      </c>
      <c r="AD218" t="n">
        <v>89.41935652999312</v>
      </c>
      <c r="AE218" t="n">
        <v>-0</v>
      </c>
      <c r="AF218" t="n">
        <v>0</v>
      </c>
      <c r="AG218" t="n">
        <v>0.2202429321385371</v>
      </c>
      <c r="AH218" t="b">
        <v>0</v>
      </c>
      <c r="AI218" t="b">
        <v>0</v>
      </c>
      <c r="AJ218" t="n">
        <v>1249.085136194564</v>
      </c>
      <c r="AK218" t="n">
        <v>0</v>
      </c>
      <c r="AL218" t="n">
        <v>13.05915164483965</v>
      </c>
      <c r="AM218" t="n">
        <v>0</v>
      </c>
      <c r="AN218" t="n">
        <v>13.06250695036658</v>
      </c>
      <c r="AO218" t="n">
        <v>0</v>
      </c>
      <c r="AP218" t="n">
        <v>1</v>
      </c>
      <c r="AQ218" t="n">
        <v>0</v>
      </c>
      <c r="AR218" t="n">
        <v>0</v>
      </c>
      <c r="AS218" t="n">
        <v>0</v>
      </c>
      <c r="AT218" t="n">
        <v>3.332785932532661</v>
      </c>
      <c r="AU218" t="n">
        <v>1.047771317537121</v>
      </c>
      <c r="AV218" t="n">
        <v>3.332785932532661</v>
      </c>
    </row>
    <row r="219" spans="1:48">
      <c r="A219" t="n">
        <v>216</v>
      </c>
      <c r="B219" t="n">
        <v>0</v>
      </c>
      <c r="C219" t="n">
        <v>0</v>
      </c>
      <c r="D219" t="n">
        <v>0</v>
      </c>
      <c r="E219" t="n">
        <v>45</v>
      </c>
      <c r="F219" t="n">
        <v>0.5715506281958804</v>
      </c>
      <c r="G219" t="n">
        <v>370.7025072211222</v>
      </c>
      <c r="H219" t="n">
        <v>1462.050688480106</v>
      </c>
      <c r="I219" t="n">
        <v>14.85659084523624</v>
      </c>
      <c r="J219" t="n">
        <v>14.85659084523624</v>
      </c>
      <c r="K219" t="n">
        <v>382.7057801531514</v>
      </c>
      <c r="L219" t="n">
        <v>4</v>
      </c>
      <c r="M219" t="n">
        <v>97.03493411591059</v>
      </c>
      <c r="N219" t="n">
        <v>1304.149214124255</v>
      </c>
      <c r="O219" t="b">
        <v>0</v>
      </c>
      <c r="P219" t="n">
        <v>14.85659084523624</v>
      </c>
      <c r="Q219" t="n">
        <v>0</v>
      </c>
      <c r="R219" t="n">
        <v>0.9434790415363395</v>
      </c>
      <c r="S219" t="n">
        <v>25.42003189576475</v>
      </c>
      <c r="T219" t="n">
        <v>115.3004503934376</v>
      </c>
      <c r="U219" t="n">
        <v>15.74660399561617</v>
      </c>
      <c r="V219" t="n">
        <v>6.516891967528835</v>
      </c>
      <c r="W219" t="n">
        <v>0</v>
      </c>
      <c r="X219" t="n">
        <v>0</v>
      </c>
      <c r="Y219" t="n">
        <v>-21.42836828230832</v>
      </c>
      <c r="Z219" t="n">
        <v>42.14449172991417</v>
      </c>
      <c r="AA219" t="n">
        <v>1304.149214124255</v>
      </c>
      <c r="AB219" t="b">
        <v>0</v>
      </c>
      <c r="AC219" t="b">
        <v>1</v>
      </c>
      <c r="AD219" t="n">
        <v>89.41191612433954</v>
      </c>
      <c r="AE219" t="n">
        <v>-0</v>
      </c>
      <c r="AF219" t="n">
        <v>0</v>
      </c>
      <c r="AG219" t="n">
        <v>0.2202774868697673</v>
      </c>
      <c r="AH219" t="b">
        <v>0</v>
      </c>
      <c r="AI219" t="b">
        <v>0</v>
      </c>
      <c r="AJ219" t="n">
        <v>1304.149214124255</v>
      </c>
      <c r="AK219" t="n">
        <v>0</v>
      </c>
      <c r="AL219" t="n">
        <v>15.74660399561617</v>
      </c>
      <c r="AM219" t="n">
        <v>0</v>
      </c>
      <c r="AN219" t="n">
        <v>15.75304403014738</v>
      </c>
      <c r="AO219" t="n">
        <v>0</v>
      </c>
      <c r="AP219" t="n">
        <v>1</v>
      </c>
      <c r="AQ219" t="n">
        <v>0</v>
      </c>
      <c r="AR219" t="n">
        <v>0</v>
      </c>
      <c r="AS219" t="n">
        <v>0</v>
      </c>
      <c r="AT219" t="n">
        <v>3.896873201228525</v>
      </c>
      <c r="AU219" t="n">
        <v>1.22511077848421</v>
      </c>
      <c r="AV219" t="n">
        <v>3.896873201228525</v>
      </c>
    </row>
    <row r="220" spans="1:48">
      <c r="A220" t="n">
        <v>217</v>
      </c>
      <c r="B220" t="n">
        <v>0</v>
      </c>
      <c r="C220" t="n">
        <v>0</v>
      </c>
      <c r="D220" t="n">
        <v>0</v>
      </c>
      <c r="E220" t="n">
        <v>47.1</v>
      </c>
      <c r="F220" t="n">
        <v>0.567774206545395</v>
      </c>
      <c r="G220" t="n">
        <v>388.0019575581078</v>
      </c>
      <c r="H220" t="n">
        <v>1530.279720609177</v>
      </c>
      <c r="I220" t="n">
        <v>15.54826918917518</v>
      </c>
      <c r="J220" t="n">
        <v>15.54826918917518</v>
      </c>
      <c r="K220" t="n">
        <v>382.6656824446634</v>
      </c>
      <c r="L220" t="n">
        <v>4</v>
      </c>
      <c r="M220" t="n">
        <v>97.0247673541236</v>
      </c>
      <c r="N220" t="n">
        <v>1365.009510783386</v>
      </c>
      <c r="O220" t="b">
        <v>0</v>
      </c>
      <c r="P220" t="n">
        <v>15.54826918917518</v>
      </c>
      <c r="Q220" t="n">
        <v>0</v>
      </c>
      <c r="R220" t="n">
        <v>0.9432477616464654</v>
      </c>
      <c r="S220" t="n">
        <v>25.44875348781189</v>
      </c>
      <c r="T220" t="n">
        <v>115.3166380390196</v>
      </c>
      <c r="U220" t="n">
        <v>16.48375943350795</v>
      </c>
      <c r="V220" t="n">
        <v>6.544477328118731</v>
      </c>
      <c r="W220" t="n">
        <v>0</v>
      </c>
      <c r="X220" t="n">
        <v>0</v>
      </c>
      <c r="Y220" t="n">
        <v>-21.42836828230832</v>
      </c>
      <c r="Z220" t="n">
        <v>42.40407582365729</v>
      </c>
      <c r="AA220" t="n">
        <v>1365.009510783386</v>
      </c>
      <c r="AB220" t="b">
        <v>0</v>
      </c>
      <c r="AC220" t="b">
        <v>1</v>
      </c>
      <c r="AD220" t="n">
        <v>89.40447571868596</v>
      </c>
      <c r="AE220" t="n">
        <v>-0</v>
      </c>
      <c r="AF220" t="n">
        <v>0</v>
      </c>
      <c r="AG220" t="n">
        <v>0.2207702350502562</v>
      </c>
      <c r="AH220" t="b">
        <v>0</v>
      </c>
      <c r="AI220" t="b">
        <v>0</v>
      </c>
      <c r="AJ220" t="n">
        <v>1365.009510783386</v>
      </c>
      <c r="AK220" t="n">
        <v>0</v>
      </c>
      <c r="AL220" t="n">
        <v>16.48375943350795</v>
      </c>
      <c r="AM220" t="n">
        <v>0</v>
      </c>
      <c r="AN220" t="n">
        <v>16.49019946803916</v>
      </c>
      <c r="AO220" t="n">
        <v>0</v>
      </c>
      <c r="AP220" t="n">
        <v>1</v>
      </c>
      <c r="AQ220" t="n">
        <v>0</v>
      </c>
      <c r="AR220" t="n">
        <v>0</v>
      </c>
      <c r="AS220" t="n">
        <v>0</v>
      </c>
      <c r="AT220" t="n">
        <v>4.046587354479282</v>
      </c>
      <c r="AU220" t="n">
        <v>1.272178366616489</v>
      </c>
      <c r="AV220" t="n">
        <v>4.046587354479282</v>
      </c>
    </row>
    <row r="221" spans="1:48">
      <c r="A221" t="n">
        <v>218</v>
      </c>
      <c r="B221" t="n">
        <v>0</v>
      </c>
      <c r="C221" t="n">
        <v>0</v>
      </c>
      <c r="D221" t="n">
        <v>0</v>
      </c>
      <c r="E221" t="n">
        <v>49</v>
      </c>
      <c r="F221" t="n">
        <v>0.4906858789558788</v>
      </c>
      <c r="G221" t="n">
        <v>403.653841196333</v>
      </c>
      <c r="H221" t="n">
        <v>1592.010749678337</v>
      </c>
      <c r="I221" t="n">
        <v>14.4728390799973</v>
      </c>
      <c r="J221" t="n">
        <v>14.4728390799973</v>
      </c>
      <c r="K221" t="n">
        <v>342.3860216459233</v>
      </c>
      <c r="L221" t="n">
        <v>4</v>
      </c>
      <c r="M221" t="n">
        <v>86.81187161407792</v>
      </c>
      <c r="N221" t="n">
        <v>1420.073588713077</v>
      </c>
      <c r="O221" t="b">
        <v>0</v>
      </c>
      <c r="P221" t="n">
        <v>14.4728390799973</v>
      </c>
      <c r="Q221" t="n">
        <v>0</v>
      </c>
      <c r="R221" t="n">
        <v>0.9409257446707763</v>
      </c>
      <c r="S221" t="n">
        <v>25.47893526958691</v>
      </c>
      <c r="T221" t="n">
        <v>103.4329505553104</v>
      </c>
      <c r="U221" t="n">
        <v>15.38148909408494</v>
      </c>
      <c r="V221" t="n">
        <v>6.110224530559393</v>
      </c>
      <c r="W221" t="n">
        <v>0</v>
      </c>
      <c r="X221" t="n">
        <v>0</v>
      </c>
      <c r="Y221" t="n">
        <v>-21.42836828230832</v>
      </c>
      <c r="Z221" t="n">
        <v>42.65722608521298</v>
      </c>
      <c r="AA221" t="n">
        <v>1420.073588713077</v>
      </c>
      <c r="AB221" t="b">
        <v>0</v>
      </c>
      <c r="AC221" t="b">
        <v>1</v>
      </c>
      <c r="AD221" t="n">
        <v>89.39703531303238</v>
      </c>
      <c r="AE221" t="n">
        <v>-0</v>
      </c>
      <c r="AF221" t="n">
        <v>0</v>
      </c>
      <c r="AG221" t="n">
        <v>0.219673736770147</v>
      </c>
      <c r="AH221" t="b">
        <v>0</v>
      </c>
      <c r="AI221" t="b">
        <v>0</v>
      </c>
      <c r="AJ221" t="n">
        <v>1420.073588713077</v>
      </c>
      <c r="AK221" t="n">
        <v>0</v>
      </c>
      <c r="AL221" t="n">
        <v>15.38148909408494</v>
      </c>
      <c r="AM221" t="n">
        <v>0</v>
      </c>
      <c r="AN221" t="n">
        <v>15.38641974552291</v>
      </c>
      <c r="AO221" t="n">
        <v>0</v>
      </c>
      <c r="AP221" t="n">
        <v>1</v>
      </c>
      <c r="AQ221" t="n">
        <v>0</v>
      </c>
      <c r="AR221" t="n">
        <v>0</v>
      </c>
      <c r="AS221" t="n">
        <v>0</v>
      </c>
      <c r="AT221" t="n">
        <v>3.815940097149078</v>
      </c>
      <c r="AU221" t="n">
        <v>1.199666784537305</v>
      </c>
      <c r="AV221" t="n">
        <v>3.815940097149078</v>
      </c>
    </row>
    <row r="222" spans="1:48">
      <c r="A222" t="n">
        <v>219</v>
      </c>
      <c r="B222" t="n">
        <v>0</v>
      </c>
      <c r="C222" t="n">
        <v>0</v>
      </c>
      <c r="D222" t="n">
        <v>0</v>
      </c>
      <c r="E222" t="n">
        <v>50.6</v>
      </c>
      <c r="F222" t="n">
        <v>0.3861489442977497</v>
      </c>
      <c r="G222" t="n">
        <v>416.8343747864174</v>
      </c>
      <c r="H222" t="n">
        <v>1643.99477415763</v>
      </c>
      <c r="I222" t="n">
        <v>12.52070315013381</v>
      </c>
      <c r="J222" t="n">
        <v>12.52070315013381</v>
      </c>
      <c r="K222" t="n">
        <v>286.8379266970658</v>
      </c>
      <c r="L222" t="n">
        <v>4</v>
      </c>
      <c r="M222" t="n">
        <v>72.72766904083819</v>
      </c>
      <c r="N222" t="n">
        <v>1466.443338548606</v>
      </c>
      <c r="O222" t="b">
        <v>0</v>
      </c>
      <c r="P222" t="n">
        <v>12.52070315013381</v>
      </c>
      <c r="Q222" t="n">
        <v>0</v>
      </c>
      <c r="R222" t="n">
        <v>0.9368285626595918</v>
      </c>
      <c r="S222" t="n">
        <v>25.5081789357589</v>
      </c>
      <c r="T222" t="n">
        <v>87.03114369728196</v>
      </c>
      <c r="U222" t="n">
        <v>13.36498869610507</v>
      </c>
      <c r="V222" t="n">
        <v>5.497882440736916</v>
      </c>
      <c r="W222" t="n">
        <v>0</v>
      </c>
      <c r="X222" t="n">
        <v>0</v>
      </c>
      <c r="Y222" t="n">
        <v>-21.42836828230832</v>
      </c>
      <c r="Z222" t="n">
        <v>42.87723656091458</v>
      </c>
      <c r="AA222" t="n">
        <v>1466.443338548606</v>
      </c>
      <c r="AB222" t="b">
        <v>0</v>
      </c>
      <c r="AC222" t="b">
        <v>1</v>
      </c>
      <c r="AD222" t="n">
        <v>89.38959490737879</v>
      </c>
      <c r="AE222" t="n">
        <v>-0</v>
      </c>
      <c r="AF222" t="n">
        <v>0</v>
      </c>
      <c r="AG222" t="n">
        <v>0.210849929764406</v>
      </c>
      <c r="AH222" t="b">
        <v>0</v>
      </c>
      <c r="AI222" t="b">
        <v>0</v>
      </c>
      <c r="AJ222" t="n">
        <v>1466.443338548606</v>
      </c>
      <c r="AK222" t="n">
        <v>0</v>
      </c>
      <c r="AL222" t="n">
        <v>13.36498869610507</v>
      </c>
      <c r="AM222" t="n">
        <v>0</v>
      </c>
      <c r="AN222" t="n">
        <v>13.36814431302537</v>
      </c>
      <c r="AO222" t="n">
        <v>0</v>
      </c>
      <c r="AP222" t="n">
        <v>1</v>
      </c>
      <c r="AQ222" t="n">
        <v>0</v>
      </c>
      <c r="AR222" t="n">
        <v>0</v>
      </c>
      <c r="AS222" t="n">
        <v>0</v>
      </c>
      <c r="AT222" t="n">
        <v>3.414668060004823</v>
      </c>
      <c r="AU222" t="n">
        <v>1.073513668327426</v>
      </c>
      <c r="AV222" t="n">
        <v>3.414668060004823</v>
      </c>
    </row>
    <row r="223" spans="1:48">
      <c r="A223" t="n">
        <v>220</v>
      </c>
      <c r="B223" t="n">
        <v>0</v>
      </c>
      <c r="C223" t="n">
        <v>0</v>
      </c>
      <c r="D223" t="n">
        <v>0</v>
      </c>
      <c r="E223" t="n">
        <v>51.8</v>
      </c>
      <c r="F223" t="n">
        <v>0.2980516771864545</v>
      </c>
      <c r="G223" t="n">
        <v>426.7197749789806</v>
      </c>
      <c r="H223" t="n">
        <v>1682.982792517099</v>
      </c>
      <c r="I223" t="n">
        <v>10.72033420437779</v>
      </c>
      <c r="J223" t="n">
        <v>10.72033420437779</v>
      </c>
      <c r="K223" t="n">
        <v>239.9036951556169</v>
      </c>
      <c r="L223" t="n">
        <v>4</v>
      </c>
      <c r="M223" t="n">
        <v>60.82750891369598</v>
      </c>
      <c r="N223" t="n">
        <v>1501.220650925253</v>
      </c>
      <c r="O223" t="b">
        <v>0</v>
      </c>
      <c r="P223" t="n">
        <v>10.72033420437779</v>
      </c>
      <c r="Q223" t="n">
        <v>0</v>
      </c>
      <c r="R223" t="n">
        <v>0.9319606194227571</v>
      </c>
      <c r="S223" t="n">
        <v>25.53523279998666</v>
      </c>
      <c r="T223" t="n">
        <v>73.17076831976125</v>
      </c>
      <c r="U223" t="n">
        <v>11.50299055663727</v>
      </c>
      <c r="V223" t="n">
        <v>4.978493752837508</v>
      </c>
      <c r="W223" t="n">
        <v>0</v>
      </c>
      <c r="X223" t="n">
        <v>0</v>
      </c>
      <c r="Y223" t="n">
        <v>-21.42836828230832</v>
      </c>
      <c r="Z223" t="n">
        <v>43.07206098206617</v>
      </c>
      <c r="AA223" t="n">
        <v>1501.220650925253</v>
      </c>
      <c r="AB223" t="b">
        <v>0</v>
      </c>
      <c r="AC223" t="b">
        <v>1</v>
      </c>
      <c r="AD223" t="n">
        <v>89.38215450172521</v>
      </c>
      <c r="AE223" t="n">
        <v>-0</v>
      </c>
      <c r="AF223" t="n">
        <v>0</v>
      </c>
      <c r="AG223" t="n">
        <v>0.1923647169551967</v>
      </c>
      <c r="AH223" t="b">
        <v>0</v>
      </c>
      <c r="AI223" t="b">
        <v>0</v>
      </c>
      <c r="AJ223" t="n">
        <v>1501.220650925253</v>
      </c>
      <c r="AK223" t="n">
        <v>0</v>
      </c>
      <c r="AL223" t="n">
        <v>11.50299055663727</v>
      </c>
      <c r="AM223" t="n">
        <v>0</v>
      </c>
      <c r="AN223" t="n">
        <v>11.50476559115494</v>
      </c>
      <c r="AO223" t="n">
        <v>0</v>
      </c>
      <c r="AP223" t="n">
        <v>1</v>
      </c>
      <c r="AQ223" t="n">
        <v>0</v>
      </c>
      <c r="AR223" t="n">
        <v>0</v>
      </c>
      <c r="AS223" t="n">
        <v>0</v>
      </c>
      <c r="AT223" t="n">
        <v>3.057596278538824</v>
      </c>
      <c r="AU223" t="n">
        <v>0.9612563621290512</v>
      </c>
      <c r="AV223" t="n">
        <v>3.057596278538824</v>
      </c>
    </row>
    <row r="224" spans="1:48">
      <c r="A224" t="n">
        <v>221</v>
      </c>
      <c r="B224" t="n">
        <v>0</v>
      </c>
      <c r="C224" t="n">
        <v>0</v>
      </c>
      <c r="D224" t="n">
        <v>0</v>
      </c>
      <c r="E224" t="n">
        <v>52.7</v>
      </c>
      <c r="F224" t="n">
        <v>0.1716443469564357</v>
      </c>
      <c r="G224" t="n">
        <v>434.1338251234031</v>
      </c>
      <c r="H224" t="n">
        <v>1712.223806286702</v>
      </c>
      <c r="I224" t="n">
        <v>7.806062170652716</v>
      </c>
      <c r="J224" t="n">
        <v>7.806062170652716</v>
      </c>
      <c r="K224" t="n">
        <v>171.7037432209596</v>
      </c>
      <c r="L224" t="n">
        <v>4</v>
      </c>
      <c r="M224" t="n">
        <v>43.5354318511561</v>
      </c>
      <c r="N224" t="n">
        <v>1527.303635207738</v>
      </c>
      <c r="O224" t="b">
        <v>0</v>
      </c>
      <c r="P224" t="n">
        <v>7.806062170652716</v>
      </c>
      <c r="Q224" t="n">
        <v>0</v>
      </c>
      <c r="R224" t="n">
        <v>0.9205431835910911</v>
      </c>
      <c r="S224" t="n">
        <v>25.56018153350908</v>
      </c>
      <c r="T224" t="n">
        <v>53.01928124580694</v>
      </c>
      <c r="U224" t="n">
        <v>8.479843542158255</v>
      </c>
      <c r="V224" t="n">
        <v>4.212743296080383</v>
      </c>
      <c r="W224" t="n">
        <v>0</v>
      </c>
      <c r="X224" t="n">
        <v>0</v>
      </c>
      <c r="Y224" t="n">
        <v>-21.42836828230832</v>
      </c>
      <c r="Z224" t="n">
        <v>43.23237863121042</v>
      </c>
      <c r="AA224" t="n">
        <v>1527.303635207738</v>
      </c>
      <c r="AB224" t="b">
        <v>0</v>
      </c>
      <c r="AC224" t="b">
        <v>1</v>
      </c>
      <c r="AD224" t="n">
        <v>89.37471409607163</v>
      </c>
      <c r="AE224" t="n">
        <v>-0</v>
      </c>
      <c r="AF224" t="n">
        <v>0</v>
      </c>
      <c r="AG224" t="n">
        <v>0.1716719413747862</v>
      </c>
      <c r="AH224" t="b">
        <v>0</v>
      </c>
      <c r="AI224" t="b">
        <v>0</v>
      </c>
      <c r="AJ224" t="n">
        <v>1527.303635207738</v>
      </c>
      <c r="AK224" t="n">
        <v>0</v>
      </c>
      <c r="AL224" t="n">
        <v>8.479843542158255</v>
      </c>
      <c r="AM224" t="n">
        <v>0</v>
      </c>
      <c r="AN224" t="n">
        <v>8.533356048929289</v>
      </c>
      <c r="AO224" t="n">
        <v>0</v>
      </c>
      <c r="AP224" t="n">
        <v>1</v>
      </c>
      <c r="AQ224" t="n">
        <v>0</v>
      </c>
      <c r="AR224" t="n">
        <v>0</v>
      </c>
      <c r="AS224" t="n">
        <v>0</v>
      </c>
      <c r="AT224" t="n">
        <v>2.501427610953194</v>
      </c>
      <c r="AU224" t="n">
        <v>0.7864063749394373</v>
      </c>
      <c r="AV224" t="n">
        <v>2.501427610953194</v>
      </c>
    </row>
    <row r="225" spans="1:48">
      <c r="A225" t="n">
        <v>222</v>
      </c>
      <c r="B225" t="n">
        <v>0</v>
      </c>
      <c r="C225" t="n">
        <v>0</v>
      </c>
      <c r="D225" t="n">
        <v>0</v>
      </c>
      <c r="E225" t="n">
        <v>53.1</v>
      </c>
      <c r="F225" t="n">
        <v>0.09870426832113921</v>
      </c>
      <c r="G225" t="n">
        <v>437.4289585209241</v>
      </c>
      <c r="H225" t="n">
        <v>1725.219812406525</v>
      </c>
      <c r="I225" t="n">
        <v>6.056955436786197</v>
      </c>
      <c r="J225" t="n">
        <v>6.056955436786197</v>
      </c>
      <c r="K225" t="n">
        <v>132.2264169859355</v>
      </c>
      <c r="L225" t="n">
        <v>5</v>
      </c>
      <c r="M225" t="n">
        <v>33.52596779562259</v>
      </c>
      <c r="N225" t="n">
        <v>1162.798153561998</v>
      </c>
      <c r="O225" t="b">
        <v>1</v>
      </c>
      <c r="P225" t="n">
        <v>6.056955436786197</v>
      </c>
      <c r="Q225" t="n">
        <v>4.259535668138785</v>
      </c>
      <c r="R225" t="n">
        <v>0.9242875044012102</v>
      </c>
      <c r="S225" t="n">
        <v>25.5813965314822</v>
      </c>
      <c r="T225" t="n">
        <v>53.8163631389354</v>
      </c>
      <c r="U225" t="n">
        <v>6.553107564415392</v>
      </c>
      <c r="V225" t="n">
        <v>4.074571157299516</v>
      </c>
      <c r="W225" t="n">
        <v>0</v>
      </c>
      <c r="X225" t="n">
        <v>0</v>
      </c>
      <c r="Y225" t="n">
        <v>-21.42836828230832</v>
      </c>
      <c r="Z225" t="n">
        <v>43.36823100359336</v>
      </c>
      <c r="AA225" t="n">
        <v>1162.798153561998</v>
      </c>
      <c r="AB225" t="b">
        <v>0</v>
      </c>
      <c r="AC225" t="b">
        <v>1</v>
      </c>
      <c r="AD225" t="n">
        <v>89.36727369041805</v>
      </c>
      <c r="AE225" t="n">
        <v>-0</v>
      </c>
      <c r="AF225" t="n">
        <v>0</v>
      </c>
      <c r="AG225" t="n">
        <v>0.1533269345170427</v>
      </c>
      <c r="AH225" t="b">
        <v>0</v>
      </c>
      <c r="AI225" t="b">
        <v>0</v>
      </c>
      <c r="AJ225" t="n">
        <v>1167.057689230137</v>
      </c>
      <c r="AK225" t="n">
        <v>0</v>
      </c>
      <c r="AL225" t="n">
        <v>6.577112758543256</v>
      </c>
      <c r="AM225" t="n">
        <v>0</v>
      </c>
      <c r="AN225" t="n">
        <v>6.636295656702226</v>
      </c>
      <c r="AO225" t="n">
        <v>0</v>
      </c>
      <c r="AP225" t="n">
        <v>1</v>
      </c>
      <c r="AQ225" t="n">
        <v>0</v>
      </c>
      <c r="AR225" t="n">
        <v>0</v>
      </c>
      <c r="AS225" t="n">
        <v>0</v>
      </c>
      <c r="AT225" t="n">
        <v>1.987437718320485</v>
      </c>
      <c r="AU225" t="n">
        <v>0.6248166785393194</v>
      </c>
      <c r="AV225" t="n">
        <v>1.987437718320485</v>
      </c>
    </row>
    <row r="226" spans="1:48">
      <c r="A226" t="n">
        <v>223</v>
      </c>
      <c r="B226" t="n">
        <v>0</v>
      </c>
      <c r="C226" t="n">
        <v>0</v>
      </c>
      <c r="D226" t="n">
        <v>0</v>
      </c>
      <c r="E226" t="n">
        <v>53.5</v>
      </c>
      <c r="F226" t="n">
        <v>0.1002052464256762</v>
      </c>
      <c r="G226" t="n">
        <v>440.7240919184452</v>
      </c>
      <c r="H226" t="n">
        <v>1738.215818526348</v>
      </c>
      <c r="I226" t="n">
        <v>6.160862645193991</v>
      </c>
      <c r="J226" t="n">
        <v>6.160862645193991</v>
      </c>
      <c r="K226" t="n">
        <v>133.4891958492178</v>
      </c>
      <c r="L226" t="n">
        <v>5</v>
      </c>
      <c r="M226" t="n">
        <v>33.84614499219519</v>
      </c>
      <c r="N226" t="n">
        <v>1171.557461686759</v>
      </c>
      <c r="O226" t="b">
        <v>0</v>
      </c>
      <c r="P226" t="n">
        <v>6.160862645193991</v>
      </c>
      <c r="Q226" t="n">
        <v>4.324309663044144</v>
      </c>
      <c r="R226" t="n">
        <v>0.9245609467068546</v>
      </c>
      <c r="S226" t="n">
        <v>25.59708215432805</v>
      </c>
      <c r="T226" t="n">
        <v>54.31424776430208</v>
      </c>
      <c r="U226" t="n">
        <v>6.663554919919606</v>
      </c>
      <c r="V226" t="n">
        <v>4.097415431668281</v>
      </c>
      <c r="W226" t="n">
        <v>0</v>
      </c>
      <c r="X226" t="n">
        <v>0</v>
      </c>
      <c r="Y226" t="n">
        <v>-21.42836828230832</v>
      </c>
      <c r="Z226" t="n">
        <v>43.51206663638062</v>
      </c>
      <c r="AA226" t="n">
        <v>1171.557461686759</v>
      </c>
      <c r="AB226" t="b">
        <v>0</v>
      </c>
      <c r="AC226" t="b">
        <v>1</v>
      </c>
      <c r="AD226" t="n">
        <v>89.35983328476446</v>
      </c>
      <c r="AE226" t="n">
        <v>-0</v>
      </c>
      <c r="AF226" t="n">
        <v>0</v>
      </c>
      <c r="AG226" t="n">
        <v>0.1429906539673081</v>
      </c>
      <c r="AH226" t="b">
        <v>0</v>
      </c>
      <c r="AI226" t="b">
        <v>0</v>
      </c>
      <c r="AJ226" t="n">
        <v>1175.881771349803</v>
      </c>
      <c r="AK226" t="n">
        <v>0</v>
      </c>
      <c r="AL226" t="n">
        <v>6.688150619125812</v>
      </c>
      <c r="AM226" t="n">
        <v>0</v>
      </c>
      <c r="AN226" t="n">
        <v>6.688209337678683</v>
      </c>
      <c r="AO226" t="n">
        <v>0</v>
      </c>
      <c r="AP226" t="n">
        <v>1</v>
      </c>
      <c r="AQ226" t="n">
        <v>0</v>
      </c>
      <c r="AR226" t="n">
        <v>0</v>
      </c>
      <c r="AS226" t="n">
        <v>0</v>
      </c>
      <c r="AT226" t="n">
        <v>1.998843095365983</v>
      </c>
      <c r="AU226" t="n">
        <v>0.6284023354569505</v>
      </c>
      <c r="AV226" t="n">
        <v>1.998843095365983</v>
      </c>
    </row>
    <row r="227" spans="1:48">
      <c r="A227" t="n">
        <v>224</v>
      </c>
      <c r="B227" t="n">
        <v>0</v>
      </c>
      <c r="C227" t="n">
        <v>0</v>
      </c>
      <c r="D227" t="n">
        <v>0</v>
      </c>
      <c r="E227" t="n">
        <v>53.8</v>
      </c>
      <c r="F227" t="n">
        <v>0.08380807930947576</v>
      </c>
      <c r="G227" t="n">
        <v>443.195441966586</v>
      </c>
      <c r="H227" t="n">
        <v>1747.962823116215</v>
      </c>
      <c r="I227" t="n">
        <v>5.794409937408675</v>
      </c>
      <c r="J227" t="n">
        <v>5.794409937408675</v>
      </c>
      <c r="K227" t="n">
        <v>124.8490706150699</v>
      </c>
      <c r="L227" t="n">
        <v>5</v>
      </c>
      <c r="M227" t="n">
        <v>31.65544386791834</v>
      </c>
      <c r="N227" t="n">
        <v>1178.126942780329</v>
      </c>
      <c r="O227" t="b">
        <v>0</v>
      </c>
      <c r="P227" t="n">
        <v>5.794409937408675</v>
      </c>
      <c r="Q227" t="n">
        <v>0</v>
      </c>
      <c r="R227" t="n">
        <v>0.9220627556940556</v>
      </c>
      <c r="S227" t="n">
        <v>25.61297924255886</v>
      </c>
      <c r="T227" t="n">
        <v>50.93637459991489</v>
      </c>
      <c r="U227" t="n">
        <v>6.284181745359732</v>
      </c>
      <c r="V227" t="n">
        <v>3.969840671252669</v>
      </c>
      <c r="W227" t="n">
        <v>0</v>
      </c>
      <c r="X227" t="n">
        <v>0</v>
      </c>
      <c r="Y227" t="n">
        <v>-21.42836828230832</v>
      </c>
      <c r="Z227" t="n">
        <v>43.65590226916789</v>
      </c>
      <c r="AA227" t="n">
        <v>1178.126942780329</v>
      </c>
      <c r="AB227" t="b">
        <v>0</v>
      </c>
      <c r="AC227" t="b">
        <v>1</v>
      </c>
      <c r="AD227" t="n">
        <v>89.35239287911088</v>
      </c>
      <c r="AE227" t="n">
        <v>-0</v>
      </c>
      <c r="AF227" t="n">
        <v>0</v>
      </c>
      <c r="AG227" t="n">
        <v>0.14088810207657</v>
      </c>
      <c r="AH227" t="b">
        <v>0</v>
      </c>
      <c r="AI227" t="b">
        <v>0</v>
      </c>
      <c r="AJ227" t="n">
        <v>1178.126942780329</v>
      </c>
      <c r="AK227" t="n">
        <v>0</v>
      </c>
      <c r="AL227" t="n">
        <v>6.284181745359732</v>
      </c>
      <c r="AM227" t="n">
        <v>0</v>
      </c>
      <c r="AN227" t="n">
        <v>6.284239778716092</v>
      </c>
      <c r="AO227" t="n">
        <v>0</v>
      </c>
      <c r="AP227" t="n">
        <v>1</v>
      </c>
      <c r="AQ227" t="n">
        <v>0</v>
      </c>
      <c r="AR227" t="n">
        <v>0</v>
      </c>
      <c r="AS227" t="n">
        <v>0</v>
      </c>
      <c r="AT227" t="n">
        <v>1.918602898651189</v>
      </c>
      <c r="AU227" t="n">
        <v>0.6031761798222233</v>
      </c>
      <c r="AV227" t="n">
        <v>1.918602898651189</v>
      </c>
    </row>
    <row r="228" spans="1:48">
      <c r="A228" t="n">
        <v>225</v>
      </c>
      <c r="B228" t="n">
        <v>0</v>
      </c>
      <c r="C228" t="n">
        <v>0</v>
      </c>
      <c r="D228" t="n">
        <v>0</v>
      </c>
      <c r="E228" t="n">
        <v>54.2</v>
      </c>
      <c r="F228" t="n">
        <v>0.147895769669752</v>
      </c>
      <c r="G228" t="n">
        <v>446.4905753641071</v>
      </c>
      <c r="H228" t="n">
        <v>1760.958829236039</v>
      </c>
      <c r="I228" t="n">
        <v>7.498185040792475</v>
      </c>
      <c r="J228" t="n">
        <v>7.498185040792475</v>
      </c>
      <c r="K228" t="n">
        <v>160.3670866942686</v>
      </c>
      <c r="L228" t="n">
        <v>5</v>
      </c>
      <c r="M228" t="n">
        <v>40.66102603810055</v>
      </c>
      <c r="N228" t="n">
        <v>1186.88625090509</v>
      </c>
      <c r="O228" t="b">
        <v>0</v>
      </c>
      <c r="P228" t="n">
        <v>7.498185040792475</v>
      </c>
      <c r="Q228" t="n">
        <v>0</v>
      </c>
      <c r="R228" t="n">
        <v>0.9304521802791297</v>
      </c>
      <c r="S228" t="n">
        <v>25.62842588492646</v>
      </c>
      <c r="T228" t="n">
        <v>64.83721902739039</v>
      </c>
      <c r="U228" t="n">
        <v>8.058646322418275</v>
      </c>
      <c r="V228" t="n">
        <v>4.509287220119539</v>
      </c>
      <c r="W228" t="n">
        <v>0</v>
      </c>
      <c r="X228" t="n">
        <v>0</v>
      </c>
      <c r="Y228" t="n">
        <v>-21.42836828230832</v>
      </c>
      <c r="Z228" t="n">
        <v>43.80379823596702</v>
      </c>
      <c r="AA228" t="n">
        <v>1186.88625090509</v>
      </c>
      <c r="AB228" t="b">
        <v>0</v>
      </c>
      <c r="AC228" t="b">
        <v>1</v>
      </c>
      <c r="AD228" t="n">
        <v>89.3449524734573</v>
      </c>
      <c r="AE228" t="n">
        <v>-0</v>
      </c>
      <c r="AF228" t="n">
        <v>0</v>
      </c>
      <c r="AG228" t="n">
        <v>0.1460027799005788</v>
      </c>
      <c r="AH228" t="b">
        <v>0</v>
      </c>
      <c r="AI228" t="b">
        <v>0</v>
      </c>
      <c r="AJ228" t="n">
        <v>1186.88625090509</v>
      </c>
      <c r="AK228" t="n">
        <v>0</v>
      </c>
      <c r="AL228" t="n">
        <v>8.058646322418275</v>
      </c>
      <c r="AM228" t="n">
        <v>0</v>
      </c>
      <c r="AN228" t="n">
        <v>8.058876126796026</v>
      </c>
      <c r="AO228" t="n">
        <v>0</v>
      </c>
      <c r="AP228" t="n">
        <v>1</v>
      </c>
      <c r="AQ228" t="n">
        <v>0</v>
      </c>
      <c r="AR228" t="n">
        <v>0</v>
      </c>
      <c r="AS228" t="n">
        <v>0</v>
      </c>
      <c r="AT228" t="n">
        <v>2.268968471010664</v>
      </c>
      <c r="AU228" t="n">
        <v>0.7133251677266955</v>
      </c>
      <c r="AV228" t="n">
        <v>2.268968471010664</v>
      </c>
    </row>
    <row r="229" spans="1:48">
      <c r="A229" t="n">
        <v>226</v>
      </c>
      <c r="B229" t="n">
        <v>0</v>
      </c>
      <c r="C229" t="n">
        <v>0</v>
      </c>
      <c r="D229" t="n">
        <v>0</v>
      </c>
      <c r="E229" t="n">
        <v>54.8</v>
      </c>
      <c r="F229" t="n">
        <v>0.1579421753448695</v>
      </c>
      <c r="G229" t="n">
        <v>451.4332754603888</v>
      </c>
      <c r="H229" t="n">
        <v>1780.452838415773</v>
      </c>
      <c r="I229" t="n">
        <v>7.873042053467663</v>
      </c>
      <c r="J229" t="n">
        <v>7.873042053467663</v>
      </c>
      <c r="K229" t="n">
        <v>166.5406997791893</v>
      </c>
      <c r="L229" t="n">
        <v>5</v>
      </c>
      <c r="M229" t="n">
        <v>42.22634375740095</v>
      </c>
      <c r="N229" t="n">
        <v>1200.025213092231</v>
      </c>
      <c r="O229" t="b">
        <v>0</v>
      </c>
      <c r="P229" t="n">
        <v>7.873042053467663</v>
      </c>
      <c r="Q229" t="n">
        <v>0</v>
      </c>
      <c r="R229" t="n">
        <v>0.9314857178040734</v>
      </c>
      <c r="S229" t="n">
        <v>25.64626279003907</v>
      </c>
      <c r="T229" t="n">
        <v>67.25853167728614</v>
      </c>
      <c r="U229" t="n">
        <v>8.452133943639982</v>
      </c>
      <c r="V229" t="n">
        <v>4.608170019421237</v>
      </c>
      <c r="W229" t="n">
        <v>0</v>
      </c>
      <c r="X229" t="n">
        <v>0</v>
      </c>
      <c r="Y229" t="n">
        <v>-21.42836828230832</v>
      </c>
      <c r="Z229" t="n">
        <v>43.95534657636569</v>
      </c>
      <c r="AA229" t="n">
        <v>1200.025213092231</v>
      </c>
      <c r="AB229" t="b">
        <v>0</v>
      </c>
      <c r="AC229" t="b">
        <v>1</v>
      </c>
      <c r="AD229" t="n">
        <v>89.33751206780371</v>
      </c>
      <c r="AE229" t="n">
        <v>-0</v>
      </c>
      <c r="AF229" t="n">
        <v>0</v>
      </c>
      <c r="AG229" t="n">
        <v>0.1504786539250262</v>
      </c>
      <c r="AH229" t="b">
        <v>0</v>
      </c>
      <c r="AI229" t="b">
        <v>0</v>
      </c>
      <c r="AJ229" t="n">
        <v>1200.025213092231</v>
      </c>
      <c r="AK229" t="n">
        <v>0</v>
      </c>
      <c r="AL229" t="n">
        <v>8.452133943639982</v>
      </c>
      <c r="AM229" t="n">
        <v>0</v>
      </c>
      <c r="AN229" t="n">
        <v>8.452412006937061</v>
      </c>
      <c r="AO229" t="n">
        <v>0</v>
      </c>
      <c r="AP229" t="n">
        <v>1</v>
      </c>
      <c r="AQ229" t="n">
        <v>0</v>
      </c>
      <c r="AR229" t="n">
        <v>0</v>
      </c>
      <c r="AS229" t="n">
        <v>0</v>
      </c>
      <c r="AT229" t="n">
        <v>2.349050591518027</v>
      </c>
      <c r="AU229" t="n">
        <v>0.7385016268854159</v>
      </c>
      <c r="AV229" t="n">
        <v>2.349050591518027</v>
      </c>
    </row>
    <row r="230" spans="1:48">
      <c r="A230" t="n">
        <v>227</v>
      </c>
      <c r="B230" t="n">
        <v>0</v>
      </c>
      <c r="C230" t="n">
        <v>0</v>
      </c>
      <c r="D230" t="n">
        <v>0</v>
      </c>
      <c r="E230" t="n">
        <v>55.3</v>
      </c>
      <c r="F230" t="n">
        <v>0.1370021956174288</v>
      </c>
      <c r="G230" t="n">
        <v>455.5521922072901</v>
      </c>
      <c r="H230" t="n">
        <v>1796.697846065552</v>
      </c>
      <c r="I230" t="n">
        <v>7.425330608450181</v>
      </c>
      <c r="J230" t="n">
        <v>7.425330608450181</v>
      </c>
      <c r="K230" t="n">
        <v>155.6499681891974</v>
      </c>
      <c r="L230" t="n">
        <v>5</v>
      </c>
      <c r="M230" t="n">
        <v>39.46500207636851</v>
      </c>
      <c r="N230" t="n">
        <v>1210.974348248182</v>
      </c>
      <c r="O230" t="b">
        <v>0</v>
      </c>
      <c r="P230" t="n">
        <v>7.425330608450181</v>
      </c>
      <c r="Q230" t="n">
        <v>0</v>
      </c>
      <c r="R230" t="n">
        <v>0.9293883672394385</v>
      </c>
      <c r="S230" t="n">
        <v>25.6647130934258</v>
      </c>
      <c r="T230" t="n">
        <v>63.00209644058124</v>
      </c>
      <c r="U230" t="n">
        <v>7.989480899686354</v>
      </c>
      <c r="V230" t="n">
        <v>4.448680897007797</v>
      </c>
      <c r="W230" t="n">
        <v>0</v>
      </c>
      <c r="X230" t="n">
        <v>0</v>
      </c>
      <c r="Y230" t="n">
        <v>-21.42836828230832</v>
      </c>
      <c r="Z230" t="n">
        <v>44.10324254316482</v>
      </c>
      <c r="AA230" t="n">
        <v>1210.974348248182</v>
      </c>
      <c r="AB230" t="b">
        <v>0</v>
      </c>
      <c r="AC230" t="b">
        <v>1</v>
      </c>
      <c r="AD230" t="n">
        <v>89.33007166215013</v>
      </c>
      <c r="AE230" t="n">
        <v>-0</v>
      </c>
      <c r="AF230" t="n">
        <v>0</v>
      </c>
      <c r="AG230" t="n">
        <v>0.1481240068294495</v>
      </c>
      <c r="AH230" t="b">
        <v>0</v>
      </c>
      <c r="AI230" t="b">
        <v>0</v>
      </c>
      <c r="AJ230" t="n">
        <v>1210.974348248182</v>
      </c>
      <c r="AK230" t="n">
        <v>0</v>
      </c>
      <c r="AL230" t="n">
        <v>7.989480899686354</v>
      </c>
      <c r="AM230" t="n">
        <v>0</v>
      </c>
      <c r="AN230" t="n">
        <v>7.989710704064105</v>
      </c>
      <c r="AO230" t="n">
        <v>0</v>
      </c>
      <c r="AP230" t="n">
        <v>1</v>
      </c>
      <c r="AQ230" t="n">
        <v>0</v>
      </c>
      <c r="AR230" t="n">
        <v>0</v>
      </c>
      <c r="AS230" t="n">
        <v>0</v>
      </c>
      <c r="AT230" t="n">
        <v>2.258486389286988</v>
      </c>
      <c r="AU230" t="n">
        <v>0.710029779183753</v>
      </c>
      <c r="AV230" t="n">
        <v>2.258486389286988</v>
      </c>
    </row>
    <row r="231" spans="1:48">
      <c r="A231" t="n">
        <v>228</v>
      </c>
      <c r="B231" t="n">
        <v>0</v>
      </c>
      <c r="C231" t="n">
        <v>0</v>
      </c>
      <c r="D231" t="n">
        <v>0</v>
      </c>
      <c r="E231" t="n">
        <v>55.8</v>
      </c>
      <c r="F231" t="n">
        <v>0.1273823755187244</v>
      </c>
      <c r="G231" t="n">
        <v>459.6711089541914</v>
      </c>
      <c r="H231" t="n">
        <v>1812.942853715331</v>
      </c>
      <c r="I231" t="n">
        <v>7.26665242360812</v>
      </c>
      <c r="J231" t="n">
        <v>7.26665242360812</v>
      </c>
      <c r="K231" t="n">
        <v>150.9588438889494</v>
      </c>
      <c r="L231" t="n">
        <v>5</v>
      </c>
      <c r="M231" t="n">
        <v>38.27556893736039</v>
      </c>
      <c r="N231" t="n">
        <v>1221.923483404133</v>
      </c>
      <c r="O231" t="b">
        <v>0</v>
      </c>
      <c r="P231" t="n">
        <v>7.26665242360812</v>
      </c>
      <c r="Q231" t="n">
        <v>0</v>
      </c>
      <c r="R231" t="n">
        <v>0.9283536627407977</v>
      </c>
      <c r="S231" t="n">
        <v>25.68264687506503</v>
      </c>
      <c r="T231" t="n">
        <v>61.17138352311503</v>
      </c>
      <c r="U231" t="n">
        <v>7.827461360097004</v>
      </c>
      <c r="V231" t="n">
        <v>4.38270557450911</v>
      </c>
      <c r="W231" t="n">
        <v>0</v>
      </c>
      <c r="X231" t="n">
        <v>0</v>
      </c>
      <c r="Y231" t="n">
        <v>-21.42836828230832</v>
      </c>
      <c r="Z231" t="n">
        <v>44.25267402303613</v>
      </c>
      <c r="AA231" t="n">
        <v>1221.923483404133</v>
      </c>
      <c r="AB231" t="b">
        <v>0</v>
      </c>
      <c r="AC231" t="b">
        <v>1</v>
      </c>
      <c r="AD231" t="n">
        <v>89.32263125649655</v>
      </c>
      <c r="AE231" t="n">
        <v>-0</v>
      </c>
      <c r="AF231" t="n">
        <v>0</v>
      </c>
      <c r="AG231" t="n">
        <v>0.1370215317820715</v>
      </c>
      <c r="AH231" t="b">
        <v>0</v>
      </c>
      <c r="AI231" t="b">
        <v>0</v>
      </c>
      <c r="AJ231" t="n">
        <v>1221.923483404133</v>
      </c>
      <c r="AK231" t="n">
        <v>0</v>
      </c>
      <c r="AL231" t="n">
        <v>7.827461360097004</v>
      </c>
      <c r="AM231" t="n">
        <v>0</v>
      </c>
      <c r="AN231" t="n">
        <v>7.827647501642983</v>
      </c>
      <c r="AO231" t="n">
        <v>0</v>
      </c>
      <c r="AP231" t="n">
        <v>1</v>
      </c>
      <c r="AQ231" t="n">
        <v>0</v>
      </c>
      <c r="AR231" t="n">
        <v>0</v>
      </c>
      <c r="AS231" t="n">
        <v>0</v>
      </c>
      <c r="AT231" t="n">
        <v>2.227928115407046</v>
      </c>
      <c r="AU231" t="n">
        <v>0.7004227766540359</v>
      </c>
      <c r="AV231" t="n">
        <v>2.227928115407046</v>
      </c>
    </row>
    <row r="232" spans="1:48">
      <c r="A232" t="n">
        <v>229</v>
      </c>
      <c r="B232" t="n">
        <v>0</v>
      </c>
      <c r="C232" t="n">
        <v>0</v>
      </c>
      <c r="D232" t="n">
        <v>0</v>
      </c>
      <c r="E232" t="n">
        <v>56.2</v>
      </c>
      <c r="F232" t="n">
        <v>0.103468302307677</v>
      </c>
      <c r="G232" t="n">
        <v>462.9662423517126</v>
      </c>
      <c r="H232" t="n">
        <v>1825.938859835155</v>
      </c>
      <c r="I232" t="n">
        <v>6.706675924783505</v>
      </c>
      <c r="J232" t="n">
        <v>6.706675924783505</v>
      </c>
      <c r="K232" t="n">
        <v>138.3341411316731</v>
      </c>
      <c r="L232" t="n">
        <v>5</v>
      </c>
      <c r="M232" t="n">
        <v>35.07457939444045</v>
      </c>
      <c r="N232" t="n">
        <v>1230.682791528894</v>
      </c>
      <c r="O232" t="b">
        <v>0</v>
      </c>
      <c r="P232" t="n">
        <v>6.706675924783505</v>
      </c>
      <c r="Q232" t="n">
        <v>0</v>
      </c>
      <c r="R232" t="n">
        <v>0.9253832770998893</v>
      </c>
      <c r="S232" t="n">
        <v>25.7004545905893</v>
      </c>
      <c r="T232" t="n">
        <v>56.23554757377226</v>
      </c>
      <c r="U232" t="n">
        <v>7.247457448984743</v>
      </c>
      <c r="V232" t="n">
        <v>4.196112270448161</v>
      </c>
      <c r="W232" t="n">
        <v>0</v>
      </c>
      <c r="X232" t="n">
        <v>0</v>
      </c>
      <c r="Y232" t="n">
        <v>-21.42836828230832</v>
      </c>
      <c r="Z232" t="n">
        <v>44.39853300200038</v>
      </c>
      <c r="AA232" t="n">
        <v>1230.682791528894</v>
      </c>
      <c r="AB232" t="b">
        <v>0</v>
      </c>
      <c r="AC232" t="b">
        <v>1</v>
      </c>
      <c r="AD232" t="n">
        <v>89.31519085084297</v>
      </c>
      <c r="AE232" t="n">
        <v>-0</v>
      </c>
      <c r="AF232" t="n">
        <v>0</v>
      </c>
      <c r="AG232" t="n">
        <v>0.1191857958616296</v>
      </c>
      <c r="AH232" t="b">
        <v>0</v>
      </c>
      <c r="AI232" t="b">
        <v>0</v>
      </c>
      <c r="AJ232" t="n">
        <v>1230.682791528894</v>
      </c>
      <c r="AK232" t="n">
        <v>0</v>
      </c>
      <c r="AL232" t="n">
        <v>7.247457448984743</v>
      </c>
      <c r="AM232" t="n">
        <v>0</v>
      </c>
      <c r="AN232" t="n">
        <v>7.247570053129841</v>
      </c>
      <c r="AO232" t="n">
        <v>0</v>
      </c>
      <c r="AP232" t="n">
        <v>1</v>
      </c>
      <c r="AQ232" t="n">
        <v>0</v>
      </c>
      <c r="AR232" t="n">
        <v>0</v>
      </c>
      <c r="AS232" t="n">
        <v>0</v>
      </c>
      <c r="AT232" t="n">
        <v>2.115277673183625</v>
      </c>
      <c r="AU232" t="n">
        <v>0.665007390049869</v>
      </c>
      <c r="AV232" t="n">
        <v>2.115277673183625</v>
      </c>
    </row>
    <row r="233" spans="1:48">
      <c r="A233" t="n">
        <v>230</v>
      </c>
      <c r="B233" t="n">
        <v>0</v>
      </c>
      <c r="C233" t="n">
        <v>0</v>
      </c>
      <c r="D233" t="n">
        <v>0</v>
      </c>
      <c r="E233" t="n">
        <v>56.5</v>
      </c>
      <c r="F233" t="n">
        <v>0.04207774858391389</v>
      </c>
      <c r="G233" t="n">
        <v>465.4375923998534</v>
      </c>
      <c r="H233" t="n">
        <v>1835.685864425022</v>
      </c>
      <c r="I233" t="n">
        <v>5.122011069989565</v>
      </c>
      <c r="J233" t="n">
        <v>5.122011069989565</v>
      </c>
      <c r="K233" t="n">
        <v>105.0873492392838</v>
      </c>
      <c r="L233" t="n">
        <v>5</v>
      </c>
      <c r="M233" t="n">
        <v>26.64486542578191</v>
      </c>
      <c r="N233" t="n">
        <v>1237.252272622465</v>
      </c>
      <c r="O233" t="b">
        <v>0</v>
      </c>
      <c r="P233" t="n">
        <v>5.122011069989565</v>
      </c>
      <c r="Q233" t="n">
        <v>0</v>
      </c>
      <c r="R233" t="n">
        <v>0.9144643517276461</v>
      </c>
      <c r="S233" t="n">
        <v>25.71757141994387</v>
      </c>
      <c r="T233" t="n">
        <v>43.2301611428116</v>
      </c>
      <c r="U233" t="n">
        <v>5.60110523752275</v>
      </c>
      <c r="V233" t="n">
        <v>3.697719858268712</v>
      </c>
      <c r="W233" t="n">
        <v>0</v>
      </c>
      <c r="X233" t="n">
        <v>0</v>
      </c>
      <c r="Y233" t="n">
        <v>-21.42836828230832</v>
      </c>
      <c r="Z233" t="n">
        <v>44.51634348694406</v>
      </c>
      <c r="AA233" t="n">
        <v>1237.252272622465</v>
      </c>
      <c r="AB233" t="b">
        <v>0</v>
      </c>
      <c r="AC233" t="b">
        <v>1</v>
      </c>
      <c r="AD233" t="n">
        <v>89.30775044518938</v>
      </c>
      <c r="AE233" t="n">
        <v>-0</v>
      </c>
      <c r="AF233" t="n">
        <v>0</v>
      </c>
      <c r="AG233" t="n">
        <v>0.09877008111847946</v>
      </c>
      <c r="AH233" t="b">
        <v>0</v>
      </c>
      <c r="AI233" t="b">
        <v>0</v>
      </c>
      <c r="AJ233" t="n">
        <v>1237.252272622465</v>
      </c>
      <c r="AK233" t="n">
        <v>0</v>
      </c>
      <c r="AL233" t="n">
        <v>5.60110523752275</v>
      </c>
      <c r="AM233" t="n">
        <v>0</v>
      </c>
      <c r="AN233" t="n">
        <v>5.601125919916748</v>
      </c>
      <c r="AO233" t="n">
        <v>0</v>
      </c>
      <c r="AP233" t="n">
        <v>1</v>
      </c>
      <c r="AQ233" t="n">
        <v>0</v>
      </c>
      <c r="AR233" t="n">
        <v>0</v>
      </c>
      <c r="AS233" t="n">
        <v>0</v>
      </c>
      <c r="AT233" t="n">
        <v>1.798578981433451</v>
      </c>
      <c r="AU233" t="n">
        <v>0.5654426978569926</v>
      </c>
      <c r="AV233" t="n">
        <v>1.798578981433451</v>
      </c>
    </row>
    <row r="234" spans="1:48">
      <c r="A234" t="n">
        <v>231</v>
      </c>
      <c r="B234" t="n">
        <v>0</v>
      </c>
      <c r="C234" t="n">
        <v>0</v>
      </c>
      <c r="D234" t="n">
        <v>0</v>
      </c>
      <c r="E234" t="n">
        <v>56.5</v>
      </c>
      <c r="F234" t="n">
        <v>-0.02177929664331923</v>
      </c>
      <c r="G234" t="n">
        <v>465.4375923998534</v>
      </c>
      <c r="H234" t="n">
        <v>1835.685864425022</v>
      </c>
      <c r="I234" t="n">
        <v>3.4187707276151</v>
      </c>
      <c r="J234" t="n">
        <v>3.4187707276151</v>
      </c>
      <c r="K234" t="n">
        <v>70.14228366801646</v>
      </c>
      <c r="L234" t="n">
        <v>5</v>
      </c>
      <c r="M234" t="n">
        <v>17.78455468255995</v>
      </c>
      <c r="N234" t="n">
        <v>1237.252272622465</v>
      </c>
      <c r="O234" t="b">
        <v>0</v>
      </c>
      <c r="P234" t="n">
        <v>3.4187707276151</v>
      </c>
      <c r="Q234" t="n">
        <v>0</v>
      </c>
      <c r="R234" t="n">
        <v>0.8927258236480196</v>
      </c>
      <c r="S234" t="n">
        <v>25.73255679070491</v>
      </c>
      <c r="T234" t="n">
        <v>29.55731642206719</v>
      </c>
      <c r="U234" t="n">
        <v>3.829586460986078</v>
      </c>
      <c r="V234" t="n">
        <v>3.170736774352122</v>
      </c>
      <c r="W234" t="n">
        <v>0</v>
      </c>
      <c r="X234" t="n">
        <v>0</v>
      </c>
      <c r="Y234" t="n">
        <v>-21.42836828230832</v>
      </c>
      <c r="Z234" t="n">
        <v>44.61586202206292</v>
      </c>
      <c r="AA234" t="n">
        <v>1237.252272622465</v>
      </c>
      <c r="AB234" t="b">
        <v>0</v>
      </c>
      <c r="AC234" t="b">
        <v>1</v>
      </c>
      <c r="AD234" t="n">
        <v>89.3003100395358</v>
      </c>
      <c r="AE234" t="n">
        <v>-0</v>
      </c>
      <c r="AF234" t="n">
        <v>0</v>
      </c>
      <c r="AG234" t="n">
        <v>0.08231922621614571</v>
      </c>
      <c r="AH234" t="b">
        <v>0</v>
      </c>
      <c r="AI234" t="b">
        <v>0</v>
      </c>
      <c r="AJ234" t="n">
        <v>1237.252272622465</v>
      </c>
      <c r="AK234" t="n">
        <v>0</v>
      </c>
      <c r="AL234" t="n">
        <v>3.829586460986078</v>
      </c>
      <c r="AM234" t="n">
        <v>0</v>
      </c>
      <c r="AN234" t="n">
        <v>3.829607143380075</v>
      </c>
      <c r="AO234" t="n">
        <v>0</v>
      </c>
      <c r="AP234" t="n">
        <v>1</v>
      </c>
      <c r="AQ234" t="n">
        <v>0</v>
      </c>
      <c r="AR234" t="n">
        <v>0</v>
      </c>
      <c r="AS234" t="n">
        <v>0</v>
      </c>
      <c r="AT234" t="n">
        <v>1.462083512764741</v>
      </c>
      <c r="AU234" t="n">
        <v>0.4596542350845398</v>
      </c>
      <c r="AV234" t="n">
        <v>1.462083512764741</v>
      </c>
    </row>
    <row r="235" spans="1:48">
      <c r="A235" t="n">
        <v>232</v>
      </c>
      <c r="B235" t="n">
        <v>0</v>
      </c>
      <c r="C235" t="n">
        <v>0</v>
      </c>
      <c r="D235" t="n">
        <v>0</v>
      </c>
      <c r="E235" t="n">
        <v>56.2</v>
      </c>
      <c r="F235" t="n">
        <v>-0.2049605620106369</v>
      </c>
      <c r="G235" t="n">
        <v>462.9662423517126</v>
      </c>
      <c r="H235" t="n">
        <v>1825.938859835155</v>
      </c>
      <c r="I235" t="n">
        <v>-1.476275976851043</v>
      </c>
      <c r="J235" t="n">
        <v>-1.476275976851043</v>
      </c>
      <c r="K235" t="n">
        <v>-30.45016214013697</v>
      </c>
      <c r="L235" t="n">
        <v>5</v>
      </c>
      <c r="M235" t="n">
        <v>-7.720629345876513</v>
      </c>
      <c r="N235" t="n">
        <v>1230.682791528894</v>
      </c>
      <c r="O235" t="b">
        <v>0</v>
      </c>
      <c r="P235" t="n">
        <v>-1.476275976851043</v>
      </c>
      <c r="Q235" t="n">
        <v>0</v>
      </c>
      <c r="R235" t="n">
        <v>0.6626921384792501</v>
      </c>
      <c r="S235" t="n">
        <v>25.74510104917774</v>
      </c>
      <c r="T235" t="n">
        <v>-7.591098474220416</v>
      </c>
      <c r="U235" t="n">
        <v>-0.9783164840849616</v>
      </c>
      <c r="V235" t="n">
        <v>0.1295308716560974</v>
      </c>
      <c r="W235" t="n">
        <v>0</v>
      </c>
      <c r="X235" t="n">
        <v>0</v>
      </c>
      <c r="Y235" t="n">
        <v>-21.42836828230832</v>
      </c>
      <c r="Z235" t="n">
        <v>44.68055774229152</v>
      </c>
      <c r="AA235" t="n">
        <v>1230.682791528894</v>
      </c>
      <c r="AB235" t="b">
        <v>0</v>
      </c>
      <c r="AC235" t="b">
        <v>1</v>
      </c>
      <c r="AD235" t="n">
        <v>89.29286963388222</v>
      </c>
      <c r="AE235" t="n">
        <v>-0</v>
      </c>
      <c r="AF235" t="n">
        <v>0</v>
      </c>
      <c r="AG235" t="n">
        <v>0.0713932115542146</v>
      </c>
      <c r="AH235" t="b">
        <v>0</v>
      </c>
      <c r="AI235" t="b">
        <v>0</v>
      </c>
      <c r="AJ235" t="n">
        <v>1230.682791528894</v>
      </c>
      <c r="AK235" t="n">
        <v>0</v>
      </c>
      <c r="AL235" t="n">
        <v>-0.9783164840849616</v>
      </c>
      <c r="AM235" t="n">
        <v>0</v>
      </c>
      <c r="AN235" t="n">
        <v>-0.9777281848779188</v>
      </c>
      <c r="AO235" t="n">
        <v>0</v>
      </c>
      <c r="AP235" t="n">
        <v>1</v>
      </c>
      <c r="AQ235" t="n">
        <v>0</v>
      </c>
      <c r="AR235" t="n">
        <v>0</v>
      </c>
      <c r="AS235" t="n">
        <v>0</v>
      </c>
      <c r="AT235" t="n">
        <v>0.5785646357702413</v>
      </c>
      <c r="AU235" t="n">
        <v>0.1818908993775974</v>
      </c>
      <c r="AV235" t="n">
        <v>0.5785646357702413</v>
      </c>
    </row>
    <row r="236" spans="1:48">
      <c r="A236" t="n">
        <v>233</v>
      </c>
      <c r="B236" t="n">
        <v>0</v>
      </c>
      <c r="C236" t="n">
        <v>0</v>
      </c>
      <c r="D236" t="n">
        <v>0</v>
      </c>
      <c r="E236" t="n">
        <v>54.9</v>
      </c>
      <c r="F236" t="n">
        <v>-0.4917117886474784</v>
      </c>
      <c r="G236" t="n">
        <v>452.257058809769</v>
      </c>
      <c r="H236" t="n">
        <v>1783.701839945729</v>
      </c>
      <c r="I236" t="n">
        <v>-8.944550265409942</v>
      </c>
      <c r="J236" t="n">
        <v>-8.944550265409942</v>
      </c>
      <c r="K236" t="n">
        <v>-188.8619793646215</v>
      </c>
      <c r="L236" t="n">
        <v>5</v>
      </c>
      <c r="M236" t="n">
        <v>-47.8858974048229</v>
      </c>
      <c r="N236" t="n">
        <v>1202.215040123421</v>
      </c>
      <c r="O236" t="b">
        <v>0</v>
      </c>
      <c r="P236" t="n">
        <v>-8.944550265409942</v>
      </c>
      <c r="Q236" t="n">
        <v>0</v>
      </c>
      <c r="R236" t="n">
        <v>0.9136863068180235</v>
      </c>
      <c r="S236" t="n">
        <v>25.76213337060802</v>
      </c>
      <c r="T236" t="n">
        <v>-64.91496846955401</v>
      </c>
      <c r="U236" t="n">
        <v>-8.172513098150583</v>
      </c>
      <c r="V236" t="n">
        <v>-17.02907106473111</v>
      </c>
      <c r="W236" t="n">
        <v>-72.21335666076433</v>
      </c>
      <c r="X236" t="n">
        <v>2</v>
      </c>
      <c r="Y236" t="n">
        <v>50.78498837845601</v>
      </c>
      <c r="Z236" t="n">
        <v>44.71937118266496</v>
      </c>
      <c r="AA236" t="n">
        <v>1202.215040123421</v>
      </c>
      <c r="AB236" t="b">
        <v>0</v>
      </c>
      <c r="AC236" t="b">
        <v>1</v>
      </c>
      <c r="AD236" t="n">
        <v>89.29796626931558</v>
      </c>
      <c r="AE236" t="n">
        <v>1.508800059343021</v>
      </c>
      <c r="AF236" t="n">
        <v>0</v>
      </c>
      <c r="AG236" t="n">
        <v>0.06006569430304176</v>
      </c>
      <c r="AH236" t="b">
        <v>0</v>
      </c>
      <c r="AI236" t="b">
        <v>0</v>
      </c>
      <c r="AJ236" t="n">
        <v>1202.215040123421</v>
      </c>
      <c r="AK236" t="n">
        <v>0</v>
      </c>
      <c r="AL236" t="n">
        <v>-8.172513098150583</v>
      </c>
      <c r="AM236" t="n">
        <v>4.616994061082161</v>
      </c>
      <c r="AN236" t="n">
        <v>-2.044216408051692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</row>
    <row r="237" spans="1:48">
      <c r="A237" t="n">
        <v>234</v>
      </c>
      <c r="B237" t="n">
        <v>0</v>
      </c>
      <c r="C237" t="n">
        <v>0</v>
      </c>
      <c r="D237" t="n">
        <v>0</v>
      </c>
      <c r="E237" t="n">
        <v>52.9</v>
      </c>
      <c r="F237" t="n">
        <v>-0.5781922833994582</v>
      </c>
      <c r="G237" t="n">
        <v>435.7813918221636</v>
      </c>
      <c r="H237" t="n">
        <v>1718.721809346613</v>
      </c>
      <c r="I237" t="n">
        <v>-10.88015555642288</v>
      </c>
      <c r="J237" t="n">
        <v>-10.88015555642288</v>
      </c>
      <c r="K237" t="n">
        <v>-238.4173217455931</v>
      </c>
      <c r="L237" t="n">
        <v>5</v>
      </c>
      <c r="M237" t="n">
        <v>-60.45063938782786</v>
      </c>
      <c r="N237" t="n">
        <v>1158.418499499617</v>
      </c>
      <c r="O237" t="b">
        <v>0</v>
      </c>
      <c r="P237" t="n">
        <v>-10.88015555642288</v>
      </c>
      <c r="Q237" t="n">
        <v>0</v>
      </c>
      <c r="R237" t="n">
        <v>0.9241209913905164</v>
      </c>
      <c r="S237" t="n">
        <v>25.78854030807966</v>
      </c>
      <c r="T237" t="n">
        <v>-82.88383501672116</v>
      </c>
      <c r="U237" t="n">
        <v>-10.05458013928454</v>
      </c>
      <c r="V237" t="n">
        <v>-22.43319562889331</v>
      </c>
      <c r="W237" t="n">
        <v>-86.15060768619995</v>
      </c>
      <c r="X237" t="n">
        <v>2</v>
      </c>
      <c r="Y237" t="n">
        <v>64.72223940389162</v>
      </c>
      <c r="Z237" t="n">
        <v>44.75160343561955</v>
      </c>
      <c r="AA237" t="n">
        <v>1158.418499499617</v>
      </c>
      <c r="AB237" t="b">
        <v>0</v>
      </c>
      <c r="AC237" t="b">
        <v>1</v>
      </c>
      <c r="AD237" t="n">
        <v>89.31801960747224</v>
      </c>
      <c r="AE237" t="n">
        <v>1.8</v>
      </c>
      <c r="AF237" t="n">
        <v>0</v>
      </c>
      <c r="AG237" t="n">
        <v>0.0529471167472729</v>
      </c>
      <c r="AH237" t="b">
        <v>0</v>
      </c>
      <c r="AI237" t="b">
        <v>0</v>
      </c>
      <c r="AJ237" t="n">
        <v>1158.418499499617</v>
      </c>
      <c r="AK237" t="n">
        <v>0</v>
      </c>
      <c r="AL237" t="n">
        <v>-10.05458013928454</v>
      </c>
      <c r="AM237" t="n">
        <v>6.260354173362057</v>
      </c>
      <c r="AN237" t="n">
        <v>-1.962673478353224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</row>
    <row r="238" spans="1:48">
      <c r="A238" t="n">
        <v>235</v>
      </c>
      <c r="B238" t="n">
        <v>0</v>
      </c>
      <c r="C238" t="n">
        <v>0</v>
      </c>
      <c r="D238" t="n">
        <v>0</v>
      </c>
      <c r="E238" t="n">
        <v>51</v>
      </c>
      <c r="F238" t="n">
        <v>-0.4455190777546898</v>
      </c>
      <c r="G238" t="n">
        <v>420.1295081839384</v>
      </c>
      <c r="H238" t="n">
        <v>1656.990780277453</v>
      </c>
      <c r="I238" t="n">
        <v>-7.385187283291351</v>
      </c>
      <c r="J238" t="n">
        <v>-7.385187283291351</v>
      </c>
      <c r="K238" t="n">
        <v>-167.8609627125676</v>
      </c>
      <c r="L238" t="n">
        <v>4</v>
      </c>
      <c r="M238" t="n">
        <v>-42.56109602245629</v>
      </c>
      <c r="N238" t="n">
        <v>1478.035776007488</v>
      </c>
      <c r="O238" t="b">
        <v>1</v>
      </c>
      <c r="P238" t="n">
        <v>-7.385187283291351</v>
      </c>
      <c r="Q238" t="n">
        <v>-19.22616351663864</v>
      </c>
      <c r="R238" t="n">
        <v>0.9091174925736989</v>
      </c>
      <c r="S238" t="n">
        <v>25.81677848020793</v>
      </c>
      <c r="T238" t="n">
        <v>-43.37784405507163</v>
      </c>
      <c r="U238" t="n">
        <v>-6.714002945173001</v>
      </c>
      <c r="V238" t="n">
        <v>-0.8167480326153438</v>
      </c>
      <c r="W238" t="n">
        <v>-78.87234924074556</v>
      </c>
      <c r="X238" t="n">
        <v>2</v>
      </c>
      <c r="Y238" t="n">
        <v>57.44398095843724</v>
      </c>
      <c r="Z238" t="n">
        <v>44.79380715817521</v>
      </c>
      <c r="AA238" t="n">
        <v>1478.035776007488</v>
      </c>
      <c r="AB238" t="b">
        <v>0</v>
      </c>
      <c r="AC238" t="b">
        <v>1</v>
      </c>
      <c r="AD238" t="n">
        <v>89.33922902072959</v>
      </c>
      <c r="AE238" t="n">
        <v>1.647930669862048</v>
      </c>
      <c r="AF238" t="n">
        <v>0</v>
      </c>
      <c r="AG238" t="n">
        <v>0.04434667290580732</v>
      </c>
      <c r="AH238" t="b">
        <v>0</v>
      </c>
      <c r="AI238" t="b">
        <v>0</v>
      </c>
      <c r="AJ238" t="n">
        <v>1458.809612490849</v>
      </c>
      <c r="AK238" t="n">
        <v>0</v>
      </c>
      <c r="AL238" t="n">
        <v>-6.626667766572807</v>
      </c>
      <c r="AM238" t="n">
        <v>2.403095733081213</v>
      </c>
      <c r="AN238" t="n">
        <v>-2.539343688635692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</row>
    <row r="239" spans="1:48">
      <c r="A239" t="n">
        <v>236</v>
      </c>
      <c r="B239" t="n">
        <v>0</v>
      </c>
      <c r="C239" t="n">
        <v>0</v>
      </c>
      <c r="D239" t="n">
        <v>0</v>
      </c>
      <c r="E239" t="n">
        <v>49.8</v>
      </c>
      <c r="F239" t="n">
        <v>-0.2230647389151068</v>
      </c>
      <c r="G239" t="n">
        <v>410.2441079913751</v>
      </c>
      <c r="H239" t="n">
        <v>1618.002761917983</v>
      </c>
      <c r="I239" t="n">
        <v>-2.035603684609433</v>
      </c>
      <c r="J239" t="n">
        <v>-2.035603684609433</v>
      </c>
      <c r="K239" t="n">
        <v>-47.38296769227135</v>
      </c>
      <c r="L239" t="n">
        <v>4</v>
      </c>
      <c r="M239" t="n">
        <v>-12.01393704165095</v>
      </c>
      <c r="N239" t="n">
        <v>1443.258463630841</v>
      </c>
      <c r="O239" t="b">
        <v>0</v>
      </c>
      <c r="P239" t="n">
        <v>-2.035603684609433</v>
      </c>
      <c r="Q239" t="n">
        <v>-9.626252520525211</v>
      </c>
      <c r="R239" t="n">
        <v>0.7775732675917264</v>
      </c>
      <c r="S239" t="n">
        <v>25.83973582423264</v>
      </c>
      <c r="T239" t="n">
        <v>-10.47277610102893</v>
      </c>
      <c r="U239" t="n">
        <v>-1.582831008563515</v>
      </c>
      <c r="V239" t="n">
        <v>1.541160940622019</v>
      </c>
      <c r="W239" t="n">
        <v>-49.02828680791606</v>
      </c>
      <c r="X239" t="n">
        <v>2</v>
      </c>
      <c r="Y239" t="n">
        <v>27.59991852560774</v>
      </c>
      <c r="Z239" t="n">
        <v>44.86310029381586</v>
      </c>
      <c r="AA239" t="n">
        <v>1443.258463630841</v>
      </c>
      <c r="AB239" t="b">
        <v>0</v>
      </c>
      <c r="AC239" t="b">
        <v>1</v>
      </c>
      <c r="AD239" t="n">
        <v>89.35399358661223</v>
      </c>
      <c r="AE239" t="n">
        <v>1.02437949800307</v>
      </c>
      <c r="AF239" t="n">
        <v>0</v>
      </c>
      <c r="AG239" t="n">
        <v>0.03921683046487329</v>
      </c>
      <c r="AH239" t="b">
        <v>0</v>
      </c>
      <c r="AI239" t="b">
        <v>0</v>
      </c>
      <c r="AJ239" t="n">
        <v>1433.632211110316</v>
      </c>
      <c r="AK239" t="n">
        <v>0</v>
      </c>
      <c r="AL239" t="n">
        <v>-1.572273834384596</v>
      </c>
      <c r="AM239" t="n">
        <v>0</v>
      </c>
      <c r="AN239" t="n">
        <v>-0.5473743634667934</v>
      </c>
      <c r="AO239" t="n">
        <v>0</v>
      </c>
      <c r="AP239" t="n">
        <v>1</v>
      </c>
      <c r="AQ239" t="n">
        <v>0</v>
      </c>
      <c r="AR239" t="n">
        <v>0</v>
      </c>
      <c r="AS239" t="n">
        <v>0</v>
      </c>
      <c r="AT239" t="n">
        <v>0.7785305144102269</v>
      </c>
      <c r="AU239" t="n">
        <v>0.2447567768646246</v>
      </c>
      <c r="AV239" t="n">
        <v>0.7785305144102269</v>
      </c>
    </row>
    <row r="240" spans="1:48">
      <c r="A240" t="n">
        <v>237</v>
      </c>
      <c r="B240" t="n">
        <v>0</v>
      </c>
      <c r="C240" t="n">
        <v>0</v>
      </c>
      <c r="D240" t="n">
        <v>0</v>
      </c>
      <c r="E240" t="n">
        <v>49.2</v>
      </c>
      <c r="F240" t="n">
        <v>-0.1622219665848776</v>
      </c>
      <c r="G240" t="n">
        <v>405.3014078950936</v>
      </c>
      <c r="H240" t="n">
        <v>1598.508752738249</v>
      </c>
      <c r="I240" t="n">
        <v>-0.6241661924836605</v>
      </c>
      <c r="J240" t="n">
        <v>-0.6241661924836605</v>
      </c>
      <c r="K240" t="n">
        <v>-14.70596443676818</v>
      </c>
      <c r="L240" t="n">
        <v>4</v>
      </c>
      <c r="M240" t="n">
        <v>-3.728692808511201</v>
      </c>
      <c r="N240" t="n">
        <v>1425.869807442518</v>
      </c>
      <c r="O240" t="b">
        <v>0</v>
      </c>
      <c r="P240" t="n">
        <v>-0.6241661924836605</v>
      </c>
      <c r="Q240" t="n">
        <v>0</v>
      </c>
      <c r="R240" t="n">
        <v>0.3714447758971232</v>
      </c>
      <c r="S240" t="n">
        <v>25.85522256535374</v>
      </c>
      <c r="T240" t="n">
        <v>-1.552694467092666</v>
      </c>
      <c r="U240" t="n">
        <v>-0.2318432714896539</v>
      </c>
      <c r="V240" t="n">
        <v>2.175998341418535</v>
      </c>
      <c r="W240" t="n">
        <v>0</v>
      </c>
      <c r="X240" t="n">
        <v>0</v>
      </c>
      <c r="Y240" t="n">
        <v>-21.42836828230832</v>
      </c>
      <c r="Z240" t="n">
        <v>44.92853259846594</v>
      </c>
      <c r="AA240" t="n">
        <v>1425.869807442518</v>
      </c>
      <c r="AB240" t="b">
        <v>0</v>
      </c>
      <c r="AC240" t="b">
        <v>1</v>
      </c>
      <c r="AD240" t="n">
        <v>89.35506503630725</v>
      </c>
      <c r="AE240" t="n">
        <v>-0</v>
      </c>
      <c r="AF240" t="n">
        <v>0</v>
      </c>
      <c r="AG240" t="n">
        <v>0.04213308358906506</v>
      </c>
      <c r="AH240" t="b">
        <v>0</v>
      </c>
      <c r="AI240" t="b">
        <v>0</v>
      </c>
      <c r="AJ240" t="n">
        <v>1425.869807442518</v>
      </c>
      <c r="AK240" t="n">
        <v>0</v>
      </c>
      <c r="AL240" t="n">
        <v>-0.2318432714896539</v>
      </c>
      <c r="AM240" t="n">
        <v>0</v>
      </c>
      <c r="AN240" t="n">
        <v>-0.2313843022268557</v>
      </c>
      <c r="AO240" t="n">
        <v>0</v>
      </c>
      <c r="AP240" t="n">
        <v>1</v>
      </c>
      <c r="AQ240" t="n">
        <v>0</v>
      </c>
      <c r="AR240" t="n">
        <v>0</v>
      </c>
      <c r="AS240" t="n">
        <v>0</v>
      </c>
      <c r="AT240" t="n">
        <v>0.8280505152069473</v>
      </c>
      <c r="AU240" t="n">
        <v>0.260325024429745</v>
      </c>
      <c r="AV240" t="n">
        <v>0.8280505152069473</v>
      </c>
    </row>
    <row r="241" spans="1:48">
      <c r="A241" t="n">
        <v>238</v>
      </c>
      <c r="B241" t="n">
        <v>0</v>
      </c>
      <c r="C241" t="n">
        <v>0</v>
      </c>
      <c r="D241" t="n">
        <v>0</v>
      </c>
      <c r="E241" t="n">
        <v>48.4</v>
      </c>
      <c r="F241" t="n">
        <v>-0.2947140614120505</v>
      </c>
      <c r="G241" t="n">
        <v>398.7111411000513</v>
      </c>
      <c r="H241" t="n">
        <v>1572.516740498603</v>
      </c>
      <c r="I241" t="n">
        <v>-3.675294582993707</v>
      </c>
      <c r="J241" t="n">
        <v>-3.675294582993707</v>
      </c>
      <c r="K241" t="n">
        <v>-88.02482397483816</v>
      </c>
      <c r="L241" t="n">
        <v>4</v>
      </c>
      <c r="M241" t="n">
        <v>-22.31866733641941</v>
      </c>
      <c r="N241" t="n">
        <v>1402.684932524754</v>
      </c>
      <c r="O241" t="b">
        <v>0</v>
      </c>
      <c r="P241" t="n">
        <v>-3.675294582993707</v>
      </c>
      <c r="Q241" t="n">
        <v>0</v>
      </c>
      <c r="R241" t="n">
        <v>0.8634405071567812</v>
      </c>
      <c r="S241" t="n">
        <v>25.86864166909995</v>
      </c>
      <c r="T241" t="n">
        <v>-21.60408233634693</v>
      </c>
      <c r="U241" t="n">
        <v>-3.173398218690656</v>
      </c>
      <c r="V241" t="n">
        <v>0.714585000072482</v>
      </c>
      <c r="W241" t="n">
        <v>-55.62145773674013</v>
      </c>
      <c r="X241" t="n">
        <v>2</v>
      </c>
      <c r="Y241" t="n">
        <v>34.19308945443181</v>
      </c>
      <c r="Z241" t="n">
        <v>44.98874285597285</v>
      </c>
      <c r="AA241" t="n">
        <v>1402.684932524754</v>
      </c>
      <c r="AB241" t="b">
        <v>0</v>
      </c>
      <c r="AC241" t="b">
        <v>1</v>
      </c>
      <c r="AD241" t="n">
        <v>89.35728113373297</v>
      </c>
      <c r="AE241" t="n">
        <v>1.162134854472649</v>
      </c>
      <c r="AF241" t="n">
        <v>0</v>
      </c>
      <c r="AG241" t="n">
        <v>0.04679498400754642</v>
      </c>
      <c r="AH241" t="b">
        <v>0</v>
      </c>
      <c r="AI241" t="b">
        <v>0</v>
      </c>
      <c r="AJ241" t="n">
        <v>1402.684932524754</v>
      </c>
      <c r="AK241" t="n">
        <v>0</v>
      </c>
      <c r="AL241" t="n">
        <v>-3.173398218690656</v>
      </c>
      <c r="AM241" t="n">
        <v>0</v>
      </c>
      <c r="AN241" t="n">
        <v>-2.009134127801123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</row>
    <row r="242" spans="1:48">
      <c r="A242" t="n">
        <v>239</v>
      </c>
      <c r="B242" t="n">
        <v>0</v>
      </c>
      <c r="C242" t="n">
        <v>0</v>
      </c>
      <c r="D242" t="n">
        <v>0</v>
      </c>
      <c r="E242" t="n">
        <v>46.9</v>
      </c>
      <c r="F242" t="n">
        <v>-0.575588454433591</v>
      </c>
      <c r="G242" t="n">
        <v>386.3543908593473</v>
      </c>
      <c r="H242" t="n">
        <v>1523.781717549266</v>
      </c>
      <c r="I242" t="n">
        <v>-9.840567793760764</v>
      </c>
      <c r="J242" t="n">
        <v>-9.840567793760764</v>
      </c>
      <c r="K242" t="n">
        <v>-243.2235860538881</v>
      </c>
      <c r="L242" t="n">
        <v>4</v>
      </c>
      <c r="M242" t="n">
        <v>-61.66926624084383</v>
      </c>
      <c r="N242" t="n">
        <v>1359.213292053945</v>
      </c>
      <c r="O242" t="b">
        <v>0</v>
      </c>
      <c r="P242" t="n">
        <v>-9.840567793760764</v>
      </c>
      <c r="Q242" t="n">
        <v>0</v>
      </c>
      <c r="R242" t="n">
        <v>0.9263631764768185</v>
      </c>
      <c r="S242" t="n">
        <v>25.88580864819299</v>
      </c>
      <c r="T242" t="n">
        <v>-64.04499704693129</v>
      </c>
      <c r="U242" t="n">
        <v>-9.115939639763699</v>
      </c>
      <c r="V242" t="n">
        <v>-2.375730806087468</v>
      </c>
      <c r="W242" t="n">
        <v>-86.15060768619995</v>
      </c>
      <c r="X242" t="n">
        <v>2</v>
      </c>
      <c r="Y242" t="n">
        <v>64.72223940389162</v>
      </c>
      <c r="Z242" t="n">
        <v>45.02237056169229</v>
      </c>
      <c r="AA242" t="n">
        <v>1359.213292053945</v>
      </c>
      <c r="AB242" t="b">
        <v>0</v>
      </c>
      <c r="AC242" t="b">
        <v>1</v>
      </c>
      <c r="AD242" t="n">
        <v>89.37445393388198</v>
      </c>
      <c r="AE242" t="n">
        <v>1.8</v>
      </c>
      <c r="AF242" t="n">
        <v>0</v>
      </c>
      <c r="AG242" t="n">
        <v>0.04755671287221022</v>
      </c>
      <c r="AH242" t="b">
        <v>0</v>
      </c>
      <c r="AI242" t="b">
        <v>0</v>
      </c>
      <c r="AJ242" t="n">
        <v>1359.213292053945</v>
      </c>
      <c r="AK242" t="n">
        <v>0</v>
      </c>
      <c r="AL242" t="n">
        <v>-9.115939639763699</v>
      </c>
      <c r="AM242" t="n">
        <v>4.965723998792212</v>
      </c>
      <c r="AN242" t="n">
        <v>-2.343449579692126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</row>
    <row r="243" spans="1:48">
      <c r="A243" t="n">
        <v>240</v>
      </c>
      <c r="B243" t="n">
        <v>0</v>
      </c>
      <c r="C243" t="n">
        <v>0</v>
      </c>
      <c r="D243" t="n">
        <v>0</v>
      </c>
      <c r="E243" t="n">
        <v>44.3</v>
      </c>
      <c r="F243" t="n">
        <v>-0.8195987875202491</v>
      </c>
      <c r="G243" t="n">
        <v>364.9360237754602</v>
      </c>
      <c r="H243" t="n">
        <v>1439.307677770415</v>
      </c>
      <c r="I243" t="n">
        <v>-14.49312492714483</v>
      </c>
      <c r="J243" t="n">
        <v>-14.49312492714483</v>
      </c>
      <c r="K243" t="n">
        <v>-379.2422215499417</v>
      </c>
      <c r="L243" t="n">
        <v>4</v>
      </c>
      <c r="M243" t="n">
        <v>-96.15674988588786</v>
      </c>
      <c r="N243" t="n">
        <v>1283.86244857121</v>
      </c>
      <c r="O243" t="b">
        <v>0</v>
      </c>
      <c r="P243" t="n">
        <v>-14.49312492714483</v>
      </c>
      <c r="Q243" t="n">
        <v>0</v>
      </c>
      <c r="R243" t="n">
        <v>0.9393701395964699</v>
      </c>
      <c r="S243" t="n">
        <v>25.910593996832</v>
      </c>
      <c r="T243" t="n">
        <v>-101.2632057886203</v>
      </c>
      <c r="U243" t="n">
        <v>-13.61440878600111</v>
      </c>
      <c r="V243" t="n">
        <v>-5.106455902732449</v>
      </c>
      <c r="W243" t="n">
        <v>-86.15060768619995</v>
      </c>
      <c r="X243" t="n">
        <v>2</v>
      </c>
      <c r="Y243" t="n">
        <v>64.72223940389162</v>
      </c>
      <c r="Z243" t="n">
        <v>45.03951687279514</v>
      </c>
      <c r="AA243" t="n">
        <v>1283.86244857121</v>
      </c>
      <c r="AB243" t="b">
        <v>0</v>
      </c>
      <c r="AC243" t="b">
        <v>1</v>
      </c>
      <c r="AD243" t="n">
        <v>89.396926933675</v>
      </c>
      <c r="AE243" t="n">
        <v>1.8</v>
      </c>
      <c r="AF243" t="n">
        <v>0</v>
      </c>
      <c r="AG243" t="n">
        <v>0.0417730750433756</v>
      </c>
      <c r="AH243" t="b">
        <v>0</v>
      </c>
      <c r="AI243" t="b">
        <v>0</v>
      </c>
      <c r="AJ243" t="n">
        <v>1283.86244857121</v>
      </c>
      <c r="AK243" t="n">
        <v>0</v>
      </c>
      <c r="AL243" t="n">
        <v>-13.61440878600111</v>
      </c>
      <c r="AM243" t="n">
        <v>9.604235298306543</v>
      </c>
      <c r="AN243" t="n">
        <v>-2.198436524761425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</row>
    <row r="244" spans="1:48">
      <c r="A244" t="n">
        <v>241</v>
      </c>
      <c r="B244" t="n">
        <v>0</v>
      </c>
      <c r="C244" t="n">
        <v>0</v>
      </c>
      <c r="D244" t="n">
        <v>0</v>
      </c>
      <c r="E244" t="n">
        <v>41.5</v>
      </c>
      <c r="F244" t="n">
        <v>-0.6460163954854039</v>
      </c>
      <c r="G244" t="n">
        <v>341.8700899928127</v>
      </c>
      <c r="H244" t="n">
        <v>1348.335634931653</v>
      </c>
      <c r="I244" t="n">
        <v>-10.26705181823998</v>
      </c>
      <c r="J244" t="n">
        <v>-10.26705181823998</v>
      </c>
      <c r="K244" t="n">
        <v>-286.7847341464493</v>
      </c>
      <c r="L244" t="n">
        <v>4</v>
      </c>
      <c r="M244" t="n">
        <v>-72.71418208581372</v>
      </c>
      <c r="N244" t="n">
        <v>1202.715386359035</v>
      </c>
      <c r="O244" t="b">
        <v>0</v>
      </c>
      <c r="P244" t="n">
        <v>-10.26705181823998</v>
      </c>
      <c r="Q244" t="n">
        <v>0</v>
      </c>
      <c r="R244" t="n">
        <v>0.9328330739030105</v>
      </c>
      <c r="S244" t="n">
        <v>25.94064980655017</v>
      </c>
      <c r="T244" t="n">
        <v>-76.04281837606818</v>
      </c>
      <c r="U244" t="n">
        <v>-9.577445507530292</v>
      </c>
      <c r="V244" t="n">
        <v>-3.328636290254479</v>
      </c>
      <c r="W244" t="n">
        <v>-86.15060768619995</v>
      </c>
      <c r="X244" t="n">
        <v>2</v>
      </c>
      <c r="Y244" t="n">
        <v>64.72223940389162</v>
      </c>
      <c r="Z244" t="n">
        <v>45.07326993434084</v>
      </c>
      <c r="AA244" t="n">
        <v>1202.715386359035</v>
      </c>
      <c r="AB244" t="b">
        <v>0</v>
      </c>
      <c r="AC244" t="b">
        <v>1</v>
      </c>
      <c r="AD244" t="n">
        <v>89.41939993346803</v>
      </c>
      <c r="AE244" t="n">
        <v>1.8</v>
      </c>
      <c r="AF244" t="n">
        <v>0</v>
      </c>
      <c r="AG244" t="n">
        <v>0.03447836131614765</v>
      </c>
      <c r="AH244" t="b">
        <v>0</v>
      </c>
      <c r="AI244" t="b">
        <v>0</v>
      </c>
      <c r="AJ244" t="n">
        <v>1202.715386359035</v>
      </c>
      <c r="AK244" t="n">
        <v>0</v>
      </c>
      <c r="AL244" t="n">
        <v>-9.577445507530292</v>
      </c>
      <c r="AM244" t="n">
        <v>5.66004347563502</v>
      </c>
      <c r="AN244" t="n">
        <v>-2.045152645320772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</row>
    <row r="245" spans="1:48">
      <c r="A245" t="n">
        <v>242</v>
      </c>
      <c r="B245" t="n">
        <v>0</v>
      </c>
      <c r="C245" t="n">
        <v>0</v>
      </c>
      <c r="D245" t="n">
        <v>0</v>
      </c>
      <c r="E245" t="n">
        <v>39.5</v>
      </c>
      <c r="F245" t="n">
        <v>-0.5963356305381415</v>
      </c>
      <c r="G245" t="n">
        <v>325.3944230052072</v>
      </c>
      <c r="H245" t="n">
        <v>1283.355604332537</v>
      </c>
      <c r="I245" t="n">
        <v>-8.9043843885578</v>
      </c>
      <c r="J245" t="n">
        <v>-8.9043843885578</v>
      </c>
      <c r="K245" t="n">
        <v>-261.3155033588143</v>
      </c>
      <c r="L245" t="n">
        <v>3</v>
      </c>
      <c r="M245" t="n">
        <v>-66.25646636886773</v>
      </c>
      <c r="N245" t="n">
        <v>1697.879464531947</v>
      </c>
      <c r="O245" t="b">
        <v>1</v>
      </c>
      <c r="P245" t="n">
        <v>-8.9043843885578</v>
      </c>
      <c r="Q245" t="n">
        <v>-25.73457998994393</v>
      </c>
      <c r="R245" t="n">
        <v>0.9305034917348299</v>
      </c>
      <c r="S245" t="n">
        <v>25.96423725997758</v>
      </c>
      <c r="T245" t="n">
        <v>-46.60005540910261</v>
      </c>
      <c r="U245" t="n">
        <v>-8.285560765302142</v>
      </c>
      <c r="V245" t="n">
        <v>19.65641095976513</v>
      </c>
      <c r="W245" t="n">
        <v>-86.15060768619995</v>
      </c>
      <c r="X245" t="n">
        <v>2</v>
      </c>
      <c r="Y245" t="n">
        <v>64.72223940389162</v>
      </c>
      <c r="Z245" t="n">
        <v>45.11509355864005</v>
      </c>
      <c r="AA245" t="n">
        <v>1697.879464531947</v>
      </c>
      <c r="AB245" t="b">
        <v>0</v>
      </c>
      <c r="AC245" t="b">
        <v>1</v>
      </c>
      <c r="AD245" t="n">
        <v>89.44187293326105</v>
      </c>
      <c r="AE245" t="n">
        <v>1.8</v>
      </c>
      <c r="AF245" t="n">
        <v>0</v>
      </c>
      <c r="AG245" t="n">
        <v>0.02782002479282461</v>
      </c>
      <c r="AH245" t="b">
        <v>0</v>
      </c>
      <c r="AI245" t="b">
        <v>0</v>
      </c>
      <c r="AJ245" t="n">
        <v>1672.144884542003</v>
      </c>
      <c r="AK245" t="n">
        <v>0</v>
      </c>
      <c r="AL245" t="n">
        <v>-8.159977394556217</v>
      </c>
      <c r="AM245" t="n">
        <v>3.322356387291033</v>
      </c>
      <c r="AN245" t="n">
        <v>-2.976650144527016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</row>
    <row r="246" spans="1:48">
      <c r="A246" t="n">
        <v>243</v>
      </c>
      <c r="B246" t="n">
        <v>0</v>
      </c>
      <c r="C246" t="n">
        <v>0</v>
      </c>
      <c r="D246" t="n">
        <v>0</v>
      </c>
      <c r="E246" t="n">
        <v>37</v>
      </c>
      <c r="F246" t="n">
        <v>-0.718641082362045</v>
      </c>
      <c r="G246" t="n">
        <v>304.7998392707004</v>
      </c>
      <c r="H246" t="n">
        <v>1202.130566083642</v>
      </c>
      <c r="I246" t="n">
        <v>-10.5422523848747</v>
      </c>
      <c r="J246" t="n">
        <v>-10.5422523848747</v>
      </c>
      <c r="K246" t="n">
        <v>-330.2859179433469</v>
      </c>
      <c r="L246" t="n">
        <v>3</v>
      </c>
      <c r="M246" t="n">
        <v>-83.7438940018628</v>
      </c>
      <c r="N246" t="n">
        <v>1590.418738928659</v>
      </c>
      <c r="O246" t="b">
        <v>0</v>
      </c>
      <c r="P246" t="n">
        <v>-10.5422523848747</v>
      </c>
      <c r="Q246" t="n">
        <v>-31.01261348649713</v>
      </c>
      <c r="R246" t="n">
        <v>0.9374303733796088</v>
      </c>
      <c r="S246" t="n">
        <v>25.98540364602515</v>
      </c>
      <c r="T246" t="n">
        <v>-59.33792125655982</v>
      </c>
      <c r="U246" t="n">
        <v>-9.882627589415163</v>
      </c>
      <c r="V246" t="n">
        <v>24.40597274530298</v>
      </c>
      <c r="W246" t="n">
        <v>-86.15060768619995</v>
      </c>
      <c r="X246" t="n">
        <v>2</v>
      </c>
      <c r="Y246" t="n">
        <v>64.72223940389162</v>
      </c>
      <c r="Z246" t="n">
        <v>45.15117850512729</v>
      </c>
      <c r="AA246" t="n">
        <v>1590.418738928659</v>
      </c>
      <c r="AB246" t="b">
        <v>0</v>
      </c>
      <c r="AC246" t="b">
        <v>1</v>
      </c>
      <c r="AD246" t="n">
        <v>89.46434593305408</v>
      </c>
      <c r="AE246" t="n">
        <v>1.8</v>
      </c>
      <c r="AF246" t="n">
        <v>0</v>
      </c>
      <c r="AG246" t="n">
        <v>0.02799313289485847</v>
      </c>
      <c r="AH246" t="b">
        <v>0</v>
      </c>
      <c r="AI246" t="b">
        <v>0</v>
      </c>
      <c r="AJ246" t="n">
        <v>1559.406125442162</v>
      </c>
      <c r="AK246" t="n">
        <v>0</v>
      </c>
      <c r="AL246" t="n">
        <v>-9.689919780987314</v>
      </c>
      <c r="AM246" t="n">
        <v>5.131127310136243</v>
      </c>
      <c r="AN246" t="n">
        <v>-2.742410799856774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</row>
    <row r="247" spans="1:48">
      <c r="A247" t="n">
        <v>244</v>
      </c>
      <c r="B247" t="n">
        <v>0</v>
      </c>
      <c r="C247" t="n">
        <v>0</v>
      </c>
      <c r="D247" t="n">
        <v>0</v>
      </c>
      <c r="E247" t="n">
        <v>34.6</v>
      </c>
      <c r="F247" t="n">
        <v>-0.6124333733470086</v>
      </c>
      <c r="G247" t="n">
        <v>285.0290388855739</v>
      </c>
      <c r="H247" t="n">
        <v>1124.154529364704</v>
      </c>
      <c r="I247" t="n">
        <v>-8.178730798064485</v>
      </c>
      <c r="J247" t="n">
        <v>-8.178730798064485</v>
      </c>
      <c r="K247" t="n">
        <v>-274.011119671028</v>
      </c>
      <c r="L247" t="n">
        <v>3</v>
      </c>
      <c r="M247" t="n">
        <v>-69.47543602206594</v>
      </c>
      <c r="N247" t="n">
        <v>1487.256442349503</v>
      </c>
      <c r="O247" t="b">
        <v>0</v>
      </c>
      <c r="P247" t="n">
        <v>-8.178730798064485</v>
      </c>
      <c r="Q247" t="n">
        <v>0</v>
      </c>
      <c r="R247" t="n">
        <v>0.9330153842430712</v>
      </c>
      <c r="S247" t="n">
        <v>26.00796560478457</v>
      </c>
      <c r="T247" t="n">
        <v>-48.99595664065212</v>
      </c>
      <c r="U247" t="n">
        <v>-7.630881658176777</v>
      </c>
      <c r="V247" t="n">
        <v>20.4794793814138</v>
      </c>
      <c r="W247" t="n">
        <v>-86.15060768619995</v>
      </c>
      <c r="X247" t="n">
        <v>2</v>
      </c>
      <c r="Y247" t="n">
        <v>64.72223940389162</v>
      </c>
      <c r="Z247" t="n">
        <v>45.18978100263534</v>
      </c>
      <c r="AA247" t="n">
        <v>1487.256442349503</v>
      </c>
      <c r="AB247" t="b">
        <v>0</v>
      </c>
      <c r="AC247" t="b">
        <v>1</v>
      </c>
      <c r="AD247" t="n">
        <v>89.4868189328471</v>
      </c>
      <c r="AE247" t="n">
        <v>1.8</v>
      </c>
      <c r="AF247" t="n">
        <v>0</v>
      </c>
      <c r="AG247" t="n">
        <v>0.03545990047582323</v>
      </c>
      <c r="AH247" t="b">
        <v>0</v>
      </c>
      <c r="AI247" t="b">
        <v>0</v>
      </c>
      <c r="AJ247" t="n">
        <v>1487.256442349503</v>
      </c>
      <c r="AK247" t="n">
        <v>0</v>
      </c>
      <c r="AL247" t="n">
        <v>-7.630881658176777</v>
      </c>
      <c r="AM247" t="n">
        <v>3.22064520009628</v>
      </c>
      <c r="AN247" t="n">
        <v>-2.596221244480309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</row>
    <row r="248" spans="1:48">
      <c r="A248" t="n">
        <v>245</v>
      </c>
      <c r="B248" t="n">
        <v>0</v>
      </c>
      <c r="C248" t="n">
        <v>0</v>
      </c>
      <c r="D248" t="n">
        <v>0</v>
      </c>
      <c r="E248" t="n">
        <v>32.3</v>
      </c>
      <c r="F248" t="n">
        <v>-0.7482920909165784</v>
      </c>
      <c r="G248" t="n">
        <v>266.0820218498276</v>
      </c>
      <c r="H248" t="n">
        <v>1049.42749417572</v>
      </c>
      <c r="I248" t="n">
        <v>-9.753094277743338</v>
      </c>
      <c r="J248" t="n">
        <v>-9.753094277743338</v>
      </c>
      <c r="K248" t="n">
        <v>-350.0243618007829</v>
      </c>
      <c r="L248" t="n">
        <v>3</v>
      </c>
      <c r="M248" t="n">
        <v>-88.74857043630396</v>
      </c>
      <c r="N248" t="n">
        <v>1388.392574794478</v>
      </c>
      <c r="O248" t="b">
        <v>0</v>
      </c>
      <c r="P248" t="n">
        <v>-9.753094277743338</v>
      </c>
      <c r="Q248" t="n">
        <v>0</v>
      </c>
      <c r="R248" t="n">
        <v>0.9395974586138938</v>
      </c>
      <c r="S248" t="n">
        <v>26.02670436322059</v>
      </c>
      <c r="T248" t="n">
        <v>-63.02942648342202</v>
      </c>
      <c r="U248" t="n">
        <v>-9.163982596989349</v>
      </c>
      <c r="V248" t="n">
        <v>25.71914395288193</v>
      </c>
      <c r="W248" t="n">
        <v>-86.15060768619995</v>
      </c>
      <c r="X248" t="n">
        <v>2</v>
      </c>
      <c r="Y248" t="n">
        <v>64.72223940389162</v>
      </c>
      <c r="Z248" t="n">
        <v>45.22340870835478</v>
      </c>
      <c r="AA248" t="n">
        <v>1388.392574794478</v>
      </c>
      <c r="AB248" t="b">
        <v>0</v>
      </c>
      <c r="AC248" t="b">
        <v>1</v>
      </c>
      <c r="AD248" t="n">
        <v>89.50929193264012</v>
      </c>
      <c r="AE248" t="n">
        <v>1.8</v>
      </c>
      <c r="AF248" t="n">
        <v>0</v>
      </c>
      <c r="AG248" t="n">
        <v>0.04141420713409777</v>
      </c>
      <c r="AH248" t="b">
        <v>0</v>
      </c>
      <c r="AI248" t="b">
        <v>0</v>
      </c>
      <c r="AJ248" t="n">
        <v>1388.392574794478</v>
      </c>
      <c r="AK248" t="n">
        <v>0</v>
      </c>
      <c r="AL248" t="n">
        <v>-9.163982596989349</v>
      </c>
      <c r="AM248" t="n">
        <v>4.935883886412131</v>
      </c>
      <c r="AN248" t="n">
        <v>-2.400331372562749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</row>
    <row r="249" spans="1:48">
      <c r="A249" t="n">
        <v>246</v>
      </c>
      <c r="B249" t="n">
        <v>0</v>
      </c>
      <c r="C249" t="n">
        <v>0</v>
      </c>
      <c r="D249" t="n">
        <v>0</v>
      </c>
      <c r="E249" t="n">
        <v>29</v>
      </c>
      <c r="F249" t="n">
        <v>-1.061064929653348</v>
      </c>
      <c r="G249" t="n">
        <v>238.8971713202787</v>
      </c>
      <c r="H249" t="n">
        <v>942.2104436871792</v>
      </c>
      <c r="I249" t="n">
        <v>-13.09402580984168</v>
      </c>
      <c r="J249" t="n">
        <v>-13.09402580984168</v>
      </c>
      <c r="K249" t="n">
        <v>-523.3998178610324</v>
      </c>
      <c r="L249" t="n">
        <v>3</v>
      </c>
      <c r="M249" t="n">
        <v>-132.7078645692273</v>
      </c>
      <c r="N249" t="n">
        <v>1246.544416998138</v>
      </c>
      <c r="O249" t="b">
        <v>0</v>
      </c>
      <c r="P249" t="n">
        <v>-13.09402580984168</v>
      </c>
      <c r="Q249" t="n">
        <v>0</v>
      </c>
      <c r="R249" t="n">
        <v>0.9472344729206859</v>
      </c>
      <c r="S249" t="n">
        <v>26.04685447512869</v>
      </c>
      <c r="T249" t="n">
        <v>-95.01546798765062</v>
      </c>
      <c r="U249" t="n">
        <v>-12.40311263639525</v>
      </c>
      <c r="V249" t="n">
        <v>37.69239658157665</v>
      </c>
      <c r="W249" t="n">
        <v>-86.15060768619995</v>
      </c>
      <c r="X249" t="n">
        <v>2</v>
      </c>
      <c r="Y249" t="n">
        <v>64.72223940389162</v>
      </c>
      <c r="Z249" t="n">
        <v>45.25529025711222</v>
      </c>
      <c r="AA249" t="n">
        <v>1246.544416998138</v>
      </c>
      <c r="AB249" t="b">
        <v>0</v>
      </c>
      <c r="AC249" t="b">
        <v>1</v>
      </c>
      <c r="AD249" t="n">
        <v>89.53176493243315</v>
      </c>
      <c r="AE249" t="n">
        <v>1.8</v>
      </c>
      <c r="AF249" t="n">
        <v>0</v>
      </c>
      <c r="AG249" t="n">
        <v>0.04491023589956866</v>
      </c>
      <c r="AH249" t="b">
        <v>0</v>
      </c>
      <c r="AI249" t="b">
        <v>0</v>
      </c>
      <c r="AJ249" t="n">
        <v>1246.544416998138</v>
      </c>
      <c r="AK249" t="n">
        <v>0</v>
      </c>
      <c r="AL249" t="n">
        <v>-12.40311263639525</v>
      </c>
      <c r="AM249" t="n">
        <v>8.429464318061985</v>
      </c>
      <c r="AN249" t="n">
        <v>-2.127583540336295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</row>
    <row r="250" spans="1:48">
      <c r="A250" t="n">
        <v>247</v>
      </c>
      <c r="B250" t="n">
        <v>0</v>
      </c>
      <c r="C250" t="n">
        <v>0</v>
      </c>
      <c r="D250" t="n">
        <v>0</v>
      </c>
      <c r="E250" t="n">
        <v>25.1</v>
      </c>
      <c r="F250" t="n">
        <v>-1.007448190470028</v>
      </c>
      <c r="G250" t="n">
        <v>206.7696206944482</v>
      </c>
      <c r="H250" t="n">
        <v>815.4993840189035</v>
      </c>
      <c r="I250" t="n">
        <v>-10.74863355482242</v>
      </c>
      <c r="J250" t="n">
        <v>-10.74863355482242</v>
      </c>
      <c r="K250" t="n">
        <v>-496.407012593412</v>
      </c>
      <c r="L250" t="n">
        <v>2</v>
      </c>
      <c r="M250" t="n">
        <v>-125.8638470064432</v>
      </c>
      <c r="N250" t="n">
        <v>1741.906684264378</v>
      </c>
      <c r="O250" t="b">
        <v>1</v>
      </c>
      <c r="P250" t="n">
        <v>-10.74863355482242</v>
      </c>
      <c r="Q250" t="n">
        <v>-43.47594662418378</v>
      </c>
      <c r="R250" t="n">
        <v>0.9469306930670661</v>
      </c>
      <c r="S250" t="n">
        <v>26.0704866287908</v>
      </c>
      <c r="T250" t="n">
        <v>-55.79791192785507</v>
      </c>
      <c r="U250" t="n">
        <v>-10.17821102159192</v>
      </c>
      <c r="V250" t="n">
        <v>70.06593507858814</v>
      </c>
      <c r="W250" t="n">
        <v>-86.15060768619995</v>
      </c>
      <c r="X250" t="n">
        <v>2</v>
      </c>
      <c r="Y250" t="n">
        <v>64.72223940389162</v>
      </c>
      <c r="Z250" t="n">
        <v>45.29380750811513</v>
      </c>
      <c r="AA250" t="n">
        <v>1741.906684264378</v>
      </c>
      <c r="AB250" t="b">
        <v>0</v>
      </c>
      <c r="AC250" t="b">
        <v>1</v>
      </c>
      <c r="AD250" t="n">
        <v>89.55423793222617</v>
      </c>
      <c r="AE250" t="n">
        <v>1.8</v>
      </c>
      <c r="AF250" t="n">
        <v>0</v>
      </c>
      <c r="AG250" t="n">
        <v>0.04852946303279454</v>
      </c>
      <c r="AH250" t="b">
        <v>0</v>
      </c>
      <c r="AI250" t="b">
        <v>0</v>
      </c>
      <c r="AJ250" t="n">
        <v>1698.430737640194</v>
      </c>
      <c r="AK250" t="n">
        <v>0</v>
      </c>
      <c r="AL250" t="n">
        <v>-9.924174819135249</v>
      </c>
      <c r="AM250" t="n">
        <v>5.057102688584653</v>
      </c>
      <c r="AN250" t="n">
        <v>-3.032328610104913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</row>
    <row r="251" spans="1:48">
      <c r="A251" t="n">
        <v>248</v>
      </c>
      <c r="B251" t="n">
        <v>0</v>
      </c>
      <c r="C251" t="n">
        <v>0</v>
      </c>
      <c r="D251" t="n">
        <v>0</v>
      </c>
      <c r="E251" t="n">
        <v>22.2</v>
      </c>
      <c r="F251" t="n">
        <v>-0.5758089751332003</v>
      </c>
      <c r="G251" t="n">
        <v>182.8799035624203</v>
      </c>
      <c r="H251" t="n">
        <v>721.2783396501854</v>
      </c>
      <c r="I251" t="n">
        <v>-5.012908536739722</v>
      </c>
      <c r="J251" t="n">
        <v>-5.012908536739722</v>
      </c>
      <c r="K251" t="n">
        <v>-261.7551160127466</v>
      </c>
      <c r="L251" t="n">
        <v>2</v>
      </c>
      <c r="M251" t="n">
        <v>-66.36793002351587</v>
      </c>
      <c r="N251" t="n">
        <v>1540.650533492796</v>
      </c>
      <c r="O251" t="b">
        <v>0</v>
      </c>
      <c r="P251" t="n">
        <v>-5.012908536739722</v>
      </c>
      <c r="Q251" t="n">
        <v>-24.84876195661968</v>
      </c>
      <c r="R251" t="n">
        <v>0.9345173276194886</v>
      </c>
      <c r="S251" t="n">
        <v>26.08999749278314</v>
      </c>
      <c r="T251" t="n">
        <v>-29.03650777397624</v>
      </c>
      <c r="U251" t="n">
        <v>-4.684649889354926</v>
      </c>
      <c r="V251" t="n">
        <v>37.33142224953963</v>
      </c>
      <c r="W251" t="n">
        <v>-79.02460178936578</v>
      </c>
      <c r="X251" t="n">
        <v>2</v>
      </c>
      <c r="Y251" t="n">
        <v>57.59623350705746</v>
      </c>
      <c r="Z251" t="n">
        <v>45.34874352446744</v>
      </c>
      <c r="AA251" t="n">
        <v>1540.650533492796</v>
      </c>
      <c r="AB251" t="b">
        <v>0</v>
      </c>
      <c r="AC251" t="b">
        <v>1</v>
      </c>
      <c r="AD251" t="n">
        <v>89.57547377821766</v>
      </c>
      <c r="AE251" t="n">
        <v>1.651111780185897</v>
      </c>
      <c r="AF251" t="n">
        <v>0</v>
      </c>
      <c r="AG251" t="n">
        <v>0.05175394525041102</v>
      </c>
      <c r="AH251" t="b">
        <v>0</v>
      </c>
      <c r="AI251" t="b">
        <v>0</v>
      </c>
      <c r="AJ251" t="n">
        <v>1515.801771536177</v>
      </c>
      <c r="AK251" t="n">
        <v>0</v>
      </c>
      <c r="AL251" t="n">
        <v>-4.609092358675481</v>
      </c>
      <c r="AM251" t="n">
        <v>0.2747823501029929</v>
      </c>
      <c r="AN251" t="n">
        <v>-2.65372438943527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</row>
    <row r="252" spans="1:48">
      <c r="A252" t="n">
        <v>249</v>
      </c>
      <c r="B252" t="n">
        <v>0</v>
      </c>
      <c r="C252" t="n">
        <v>0</v>
      </c>
      <c r="D252" t="n">
        <v>0</v>
      </c>
      <c r="E252" t="n">
        <v>20.9</v>
      </c>
      <c r="F252" t="n">
        <v>-0.1893159089971728</v>
      </c>
      <c r="G252" t="n">
        <v>172.1707200204767</v>
      </c>
      <c r="H252" t="n">
        <v>679.0413197607602</v>
      </c>
      <c r="I252" t="n">
        <v>-0.9176613786459799</v>
      </c>
      <c r="J252" t="n">
        <v>-0.9176613786459799</v>
      </c>
      <c r="K252" t="n">
        <v>-50.89727607992614</v>
      </c>
      <c r="L252" t="n">
        <v>2</v>
      </c>
      <c r="M252" t="n">
        <v>-12.90498886407864</v>
      </c>
      <c r="N252" t="n">
        <v>1450.432259008984</v>
      </c>
      <c r="O252" t="b">
        <v>0</v>
      </c>
      <c r="P252" t="n">
        <v>-0.9176613786459799</v>
      </c>
      <c r="Q252" t="n">
        <v>0</v>
      </c>
      <c r="R252" t="n">
        <v>0.8241624122162695</v>
      </c>
      <c r="S252" t="n">
        <v>26.10122532732741</v>
      </c>
      <c r="T252" t="n">
        <v>-4.979310277080122</v>
      </c>
      <c r="U252" t="n">
        <v>-0.7563020154225781</v>
      </c>
      <c r="V252" t="n">
        <v>7.925678586998512</v>
      </c>
      <c r="W252" t="n">
        <v>0</v>
      </c>
      <c r="X252" t="n">
        <v>0</v>
      </c>
      <c r="Y252" t="n">
        <v>-21.42836828230832</v>
      </c>
      <c r="Z252" t="n">
        <v>45.41417582911752</v>
      </c>
      <c r="AA252" t="n">
        <v>1450.432259008984</v>
      </c>
      <c r="AB252" t="b">
        <v>0</v>
      </c>
      <c r="AC252" t="b">
        <v>1</v>
      </c>
      <c r="AD252" t="n">
        <v>89.58175292148584</v>
      </c>
      <c r="AE252" t="n">
        <v>-0</v>
      </c>
      <c r="AF252" t="n">
        <v>0</v>
      </c>
      <c r="AG252" t="n">
        <v>0.05782592702532133</v>
      </c>
      <c r="AH252" t="b">
        <v>0</v>
      </c>
      <c r="AI252" t="b">
        <v>0</v>
      </c>
      <c r="AJ252" t="n">
        <v>1450.432259008984</v>
      </c>
      <c r="AK252" t="n">
        <v>0</v>
      </c>
      <c r="AL252" t="n">
        <v>-0.7563020154225781</v>
      </c>
      <c r="AM252" t="n">
        <v>0</v>
      </c>
      <c r="AN252" t="n">
        <v>-0.7515031730952735</v>
      </c>
      <c r="AO252" t="n">
        <v>0</v>
      </c>
      <c r="AP252" t="n">
        <v>1</v>
      </c>
      <c r="AQ252" t="n">
        <v>0</v>
      </c>
      <c r="AR252" t="n">
        <v>0</v>
      </c>
      <c r="AS252" t="n">
        <v>0</v>
      </c>
      <c r="AT252" t="n">
        <v>0.7445769168877567</v>
      </c>
      <c r="AU252" t="n">
        <v>0.2340823422230306</v>
      </c>
      <c r="AV252" t="n">
        <v>0.7445769168877567</v>
      </c>
    </row>
    <row r="253" spans="1:48">
      <c r="A253" t="n">
        <v>250</v>
      </c>
      <c r="B253" t="n">
        <v>0</v>
      </c>
      <c r="C253" t="n">
        <v>0</v>
      </c>
      <c r="D253" t="n">
        <v>0</v>
      </c>
      <c r="E253" t="n">
        <v>20.4</v>
      </c>
      <c r="F253" t="n">
        <v>-0.1669273888781113</v>
      </c>
      <c r="G253" t="n">
        <v>168.0518032735754</v>
      </c>
      <c r="H253" t="n">
        <v>662.7963121109813</v>
      </c>
      <c r="I253" t="n">
        <v>-0.6843180033906512</v>
      </c>
      <c r="J253" t="n">
        <v>-0.6843180033906512</v>
      </c>
      <c r="K253" t="n">
        <v>-38.88536419062302</v>
      </c>
      <c r="L253" t="n">
        <v>2</v>
      </c>
      <c r="M253" t="n">
        <v>-9.859372259285756</v>
      </c>
      <c r="N253" t="n">
        <v>1415.732922669056</v>
      </c>
      <c r="O253" t="b">
        <v>0</v>
      </c>
      <c r="P253" t="n">
        <v>-0.6843180033906512</v>
      </c>
      <c r="Q253" t="n">
        <v>0</v>
      </c>
      <c r="R253" t="n">
        <v>0.7824979450027005</v>
      </c>
      <c r="S253" t="n">
        <v>26.1067445002323</v>
      </c>
      <c r="T253" t="n">
        <v>-3.611862608571038</v>
      </c>
      <c r="U253" t="n">
        <v>-0.5354774313815356</v>
      </c>
      <c r="V253" t="n">
        <v>6.247509650714719</v>
      </c>
      <c r="W253" t="n">
        <v>0</v>
      </c>
      <c r="X253" t="n">
        <v>0</v>
      </c>
      <c r="Y253" t="n">
        <v>-21.42836828230832</v>
      </c>
      <c r="Z253" t="n">
        <v>45.4796081337676</v>
      </c>
      <c r="AA253" t="n">
        <v>1415.732922669056</v>
      </c>
      <c r="AB253" t="b">
        <v>0</v>
      </c>
      <c r="AC253" t="b">
        <v>1</v>
      </c>
      <c r="AD253" t="n">
        <v>89.57431251583226</v>
      </c>
      <c r="AE253" t="n">
        <v>-0</v>
      </c>
      <c r="AF253" t="n">
        <v>0</v>
      </c>
      <c r="AG253" t="n">
        <v>0.06747788874415114</v>
      </c>
      <c r="AH253" t="b">
        <v>0</v>
      </c>
      <c r="AI253" t="b">
        <v>0</v>
      </c>
      <c r="AJ253" t="n">
        <v>1415.732922669056</v>
      </c>
      <c r="AK253" t="n">
        <v>0</v>
      </c>
      <c r="AL253" t="n">
        <v>-0.5354774313815356</v>
      </c>
      <c r="AM253" t="n">
        <v>0</v>
      </c>
      <c r="AN253" t="n">
        <v>-0.5309536972499215</v>
      </c>
      <c r="AO253" t="n">
        <v>0</v>
      </c>
      <c r="AP253" t="n">
        <v>1</v>
      </c>
      <c r="AQ253" t="n">
        <v>0</v>
      </c>
      <c r="AR253" t="n">
        <v>0</v>
      </c>
      <c r="AS253" t="n">
        <v>0</v>
      </c>
      <c r="AT253" t="n">
        <v>0.7603959920163008</v>
      </c>
      <c r="AU253" t="n">
        <v>0.239055590888017</v>
      </c>
      <c r="AV253" t="n">
        <v>0.7603959920163008</v>
      </c>
    </row>
    <row r="254" spans="1:48">
      <c r="A254" t="n">
        <v>251</v>
      </c>
      <c r="B254" t="n">
        <v>0</v>
      </c>
      <c r="C254" t="n">
        <v>0</v>
      </c>
      <c r="D254" t="n">
        <v>0</v>
      </c>
      <c r="E254" t="n">
        <v>19.5</v>
      </c>
      <c r="F254" t="n">
        <v>-0.3096412021570476</v>
      </c>
      <c r="G254" t="n">
        <v>160.6377531291529</v>
      </c>
      <c r="H254" t="n">
        <v>633.5552983413792</v>
      </c>
      <c r="I254" t="n">
        <v>-1.974960808794472</v>
      </c>
      <c r="J254" t="n">
        <v>-1.974960808794472</v>
      </c>
      <c r="K254" t="n">
        <v>-117.403824073544</v>
      </c>
      <c r="L254" t="n">
        <v>2</v>
      </c>
      <c r="M254" t="n">
        <v>-29.76770387260244</v>
      </c>
      <c r="N254" t="n">
        <v>1353.274117257186</v>
      </c>
      <c r="O254" t="b">
        <v>0</v>
      </c>
      <c r="P254" t="n">
        <v>-1.974960808794472</v>
      </c>
      <c r="Q254" t="n">
        <v>0</v>
      </c>
      <c r="R254" t="n">
        <v>0.9026868087239012</v>
      </c>
      <c r="S254" t="n">
        <v>26.11183547751289</v>
      </c>
      <c r="T254" t="n">
        <v>-12.5800157358603</v>
      </c>
      <c r="U254" t="n">
        <v>-1.782771069845456</v>
      </c>
      <c r="V254" t="n">
        <v>17.18768813674213</v>
      </c>
      <c r="W254" t="n">
        <v>-65.04018787558705</v>
      </c>
      <c r="X254" t="n">
        <v>2</v>
      </c>
      <c r="Y254" t="n">
        <v>43.61181959327873</v>
      </c>
      <c r="Z254" t="n">
        <v>45.53665239412116</v>
      </c>
      <c r="AA254" t="n">
        <v>1353.274117257186</v>
      </c>
      <c r="AB254" t="b">
        <v>0</v>
      </c>
      <c r="AC254" t="b">
        <v>1</v>
      </c>
      <c r="AD254" t="n">
        <v>89.57816380946264</v>
      </c>
      <c r="AE254" t="n">
        <v>1.358926434999598</v>
      </c>
      <c r="AF254" t="n">
        <v>0</v>
      </c>
      <c r="AG254" t="n">
        <v>0.06689721116538669</v>
      </c>
      <c r="AH254" t="b">
        <v>0</v>
      </c>
      <c r="AI254" t="b">
        <v>0</v>
      </c>
      <c r="AJ254" t="n">
        <v>1353.274117257186</v>
      </c>
      <c r="AK254" t="n">
        <v>0</v>
      </c>
      <c r="AL254" t="n">
        <v>-1.782771069845456</v>
      </c>
      <c r="AM254" t="n">
        <v>0</v>
      </c>
      <c r="AN254" t="n">
        <v>-0.414612524373176</v>
      </c>
      <c r="AO254" t="n">
        <v>0</v>
      </c>
      <c r="AP254" t="n">
        <v>1</v>
      </c>
      <c r="AQ254" t="n">
        <v>0</v>
      </c>
      <c r="AR254" t="n">
        <v>0</v>
      </c>
      <c r="AS254" t="n">
        <v>0</v>
      </c>
      <c r="AT254" t="n">
        <v>0.7415479689035472</v>
      </c>
      <c r="AU254" t="n">
        <v>0.2331300923982857</v>
      </c>
      <c r="AV254" t="n">
        <v>0.7415479689035472</v>
      </c>
    </row>
    <row r="255" spans="1:48">
      <c r="A255" t="n">
        <v>252</v>
      </c>
      <c r="B255" t="n">
        <v>0</v>
      </c>
      <c r="C255" t="n">
        <v>0</v>
      </c>
      <c r="D255" t="n">
        <v>0</v>
      </c>
      <c r="E255" t="n">
        <v>18.4</v>
      </c>
      <c r="F255" t="n">
        <v>-0.2611744691603635</v>
      </c>
      <c r="G255" t="n">
        <v>151.5761362859699</v>
      </c>
      <c r="H255" t="n">
        <v>597.8162815118654</v>
      </c>
      <c r="I255" t="n">
        <v>-1.450367230083304</v>
      </c>
      <c r="J255" t="n">
        <v>-1.450367230083304</v>
      </c>
      <c r="K255" t="n">
        <v>-91.37313549044106</v>
      </c>
      <c r="L255" t="n">
        <v>2</v>
      </c>
      <c r="M255" t="n">
        <v>-23.16763070244449</v>
      </c>
      <c r="N255" t="n">
        <v>1276.935577309345</v>
      </c>
      <c r="O255" t="b">
        <v>0</v>
      </c>
      <c r="P255" t="n">
        <v>-1.450367230083304</v>
      </c>
      <c r="Q255" t="n">
        <v>0</v>
      </c>
      <c r="R255" t="n">
        <v>0.8866403001005319</v>
      </c>
      <c r="S255" t="n">
        <v>26.11840917970541</v>
      </c>
      <c r="T255" t="n">
        <v>-9.616739250296664</v>
      </c>
      <c r="U255" t="n">
        <v>-1.285954036137038</v>
      </c>
      <c r="V255" t="n">
        <v>13.55089145214782</v>
      </c>
      <c r="W255" t="n">
        <v>-60.55568224642807</v>
      </c>
      <c r="X255" t="n">
        <v>2</v>
      </c>
      <c r="Y255" t="n">
        <v>39.12731396411975</v>
      </c>
      <c r="Z255" t="n">
        <v>45.59125217615283</v>
      </c>
      <c r="AA255" t="n">
        <v>1276.935577309345</v>
      </c>
      <c r="AB255" t="b">
        <v>0</v>
      </c>
      <c r="AC255" t="b">
        <v>1</v>
      </c>
      <c r="AD255" t="n">
        <v>89.59252824237191</v>
      </c>
      <c r="AE255" t="n">
        <v>1.26522877749858</v>
      </c>
      <c r="AF255" t="n">
        <v>0</v>
      </c>
      <c r="AG255" t="n">
        <v>0.05663532867608398</v>
      </c>
      <c r="AH255" t="b">
        <v>0</v>
      </c>
      <c r="AI255" t="b">
        <v>0</v>
      </c>
      <c r="AJ255" t="n">
        <v>1276.935577309345</v>
      </c>
      <c r="AK255" t="n">
        <v>0</v>
      </c>
      <c r="AL255" t="n">
        <v>-1.285954036137038</v>
      </c>
      <c r="AM255" t="n">
        <v>0</v>
      </c>
      <c r="AN255" t="n">
        <v>-0.01405505882194539</v>
      </c>
      <c r="AO255" t="n">
        <v>0</v>
      </c>
      <c r="AP255" t="n">
        <v>1</v>
      </c>
      <c r="AQ255" t="n">
        <v>0</v>
      </c>
      <c r="AR255" t="n">
        <v>0</v>
      </c>
      <c r="AS255" t="n">
        <v>0</v>
      </c>
      <c r="AT255" t="n">
        <v>0.7661189222741758</v>
      </c>
      <c r="AU255" t="n">
        <v>0.2408547830047186</v>
      </c>
      <c r="AV255" t="n">
        <v>0.7661189222741758</v>
      </c>
    </row>
    <row r="256" spans="1:48">
      <c r="A256" t="n">
        <v>253</v>
      </c>
      <c r="B256" t="n">
        <v>0</v>
      </c>
      <c r="C256" t="n">
        <v>0</v>
      </c>
      <c r="D256" t="n">
        <v>0</v>
      </c>
      <c r="E256" t="n">
        <v>17.8</v>
      </c>
      <c r="F256" t="n">
        <v>-0.06232758786816861</v>
      </c>
      <c r="G256" t="n">
        <v>146.6334361896883</v>
      </c>
      <c r="H256" t="n">
        <v>578.3222723321308</v>
      </c>
      <c r="I256" t="n">
        <v>0.2638813342781234</v>
      </c>
      <c r="J256" t="n">
        <v>0.2638813342781234</v>
      </c>
      <c r="K256" t="n">
        <v>17.18490127410718</v>
      </c>
      <c r="L256" t="n">
        <v>2</v>
      </c>
      <c r="M256" t="n">
        <v>4.357226489378089</v>
      </c>
      <c r="N256" t="n">
        <v>1235.296373701431</v>
      </c>
      <c r="O256" t="b">
        <v>0</v>
      </c>
      <c r="P256" t="n">
        <v>0.2638813342781234</v>
      </c>
      <c r="Q256" t="n">
        <v>0</v>
      </c>
      <c r="R256" t="n">
        <v>0.4823589176758925</v>
      </c>
      <c r="S256" t="n">
        <v>26.12403280654123</v>
      </c>
      <c r="T256" t="n">
        <v>4.229008663657231</v>
      </c>
      <c r="U256" t="n">
        <v>0.5470642805767116</v>
      </c>
      <c r="V256" t="n">
        <v>2.189108621813556</v>
      </c>
      <c r="W256" t="n">
        <v>0</v>
      </c>
      <c r="X256" t="n">
        <v>0</v>
      </c>
      <c r="Y256" t="n">
        <v>-21.42836828230832</v>
      </c>
      <c r="Z256" t="n">
        <v>45.65715659095093</v>
      </c>
      <c r="AA256" t="n">
        <v>1235.296373701431</v>
      </c>
      <c r="AB256" t="b">
        <v>0</v>
      </c>
      <c r="AC256" t="b">
        <v>1</v>
      </c>
      <c r="AD256" t="n">
        <v>89.59560097599723</v>
      </c>
      <c r="AE256" t="n">
        <v>-0</v>
      </c>
      <c r="AF256" t="n">
        <v>0</v>
      </c>
      <c r="AG256" t="n">
        <v>0.04840038116143758</v>
      </c>
      <c r="AH256" t="b">
        <v>0</v>
      </c>
      <c r="AI256" t="b">
        <v>0</v>
      </c>
      <c r="AJ256" t="n">
        <v>1235.296373701431</v>
      </c>
      <c r="AK256" t="n">
        <v>0</v>
      </c>
      <c r="AL256" t="n">
        <v>0.5470642805767116</v>
      </c>
      <c r="AM256" t="n">
        <v>0</v>
      </c>
      <c r="AN256" t="n">
        <v>0.547895170519253</v>
      </c>
      <c r="AO256" t="n">
        <v>0</v>
      </c>
      <c r="AP256" t="n">
        <v>1</v>
      </c>
      <c r="AQ256" t="n">
        <v>0</v>
      </c>
      <c r="AR256" t="n">
        <v>0</v>
      </c>
      <c r="AS256" t="n">
        <v>0</v>
      </c>
      <c r="AT256" t="n">
        <v>0.842080629347435</v>
      </c>
      <c r="AU256" t="n">
        <v>0.2647358541307105</v>
      </c>
      <c r="AV256" t="n">
        <v>0.842080629347435</v>
      </c>
    </row>
    <row r="257" spans="1:48">
      <c r="A257" t="n">
        <v>254</v>
      </c>
      <c r="B257" t="n">
        <v>0</v>
      </c>
      <c r="C257" t="n">
        <v>0</v>
      </c>
      <c r="D257" t="n">
        <v>0</v>
      </c>
      <c r="E257" t="n">
        <v>17.8</v>
      </c>
      <c r="F257" t="n">
        <v>0.01048482063303879</v>
      </c>
      <c r="G257" t="n">
        <v>146.6334361896883</v>
      </c>
      <c r="H257" t="n">
        <v>578.3222723321308</v>
      </c>
      <c r="I257" t="n">
        <v>0.8757300706144777</v>
      </c>
      <c r="J257" t="n">
        <v>0.8757300706144777</v>
      </c>
      <c r="K257" t="n">
        <v>57.03069088780314</v>
      </c>
      <c r="L257" t="n">
        <v>2</v>
      </c>
      <c r="M257" t="n">
        <v>14.4601143224653</v>
      </c>
      <c r="N257" t="n">
        <v>1235.296373701431</v>
      </c>
      <c r="O257" t="b">
        <v>0</v>
      </c>
      <c r="P257" t="n">
        <v>0.8757300706144777</v>
      </c>
      <c r="Q257" t="n">
        <v>0</v>
      </c>
      <c r="R257" t="n">
        <v>0.740042358026032</v>
      </c>
      <c r="S257" t="n">
        <v>26.12870496147999</v>
      </c>
      <c r="T257" t="n">
        <v>9.147741841641444</v>
      </c>
      <c r="U257" t="n">
        <v>1.183351278635422</v>
      </c>
      <c r="V257" t="n">
        <v>2.378025398539712</v>
      </c>
      <c r="W257" t="n">
        <v>0</v>
      </c>
      <c r="X257" t="n">
        <v>0</v>
      </c>
      <c r="Y257" t="n">
        <v>-21.42836828230832</v>
      </c>
      <c r="Z257" t="n">
        <v>45.75055866928295</v>
      </c>
      <c r="AA257" t="n">
        <v>1235.296373701431</v>
      </c>
      <c r="AB257" t="b">
        <v>0</v>
      </c>
      <c r="AC257" t="b">
        <v>1</v>
      </c>
      <c r="AD257" t="n">
        <v>89.58816057034365</v>
      </c>
      <c r="AE257" t="n">
        <v>-0</v>
      </c>
      <c r="AF257" t="n">
        <v>0</v>
      </c>
      <c r="AG257" t="n">
        <v>0.05082498865142315</v>
      </c>
      <c r="AH257" t="b">
        <v>0</v>
      </c>
      <c r="AI257" t="b">
        <v>0</v>
      </c>
      <c r="AJ257" t="n">
        <v>1235.296373701431</v>
      </c>
      <c r="AK257" t="n">
        <v>0</v>
      </c>
      <c r="AL257" t="n">
        <v>1.183351278635422</v>
      </c>
      <c r="AM257" t="n">
        <v>0</v>
      </c>
      <c r="AN257" t="n">
        <v>1.183720563054329</v>
      </c>
      <c r="AO257" t="n">
        <v>0</v>
      </c>
      <c r="AP257" t="n">
        <v>1</v>
      </c>
      <c r="AQ257" t="n">
        <v>0</v>
      </c>
      <c r="AR257" t="n">
        <v>0</v>
      </c>
      <c r="AS257" t="n">
        <v>0</v>
      </c>
      <c r="AT257" t="n">
        <v>0.9562360284598682</v>
      </c>
      <c r="AU257" t="n">
        <v>0.3006243736316064</v>
      </c>
      <c r="AV257" t="n">
        <v>0.9562360284598682</v>
      </c>
    </row>
    <row r="258" spans="1:48">
      <c r="A258" t="n">
        <v>255</v>
      </c>
      <c r="B258" t="n">
        <v>0</v>
      </c>
      <c r="C258" t="n">
        <v>0</v>
      </c>
      <c r="D258" t="n">
        <v>0</v>
      </c>
      <c r="E258" t="n">
        <v>17.4</v>
      </c>
      <c r="F258" t="n">
        <v>-0.3129450279973227</v>
      </c>
      <c r="G258" t="n">
        <v>143.3383027921672</v>
      </c>
      <c r="H258" t="n">
        <v>565.3262662123075</v>
      </c>
      <c r="I258" t="n">
        <v>-1.803214660527008</v>
      </c>
      <c r="J258" t="n">
        <v>-1.803214660527008</v>
      </c>
      <c r="K258" t="n">
        <v>-120.1314042743068</v>
      </c>
      <c r="L258" t="n">
        <v>2</v>
      </c>
      <c r="M258" t="n">
        <v>-30.4592810026133</v>
      </c>
      <c r="N258" t="n">
        <v>1207.536904629489</v>
      </c>
      <c r="O258" t="b">
        <v>0</v>
      </c>
      <c r="P258" t="n">
        <v>-1.803214660527008</v>
      </c>
      <c r="Q258" t="n">
        <v>0</v>
      </c>
      <c r="R258" t="n">
        <v>0.9050711478739304</v>
      </c>
      <c r="S258" t="n">
        <v>26.13649164780437</v>
      </c>
      <c r="T258" t="n">
        <v>-12.90628109571621</v>
      </c>
      <c r="U258" t="n">
        <v>-1.632037562666279</v>
      </c>
      <c r="V258" t="n">
        <v>17.55299990689709</v>
      </c>
      <c r="W258" t="n">
        <v>-60.55568224642807</v>
      </c>
      <c r="X258" t="n">
        <v>2</v>
      </c>
      <c r="Y258" t="n">
        <v>39.12731396411975</v>
      </c>
      <c r="Z258" t="n">
        <v>45.80515845131462</v>
      </c>
      <c r="AA258" t="n">
        <v>1207.536904629489</v>
      </c>
      <c r="AB258" t="b">
        <v>0</v>
      </c>
      <c r="AC258" t="b">
        <v>1</v>
      </c>
      <c r="AD258" t="n">
        <v>89.59123330396896</v>
      </c>
      <c r="AE258" t="n">
        <v>1.26522877749858</v>
      </c>
      <c r="AF258" t="n">
        <v>0</v>
      </c>
      <c r="AG258" t="n">
        <v>0.0620155780406608</v>
      </c>
      <c r="AH258" t="b">
        <v>0</v>
      </c>
      <c r="AI258" t="b">
        <v>0</v>
      </c>
      <c r="AJ258" t="n">
        <v>1207.536904629489</v>
      </c>
      <c r="AK258" t="n">
        <v>0</v>
      </c>
      <c r="AL258" t="n">
        <v>-1.632037562666279</v>
      </c>
      <c r="AM258" t="n">
        <v>0</v>
      </c>
      <c r="AN258" t="n">
        <v>-0.3566303833715675</v>
      </c>
      <c r="AO258" t="n">
        <v>0</v>
      </c>
      <c r="AP258" t="n">
        <v>1</v>
      </c>
      <c r="AQ258" t="n">
        <v>0</v>
      </c>
      <c r="AR258" t="n">
        <v>0</v>
      </c>
      <c r="AS258" t="n">
        <v>0</v>
      </c>
      <c r="AT258" t="n">
        <v>0.6606407209353392</v>
      </c>
      <c r="AU258" t="n">
        <v>0.2076942271738032</v>
      </c>
      <c r="AV258" t="n">
        <v>0.6606407209353392</v>
      </c>
    </row>
    <row r="259" spans="1:48">
      <c r="A259" t="n">
        <v>256</v>
      </c>
      <c r="B259" t="n">
        <v>0</v>
      </c>
      <c r="C259" t="n">
        <v>0</v>
      </c>
      <c r="D259" t="n">
        <v>0</v>
      </c>
      <c r="E259" t="n">
        <v>15.7</v>
      </c>
      <c r="F259" t="n">
        <v>-0.5087047086437499</v>
      </c>
      <c r="G259" t="n">
        <v>129.3339858527026</v>
      </c>
      <c r="H259" t="n">
        <v>510.0932402030592</v>
      </c>
      <c r="I259" t="n">
        <v>-3.087199222673287</v>
      </c>
      <c r="J259" t="n">
        <v>-3.087199222673287</v>
      </c>
      <c r="K259" t="n">
        <v>-227.9414865436051</v>
      </c>
      <c r="L259" t="n">
        <v>2</v>
      </c>
      <c r="M259" t="n">
        <v>-57.79449455973761</v>
      </c>
      <c r="N259" t="n">
        <v>1089.559161073734</v>
      </c>
      <c r="O259" t="b">
        <v>0</v>
      </c>
      <c r="P259" t="n">
        <v>-3.087199222673287</v>
      </c>
      <c r="Q259" t="n">
        <v>0</v>
      </c>
      <c r="R259" t="n">
        <v>0.9322199395631796</v>
      </c>
      <c r="S259" t="n">
        <v>26.14234662877094</v>
      </c>
      <c r="T259" t="n">
        <v>-25.2233989820052</v>
      </c>
      <c r="U259" t="n">
        <v>-2.877948672779987</v>
      </c>
      <c r="V259" t="n">
        <v>32.57109557773241</v>
      </c>
      <c r="W259" t="n">
        <v>-76.83112474882807</v>
      </c>
      <c r="X259" t="n">
        <v>2</v>
      </c>
      <c r="Y259" t="n">
        <v>55.40275646651975</v>
      </c>
      <c r="Z259" t="n">
        <v>45.82910147226855</v>
      </c>
      <c r="AA259" t="n">
        <v>1089.559161073734</v>
      </c>
      <c r="AB259" t="b">
        <v>0</v>
      </c>
      <c r="AC259" t="b">
        <v>1</v>
      </c>
      <c r="AD259" t="n">
        <v>89.60764477452983</v>
      </c>
      <c r="AE259" t="n">
        <v>1.605282055021923</v>
      </c>
      <c r="AF259" t="n">
        <v>0</v>
      </c>
      <c r="AG259" t="n">
        <v>0.07924613855204243</v>
      </c>
      <c r="AH259" t="b">
        <v>0</v>
      </c>
      <c r="AI259" t="b">
        <v>0</v>
      </c>
      <c r="AJ259" t="n">
        <v>1089.559161073734</v>
      </c>
      <c r="AK259" t="n">
        <v>0</v>
      </c>
      <c r="AL259" t="n">
        <v>-2.877948672779987</v>
      </c>
      <c r="AM259" t="n">
        <v>0</v>
      </c>
      <c r="AN259" t="n">
        <v>-1.25325610548925</v>
      </c>
      <c r="AO259" t="n">
        <v>0</v>
      </c>
      <c r="AP259" t="n">
        <v>1</v>
      </c>
      <c r="AQ259" t="n">
        <v>0</v>
      </c>
      <c r="AR259" t="n">
        <v>0</v>
      </c>
      <c r="AS259" t="n">
        <v>0</v>
      </c>
      <c r="AT259" t="n">
        <v>0.4280965029953104</v>
      </c>
      <c r="AU259" t="n">
        <v>0.1345862728829899</v>
      </c>
      <c r="AV259" t="n">
        <v>0.4280965029953104</v>
      </c>
    </row>
    <row r="260" spans="1:48">
      <c r="A260" t="n">
        <v>257</v>
      </c>
      <c r="B260" t="n">
        <v>0</v>
      </c>
      <c r="C260" t="n">
        <v>0</v>
      </c>
      <c r="D260" t="n">
        <v>0</v>
      </c>
      <c r="E260" t="n">
        <v>14.5</v>
      </c>
      <c r="F260" t="n">
        <v>-0.06890280409433958</v>
      </c>
      <c r="G260" t="n">
        <v>119.4485856601394</v>
      </c>
      <c r="H260" t="n">
        <v>471.1052218435896</v>
      </c>
      <c r="I260" t="n">
        <v>0.1536879496608926</v>
      </c>
      <c r="J260" t="n">
        <v>0.1536879496608926</v>
      </c>
      <c r="K260" t="n">
        <v>12.28655663707131</v>
      </c>
      <c r="L260" t="n">
        <v>2</v>
      </c>
      <c r="M260" t="n">
        <v>3.115252697026194</v>
      </c>
      <c r="N260" t="n">
        <v>1006.280753857907</v>
      </c>
      <c r="O260" t="b">
        <v>0</v>
      </c>
      <c r="P260" t="n">
        <v>0.1536879496608926</v>
      </c>
      <c r="Q260" t="n">
        <v>0</v>
      </c>
      <c r="R260" t="n">
        <v>0.4150133173234875</v>
      </c>
      <c r="S260" t="n">
        <v>26.14950388287899</v>
      </c>
      <c r="T260" t="n">
        <v>3.514228523051801</v>
      </c>
      <c r="U260" t="n">
        <v>0.3703205252594304</v>
      </c>
      <c r="V260" t="n">
        <v>2.055776885867253</v>
      </c>
      <c r="W260" t="n">
        <v>0</v>
      </c>
      <c r="X260" t="n">
        <v>0</v>
      </c>
      <c r="Y260" t="n">
        <v>-21.42836828230832</v>
      </c>
      <c r="Z260" t="n">
        <v>45.87563156226261</v>
      </c>
      <c r="AA260" t="n">
        <v>1006.280753857907</v>
      </c>
      <c r="AB260" t="b">
        <v>0</v>
      </c>
      <c r="AC260" t="b">
        <v>1</v>
      </c>
      <c r="AD260" t="n">
        <v>89.61354310581181</v>
      </c>
      <c r="AE260" t="n">
        <v>-0</v>
      </c>
      <c r="AF260" t="n">
        <v>0</v>
      </c>
      <c r="AG260" t="n">
        <v>0.0945248932325839</v>
      </c>
      <c r="AH260" t="b">
        <v>0</v>
      </c>
      <c r="AI260" t="b">
        <v>0</v>
      </c>
      <c r="AJ260" t="n">
        <v>1006.280753857907</v>
      </c>
      <c r="AK260" t="n">
        <v>0</v>
      </c>
      <c r="AL260" t="n">
        <v>0.3703205252594304</v>
      </c>
      <c r="AM260" t="n">
        <v>0</v>
      </c>
      <c r="AN260" t="n">
        <v>0.3705282477450658</v>
      </c>
      <c r="AO260" t="n">
        <v>0</v>
      </c>
      <c r="AP260" t="n">
        <v>1</v>
      </c>
      <c r="AQ260" t="n">
        <v>0</v>
      </c>
      <c r="AR260" t="n">
        <v>0</v>
      </c>
      <c r="AS260" t="n">
        <v>0</v>
      </c>
      <c r="AT260" t="n">
        <v>0.6775672089057546</v>
      </c>
      <c r="AU260" t="n">
        <v>0.2130156276360769</v>
      </c>
      <c r="AV260" t="n">
        <v>0.6775672089057546</v>
      </c>
    </row>
    <row r="261" spans="1:48">
      <c r="A261" t="n">
        <v>258</v>
      </c>
      <c r="B261" t="n">
        <v>0</v>
      </c>
      <c r="C261" t="n">
        <v>0</v>
      </c>
      <c r="D261" t="n">
        <v>0</v>
      </c>
      <c r="E261" t="n">
        <v>15.4</v>
      </c>
      <c r="F261" t="n">
        <v>0.5343159250211087</v>
      </c>
      <c r="G261" t="n">
        <v>126.8626358045618</v>
      </c>
      <c r="H261" t="n">
        <v>500.3462356131918</v>
      </c>
      <c r="I261" t="n">
        <v>4.553114233930545</v>
      </c>
      <c r="J261" t="n">
        <v>4.553114233930545</v>
      </c>
      <c r="K261" t="n">
        <v>342.7253259541958</v>
      </c>
      <c r="L261" t="n">
        <v>2</v>
      </c>
      <c r="M261" t="n">
        <v>86.8979021182038</v>
      </c>
      <c r="N261" t="n">
        <v>1068.739559269778</v>
      </c>
      <c r="O261" t="b">
        <v>0</v>
      </c>
      <c r="P261" t="n">
        <v>4.553114233930545</v>
      </c>
      <c r="Q261" t="n">
        <v>0</v>
      </c>
      <c r="R261" t="n">
        <v>0.9176133445454271</v>
      </c>
      <c r="S261" t="n">
        <v>26.15257902806401</v>
      </c>
      <c r="T261" t="n">
        <v>44.33516435509723</v>
      </c>
      <c r="U261" t="n">
        <v>4.961909349940955</v>
      </c>
      <c r="V261" t="n">
        <v>3.652625910245256</v>
      </c>
      <c r="W261" t="n">
        <v>0</v>
      </c>
      <c r="X261" t="n">
        <v>0</v>
      </c>
      <c r="Y261" t="n">
        <v>-21.42836828230832</v>
      </c>
      <c r="Z261" t="n">
        <v>45.98324649056736</v>
      </c>
      <c r="AA261" t="n">
        <v>1068.739559269778</v>
      </c>
      <c r="AB261" t="b">
        <v>0</v>
      </c>
      <c r="AC261" t="b">
        <v>1</v>
      </c>
      <c r="AD261" t="n">
        <v>89.60610270015823</v>
      </c>
      <c r="AE261" t="n">
        <v>-0</v>
      </c>
      <c r="AF261" t="n">
        <v>0</v>
      </c>
      <c r="AG261" t="n">
        <v>0.1084554133232526</v>
      </c>
      <c r="AH261" t="b">
        <v>0</v>
      </c>
      <c r="AI261" t="b">
        <v>0</v>
      </c>
      <c r="AJ261" t="n">
        <v>1068.739559269778</v>
      </c>
      <c r="AK261" t="n">
        <v>0</v>
      </c>
      <c r="AL261" t="n">
        <v>4.961909349940955</v>
      </c>
      <c r="AM261" t="n">
        <v>0</v>
      </c>
      <c r="AN261" t="n">
        <v>4.988590149207005</v>
      </c>
      <c r="AO261" t="n">
        <v>0</v>
      </c>
      <c r="AP261" t="n">
        <v>1</v>
      </c>
      <c r="AQ261" t="n">
        <v>0</v>
      </c>
      <c r="AR261" t="n">
        <v>0</v>
      </c>
      <c r="AS261" t="n">
        <v>0</v>
      </c>
      <c r="AT261" t="n">
        <v>1.590392405911605</v>
      </c>
      <c r="AU261" t="n">
        <v>0.4999923728304756</v>
      </c>
      <c r="AV261" t="n">
        <v>1.590392405911605</v>
      </c>
    </row>
    <row r="262" spans="1:48">
      <c r="A262" t="n">
        <v>259</v>
      </c>
      <c r="B262" t="n">
        <v>0</v>
      </c>
      <c r="C262" t="n">
        <v>0</v>
      </c>
      <c r="D262" t="n">
        <v>0</v>
      </c>
      <c r="E262" t="n">
        <v>17.9</v>
      </c>
      <c r="F262" t="n">
        <v>0.7649724373432334</v>
      </c>
      <c r="G262" t="n">
        <v>147.4572195390686</v>
      </c>
      <c r="H262" t="n">
        <v>581.5712738620864</v>
      </c>
      <c r="I262" t="n">
        <v>7.256948825523713</v>
      </c>
      <c r="J262" t="n">
        <v>7.256948825523713</v>
      </c>
      <c r="K262" t="n">
        <v>469.9583842516493</v>
      </c>
      <c r="L262" t="n">
        <v>2</v>
      </c>
      <c r="M262" t="n">
        <v>119.1578053376393</v>
      </c>
      <c r="N262" t="n">
        <v>1242.236240969417</v>
      </c>
      <c r="O262" t="b">
        <v>0</v>
      </c>
      <c r="P262" t="n">
        <v>7.256948825523713</v>
      </c>
      <c r="Q262" t="n">
        <v>0</v>
      </c>
      <c r="R262" t="n">
        <v>0.9278367868203414</v>
      </c>
      <c r="S262" t="n">
        <v>26.16540957730655</v>
      </c>
      <c r="T262" t="n">
        <v>60.12424834054613</v>
      </c>
      <c r="U262" t="n">
        <v>7.821363550795371</v>
      </c>
      <c r="V262" t="n">
        <v>4.338758950265571</v>
      </c>
      <c r="W262" t="n">
        <v>0</v>
      </c>
      <c r="X262" t="n">
        <v>0</v>
      </c>
      <c r="Y262" t="n">
        <v>-21.42836828230832</v>
      </c>
      <c r="Z262" t="n">
        <v>46.13964428792281</v>
      </c>
      <c r="AA262" t="n">
        <v>1242.236240969417</v>
      </c>
      <c r="AB262" t="b">
        <v>0</v>
      </c>
      <c r="AC262" t="b">
        <v>1</v>
      </c>
      <c r="AD262" t="n">
        <v>89.59866229450465</v>
      </c>
      <c r="AE262" t="n">
        <v>-0</v>
      </c>
      <c r="AF262" t="n">
        <v>0</v>
      </c>
      <c r="AG262" t="n">
        <v>0.1410932463140965</v>
      </c>
      <c r="AH262" t="b">
        <v>0</v>
      </c>
      <c r="AI262" t="b">
        <v>0</v>
      </c>
      <c r="AJ262" t="n">
        <v>1242.236240969417</v>
      </c>
      <c r="AK262" t="n">
        <v>0</v>
      </c>
      <c r="AL262" t="n">
        <v>7.821363550795371</v>
      </c>
      <c r="AM262" t="n">
        <v>0</v>
      </c>
      <c r="AN262" t="n">
        <v>7.883772617590701</v>
      </c>
      <c r="AO262" t="n">
        <v>0</v>
      </c>
      <c r="AP262" t="n">
        <v>1</v>
      </c>
      <c r="AQ262" t="n">
        <v>0</v>
      </c>
      <c r="AR262" t="n">
        <v>0</v>
      </c>
      <c r="AS262" t="n">
        <v>0</v>
      </c>
      <c r="AT262" t="n">
        <v>2.217294051477094</v>
      </c>
      <c r="AU262" t="n">
        <v>0.6970796074855942</v>
      </c>
      <c r="AV262" t="n">
        <v>2.217294051477094</v>
      </c>
    </row>
    <row r="263" spans="1:48">
      <c r="A263" t="n">
        <v>260</v>
      </c>
      <c r="B263" t="n">
        <v>0</v>
      </c>
      <c r="C263" t="n">
        <v>0</v>
      </c>
      <c r="D263" t="n">
        <v>0</v>
      </c>
      <c r="E263" t="n">
        <v>20.6</v>
      </c>
      <c r="F263" t="n">
        <v>0.7391276589392897</v>
      </c>
      <c r="G263" t="n">
        <v>169.6993699723359</v>
      </c>
      <c r="H263" t="n">
        <v>669.2943151708928</v>
      </c>
      <c r="I263" t="n">
        <v>8.121978366513014</v>
      </c>
      <c r="J263" t="n">
        <v>8.121978366513014</v>
      </c>
      <c r="K263" t="n">
        <v>457.0387049498333</v>
      </c>
      <c r="L263" t="n">
        <v>2</v>
      </c>
      <c r="M263" t="n">
        <v>115.8820245816007</v>
      </c>
      <c r="N263" t="n">
        <v>1429.612657205027</v>
      </c>
      <c r="O263" t="b">
        <v>0</v>
      </c>
      <c r="P263" t="n">
        <v>8.121978366513014</v>
      </c>
      <c r="Q263" t="n">
        <v>0</v>
      </c>
      <c r="R263" t="n">
        <v>0.9255051157779399</v>
      </c>
      <c r="S263" t="n">
        <v>26.18332181120662</v>
      </c>
      <c r="T263" t="n">
        <v>58.61867562105724</v>
      </c>
      <c r="U263" t="n">
        <v>8.775724983093182</v>
      </c>
      <c r="V263" t="n">
        <v>4.366791453641156</v>
      </c>
      <c r="W263" t="n">
        <v>0</v>
      </c>
      <c r="X263" t="n">
        <v>0</v>
      </c>
      <c r="Y263" t="n">
        <v>-21.42836828230832</v>
      </c>
      <c r="Z263" t="n">
        <v>46.32410574088809</v>
      </c>
      <c r="AA263" t="n">
        <v>1429.612657205027</v>
      </c>
      <c r="AB263" t="b">
        <v>0</v>
      </c>
      <c r="AC263" t="b">
        <v>1</v>
      </c>
      <c r="AD263" t="n">
        <v>89.59122188885107</v>
      </c>
      <c r="AE263" t="n">
        <v>-0</v>
      </c>
      <c r="AF263" t="n">
        <v>0</v>
      </c>
      <c r="AG263" t="n">
        <v>0.180622842061381</v>
      </c>
      <c r="AH263" t="b">
        <v>0</v>
      </c>
      <c r="AI263" t="b">
        <v>0</v>
      </c>
      <c r="AJ263" t="n">
        <v>1429.612657205027</v>
      </c>
      <c r="AK263" t="n">
        <v>0</v>
      </c>
      <c r="AL263" t="n">
        <v>8.775724983093182</v>
      </c>
      <c r="AM263" t="n">
        <v>0</v>
      </c>
      <c r="AN263" t="n">
        <v>8.840557478887591</v>
      </c>
      <c r="AO263" t="n">
        <v>0</v>
      </c>
      <c r="AP263" t="n">
        <v>1</v>
      </c>
      <c r="AQ263" t="n">
        <v>0</v>
      </c>
      <c r="AR263" t="n">
        <v>0</v>
      </c>
      <c r="AS263" t="n">
        <v>0</v>
      </c>
      <c r="AT263" t="n">
        <v>2.463453747954697</v>
      </c>
      <c r="AU263" t="n">
        <v>0.7744680370829542</v>
      </c>
      <c r="AV263" t="n">
        <v>2.463453747954697</v>
      </c>
    </row>
    <row r="264" spans="1:48">
      <c r="A264" t="n">
        <v>261</v>
      </c>
      <c r="B264" t="n">
        <v>0</v>
      </c>
      <c r="C264" t="n">
        <v>0</v>
      </c>
      <c r="D264" t="n">
        <v>0</v>
      </c>
      <c r="E264" t="n">
        <v>23.2</v>
      </c>
      <c r="F264" t="n">
        <v>0.6951835935662767</v>
      </c>
      <c r="G264" t="n">
        <v>191.117737056223</v>
      </c>
      <c r="H264" t="n">
        <v>753.7683549497434</v>
      </c>
      <c r="I264" t="n">
        <v>8.692007603002384</v>
      </c>
      <c r="J264" t="n">
        <v>8.692007603002384</v>
      </c>
      <c r="K264" t="n">
        <v>434.3006557271672</v>
      </c>
      <c r="L264" t="n">
        <v>2</v>
      </c>
      <c r="M264" t="n">
        <v>110.1167991194643</v>
      </c>
      <c r="N264" t="n">
        <v>1610.049206172652</v>
      </c>
      <c r="O264" t="b">
        <v>0</v>
      </c>
      <c r="P264" t="n">
        <v>8.692007603002384</v>
      </c>
      <c r="Q264" t="n">
        <v>0</v>
      </c>
      <c r="R264" t="n">
        <v>0.9222708664054988</v>
      </c>
      <c r="S264" t="n">
        <v>26.20401693870941</v>
      </c>
      <c r="T264" t="n">
        <v>55.89768738706075</v>
      </c>
      <c r="U264" t="n">
        <v>9.424571370099782</v>
      </c>
      <c r="V264" t="n">
        <v>4.344878810532514</v>
      </c>
      <c r="W264" t="n">
        <v>0</v>
      </c>
      <c r="X264" t="n">
        <v>0</v>
      </c>
      <c r="Y264" t="n">
        <v>-21.42836828230832</v>
      </c>
      <c r="Z264" t="n">
        <v>46.5093550190122</v>
      </c>
      <c r="AA264" t="n">
        <v>1610.049206172652</v>
      </c>
      <c r="AB264" t="b">
        <v>0</v>
      </c>
      <c r="AC264" t="b">
        <v>1</v>
      </c>
      <c r="AD264" t="n">
        <v>89.58378148319748</v>
      </c>
      <c r="AE264" t="n">
        <v>-0</v>
      </c>
      <c r="AF264" t="n">
        <v>0</v>
      </c>
      <c r="AG264" t="n">
        <v>0.2181491872848174</v>
      </c>
      <c r="AH264" t="b">
        <v>0</v>
      </c>
      <c r="AI264" t="b">
        <v>0</v>
      </c>
      <c r="AJ264" t="n">
        <v>1610.049206172652</v>
      </c>
      <c r="AK264" t="n">
        <v>0</v>
      </c>
      <c r="AL264" t="n">
        <v>9.424571370099782</v>
      </c>
      <c r="AM264" t="n">
        <v>0</v>
      </c>
      <c r="AN264" t="n">
        <v>9.484603168448396</v>
      </c>
      <c r="AO264" t="n">
        <v>0</v>
      </c>
      <c r="AP264" t="n">
        <v>1</v>
      </c>
      <c r="AQ264" t="n">
        <v>0</v>
      </c>
      <c r="AR264" t="n">
        <v>0</v>
      </c>
      <c r="AS264" t="n">
        <v>0</v>
      </c>
      <c r="AT264" t="n">
        <v>2.652381399563819</v>
      </c>
      <c r="AU264" t="n">
        <v>0.833863683383962</v>
      </c>
      <c r="AV264" t="n">
        <v>2.652381399563819</v>
      </c>
    </row>
    <row r="265" spans="1:48">
      <c r="A265" t="n">
        <v>262</v>
      </c>
      <c r="B265" t="n">
        <v>0</v>
      </c>
      <c r="C265" t="n">
        <v>0</v>
      </c>
      <c r="D265" t="n">
        <v>0</v>
      </c>
      <c r="E265" t="n">
        <v>25.7</v>
      </c>
      <c r="F265" t="n">
        <v>0.7301379667956067</v>
      </c>
      <c r="G265" t="n">
        <v>211.7123207907298</v>
      </c>
      <c r="H265" t="n">
        <v>834.9933931986382</v>
      </c>
      <c r="I265" t="n">
        <v>10.08335417640048</v>
      </c>
      <c r="J265" t="n">
        <v>10.08335417640048</v>
      </c>
      <c r="K265" t="n">
        <v>454.8102786252335</v>
      </c>
      <c r="L265" t="n">
        <v>2</v>
      </c>
      <c r="M265" t="n">
        <v>115.3170077650186</v>
      </c>
      <c r="N265" t="n">
        <v>1783.545887872291</v>
      </c>
      <c r="O265" t="b">
        <v>0</v>
      </c>
      <c r="P265" t="n">
        <v>10.08335417640048</v>
      </c>
      <c r="Q265" t="n">
        <v>0</v>
      </c>
      <c r="R265" t="n">
        <v>0.9226726826577485</v>
      </c>
      <c r="S265" t="n">
        <v>26.22712607707646</v>
      </c>
      <c r="T265" t="n">
        <v>58.51193408084885</v>
      </c>
      <c r="U265" t="n">
        <v>10.92841954240532</v>
      </c>
      <c r="V265" t="n">
        <v>4.524570894978709</v>
      </c>
      <c r="W265" t="n">
        <v>0</v>
      </c>
      <c r="X265" t="n">
        <v>0</v>
      </c>
      <c r="Y265" t="n">
        <v>-21.42836828230832</v>
      </c>
      <c r="Z265" t="n">
        <v>46.70973399423246</v>
      </c>
      <c r="AA265" t="n">
        <v>1783.545887872291</v>
      </c>
      <c r="AB265" t="b">
        <v>0</v>
      </c>
      <c r="AC265" t="b">
        <v>1</v>
      </c>
      <c r="AD265" t="n">
        <v>89.5763410775439</v>
      </c>
      <c r="AE265" t="n">
        <v>-0</v>
      </c>
      <c r="AF265" t="n">
        <v>0</v>
      </c>
      <c r="AG265" t="n">
        <v>0.241009736607727</v>
      </c>
      <c r="AH265" t="b">
        <v>0</v>
      </c>
      <c r="AI265" t="b">
        <v>0</v>
      </c>
      <c r="AJ265" t="n">
        <v>1783.545887872291</v>
      </c>
      <c r="AK265" t="n">
        <v>0</v>
      </c>
      <c r="AL265" t="n">
        <v>10.92841954240532</v>
      </c>
      <c r="AM265" t="n">
        <v>0</v>
      </c>
      <c r="AN265" t="n">
        <v>10.99823737785498</v>
      </c>
      <c r="AO265" t="n">
        <v>0</v>
      </c>
      <c r="AP265" t="n">
        <v>1</v>
      </c>
      <c r="AQ265" t="n">
        <v>0</v>
      </c>
      <c r="AR265" t="n">
        <v>0</v>
      </c>
      <c r="AS265" t="n">
        <v>0</v>
      </c>
      <c r="AT265" t="n">
        <v>3.00385749487402</v>
      </c>
      <c r="AU265" t="n">
        <v>0.9443618008511458</v>
      </c>
      <c r="AV265" t="n">
        <v>3.00385749487402</v>
      </c>
    </row>
    <row r="266" spans="1:48">
      <c r="A266" t="n">
        <v>263</v>
      </c>
      <c r="B266" t="n">
        <v>0</v>
      </c>
      <c r="C266" t="n">
        <v>0</v>
      </c>
      <c r="D266" t="n">
        <v>0</v>
      </c>
      <c r="E266" t="n">
        <v>28.7</v>
      </c>
      <c r="F266" t="n">
        <v>0.9675978725846259</v>
      </c>
      <c r="G266" t="n">
        <v>236.4258212721379</v>
      </c>
      <c r="H266" t="n">
        <v>932.4634390973119</v>
      </c>
      <c r="I266" t="n">
        <v>14.52263151572147</v>
      </c>
      <c r="J266" t="n">
        <v>14.52263151572147</v>
      </c>
      <c r="K266" t="n">
        <v>586.5726289943786</v>
      </c>
      <c r="L266" t="n">
        <v>2</v>
      </c>
      <c r="M266" t="n">
        <v>148.7253116111508</v>
      </c>
      <c r="N266" t="n">
        <v>1991.741905911858</v>
      </c>
      <c r="O266" t="b">
        <v>0</v>
      </c>
      <c r="P266" t="n">
        <v>14.52263151572147</v>
      </c>
      <c r="Q266" t="n">
        <v>0</v>
      </c>
      <c r="R266" t="n">
        <v>0.9299114378264676</v>
      </c>
      <c r="S266" t="n">
        <v>26.25379575643407</v>
      </c>
      <c r="T266" t="n">
        <v>74.87589897472327</v>
      </c>
      <c r="U266" t="n">
        <v>15.61722001147336</v>
      </c>
      <c r="V266" t="n">
        <v>5.247944100589024</v>
      </c>
      <c r="W266" t="n">
        <v>0</v>
      </c>
      <c r="X266" t="n">
        <v>0</v>
      </c>
      <c r="Y266" t="n">
        <v>-21.42836828230832</v>
      </c>
      <c r="Z266" t="n">
        <v>46.96310084256793</v>
      </c>
      <c r="AA266" t="n">
        <v>1991.741905911858</v>
      </c>
      <c r="AB266" t="b">
        <v>0</v>
      </c>
      <c r="AC266" t="b">
        <v>1</v>
      </c>
      <c r="AD266" t="n">
        <v>89.56890067189032</v>
      </c>
      <c r="AE266" t="n">
        <v>-0</v>
      </c>
      <c r="AF266" t="n">
        <v>0</v>
      </c>
      <c r="AG266" t="n">
        <v>0.2453673407780999</v>
      </c>
      <c r="AH266" t="b">
        <v>0</v>
      </c>
      <c r="AI266" t="b">
        <v>0</v>
      </c>
      <c r="AJ266" t="n">
        <v>1991.741905911858</v>
      </c>
      <c r="AK266" t="n">
        <v>0</v>
      </c>
      <c r="AL266" t="n">
        <v>15.61722001147336</v>
      </c>
      <c r="AM266" t="n">
        <v>0</v>
      </c>
      <c r="AN266" t="n">
        <v>15.6727969808484</v>
      </c>
      <c r="AO266" t="n">
        <v>0</v>
      </c>
      <c r="AP266" t="n">
        <v>1</v>
      </c>
      <c r="AQ266" t="n">
        <v>0</v>
      </c>
      <c r="AR266" t="n">
        <v>0</v>
      </c>
      <c r="AS266" t="n">
        <v>0</v>
      </c>
      <c r="AT266" t="n">
        <v>3.951018624769395</v>
      </c>
      <c r="AU266" t="n">
        <v>1.242133180435754</v>
      </c>
      <c r="AV266" t="n">
        <v>3.951018624769395</v>
      </c>
    </row>
    <row r="267" spans="1:48">
      <c r="A267" t="n">
        <v>264</v>
      </c>
      <c r="B267" t="n">
        <v>0</v>
      </c>
      <c r="C267" t="n">
        <v>0</v>
      </c>
      <c r="D267" t="n">
        <v>0</v>
      </c>
      <c r="E267" t="n">
        <v>32.5</v>
      </c>
      <c r="F267" t="n">
        <v>1.066137209532551</v>
      </c>
      <c r="G267" t="n">
        <v>267.7295885485882</v>
      </c>
      <c r="H267" t="n">
        <v>1055.925497235632</v>
      </c>
      <c r="I267" t="n">
        <v>18.02872392885932</v>
      </c>
      <c r="J267" t="n">
        <v>18.02872392885932</v>
      </c>
      <c r="K267" t="n">
        <v>643.0429777610535</v>
      </c>
      <c r="L267" t="n">
        <v>3</v>
      </c>
      <c r="M267" t="n">
        <v>163.0433513592935</v>
      </c>
      <c r="N267" t="n">
        <v>1396.989432842741</v>
      </c>
      <c r="O267" t="b">
        <v>1</v>
      </c>
      <c r="P267" t="n">
        <v>18.02872392885932</v>
      </c>
      <c r="Q267" t="n">
        <v>46.00864327729654</v>
      </c>
      <c r="R267" t="n">
        <v>0.9455142576281197</v>
      </c>
      <c r="S267" t="n">
        <v>26.2886112292392</v>
      </c>
      <c r="T267" t="n">
        <v>130.3392349334244</v>
      </c>
      <c r="U267" t="n">
        <v>19.06763836019298</v>
      </c>
      <c r="V267" t="n">
        <v>7.101629975530543</v>
      </c>
      <c r="W267" t="n">
        <v>0</v>
      </c>
      <c r="X267" t="n">
        <v>0</v>
      </c>
      <c r="Y267" t="n">
        <v>-21.42836828230832</v>
      </c>
      <c r="Z267" t="n">
        <v>47.22481074828002</v>
      </c>
      <c r="AA267" t="n">
        <v>1396.989432842741</v>
      </c>
      <c r="AB267" t="b">
        <v>0</v>
      </c>
      <c r="AC267" t="b">
        <v>1</v>
      </c>
      <c r="AD267" t="n">
        <v>89.56146026623674</v>
      </c>
      <c r="AE267" t="n">
        <v>-0</v>
      </c>
      <c r="AF267" t="n">
        <v>0</v>
      </c>
      <c r="AG267" t="n">
        <v>0.2446661233715226</v>
      </c>
      <c r="AH267" t="b">
        <v>0</v>
      </c>
      <c r="AI267" t="b">
        <v>0</v>
      </c>
      <c r="AJ267" t="n">
        <v>1442.998076120037</v>
      </c>
      <c r="AK267" t="n">
        <v>0</v>
      </c>
      <c r="AL267" t="n">
        <v>19.69561460026334</v>
      </c>
      <c r="AM267" t="n">
        <v>0</v>
      </c>
      <c r="AN267" t="n">
        <v>19.77216792936216</v>
      </c>
      <c r="AO267" t="n">
        <v>0</v>
      </c>
      <c r="AP267" t="n">
        <v>1</v>
      </c>
      <c r="AQ267" t="n">
        <v>0</v>
      </c>
      <c r="AR267" t="n">
        <v>0</v>
      </c>
      <c r="AS267" t="n">
        <v>0</v>
      </c>
      <c r="AT267" t="n">
        <v>4.64107787496088</v>
      </c>
      <c r="AU267" t="n">
        <v>1.459076093778636</v>
      </c>
      <c r="AV267" t="n">
        <v>4.64107787496088</v>
      </c>
    </row>
    <row r="268" spans="1:48">
      <c r="A268" t="n">
        <v>265</v>
      </c>
      <c r="B268" t="n">
        <v>0</v>
      </c>
      <c r="C268" t="n">
        <v>0</v>
      </c>
      <c r="D268" t="n">
        <v>0</v>
      </c>
      <c r="E268" t="n">
        <v>36.1</v>
      </c>
      <c r="F268" t="n">
        <v>0.9345199559518411</v>
      </c>
      <c r="G268" t="n">
        <v>297.385789126278</v>
      </c>
      <c r="H268" t="n">
        <v>1172.88955231404</v>
      </c>
      <c r="I268" t="n">
        <v>17.86573362372627</v>
      </c>
      <c r="J268" t="n">
        <v>17.86573362372627</v>
      </c>
      <c r="K268" t="n">
        <v>573.6830586020483</v>
      </c>
      <c r="L268" t="n">
        <v>3</v>
      </c>
      <c r="M268" t="n">
        <v>145.4571649599514</v>
      </c>
      <c r="N268" t="n">
        <v>1551.732877711475</v>
      </c>
      <c r="O268" t="b">
        <v>0</v>
      </c>
      <c r="P268" t="n">
        <v>17.86573362372627</v>
      </c>
      <c r="Q268" t="n">
        <v>40.328763412877</v>
      </c>
      <c r="R268" t="n">
        <v>0.9430154358432686</v>
      </c>
      <c r="S268" t="n">
        <v>26.32221033273967</v>
      </c>
      <c r="T268" t="n">
        <v>116.5887035150813</v>
      </c>
      <c r="U268" t="n">
        <v>18.94532469423501</v>
      </c>
      <c r="V268" t="n">
        <v>6.643756455405281</v>
      </c>
      <c r="W268" t="n">
        <v>0</v>
      </c>
      <c r="X268" t="n">
        <v>0</v>
      </c>
      <c r="Y268" t="n">
        <v>-21.42836828230832</v>
      </c>
      <c r="Z268" t="n">
        <v>47.49737021747341</v>
      </c>
      <c r="AA268" t="n">
        <v>1551.732877711475</v>
      </c>
      <c r="AB268" t="b">
        <v>0</v>
      </c>
      <c r="AC268" t="b">
        <v>1</v>
      </c>
      <c r="AD268" t="n">
        <v>89.55401986058315</v>
      </c>
      <c r="AE268" t="n">
        <v>-0</v>
      </c>
      <c r="AF268" t="n">
        <v>0</v>
      </c>
      <c r="AG268" t="n">
        <v>0.2457994510072163</v>
      </c>
      <c r="AH268" t="b">
        <v>0</v>
      </c>
      <c r="AI268" t="b">
        <v>0</v>
      </c>
      <c r="AJ268" t="n">
        <v>1592.061641124352</v>
      </c>
      <c r="AK268" t="n">
        <v>0</v>
      </c>
      <c r="AL268" t="n">
        <v>19.43770423220082</v>
      </c>
      <c r="AM268" t="n">
        <v>0</v>
      </c>
      <c r="AN268" t="n">
        <v>19.46380782852538</v>
      </c>
      <c r="AO268" t="n">
        <v>0</v>
      </c>
      <c r="AP268" t="n">
        <v>1</v>
      </c>
      <c r="AQ268" t="n">
        <v>0</v>
      </c>
      <c r="AR268" t="n">
        <v>0</v>
      </c>
      <c r="AS268" t="n">
        <v>0</v>
      </c>
      <c r="AT268" t="n">
        <v>4.560757029792378</v>
      </c>
      <c r="AU268" t="n">
        <v>1.433824583639207</v>
      </c>
      <c r="AV268" t="n">
        <v>4.560757029792378</v>
      </c>
    </row>
    <row r="269" spans="1:48">
      <c r="A269" t="n">
        <v>266</v>
      </c>
      <c r="B269" t="n">
        <v>0</v>
      </c>
      <c r="C269" t="n">
        <v>0</v>
      </c>
      <c r="D269" t="n">
        <v>0</v>
      </c>
      <c r="E269" t="n">
        <v>39</v>
      </c>
      <c r="F269" t="n">
        <v>0.6124496333267633</v>
      </c>
      <c r="G269" t="n">
        <v>321.2755062583059</v>
      </c>
      <c r="H269" t="n">
        <v>1267.110596682758</v>
      </c>
      <c r="I269" t="n">
        <v>13.44952837408737</v>
      </c>
      <c r="J269" t="n">
        <v>13.44952837408737</v>
      </c>
      <c r="K269" t="n">
        <v>399.7613664210733</v>
      </c>
      <c r="L269" t="n">
        <v>3</v>
      </c>
      <c r="M269" t="n">
        <v>101.3593728248157</v>
      </c>
      <c r="N269" t="n">
        <v>1676.387319411289</v>
      </c>
      <c r="O269" t="b">
        <v>0</v>
      </c>
      <c r="P269" t="n">
        <v>13.44952837408737</v>
      </c>
      <c r="Q269" t="n">
        <v>0</v>
      </c>
      <c r="R269" t="n">
        <v>0.9344738005644181</v>
      </c>
      <c r="S269" t="n">
        <v>26.35703266971741</v>
      </c>
      <c r="T269" t="n">
        <v>81.98547943469964</v>
      </c>
      <c r="U269" t="n">
        <v>14.39262220723996</v>
      </c>
      <c r="V269" t="n">
        <v>5.37219687625992</v>
      </c>
      <c r="W269" t="n">
        <v>0</v>
      </c>
      <c r="X269" t="n">
        <v>0</v>
      </c>
      <c r="Y269" t="n">
        <v>-21.42836828230832</v>
      </c>
      <c r="Z269" t="n">
        <v>47.73935841307416</v>
      </c>
      <c r="AA269" t="n">
        <v>1676.387319411289</v>
      </c>
      <c r="AB269" t="b">
        <v>0</v>
      </c>
      <c r="AC269" t="b">
        <v>1</v>
      </c>
      <c r="AD269" t="n">
        <v>89.54657945492957</v>
      </c>
      <c r="AE269" t="n">
        <v>-0</v>
      </c>
      <c r="AF269" t="n">
        <v>0</v>
      </c>
      <c r="AG269" t="n">
        <v>0.2394431550905968</v>
      </c>
      <c r="AH269" t="b">
        <v>0</v>
      </c>
      <c r="AI269" t="b">
        <v>0</v>
      </c>
      <c r="AJ269" t="n">
        <v>1676.387319411289</v>
      </c>
      <c r="AK269" t="n">
        <v>0</v>
      </c>
      <c r="AL269" t="n">
        <v>14.39262220723996</v>
      </c>
      <c r="AM269" t="n">
        <v>0</v>
      </c>
      <c r="AN269" t="n">
        <v>14.46426898954069</v>
      </c>
      <c r="AO269" t="n">
        <v>0</v>
      </c>
      <c r="AP269" t="n">
        <v>1</v>
      </c>
      <c r="AQ269" t="n">
        <v>0</v>
      </c>
      <c r="AR269" t="n">
        <v>0</v>
      </c>
      <c r="AS269" t="n">
        <v>0</v>
      </c>
      <c r="AT269" t="n">
        <v>3.588102856888368</v>
      </c>
      <c r="AU269" t="n">
        <v>1.12803862412</v>
      </c>
      <c r="AV269" t="n">
        <v>3.588102856888368</v>
      </c>
    </row>
    <row r="270" spans="1:48">
      <c r="A270" t="n">
        <v>267</v>
      </c>
      <c r="B270" t="n">
        <v>0</v>
      </c>
      <c r="C270" t="n">
        <v>0</v>
      </c>
      <c r="D270" t="n">
        <v>0</v>
      </c>
      <c r="E270" t="n">
        <v>40.8</v>
      </c>
      <c r="F270" t="n">
        <v>0.5323481774077683</v>
      </c>
      <c r="G270" t="n">
        <v>336.1036065471507</v>
      </c>
      <c r="H270" t="n">
        <v>1325.592624221963</v>
      </c>
      <c r="I270" t="n">
        <v>12.58113753465103</v>
      </c>
      <c r="J270" t="n">
        <v>12.58113753465103</v>
      </c>
      <c r="K270" t="n">
        <v>357.4523193480443</v>
      </c>
      <c r="L270" t="n">
        <v>4</v>
      </c>
      <c r="M270" t="n">
        <v>90.63192681238446</v>
      </c>
      <c r="N270" t="n">
        <v>1182.428620805991</v>
      </c>
      <c r="O270" t="b">
        <v>1</v>
      </c>
      <c r="P270" t="n">
        <v>12.58113753465103</v>
      </c>
      <c r="Q270" t="n">
        <v>22.97323193926586</v>
      </c>
      <c r="R270" t="n">
        <v>0.9430880172468031</v>
      </c>
      <c r="S270" t="n">
        <v>26.38717673789199</v>
      </c>
      <c r="T270" t="n">
        <v>107.7368148665949</v>
      </c>
      <c r="U270" t="n">
        <v>13.34036410660765</v>
      </c>
      <c r="V270" t="n">
        <v>6.131515749572017</v>
      </c>
      <c r="W270" t="n">
        <v>0</v>
      </c>
      <c r="X270" t="n">
        <v>0</v>
      </c>
      <c r="Y270" t="n">
        <v>-21.42836828230832</v>
      </c>
      <c r="Z270" t="n">
        <v>47.92392202388645</v>
      </c>
      <c r="AA270" t="n">
        <v>1182.428620805991</v>
      </c>
      <c r="AB270" t="b">
        <v>0</v>
      </c>
      <c r="AC270" t="b">
        <v>1</v>
      </c>
      <c r="AD270" t="n">
        <v>89.53913904927599</v>
      </c>
      <c r="AE270" t="n">
        <v>-0</v>
      </c>
      <c r="AF270" t="n">
        <v>0</v>
      </c>
      <c r="AG270" t="n">
        <v>0.2110054848802288</v>
      </c>
      <c r="AH270" t="b">
        <v>0</v>
      </c>
      <c r="AI270" t="b">
        <v>0</v>
      </c>
      <c r="AJ270" t="n">
        <v>1205.401852745257</v>
      </c>
      <c r="AK270" t="n">
        <v>0</v>
      </c>
      <c r="AL270" t="n">
        <v>13.59955208073369</v>
      </c>
      <c r="AM270" t="n">
        <v>0</v>
      </c>
      <c r="AN270" t="n">
        <v>13.68056972522541</v>
      </c>
      <c r="AO270" t="n">
        <v>0</v>
      </c>
      <c r="AP270" t="n">
        <v>1</v>
      </c>
      <c r="AQ270" t="n">
        <v>0</v>
      </c>
      <c r="AR270" t="n">
        <v>0</v>
      </c>
      <c r="AS270" t="n">
        <v>0</v>
      </c>
      <c r="AT270" t="n">
        <v>3.364146985571654</v>
      </c>
      <c r="AU270" t="n">
        <v>1.057630700205917</v>
      </c>
      <c r="AV270" t="n">
        <v>3.364146985571654</v>
      </c>
    </row>
    <row r="271" spans="1:48">
      <c r="A271" t="n">
        <v>268</v>
      </c>
      <c r="B271" t="n">
        <v>0</v>
      </c>
      <c r="C271" t="n">
        <v>0</v>
      </c>
      <c r="D271" t="n">
        <v>0</v>
      </c>
      <c r="E271" t="n">
        <v>42.9</v>
      </c>
      <c r="F271" t="n">
        <v>0.5081576570421529</v>
      </c>
      <c r="G271" t="n">
        <v>353.4030568841364</v>
      </c>
      <c r="H271" t="n">
        <v>1393.821656351034</v>
      </c>
      <c r="I271" t="n">
        <v>12.80754437692657</v>
      </c>
      <c r="J271" t="n">
        <v>12.80754437692657</v>
      </c>
      <c r="K271" t="n">
        <v>346.072387900984</v>
      </c>
      <c r="L271" t="n">
        <v>4</v>
      </c>
      <c r="M271" t="n">
        <v>87.7465486564361</v>
      </c>
      <c r="N271" t="n">
        <v>1243.288917465122</v>
      </c>
      <c r="O271" t="b">
        <v>0</v>
      </c>
      <c r="P271" t="n">
        <v>12.80754437692657</v>
      </c>
      <c r="Q271" t="n">
        <v>21.92930155934623</v>
      </c>
      <c r="R271" t="n">
        <v>0.9422356537768227</v>
      </c>
      <c r="S271" t="n">
        <v>26.41166756513174</v>
      </c>
      <c r="T271" t="n">
        <v>104.401239592597</v>
      </c>
      <c r="U271" t="n">
        <v>13.59271889743217</v>
      </c>
      <c r="V271" t="n">
        <v>6.030669349955659</v>
      </c>
      <c r="W271" t="n">
        <v>0</v>
      </c>
      <c r="X271" t="n">
        <v>0</v>
      </c>
      <c r="Y271" t="n">
        <v>-21.42836828230832</v>
      </c>
      <c r="Z271" t="n">
        <v>48.11504885635163</v>
      </c>
      <c r="AA271" t="n">
        <v>1243.288917465122</v>
      </c>
      <c r="AB271" t="b">
        <v>0</v>
      </c>
      <c r="AC271" t="b">
        <v>1</v>
      </c>
      <c r="AD271" t="n">
        <v>89.53169864362241</v>
      </c>
      <c r="AE271" t="n">
        <v>-0</v>
      </c>
      <c r="AF271" t="n">
        <v>0</v>
      </c>
      <c r="AG271" t="n">
        <v>0.1817860102624156</v>
      </c>
      <c r="AH271" t="b">
        <v>0</v>
      </c>
      <c r="AI271" t="b">
        <v>0</v>
      </c>
      <c r="AJ271" t="n">
        <v>1265.218219024469</v>
      </c>
      <c r="AK271" t="n">
        <v>0</v>
      </c>
      <c r="AL271" t="n">
        <v>13.83246914978779</v>
      </c>
      <c r="AM271" t="n">
        <v>0</v>
      </c>
      <c r="AN271" t="n">
        <v>13.83564124876148</v>
      </c>
      <c r="AO271" t="n">
        <v>0</v>
      </c>
      <c r="AP271" t="n">
        <v>1</v>
      </c>
      <c r="AQ271" t="n">
        <v>0</v>
      </c>
      <c r="AR271" t="n">
        <v>0</v>
      </c>
      <c r="AS271" t="n">
        <v>0</v>
      </c>
      <c r="AT271" t="n">
        <v>3.392518815711843</v>
      </c>
      <c r="AU271" t="n">
        <v>1.066550321942419</v>
      </c>
      <c r="AV271" t="n">
        <v>3.392518815711843</v>
      </c>
    </row>
    <row r="272" spans="1:48">
      <c r="A272" t="n">
        <v>269</v>
      </c>
      <c r="B272" t="n">
        <v>0</v>
      </c>
      <c r="C272" t="n">
        <v>0</v>
      </c>
      <c r="D272" t="n">
        <v>0</v>
      </c>
      <c r="E272" t="n">
        <v>44.4</v>
      </c>
      <c r="F272" t="n">
        <v>0.4350211944236246</v>
      </c>
      <c r="G272" t="n">
        <v>365.7598071248405</v>
      </c>
      <c r="H272" t="n">
        <v>1442.556679300371</v>
      </c>
      <c r="I272" t="n">
        <v>11.77519317691638</v>
      </c>
      <c r="J272" t="n">
        <v>11.77519317691638</v>
      </c>
      <c r="K272" t="n">
        <v>307.4280164406162</v>
      </c>
      <c r="L272" t="n">
        <v>4</v>
      </c>
      <c r="M272" t="n">
        <v>77.9482800305822</v>
      </c>
      <c r="N272" t="n">
        <v>1286.760557935931</v>
      </c>
      <c r="O272" t="b">
        <v>0</v>
      </c>
      <c r="P272" t="n">
        <v>11.77519317691638</v>
      </c>
      <c r="Q272" t="n">
        <v>0</v>
      </c>
      <c r="R272" t="n">
        <v>0.9396496275411518</v>
      </c>
      <c r="S272" t="n">
        <v>26.43697251960149</v>
      </c>
      <c r="T272" t="n">
        <v>92.9984555929795</v>
      </c>
      <c r="U272" t="n">
        <v>12.53147219110741</v>
      </c>
      <c r="V272" t="n">
        <v>5.612491433133968</v>
      </c>
      <c r="W272" t="n">
        <v>0</v>
      </c>
      <c r="X272" t="n">
        <v>0</v>
      </c>
      <c r="Y272" t="n">
        <v>-21.42836828230832</v>
      </c>
      <c r="Z272" t="n">
        <v>48.30920331662082</v>
      </c>
      <c r="AA272" t="n">
        <v>1286.760557935931</v>
      </c>
      <c r="AB272" t="b">
        <v>0</v>
      </c>
      <c r="AC272" t="b">
        <v>1</v>
      </c>
      <c r="AD272" t="n">
        <v>89.52425823796882</v>
      </c>
      <c r="AE272" t="n">
        <v>-0</v>
      </c>
      <c r="AF272" t="n">
        <v>0</v>
      </c>
      <c r="AG272" t="n">
        <v>0.1478319220317134</v>
      </c>
      <c r="AH272" t="b">
        <v>0</v>
      </c>
      <c r="AI272" t="b">
        <v>0</v>
      </c>
      <c r="AJ272" t="n">
        <v>1286.760557935931</v>
      </c>
      <c r="AK272" t="n">
        <v>0</v>
      </c>
      <c r="AL272" t="n">
        <v>12.53147219110741</v>
      </c>
      <c r="AM272" t="n">
        <v>0</v>
      </c>
      <c r="AN272" t="n">
        <v>12.53349778403182</v>
      </c>
      <c r="AO272" t="n">
        <v>0</v>
      </c>
      <c r="AP272" t="n">
        <v>1</v>
      </c>
      <c r="AQ272" t="n">
        <v>0</v>
      </c>
      <c r="AR272" t="n">
        <v>0</v>
      </c>
      <c r="AS272" t="n">
        <v>0</v>
      </c>
      <c r="AT272" t="n">
        <v>3.122216099071544</v>
      </c>
      <c r="AU272" t="n">
        <v>0.9815717366743129</v>
      </c>
      <c r="AV272" t="n">
        <v>3.122216099071544</v>
      </c>
    </row>
    <row r="273" spans="1:48">
      <c r="A273" t="n">
        <v>270</v>
      </c>
      <c r="B273" t="n">
        <v>0</v>
      </c>
      <c r="C273" t="n">
        <v>0</v>
      </c>
      <c r="D273" t="n">
        <v>0</v>
      </c>
      <c r="E273" t="n">
        <v>45.9</v>
      </c>
      <c r="F273" t="n">
        <v>0.251757565263353</v>
      </c>
      <c r="G273" t="n">
        <v>378.1165573655446</v>
      </c>
      <c r="H273" t="n">
        <v>1491.291702249708</v>
      </c>
      <c r="I273" t="n">
        <v>8.258227845117121</v>
      </c>
      <c r="J273" t="n">
        <v>8.258227845117121</v>
      </c>
      <c r="K273" t="n">
        <v>208.5607345872797</v>
      </c>
      <c r="L273" t="n">
        <v>4</v>
      </c>
      <c r="M273" t="n">
        <v>52.88051079799181</v>
      </c>
      <c r="N273" t="n">
        <v>1330.232198406739</v>
      </c>
      <c r="O273" t="b">
        <v>0</v>
      </c>
      <c r="P273" t="n">
        <v>8.258227845117121</v>
      </c>
      <c r="Q273" t="n">
        <v>0</v>
      </c>
      <c r="R273" t="n">
        <v>0.9292729730149857</v>
      </c>
      <c r="S273" t="n">
        <v>26.46127932163582</v>
      </c>
      <c r="T273" t="n">
        <v>63.79512325846465</v>
      </c>
      <c r="U273" t="n">
        <v>8.886762108580067</v>
      </c>
      <c r="V273" t="n">
        <v>4.512039404213738</v>
      </c>
      <c r="W273" t="n">
        <v>0</v>
      </c>
      <c r="X273" t="n">
        <v>0</v>
      </c>
      <c r="Y273" t="n">
        <v>-21.42836828230832</v>
      </c>
      <c r="Z273" t="n">
        <v>48.45945234572388</v>
      </c>
      <c r="AA273" t="n">
        <v>1330.232198406739</v>
      </c>
      <c r="AB273" t="b">
        <v>0</v>
      </c>
      <c r="AC273" t="b">
        <v>1</v>
      </c>
      <c r="AD273" t="n">
        <v>89.51681783231524</v>
      </c>
      <c r="AE273" t="n">
        <v>-0</v>
      </c>
      <c r="AF273" t="n">
        <v>0</v>
      </c>
      <c r="AG273" t="n">
        <v>0.113342827316589</v>
      </c>
      <c r="AH273" t="b">
        <v>0</v>
      </c>
      <c r="AI273" t="b">
        <v>0</v>
      </c>
      <c r="AJ273" t="n">
        <v>1330.232198406739</v>
      </c>
      <c r="AK273" t="n">
        <v>0</v>
      </c>
      <c r="AL273" t="n">
        <v>8.886762108580067</v>
      </c>
      <c r="AM273" t="n">
        <v>0</v>
      </c>
      <c r="AN273" t="n">
        <v>8.887792514105062</v>
      </c>
      <c r="AO273" t="n">
        <v>0</v>
      </c>
      <c r="AP273" t="n">
        <v>1</v>
      </c>
      <c r="AQ273" t="n">
        <v>0</v>
      </c>
      <c r="AR273" t="n">
        <v>0</v>
      </c>
      <c r="AS273" t="n">
        <v>0</v>
      </c>
      <c r="AT273" t="n">
        <v>2.405232548641156</v>
      </c>
      <c r="AU273" t="n">
        <v>0.7561642804216367</v>
      </c>
      <c r="AV273" t="n">
        <v>2.405232548641156</v>
      </c>
    </row>
    <row r="274" spans="1:48">
      <c r="A274" t="n">
        <v>271</v>
      </c>
      <c r="B274" t="n">
        <v>0</v>
      </c>
      <c r="C274" t="n">
        <v>0</v>
      </c>
      <c r="D274" t="n">
        <v>0</v>
      </c>
      <c r="E274" t="n">
        <v>46</v>
      </c>
      <c r="F274" t="n">
        <v>-0.1087181221437117</v>
      </c>
      <c r="G274" t="n">
        <v>378.9403407149248</v>
      </c>
      <c r="H274" t="n">
        <v>1494.540703779664</v>
      </c>
      <c r="I274" t="n">
        <v>0.4520114792141809</v>
      </c>
      <c r="J274" t="n">
        <v>0.4520114792141809</v>
      </c>
      <c r="K274" t="n">
        <v>11.3906892755981</v>
      </c>
      <c r="L274" t="n">
        <v>4</v>
      </c>
      <c r="M274" t="n">
        <v>2.888105800100938</v>
      </c>
      <c r="N274" t="n">
        <v>1333.13030777146</v>
      </c>
      <c r="O274" t="b">
        <v>0</v>
      </c>
      <c r="P274" t="n">
        <v>0.4520114792141809</v>
      </c>
      <c r="Q274" t="n">
        <v>0</v>
      </c>
      <c r="R274" t="n">
        <v>0.586918899189536</v>
      </c>
      <c r="S274" t="n">
        <v>26.48125732547841</v>
      </c>
      <c r="T274" t="n">
        <v>5.51658291441049</v>
      </c>
      <c r="U274" t="n">
        <v>0.7701429956308342</v>
      </c>
      <c r="V274" t="n">
        <v>2.278796142996883</v>
      </c>
      <c r="W274" t="n">
        <v>0</v>
      </c>
      <c r="X274" t="n">
        <v>0</v>
      </c>
      <c r="Y274" t="n">
        <v>-21.42836828230832</v>
      </c>
      <c r="Z274" t="n">
        <v>48.53420568498691</v>
      </c>
      <c r="AA274" t="n">
        <v>1333.13030777146</v>
      </c>
      <c r="AB274" t="b">
        <v>0</v>
      </c>
      <c r="AC274" t="b">
        <v>1</v>
      </c>
      <c r="AD274" t="n">
        <v>89.50937742666166</v>
      </c>
      <c r="AE274" t="n">
        <v>-0</v>
      </c>
      <c r="AF274" t="n">
        <v>0</v>
      </c>
      <c r="AG274" t="n">
        <v>0.09136034315753827</v>
      </c>
      <c r="AH274" t="b">
        <v>0</v>
      </c>
      <c r="AI274" t="b">
        <v>0</v>
      </c>
      <c r="AJ274" t="n">
        <v>1333.13030777146</v>
      </c>
      <c r="AK274" t="n">
        <v>0</v>
      </c>
      <c r="AL274" t="n">
        <v>0.7701429956308342</v>
      </c>
      <c r="AM274" t="n">
        <v>0</v>
      </c>
      <c r="AN274" t="n">
        <v>0.7701792208250723</v>
      </c>
      <c r="AO274" t="n">
        <v>0</v>
      </c>
      <c r="AP274" t="n">
        <v>1</v>
      </c>
      <c r="AQ274" t="n">
        <v>0</v>
      </c>
      <c r="AR274" t="n">
        <v>0</v>
      </c>
      <c r="AS274" t="n">
        <v>0</v>
      </c>
      <c r="AT274" t="n">
        <v>0.8970613206433846</v>
      </c>
      <c r="AU274" t="n">
        <v>0.2820208500843756</v>
      </c>
      <c r="AV274" t="n">
        <v>0.8970613206433846</v>
      </c>
    </row>
    <row r="275" spans="1:48">
      <c r="A275" t="n">
        <v>272</v>
      </c>
      <c r="B275" t="n">
        <v>0</v>
      </c>
      <c r="C275" t="n">
        <v>0</v>
      </c>
      <c r="D275" t="n">
        <v>0</v>
      </c>
      <c r="E275" t="n">
        <v>45.6</v>
      </c>
      <c r="F275" t="n">
        <v>-0.06688507668851429</v>
      </c>
      <c r="G275" t="n">
        <v>375.6452073174038</v>
      </c>
      <c r="H275" t="n">
        <v>1481.54469765984</v>
      </c>
      <c r="I275" t="n">
        <v>1.333511718926353</v>
      </c>
      <c r="J275" t="n">
        <v>1.333511718926353</v>
      </c>
      <c r="K275" t="n">
        <v>33.8992715898707</v>
      </c>
      <c r="L275" t="n">
        <v>4</v>
      </c>
      <c r="M275" t="n">
        <v>8.595149997431719</v>
      </c>
      <c r="N275" t="n">
        <v>1321.537870312578</v>
      </c>
      <c r="O275" t="b">
        <v>0</v>
      </c>
      <c r="P275" t="n">
        <v>1.333511718926353</v>
      </c>
      <c r="Q275" t="n">
        <v>0</v>
      </c>
      <c r="R275" t="n">
        <v>0.7921586609354079</v>
      </c>
      <c r="S275" t="n">
        <v>26.4876438505063</v>
      </c>
      <c r="T275" t="n">
        <v>12.16400054427567</v>
      </c>
      <c r="U275" t="n">
        <v>1.683389685283119</v>
      </c>
      <c r="V275" t="n">
        <v>2.528182161504683</v>
      </c>
      <c r="W275" t="n">
        <v>0</v>
      </c>
      <c r="X275" t="n">
        <v>0</v>
      </c>
      <c r="Y275" t="n">
        <v>-21.42836828230832</v>
      </c>
      <c r="Z275" t="n">
        <v>48.60547832047182</v>
      </c>
      <c r="AA275" t="n">
        <v>1321.537870312578</v>
      </c>
      <c r="AB275" t="b">
        <v>0</v>
      </c>
      <c r="AC275" t="b">
        <v>1</v>
      </c>
      <c r="AD275" t="n">
        <v>89.50193702100808</v>
      </c>
      <c r="AE275" t="n">
        <v>-0</v>
      </c>
      <c r="AF275" t="n">
        <v>0</v>
      </c>
      <c r="AG275" t="n">
        <v>0.06677628645735867</v>
      </c>
      <c r="AH275" t="b">
        <v>0</v>
      </c>
      <c r="AI275" t="b">
        <v>0</v>
      </c>
      <c r="AJ275" t="n">
        <v>1321.537870312578</v>
      </c>
      <c r="AK275" t="n">
        <v>0</v>
      </c>
      <c r="AL275" t="n">
        <v>1.683389685283119</v>
      </c>
      <c r="AM275" t="n">
        <v>0</v>
      </c>
      <c r="AN275" t="n">
        <v>1.683586911340637</v>
      </c>
      <c r="AO275" t="n">
        <v>0</v>
      </c>
      <c r="AP275" t="n">
        <v>1</v>
      </c>
      <c r="AQ275" t="n">
        <v>0</v>
      </c>
      <c r="AR275" t="n">
        <v>0</v>
      </c>
      <c r="AS275" t="n">
        <v>0</v>
      </c>
      <c r="AT275" t="n">
        <v>1.05385663858621</v>
      </c>
      <c r="AU275" t="n">
        <v>0.3313146361811506</v>
      </c>
      <c r="AV275" t="n">
        <v>1.05385663858621</v>
      </c>
    </row>
    <row r="276" spans="1:48">
      <c r="A276" t="n">
        <v>273</v>
      </c>
      <c r="B276" t="n">
        <v>0</v>
      </c>
      <c r="C276" t="n">
        <v>0</v>
      </c>
      <c r="D276" t="n">
        <v>0</v>
      </c>
      <c r="E276" t="n">
        <v>45.3</v>
      </c>
      <c r="F276" t="n">
        <v>-0.2070749044355633</v>
      </c>
      <c r="G276" t="n">
        <v>373.173857269263</v>
      </c>
      <c r="H276" t="n">
        <v>1471.797693069973</v>
      </c>
      <c r="I276" t="n">
        <v>-1.684452403156185</v>
      </c>
      <c r="J276" t="n">
        <v>-1.684452403156185</v>
      </c>
      <c r="K276" t="n">
        <v>-43.10413301624554</v>
      </c>
      <c r="L276" t="n">
        <v>4</v>
      </c>
      <c r="M276" t="n">
        <v>-10.92903981142128</v>
      </c>
      <c r="N276" t="n">
        <v>1312.843542218416</v>
      </c>
      <c r="O276" t="b">
        <v>0</v>
      </c>
      <c r="P276" t="n">
        <v>-1.684452403156185</v>
      </c>
      <c r="Q276" t="n">
        <v>0</v>
      </c>
      <c r="R276" t="n">
        <v>0.7664286293498722</v>
      </c>
      <c r="S276" t="n">
        <v>26.49712385617308</v>
      </c>
      <c r="T276" t="n">
        <v>-9.390503366342823</v>
      </c>
      <c r="U276" t="n">
        <v>-1.291012546556093</v>
      </c>
      <c r="V276" t="n">
        <v>1.53853644507846</v>
      </c>
      <c r="W276" t="n">
        <v>-53.36163879186282</v>
      </c>
      <c r="X276" t="n">
        <v>2</v>
      </c>
      <c r="Y276" t="n">
        <v>31.9332705095545</v>
      </c>
      <c r="Z276" t="n">
        <v>48.66016182401697</v>
      </c>
      <c r="AA276" t="n">
        <v>1312.843542218416</v>
      </c>
      <c r="AB276" t="b">
        <v>0</v>
      </c>
      <c r="AC276" t="b">
        <v>1</v>
      </c>
      <c r="AD276" t="n">
        <v>89.50376078875586</v>
      </c>
      <c r="AE276" t="n">
        <v>1.114919005275212</v>
      </c>
      <c r="AF276" t="n">
        <v>0</v>
      </c>
      <c r="AG276" t="n">
        <v>0.03804023932275882</v>
      </c>
      <c r="AH276" t="b">
        <v>0</v>
      </c>
      <c r="AI276" t="b">
        <v>0</v>
      </c>
      <c r="AJ276" t="n">
        <v>1312.843542218416</v>
      </c>
      <c r="AK276" t="n">
        <v>0</v>
      </c>
      <c r="AL276" t="n">
        <v>-1.291012546556093</v>
      </c>
      <c r="AM276" t="n">
        <v>0</v>
      </c>
      <c r="AN276" t="n">
        <v>-0.174640508489775</v>
      </c>
      <c r="AO276" t="n">
        <v>0</v>
      </c>
      <c r="AP276" t="n">
        <v>1</v>
      </c>
      <c r="AQ276" t="n">
        <v>0</v>
      </c>
      <c r="AR276" t="n">
        <v>0</v>
      </c>
      <c r="AS276" t="n">
        <v>0</v>
      </c>
      <c r="AT276" t="n">
        <v>0.7156425887565988</v>
      </c>
      <c r="AU276" t="n">
        <v>0.2249858806675186</v>
      </c>
      <c r="AV276" t="n">
        <v>0.7156425887565988</v>
      </c>
    </row>
    <row r="277" spans="1:48">
      <c r="A277" t="n">
        <v>274</v>
      </c>
      <c r="B277" t="n">
        <v>0</v>
      </c>
      <c r="C277" t="n">
        <v>0</v>
      </c>
      <c r="D277" t="n">
        <v>0</v>
      </c>
      <c r="E277" t="n">
        <v>43.7</v>
      </c>
      <c r="F277" t="n">
        <v>-0.6881486389025504</v>
      </c>
      <c r="G277" t="n">
        <v>359.9933236791787</v>
      </c>
      <c r="H277" t="n">
        <v>1419.813668590681</v>
      </c>
      <c r="I277" t="n">
        <v>-11.60594965233207</v>
      </c>
      <c r="J277" t="n">
        <v>-11.60594965233207</v>
      </c>
      <c r="K277" t="n">
        <v>-307.8630854982961</v>
      </c>
      <c r="L277" t="n">
        <v>4</v>
      </c>
      <c r="M277" t="n">
        <v>-78.058591657783</v>
      </c>
      <c r="N277" t="n">
        <v>1266.473792382887</v>
      </c>
      <c r="O277" t="b">
        <v>0</v>
      </c>
      <c r="P277" t="n">
        <v>-11.60594965233207</v>
      </c>
      <c r="Q277" t="n">
        <v>0</v>
      </c>
      <c r="R277" t="n">
        <v>0.9346070472201714</v>
      </c>
      <c r="S277" t="n">
        <v>26.51058116384257</v>
      </c>
      <c r="T277" t="n">
        <v>-81.7871186765086</v>
      </c>
      <c r="U277" t="n">
        <v>-10.84700233475205</v>
      </c>
      <c r="V277" t="n">
        <v>-3.7285270187256</v>
      </c>
      <c r="W277" t="n">
        <v>-86.15060768619995</v>
      </c>
      <c r="X277" t="n">
        <v>2</v>
      </c>
      <c r="Y277" t="n">
        <v>64.72223940389162</v>
      </c>
      <c r="Z277" t="n">
        <v>48.67695149478454</v>
      </c>
      <c r="AA277" t="n">
        <v>1266.473792382887</v>
      </c>
      <c r="AB277" t="b">
        <v>0</v>
      </c>
      <c r="AC277" t="b">
        <v>1</v>
      </c>
      <c r="AD277" t="n">
        <v>89.52054125922695</v>
      </c>
      <c r="AE277" t="n">
        <v>1.8</v>
      </c>
      <c r="AF277" t="n">
        <v>0</v>
      </c>
      <c r="AG277" t="n">
        <v>0.01226884449730137</v>
      </c>
      <c r="AH277" t="b">
        <v>0</v>
      </c>
      <c r="AI277" t="b">
        <v>0</v>
      </c>
      <c r="AJ277" t="n">
        <v>1266.473792382887</v>
      </c>
      <c r="AK277" t="n">
        <v>0</v>
      </c>
      <c r="AL277" t="n">
        <v>-10.84700233475205</v>
      </c>
      <c r="AM277" t="n">
        <v>6.873507395356905</v>
      </c>
      <c r="AN277" t="n">
        <v>-2.165344270691571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</row>
    <row r="278" spans="1:48">
      <c r="A278" t="n">
        <v>275</v>
      </c>
      <c r="B278" t="n">
        <v>0</v>
      </c>
      <c r="C278" t="n">
        <v>0</v>
      </c>
      <c r="D278" t="n">
        <v>0</v>
      </c>
      <c r="E278" t="n">
        <v>40.8</v>
      </c>
      <c r="F278" t="n">
        <v>-0.7903305399542315</v>
      </c>
      <c r="G278" t="n">
        <v>336.1036065471507</v>
      </c>
      <c r="H278" t="n">
        <v>1325.592624221963</v>
      </c>
      <c r="I278" t="n">
        <v>-12.89497724045845</v>
      </c>
      <c r="J278" t="n">
        <v>-12.89497724045845</v>
      </c>
      <c r="K278" t="n">
        <v>-366.3690592243391</v>
      </c>
      <c r="L278" t="n">
        <v>4</v>
      </c>
      <c r="M278" t="n">
        <v>-92.89276349501498</v>
      </c>
      <c r="N278" t="n">
        <v>1182.428620805991</v>
      </c>
      <c r="O278" t="b">
        <v>0</v>
      </c>
      <c r="P278" t="n">
        <v>-12.89497724045845</v>
      </c>
      <c r="Q278" t="n">
        <v>0</v>
      </c>
      <c r="R278" t="n">
        <v>0.9393990837814958</v>
      </c>
      <c r="S278" t="n">
        <v>26.53654037307436</v>
      </c>
      <c r="T278" t="n">
        <v>-97.82889788917961</v>
      </c>
      <c r="U278" t="n">
        <v>-12.11352980506991</v>
      </c>
      <c r="V278" t="n">
        <v>-4.936134394164654</v>
      </c>
      <c r="W278" t="n">
        <v>-86.15060768619995</v>
      </c>
      <c r="X278" t="n">
        <v>2</v>
      </c>
      <c r="Y278" t="n">
        <v>64.72223940389162</v>
      </c>
      <c r="Z278" t="n">
        <v>48.69374116555211</v>
      </c>
      <c r="AA278" t="n">
        <v>1182.428620805991</v>
      </c>
      <c r="AB278" t="b">
        <v>0</v>
      </c>
      <c r="AC278" t="b">
        <v>1</v>
      </c>
      <c r="AD278" t="n">
        <v>89.54301425901997</v>
      </c>
      <c r="AE278" t="n">
        <v>1.8</v>
      </c>
      <c r="AF278" t="n">
        <v>0</v>
      </c>
      <c r="AG278" t="n">
        <v>-0.001828609422229871</v>
      </c>
      <c r="AH278" t="b">
        <v>0</v>
      </c>
      <c r="AI278" t="b">
        <v>0</v>
      </c>
      <c r="AJ278" t="n">
        <v>1182.428620805991</v>
      </c>
      <c r="AK278" t="n">
        <v>0</v>
      </c>
      <c r="AL278" t="n">
        <v>-12.11352980506991</v>
      </c>
      <c r="AM278" t="n">
        <v>8.254674276036416</v>
      </c>
      <c r="AN278" t="n">
        <v>-2.007277512583714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</row>
    <row r="279" spans="1:48">
      <c r="A279" t="n">
        <v>276</v>
      </c>
      <c r="B279" t="n">
        <v>0</v>
      </c>
      <c r="C279" t="n">
        <v>0</v>
      </c>
      <c r="D279" t="n">
        <v>0</v>
      </c>
      <c r="E279" t="n">
        <v>38</v>
      </c>
      <c r="F279" t="n">
        <v>-0.9005292012805333</v>
      </c>
      <c r="G279" t="n">
        <v>313.0376727645032</v>
      </c>
      <c r="H279" t="n">
        <v>1234.6205813832</v>
      </c>
      <c r="I279" t="n">
        <v>-14.0638181299717</v>
      </c>
      <c r="J279" t="n">
        <v>-14.0638181299717</v>
      </c>
      <c r="K279" t="n">
        <v>-429.020473036987</v>
      </c>
      <c r="L279" t="n">
        <v>3</v>
      </c>
      <c r="M279" t="n">
        <v>-108.7780104049156</v>
      </c>
      <c r="N279" t="n">
        <v>1633.403029169974</v>
      </c>
      <c r="O279" t="b">
        <v>1</v>
      </c>
      <c r="P279" t="n">
        <v>-14.0638181299717</v>
      </c>
      <c r="Q279" t="n">
        <v>-38.86190859117541</v>
      </c>
      <c r="R279" t="n">
        <v>0.9430409506093799</v>
      </c>
      <c r="S279" t="n">
        <v>26.56326918152919</v>
      </c>
      <c r="T279" t="n">
        <v>-77.53750441243281</v>
      </c>
      <c r="U279" t="n">
        <v>-13.26275641848594</v>
      </c>
      <c r="V279" t="n">
        <v>31.24050599248277</v>
      </c>
      <c r="W279" t="n">
        <v>-86.15060768619995</v>
      </c>
      <c r="X279" t="n">
        <v>2</v>
      </c>
      <c r="Y279" t="n">
        <v>64.72223940389162</v>
      </c>
      <c r="Z279" t="n">
        <v>48.70607322328869</v>
      </c>
      <c r="AA279" t="n">
        <v>1633.403029169974</v>
      </c>
      <c r="AB279" t="b">
        <v>0</v>
      </c>
      <c r="AC279" t="b">
        <v>1</v>
      </c>
      <c r="AD279" t="n">
        <v>89.56548725881299</v>
      </c>
      <c r="AE279" t="n">
        <v>1.8</v>
      </c>
      <c r="AF279" t="n">
        <v>0</v>
      </c>
      <c r="AG279" t="n">
        <v>-0.011585143804203</v>
      </c>
      <c r="AH279" t="b">
        <v>0</v>
      </c>
      <c r="AI279" t="b">
        <v>0</v>
      </c>
      <c r="AJ279" t="n">
        <v>1594.541120578799</v>
      </c>
      <c r="AK279" t="n">
        <v>0</v>
      </c>
      <c r="AL279" t="n">
        <v>-12.94720904995673</v>
      </c>
      <c r="AM279" t="n">
        <v>8.301259596774374</v>
      </c>
      <c r="AN279" t="n">
        <v>-2.814634357705847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</row>
    <row r="280" spans="1:48">
      <c r="A280" t="n">
        <v>277</v>
      </c>
      <c r="B280" t="n">
        <v>0</v>
      </c>
      <c r="C280" t="n">
        <v>0</v>
      </c>
      <c r="D280" t="n">
        <v>0</v>
      </c>
      <c r="E280" t="n">
        <v>34.4</v>
      </c>
      <c r="F280" t="n">
        <v>-0.9408859882569658</v>
      </c>
      <c r="G280" t="n">
        <v>283.3814721868134</v>
      </c>
      <c r="H280" t="n">
        <v>1117.656526304792</v>
      </c>
      <c r="I280" t="n">
        <v>-13.46983412943037</v>
      </c>
      <c r="J280" t="n">
        <v>-13.46983412943037</v>
      </c>
      <c r="K280" t="n">
        <v>-453.9020849422739</v>
      </c>
      <c r="L280" t="n">
        <v>3</v>
      </c>
      <c r="M280" t="n">
        <v>-115.0867355330309</v>
      </c>
      <c r="N280" t="n">
        <v>1478.65958430124</v>
      </c>
      <c r="O280" t="b">
        <v>0</v>
      </c>
      <c r="P280" t="n">
        <v>-13.46983412943037</v>
      </c>
      <c r="Q280" t="n">
        <v>-40.60348650367565</v>
      </c>
      <c r="R280" t="n">
        <v>0.9445381998892515</v>
      </c>
      <c r="S280" t="n">
        <v>26.59066888121103</v>
      </c>
      <c r="T280" t="n">
        <v>-82.16463946447422</v>
      </c>
      <c r="U280" t="n">
        <v>-12.72277288141896</v>
      </c>
      <c r="V280" t="n">
        <v>32.92209606855671</v>
      </c>
      <c r="W280" t="n">
        <v>-86.15060768619995</v>
      </c>
      <c r="X280" t="n">
        <v>2</v>
      </c>
      <c r="Y280" t="n">
        <v>64.72223940389162</v>
      </c>
      <c r="Z280" t="n">
        <v>48.71662379608395</v>
      </c>
      <c r="AA280" t="n">
        <v>1478.65958430124</v>
      </c>
      <c r="AB280" t="b">
        <v>0</v>
      </c>
      <c r="AC280" t="b">
        <v>1</v>
      </c>
      <c r="AD280" t="n">
        <v>89.58796025860602</v>
      </c>
      <c r="AE280" t="n">
        <v>1.8</v>
      </c>
      <c r="AF280" t="n">
        <v>0</v>
      </c>
      <c r="AG280" t="n">
        <v>-6.150965925094676e-05</v>
      </c>
      <c r="AH280" t="b">
        <v>0</v>
      </c>
      <c r="AI280" t="b">
        <v>0</v>
      </c>
      <c r="AJ280" t="n">
        <v>1438.056097797564</v>
      </c>
      <c r="AK280" t="n">
        <v>0</v>
      </c>
      <c r="AL280" t="n">
        <v>-12.3734098891085</v>
      </c>
      <c r="AM280" t="n">
        <v>8.041305847252989</v>
      </c>
      <c r="AN280" t="n">
        <v>-2.498112755017451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</row>
    <row r="281" spans="1:48">
      <c r="A281" t="n">
        <v>278</v>
      </c>
      <c r="B281" t="n">
        <v>0</v>
      </c>
      <c r="C281" t="n">
        <v>0</v>
      </c>
      <c r="D281" t="n">
        <v>0</v>
      </c>
      <c r="E281" t="n">
        <v>30.9</v>
      </c>
      <c r="F281" t="n">
        <v>-1.252593512358274</v>
      </c>
      <c r="G281" t="n">
        <v>254.5490549585039</v>
      </c>
      <c r="H281" t="n">
        <v>1003.941472756339</v>
      </c>
      <c r="I281" t="n">
        <v>-16.71250766544977</v>
      </c>
      <c r="J281" t="n">
        <v>-16.71250766544977</v>
      </c>
      <c r="K281" t="n">
        <v>-626.9624234553452</v>
      </c>
      <c r="L281" t="n">
        <v>3</v>
      </c>
      <c r="M281" t="n">
        <v>-158.9661317077447</v>
      </c>
      <c r="N281" t="n">
        <v>1328.214568456637</v>
      </c>
      <c r="O281" t="b">
        <v>0</v>
      </c>
      <c r="P281" t="n">
        <v>-16.71250766544977</v>
      </c>
      <c r="Q281" t="n">
        <v>0</v>
      </c>
      <c r="R281" t="n">
        <v>0.9495985407864368</v>
      </c>
      <c r="S281" t="n">
        <v>26.61622153657574</v>
      </c>
      <c r="T281" t="n">
        <v>-114.0997783100068</v>
      </c>
      <c r="U281" t="n">
        <v>-15.87017289199325</v>
      </c>
      <c r="V281" t="n">
        <v>44.86635339773797</v>
      </c>
      <c r="W281" t="n">
        <v>-86.15060768619995</v>
      </c>
      <c r="X281" t="n">
        <v>2</v>
      </c>
      <c r="Y281" t="n">
        <v>64.72223940389162</v>
      </c>
      <c r="Z281" t="n">
        <v>48.72293511186677</v>
      </c>
      <c r="AA281" t="n">
        <v>1328.214568456637</v>
      </c>
      <c r="AB281" t="b">
        <v>0</v>
      </c>
      <c r="AC281" t="b">
        <v>1</v>
      </c>
      <c r="AD281" t="n">
        <v>89.61043325839904</v>
      </c>
      <c r="AE281" t="n">
        <v>1.8</v>
      </c>
      <c r="AF281" t="n">
        <v>0</v>
      </c>
      <c r="AG281" t="n">
        <v>0.03280985441725665</v>
      </c>
      <c r="AH281" t="b">
        <v>0</v>
      </c>
      <c r="AI281" t="b">
        <v>0</v>
      </c>
      <c r="AJ281" t="n">
        <v>1328.214568456637</v>
      </c>
      <c r="AK281" t="n">
        <v>0</v>
      </c>
      <c r="AL281" t="n">
        <v>-15.87017289199325</v>
      </c>
      <c r="AM281" t="n">
        <v>11.75218773285866</v>
      </c>
      <c r="AN281" t="n">
        <v>-2.283469969419214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</row>
    <row r="282" spans="1:48">
      <c r="A282" t="n">
        <v>279</v>
      </c>
      <c r="B282" t="n">
        <v>0</v>
      </c>
      <c r="C282" t="n">
        <v>0</v>
      </c>
      <c r="D282" t="n">
        <v>0</v>
      </c>
      <c r="E282" t="n">
        <v>25.5</v>
      </c>
      <c r="F282" t="n">
        <v>-1.465406628976604</v>
      </c>
      <c r="G282" t="n">
        <v>210.0647540919692</v>
      </c>
      <c r="H282" t="n">
        <v>828.4953901387265</v>
      </c>
      <c r="I282" t="n">
        <v>-16.42788314888648</v>
      </c>
      <c r="J282" t="n">
        <v>-16.42788314888648</v>
      </c>
      <c r="K282" t="n">
        <v>-746.7922409877392</v>
      </c>
      <c r="L282" t="n">
        <v>2</v>
      </c>
      <c r="M282" t="n">
        <v>-189.3489454837067</v>
      </c>
      <c r="N282" t="n">
        <v>1769.66615333632</v>
      </c>
      <c r="O282" t="b">
        <v>1</v>
      </c>
      <c r="P282" t="n">
        <v>-16.42788314888648</v>
      </c>
      <c r="Q282" t="n">
        <v>-63.23892482688149</v>
      </c>
      <c r="R282" t="n">
        <v>0.9519684418121865</v>
      </c>
      <c r="S282" t="n">
        <v>26.64503294959594</v>
      </c>
      <c r="T282" t="n">
        <v>-84.38868005192178</v>
      </c>
      <c r="U282" t="n">
        <v>-15.63882632351814</v>
      </c>
      <c r="V282" t="n">
        <v>104.9602654317849</v>
      </c>
      <c r="W282" t="n">
        <v>-86.15060768619995</v>
      </c>
      <c r="X282" t="n">
        <v>2</v>
      </c>
      <c r="Y282" t="n">
        <v>64.72223940389162</v>
      </c>
      <c r="Z282" t="n">
        <v>48.73362881237933</v>
      </c>
      <c r="AA282" t="n">
        <v>1769.66615333632</v>
      </c>
      <c r="AB282" t="b">
        <v>0</v>
      </c>
      <c r="AC282" t="b">
        <v>1</v>
      </c>
      <c r="AD282" t="n">
        <v>89.63290625819207</v>
      </c>
      <c r="AE282" t="n">
        <v>1.8</v>
      </c>
      <c r="AF282" t="n">
        <v>0</v>
      </c>
      <c r="AG282" t="n">
        <v>0.06669896445760234</v>
      </c>
      <c r="AH282" t="b">
        <v>0</v>
      </c>
      <c r="AI282" t="b">
        <v>0</v>
      </c>
      <c r="AJ282" t="n">
        <v>1706.427228509438</v>
      </c>
      <c r="AK282" t="n">
        <v>0</v>
      </c>
      <c r="AL282" t="n">
        <v>-15.07997370581445</v>
      </c>
      <c r="AM282" t="n">
        <v>10.22345834294735</v>
      </c>
      <c r="AN282" t="n">
        <v>-3.049348895768881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</row>
    <row r="283" spans="1:48">
      <c r="A283" t="n">
        <v>280</v>
      </c>
      <c r="B283" t="n">
        <v>0</v>
      </c>
      <c r="C283" t="n">
        <v>0</v>
      </c>
      <c r="D283" t="n">
        <v>0</v>
      </c>
      <c r="E283" t="n">
        <v>21.4</v>
      </c>
      <c r="F283" t="n">
        <v>-0.8024466384019755</v>
      </c>
      <c r="G283" t="n">
        <v>176.2896367673781</v>
      </c>
      <c r="H283" t="n">
        <v>695.2863274105391</v>
      </c>
      <c r="I283" t="n">
        <v>-7.129301253309158</v>
      </c>
      <c r="J283" t="n">
        <v>-7.129301253309158</v>
      </c>
      <c r="K283" t="n">
        <v>-386.1815893645418</v>
      </c>
      <c r="L283" t="n">
        <v>2</v>
      </c>
      <c r="M283" t="n">
        <v>-97.91622448391018</v>
      </c>
      <c r="N283" t="n">
        <v>1485.131595348912</v>
      </c>
      <c r="O283" t="b">
        <v>0</v>
      </c>
      <c r="P283" t="n">
        <v>-7.129301253309158</v>
      </c>
      <c r="Q283" t="n">
        <v>-34.62920232517692</v>
      </c>
      <c r="R283" t="n">
        <v>0.9435534581002902</v>
      </c>
      <c r="S283" t="n">
        <v>26.67202203138204</v>
      </c>
      <c r="T283" t="n">
        <v>-43.2533671422836</v>
      </c>
      <c r="U283" t="n">
        <v>-6.726876851398589</v>
      </c>
      <c r="V283" t="n">
        <v>54.66285734162658</v>
      </c>
      <c r="W283" t="n">
        <v>-86.15060768619995</v>
      </c>
      <c r="X283" t="n">
        <v>2</v>
      </c>
      <c r="Y283" t="n">
        <v>64.72223940389162</v>
      </c>
      <c r="Z283" t="n">
        <v>48.76541052822257</v>
      </c>
      <c r="AA283" t="n">
        <v>1485.131595348912</v>
      </c>
      <c r="AB283" t="b">
        <v>0</v>
      </c>
      <c r="AC283" t="b">
        <v>1</v>
      </c>
      <c r="AD283" t="n">
        <v>89.65537925798509</v>
      </c>
      <c r="AE283" t="n">
        <v>1.8</v>
      </c>
      <c r="AF283" t="n">
        <v>0</v>
      </c>
      <c r="AG283" t="n">
        <v>0.1032260925263826</v>
      </c>
      <c r="AH283" t="b">
        <v>0</v>
      </c>
      <c r="AI283" t="b">
        <v>0</v>
      </c>
      <c r="AJ283" t="n">
        <v>1450.502393023735</v>
      </c>
      <c r="AK283" t="n">
        <v>0</v>
      </c>
      <c r="AL283" t="n">
        <v>-6.57002450226457</v>
      </c>
      <c r="AM283" t="n">
        <v>2.202755888394621</v>
      </c>
      <c r="AN283" t="n">
        <v>-2.522813222086436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</row>
    <row r="284" spans="1:48">
      <c r="A284" t="n">
        <v>281</v>
      </c>
      <c r="B284" t="n">
        <v>0</v>
      </c>
      <c r="C284" t="n">
        <v>0</v>
      </c>
      <c r="D284" t="n">
        <v>0</v>
      </c>
      <c r="E284" t="n">
        <v>20.2</v>
      </c>
      <c r="F284" t="n">
        <v>0.2585265159178385</v>
      </c>
      <c r="G284" t="n">
        <v>166.4042365748148</v>
      </c>
      <c r="H284" t="n">
        <v>656.2983090510697</v>
      </c>
      <c r="I284" t="n">
        <v>3.377905587568834</v>
      </c>
      <c r="J284" t="n">
        <v>3.377905587568834</v>
      </c>
      <c r="K284" t="n">
        <v>193.8449582625639</v>
      </c>
      <c r="L284" t="n">
        <v>2</v>
      </c>
      <c r="M284" t="n">
        <v>49.14933018827685</v>
      </c>
      <c r="N284" t="n">
        <v>1401.853188133085</v>
      </c>
      <c r="O284" t="b">
        <v>0</v>
      </c>
      <c r="P284" t="n">
        <v>3.377905587568834</v>
      </c>
      <c r="Q284" t="n">
        <v>0</v>
      </c>
      <c r="R284" t="n">
        <v>0.881412256496712</v>
      </c>
      <c r="S284" t="n">
        <v>26.68578664851315</v>
      </c>
      <c r="T284" t="n">
        <v>26.10581583543773</v>
      </c>
      <c r="U284" t="n">
        <v>3.832378733868259</v>
      </c>
      <c r="V284" t="n">
        <v>3.095829792236966</v>
      </c>
      <c r="W284" t="n">
        <v>0</v>
      </c>
      <c r="X284" t="n">
        <v>0</v>
      </c>
      <c r="Y284" t="n">
        <v>-21.42836828230832</v>
      </c>
      <c r="Z284" t="n">
        <v>48.89508954905952</v>
      </c>
      <c r="AA284" t="n">
        <v>1401.853188133085</v>
      </c>
      <c r="AB284" t="b">
        <v>0</v>
      </c>
      <c r="AC284" t="b">
        <v>1</v>
      </c>
      <c r="AD284" t="n">
        <v>89.6628955550548</v>
      </c>
      <c r="AE284" t="n">
        <v>-0</v>
      </c>
      <c r="AF284" t="n">
        <v>0</v>
      </c>
      <c r="AG284" t="n">
        <v>0.1411193725867808</v>
      </c>
      <c r="AH284" t="b">
        <v>0</v>
      </c>
      <c r="AI284" t="b">
        <v>0</v>
      </c>
      <c r="AJ284" t="n">
        <v>1401.853188133085</v>
      </c>
      <c r="AK284" t="n">
        <v>0</v>
      </c>
      <c r="AL284" t="n">
        <v>3.832378733868259</v>
      </c>
      <c r="AM284" t="n">
        <v>0</v>
      </c>
      <c r="AN284" t="n">
        <v>3.841601516765058</v>
      </c>
      <c r="AO284" t="n">
        <v>0</v>
      </c>
      <c r="AP284" t="n">
        <v>1</v>
      </c>
      <c r="AQ284" t="n">
        <v>0</v>
      </c>
      <c r="AR284" t="n">
        <v>0</v>
      </c>
      <c r="AS284" t="n">
        <v>0</v>
      </c>
      <c r="AT284" t="n">
        <v>1.481366047538367</v>
      </c>
      <c r="AU284" t="n">
        <v>0.4657163366638827</v>
      </c>
      <c r="AV284" t="n">
        <v>1.481366047538367</v>
      </c>
    </row>
    <row r="285" spans="1:48">
      <c r="A285" t="n">
        <v>282</v>
      </c>
      <c r="B285" t="n">
        <v>0</v>
      </c>
      <c r="C285" t="n">
        <v>0</v>
      </c>
      <c r="D285" t="n">
        <v>0</v>
      </c>
      <c r="E285" t="n">
        <v>22.9</v>
      </c>
      <c r="F285" t="n">
        <v>1.018340574730617</v>
      </c>
      <c r="G285" t="n">
        <v>188.6463870080821</v>
      </c>
      <c r="H285" t="n">
        <v>744.021350359876</v>
      </c>
      <c r="I285" t="n">
        <v>12.07005094229923</v>
      </c>
      <c r="J285" t="n">
        <v>12.07005094229923</v>
      </c>
      <c r="K285" t="n">
        <v>610.9870328199643</v>
      </c>
      <c r="L285" t="n">
        <v>2</v>
      </c>
      <c r="M285" t="n">
        <v>154.9155762728104</v>
      </c>
      <c r="N285" t="n">
        <v>1589.229604368695</v>
      </c>
      <c r="O285" t="b">
        <v>0</v>
      </c>
      <c r="P285" t="n">
        <v>12.07005094229923</v>
      </c>
      <c r="Q285" t="n">
        <v>0</v>
      </c>
      <c r="R285" t="n">
        <v>0.9336260981913821</v>
      </c>
      <c r="S285" t="n">
        <v>26.69948811777576</v>
      </c>
      <c r="T285" t="n">
        <v>77.68208171859075</v>
      </c>
      <c r="U285" t="n">
        <v>12.92814218205907</v>
      </c>
      <c r="V285" t="n">
        <v>5.15606286427878</v>
      </c>
      <c r="W285" t="n">
        <v>0</v>
      </c>
      <c r="X285" t="n">
        <v>0</v>
      </c>
      <c r="Y285" t="n">
        <v>-21.42836828230832</v>
      </c>
      <c r="Z285" t="n">
        <v>49.11264642829049</v>
      </c>
      <c r="AA285" t="n">
        <v>1589.229604368695</v>
      </c>
      <c r="AB285" t="b">
        <v>0</v>
      </c>
      <c r="AC285" t="b">
        <v>1</v>
      </c>
      <c r="AD285" t="n">
        <v>89.65545514940122</v>
      </c>
      <c r="AE285" t="n">
        <v>-0</v>
      </c>
      <c r="AF285" t="n">
        <v>0</v>
      </c>
      <c r="AG285" t="n">
        <v>0.1838731013052458</v>
      </c>
      <c r="AH285" t="b">
        <v>0</v>
      </c>
      <c r="AI285" t="b">
        <v>0</v>
      </c>
      <c r="AJ285" t="n">
        <v>1589.229604368695</v>
      </c>
      <c r="AK285" t="n">
        <v>0</v>
      </c>
      <c r="AL285" t="n">
        <v>12.92814218205907</v>
      </c>
      <c r="AM285" t="n">
        <v>0</v>
      </c>
      <c r="AN285" t="n">
        <v>13.02267899329934</v>
      </c>
      <c r="AO285" t="n">
        <v>0</v>
      </c>
      <c r="AP285" t="n">
        <v>1</v>
      </c>
      <c r="AQ285" t="n">
        <v>0</v>
      </c>
      <c r="AR285" t="n">
        <v>0</v>
      </c>
      <c r="AS285" t="n">
        <v>0</v>
      </c>
      <c r="AT285" t="n">
        <v>3.262346197521032</v>
      </c>
      <c r="AU285" t="n">
        <v>1.025626260682535</v>
      </c>
      <c r="AV285" t="n">
        <v>3.262346197521032</v>
      </c>
    </row>
    <row r="286" spans="1:48">
      <c r="A286" t="n">
        <v>283</v>
      </c>
      <c r="B286" t="n">
        <v>0</v>
      </c>
      <c r="C286" t="n">
        <v>0</v>
      </c>
      <c r="D286" t="n">
        <v>0</v>
      </c>
      <c r="E286" t="n">
        <v>26.6</v>
      </c>
      <c r="F286" t="n">
        <v>1.001444518493031</v>
      </c>
      <c r="G286" t="n">
        <v>219.1263709351522</v>
      </c>
      <c r="H286" t="n">
        <v>864.2344069682403</v>
      </c>
      <c r="I286" t="n">
        <v>13.85545779356637</v>
      </c>
      <c r="J286" t="n">
        <v>13.85545779356637</v>
      </c>
      <c r="K286" t="n">
        <v>603.806265919442</v>
      </c>
      <c r="L286" t="n">
        <v>2</v>
      </c>
      <c r="M286" t="n">
        <v>153.0948950100005</v>
      </c>
      <c r="N286" t="n">
        <v>1846.004693284161</v>
      </c>
      <c r="O286" t="b">
        <v>0</v>
      </c>
      <c r="P286" t="n">
        <v>13.85545779356637</v>
      </c>
      <c r="Q286" t="n">
        <v>0</v>
      </c>
      <c r="R286" t="n">
        <v>0.9318232999060057</v>
      </c>
      <c r="S286" t="n">
        <v>26.72689037130225</v>
      </c>
      <c r="T286" t="n">
        <v>76.91763019145917</v>
      </c>
      <c r="U286" t="n">
        <v>14.86919010821471</v>
      </c>
      <c r="V286" t="n">
        <v>5.243990205503877</v>
      </c>
      <c r="W286" t="n">
        <v>0</v>
      </c>
      <c r="X286" t="n">
        <v>0</v>
      </c>
      <c r="Y286" t="n">
        <v>-21.42836828230832</v>
      </c>
      <c r="Z286" t="n">
        <v>49.35901699908014</v>
      </c>
      <c r="AA286" t="n">
        <v>1846.004693284161</v>
      </c>
      <c r="AB286" t="b">
        <v>0</v>
      </c>
      <c r="AC286" t="b">
        <v>1</v>
      </c>
      <c r="AD286" t="n">
        <v>89.64801474374764</v>
      </c>
      <c r="AE286" t="n">
        <v>-0</v>
      </c>
      <c r="AF286" t="n">
        <v>0</v>
      </c>
      <c r="AG286" t="n">
        <v>0.2368828964506456</v>
      </c>
      <c r="AH286" t="b">
        <v>0</v>
      </c>
      <c r="AI286" t="b">
        <v>0</v>
      </c>
      <c r="AJ286" t="n">
        <v>1846.004693284161</v>
      </c>
      <c r="AK286" t="n">
        <v>0</v>
      </c>
      <c r="AL286" t="n">
        <v>14.86919010821471</v>
      </c>
      <c r="AM286" t="n">
        <v>0</v>
      </c>
      <c r="AN286" t="n">
        <v>14.99218489998701</v>
      </c>
      <c r="AO286" t="n">
        <v>0</v>
      </c>
      <c r="AP286" t="n">
        <v>1</v>
      </c>
      <c r="AQ286" t="n">
        <v>0</v>
      </c>
      <c r="AR286" t="n">
        <v>0</v>
      </c>
      <c r="AS286" t="n">
        <v>0</v>
      </c>
      <c r="AT286" t="n">
        <v>3.710146797044584</v>
      </c>
      <c r="AU286" t="n">
        <v>1.166407167003799</v>
      </c>
      <c r="AV286" t="n">
        <v>3.710146797044584</v>
      </c>
    </row>
    <row r="287" spans="1:48">
      <c r="A287" t="n">
        <v>284</v>
      </c>
      <c r="B287" t="n">
        <v>0</v>
      </c>
      <c r="C287" t="n">
        <v>0</v>
      </c>
      <c r="D287" t="n">
        <v>0</v>
      </c>
      <c r="E287" t="n">
        <v>30.2</v>
      </c>
      <c r="F287" t="n">
        <v>1.059214684630596</v>
      </c>
      <c r="G287" t="n">
        <v>248.782571512842</v>
      </c>
      <c r="H287" t="n">
        <v>981.1984620466487</v>
      </c>
      <c r="I287" t="n">
        <v>16.61314951378801</v>
      </c>
      <c r="J287" t="n">
        <v>16.61314951378801</v>
      </c>
      <c r="K287" t="n">
        <v>637.6808912374142</v>
      </c>
      <c r="L287" t="n">
        <v>2</v>
      </c>
      <c r="M287" t="n">
        <v>161.6837959526912</v>
      </c>
      <c r="N287" t="n">
        <v>2095.839914931642</v>
      </c>
      <c r="O287" t="b">
        <v>0</v>
      </c>
      <c r="P287" t="n">
        <v>16.61314951378801</v>
      </c>
      <c r="Q287" t="n">
        <v>0</v>
      </c>
      <c r="R287" t="n">
        <v>0.9320053565735616</v>
      </c>
      <c r="S287" t="n">
        <v>26.75920035097865</v>
      </c>
      <c r="T287" t="n">
        <v>81.21698066717751</v>
      </c>
      <c r="U287" t="n">
        <v>17.82516527036373</v>
      </c>
      <c r="V287" t="n">
        <v>5.522319640636681</v>
      </c>
      <c r="W287" t="n">
        <v>0</v>
      </c>
      <c r="X287" t="n">
        <v>0</v>
      </c>
      <c r="Y287" t="n">
        <v>-21.42836828230832</v>
      </c>
      <c r="Z287" t="n">
        <v>49.61971599796936</v>
      </c>
      <c r="AA287" t="n">
        <v>2095.839914931642</v>
      </c>
      <c r="AB287" t="b">
        <v>0</v>
      </c>
      <c r="AC287" t="b">
        <v>1</v>
      </c>
      <c r="AD287" t="n">
        <v>89.64057433809405</v>
      </c>
      <c r="AE287" t="n">
        <v>-0</v>
      </c>
      <c r="AF287" t="n">
        <v>0</v>
      </c>
      <c r="AG287" t="n">
        <v>0.2903326927637258</v>
      </c>
      <c r="AH287" t="b">
        <v>0</v>
      </c>
      <c r="AI287" t="b">
        <v>0</v>
      </c>
      <c r="AJ287" t="n">
        <v>2095.839914931642</v>
      </c>
      <c r="AK287" t="n">
        <v>0</v>
      </c>
      <c r="AL287" t="n">
        <v>17.82516527036373</v>
      </c>
      <c r="AM287" t="n">
        <v>0</v>
      </c>
      <c r="AN287" t="n">
        <v>17.87945505728691</v>
      </c>
      <c r="AO287" t="n">
        <v>0</v>
      </c>
      <c r="AP287" t="n">
        <v>1</v>
      </c>
      <c r="AQ287" t="n">
        <v>0</v>
      </c>
      <c r="AR287" t="n">
        <v>0</v>
      </c>
      <c r="AS287" t="n">
        <v>0</v>
      </c>
      <c r="AT287" t="n">
        <v>4.339430001423223</v>
      </c>
      <c r="AU287" t="n">
        <v>1.364243123318802</v>
      </c>
      <c r="AV287" t="n">
        <v>4.339430001423223</v>
      </c>
    </row>
    <row r="288" spans="1:48">
      <c r="A288" t="n">
        <v>285</v>
      </c>
      <c r="B288" t="n">
        <v>0</v>
      </c>
      <c r="C288" t="n">
        <v>0</v>
      </c>
      <c r="D288" t="n">
        <v>0</v>
      </c>
      <c r="E288" t="n">
        <v>34.1</v>
      </c>
      <c r="F288" t="n">
        <v>1.011696742984585</v>
      </c>
      <c r="G288" t="n">
        <v>280.9101221386726</v>
      </c>
      <c r="H288" t="n">
        <v>1107.909521714925</v>
      </c>
      <c r="I288" t="n">
        <v>18.0738660760843</v>
      </c>
      <c r="J288" t="n">
        <v>18.0738660760843</v>
      </c>
      <c r="K288" t="n">
        <v>614.4054414749174</v>
      </c>
      <c r="L288" t="n">
        <v>3</v>
      </c>
      <c r="M288" t="n">
        <v>155.78231274719</v>
      </c>
      <c r="N288" t="n">
        <v>1465.764297228845</v>
      </c>
      <c r="O288" t="b">
        <v>1</v>
      </c>
      <c r="P288" t="n">
        <v>18.0738660760843</v>
      </c>
      <c r="Q288" t="n">
        <v>43.65929088357117</v>
      </c>
      <c r="R288" t="n">
        <v>0.9447003066771495</v>
      </c>
      <c r="S288" t="n">
        <v>26.79783762720281</v>
      </c>
      <c r="T288" t="n">
        <v>124.6419533663825</v>
      </c>
      <c r="U288" t="n">
        <v>19.13185160239503</v>
      </c>
      <c r="V288" t="n">
        <v>6.892661796321974</v>
      </c>
      <c r="W288" t="n">
        <v>0</v>
      </c>
      <c r="X288" t="n">
        <v>0</v>
      </c>
      <c r="Y288" t="n">
        <v>-21.42836828230832</v>
      </c>
      <c r="Z288" t="n">
        <v>49.88456486490853</v>
      </c>
      <c r="AA288" t="n">
        <v>1465.764297228845</v>
      </c>
      <c r="AB288" t="b">
        <v>0</v>
      </c>
      <c r="AC288" t="b">
        <v>1</v>
      </c>
      <c r="AD288" t="n">
        <v>89.63313393244047</v>
      </c>
      <c r="AE288" t="n">
        <v>-0</v>
      </c>
      <c r="AF288" t="n">
        <v>0</v>
      </c>
      <c r="AG288" t="n">
        <v>0.3209698564183586</v>
      </c>
      <c r="AH288" t="b">
        <v>0</v>
      </c>
      <c r="AI288" t="b">
        <v>0</v>
      </c>
      <c r="AJ288" t="n">
        <v>1509.423588112417</v>
      </c>
      <c r="AK288" t="n">
        <v>0</v>
      </c>
      <c r="AL288" t="n">
        <v>19.70171339793028</v>
      </c>
      <c r="AM288" t="n">
        <v>0</v>
      </c>
      <c r="AN288" t="n">
        <v>19.79860426035922</v>
      </c>
      <c r="AO288" t="n">
        <v>0</v>
      </c>
      <c r="AP288" t="n">
        <v>1</v>
      </c>
      <c r="AQ288" t="n">
        <v>0</v>
      </c>
      <c r="AR288" t="n">
        <v>0</v>
      </c>
      <c r="AS288" t="n">
        <v>0</v>
      </c>
      <c r="AT288" t="n">
        <v>4.587830259512423</v>
      </c>
      <c r="AU288" t="n">
        <v>1.442335947449543</v>
      </c>
      <c r="AV288" t="n">
        <v>4.587830259512423</v>
      </c>
    </row>
    <row r="289" spans="1:48">
      <c r="A289" t="n">
        <v>286</v>
      </c>
      <c r="B289" t="n">
        <v>0</v>
      </c>
      <c r="C289" t="n">
        <v>0</v>
      </c>
      <c r="D289" t="n">
        <v>0</v>
      </c>
      <c r="E289" t="n">
        <v>37.4</v>
      </c>
      <c r="F289" t="n">
        <v>0.893998343431063</v>
      </c>
      <c r="G289" t="n">
        <v>308.0949726682215</v>
      </c>
      <c r="H289" t="n">
        <v>1215.126572203465</v>
      </c>
      <c r="I289" t="n">
        <v>17.82667721745689</v>
      </c>
      <c r="J289" t="n">
        <v>17.82667721745689</v>
      </c>
      <c r="K289" t="n">
        <v>552.5316638874029</v>
      </c>
      <c r="L289" t="n">
        <v>3</v>
      </c>
      <c r="M289" t="n">
        <v>140.0942352655687</v>
      </c>
      <c r="N289" t="n">
        <v>1607.612455025185</v>
      </c>
      <c r="O289" t="b">
        <v>0</v>
      </c>
      <c r="P289" t="n">
        <v>17.82667721745689</v>
      </c>
      <c r="Q289" t="n">
        <v>38.58007253254769</v>
      </c>
      <c r="R289" t="n">
        <v>0.9422725031126625</v>
      </c>
      <c r="S289" t="n">
        <v>26.83202404621089</v>
      </c>
      <c r="T289" t="n">
        <v>112.3786738338714</v>
      </c>
      <c r="U289" t="n">
        <v>18.91881293210724</v>
      </c>
      <c r="V289" t="n">
        <v>6.48733954394794</v>
      </c>
      <c r="W289" t="n">
        <v>0</v>
      </c>
      <c r="X289" t="n">
        <v>0</v>
      </c>
      <c r="Y289" t="n">
        <v>-21.42836828230832</v>
      </c>
      <c r="Z289" t="n">
        <v>50.15712433410192</v>
      </c>
      <c r="AA289" t="n">
        <v>1607.612455025185</v>
      </c>
      <c r="AB289" t="b">
        <v>0</v>
      </c>
      <c r="AC289" t="b">
        <v>1</v>
      </c>
      <c r="AD289" t="n">
        <v>89.62569352678689</v>
      </c>
      <c r="AE289" t="n">
        <v>-0</v>
      </c>
      <c r="AF289" t="n">
        <v>0</v>
      </c>
      <c r="AG289" t="n">
        <v>0.3158216132284523</v>
      </c>
      <c r="AH289" t="b">
        <v>0</v>
      </c>
      <c r="AI289" t="b">
        <v>0</v>
      </c>
      <c r="AJ289" t="n">
        <v>1646.192527557733</v>
      </c>
      <c r="AK289" t="n">
        <v>0</v>
      </c>
      <c r="AL289" t="n">
        <v>19.37283353444138</v>
      </c>
      <c r="AM289" t="n">
        <v>0</v>
      </c>
      <c r="AN289" t="n">
        <v>19.40044536139151</v>
      </c>
      <c r="AO289" t="n">
        <v>0</v>
      </c>
      <c r="AP289" t="n">
        <v>1</v>
      </c>
      <c r="AQ289" t="n">
        <v>0</v>
      </c>
      <c r="AR289" t="n">
        <v>0</v>
      </c>
      <c r="AS289" t="n">
        <v>0</v>
      </c>
      <c r="AT289" t="n">
        <v>4.497537719066086</v>
      </c>
      <c r="AU289" t="n">
        <v>1.413949505601075</v>
      </c>
      <c r="AV289" t="n">
        <v>4.497537719066086</v>
      </c>
    </row>
    <row r="290" spans="1:48">
      <c r="A290" t="n">
        <v>287</v>
      </c>
      <c r="B290" t="n">
        <v>0</v>
      </c>
      <c r="C290" t="n">
        <v>0</v>
      </c>
      <c r="D290" t="n">
        <v>0</v>
      </c>
      <c r="E290" t="n">
        <v>40.7</v>
      </c>
      <c r="F290" t="n">
        <v>0.9123098832911634</v>
      </c>
      <c r="G290" t="n">
        <v>335.2798231977705</v>
      </c>
      <c r="H290" t="n">
        <v>1322.343622692007</v>
      </c>
      <c r="I290" t="n">
        <v>19.8477736854599</v>
      </c>
      <c r="J290" t="n">
        <v>19.8477736854599</v>
      </c>
      <c r="K290" t="n">
        <v>565.295804790533</v>
      </c>
      <c r="L290" t="n">
        <v>3</v>
      </c>
      <c r="M290" t="n">
        <v>143.3305793079445</v>
      </c>
      <c r="N290" t="n">
        <v>1749.460612821525</v>
      </c>
      <c r="O290" t="b">
        <v>0</v>
      </c>
      <c r="P290" t="n">
        <v>19.8477736854599</v>
      </c>
      <c r="Q290" t="n">
        <v>0</v>
      </c>
      <c r="R290" t="n">
        <v>0.9421603429425108</v>
      </c>
      <c r="S290" t="n">
        <v>26.86722325941709</v>
      </c>
      <c r="T290" t="n">
        <v>114.9884425818198</v>
      </c>
      <c r="U290" t="n">
        <v>21.06623764642042</v>
      </c>
      <c r="V290" t="n">
        <v>6.650892084507248</v>
      </c>
      <c r="W290" t="n">
        <v>0</v>
      </c>
      <c r="X290" t="n">
        <v>0</v>
      </c>
      <c r="Y290" t="n">
        <v>-21.42836828230832</v>
      </c>
      <c r="Z290" t="n">
        <v>50.46604862531675</v>
      </c>
      <c r="AA290" t="n">
        <v>1749.460612821525</v>
      </c>
      <c r="AB290" t="b">
        <v>0</v>
      </c>
      <c r="AC290" t="b">
        <v>1</v>
      </c>
      <c r="AD290" t="n">
        <v>89.61825312113331</v>
      </c>
      <c r="AE290" t="n">
        <v>-0</v>
      </c>
      <c r="AF290" t="n">
        <v>0</v>
      </c>
      <c r="AG290" t="n">
        <v>0.2852992647106454</v>
      </c>
      <c r="AH290" t="b">
        <v>0</v>
      </c>
      <c r="AI290" t="b">
        <v>0</v>
      </c>
      <c r="AJ290" t="n">
        <v>1749.460612821525</v>
      </c>
      <c r="AK290" t="n">
        <v>0</v>
      </c>
      <c r="AL290" t="n">
        <v>21.06623764642042</v>
      </c>
      <c r="AM290" t="n">
        <v>0</v>
      </c>
      <c r="AN290" t="n">
        <v>21.09503037716213</v>
      </c>
      <c r="AO290" t="n">
        <v>0</v>
      </c>
      <c r="AP290" t="n">
        <v>1</v>
      </c>
      <c r="AQ290" t="n">
        <v>0</v>
      </c>
      <c r="AR290" t="n">
        <v>0</v>
      </c>
      <c r="AS290" t="n">
        <v>0</v>
      </c>
      <c r="AT290" t="n">
        <v>4.834445728953953</v>
      </c>
      <c r="AU290" t="n">
        <v>1.519867664329249</v>
      </c>
      <c r="AV290" t="n">
        <v>4.834445728953953</v>
      </c>
    </row>
    <row r="291" spans="1:48">
      <c r="A291" t="n">
        <v>288</v>
      </c>
      <c r="B291" t="n">
        <v>0</v>
      </c>
      <c r="C291" t="n">
        <v>0</v>
      </c>
      <c r="D291" t="n">
        <v>0</v>
      </c>
      <c r="E291" t="n">
        <v>44</v>
      </c>
      <c r="F291" t="n">
        <v>0.9567621234042809</v>
      </c>
      <c r="G291" t="n">
        <v>362.4646737273195</v>
      </c>
      <c r="H291" t="n">
        <v>1429.560673180548</v>
      </c>
      <c r="I291" t="n">
        <v>22.49242390664592</v>
      </c>
      <c r="J291" t="n">
        <v>22.49242390664592</v>
      </c>
      <c r="K291" t="n">
        <v>592.5731316184601</v>
      </c>
      <c r="L291" t="n">
        <v>3</v>
      </c>
      <c r="M291" t="n">
        <v>150.2467372257759</v>
      </c>
      <c r="N291" t="n">
        <v>1891.308770617865</v>
      </c>
      <c r="O291" t="b">
        <v>0</v>
      </c>
      <c r="P291" t="n">
        <v>22.49242390664592</v>
      </c>
      <c r="Q291" t="n">
        <v>0</v>
      </c>
      <c r="R291" t="n">
        <v>0.9425283379194949</v>
      </c>
      <c r="S291" t="n">
        <v>26.90648932042868</v>
      </c>
      <c r="T291" t="n">
        <v>120.4899402164883</v>
      </c>
      <c r="U291" t="n">
        <v>23.86392323894997</v>
      </c>
      <c r="V291" t="n">
        <v>6.924757128222268</v>
      </c>
      <c r="W291" t="n">
        <v>0</v>
      </c>
      <c r="X291" t="n">
        <v>0</v>
      </c>
      <c r="Y291" t="n">
        <v>-21.42836828230832</v>
      </c>
      <c r="Z291" t="n">
        <v>50.78943116104681</v>
      </c>
      <c r="AA291" t="n">
        <v>1891.308770617865</v>
      </c>
      <c r="AB291" t="b">
        <v>0</v>
      </c>
      <c r="AC291" t="b">
        <v>1</v>
      </c>
      <c r="AD291" t="n">
        <v>89.61081271547972</v>
      </c>
      <c r="AE291" t="n">
        <v>-0</v>
      </c>
      <c r="AF291" t="n">
        <v>0</v>
      </c>
      <c r="AG291" t="n">
        <v>0.2428934763322634</v>
      </c>
      <c r="AH291" t="b">
        <v>0</v>
      </c>
      <c r="AI291" t="b">
        <v>0</v>
      </c>
      <c r="AJ291" t="n">
        <v>1891.308770617865</v>
      </c>
      <c r="AK291" t="n">
        <v>0</v>
      </c>
      <c r="AL291" t="n">
        <v>23.86392323894997</v>
      </c>
      <c r="AM291" t="n">
        <v>0</v>
      </c>
      <c r="AN291" t="n">
        <v>23.90249292147262</v>
      </c>
      <c r="AO291" t="n">
        <v>0</v>
      </c>
      <c r="AP291" t="n">
        <v>1</v>
      </c>
      <c r="AQ291" t="n">
        <v>0</v>
      </c>
      <c r="AR291" t="n">
        <v>0</v>
      </c>
      <c r="AS291" t="n">
        <v>0</v>
      </c>
      <c r="AT291" t="n">
        <v>5.39379672529884</v>
      </c>
      <c r="AU291" t="n">
        <v>1.695718121655386</v>
      </c>
      <c r="AV291" t="n">
        <v>5.39379672529884</v>
      </c>
    </row>
    <row r="292" spans="1:48">
      <c r="A292" t="n">
        <v>289</v>
      </c>
      <c r="B292" t="n">
        <v>0</v>
      </c>
      <c r="C292" t="n">
        <v>0</v>
      </c>
      <c r="D292" t="n">
        <v>0</v>
      </c>
      <c r="E292" t="n">
        <v>47.3</v>
      </c>
      <c r="F292" t="n">
        <v>0.7606416230917041</v>
      </c>
      <c r="G292" t="n">
        <v>389.6495242568683</v>
      </c>
      <c r="H292" t="n">
        <v>1536.777723669089</v>
      </c>
      <c r="I292" t="n">
        <v>19.92898701076467</v>
      </c>
      <c r="J292" t="n">
        <v>19.92898701076467</v>
      </c>
      <c r="K292" t="n">
        <v>488.4076478152861</v>
      </c>
      <c r="L292" t="n">
        <v>3</v>
      </c>
      <c r="M292" t="n">
        <v>123.8356105008332</v>
      </c>
      <c r="N292" t="n">
        <v>2033.156928414204</v>
      </c>
      <c r="O292" t="b">
        <v>0</v>
      </c>
      <c r="P292" t="n">
        <v>19.92898701076467</v>
      </c>
      <c r="Q292" t="n">
        <v>0</v>
      </c>
      <c r="R292" t="n">
        <v>0.9379027791153343</v>
      </c>
      <c r="S292" t="n">
        <v>26.95070434243993</v>
      </c>
      <c r="T292" t="n">
        <v>99.79938904493196</v>
      </c>
      <c r="U292" t="n">
        <v>21.24845714772533</v>
      </c>
      <c r="V292" t="n">
        <v>6.197264705677853</v>
      </c>
      <c r="W292" t="n">
        <v>0</v>
      </c>
      <c r="X292" t="n">
        <v>0</v>
      </c>
      <c r="Y292" t="n">
        <v>-21.42836828230832</v>
      </c>
      <c r="Z292" t="n">
        <v>51.08911420692769</v>
      </c>
      <c r="AA292" t="n">
        <v>2033.156928414204</v>
      </c>
      <c r="AB292" t="b">
        <v>0</v>
      </c>
      <c r="AC292" t="b">
        <v>1</v>
      </c>
      <c r="AD292" t="n">
        <v>89.60337230982614</v>
      </c>
      <c r="AE292" t="n">
        <v>-0</v>
      </c>
      <c r="AF292" t="n">
        <v>0</v>
      </c>
      <c r="AG292" t="n">
        <v>0.2035051469984239</v>
      </c>
      <c r="AH292" t="b">
        <v>0</v>
      </c>
      <c r="AI292" t="b">
        <v>0</v>
      </c>
      <c r="AJ292" t="n">
        <v>2033.156928414204</v>
      </c>
      <c r="AK292" t="n">
        <v>0</v>
      </c>
      <c r="AL292" t="n">
        <v>21.24845714772533</v>
      </c>
      <c r="AM292" t="n">
        <v>0</v>
      </c>
      <c r="AN292" t="n">
        <v>21.34594268503598</v>
      </c>
      <c r="AO292" t="n">
        <v>0</v>
      </c>
      <c r="AP292" t="n">
        <v>1</v>
      </c>
      <c r="AQ292" t="n">
        <v>0</v>
      </c>
      <c r="AR292" t="n">
        <v>0</v>
      </c>
      <c r="AS292" t="n">
        <v>0</v>
      </c>
      <c r="AT292" t="n">
        <v>4.924664720880847</v>
      </c>
      <c r="AU292" t="n">
        <v>1.548230983771814</v>
      </c>
      <c r="AV292" t="n">
        <v>4.924664720880847</v>
      </c>
    </row>
    <row r="293" spans="1:48">
      <c r="A293" t="n">
        <v>290</v>
      </c>
      <c r="B293" t="n">
        <v>0</v>
      </c>
      <c r="C293" t="n">
        <v>0</v>
      </c>
      <c r="D293" t="n">
        <v>0</v>
      </c>
      <c r="E293" t="n">
        <v>49.2</v>
      </c>
      <c r="F293" t="n">
        <v>0.3340047175622516</v>
      </c>
      <c r="G293" t="n">
        <v>405.3014078950936</v>
      </c>
      <c r="H293" t="n">
        <v>1598.508752738249</v>
      </c>
      <c r="I293" t="n">
        <v>10.90144288685964</v>
      </c>
      <c r="J293" t="n">
        <v>10.90144288685964</v>
      </c>
      <c r="K293" t="n">
        <v>256.8486299549363</v>
      </c>
      <c r="L293" t="n">
        <v>4</v>
      </c>
      <c r="M293" t="n">
        <v>65.12389197640373</v>
      </c>
      <c r="N293" t="n">
        <v>1425.869807442518</v>
      </c>
      <c r="O293" t="b">
        <v>1</v>
      </c>
      <c r="P293" t="n">
        <v>10.90144288685964</v>
      </c>
      <c r="Q293" t="n">
        <v>14.41381443763091</v>
      </c>
      <c r="R293" t="n">
        <v>0.9348559513081341</v>
      </c>
      <c r="S293" t="n">
        <v>26.99303326525606</v>
      </c>
      <c r="T293" t="n">
        <v>78.09636062648855</v>
      </c>
      <c r="U293" t="n">
        <v>11.66109374562505</v>
      </c>
      <c r="V293" t="n">
        <v>5.087513119309492</v>
      </c>
      <c r="W293" t="n">
        <v>0</v>
      </c>
      <c r="X293" t="n">
        <v>0</v>
      </c>
      <c r="Y293" t="n">
        <v>-21.42836828230832</v>
      </c>
      <c r="Z293" t="n">
        <v>51.28649936085016</v>
      </c>
      <c r="AA293" t="n">
        <v>1425.869807442518</v>
      </c>
      <c r="AB293" t="b">
        <v>0</v>
      </c>
      <c r="AC293" t="b">
        <v>1</v>
      </c>
      <c r="AD293" t="n">
        <v>89.59593190417256</v>
      </c>
      <c r="AE293" t="n">
        <v>-0</v>
      </c>
      <c r="AF293" t="n">
        <v>0</v>
      </c>
      <c r="AG293" t="n">
        <v>0.1662294542250043</v>
      </c>
      <c r="AH293" t="b">
        <v>0</v>
      </c>
      <c r="AI293" t="b">
        <v>0</v>
      </c>
      <c r="AJ293" t="n">
        <v>1440.283621880149</v>
      </c>
      <c r="AK293" t="n">
        <v>0</v>
      </c>
      <c r="AL293" t="n">
        <v>11.77897326064945</v>
      </c>
      <c r="AM293" t="n">
        <v>0</v>
      </c>
      <c r="AN293" t="n">
        <v>11.94605909491315</v>
      </c>
      <c r="AO293" t="n">
        <v>0</v>
      </c>
      <c r="AP293" t="n">
        <v>1</v>
      </c>
      <c r="AQ293" t="n">
        <v>0</v>
      </c>
      <c r="AR293" t="n">
        <v>0</v>
      </c>
      <c r="AS293" t="n">
        <v>0</v>
      </c>
      <c r="AT293" t="n">
        <v>2.982679088985476</v>
      </c>
      <c r="AU293" t="n">
        <v>0.9377036695788763</v>
      </c>
      <c r="AV293" t="n">
        <v>2.982679088985476</v>
      </c>
    </row>
    <row r="294" spans="1:48">
      <c r="A294" t="n">
        <v>291</v>
      </c>
      <c r="B294" t="n">
        <v>0</v>
      </c>
      <c r="C294" t="n">
        <v>0</v>
      </c>
      <c r="D294" t="n">
        <v>0</v>
      </c>
      <c r="E294" t="n">
        <v>49.8</v>
      </c>
      <c r="F294" t="n">
        <v>-0.01332716000736855</v>
      </c>
      <c r="G294" t="n">
        <v>410.2441079913751</v>
      </c>
      <c r="H294" t="n">
        <v>1618.002761917983</v>
      </c>
      <c r="I294" t="n">
        <v>2.895274361116767</v>
      </c>
      <c r="J294" t="n">
        <v>2.895274361116767</v>
      </c>
      <c r="K294" t="n">
        <v>67.3936152455821</v>
      </c>
      <c r="L294" t="n">
        <v>4</v>
      </c>
      <c r="M294" t="n">
        <v>17.08763064036057</v>
      </c>
      <c r="N294" t="n">
        <v>1443.258463630841</v>
      </c>
      <c r="O294" t="b">
        <v>0</v>
      </c>
      <c r="P294" t="n">
        <v>2.895274361116767</v>
      </c>
      <c r="Q294" t="n">
        <v>-0.5751272399049978</v>
      </c>
      <c r="R294" t="n">
        <v>0.8663180901188919</v>
      </c>
      <c r="S294" t="n">
        <v>27.01732388295082</v>
      </c>
      <c r="T294" t="n">
        <v>22.11258983372202</v>
      </c>
      <c r="U294" t="n">
        <v>3.342045368946902</v>
      </c>
      <c r="V294" t="n">
        <v>2.95605324138954</v>
      </c>
      <c r="W294" t="n">
        <v>0</v>
      </c>
      <c r="X294" t="n">
        <v>0</v>
      </c>
      <c r="Y294" t="n">
        <v>-21.42836828230832</v>
      </c>
      <c r="Z294" t="n">
        <v>51.38084744791841</v>
      </c>
      <c r="AA294" t="n">
        <v>1443.258463630841</v>
      </c>
      <c r="AB294" t="b">
        <v>0</v>
      </c>
      <c r="AC294" t="b">
        <v>1</v>
      </c>
      <c r="AD294" t="n">
        <v>89.58849149851898</v>
      </c>
      <c r="AE294" t="n">
        <v>-0</v>
      </c>
      <c r="AF294" t="n">
        <v>0</v>
      </c>
      <c r="AG294" t="n">
        <v>0.1276462794074671</v>
      </c>
      <c r="AH294" t="b">
        <v>0</v>
      </c>
      <c r="AI294" t="b">
        <v>0</v>
      </c>
      <c r="AJ294" t="n">
        <v>1442.683336390936</v>
      </c>
      <c r="AK294" t="n">
        <v>0</v>
      </c>
      <c r="AL294" t="n">
        <v>3.34071358993634</v>
      </c>
      <c r="AM294" t="n">
        <v>0</v>
      </c>
      <c r="AN294" t="n">
        <v>3.340813152604414</v>
      </c>
      <c r="AO294" t="n">
        <v>0</v>
      </c>
      <c r="AP294" t="n">
        <v>1</v>
      </c>
      <c r="AQ294" t="n">
        <v>0</v>
      </c>
      <c r="AR294" t="n">
        <v>0</v>
      </c>
      <c r="AS294" t="n">
        <v>0</v>
      </c>
      <c r="AT294" t="n">
        <v>1.373863998518763</v>
      </c>
      <c r="AU294" t="n">
        <v>0.431919517480355</v>
      </c>
      <c r="AV294" t="n">
        <v>1.373863998518763</v>
      </c>
    </row>
    <row r="295" spans="1:48">
      <c r="A295" t="n">
        <v>292</v>
      </c>
      <c r="B295" t="n">
        <v>0</v>
      </c>
      <c r="C295" t="n">
        <v>0</v>
      </c>
      <c r="D295" t="n">
        <v>0</v>
      </c>
      <c r="E295" t="n">
        <v>49.2</v>
      </c>
      <c r="F295" t="n">
        <v>-0.2806960775327845</v>
      </c>
      <c r="G295" t="n">
        <v>405.3014078950936</v>
      </c>
      <c r="H295" t="n">
        <v>1598.508752738249</v>
      </c>
      <c r="I295" t="n">
        <v>-3.375905130415219</v>
      </c>
      <c r="J295" t="n">
        <v>-3.375905130415219</v>
      </c>
      <c r="K295" t="n">
        <v>-79.53961843437889</v>
      </c>
      <c r="L295" t="n">
        <v>4</v>
      </c>
      <c r="M295" t="n">
        <v>-20.1672460533415</v>
      </c>
      <c r="N295" t="n">
        <v>1425.869807442518</v>
      </c>
      <c r="O295" t="b">
        <v>0</v>
      </c>
      <c r="P295" t="n">
        <v>-3.375905130415219</v>
      </c>
      <c r="Q295" t="n">
        <v>0</v>
      </c>
      <c r="R295" t="n">
        <v>0.8534273522578422</v>
      </c>
      <c r="S295" t="n">
        <v>27.03056248704536</v>
      </c>
      <c r="T295" t="n">
        <v>-19.2951562798606</v>
      </c>
      <c r="U295" t="n">
        <v>-2.881089776923926</v>
      </c>
      <c r="V295" t="n">
        <v>0.872089773480905</v>
      </c>
      <c r="W295" t="n">
        <v>-59.95480972068688</v>
      </c>
      <c r="X295" t="n">
        <v>2</v>
      </c>
      <c r="Y295" t="n">
        <v>38.52644143837856</v>
      </c>
      <c r="Z295" t="n">
        <v>51.4309617672284</v>
      </c>
      <c r="AA295" t="n">
        <v>1425.869807442518</v>
      </c>
      <c r="AB295" t="b">
        <v>0</v>
      </c>
      <c r="AC295" t="b">
        <v>1</v>
      </c>
      <c r="AD295" t="n">
        <v>89.59145991399745</v>
      </c>
      <c r="AE295" t="n">
        <v>1.252674361744791</v>
      </c>
      <c r="AF295" t="n">
        <v>0</v>
      </c>
      <c r="AG295" t="n">
        <v>0.09582329527981862</v>
      </c>
      <c r="AH295" t="b">
        <v>0</v>
      </c>
      <c r="AI295" t="b">
        <v>0</v>
      </c>
      <c r="AJ295" t="n">
        <v>1425.869807442518</v>
      </c>
      <c r="AK295" t="n">
        <v>0</v>
      </c>
      <c r="AL295" t="n">
        <v>-2.881089776923926</v>
      </c>
      <c r="AM295" t="n">
        <v>0</v>
      </c>
      <c r="AN295" t="n">
        <v>-1.627279183335396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</row>
    <row r="296" spans="1:48">
      <c r="A296" t="n">
        <v>293</v>
      </c>
      <c r="B296" t="n">
        <v>0</v>
      </c>
      <c r="C296" t="n">
        <v>0</v>
      </c>
      <c r="D296" t="n">
        <v>0</v>
      </c>
      <c r="E296" t="n">
        <v>48.1</v>
      </c>
      <c r="F296" t="n">
        <v>-0.2805551965281605</v>
      </c>
      <c r="G296" t="n">
        <v>396.2397910519106</v>
      </c>
      <c r="H296" t="n">
        <v>1562.769735908735</v>
      </c>
      <c r="I296" t="n">
        <v>-3.343541148326717</v>
      </c>
      <c r="J296" t="n">
        <v>-3.343541148326717</v>
      </c>
      <c r="K296" t="n">
        <v>-80.5786465475348</v>
      </c>
      <c r="L296" t="n">
        <v>4</v>
      </c>
      <c r="M296" t="n">
        <v>-20.43069131529787</v>
      </c>
      <c r="N296" t="n">
        <v>1393.990604430592</v>
      </c>
      <c r="O296" t="b">
        <v>0</v>
      </c>
      <c r="P296" t="n">
        <v>-3.343541148326717</v>
      </c>
      <c r="Q296" t="n">
        <v>0</v>
      </c>
      <c r="R296" t="n">
        <v>0.855643036182372</v>
      </c>
      <c r="S296" t="n">
        <v>27.04748726561015</v>
      </c>
      <c r="T296" t="n">
        <v>-19.59795823803396</v>
      </c>
      <c r="U296" t="n">
        <v>-2.860877699754967</v>
      </c>
      <c r="V296" t="n">
        <v>0.8327330772639137</v>
      </c>
      <c r="W296" t="n">
        <v>-59.95480972068688</v>
      </c>
      <c r="X296" t="n">
        <v>2</v>
      </c>
      <c r="Y296" t="n">
        <v>38.52644143837856</v>
      </c>
      <c r="Z296" t="n">
        <v>51.48107608653838</v>
      </c>
      <c r="AA296" t="n">
        <v>1393.990604430592</v>
      </c>
      <c r="AB296" t="b">
        <v>0</v>
      </c>
      <c r="AC296" t="b">
        <v>1</v>
      </c>
      <c r="AD296" t="n">
        <v>89.60483715060801</v>
      </c>
      <c r="AE296" t="n">
        <v>1.252674361744791</v>
      </c>
      <c r="AF296" t="n">
        <v>0</v>
      </c>
      <c r="AG296" t="n">
        <v>0.06760140718251606</v>
      </c>
      <c r="AH296" t="b">
        <v>0</v>
      </c>
      <c r="AI296" t="b">
        <v>0</v>
      </c>
      <c r="AJ296" t="n">
        <v>1393.990604430592</v>
      </c>
      <c r="AK296" t="n">
        <v>0</v>
      </c>
      <c r="AL296" t="n">
        <v>-2.860877699754967</v>
      </c>
      <c r="AM296" t="n">
        <v>0</v>
      </c>
      <c r="AN296" t="n">
        <v>-1.60675030521907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</row>
    <row r="297" spans="1:48">
      <c r="A297" t="n">
        <v>294</v>
      </c>
      <c r="B297" t="n">
        <v>0</v>
      </c>
      <c r="C297" t="n">
        <v>0</v>
      </c>
      <c r="D297" t="n">
        <v>0</v>
      </c>
      <c r="E297" t="n">
        <v>47.3</v>
      </c>
      <c r="F297" t="n">
        <v>-0.1804164696879056</v>
      </c>
      <c r="G297" t="n">
        <v>389.6495242568683</v>
      </c>
      <c r="H297" t="n">
        <v>1536.777723669089</v>
      </c>
      <c r="I297" t="n">
        <v>-1.084408882711492</v>
      </c>
      <c r="J297" t="n">
        <v>-1.084408882711492</v>
      </c>
      <c r="K297" t="n">
        <v>-26.57604179224162</v>
      </c>
      <c r="L297" t="n">
        <v>4</v>
      </c>
      <c r="M297" t="n">
        <v>-6.738347310406091</v>
      </c>
      <c r="N297" t="n">
        <v>1370.805729512827</v>
      </c>
      <c r="O297" t="b">
        <v>0</v>
      </c>
      <c r="P297" t="n">
        <v>-1.084408882711492</v>
      </c>
      <c r="Q297" t="n">
        <v>0</v>
      </c>
      <c r="R297" t="n">
        <v>0.6418173788226891</v>
      </c>
      <c r="S297" t="n">
        <v>27.06399639761415</v>
      </c>
      <c r="T297" t="n">
        <v>-4.848417498163402</v>
      </c>
      <c r="U297" t="n">
        <v>-0.6959924666739307</v>
      </c>
      <c r="V297" t="n">
        <v>1.88992981224269</v>
      </c>
      <c r="W297" t="n">
        <v>0</v>
      </c>
      <c r="X297" t="n">
        <v>0</v>
      </c>
      <c r="Y297" t="n">
        <v>-21.42836828230832</v>
      </c>
      <c r="Z297" t="n">
        <v>51.53641245299153</v>
      </c>
      <c r="AA297" t="n">
        <v>1370.805729512827</v>
      </c>
      <c r="AB297" t="b">
        <v>0</v>
      </c>
      <c r="AC297" t="b">
        <v>1</v>
      </c>
      <c r="AD297" t="n">
        <v>89.60780556608648</v>
      </c>
      <c r="AE297" t="n">
        <v>-0</v>
      </c>
      <c r="AF297" t="n">
        <v>0</v>
      </c>
      <c r="AG297" t="n">
        <v>0.06263660296643345</v>
      </c>
      <c r="AH297" t="b">
        <v>0</v>
      </c>
      <c r="AI297" t="b">
        <v>0</v>
      </c>
      <c r="AJ297" t="n">
        <v>1370.805729512827</v>
      </c>
      <c r="AK297" t="n">
        <v>0</v>
      </c>
      <c r="AL297" t="n">
        <v>-0.6959924666739307</v>
      </c>
      <c r="AM297" t="n">
        <v>0</v>
      </c>
      <c r="AN297" t="n">
        <v>-0.6953122380265707</v>
      </c>
      <c r="AO297" t="n">
        <v>0</v>
      </c>
      <c r="AP297" t="n">
        <v>1</v>
      </c>
      <c r="AQ297" t="n">
        <v>0</v>
      </c>
      <c r="AR297" t="n">
        <v>0</v>
      </c>
      <c r="AS297" t="n">
        <v>0</v>
      </c>
      <c r="AT297" t="n">
        <v>0.6175999221604415</v>
      </c>
      <c r="AU297" t="n">
        <v>0.1941629307289834</v>
      </c>
      <c r="AV297" t="n">
        <v>0.6175999221604415</v>
      </c>
    </row>
    <row r="298" spans="1:48">
      <c r="A298" t="n">
        <v>295</v>
      </c>
      <c r="B298" t="n">
        <v>0</v>
      </c>
      <c r="C298" t="n">
        <v>0</v>
      </c>
      <c r="D298" t="n">
        <v>0</v>
      </c>
      <c r="E298" t="n">
        <v>46.8</v>
      </c>
      <c r="F298" t="n">
        <v>-0.08111225805355637</v>
      </c>
      <c r="G298" t="n">
        <v>385.530607509967</v>
      </c>
      <c r="H298" t="n">
        <v>1520.53271601931</v>
      </c>
      <c r="I298" t="n">
        <v>1.101166412293752</v>
      </c>
      <c r="J298" t="n">
        <v>1.101166412293752</v>
      </c>
      <c r="K298" t="n">
        <v>27.27504497999493</v>
      </c>
      <c r="L298" t="n">
        <v>4</v>
      </c>
      <c r="M298" t="n">
        <v>6.915579355982487</v>
      </c>
      <c r="N298" t="n">
        <v>1356.315182689224</v>
      </c>
      <c r="O298" t="b">
        <v>0</v>
      </c>
      <c r="P298" t="n">
        <v>1.101166412293752</v>
      </c>
      <c r="Q298" t="n">
        <v>0</v>
      </c>
      <c r="R298" t="n">
        <v>0.7590779836510263</v>
      </c>
      <c r="S298" t="n">
        <v>27.07728188236312</v>
      </c>
      <c r="T298" t="n">
        <v>10.21356411550615</v>
      </c>
      <c r="U298" t="n">
        <v>1.450663088655717</v>
      </c>
      <c r="V298" t="n">
        <v>2.460672460817263</v>
      </c>
      <c r="W298" t="n">
        <v>0</v>
      </c>
      <c r="X298" t="n">
        <v>0</v>
      </c>
      <c r="Y298" t="n">
        <v>-21.42836828230832</v>
      </c>
      <c r="Z298" t="n">
        <v>51.61116579225456</v>
      </c>
      <c r="AA298" t="n">
        <v>1356.315182689224</v>
      </c>
      <c r="AB298" t="b">
        <v>0</v>
      </c>
      <c r="AC298" t="b">
        <v>1</v>
      </c>
      <c r="AD298" t="n">
        <v>89.6003651604329</v>
      </c>
      <c r="AE298" t="n">
        <v>-0</v>
      </c>
      <c r="AF298" t="n">
        <v>0</v>
      </c>
      <c r="AG298" t="n">
        <v>0.07419206699205352</v>
      </c>
      <c r="AH298" t="b">
        <v>0</v>
      </c>
      <c r="AI298" t="b">
        <v>0</v>
      </c>
      <c r="AJ298" t="n">
        <v>1356.315182689224</v>
      </c>
      <c r="AK298" t="n">
        <v>0</v>
      </c>
      <c r="AL298" t="n">
        <v>1.450663088655717</v>
      </c>
      <c r="AM298" t="n">
        <v>0</v>
      </c>
      <c r="AN298" t="n">
        <v>1.45080798943267</v>
      </c>
      <c r="AO298" t="n">
        <v>0</v>
      </c>
      <c r="AP298" t="n">
        <v>1</v>
      </c>
      <c r="AQ298" t="n">
        <v>0</v>
      </c>
      <c r="AR298" t="n">
        <v>0</v>
      </c>
      <c r="AS298" t="n">
        <v>0</v>
      </c>
      <c r="AT298" t="n">
        <v>0.9889438511400162</v>
      </c>
      <c r="AU298" t="n">
        <v>0.3109071578118992</v>
      </c>
      <c r="AV298" t="n">
        <v>0.9889438511400162</v>
      </c>
    </row>
    <row r="299" spans="1:48">
      <c r="A299" t="n">
        <v>296</v>
      </c>
      <c r="B299" t="n">
        <v>0</v>
      </c>
      <c r="C299" t="n">
        <v>0</v>
      </c>
      <c r="D299" t="n">
        <v>0</v>
      </c>
      <c r="E299" t="n">
        <v>46.7</v>
      </c>
      <c r="F299" t="n">
        <v>0.004865501902128422</v>
      </c>
      <c r="G299" t="n">
        <v>384.7068241605868</v>
      </c>
      <c r="H299" t="n">
        <v>1517.283714489354</v>
      </c>
      <c r="I299" t="n">
        <v>2.990362756251545</v>
      </c>
      <c r="J299" t="n">
        <v>2.990362756251545</v>
      </c>
      <c r="K299" t="n">
        <v>74.22759115341377</v>
      </c>
      <c r="L299" t="n">
        <v>4</v>
      </c>
      <c r="M299" t="n">
        <v>18.82038315248828</v>
      </c>
      <c r="N299" t="n">
        <v>1353.417073324504</v>
      </c>
      <c r="O299" t="b">
        <v>0</v>
      </c>
      <c r="P299" t="n">
        <v>2.990362756251545</v>
      </c>
      <c r="Q299" t="n">
        <v>0</v>
      </c>
      <c r="R299" t="n">
        <v>0.8759136627871734</v>
      </c>
      <c r="S299" t="n">
        <v>27.08635610172745</v>
      </c>
      <c r="T299" t="n">
        <v>24.08808670084081</v>
      </c>
      <c r="U299" t="n">
        <v>3.413992592302026</v>
      </c>
      <c r="V299" t="n">
        <v>2.989002449172336</v>
      </c>
      <c r="W299" t="n">
        <v>0</v>
      </c>
      <c r="X299" t="n">
        <v>0</v>
      </c>
      <c r="Y299" t="n">
        <v>-21.42836828230832</v>
      </c>
      <c r="Z299" t="n">
        <v>51.72839300213335</v>
      </c>
      <c r="AA299" t="n">
        <v>1353.417073324504</v>
      </c>
      <c r="AB299" t="b">
        <v>0</v>
      </c>
      <c r="AC299" t="b">
        <v>1</v>
      </c>
      <c r="AD299" t="n">
        <v>89.59292475477932</v>
      </c>
      <c r="AE299" t="n">
        <v>-0</v>
      </c>
      <c r="AF299" t="n">
        <v>0</v>
      </c>
      <c r="AG299" t="n">
        <v>0.08936853527464661</v>
      </c>
      <c r="AH299" t="b">
        <v>0</v>
      </c>
      <c r="AI299" t="b">
        <v>0</v>
      </c>
      <c r="AJ299" t="n">
        <v>1353.417073324504</v>
      </c>
      <c r="AK299" t="n">
        <v>0</v>
      </c>
      <c r="AL299" t="n">
        <v>3.413992592302026</v>
      </c>
      <c r="AM299" t="n">
        <v>0</v>
      </c>
      <c r="AN299" t="n">
        <v>3.413992592302026</v>
      </c>
      <c r="AO299" t="n">
        <v>0</v>
      </c>
      <c r="AP299" t="n">
        <v>1</v>
      </c>
      <c r="AQ299" t="n">
        <v>0</v>
      </c>
      <c r="AR299" t="n">
        <v>0</v>
      </c>
      <c r="AS299" t="n">
        <v>0</v>
      </c>
      <c r="AT299" t="n">
        <v>1.34034188353411</v>
      </c>
      <c r="AU299" t="n">
        <v>0.4213807336235084</v>
      </c>
      <c r="AV299" t="n">
        <v>1.34034188353411</v>
      </c>
    </row>
    <row r="300" spans="1:48">
      <c r="A300" t="n">
        <v>297</v>
      </c>
      <c r="B300" t="n">
        <v>0</v>
      </c>
      <c r="C300" t="n">
        <v>0</v>
      </c>
      <c r="D300" t="n">
        <v>0</v>
      </c>
      <c r="E300" t="n">
        <v>46.8</v>
      </c>
      <c r="F300" t="n">
        <v>0.06165025044504802</v>
      </c>
      <c r="G300" t="n">
        <v>385.530607509967</v>
      </c>
      <c r="H300" t="n">
        <v>1520.53271601931</v>
      </c>
      <c r="I300" t="n">
        <v>4.255289893807668</v>
      </c>
      <c r="J300" t="n">
        <v>4.255289893807668</v>
      </c>
      <c r="K300" t="n">
        <v>105.4002573641526</v>
      </c>
      <c r="L300" t="n">
        <v>4</v>
      </c>
      <c r="M300" t="n">
        <v>26.72420318563706</v>
      </c>
      <c r="N300" t="n">
        <v>1356.315182689224</v>
      </c>
      <c r="O300" t="b">
        <v>0</v>
      </c>
      <c r="P300" t="n">
        <v>4.255289893807668</v>
      </c>
      <c r="Q300" t="n">
        <v>0</v>
      </c>
      <c r="R300" t="n">
        <v>0.8996481206410653</v>
      </c>
      <c r="S300" t="n">
        <v>27.09904803174796</v>
      </c>
      <c r="T300" t="n">
        <v>33.30176360602566</v>
      </c>
      <c r="U300" t="n">
        <v>4.729949183660231</v>
      </c>
      <c r="V300" t="n">
        <v>3.341894563831648</v>
      </c>
      <c r="W300" t="n">
        <v>0</v>
      </c>
      <c r="X300" t="n">
        <v>0</v>
      </c>
      <c r="Y300" t="n">
        <v>-21.42836828230832</v>
      </c>
      <c r="Z300" t="n">
        <v>51.8418883744453</v>
      </c>
      <c r="AA300" t="n">
        <v>1356.315182689224</v>
      </c>
      <c r="AB300" t="b">
        <v>0</v>
      </c>
      <c r="AC300" t="b">
        <v>1</v>
      </c>
      <c r="AD300" t="n">
        <v>89.58548434912574</v>
      </c>
      <c r="AE300" t="n">
        <v>-0</v>
      </c>
      <c r="AF300" t="n">
        <v>0</v>
      </c>
      <c r="AG300" t="n">
        <v>0.1034803923109755</v>
      </c>
      <c r="AH300" t="b">
        <v>0</v>
      </c>
      <c r="AI300" t="b">
        <v>0</v>
      </c>
      <c r="AJ300" t="n">
        <v>1356.315182689224</v>
      </c>
      <c r="AK300" t="n">
        <v>0</v>
      </c>
      <c r="AL300" t="n">
        <v>4.729949183660231</v>
      </c>
      <c r="AM300" t="n">
        <v>0</v>
      </c>
      <c r="AN300" t="n">
        <v>4.730013584005544</v>
      </c>
      <c r="AO300" t="n">
        <v>0</v>
      </c>
      <c r="AP300" t="n">
        <v>1</v>
      </c>
      <c r="AQ300" t="n">
        <v>0</v>
      </c>
      <c r="AR300" t="n">
        <v>0</v>
      </c>
      <c r="AS300" t="n">
        <v>0</v>
      </c>
      <c r="AT300" t="n">
        <v>1.581189531739594</v>
      </c>
      <c r="AU300" t="n">
        <v>0.4970991454250754</v>
      </c>
      <c r="AV300" t="n">
        <v>1.581189531739594</v>
      </c>
    </row>
    <row r="301" spans="1:48">
      <c r="A301" t="n">
        <v>298</v>
      </c>
      <c r="B301" t="n">
        <v>0</v>
      </c>
      <c r="C301" t="n">
        <v>0</v>
      </c>
      <c r="D301" t="n">
        <v>0</v>
      </c>
      <c r="E301" t="n">
        <v>47.1</v>
      </c>
      <c r="F301" t="n">
        <v>0.08186682965101255</v>
      </c>
      <c r="G301" t="n">
        <v>388.0019575581078</v>
      </c>
      <c r="H301" t="n">
        <v>1530.279720609177</v>
      </c>
      <c r="I301" t="n">
        <v>4.74405792550647</v>
      </c>
      <c r="J301" t="n">
        <v>4.74405792550647</v>
      </c>
      <c r="K301" t="n">
        <v>116.7582154343478</v>
      </c>
      <c r="L301" t="n">
        <v>4</v>
      </c>
      <c r="M301" t="n">
        <v>29.6040099985669</v>
      </c>
      <c r="N301" t="n">
        <v>1365.009510783386</v>
      </c>
      <c r="O301" t="b">
        <v>0</v>
      </c>
      <c r="P301" t="n">
        <v>4.74405792550647</v>
      </c>
      <c r="Q301" t="n">
        <v>0</v>
      </c>
      <c r="R301" t="n">
        <v>0.9052463020161534</v>
      </c>
      <c r="S301" t="n">
        <v>27.11365413918181</v>
      </c>
      <c r="T301" t="n">
        <v>36.66223429183187</v>
      </c>
      <c r="U301" t="n">
        <v>5.240626683523106</v>
      </c>
      <c r="V301" t="n">
        <v>3.473882275501261</v>
      </c>
      <c r="W301" t="n">
        <v>0</v>
      </c>
      <c r="X301" t="n">
        <v>0</v>
      </c>
      <c r="Y301" t="n">
        <v>-21.42836828230832</v>
      </c>
      <c r="Z301" t="n">
        <v>51.97205277455091</v>
      </c>
      <c r="AA301" t="n">
        <v>1365.009510783386</v>
      </c>
      <c r="AB301" t="b">
        <v>0</v>
      </c>
      <c r="AC301" t="b">
        <v>1</v>
      </c>
      <c r="AD301" t="n">
        <v>89.57804394347215</v>
      </c>
      <c r="AE301" t="n">
        <v>-0</v>
      </c>
      <c r="AF301" t="n">
        <v>0</v>
      </c>
      <c r="AG301" t="n">
        <v>0.1074026469801916</v>
      </c>
      <c r="AH301" t="b">
        <v>0</v>
      </c>
      <c r="AI301" t="b">
        <v>0</v>
      </c>
      <c r="AJ301" t="n">
        <v>1365.009510783386</v>
      </c>
      <c r="AK301" t="n">
        <v>0</v>
      </c>
      <c r="AL301" t="n">
        <v>5.240626683523106</v>
      </c>
      <c r="AM301" t="n">
        <v>0</v>
      </c>
      <c r="AN301" t="n">
        <v>5.240727309062657</v>
      </c>
      <c r="AO301" t="n">
        <v>0</v>
      </c>
      <c r="AP301" t="n">
        <v>1</v>
      </c>
      <c r="AQ301" t="n">
        <v>0</v>
      </c>
      <c r="AR301" t="n">
        <v>0</v>
      </c>
      <c r="AS301" t="n">
        <v>0</v>
      </c>
      <c r="AT301" t="n">
        <v>1.677267824142681</v>
      </c>
      <c r="AU301" t="n">
        <v>0.5273045294658678</v>
      </c>
      <c r="AV301" t="n">
        <v>1.677267824142681</v>
      </c>
    </row>
    <row r="302" spans="1:48">
      <c r="A302" t="n">
        <v>299</v>
      </c>
      <c r="B302" t="n">
        <v>0</v>
      </c>
      <c r="C302" t="n">
        <v>0</v>
      </c>
      <c r="D302" t="n">
        <v>0</v>
      </c>
      <c r="E302" t="n">
        <v>47.3</v>
      </c>
      <c r="F302" t="n">
        <v>0.02754909761757229</v>
      </c>
      <c r="G302" t="n">
        <v>389.6495242568683</v>
      </c>
      <c r="H302" t="n">
        <v>1536.777723669089</v>
      </c>
      <c r="I302" t="n">
        <v>3.559366917668147</v>
      </c>
      <c r="J302" t="n">
        <v>3.559366917668147</v>
      </c>
      <c r="K302" t="n">
        <v>87.23082728845344</v>
      </c>
      <c r="L302" t="n">
        <v>4</v>
      </c>
      <c r="M302" t="n">
        <v>22.11734971816771</v>
      </c>
      <c r="N302" t="n">
        <v>1370.805729512827</v>
      </c>
      <c r="O302" t="b">
        <v>0</v>
      </c>
      <c r="P302" t="n">
        <v>3.559366917668147</v>
      </c>
      <c r="Q302" t="n">
        <v>0</v>
      </c>
      <c r="R302" t="n">
        <v>0.887495822757206</v>
      </c>
      <c r="S302" t="n">
        <v>27.12902952349877</v>
      </c>
      <c r="T302" t="n">
        <v>27.93842458099858</v>
      </c>
      <c r="U302" t="n">
        <v>4.010573150203873</v>
      </c>
      <c r="V302" t="n">
        <v>3.143189470945096</v>
      </c>
      <c r="W302" t="n">
        <v>0</v>
      </c>
      <c r="X302" t="n">
        <v>0</v>
      </c>
      <c r="Y302" t="n">
        <v>-21.42836828230832</v>
      </c>
      <c r="Z302" t="n">
        <v>52.08102731726184</v>
      </c>
      <c r="AA302" t="n">
        <v>1370.805729512827</v>
      </c>
      <c r="AB302" t="b">
        <v>0</v>
      </c>
      <c r="AC302" t="b">
        <v>1</v>
      </c>
      <c r="AD302" t="n">
        <v>89.57060353781857</v>
      </c>
      <c r="AE302" t="n">
        <v>-0</v>
      </c>
      <c r="AF302" t="n">
        <v>0</v>
      </c>
      <c r="AG302" t="n">
        <v>0.1037852128282132</v>
      </c>
      <c r="AH302" t="b">
        <v>0</v>
      </c>
      <c r="AI302" t="b">
        <v>0</v>
      </c>
      <c r="AJ302" t="n">
        <v>1370.805729512827</v>
      </c>
      <c r="AK302" t="n">
        <v>0</v>
      </c>
      <c r="AL302" t="n">
        <v>4.010573150203873</v>
      </c>
      <c r="AM302" t="n">
        <v>0</v>
      </c>
      <c r="AN302" t="n">
        <v>4.010589250290201</v>
      </c>
      <c r="AO302" t="n">
        <v>0</v>
      </c>
      <c r="AP302" t="n">
        <v>1</v>
      </c>
      <c r="AQ302" t="n">
        <v>0</v>
      </c>
      <c r="AR302" t="n">
        <v>0</v>
      </c>
      <c r="AS302" t="n">
        <v>0</v>
      </c>
      <c r="AT302" t="n">
        <v>1.452169354969951</v>
      </c>
      <c r="AU302" t="n">
        <v>0.4565373921833745</v>
      </c>
      <c r="AV302" t="n">
        <v>1.452169354969951</v>
      </c>
    </row>
    <row r="303" spans="1:48">
      <c r="A303" t="n">
        <v>300</v>
      </c>
      <c r="B303" t="n">
        <v>0</v>
      </c>
      <c r="C303" t="n">
        <v>0</v>
      </c>
      <c r="D303" t="n">
        <v>0</v>
      </c>
      <c r="E303" t="n">
        <v>47.3</v>
      </c>
      <c r="F303" t="n">
        <v>-0.02539655345463565</v>
      </c>
      <c r="G303" t="n">
        <v>389.6495242568683</v>
      </c>
      <c r="H303" t="n">
        <v>1536.777723669089</v>
      </c>
      <c r="I303" t="n">
        <v>2.377114795982486</v>
      </c>
      <c r="J303" t="n">
        <v>2.377114795982486</v>
      </c>
      <c r="K303" t="n">
        <v>58.25690214287376</v>
      </c>
      <c r="L303" t="n">
        <v>4</v>
      </c>
      <c r="M303" t="n">
        <v>14.77101981310187</v>
      </c>
      <c r="N303" t="n">
        <v>1370.805729512827</v>
      </c>
      <c r="O303" t="b">
        <v>0</v>
      </c>
      <c r="P303" t="n">
        <v>2.377114795982486</v>
      </c>
      <c r="Q303" t="n">
        <v>0</v>
      </c>
      <c r="R303" t="n">
        <v>0.8546581821070831</v>
      </c>
      <c r="S303" t="n">
        <v>27.14272639041727</v>
      </c>
      <c r="T303" t="n">
        <v>19.37551128514389</v>
      </c>
      <c r="U303" t="n">
        <v>2.781363176237221</v>
      </c>
      <c r="V303" t="n">
        <v>2.816072032787538</v>
      </c>
      <c r="W303" t="n">
        <v>0</v>
      </c>
      <c r="X303" t="n">
        <v>0</v>
      </c>
      <c r="Y303" t="n">
        <v>-21.42836828230832</v>
      </c>
      <c r="Z303" t="n">
        <v>52.16129019157199</v>
      </c>
      <c r="AA303" t="n">
        <v>1370.805729512827</v>
      </c>
      <c r="AB303" t="b">
        <v>0</v>
      </c>
      <c r="AC303" t="b">
        <v>1</v>
      </c>
      <c r="AD303" t="n">
        <v>89.56316313216499</v>
      </c>
      <c r="AE303" t="n">
        <v>-0</v>
      </c>
      <c r="AF303" t="n">
        <v>0</v>
      </c>
      <c r="AG303" t="n">
        <v>0.08912739089689156</v>
      </c>
      <c r="AH303" t="b">
        <v>0</v>
      </c>
      <c r="AI303" t="b">
        <v>0</v>
      </c>
      <c r="AJ303" t="n">
        <v>1370.805729512827</v>
      </c>
      <c r="AK303" t="n">
        <v>0</v>
      </c>
      <c r="AL303" t="n">
        <v>2.781363176237221</v>
      </c>
      <c r="AM303" t="n">
        <v>0</v>
      </c>
      <c r="AN303" t="n">
        <v>2.781379276323549</v>
      </c>
      <c r="AO303" t="n">
        <v>0</v>
      </c>
      <c r="AP303" t="n">
        <v>1</v>
      </c>
      <c r="AQ303" t="n">
        <v>0</v>
      </c>
      <c r="AR303" t="n">
        <v>0</v>
      </c>
      <c r="AS303" t="n">
        <v>0</v>
      </c>
      <c r="AT303" t="n">
        <v>1.227828986178316</v>
      </c>
      <c r="AU303" t="n">
        <v>0.3860085887906679</v>
      </c>
      <c r="AV303" t="n">
        <v>1.227828986178316</v>
      </c>
    </row>
    <row r="304" spans="1:48">
      <c r="A304" t="n">
        <v>301</v>
      </c>
      <c r="B304" t="n">
        <v>0</v>
      </c>
      <c r="C304" t="n">
        <v>0</v>
      </c>
      <c r="D304" t="n">
        <v>0</v>
      </c>
      <c r="E304" t="n">
        <v>47.1</v>
      </c>
      <c r="F304" t="n">
        <v>-0.09262955046569843</v>
      </c>
      <c r="G304" t="n">
        <v>388.0019575581078</v>
      </c>
      <c r="H304" t="n">
        <v>1530.279720609177</v>
      </c>
      <c r="I304" t="n">
        <v>0.8641091015638872</v>
      </c>
      <c r="J304" t="n">
        <v>0.8641091015638872</v>
      </c>
      <c r="K304" t="n">
        <v>21.2669908806828</v>
      </c>
      <c r="L304" t="n">
        <v>4</v>
      </c>
      <c r="M304" t="n">
        <v>5.392239067110244</v>
      </c>
      <c r="N304" t="n">
        <v>1365.009510783386</v>
      </c>
      <c r="O304" t="b">
        <v>0</v>
      </c>
      <c r="P304" t="n">
        <v>0.8641091015638872</v>
      </c>
      <c r="Q304" t="n">
        <v>0</v>
      </c>
      <c r="R304" t="n">
        <v>0.7161630000824236</v>
      </c>
      <c r="S304" t="n">
        <v>27.15454375329542</v>
      </c>
      <c r="T304" t="n">
        <v>8.440970925734856</v>
      </c>
      <c r="U304" t="n">
        <v>1.206581604277848</v>
      </c>
      <c r="V304" t="n">
        <v>2.395859863952069</v>
      </c>
      <c r="W304" t="n">
        <v>0</v>
      </c>
      <c r="X304" t="n">
        <v>0</v>
      </c>
      <c r="Y304" t="n">
        <v>-21.42836828230832</v>
      </c>
      <c r="Z304" t="n">
        <v>52.23604353083501</v>
      </c>
      <c r="AA304" t="n">
        <v>1365.009510783386</v>
      </c>
      <c r="AB304" t="b">
        <v>0</v>
      </c>
      <c r="AC304" t="b">
        <v>1</v>
      </c>
      <c r="AD304" t="n">
        <v>89.55572272651141</v>
      </c>
      <c r="AE304" t="n">
        <v>-0</v>
      </c>
      <c r="AF304" t="n">
        <v>0</v>
      </c>
      <c r="AG304" t="n">
        <v>0.07086889605193444</v>
      </c>
      <c r="AH304" t="b">
        <v>0</v>
      </c>
      <c r="AI304" t="b">
        <v>0</v>
      </c>
      <c r="AJ304" t="n">
        <v>1365.009510783386</v>
      </c>
      <c r="AK304" t="n">
        <v>0</v>
      </c>
      <c r="AL304" t="n">
        <v>1.206581604277848</v>
      </c>
      <c r="AM304" t="n">
        <v>0</v>
      </c>
      <c r="AN304" t="n">
        <v>1.206778830335366</v>
      </c>
      <c r="AO304" t="n">
        <v>0</v>
      </c>
      <c r="AP304" t="n">
        <v>1</v>
      </c>
      <c r="AQ304" t="n">
        <v>0</v>
      </c>
      <c r="AR304" t="n">
        <v>0</v>
      </c>
      <c r="AS304" t="n">
        <v>0</v>
      </c>
      <c r="AT304" t="n">
        <v>0.9414613205480101</v>
      </c>
      <c r="AU304" t="n">
        <v>0.2959794562896547</v>
      </c>
      <c r="AV304" t="n">
        <v>0.9414613205480101</v>
      </c>
    </row>
    <row r="305" spans="1:48">
      <c r="A305" t="n">
        <v>302</v>
      </c>
      <c r="B305" t="n">
        <v>0</v>
      </c>
      <c r="C305" t="n">
        <v>0</v>
      </c>
      <c r="D305" t="n">
        <v>0</v>
      </c>
      <c r="E305" t="n">
        <v>46.6</v>
      </c>
      <c r="F305" t="n">
        <v>-0.1874185780159054</v>
      </c>
      <c r="G305" t="n">
        <v>383.8830408112065</v>
      </c>
      <c r="H305" t="n">
        <v>1514.034712959399</v>
      </c>
      <c r="I305" t="n">
        <v>-1.250039479686738</v>
      </c>
      <c r="J305" t="n">
        <v>-1.250039479686738</v>
      </c>
      <c r="K305" t="n">
        <v>-31.09540267761016</v>
      </c>
      <c r="L305" t="n">
        <v>4</v>
      </c>
      <c r="M305" t="n">
        <v>-7.884229887832189</v>
      </c>
      <c r="N305" t="n">
        <v>1350.518963959784</v>
      </c>
      <c r="O305" t="b">
        <v>0</v>
      </c>
      <c r="P305" t="n">
        <v>-1.250039479686738</v>
      </c>
      <c r="Q305" t="n">
        <v>0</v>
      </c>
      <c r="R305" t="n">
        <v>0.6898295152669049</v>
      </c>
      <c r="S305" t="n">
        <v>27.16293289278928</v>
      </c>
      <c r="T305" t="n">
        <v>-6.097280809166057</v>
      </c>
      <c r="U305" t="n">
        <v>-0.8623141283367968</v>
      </c>
      <c r="V305" t="n">
        <v>1.786949078666132</v>
      </c>
      <c r="W305" t="n">
        <v>0</v>
      </c>
      <c r="X305" t="n">
        <v>0</v>
      </c>
      <c r="Y305" t="n">
        <v>-21.42836828230832</v>
      </c>
      <c r="Z305" t="n">
        <v>52.2846958921789</v>
      </c>
      <c r="AA305" t="n">
        <v>1350.518963959784</v>
      </c>
      <c r="AB305" t="b">
        <v>0</v>
      </c>
      <c r="AC305" t="b">
        <v>1</v>
      </c>
      <c r="AD305" t="n">
        <v>89.54828232085782</v>
      </c>
      <c r="AE305" t="n">
        <v>-0</v>
      </c>
      <c r="AF305" t="n">
        <v>0</v>
      </c>
      <c r="AG305" t="n">
        <v>0.0523289977513495</v>
      </c>
      <c r="AH305" t="b">
        <v>0</v>
      </c>
      <c r="AI305" t="b">
        <v>0</v>
      </c>
      <c r="AJ305" t="n">
        <v>1350.518963959784</v>
      </c>
      <c r="AK305" t="n">
        <v>0</v>
      </c>
      <c r="AL305" t="n">
        <v>-0.8623141283367968</v>
      </c>
      <c r="AM305" t="n">
        <v>0</v>
      </c>
      <c r="AN305" t="n">
        <v>-0.8616338996894368</v>
      </c>
      <c r="AO305" t="n">
        <v>0</v>
      </c>
      <c r="AP305" t="n">
        <v>1</v>
      </c>
      <c r="AQ305" t="n">
        <v>0</v>
      </c>
      <c r="AR305" t="n">
        <v>0</v>
      </c>
      <c r="AS305" t="n">
        <v>0</v>
      </c>
      <c r="AT305" t="n">
        <v>0.5674414070970031</v>
      </c>
      <c r="AU305" t="n">
        <v>0.1783939451182614</v>
      </c>
      <c r="AV305" t="n">
        <v>0.5674414070970031</v>
      </c>
    </row>
    <row r="306" spans="1:48">
      <c r="A306" t="n">
        <v>303</v>
      </c>
      <c r="B306" t="n">
        <v>0</v>
      </c>
      <c r="C306" t="n">
        <v>0</v>
      </c>
      <c r="D306" t="n">
        <v>0</v>
      </c>
      <c r="E306" t="n">
        <v>45.8</v>
      </c>
      <c r="F306" t="n">
        <v>-0.2410294708040137</v>
      </c>
      <c r="G306" t="n">
        <v>377.2927740161643</v>
      </c>
      <c r="H306" t="n">
        <v>1488.042700719752</v>
      </c>
      <c r="I306" t="n">
        <v>-2.418315410099749</v>
      </c>
      <c r="J306" t="n">
        <v>-2.418315410099749</v>
      </c>
      <c r="K306" t="n">
        <v>-61.20766862969754</v>
      </c>
      <c r="L306" t="n">
        <v>4</v>
      </c>
      <c r="M306" t="n">
        <v>-15.5191857580369</v>
      </c>
      <c r="N306" t="n">
        <v>1327.334089042019</v>
      </c>
      <c r="O306" t="b">
        <v>0</v>
      </c>
      <c r="P306" t="n">
        <v>-2.418315410099749</v>
      </c>
      <c r="Q306" t="n">
        <v>0</v>
      </c>
      <c r="R306" t="n">
        <v>0.8244094451777711</v>
      </c>
      <c r="S306" t="n">
        <v>27.17619474020216</v>
      </c>
      <c r="T306" t="n">
        <v>-14.34323242196633</v>
      </c>
      <c r="U306" t="n">
        <v>-1.993682065505188</v>
      </c>
      <c r="V306" t="n">
        <v>1.175953336070567</v>
      </c>
      <c r="W306" t="n">
        <v>-58.61228833491226</v>
      </c>
      <c r="X306" t="n">
        <v>2</v>
      </c>
      <c r="Y306" t="n">
        <v>37.18392005260394</v>
      </c>
      <c r="Z306" t="n">
        <v>52.33655622160535</v>
      </c>
      <c r="AA306" t="n">
        <v>1327.334089042019</v>
      </c>
      <c r="AB306" t="b">
        <v>0</v>
      </c>
      <c r="AC306" t="b">
        <v>1</v>
      </c>
      <c r="AD306" t="n">
        <v>89.55101765970683</v>
      </c>
      <c r="AE306" t="n">
        <v>1.224624199833032</v>
      </c>
      <c r="AF306" t="n">
        <v>0</v>
      </c>
      <c r="AG306" t="n">
        <v>0.04145158021053683</v>
      </c>
      <c r="AH306" t="b">
        <v>0</v>
      </c>
      <c r="AI306" t="b">
        <v>0</v>
      </c>
      <c r="AJ306" t="n">
        <v>1327.334089042019</v>
      </c>
      <c r="AK306" t="n">
        <v>0</v>
      </c>
      <c r="AL306" t="n">
        <v>-1.993682065505188</v>
      </c>
      <c r="AM306" t="n">
        <v>0</v>
      </c>
      <c r="AN306" t="n">
        <v>-0.7677537586795842</v>
      </c>
      <c r="AO306" t="n">
        <v>0</v>
      </c>
      <c r="AP306" t="n">
        <v>1</v>
      </c>
      <c r="AQ306" t="n">
        <v>0</v>
      </c>
      <c r="AR306" t="n">
        <v>0</v>
      </c>
      <c r="AS306" t="n">
        <v>0</v>
      </c>
      <c r="AT306" t="n">
        <v>0.5705939144771798</v>
      </c>
      <c r="AU306" t="n">
        <v>0.1793850399194697</v>
      </c>
      <c r="AV306" t="n">
        <v>0.5705939144771798</v>
      </c>
    </row>
    <row r="307" spans="1:48">
      <c r="A307" t="n">
        <v>304</v>
      </c>
      <c r="B307" t="n">
        <v>0</v>
      </c>
      <c r="C307" t="n">
        <v>0</v>
      </c>
      <c r="D307" t="n">
        <v>0</v>
      </c>
      <c r="E307" t="n">
        <v>44.8</v>
      </c>
      <c r="F307" t="n">
        <v>-0.3484635387680415</v>
      </c>
      <c r="G307" t="n">
        <v>369.0549405223616</v>
      </c>
      <c r="H307" t="n">
        <v>1455.552685420194</v>
      </c>
      <c r="I307" t="n">
        <v>-4.674413942318231</v>
      </c>
      <c r="J307" t="n">
        <v>-4.674413942318231</v>
      </c>
      <c r="K307" t="n">
        <v>-120.9504607511211</v>
      </c>
      <c r="L307" t="n">
        <v>4</v>
      </c>
      <c r="M307" t="n">
        <v>-30.66695252310372</v>
      </c>
      <c r="N307" t="n">
        <v>1298.352995394813</v>
      </c>
      <c r="O307" t="b">
        <v>0</v>
      </c>
      <c r="P307" t="n">
        <v>-4.674413942318231</v>
      </c>
      <c r="Q307" t="n">
        <v>0</v>
      </c>
      <c r="R307" t="n">
        <v>0.8927660191724817</v>
      </c>
      <c r="S307" t="n">
        <v>27.19071899713513</v>
      </c>
      <c r="T307" t="n">
        <v>-30.69328825583274</v>
      </c>
      <c r="U307" t="n">
        <v>-4.173157927247794</v>
      </c>
      <c r="V307" t="n">
        <v>-0.02633573272902012</v>
      </c>
      <c r="W307" t="n">
        <v>-59.40320565296986</v>
      </c>
      <c r="X307" t="n">
        <v>2</v>
      </c>
      <c r="Y307" t="n">
        <v>37.97483737066154</v>
      </c>
      <c r="Z307" t="n">
        <v>52.38388628890782</v>
      </c>
      <c r="AA307" t="n">
        <v>1298.352995394813</v>
      </c>
      <c r="AB307" t="b">
        <v>0</v>
      </c>
      <c r="AC307" t="b">
        <v>1</v>
      </c>
      <c r="AD307" t="n">
        <v>89.56406605509281</v>
      </c>
      <c r="AE307" t="n">
        <v>1.241149343540541</v>
      </c>
      <c r="AF307" t="n">
        <v>0</v>
      </c>
      <c r="AG307" t="n">
        <v>0.04020803474730303</v>
      </c>
      <c r="AH307" t="b">
        <v>0</v>
      </c>
      <c r="AI307" t="b">
        <v>0</v>
      </c>
      <c r="AJ307" t="n">
        <v>1298.352995394813</v>
      </c>
      <c r="AK307" t="n">
        <v>0</v>
      </c>
      <c r="AL307" t="n">
        <v>-4.173157927247794</v>
      </c>
      <c r="AM307" t="n">
        <v>0.7033745546603232</v>
      </c>
      <c r="AN307" t="n">
        <v>-2.226118390558173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</row>
    <row r="308" spans="1:48">
      <c r="A308" t="n">
        <v>305</v>
      </c>
      <c r="B308" t="n">
        <v>0</v>
      </c>
      <c r="C308" t="n">
        <v>0</v>
      </c>
      <c r="D308" t="n">
        <v>0</v>
      </c>
      <c r="E308" t="n">
        <v>43.3</v>
      </c>
      <c r="F308" t="n">
        <v>-0.448449707457157</v>
      </c>
      <c r="G308" t="n">
        <v>356.6981902816575</v>
      </c>
      <c r="H308" t="n">
        <v>1406.817662470857</v>
      </c>
      <c r="I308" t="n">
        <v>-6.613671719116631</v>
      </c>
      <c r="J308" t="n">
        <v>-6.613671719116631</v>
      </c>
      <c r="K308" t="n">
        <v>-177.0570036119322</v>
      </c>
      <c r="L308" t="n">
        <v>4</v>
      </c>
      <c r="M308" t="n">
        <v>-44.89274939450613</v>
      </c>
      <c r="N308" t="n">
        <v>1254.881354924005</v>
      </c>
      <c r="O308" t="b">
        <v>0</v>
      </c>
      <c r="P308" t="n">
        <v>-6.613671719116631</v>
      </c>
      <c r="Q308" t="n">
        <v>0</v>
      </c>
      <c r="R308" t="n">
        <v>0.9151487119257355</v>
      </c>
      <c r="S308" t="n">
        <v>27.20786407357522</v>
      </c>
      <c r="T308" t="n">
        <v>-46.05778226814701</v>
      </c>
      <c r="U308" t="n">
        <v>-6.05249315484925</v>
      </c>
      <c r="V308" t="n">
        <v>-1.165032873640875</v>
      </c>
      <c r="W308" t="n">
        <v>-80.17836403226821</v>
      </c>
      <c r="X308" t="n">
        <v>2</v>
      </c>
      <c r="Y308" t="n">
        <v>58.74999574995989</v>
      </c>
      <c r="Z308" t="n">
        <v>52.40789772790932</v>
      </c>
      <c r="AA308" t="n">
        <v>1254.881354924005</v>
      </c>
      <c r="AB308" t="b">
        <v>0</v>
      </c>
      <c r="AC308" t="b">
        <v>1</v>
      </c>
      <c r="AD308" t="n">
        <v>89.58085856084291</v>
      </c>
      <c r="AE308" t="n">
        <v>1.675218076043831</v>
      </c>
      <c r="AF308" t="n">
        <v>0</v>
      </c>
      <c r="AG308" t="n">
        <v>0.04009966092487177</v>
      </c>
      <c r="AH308" t="b">
        <v>0</v>
      </c>
      <c r="AI308" t="b">
        <v>0</v>
      </c>
      <c r="AJ308" t="n">
        <v>1254.881354924005</v>
      </c>
      <c r="AK308" t="n">
        <v>0</v>
      </c>
      <c r="AL308" t="n">
        <v>-6.05249315484925</v>
      </c>
      <c r="AM308" t="n">
        <v>2.230294299364374</v>
      </c>
      <c r="AN308" t="n">
        <v>-2.143358260017234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</row>
    <row r="309" spans="1:48">
      <c r="A309" t="n">
        <v>306</v>
      </c>
      <c r="B309" t="n">
        <v>0</v>
      </c>
      <c r="C309" t="n">
        <v>0</v>
      </c>
      <c r="D309" t="n">
        <v>0</v>
      </c>
      <c r="E309" t="n">
        <v>41.8</v>
      </c>
      <c r="F309" t="n">
        <v>-0.3577376314033254</v>
      </c>
      <c r="G309" t="n">
        <v>344.3414400409534</v>
      </c>
      <c r="H309" t="n">
        <v>1358.08263952152</v>
      </c>
      <c r="I309" t="n">
        <v>-4.643112398851103</v>
      </c>
      <c r="J309" t="n">
        <v>-4.643112398851103</v>
      </c>
      <c r="K309" t="n">
        <v>-128.7630596283502</v>
      </c>
      <c r="L309" t="n">
        <v>4</v>
      </c>
      <c r="M309" t="n">
        <v>-32.64783459136668</v>
      </c>
      <c r="N309" t="n">
        <v>1211.409714453196</v>
      </c>
      <c r="O309" t="b">
        <v>0</v>
      </c>
      <c r="P309" t="n">
        <v>-4.643112398851103</v>
      </c>
      <c r="Q309" t="n">
        <v>0</v>
      </c>
      <c r="R309" t="n">
        <v>0.8983485759459369</v>
      </c>
      <c r="S309" t="n">
        <v>27.22705875471944</v>
      </c>
      <c r="T309" t="n">
        <v>-32.88019698752552</v>
      </c>
      <c r="U309" t="n">
        <v>-4.171133411464811</v>
      </c>
      <c r="V309" t="n">
        <v>-0.2323623961588339</v>
      </c>
      <c r="W309" t="n">
        <v>-62.77954942702349</v>
      </c>
      <c r="X309" t="n">
        <v>2</v>
      </c>
      <c r="Y309" t="n">
        <v>41.35118114471517</v>
      </c>
      <c r="Z309" t="n">
        <v>52.44367154639374</v>
      </c>
      <c r="AA309" t="n">
        <v>1211.409714453196</v>
      </c>
      <c r="AB309" t="b">
        <v>0</v>
      </c>
      <c r="AC309" t="b">
        <v>1</v>
      </c>
      <c r="AD309" t="n">
        <v>89.59823723738712</v>
      </c>
      <c r="AE309" t="n">
        <v>1.311693463385096</v>
      </c>
      <c r="AF309" t="n">
        <v>0</v>
      </c>
      <c r="AG309" t="n">
        <v>0.04559406457005727</v>
      </c>
      <c r="AH309" t="b">
        <v>0</v>
      </c>
      <c r="AI309" t="b">
        <v>0</v>
      </c>
      <c r="AJ309" t="n">
        <v>1211.409714453196</v>
      </c>
      <c r="AK309" t="n">
        <v>0</v>
      </c>
      <c r="AL309" t="n">
        <v>-4.171133411464811</v>
      </c>
      <c r="AM309" t="n">
        <v>0.7954859502719591</v>
      </c>
      <c r="AN309" t="n">
        <v>-2.061438359318999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</row>
    <row r="310" spans="1:48">
      <c r="A310" t="n">
        <v>307</v>
      </c>
      <c r="B310" t="n">
        <v>0</v>
      </c>
      <c r="C310" t="n">
        <v>0</v>
      </c>
      <c r="D310" t="n">
        <v>0</v>
      </c>
      <c r="E310" t="n">
        <v>40.8</v>
      </c>
      <c r="F310" t="n">
        <v>-0.2039331002628781</v>
      </c>
      <c r="G310" t="n">
        <v>336.1036065471507</v>
      </c>
      <c r="H310" t="n">
        <v>1325.592624221963</v>
      </c>
      <c r="I310" t="n">
        <v>-1.600376154563296</v>
      </c>
      <c r="J310" t="n">
        <v>-1.600376154563296</v>
      </c>
      <c r="K310" t="n">
        <v>-45.46951074196505</v>
      </c>
      <c r="L310" t="n">
        <v>4</v>
      </c>
      <c r="M310" t="n">
        <v>-11.5287806140885</v>
      </c>
      <c r="N310" t="n">
        <v>1182.428620805991</v>
      </c>
      <c r="O310" t="b">
        <v>0</v>
      </c>
      <c r="P310" t="n">
        <v>-1.600376154563296</v>
      </c>
      <c r="Q310" t="n">
        <v>0</v>
      </c>
      <c r="R310" t="n">
        <v>0.7834179234886005</v>
      </c>
      <c r="S310" t="n">
        <v>27.24320243294686</v>
      </c>
      <c r="T310" t="n">
        <v>-10.12539615363772</v>
      </c>
      <c r="U310" t="n">
        <v>-1.253763363808649</v>
      </c>
      <c r="V310" t="n">
        <v>1.403384460450782</v>
      </c>
      <c r="W310" t="n">
        <v>-53.36163879186282</v>
      </c>
      <c r="X310" t="n">
        <v>2</v>
      </c>
      <c r="Y310" t="n">
        <v>31.9332705095545</v>
      </c>
      <c r="Z310" t="n">
        <v>52.49158732331615</v>
      </c>
      <c r="AA310" t="n">
        <v>1182.428620805991</v>
      </c>
      <c r="AB310" t="b">
        <v>0</v>
      </c>
      <c r="AC310" t="b">
        <v>1</v>
      </c>
      <c r="AD310" t="n">
        <v>89.61096023246598</v>
      </c>
      <c r="AE310" t="n">
        <v>1.114919005275212</v>
      </c>
      <c r="AF310" t="n">
        <v>0</v>
      </c>
      <c r="AG310" t="n">
        <v>0.04833289795124179</v>
      </c>
      <c r="AH310" t="b">
        <v>0</v>
      </c>
      <c r="AI310" t="b">
        <v>0</v>
      </c>
      <c r="AJ310" t="n">
        <v>1182.428620805991</v>
      </c>
      <c r="AK310" t="n">
        <v>0</v>
      </c>
      <c r="AL310" t="n">
        <v>-1.253763363808649</v>
      </c>
      <c r="AM310" t="n">
        <v>0</v>
      </c>
      <c r="AN310" t="n">
        <v>-0.1379387286774842</v>
      </c>
      <c r="AO310" t="n">
        <v>0</v>
      </c>
      <c r="AP310" t="n">
        <v>1</v>
      </c>
      <c r="AQ310" t="n">
        <v>0</v>
      </c>
      <c r="AR310" t="n">
        <v>0</v>
      </c>
      <c r="AS310" t="n">
        <v>0</v>
      </c>
      <c r="AT310" t="n">
        <v>0.6039412348953951</v>
      </c>
      <c r="AU310" t="n">
        <v>0.1898688713320603</v>
      </c>
      <c r="AV310" t="n">
        <v>0.6039412348953951</v>
      </c>
    </row>
    <row r="311" spans="1:48">
      <c r="A311" t="n">
        <v>308</v>
      </c>
      <c r="B311" t="n">
        <v>0</v>
      </c>
      <c r="C311" t="n">
        <v>0</v>
      </c>
      <c r="D311" t="n">
        <v>0</v>
      </c>
      <c r="E311" t="n">
        <v>40.3</v>
      </c>
      <c r="F311" t="n">
        <v>-0.07652996754516028</v>
      </c>
      <c r="G311" t="n">
        <v>331.9846898002494</v>
      </c>
      <c r="H311" t="n">
        <v>1309.347616572184</v>
      </c>
      <c r="I311" t="n">
        <v>0.828127085614473</v>
      </c>
      <c r="J311" t="n">
        <v>0.828127085614473</v>
      </c>
      <c r="K311" t="n">
        <v>23.82046941920084</v>
      </c>
      <c r="L311" t="n">
        <v>4</v>
      </c>
      <c r="M311" t="n">
        <v>6.039672773631044</v>
      </c>
      <c r="N311" t="n">
        <v>1167.938073982388</v>
      </c>
      <c r="O311" t="b">
        <v>0</v>
      </c>
      <c r="P311" t="n">
        <v>0.828127085614473</v>
      </c>
      <c r="Q311" t="n">
        <v>0</v>
      </c>
      <c r="R311" t="n">
        <v>0.7440531079551284</v>
      </c>
      <c r="S311" t="n">
        <v>27.25505805684748</v>
      </c>
      <c r="T311" t="n">
        <v>9.100067630029603</v>
      </c>
      <c r="U311" t="n">
        <v>1.11299459240269</v>
      </c>
      <c r="V311" t="n">
        <v>2.329134027304218</v>
      </c>
      <c r="W311" t="n">
        <v>0</v>
      </c>
      <c r="X311" t="n">
        <v>0</v>
      </c>
      <c r="Y311" t="n">
        <v>-21.42836828230832</v>
      </c>
      <c r="Z311" t="n">
        <v>52.55348151917246</v>
      </c>
      <c r="AA311" t="n">
        <v>1167.938073982388</v>
      </c>
      <c r="AB311" t="b">
        <v>0</v>
      </c>
      <c r="AC311" t="b">
        <v>1</v>
      </c>
      <c r="AD311" t="n">
        <v>89.61278400021376</v>
      </c>
      <c r="AE311" t="n">
        <v>-0</v>
      </c>
      <c r="AF311" t="n">
        <v>0</v>
      </c>
      <c r="AG311" t="n">
        <v>0.05152118732892022</v>
      </c>
      <c r="AH311" t="b">
        <v>0</v>
      </c>
      <c r="AI311" t="b">
        <v>0</v>
      </c>
      <c r="AJ311" t="n">
        <v>1167.938073982388</v>
      </c>
      <c r="AK311" t="n">
        <v>0</v>
      </c>
      <c r="AL311" t="n">
        <v>1.11299459240269</v>
      </c>
      <c r="AM311" t="n">
        <v>0</v>
      </c>
      <c r="AN311" t="n">
        <v>1.113191818460209</v>
      </c>
      <c r="AO311" t="n">
        <v>0</v>
      </c>
      <c r="AP311" t="n">
        <v>1</v>
      </c>
      <c r="AQ311" t="n">
        <v>0</v>
      </c>
      <c r="AR311" t="n">
        <v>0</v>
      </c>
      <c r="AS311" t="n">
        <v>0</v>
      </c>
      <c r="AT311" t="n">
        <v>0.8230802184989561</v>
      </c>
      <c r="AU311" t="n">
        <v>0.2587624475239055</v>
      </c>
      <c r="AV311" t="n">
        <v>0.8230802184989561</v>
      </c>
    </row>
    <row r="312" spans="1:48">
      <c r="A312" t="n">
        <v>309</v>
      </c>
      <c r="B312" t="n">
        <v>0</v>
      </c>
      <c r="C312" t="n">
        <v>0</v>
      </c>
      <c r="D312" t="n">
        <v>0</v>
      </c>
      <c r="E312" t="n">
        <v>40.1</v>
      </c>
      <c r="F312" t="n">
        <v>-0.07328036288980933</v>
      </c>
      <c r="G312" t="n">
        <v>330.3371231014889</v>
      </c>
      <c r="H312" t="n">
        <v>1302.849613512272</v>
      </c>
      <c r="I312" t="n">
        <v>0.8796305682035108</v>
      </c>
      <c r="J312" t="n">
        <v>0.8796305682035108</v>
      </c>
      <c r="K312" t="n">
        <v>25.42812355630587</v>
      </c>
      <c r="L312" t="n">
        <v>4</v>
      </c>
      <c r="M312" t="n">
        <v>6.447292990949763</v>
      </c>
      <c r="N312" t="n">
        <v>1162.141855252947</v>
      </c>
      <c r="O312" t="b">
        <v>0</v>
      </c>
      <c r="P312" t="n">
        <v>0.8796305682035108</v>
      </c>
      <c r="Q312" t="n">
        <v>0</v>
      </c>
      <c r="R312" t="n">
        <v>0.7550865067657703</v>
      </c>
      <c r="S312" t="n">
        <v>27.26230786773712</v>
      </c>
      <c r="T312" t="n">
        <v>9.572289897598125</v>
      </c>
      <c r="U312" t="n">
        <v>1.164940123180316</v>
      </c>
      <c r="V312" t="n">
        <v>2.344382957071485</v>
      </c>
      <c r="W312" t="n">
        <v>0</v>
      </c>
      <c r="X312" t="n">
        <v>0</v>
      </c>
      <c r="Y312" t="n">
        <v>-21.42836828230832</v>
      </c>
      <c r="Z312" t="n">
        <v>52.61537571502877</v>
      </c>
      <c r="AA312" t="n">
        <v>1162.141855252947</v>
      </c>
      <c r="AB312" t="b">
        <v>0</v>
      </c>
      <c r="AC312" t="b">
        <v>1</v>
      </c>
      <c r="AD312" t="n">
        <v>89.60534359456018</v>
      </c>
      <c r="AE312" t="n">
        <v>-0</v>
      </c>
      <c r="AF312" t="n">
        <v>0</v>
      </c>
      <c r="AG312" t="n">
        <v>0.05771914102135664</v>
      </c>
      <c r="AH312" t="b">
        <v>0</v>
      </c>
      <c r="AI312" t="b">
        <v>0</v>
      </c>
      <c r="AJ312" t="n">
        <v>1162.141855252947</v>
      </c>
      <c r="AK312" t="n">
        <v>0</v>
      </c>
      <c r="AL312" t="n">
        <v>1.164940123180316</v>
      </c>
      <c r="AM312" t="n">
        <v>0</v>
      </c>
      <c r="AN312" t="n">
        <v>1.301038045113365</v>
      </c>
      <c r="AO312" t="n">
        <v>0</v>
      </c>
      <c r="AP312" t="n">
        <v>1</v>
      </c>
      <c r="AQ312" t="n">
        <v>0</v>
      </c>
      <c r="AR312" t="n">
        <v>0</v>
      </c>
      <c r="AS312" t="n">
        <v>0</v>
      </c>
      <c r="AT312" t="n">
        <v>0.8540033162520457</v>
      </c>
      <c r="AU312" t="n">
        <v>0.2684841444858409</v>
      </c>
      <c r="AV312" t="n">
        <v>0.8540033162520457</v>
      </c>
    </row>
    <row r="313" spans="1:48">
      <c r="A313" t="n">
        <v>310</v>
      </c>
      <c r="B313" t="n">
        <v>0</v>
      </c>
      <c r="C313" t="n">
        <v>0</v>
      </c>
      <c r="D313" t="n">
        <v>0</v>
      </c>
      <c r="E313" t="n">
        <v>39.7</v>
      </c>
      <c r="F313" t="n">
        <v>-0.1303485808956024</v>
      </c>
      <c r="G313" t="n">
        <v>327.0419897039678</v>
      </c>
      <c r="H313" t="n">
        <v>1289.853607392449</v>
      </c>
      <c r="I313" t="n">
        <v>-0.2103104002217861</v>
      </c>
      <c r="J313" t="n">
        <v>-0.2103104002217861</v>
      </c>
      <c r="K313" t="n">
        <v>-6.140851786505507</v>
      </c>
      <c r="L313" t="n">
        <v>3</v>
      </c>
      <c r="M313" t="n">
        <v>-1.557011102055149</v>
      </c>
      <c r="N313" t="n">
        <v>1706.47632258021</v>
      </c>
      <c r="O313" t="b">
        <v>1</v>
      </c>
      <c r="P313" t="n">
        <v>-0.2103104002217861</v>
      </c>
      <c r="Q313" t="n">
        <v>-5.625130899199235</v>
      </c>
      <c r="R313" t="n">
        <v>0</v>
      </c>
      <c r="S313" t="n">
        <v>27.26967660131367</v>
      </c>
      <c r="T313" t="n">
        <v>0.4099424472885569</v>
      </c>
      <c r="U313" t="n">
        <v>0.07325744610129042</v>
      </c>
      <c r="V313" t="n">
        <v>1.966953549343706</v>
      </c>
      <c r="W313" t="n">
        <v>0</v>
      </c>
      <c r="X313" t="n">
        <v>0</v>
      </c>
      <c r="Y313" t="n">
        <v>-21.42836828230832</v>
      </c>
      <c r="Z313" t="n">
        <v>52.67555451580836</v>
      </c>
      <c r="AA313" t="n">
        <v>1706.47632258021</v>
      </c>
      <c r="AB313" t="b">
        <v>0</v>
      </c>
      <c r="AC313" t="b">
        <v>1</v>
      </c>
      <c r="AD313" t="n">
        <v>89.5979031889066</v>
      </c>
      <c r="AE313" t="n">
        <v>-0</v>
      </c>
      <c r="AF313" t="n">
        <v>0</v>
      </c>
      <c r="AG313" t="n">
        <v>0.05854807162168399</v>
      </c>
      <c r="AH313" t="b">
        <v>0</v>
      </c>
      <c r="AI313" t="b">
        <v>0</v>
      </c>
      <c r="AJ313" t="n">
        <v>1700.85119168101</v>
      </c>
      <c r="AK313" t="n">
        <v>0</v>
      </c>
      <c r="AL313" t="n">
        <v>0.07301596444800987</v>
      </c>
      <c r="AM313" t="n">
        <v>0</v>
      </c>
      <c r="AN313" t="n">
        <v>0.2006811804165402</v>
      </c>
      <c r="AO313" t="n">
        <v>0</v>
      </c>
      <c r="AP313" t="n">
        <v>1</v>
      </c>
      <c r="AQ313" t="n">
        <v>0</v>
      </c>
      <c r="AR313" t="n">
        <v>0</v>
      </c>
      <c r="AS313" t="n">
        <v>0</v>
      </c>
      <c r="AT313" t="n">
        <v>0.942029505251589</v>
      </c>
      <c r="AU313" t="n">
        <v>0.2961580839145682</v>
      </c>
      <c r="AV313" t="n">
        <v>0.942029505251589</v>
      </c>
    </row>
    <row r="314" spans="1:48">
      <c r="A314" t="n">
        <v>311</v>
      </c>
      <c r="B314" t="n">
        <v>0</v>
      </c>
      <c r="C314" t="n">
        <v>0</v>
      </c>
      <c r="D314" t="n">
        <v>0</v>
      </c>
      <c r="E314" t="n">
        <v>39.2</v>
      </c>
      <c r="F314" t="n">
        <v>-0.155325313527781</v>
      </c>
      <c r="G314" t="n">
        <v>322.9230729570664</v>
      </c>
      <c r="H314" t="n">
        <v>1273.60859974267</v>
      </c>
      <c r="I314" t="n">
        <v>-0.6840580226406059</v>
      </c>
      <c r="J314" t="n">
        <v>-0.6840580226406059</v>
      </c>
      <c r="K314" t="n">
        <v>-20.22857295416512</v>
      </c>
      <c r="L314" t="n">
        <v>3</v>
      </c>
      <c r="M314" t="n">
        <v>-5.128948517790346</v>
      </c>
      <c r="N314" t="n">
        <v>1684.984177459552</v>
      </c>
      <c r="O314" t="b">
        <v>0</v>
      </c>
      <c r="P314" t="n">
        <v>-0.6840580226406059</v>
      </c>
      <c r="Q314" t="n">
        <v>-6.702989894862804</v>
      </c>
      <c r="R314" t="n">
        <v>0.5655458877880971</v>
      </c>
      <c r="S314" t="n">
        <v>27.26967660131367</v>
      </c>
      <c r="T314" t="n">
        <v>-2.192483554734078</v>
      </c>
      <c r="U314" t="n">
        <v>-0.3868662017128516</v>
      </c>
      <c r="V314" t="n">
        <v>2.936464963056267</v>
      </c>
      <c r="W314" t="n">
        <v>0</v>
      </c>
      <c r="X314" t="n">
        <v>0</v>
      </c>
      <c r="Y314" t="n">
        <v>-21.42836828230832</v>
      </c>
      <c r="Z314" t="n">
        <v>52.728589261882</v>
      </c>
      <c r="AA314" t="n">
        <v>1684.984177459552</v>
      </c>
      <c r="AB314" t="b">
        <v>0</v>
      </c>
      <c r="AC314" t="b">
        <v>1</v>
      </c>
      <c r="AD314" t="n">
        <v>89.59046278325302</v>
      </c>
      <c r="AE314" t="n">
        <v>-0</v>
      </c>
      <c r="AF314" t="n">
        <v>0</v>
      </c>
      <c r="AG314" t="n">
        <v>0.05727618530149933</v>
      </c>
      <c r="AH314" t="b">
        <v>0</v>
      </c>
      <c r="AI314" t="b">
        <v>0</v>
      </c>
      <c r="AJ314" t="n">
        <v>1678.28118756469</v>
      </c>
      <c r="AK314" t="n">
        <v>0</v>
      </c>
      <c r="AL314" t="n">
        <v>-0.3853272197595285</v>
      </c>
      <c r="AM314" t="n">
        <v>0</v>
      </c>
      <c r="AN314" t="n">
        <v>-0.3843151197169286</v>
      </c>
      <c r="AO314" t="n">
        <v>0</v>
      </c>
      <c r="AP314" t="n">
        <v>1</v>
      </c>
      <c r="AQ314" t="n">
        <v>0</v>
      </c>
      <c r="AR314" t="n">
        <v>0</v>
      </c>
      <c r="AS314" t="n">
        <v>0</v>
      </c>
      <c r="AT314" t="n">
        <v>0.8282542828224113</v>
      </c>
      <c r="AU314" t="n">
        <v>0.2603890855087486</v>
      </c>
      <c r="AV314" t="n">
        <v>0.8282542828224113</v>
      </c>
    </row>
    <row r="315" spans="1:48">
      <c r="A315" t="n">
        <v>312</v>
      </c>
      <c r="B315" t="n">
        <v>0</v>
      </c>
      <c r="C315" t="n">
        <v>0</v>
      </c>
      <c r="D315" t="n">
        <v>0</v>
      </c>
      <c r="E315" t="n">
        <v>38.5</v>
      </c>
      <c r="F315" t="n">
        <v>-0.2483501649932727</v>
      </c>
      <c r="G315" t="n">
        <v>317.1565895114045</v>
      </c>
      <c r="H315" t="n">
        <v>1250.865589032979</v>
      </c>
      <c r="I315" t="n">
        <v>-2.381827114932937</v>
      </c>
      <c r="J315" t="n">
        <v>-2.381827114932937</v>
      </c>
      <c r="K315" t="n">
        <v>-71.71464912948065</v>
      </c>
      <c r="L315" t="n">
        <v>3</v>
      </c>
      <c r="M315" t="n">
        <v>-18.18322746690686</v>
      </c>
      <c r="N315" t="n">
        <v>1654.895174290631</v>
      </c>
      <c r="O315" t="b">
        <v>0</v>
      </c>
      <c r="P315" t="n">
        <v>-2.381827114932937</v>
      </c>
      <c r="Q315" t="n">
        <v>0</v>
      </c>
      <c r="R315" t="n">
        <v>0.8506246498340254</v>
      </c>
      <c r="S315" t="n">
        <v>27.27984181895491</v>
      </c>
      <c r="T315" t="n">
        <v>-11.69093083665161</v>
      </c>
      <c r="U315" t="n">
        <v>-2.026040855605017</v>
      </c>
      <c r="V315" t="n">
        <v>6.492296630255249</v>
      </c>
      <c r="W315" t="n">
        <v>-58.61228833491226</v>
      </c>
      <c r="X315" t="n">
        <v>2</v>
      </c>
      <c r="Y315" t="n">
        <v>37.18392005260394</v>
      </c>
      <c r="Z315" t="n">
        <v>52.78548483894621</v>
      </c>
      <c r="AA315" t="n">
        <v>1654.895174290631</v>
      </c>
      <c r="AB315" t="b">
        <v>0</v>
      </c>
      <c r="AC315" t="b">
        <v>1</v>
      </c>
      <c r="AD315" t="n">
        <v>89.59319812210202</v>
      </c>
      <c r="AE315" t="n">
        <v>1.224624199833032</v>
      </c>
      <c r="AF315" t="n">
        <v>0</v>
      </c>
      <c r="AG315" t="n">
        <v>0.05217678561852387</v>
      </c>
      <c r="AH315" t="b">
        <v>0</v>
      </c>
      <c r="AI315" t="b">
        <v>0</v>
      </c>
      <c r="AJ315" t="n">
        <v>1654.895174290631</v>
      </c>
      <c r="AK315" t="n">
        <v>0</v>
      </c>
      <c r="AL315" t="n">
        <v>-2.026040855605017</v>
      </c>
      <c r="AM315" t="n">
        <v>0</v>
      </c>
      <c r="AN315" t="n">
        <v>-0.7990233770626201</v>
      </c>
      <c r="AO315" t="n">
        <v>0</v>
      </c>
      <c r="AP315" t="n">
        <v>1</v>
      </c>
      <c r="AQ315" t="n">
        <v>0</v>
      </c>
      <c r="AR315" t="n">
        <v>0</v>
      </c>
      <c r="AS315" t="n">
        <v>0</v>
      </c>
      <c r="AT315" t="n">
        <v>0.7430477565792986</v>
      </c>
      <c r="AU315" t="n">
        <v>0.2336016001821216</v>
      </c>
      <c r="AV315" t="n">
        <v>0.7430477565792986</v>
      </c>
    </row>
    <row r="316" spans="1:48">
      <c r="A316" t="n">
        <v>313</v>
      </c>
      <c r="B316" t="n">
        <v>0</v>
      </c>
      <c r="C316" t="n">
        <v>0</v>
      </c>
      <c r="D316" t="n">
        <v>0</v>
      </c>
      <c r="E316" t="n">
        <v>37.4</v>
      </c>
      <c r="F316" t="n">
        <v>-0.351274026499131</v>
      </c>
      <c r="G316" t="n">
        <v>308.0949726682215</v>
      </c>
      <c r="H316" t="n">
        <v>1215.126572203465</v>
      </c>
      <c r="I316" t="n">
        <v>-4.159747973333115</v>
      </c>
      <c r="J316" t="n">
        <v>-4.159747973333115</v>
      </c>
      <c r="K316" t="n">
        <v>-128.929942524975</v>
      </c>
      <c r="L316" t="n">
        <v>3</v>
      </c>
      <c r="M316" t="n">
        <v>-32.69014769903017</v>
      </c>
      <c r="N316" t="n">
        <v>1607.612455025185</v>
      </c>
      <c r="O316" t="b">
        <v>0</v>
      </c>
      <c r="P316" t="n">
        <v>-4.159747973333115</v>
      </c>
      <c r="Q316" t="n">
        <v>0</v>
      </c>
      <c r="R316" t="n">
        <v>0.9004793416298875</v>
      </c>
      <c r="S316" t="n">
        <v>27.29201121429205</v>
      </c>
      <c r="T316" t="n">
        <v>-22.25003981693611</v>
      </c>
      <c r="U316" t="n">
        <v>-3.745767116373262</v>
      </c>
      <c r="V316" t="n">
        <v>10.44010788209406</v>
      </c>
      <c r="W316" t="n">
        <v>-59.40320565296986</v>
      </c>
      <c r="X316" t="n">
        <v>2</v>
      </c>
      <c r="Y316" t="n">
        <v>37.97483737066154</v>
      </c>
      <c r="Z316" t="n">
        <v>52.8359250099245</v>
      </c>
      <c r="AA316" t="n">
        <v>1607.612455025185</v>
      </c>
      <c r="AB316" t="b">
        <v>0</v>
      </c>
      <c r="AC316" t="b">
        <v>1</v>
      </c>
      <c r="AD316" t="n">
        <v>89.606246517488</v>
      </c>
      <c r="AE316" t="n">
        <v>1.241149343540541</v>
      </c>
      <c r="AF316" t="n">
        <v>0</v>
      </c>
      <c r="AG316" t="n">
        <v>0.04596565599342609</v>
      </c>
      <c r="AH316" t="b">
        <v>0</v>
      </c>
      <c r="AI316" t="b">
        <v>0</v>
      </c>
      <c r="AJ316" t="n">
        <v>1607.612455025185</v>
      </c>
      <c r="AK316" t="n">
        <v>0</v>
      </c>
      <c r="AL316" t="n">
        <v>-3.745767116373262</v>
      </c>
      <c r="AM316" t="n">
        <v>0</v>
      </c>
      <c r="AN316" t="n">
        <v>-2.499083784867465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</row>
    <row r="317" spans="1:48">
      <c r="A317" t="n">
        <v>314</v>
      </c>
      <c r="B317" t="n">
        <v>0</v>
      </c>
      <c r="C317" t="n">
        <v>0</v>
      </c>
      <c r="D317" t="n">
        <v>0</v>
      </c>
      <c r="E317" t="n">
        <v>36</v>
      </c>
      <c r="F317" t="n">
        <v>-0.4298870623435391</v>
      </c>
      <c r="G317" t="n">
        <v>296.5620057768977</v>
      </c>
      <c r="H317" t="n">
        <v>1169.640550784085</v>
      </c>
      <c r="I317" t="n">
        <v>-5.374257024528449</v>
      </c>
      <c r="J317" t="n">
        <v>-5.374257024528449</v>
      </c>
      <c r="K317" t="n">
        <v>-173.0510761807119</v>
      </c>
      <c r="L317" t="n">
        <v>3</v>
      </c>
      <c r="M317" t="n">
        <v>-43.87704771316224</v>
      </c>
      <c r="N317" t="n">
        <v>1547.434448687344</v>
      </c>
      <c r="O317" t="b">
        <v>0</v>
      </c>
      <c r="P317" t="n">
        <v>-5.374257024528449</v>
      </c>
      <c r="Q317" t="n">
        <v>0</v>
      </c>
      <c r="R317" t="n">
        <v>0.9166028923221292</v>
      </c>
      <c r="S317" t="n">
        <v>27.30617111107914</v>
      </c>
      <c r="T317" t="n">
        <v>-30.39896359821662</v>
      </c>
      <c r="U317" t="n">
        <v>-4.926059532765297</v>
      </c>
      <c r="V317" t="n">
        <v>13.47808411494562</v>
      </c>
      <c r="W317" t="n">
        <v>-66.99117625137239</v>
      </c>
      <c r="X317" t="n">
        <v>2</v>
      </c>
      <c r="Y317" t="n">
        <v>45.56280796906407</v>
      </c>
      <c r="Z317" t="n">
        <v>52.8748926535982</v>
      </c>
      <c r="AA317" t="n">
        <v>1547.434448687344</v>
      </c>
      <c r="AB317" t="b">
        <v>0</v>
      </c>
      <c r="AC317" t="b">
        <v>1</v>
      </c>
      <c r="AD317" t="n">
        <v>89.62074958091505</v>
      </c>
      <c r="AE317" t="n">
        <v>1.399689688686736</v>
      </c>
      <c r="AF317" t="n">
        <v>0</v>
      </c>
      <c r="AG317" t="n">
        <v>0.04041462794876957</v>
      </c>
      <c r="AH317" t="b">
        <v>0</v>
      </c>
      <c r="AI317" t="b">
        <v>0</v>
      </c>
      <c r="AJ317" t="n">
        <v>1547.434448687344</v>
      </c>
      <c r="AK317" t="n">
        <v>0</v>
      </c>
      <c r="AL317" t="n">
        <v>-4.926059532765297</v>
      </c>
      <c r="AM317" t="n">
        <v>0.8004425362320293</v>
      </c>
      <c r="AN317" t="n">
        <v>-2.717958365176564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</row>
    <row r="318" spans="1:48">
      <c r="A318" t="n">
        <v>315</v>
      </c>
      <c r="B318" t="n">
        <v>0</v>
      </c>
      <c r="C318" t="n">
        <v>0</v>
      </c>
      <c r="D318" t="n">
        <v>0</v>
      </c>
      <c r="E318" t="n">
        <v>34.4</v>
      </c>
      <c r="F318" t="n">
        <v>-0.4291777241267143</v>
      </c>
      <c r="G318" t="n">
        <v>283.3814721868134</v>
      </c>
      <c r="H318" t="n">
        <v>1117.656526304792</v>
      </c>
      <c r="I318" t="n">
        <v>-5.159862489376465</v>
      </c>
      <c r="J318" t="n">
        <v>-5.159862489376465</v>
      </c>
      <c r="K318" t="n">
        <v>-173.8753662026315</v>
      </c>
      <c r="L318" t="n">
        <v>3</v>
      </c>
      <c r="M318" t="n">
        <v>-44.08604619742178</v>
      </c>
      <c r="N318" t="n">
        <v>1478.65958430124</v>
      </c>
      <c r="O318" t="b">
        <v>0</v>
      </c>
      <c r="P318" t="n">
        <v>-5.159862489376465</v>
      </c>
      <c r="Q318" t="n">
        <v>0</v>
      </c>
      <c r="R318" t="n">
        <v>0.9173665812560351</v>
      </c>
      <c r="S318" t="n">
        <v>27.32150136154098</v>
      </c>
      <c r="T318" t="n">
        <v>-30.56921049223314</v>
      </c>
      <c r="U318" t="n">
        <v>-4.733485411630543</v>
      </c>
      <c r="V318" t="n">
        <v>13.51683570518864</v>
      </c>
      <c r="W318" t="n">
        <v>-55.72888633337528</v>
      </c>
      <c r="X318" t="n">
        <v>2</v>
      </c>
      <c r="Y318" t="n">
        <v>34.30051805106696</v>
      </c>
      <c r="Z318" t="n">
        <v>52.91083765265019</v>
      </c>
      <c r="AA318" t="n">
        <v>1478.65958430124</v>
      </c>
      <c r="AB318" t="b">
        <v>0</v>
      </c>
      <c r="AC318" t="b">
        <v>1</v>
      </c>
      <c r="AD318" t="n">
        <v>89.63461474168243</v>
      </c>
      <c r="AE318" t="n">
        <v>1.164379429167323</v>
      </c>
      <c r="AF318" t="n">
        <v>0</v>
      </c>
      <c r="AG318" t="n">
        <v>0.03371753165416108</v>
      </c>
      <c r="AH318" t="b">
        <v>0</v>
      </c>
      <c r="AI318" t="b">
        <v>0</v>
      </c>
      <c r="AJ318" t="n">
        <v>1478.65958430124</v>
      </c>
      <c r="AK318" t="n">
        <v>0</v>
      </c>
      <c r="AL318" t="n">
        <v>-4.733485411630543</v>
      </c>
      <c r="AM318" t="n">
        <v>0.982149232704653</v>
      </c>
      <c r="AN318" t="n">
        <v>-2.578987807088598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</row>
    <row r="319" spans="1:48">
      <c r="A319" t="n">
        <v>316</v>
      </c>
      <c r="B319" t="n">
        <v>0</v>
      </c>
      <c r="C319" t="n">
        <v>0</v>
      </c>
      <c r="D319" t="n">
        <v>0</v>
      </c>
      <c r="E319" t="n">
        <v>33</v>
      </c>
      <c r="F319" t="n">
        <v>-0.3534020411496037</v>
      </c>
      <c r="G319" t="n">
        <v>271.8485052954896</v>
      </c>
      <c r="H319" t="n">
        <v>1072.170504885411</v>
      </c>
      <c r="I319" t="n">
        <v>-3.798437811059389</v>
      </c>
      <c r="J319" t="n">
        <v>-3.798437811059389</v>
      </c>
      <c r="K319" t="n">
        <v>-133.4287609196483</v>
      </c>
      <c r="L319" t="n">
        <v>3</v>
      </c>
      <c r="M319" t="n">
        <v>-33.83082173419076</v>
      </c>
      <c r="N319" t="n">
        <v>1418.481577963399</v>
      </c>
      <c r="O319" t="b">
        <v>0</v>
      </c>
      <c r="P319" t="n">
        <v>-3.798437811059389</v>
      </c>
      <c r="Q319" t="n">
        <v>0</v>
      </c>
      <c r="R319" t="n">
        <v>0.9045141066384014</v>
      </c>
      <c r="S319" t="n">
        <v>27.33608526152516</v>
      </c>
      <c r="T319" t="n">
        <v>-23.12959599224835</v>
      </c>
      <c r="U319" t="n">
        <v>-3.435740583291908</v>
      </c>
      <c r="V319" t="n">
        <v>10.70122574194241</v>
      </c>
      <c r="W319" t="n">
        <v>-52.2836418188168</v>
      </c>
      <c r="X319" t="n">
        <v>2</v>
      </c>
      <c r="Y319" t="n">
        <v>30.85527353650848</v>
      </c>
      <c r="Z319" t="n">
        <v>52.94610689587571</v>
      </c>
      <c r="AA319" t="n">
        <v>1418.481577963399</v>
      </c>
      <c r="AB319" t="b">
        <v>0</v>
      </c>
      <c r="AC319" t="b">
        <v>1</v>
      </c>
      <c r="AD319" t="n">
        <v>89.64592651105526</v>
      </c>
      <c r="AE319" t="n">
        <v>1.092395721881197</v>
      </c>
      <c r="AF319" t="n">
        <v>0</v>
      </c>
      <c r="AG319" t="n">
        <v>0.03220575165682579</v>
      </c>
      <c r="AH319" t="b">
        <v>0</v>
      </c>
      <c r="AI319" t="b">
        <v>0</v>
      </c>
      <c r="AJ319" t="n">
        <v>1418.481577963399</v>
      </c>
      <c r="AK319" t="n">
        <v>0</v>
      </c>
      <c r="AL319" t="n">
        <v>-3.435740583291908</v>
      </c>
      <c r="AM319" t="n">
        <v>0</v>
      </c>
      <c r="AN319" t="n">
        <v>-2.336890017848035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</row>
    <row r="320" spans="1:48">
      <c r="A320" t="n">
        <v>317</v>
      </c>
      <c r="B320" t="n">
        <v>0</v>
      </c>
      <c r="C320" t="n">
        <v>0</v>
      </c>
      <c r="D320" t="n">
        <v>0</v>
      </c>
      <c r="E320" t="n">
        <v>31.7</v>
      </c>
      <c r="F320" t="n">
        <v>-0.4072141112748628</v>
      </c>
      <c r="G320" t="n">
        <v>261.139321753546</v>
      </c>
      <c r="H320" t="n">
        <v>1029.933484995986</v>
      </c>
      <c r="I320" t="n">
        <v>-4.479107090895459</v>
      </c>
      <c r="J320" t="n">
        <v>-4.479107090895459</v>
      </c>
      <c r="K320" t="n">
        <v>-163.7911968294277</v>
      </c>
      <c r="L320" t="n">
        <v>3</v>
      </c>
      <c r="M320" t="n">
        <v>-41.52920812105165</v>
      </c>
      <c r="N320" t="n">
        <v>1362.602000649689</v>
      </c>
      <c r="O320" t="b">
        <v>0</v>
      </c>
      <c r="P320" t="n">
        <v>-4.479107090895459</v>
      </c>
      <c r="Q320" t="n">
        <v>0</v>
      </c>
      <c r="R320" t="n">
        <v>0.9156131176874139</v>
      </c>
      <c r="S320" t="n">
        <v>27.348491041222</v>
      </c>
      <c r="T320" t="n">
        <v>-28.74126056145546</v>
      </c>
      <c r="U320" t="n">
        <v>-4.101129207950595</v>
      </c>
      <c r="V320" t="n">
        <v>12.78794755959619</v>
      </c>
      <c r="W320" t="n">
        <v>-62.77954942702349</v>
      </c>
      <c r="X320" t="n">
        <v>2</v>
      </c>
      <c r="Y320" t="n">
        <v>41.35118114471517</v>
      </c>
      <c r="Z320" t="n">
        <v>52.98137613910122</v>
      </c>
      <c r="AA320" t="n">
        <v>1362.602000649689</v>
      </c>
      <c r="AB320" t="b">
        <v>0</v>
      </c>
      <c r="AC320" t="b">
        <v>1</v>
      </c>
      <c r="AD320" t="n">
        <v>89.65846235388187</v>
      </c>
      <c r="AE320" t="n">
        <v>1.311693463385096</v>
      </c>
      <c r="AF320" t="n">
        <v>0</v>
      </c>
      <c r="AG320" t="n">
        <v>0.03287023590682639</v>
      </c>
      <c r="AH320" t="b">
        <v>0</v>
      </c>
      <c r="AI320" t="b">
        <v>0</v>
      </c>
      <c r="AJ320" t="n">
        <v>1362.602000649689</v>
      </c>
      <c r="AK320" t="n">
        <v>0</v>
      </c>
      <c r="AL320" t="n">
        <v>-4.101129207950595</v>
      </c>
      <c r="AM320" t="n">
        <v>0.4314325210774821</v>
      </c>
      <c r="AN320" t="n">
        <v>-2.350034280818048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</row>
    <row r="321" spans="1:48">
      <c r="A321" t="n">
        <v>318</v>
      </c>
      <c r="B321" t="n">
        <v>0</v>
      </c>
      <c r="C321" t="n">
        <v>0</v>
      </c>
      <c r="D321" t="n">
        <v>0</v>
      </c>
      <c r="E321" t="n">
        <v>30</v>
      </c>
      <c r="F321" t="n">
        <v>-0.5177415137509414</v>
      </c>
      <c r="G321" t="n">
        <v>247.1350048140814</v>
      </c>
      <c r="H321" t="n">
        <v>974.7004589867372</v>
      </c>
      <c r="I321" t="n">
        <v>-5.833931688497707</v>
      </c>
      <c r="J321" t="n">
        <v>-5.833931688497707</v>
      </c>
      <c r="K321" t="n">
        <v>-225.423120431692</v>
      </c>
      <c r="L321" t="n">
        <v>3</v>
      </c>
      <c r="M321" t="n">
        <v>-57.15596359829919</v>
      </c>
      <c r="N321" t="n">
        <v>1289.528707239453</v>
      </c>
      <c r="O321" t="b">
        <v>0</v>
      </c>
      <c r="P321" t="n">
        <v>-5.833931688497707</v>
      </c>
      <c r="Q321" t="n">
        <v>0</v>
      </c>
      <c r="R321" t="n">
        <v>0.9287004278039197</v>
      </c>
      <c r="S321" t="n">
        <v>27.36141948397563</v>
      </c>
      <c r="T321" t="n">
        <v>-40.1215176457186</v>
      </c>
      <c r="U321" t="n">
        <v>-5.417974854886665</v>
      </c>
      <c r="V321" t="n">
        <v>17.03444595258058</v>
      </c>
      <c r="W321" t="n">
        <v>-86.15060768619995</v>
      </c>
      <c r="X321" t="n">
        <v>2</v>
      </c>
      <c r="Y321" t="n">
        <v>64.72223940389162</v>
      </c>
      <c r="Z321" t="n">
        <v>53.01590879790525</v>
      </c>
      <c r="AA321" t="n">
        <v>1289.528707239453</v>
      </c>
      <c r="AB321" t="b">
        <v>0</v>
      </c>
      <c r="AC321" t="b">
        <v>1</v>
      </c>
      <c r="AD321" t="n">
        <v>89.67687787828267</v>
      </c>
      <c r="AE321" t="n">
        <v>1.8</v>
      </c>
      <c r="AF321" t="n">
        <v>0</v>
      </c>
      <c r="AG321" t="n">
        <v>0.03599968108360918</v>
      </c>
      <c r="AH321" t="b">
        <v>0</v>
      </c>
      <c r="AI321" t="b">
        <v>0</v>
      </c>
      <c r="AJ321" t="n">
        <v>1289.528707239453</v>
      </c>
      <c r="AK321" t="n">
        <v>0</v>
      </c>
      <c r="AL321" t="n">
        <v>-5.417974854886665</v>
      </c>
      <c r="AM321" t="n">
        <v>1.396603636228386</v>
      </c>
      <c r="AN321" t="n">
        <v>-2.209249571419182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</row>
    <row r="322" spans="1:48">
      <c r="A322" t="n">
        <v>319</v>
      </c>
      <c r="B322" t="n">
        <v>0</v>
      </c>
      <c r="C322" t="n">
        <v>0</v>
      </c>
      <c r="D322" t="n">
        <v>0</v>
      </c>
      <c r="E322" t="n">
        <v>28</v>
      </c>
      <c r="F322" t="n">
        <v>-0.6051531670547092</v>
      </c>
      <c r="G322" t="n">
        <v>230.659337826476</v>
      </c>
      <c r="H322" t="n">
        <v>909.7204283876214</v>
      </c>
      <c r="I322" t="n">
        <v>-6.6313274798515</v>
      </c>
      <c r="J322" t="n">
        <v>-6.6313274798515</v>
      </c>
      <c r="K322" t="n">
        <v>-274.5369576514088</v>
      </c>
      <c r="L322" t="n">
        <v>3</v>
      </c>
      <c r="M322" t="n">
        <v>-69.6087620820002</v>
      </c>
      <c r="N322" t="n">
        <v>1203.560126756823</v>
      </c>
      <c r="O322" t="b">
        <v>0</v>
      </c>
      <c r="P322" t="n">
        <v>-6.6313274798515</v>
      </c>
      <c r="Q322" t="n">
        <v>0</v>
      </c>
      <c r="R322" t="n">
        <v>0.9350634153270865</v>
      </c>
      <c r="S322" t="n">
        <v>27.3756469675242</v>
      </c>
      <c r="T322" t="n">
        <v>-49.19773757300506</v>
      </c>
      <c r="U322" t="n">
        <v>-6.200711721462304</v>
      </c>
      <c r="V322" t="n">
        <v>20.41102450899513</v>
      </c>
      <c r="W322" t="n">
        <v>-86.15060768619995</v>
      </c>
      <c r="X322" t="n">
        <v>2</v>
      </c>
      <c r="Y322" t="n">
        <v>64.72223940389162</v>
      </c>
      <c r="Z322" t="n">
        <v>53.03786750659879</v>
      </c>
      <c r="AA322" t="n">
        <v>1203.560126756823</v>
      </c>
      <c r="AB322" t="b">
        <v>0</v>
      </c>
      <c r="AC322" t="b">
        <v>1</v>
      </c>
      <c r="AD322" t="n">
        <v>89.69935087807569</v>
      </c>
      <c r="AE322" t="n">
        <v>1.8</v>
      </c>
      <c r="AF322" t="n">
        <v>0</v>
      </c>
      <c r="AG322" t="n">
        <v>0.04236754792778732</v>
      </c>
      <c r="AH322" t="b">
        <v>0</v>
      </c>
      <c r="AI322" t="b">
        <v>0</v>
      </c>
      <c r="AJ322" t="n">
        <v>1203.560126756823</v>
      </c>
      <c r="AK322" t="n">
        <v>0</v>
      </c>
      <c r="AL322" t="n">
        <v>-6.200711721462304</v>
      </c>
      <c r="AM322" t="n">
        <v>2.230148062107933</v>
      </c>
      <c r="AN322" t="n">
        <v>-2.046733547765502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</row>
    <row r="323" spans="1:48">
      <c r="A323" t="n">
        <v>320</v>
      </c>
      <c r="B323" t="n">
        <v>0</v>
      </c>
      <c r="C323" t="n">
        <v>0</v>
      </c>
      <c r="D323" t="n">
        <v>0</v>
      </c>
      <c r="E323" t="n">
        <v>26.1</v>
      </c>
      <c r="F323" t="n">
        <v>-0.3116458180302257</v>
      </c>
      <c r="G323" t="n">
        <v>215.0074541882508</v>
      </c>
      <c r="H323" t="n">
        <v>847.9893993184613</v>
      </c>
      <c r="I323" t="n">
        <v>-2.590689894644673</v>
      </c>
      <c r="J323" t="n">
        <v>-2.590689894644673</v>
      </c>
      <c r="K323" t="n">
        <v>-115.0623649698893</v>
      </c>
      <c r="L323" t="n">
        <v>2</v>
      </c>
      <c r="M323" t="n">
        <v>-29.17402762928228</v>
      </c>
      <c r="N323" t="n">
        <v>1811.305356944233</v>
      </c>
      <c r="O323" t="b">
        <v>1</v>
      </c>
      <c r="P323" t="n">
        <v>-2.590689894644673</v>
      </c>
      <c r="Q323" t="n">
        <v>-13.44892678204207</v>
      </c>
      <c r="R323" t="n">
        <v>0.8989266122152022</v>
      </c>
      <c r="S323" t="n">
        <v>27.39037584831948</v>
      </c>
      <c r="T323" t="n">
        <v>-12.27776677034804</v>
      </c>
      <c r="U323" t="n">
        <v>-2.328840090293094</v>
      </c>
      <c r="V323" t="n">
        <v>16.89626085893423</v>
      </c>
      <c r="W323" t="n">
        <v>-55.67372615043356</v>
      </c>
      <c r="X323" t="n">
        <v>2</v>
      </c>
      <c r="Y323" t="n">
        <v>34.24535786812524</v>
      </c>
      <c r="Z323" t="n">
        <v>53.08489354808035</v>
      </c>
      <c r="AA323" t="n">
        <v>1811.305356944233</v>
      </c>
      <c r="AB323" t="b">
        <v>0</v>
      </c>
      <c r="AC323" t="b">
        <v>1</v>
      </c>
      <c r="AD323" t="n">
        <v>89.71653275260208</v>
      </c>
      <c r="AE323" t="n">
        <v>1.163226932023522</v>
      </c>
      <c r="AF323" t="n">
        <v>0</v>
      </c>
      <c r="AG323" t="n">
        <v>0.04608384781421501</v>
      </c>
      <c r="AH323" t="b">
        <v>0</v>
      </c>
      <c r="AI323" t="b">
        <v>0</v>
      </c>
      <c r="AJ323" t="n">
        <v>1797.856430162191</v>
      </c>
      <c r="AK323" t="n">
        <v>0</v>
      </c>
      <c r="AL323" t="n">
        <v>-2.311548472542747</v>
      </c>
      <c r="AM323" t="n">
        <v>0</v>
      </c>
      <c r="AN323" t="n">
        <v>-0.9944476772167508</v>
      </c>
      <c r="AO323" t="n">
        <v>0</v>
      </c>
      <c r="AP323" t="n">
        <v>1</v>
      </c>
      <c r="AQ323" t="n">
        <v>0</v>
      </c>
      <c r="AR323" t="n">
        <v>0</v>
      </c>
      <c r="AS323" t="n">
        <v>0</v>
      </c>
      <c r="AT323" t="n">
        <v>0.7903313474419054</v>
      </c>
      <c r="AU323" t="n">
        <v>0.2484667584307798</v>
      </c>
      <c r="AV323" t="n">
        <v>0.7903313474419054</v>
      </c>
    </row>
    <row r="324" spans="1:48">
      <c r="A324" t="n">
        <v>321</v>
      </c>
      <c r="B324" t="n">
        <v>0</v>
      </c>
      <c r="C324" t="n">
        <v>0</v>
      </c>
      <c r="D324" t="n">
        <v>0</v>
      </c>
      <c r="E324" t="n">
        <v>25.6</v>
      </c>
      <c r="F324" t="n">
        <v>-0.1482635608243856</v>
      </c>
      <c r="G324" t="n">
        <v>210.8885374413495</v>
      </c>
      <c r="H324" t="n">
        <v>831.7443916686825</v>
      </c>
      <c r="I324" t="n">
        <v>-0.5729266689496421</v>
      </c>
      <c r="J324" t="n">
        <v>-0.5729266689496421</v>
      </c>
      <c r="K324" t="n">
        <v>-25.94283572701113</v>
      </c>
      <c r="L324" t="n">
        <v>2</v>
      </c>
      <c r="M324" t="n">
        <v>-6.577798105225947</v>
      </c>
      <c r="N324" t="n">
        <v>1776.606020604306</v>
      </c>
      <c r="O324" t="b">
        <v>0</v>
      </c>
      <c r="P324" t="n">
        <v>-0.5729266689496421</v>
      </c>
      <c r="Q324" t="n">
        <v>-6.398243321778224</v>
      </c>
      <c r="R324" t="n">
        <v>0.6839299878937753</v>
      </c>
      <c r="S324" t="n">
        <v>27.39933221946806</v>
      </c>
      <c r="T324" t="n">
        <v>-2.106157948724195</v>
      </c>
      <c r="U324" t="n">
        <v>-0.3918417297587498</v>
      </c>
      <c r="V324" t="n">
        <v>4.471640156501751</v>
      </c>
      <c r="W324" t="n">
        <v>0</v>
      </c>
      <c r="X324" t="n">
        <v>0</v>
      </c>
      <c r="Y324" t="n">
        <v>-21.42836828230832</v>
      </c>
      <c r="Z324" t="n">
        <v>53.14124800328336</v>
      </c>
      <c r="AA324" t="n">
        <v>1776.606020604306</v>
      </c>
      <c r="AB324" t="b">
        <v>0</v>
      </c>
      <c r="AC324" t="b">
        <v>1</v>
      </c>
      <c r="AD324" t="n">
        <v>89.71875792440517</v>
      </c>
      <c r="AE324" t="n">
        <v>-0</v>
      </c>
      <c r="AF324" t="n">
        <v>0</v>
      </c>
      <c r="AG324" t="n">
        <v>0.05421683320147372</v>
      </c>
      <c r="AH324" t="b">
        <v>0</v>
      </c>
      <c r="AI324" t="b">
        <v>0</v>
      </c>
      <c r="AJ324" t="n">
        <v>1770.207777282528</v>
      </c>
      <c r="AK324" t="n">
        <v>0</v>
      </c>
      <c r="AL324" t="n">
        <v>-0.3904305565996212</v>
      </c>
      <c r="AM324" t="n">
        <v>0</v>
      </c>
      <c r="AN324" t="n">
        <v>-0.3880937848462806</v>
      </c>
      <c r="AO324" t="n">
        <v>0</v>
      </c>
      <c r="AP324" t="n">
        <v>1</v>
      </c>
      <c r="AQ324" t="n">
        <v>0</v>
      </c>
      <c r="AR324" t="n">
        <v>0</v>
      </c>
      <c r="AS324" t="n">
        <v>0</v>
      </c>
      <c r="AT324" t="n">
        <v>0.8749785335737988</v>
      </c>
      <c r="AU324" t="n">
        <v>0.2750783967221793</v>
      </c>
      <c r="AV324" t="n">
        <v>0.8749785335737988</v>
      </c>
    </row>
    <row r="325" spans="1:48">
      <c r="A325" t="n">
        <v>322</v>
      </c>
      <c r="B325" t="n">
        <v>0</v>
      </c>
      <c r="C325" t="n">
        <v>0</v>
      </c>
      <c r="D325" t="n">
        <v>0</v>
      </c>
      <c r="E325" t="n">
        <v>24.9</v>
      </c>
      <c r="F325" t="n">
        <v>-0.09529993867223086</v>
      </c>
      <c r="G325" t="n">
        <v>205.1220539956876</v>
      </c>
      <c r="H325" t="n">
        <v>809.0013809589917</v>
      </c>
      <c r="I325" t="n">
        <v>0.05678294753776023</v>
      </c>
      <c r="J325" t="n">
        <v>0.05678294753776023</v>
      </c>
      <c r="K325" t="n">
        <v>2.643485653907982</v>
      </c>
      <c r="L325" t="n">
        <v>2</v>
      </c>
      <c r="M325" t="n">
        <v>0.670254983242389</v>
      </c>
      <c r="N325" t="n">
        <v>1728.026949728406</v>
      </c>
      <c r="O325" t="b">
        <v>0</v>
      </c>
      <c r="P325" t="n">
        <v>0.05678294753776023</v>
      </c>
      <c r="Q325" t="n">
        <v>0</v>
      </c>
      <c r="R325" t="n">
        <v>0.1183273123096674</v>
      </c>
      <c r="S325" t="n">
        <v>27.40552609052643</v>
      </c>
      <c r="T325" t="n">
        <v>2.651879604439644</v>
      </c>
      <c r="U325" t="n">
        <v>0.4798803119026055</v>
      </c>
      <c r="V325" t="n">
        <v>2.338089818277477</v>
      </c>
      <c r="W325" t="n">
        <v>0</v>
      </c>
      <c r="X325" t="n">
        <v>0</v>
      </c>
      <c r="Y325" t="n">
        <v>-21.42836828230832</v>
      </c>
      <c r="Z325" t="n">
        <v>53.19955629109141</v>
      </c>
      <c r="AA325" t="n">
        <v>1728.026949728406</v>
      </c>
      <c r="AB325" t="b">
        <v>0</v>
      </c>
      <c r="AC325" t="b">
        <v>1</v>
      </c>
      <c r="AD325" t="n">
        <v>89.71131751875158</v>
      </c>
      <c r="AE325" t="n">
        <v>-0</v>
      </c>
      <c r="AF325" t="n">
        <v>0</v>
      </c>
      <c r="AG325" t="n">
        <v>0.06151453250541783</v>
      </c>
      <c r="AH325" t="b">
        <v>0</v>
      </c>
      <c r="AI325" t="b">
        <v>0</v>
      </c>
      <c r="AJ325" t="n">
        <v>1728.026949728406</v>
      </c>
      <c r="AK325" t="n">
        <v>0</v>
      </c>
      <c r="AL325" t="n">
        <v>0.4798803119026055</v>
      </c>
      <c r="AM325" t="n">
        <v>0</v>
      </c>
      <c r="AN325" t="n">
        <v>0.4807329581105423</v>
      </c>
      <c r="AO325" t="n">
        <v>0</v>
      </c>
      <c r="AP325" t="n">
        <v>1</v>
      </c>
      <c r="AQ325" t="n">
        <v>0</v>
      </c>
      <c r="AR325" t="n">
        <v>0</v>
      </c>
      <c r="AS325" t="n">
        <v>0</v>
      </c>
      <c r="AT325" t="n">
        <v>0.9969032182783338</v>
      </c>
      <c r="AU325" t="n">
        <v>0.3134094477165315</v>
      </c>
      <c r="AV325" t="n">
        <v>0.9969032182783338</v>
      </c>
    </row>
    <row r="326" spans="1:48">
      <c r="A326" t="n">
        <v>323</v>
      </c>
      <c r="B326" t="n">
        <v>0</v>
      </c>
      <c r="C326" t="n">
        <v>0</v>
      </c>
      <c r="D326" t="n">
        <v>0</v>
      </c>
      <c r="E326" t="n">
        <v>24.9</v>
      </c>
      <c r="F326" t="n">
        <v>-0.05387001782002665</v>
      </c>
      <c r="G326" t="n">
        <v>205.1220539956876</v>
      </c>
      <c r="H326" t="n">
        <v>809.0013809589917</v>
      </c>
      <c r="I326" t="n">
        <v>0.5437864884153141</v>
      </c>
      <c r="J326" t="n">
        <v>0.5437864884153141</v>
      </c>
      <c r="K326" t="n">
        <v>25.31555410995459</v>
      </c>
      <c r="L326" t="n">
        <v>2</v>
      </c>
      <c r="M326" t="n">
        <v>6.418751042077735</v>
      </c>
      <c r="N326" t="n">
        <v>1728.026949728406</v>
      </c>
      <c r="O326" t="b">
        <v>0</v>
      </c>
      <c r="P326" t="n">
        <v>0.5437864884153141</v>
      </c>
      <c r="Q326" t="n">
        <v>0</v>
      </c>
      <c r="R326" t="n">
        <v>0.5514112293198812</v>
      </c>
      <c r="S326" t="n">
        <v>27.40723849024796</v>
      </c>
      <c r="T326" t="n">
        <v>5.449713570588943</v>
      </c>
      <c r="U326" t="n">
        <v>0.9861723147822513</v>
      </c>
      <c r="V326" t="n">
        <v>2.444680311189254</v>
      </c>
      <c r="W326" t="n">
        <v>0</v>
      </c>
      <c r="X326" t="n">
        <v>0</v>
      </c>
      <c r="Y326" t="n">
        <v>-21.42836828230832</v>
      </c>
      <c r="Z326" t="n">
        <v>53.27284853453074</v>
      </c>
      <c r="AA326" t="n">
        <v>1728.026949728406</v>
      </c>
      <c r="AB326" t="b">
        <v>0</v>
      </c>
      <c r="AC326" t="b">
        <v>1</v>
      </c>
      <c r="AD326" t="n">
        <v>89.703877113098</v>
      </c>
      <c r="AE326" t="n">
        <v>-0</v>
      </c>
      <c r="AF326" t="n">
        <v>0</v>
      </c>
      <c r="AG326" t="n">
        <v>0.06975451446248157</v>
      </c>
      <c r="AH326" t="b">
        <v>0</v>
      </c>
      <c r="AI326" t="b">
        <v>0</v>
      </c>
      <c r="AJ326" t="n">
        <v>1728.026949728406</v>
      </c>
      <c r="AK326" t="n">
        <v>0</v>
      </c>
      <c r="AL326" t="n">
        <v>0.9861723147822513</v>
      </c>
      <c r="AM326" t="n">
        <v>0</v>
      </c>
      <c r="AN326" t="n">
        <v>0.9870032047247926</v>
      </c>
      <c r="AO326" t="n">
        <v>0</v>
      </c>
      <c r="AP326" t="n">
        <v>1</v>
      </c>
      <c r="AQ326" t="n">
        <v>0</v>
      </c>
      <c r="AR326" t="n">
        <v>0</v>
      </c>
      <c r="AS326" t="n">
        <v>0</v>
      </c>
      <c r="AT326" t="n">
        <v>1.082212628678589</v>
      </c>
      <c r="AU326" t="n">
        <v>0.3402292780755322</v>
      </c>
      <c r="AV326" t="n">
        <v>1.082212628678589</v>
      </c>
    </row>
    <row r="327" spans="1:48">
      <c r="A327" t="n">
        <v>324</v>
      </c>
      <c r="B327" t="n">
        <v>0</v>
      </c>
      <c r="C327" t="n">
        <v>0</v>
      </c>
      <c r="D327" t="n">
        <v>0</v>
      </c>
      <c r="E327" t="n">
        <v>24.3</v>
      </c>
      <c r="F327" t="n">
        <v>-0.1892199900476643</v>
      </c>
      <c r="G327" t="n">
        <v>200.179353899406</v>
      </c>
      <c r="H327" t="n">
        <v>789.507371779257</v>
      </c>
      <c r="I327" t="n">
        <v>-1.028985984918037</v>
      </c>
      <c r="J327" t="n">
        <v>-1.028985984918037</v>
      </c>
      <c r="K327" t="n">
        <v>-49.08644253721135</v>
      </c>
      <c r="L327" t="n">
        <v>2</v>
      </c>
      <c r="M327" t="n">
        <v>-12.44585257028685</v>
      </c>
      <c r="N327" t="n">
        <v>1686.387746120493</v>
      </c>
      <c r="O327" t="b">
        <v>0</v>
      </c>
      <c r="P327" t="n">
        <v>-1.028985984918037</v>
      </c>
      <c r="Q327" t="n">
        <v>0</v>
      </c>
      <c r="R327" t="n">
        <v>0.8165417442410048</v>
      </c>
      <c r="S327" t="n">
        <v>27.41558215102217</v>
      </c>
      <c r="T327" t="n">
        <v>-4.757751950518924</v>
      </c>
      <c r="U327" t="n">
        <v>-0.8402100109245224</v>
      </c>
      <c r="V327" t="n">
        <v>7.688100619767931</v>
      </c>
      <c r="W327" t="n">
        <v>0</v>
      </c>
      <c r="X327" t="n">
        <v>0</v>
      </c>
      <c r="Y327" t="n">
        <v>-21.42836828230832</v>
      </c>
      <c r="Z327" t="n">
        <v>53.32464212092399</v>
      </c>
      <c r="AA327" t="n">
        <v>1686.387746120493</v>
      </c>
      <c r="AB327" t="b">
        <v>0</v>
      </c>
      <c r="AC327" t="b">
        <v>1</v>
      </c>
      <c r="AD327" t="n">
        <v>89.69643670744442</v>
      </c>
      <c r="AE327" t="n">
        <v>-0</v>
      </c>
      <c r="AF327" t="n">
        <v>0</v>
      </c>
      <c r="AG327" t="n">
        <v>0.06780071046072553</v>
      </c>
      <c r="AH327" t="b">
        <v>0</v>
      </c>
      <c r="AI327" t="b">
        <v>0</v>
      </c>
      <c r="AJ327" t="n">
        <v>1686.387746120493</v>
      </c>
      <c r="AK327" t="n">
        <v>0</v>
      </c>
      <c r="AL327" t="n">
        <v>-0.8402100109245224</v>
      </c>
      <c r="AM327" t="n">
        <v>0</v>
      </c>
      <c r="AN327" t="n">
        <v>-0.8379019833063519</v>
      </c>
      <c r="AO327" t="n">
        <v>0</v>
      </c>
      <c r="AP327" t="n">
        <v>1</v>
      </c>
      <c r="AQ327" t="n">
        <v>0</v>
      </c>
      <c r="AR327" t="n">
        <v>0</v>
      </c>
      <c r="AS327" t="n">
        <v>0</v>
      </c>
      <c r="AT327" t="n">
        <v>0.7463103622833371</v>
      </c>
      <c r="AU327" t="n">
        <v>0.2346273080272477</v>
      </c>
      <c r="AV327" t="n">
        <v>0.7463103622833371</v>
      </c>
    </row>
    <row r="328" spans="1:48">
      <c r="A328" t="n">
        <v>325</v>
      </c>
      <c r="B328" t="n">
        <v>0</v>
      </c>
      <c r="C328" t="n">
        <v>0</v>
      </c>
      <c r="D328" t="n">
        <v>0</v>
      </c>
      <c r="E328" t="n">
        <v>23.9</v>
      </c>
      <c r="F328" t="n">
        <v>-0.02258335532264999</v>
      </c>
      <c r="G328" t="n">
        <v>196.8842205018849</v>
      </c>
      <c r="H328" t="n">
        <v>776.5113656594339</v>
      </c>
      <c r="I328" t="n">
        <v>0.8635771875227324</v>
      </c>
      <c r="J328" t="n">
        <v>0.8635771875227324</v>
      </c>
      <c r="K328" t="n">
        <v>41.88530023948477</v>
      </c>
      <c r="L328" t="n">
        <v>2</v>
      </c>
      <c r="M328" t="n">
        <v>10.6200051317152</v>
      </c>
      <c r="N328" t="n">
        <v>1658.628277048551</v>
      </c>
      <c r="O328" t="b">
        <v>0</v>
      </c>
      <c r="P328" t="n">
        <v>0.8635771875227324</v>
      </c>
      <c r="Q328" t="n">
        <v>0</v>
      </c>
      <c r="R328" t="n">
        <v>0.6663686674582608</v>
      </c>
      <c r="S328" t="n">
        <v>27.42203908801018</v>
      </c>
      <c r="T328" t="n">
        <v>7.461203921565486</v>
      </c>
      <c r="U328" t="n">
        <v>1.295945067190339</v>
      </c>
      <c r="V328" t="n">
        <v>2.489291406717543</v>
      </c>
      <c r="W328" t="n">
        <v>0</v>
      </c>
      <c r="X328" t="n">
        <v>0</v>
      </c>
      <c r="Y328" t="n">
        <v>-21.42836828230832</v>
      </c>
      <c r="Z328" t="n">
        <v>53.39793436436332</v>
      </c>
      <c r="AA328" t="n">
        <v>1658.628277048551</v>
      </c>
      <c r="AB328" t="b">
        <v>0</v>
      </c>
      <c r="AC328" t="b">
        <v>1</v>
      </c>
      <c r="AD328" t="n">
        <v>89.68899630179084</v>
      </c>
      <c r="AE328" t="n">
        <v>-0</v>
      </c>
      <c r="AF328" t="n">
        <v>0</v>
      </c>
      <c r="AG328" t="n">
        <v>0.06119718707089258</v>
      </c>
      <c r="AH328" t="b">
        <v>0</v>
      </c>
      <c r="AI328" t="b">
        <v>0</v>
      </c>
      <c r="AJ328" t="n">
        <v>1658.628277048551</v>
      </c>
      <c r="AK328" t="n">
        <v>0</v>
      </c>
      <c r="AL328" t="n">
        <v>1.295945067190339</v>
      </c>
      <c r="AM328" t="n">
        <v>0</v>
      </c>
      <c r="AN328" t="n">
        <v>1.296314351609246</v>
      </c>
      <c r="AO328" t="n">
        <v>0</v>
      </c>
      <c r="AP328" t="n">
        <v>1</v>
      </c>
      <c r="AQ328" t="n">
        <v>0</v>
      </c>
      <c r="AR328" t="n">
        <v>0</v>
      </c>
      <c r="AS328" t="n">
        <v>0</v>
      </c>
      <c r="AT328" t="n">
        <v>1.094734727529691</v>
      </c>
      <c r="AU328" t="n">
        <v>0.3441660133706128</v>
      </c>
      <c r="AV328" t="n">
        <v>1.094734727529691</v>
      </c>
    </row>
    <row r="329" spans="1:48">
      <c r="A329" t="n">
        <v>326</v>
      </c>
      <c r="B329" t="n">
        <v>0</v>
      </c>
      <c r="C329" t="n">
        <v>0</v>
      </c>
      <c r="D329" t="n">
        <v>0</v>
      </c>
      <c r="E329" t="n">
        <v>23.9</v>
      </c>
      <c r="F329" t="n">
        <v>-0.05377992199507231</v>
      </c>
      <c r="G329" t="n">
        <v>196.8842205018849</v>
      </c>
      <c r="H329" t="n">
        <v>776.5113656594339</v>
      </c>
      <c r="I329" t="n">
        <v>0.5115928250425147</v>
      </c>
      <c r="J329" t="n">
        <v>0.5115928250425147</v>
      </c>
      <c r="K329" t="n">
        <v>24.8133222911332</v>
      </c>
      <c r="L329" t="n">
        <v>2</v>
      </c>
      <c r="M329" t="n">
        <v>6.291410317224442</v>
      </c>
      <c r="N329" t="n">
        <v>1658.628277048551</v>
      </c>
      <c r="O329" t="b">
        <v>0</v>
      </c>
      <c r="P329" t="n">
        <v>0.5115928250425147</v>
      </c>
      <c r="Q329" t="n">
        <v>0</v>
      </c>
      <c r="R329" t="n">
        <v>0.5501040798780954</v>
      </c>
      <c r="S329" t="n">
        <v>27.43189388812689</v>
      </c>
      <c r="T329" t="n">
        <v>5.354290075130318</v>
      </c>
      <c r="U329" t="n">
        <v>0.9299927845579423</v>
      </c>
      <c r="V329" t="n">
        <v>2.408873259950336</v>
      </c>
      <c r="W329" t="n">
        <v>0</v>
      </c>
      <c r="X329" t="n">
        <v>0</v>
      </c>
      <c r="Y329" t="n">
        <v>-21.42836828230832</v>
      </c>
      <c r="Z329" t="n">
        <v>53.47122660780264</v>
      </c>
      <c r="AA329" t="n">
        <v>1658.628277048551</v>
      </c>
      <c r="AB329" t="b">
        <v>0</v>
      </c>
      <c r="AC329" t="b">
        <v>1</v>
      </c>
      <c r="AD329" t="n">
        <v>89.68155589613725</v>
      </c>
      <c r="AE329" t="n">
        <v>-0</v>
      </c>
      <c r="AF329" t="n">
        <v>0</v>
      </c>
      <c r="AG329" t="n">
        <v>0.05713006431648807</v>
      </c>
      <c r="AH329" t="b">
        <v>0</v>
      </c>
      <c r="AI329" t="b">
        <v>0</v>
      </c>
      <c r="AJ329" t="n">
        <v>1658.628277048551</v>
      </c>
      <c r="AK329" t="n">
        <v>0</v>
      </c>
      <c r="AL329" t="n">
        <v>0.9299927845579423</v>
      </c>
      <c r="AM329" t="n">
        <v>0</v>
      </c>
      <c r="AN329" t="n">
        <v>0.9302005070435777</v>
      </c>
      <c r="AO329" t="n">
        <v>0</v>
      </c>
      <c r="AP329" t="n">
        <v>1</v>
      </c>
      <c r="AQ329" t="n">
        <v>0</v>
      </c>
      <c r="AR329" t="n">
        <v>0</v>
      </c>
      <c r="AS329" t="n">
        <v>0</v>
      </c>
      <c r="AT329" t="n">
        <v>1.030472634762519</v>
      </c>
      <c r="AU329" t="n">
        <v>0.3239631023618085</v>
      </c>
      <c r="AV329" t="n">
        <v>1.030472634762519</v>
      </c>
    </row>
    <row r="330" spans="1:48">
      <c r="A330" t="n">
        <v>327</v>
      </c>
      <c r="B330" t="n">
        <v>0</v>
      </c>
      <c r="C330" t="n">
        <v>0</v>
      </c>
      <c r="D330" t="n">
        <v>0</v>
      </c>
      <c r="E330" t="n">
        <v>23.6</v>
      </c>
      <c r="F330" t="n">
        <v>-0.01229695669706166</v>
      </c>
      <c r="G330" t="n">
        <v>194.4128704537441</v>
      </c>
      <c r="H330" t="n">
        <v>766.7643610695666</v>
      </c>
      <c r="I330" t="n">
        <v>0.9640470127452533</v>
      </c>
      <c r="J330" t="n">
        <v>0.9640470127452533</v>
      </c>
      <c r="K330" t="n">
        <v>47.35268208116546</v>
      </c>
      <c r="L330" t="n">
        <v>2</v>
      </c>
      <c r="M330" t="n">
        <v>12.00625813416974</v>
      </c>
      <c r="N330" t="n">
        <v>1637.808675244594</v>
      </c>
      <c r="O330" t="b">
        <v>0</v>
      </c>
      <c r="P330" t="n">
        <v>0.9640470127452533</v>
      </c>
      <c r="Q330" t="n">
        <v>0</v>
      </c>
      <c r="R330" t="n">
        <v>0.6917436183963113</v>
      </c>
      <c r="S330" t="n">
        <v>27.43976645445411</v>
      </c>
      <c r="T330" t="n">
        <v>8.125709029619159</v>
      </c>
      <c r="U330" t="n">
        <v>1.393647858986008</v>
      </c>
      <c r="V330" t="n">
        <v>2.504801663434823</v>
      </c>
      <c r="W330" t="n">
        <v>0</v>
      </c>
      <c r="X330" t="n">
        <v>0</v>
      </c>
      <c r="Y330" t="n">
        <v>-21.42836828230832</v>
      </c>
      <c r="Z330" t="n">
        <v>53.54259370728003</v>
      </c>
      <c r="AA330" t="n">
        <v>1637.808675244594</v>
      </c>
      <c r="AB330" t="b">
        <v>0</v>
      </c>
      <c r="AC330" t="b">
        <v>1</v>
      </c>
      <c r="AD330" t="n">
        <v>89.67411549048367</v>
      </c>
      <c r="AE330" t="n">
        <v>-0</v>
      </c>
      <c r="AF330" t="n">
        <v>0</v>
      </c>
      <c r="AG330" t="n">
        <v>0.0547322994039392</v>
      </c>
      <c r="AH330" t="b">
        <v>0</v>
      </c>
      <c r="AI330" t="b">
        <v>0</v>
      </c>
      <c r="AJ330" t="n">
        <v>1637.808675244594</v>
      </c>
      <c r="AK330" t="n">
        <v>0</v>
      </c>
      <c r="AL330" t="n">
        <v>1.393647858986008</v>
      </c>
      <c r="AM330" t="n">
        <v>0</v>
      </c>
      <c r="AN330" t="n">
        <v>1.394478748928549</v>
      </c>
      <c r="AO330" t="n">
        <v>0</v>
      </c>
      <c r="AP330" t="n">
        <v>1</v>
      </c>
      <c r="AQ330" t="n">
        <v>0</v>
      </c>
      <c r="AR330" t="n">
        <v>0</v>
      </c>
      <c r="AS330" t="n">
        <v>0</v>
      </c>
      <c r="AT330" t="n">
        <v>1.09813384775968</v>
      </c>
      <c r="AU330" t="n">
        <v>0.3452346390651337</v>
      </c>
      <c r="AV330" t="n">
        <v>1.09813384775968</v>
      </c>
    </row>
    <row r="331" spans="1:48">
      <c r="A331" t="n">
        <v>328</v>
      </c>
      <c r="B331" t="n">
        <v>0</v>
      </c>
      <c r="C331" t="n">
        <v>0</v>
      </c>
      <c r="D331" t="n">
        <v>0</v>
      </c>
      <c r="E331" t="n">
        <v>23.3</v>
      </c>
      <c r="F331" t="n">
        <v>-0.3970322512166775</v>
      </c>
      <c r="G331" t="n">
        <v>191.9415204056033</v>
      </c>
      <c r="H331" t="n">
        <v>757.0173564796993</v>
      </c>
      <c r="I331" t="n">
        <v>-3.283336094730812</v>
      </c>
      <c r="J331" t="n">
        <v>-3.283336094730812</v>
      </c>
      <c r="K331" t="n">
        <v>-163.3494935970696</v>
      </c>
      <c r="L331" t="n">
        <v>2</v>
      </c>
      <c r="M331" t="n">
        <v>-41.41721440087972</v>
      </c>
      <c r="N331" t="n">
        <v>1616.989073440638</v>
      </c>
      <c r="O331" t="b">
        <v>0</v>
      </c>
      <c r="P331" t="n">
        <v>-3.283336094730812</v>
      </c>
      <c r="Q331" t="n">
        <v>0</v>
      </c>
      <c r="R331" t="n">
        <v>0.918565647527672</v>
      </c>
      <c r="S331" t="n">
        <v>27.44993105036221</v>
      </c>
      <c r="T331" t="n">
        <v>-17.81106290493282</v>
      </c>
      <c r="U331" t="n">
        <v>-3.015959745907386</v>
      </c>
      <c r="V331" t="n">
        <v>23.6061514959469</v>
      </c>
      <c r="W331" t="n">
        <v>-59.95480972068688</v>
      </c>
      <c r="X331" t="n">
        <v>2</v>
      </c>
      <c r="Y331" t="n">
        <v>38.52644143837856</v>
      </c>
      <c r="Z331" t="n">
        <v>53.58032019127334</v>
      </c>
      <c r="AA331" t="n">
        <v>1616.989073440638</v>
      </c>
      <c r="AB331" t="b">
        <v>0</v>
      </c>
      <c r="AC331" t="b">
        <v>1</v>
      </c>
      <c r="AD331" t="n">
        <v>89.67708390596215</v>
      </c>
      <c r="AE331" t="n">
        <v>1.252674361744791</v>
      </c>
      <c r="AF331" t="n">
        <v>0</v>
      </c>
      <c r="AG331" t="n">
        <v>0.05326142255147093</v>
      </c>
      <c r="AH331" t="b">
        <v>0</v>
      </c>
      <c r="AI331" t="b">
        <v>0</v>
      </c>
      <c r="AJ331" t="n">
        <v>1616.989073440638</v>
      </c>
      <c r="AK331" t="n">
        <v>0</v>
      </c>
      <c r="AL331" t="n">
        <v>-3.015959745907386</v>
      </c>
      <c r="AM331" t="n">
        <v>0</v>
      </c>
      <c r="AN331" t="n">
        <v>-1.741105238751977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</row>
    <row r="332" spans="1:48">
      <c r="A332" t="n">
        <v>329</v>
      </c>
      <c r="B332" t="n">
        <v>0</v>
      </c>
      <c r="C332" t="n">
        <v>0</v>
      </c>
      <c r="D332" t="n">
        <v>0</v>
      </c>
      <c r="E332" t="n">
        <v>20.5</v>
      </c>
      <c r="F332" t="n">
        <v>-0.9829073717695613</v>
      </c>
      <c r="G332" t="n">
        <v>168.8755866229556</v>
      </c>
      <c r="H332" t="n">
        <v>666.045313640937</v>
      </c>
      <c r="I332" t="n">
        <v>-8.583646820481547</v>
      </c>
      <c r="J332" t="n">
        <v>-8.583646820481547</v>
      </c>
      <c r="K332" t="n">
        <v>-485.3738240867676</v>
      </c>
      <c r="L332" t="n">
        <v>2</v>
      </c>
      <c r="M332" t="n">
        <v>-123.0663854175374</v>
      </c>
      <c r="N332" t="n">
        <v>1422.672789937042</v>
      </c>
      <c r="O332" t="b">
        <v>0</v>
      </c>
      <c r="P332" t="n">
        <v>-8.583646820481547</v>
      </c>
      <c r="Q332" t="n">
        <v>0</v>
      </c>
      <c r="R332" t="n">
        <v>0.9476334457651538</v>
      </c>
      <c r="S332" t="n">
        <v>27.45907645271355</v>
      </c>
      <c r="T332" t="n">
        <v>-54.59823168121884</v>
      </c>
      <c r="U332" t="n">
        <v>-8.134150813724036</v>
      </c>
      <c r="V332" t="n">
        <v>68.46815373631858</v>
      </c>
      <c r="W332" t="n">
        <v>-86.15060768619995</v>
      </c>
      <c r="X332" t="n">
        <v>2</v>
      </c>
      <c r="Y332" t="n">
        <v>64.72223940389162</v>
      </c>
      <c r="Z332" t="n">
        <v>53.60024748840997</v>
      </c>
      <c r="AA332" t="n">
        <v>1422.672789937042</v>
      </c>
      <c r="AB332" t="b">
        <v>0</v>
      </c>
      <c r="AC332" t="b">
        <v>1</v>
      </c>
      <c r="AD332" t="n">
        <v>89.69500902416394</v>
      </c>
      <c r="AE332" t="n">
        <v>1.8</v>
      </c>
      <c r="AF332" t="n">
        <v>0</v>
      </c>
      <c r="AG332" t="n">
        <v>0.04597900444578493</v>
      </c>
      <c r="AH332" t="b">
        <v>0</v>
      </c>
      <c r="AI332" t="b">
        <v>0</v>
      </c>
      <c r="AJ332" t="n">
        <v>1422.672789937042</v>
      </c>
      <c r="AK332" t="n">
        <v>0</v>
      </c>
      <c r="AL332" t="n">
        <v>-8.134150813724036</v>
      </c>
      <c r="AM332" t="n">
        <v>3.788816174794312</v>
      </c>
      <c r="AN332" t="n">
        <v>-2.467692589854469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</row>
    <row r="333" spans="1:48">
      <c r="A333" t="n">
        <v>330</v>
      </c>
      <c r="B333" t="n">
        <v>0</v>
      </c>
      <c r="C333" t="n">
        <v>0</v>
      </c>
      <c r="D333" t="n">
        <v>0</v>
      </c>
      <c r="E333" t="n">
        <v>17.5</v>
      </c>
      <c r="F333" t="n">
        <v>-0.5046715950384133</v>
      </c>
      <c r="G333" t="n">
        <v>144.1620861415475</v>
      </c>
      <c r="H333" t="n">
        <v>568.5752677422633</v>
      </c>
      <c r="I333" t="n">
        <v>-3.396886752864225</v>
      </c>
      <c r="J333" t="n">
        <v>-3.396886752864225</v>
      </c>
      <c r="K333" t="n">
        <v>-225.0097784978886</v>
      </c>
      <c r="L333" t="n">
        <v>2</v>
      </c>
      <c r="M333" t="n">
        <v>-57.0511608767466</v>
      </c>
      <c r="N333" t="n">
        <v>1214.476771897475</v>
      </c>
      <c r="O333" t="b">
        <v>0</v>
      </c>
      <c r="P333" t="n">
        <v>-3.396886752864225</v>
      </c>
      <c r="Q333" t="n">
        <v>0</v>
      </c>
      <c r="R333" t="n">
        <v>0.9319566157218914</v>
      </c>
      <c r="S333" t="n">
        <v>27.47445111788199</v>
      </c>
      <c r="T333" t="n">
        <v>-24.89195075547656</v>
      </c>
      <c r="U333" t="n">
        <v>-3.165751082189868</v>
      </c>
      <c r="V333" t="n">
        <v>32.15921012127004</v>
      </c>
      <c r="W333" t="n">
        <v>-73.89256256434936</v>
      </c>
      <c r="X333" t="n">
        <v>2</v>
      </c>
      <c r="Y333" t="n">
        <v>52.46419428204104</v>
      </c>
      <c r="Z333" t="n">
        <v>53.634780147214</v>
      </c>
      <c r="AA333" t="n">
        <v>1214.476771897475</v>
      </c>
      <c r="AB333" t="b">
        <v>0</v>
      </c>
      <c r="AC333" t="b">
        <v>1</v>
      </c>
      <c r="AD333" t="n">
        <v>89.7153538911233</v>
      </c>
      <c r="AE333" t="n">
        <v>1.543884787212413</v>
      </c>
      <c r="AF333" t="n">
        <v>0</v>
      </c>
      <c r="AG333" t="n">
        <v>0.03755842371386947</v>
      </c>
      <c r="AH333" t="b">
        <v>0</v>
      </c>
      <c r="AI333" t="b">
        <v>0</v>
      </c>
      <c r="AJ333" t="n">
        <v>1214.476771897475</v>
      </c>
      <c r="AK333" t="n">
        <v>0</v>
      </c>
      <c r="AL333" t="n">
        <v>-3.165751082189868</v>
      </c>
      <c r="AM333" t="n">
        <v>0</v>
      </c>
      <c r="AN333" t="n">
        <v>-1.591954257045966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</row>
    <row r="334" spans="1:48">
      <c r="A334" t="n">
        <v>331</v>
      </c>
      <c r="B334" t="n">
        <v>0</v>
      </c>
      <c r="C334" t="n">
        <v>0</v>
      </c>
      <c r="D334" t="n">
        <v>0</v>
      </c>
      <c r="E334" t="n">
        <v>16.9</v>
      </c>
      <c r="F334" t="n">
        <v>0.001593751923215869</v>
      </c>
      <c r="G334" t="n">
        <v>139.2193860452658</v>
      </c>
      <c r="H334" t="n">
        <v>549.0812585625285</v>
      </c>
      <c r="I334" t="n">
        <v>0.7550466420125668</v>
      </c>
      <c r="J334" t="n">
        <v>0.7550466420125668</v>
      </c>
      <c r="K334" t="n">
        <v>51.78994481508408</v>
      </c>
      <c r="L334" t="n">
        <v>2</v>
      </c>
      <c r="M334" t="n">
        <v>13.13132475027487</v>
      </c>
      <c r="N334" t="n">
        <v>1172.837568289561</v>
      </c>
      <c r="O334" t="b">
        <v>0</v>
      </c>
      <c r="P334" t="n">
        <v>0.7550466420125668</v>
      </c>
      <c r="Q334" t="n">
        <v>0</v>
      </c>
      <c r="R334" t="n">
        <v>0.7274389576980946</v>
      </c>
      <c r="S334" t="n">
        <v>27.48235693571279</v>
      </c>
      <c r="T334" t="n">
        <v>8.451051296745801</v>
      </c>
      <c r="U334" t="n">
        <v>1.037951891388707</v>
      </c>
      <c r="V334" t="n">
        <v>2.303427349987905</v>
      </c>
      <c r="W334" t="n">
        <v>0</v>
      </c>
      <c r="X334" t="n">
        <v>0</v>
      </c>
      <c r="Y334" t="n">
        <v>-21.42836828230832</v>
      </c>
      <c r="Z334" t="n">
        <v>53.69534914994293</v>
      </c>
      <c r="AA334" t="n">
        <v>1172.837568289561</v>
      </c>
      <c r="AB334" t="b">
        <v>0</v>
      </c>
      <c r="AC334" t="b">
        <v>1</v>
      </c>
      <c r="AD334" t="n">
        <v>89.72074205535937</v>
      </c>
      <c r="AE334" t="n">
        <v>-0</v>
      </c>
      <c r="AF334" t="n">
        <v>0</v>
      </c>
      <c r="AG334" t="n">
        <v>0.02911875282529883</v>
      </c>
      <c r="AH334" t="b">
        <v>0</v>
      </c>
      <c r="AI334" t="b">
        <v>0</v>
      </c>
      <c r="AJ334" t="n">
        <v>1172.837568289561</v>
      </c>
      <c r="AK334" t="n">
        <v>0</v>
      </c>
      <c r="AL334" t="n">
        <v>1.037951891388707</v>
      </c>
      <c r="AM334" t="n">
        <v>0</v>
      </c>
      <c r="AN334" t="n">
        <v>1.039429029064336</v>
      </c>
      <c r="AO334" t="n">
        <v>0</v>
      </c>
      <c r="AP334" t="n">
        <v>1</v>
      </c>
      <c r="AQ334" t="n">
        <v>0</v>
      </c>
      <c r="AR334" t="n">
        <v>0</v>
      </c>
      <c r="AS334" t="n">
        <v>0</v>
      </c>
      <c r="AT334" t="n">
        <v>0.7991629971162726</v>
      </c>
      <c r="AU334" t="n">
        <v>0.2512432791562816</v>
      </c>
      <c r="AV334" t="n">
        <v>0.7991629971162726</v>
      </c>
    </row>
    <row r="335" spans="1:48">
      <c r="A335" t="n">
        <v>332</v>
      </c>
      <c r="B335" t="n">
        <v>0</v>
      </c>
      <c r="C335" t="n">
        <v>0</v>
      </c>
      <c r="D335" t="n">
        <v>0</v>
      </c>
      <c r="E335" t="n">
        <v>16.7</v>
      </c>
      <c r="F335" t="n">
        <v>-0.1683700793211131</v>
      </c>
      <c r="G335" t="n">
        <v>137.5718193465053</v>
      </c>
      <c r="H335" t="n">
        <v>542.583255502617</v>
      </c>
      <c r="I335" t="n">
        <v>-0.5950191948052975</v>
      </c>
      <c r="J335" t="n">
        <v>-0.5950191948052975</v>
      </c>
      <c r="K335" t="n">
        <v>-41.30217069353375</v>
      </c>
      <c r="L335" t="n">
        <v>2</v>
      </c>
      <c r="M335" t="n">
        <v>-10.47215281276211</v>
      </c>
      <c r="N335" t="n">
        <v>1158.95783375359</v>
      </c>
      <c r="O335" t="b">
        <v>0</v>
      </c>
      <c r="P335" t="n">
        <v>-0.5950191948052975</v>
      </c>
      <c r="Q335" t="n">
        <v>0</v>
      </c>
      <c r="R335" t="n">
        <v>0.8000692551904361</v>
      </c>
      <c r="S335" t="n">
        <v>27.48939603985107</v>
      </c>
      <c r="T335" t="n">
        <v>-3.922494148477064</v>
      </c>
      <c r="U335" t="n">
        <v>-0.4760565640118875</v>
      </c>
      <c r="V335" t="n">
        <v>6.54965866428504</v>
      </c>
      <c r="W335" t="n">
        <v>0</v>
      </c>
      <c r="X335" t="n">
        <v>0</v>
      </c>
      <c r="Y335" t="n">
        <v>-21.42836828230832</v>
      </c>
      <c r="Z335" t="n">
        <v>53.73303803835537</v>
      </c>
      <c r="AA335" t="n">
        <v>1158.95783375359</v>
      </c>
      <c r="AB335" t="b">
        <v>0</v>
      </c>
      <c r="AC335" t="b">
        <v>1</v>
      </c>
      <c r="AD335" t="n">
        <v>89.71330164970578</v>
      </c>
      <c r="AE335" t="n">
        <v>-0</v>
      </c>
      <c r="AF335" t="n">
        <v>0</v>
      </c>
      <c r="AG335" t="n">
        <v>0.02390247494693393</v>
      </c>
      <c r="AH335" t="b">
        <v>0</v>
      </c>
      <c r="AI335" t="b">
        <v>0</v>
      </c>
      <c r="AJ335" t="n">
        <v>1158.95783375359</v>
      </c>
      <c r="AK335" t="n">
        <v>0</v>
      </c>
      <c r="AL335" t="n">
        <v>-0.4760565640118875</v>
      </c>
      <c r="AM335" t="n">
        <v>0</v>
      </c>
      <c r="AN335" t="n">
        <v>-0.473748536393717</v>
      </c>
      <c r="AO335" t="n">
        <v>0</v>
      </c>
      <c r="AP335" t="n">
        <v>1</v>
      </c>
      <c r="AQ335" t="n">
        <v>0</v>
      </c>
      <c r="AR335" t="n">
        <v>0</v>
      </c>
      <c r="AS335" t="n">
        <v>0</v>
      </c>
      <c r="AT335" t="n">
        <v>0.5176940879607711</v>
      </c>
      <c r="AU335" t="n">
        <v>0.16275423252631</v>
      </c>
      <c r="AV335" t="n">
        <v>0.5176940879607711</v>
      </c>
    </row>
    <row r="336" spans="1:48">
      <c r="A336" t="n">
        <v>333</v>
      </c>
      <c r="B336" t="n">
        <v>0</v>
      </c>
      <c r="C336" t="n">
        <v>0</v>
      </c>
      <c r="D336" t="n">
        <v>0</v>
      </c>
      <c r="E336" t="n">
        <v>15.9</v>
      </c>
      <c r="F336" t="n">
        <v>-0.1614467679720972</v>
      </c>
      <c r="G336" t="n">
        <v>130.9815525514632</v>
      </c>
      <c r="H336" t="n">
        <v>516.5912432629707</v>
      </c>
      <c r="I336" t="n">
        <v>-0.5189026374820583</v>
      </c>
      <c r="J336" t="n">
        <v>-0.5189026374820583</v>
      </c>
      <c r="K336" t="n">
        <v>-37.83093945519224</v>
      </c>
      <c r="L336" t="n">
        <v>2</v>
      </c>
      <c r="M336" t="n">
        <v>-9.592023188436167</v>
      </c>
      <c r="N336" t="n">
        <v>1103.438895609705</v>
      </c>
      <c r="O336" t="b">
        <v>0</v>
      </c>
      <c r="P336" t="n">
        <v>-0.5189026374820583</v>
      </c>
      <c r="Q336" t="n">
        <v>0</v>
      </c>
      <c r="R336" t="n">
        <v>0.7864713672386863</v>
      </c>
      <c r="S336" t="n">
        <v>27.49346506513385</v>
      </c>
      <c r="T336" t="n">
        <v>-3.531765726401955</v>
      </c>
      <c r="U336" t="n">
        <v>-0.4081020667642748</v>
      </c>
      <c r="V336" t="n">
        <v>6.060257462034213</v>
      </c>
      <c r="W336" t="n">
        <v>0</v>
      </c>
      <c r="X336" t="n">
        <v>0</v>
      </c>
      <c r="Y336" t="n">
        <v>-21.42836828230832</v>
      </c>
      <c r="Z336" t="n">
        <v>53.76119785295764</v>
      </c>
      <c r="AA336" t="n">
        <v>1103.438895609705</v>
      </c>
      <c r="AB336" t="b">
        <v>0</v>
      </c>
      <c r="AC336" t="b">
        <v>1</v>
      </c>
      <c r="AD336" t="n">
        <v>89.7058612440522</v>
      </c>
      <c r="AE336" t="n">
        <v>-0</v>
      </c>
      <c r="AF336" t="n">
        <v>0</v>
      </c>
      <c r="AG336" t="n">
        <v>0.02414246390626154</v>
      </c>
      <c r="AH336" t="b">
        <v>0</v>
      </c>
      <c r="AI336" t="b">
        <v>0</v>
      </c>
      <c r="AJ336" t="n">
        <v>1103.438895609705</v>
      </c>
      <c r="AK336" t="n">
        <v>0</v>
      </c>
      <c r="AL336" t="n">
        <v>-0.4081020667642748</v>
      </c>
      <c r="AM336" t="n">
        <v>0</v>
      </c>
      <c r="AN336" t="n">
        <v>-0.4053093533462885</v>
      </c>
      <c r="AO336" t="n">
        <v>0</v>
      </c>
      <c r="AP336" t="n">
        <v>1</v>
      </c>
      <c r="AQ336" t="n">
        <v>0</v>
      </c>
      <c r="AR336" t="n">
        <v>0</v>
      </c>
      <c r="AS336" t="n">
        <v>0</v>
      </c>
      <c r="AT336" t="n">
        <v>0.5014789633900997</v>
      </c>
      <c r="AU336" t="n">
        <v>0.1576564726403248</v>
      </c>
      <c r="AV336" t="n">
        <v>0.5014789633900997</v>
      </c>
    </row>
    <row r="337" spans="1:48">
      <c r="A337" t="n">
        <v>334</v>
      </c>
      <c r="B337" t="n">
        <v>0</v>
      </c>
      <c r="C337" t="n">
        <v>0</v>
      </c>
      <c r="D337" t="n">
        <v>0</v>
      </c>
      <c r="E337" t="n">
        <v>15.6</v>
      </c>
      <c r="F337" t="n">
        <v>-0.1025095154571649</v>
      </c>
      <c r="G337" t="n">
        <v>128.5102025033223</v>
      </c>
      <c r="H337" t="n">
        <v>506.8442386731033</v>
      </c>
      <c r="I337" t="n">
        <v>-0.07662838178429102</v>
      </c>
      <c r="J337" t="n">
        <v>-0.07662838178429102</v>
      </c>
      <c r="K337" t="n">
        <v>-5.694078215363907</v>
      </c>
      <c r="L337" t="n">
        <v>2</v>
      </c>
      <c r="M337" t="n">
        <v>-1.44373179902736</v>
      </c>
      <c r="N337" t="n">
        <v>1082.619293805749</v>
      </c>
      <c r="O337" t="b">
        <v>0</v>
      </c>
      <c r="P337" t="n">
        <v>-0.07662838178429102</v>
      </c>
      <c r="Q337" t="n">
        <v>0</v>
      </c>
      <c r="R337" t="n">
        <v>0</v>
      </c>
      <c r="S337" t="n">
        <v>27.49725491342982</v>
      </c>
      <c r="T337" t="n">
        <v>0.135421027099538</v>
      </c>
      <c r="U337" t="n">
        <v>0.01535290221767302</v>
      </c>
      <c r="V337" t="n">
        <v>1.579152826126898</v>
      </c>
      <c r="W337" t="n">
        <v>0</v>
      </c>
      <c r="X337" t="n">
        <v>0</v>
      </c>
      <c r="Y337" t="n">
        <v>-21.42836828230832</v>
      </c>
      <c r="Z337" t="n">
        <v>53.78872831426875</v>
      </c>
      <c r="AA337" t="n">
        <v>1082.619293805749</v>
      </c>
      <c r="AB337" t="b">
        <v>0</v>
      </c>
      <c r="AC337" t="b">
        <v>1</v>
      </c>
      <c r="AD337" t="n">
        <v>89.69842083839862</v>
      </c>
      <c r="AE337" t="n">
        <v>-0</v>
      </c>
      <c r="AF337" t="n">
        <v>0</v>
      </c>
      <c r="AG337" t="n">
        <v>0.02716613895196257</v>
      </c>
      <c r="AH337" t="b">
        <v>0</v>
      </c>
      <c r="AI337" t="b">
        <v>0</v>
      </c>
      <c r="AJ337" t="n">
        <v>1082.619293805749</v>
      </c>
      <c r="AK337" t="n">
        <v>0</v>
      </c>
      <c r="AL337" t="n">
        <v>0.01535290221767302</v>
      </c>
      <c r="AM337" t="n">
        <v>0</v>
      </c>
      <c r="AN337" t="n">
        <v>0.01722240458839112</v>
      </c>
      <c r="AO337" t="n">
        <v>0</v>
      </c>
      <c r="AP337" t="n">
        <v>1</v>
      </c>
      <c r="AQ337" t="n">
        <v>0</v>
      </c>
      <c r="AR337" t="n">
        <v>0</v>
      </c>
      <c r="AS337" t="n">
        <v>0</v>
      </c>
      <c r="AT337" t="n">
        <v>0.5677065841896568</v>
      </c>
      <c r="AU337" t="n">
        <v>0.1784773122943642</v>
      </c>
      <c r="AV337" t="n">
        <v>0.5677065841896568</v>
      </c>
    </row>
    <row r="338" spans="1:48">
      <c r="A338" t="n">
        <v>335</v>
      </c>
      <c r="B338" t="n">
        <v>0</v>
      </c>
      <c r="C338" t="n">
        <v>0</v>
      </c>
      <c r="D338" t="n">
        <v>0</v>
      </c>
      <c r="E338" t="n">
        <v>15</v>
      </c>
      <c r="F338" t="n">
        <v>-0.1785151701992431</v>
      </c>
      <c r="G338" t="n">
        <v>123.5675024070407</v>
      </c>
      <c r="H338" t="n">
        <v>487.3502294933686</v>
      </c>
      <c r="I338" t="n">
        <v>-0.6148289864733907</v>
      </c>
      <c r="J338" t="n">
        <v>-0.6148289864733907</v>
      </c>
      <c r="K338" t="n">
        <v>-47.51398407216394</v>
      </c>
      <c r="L338" t="n">
        <v>2</v>
      </c>
      <c r="M338" t="n">
        <v>-12.04715620490972</v>
      </c>
      <c r="N338" t="n">
        <v>1040.980090197835</v>
      </c>
      <c r="O338" t="b">
        <v>0</v>
      </c>
      <c r="P338" t="n">
        <v>-0.6148289864733907</v>
      </c>
      <c r="Q338" t="n">
        <v>0</v>
      </c>
      <c r="R338" t="n">
        <v>0.8233348469661569</v>
      </c>
      <c r="S338" t="n">
        <v>27.49725491342982</v>
      </c>
      <c r="T338" t="n">
        <v>-4.643653328814013</v>
      </c>
      <c r="U338" t="n">
        <v>-0.5062101294884265</v>
      </c>
      <c r="V338" t="n">
        <v>7.403502876095708</v>
      </c>
      <c r="W338" t="n">
        <v>0</v>
      </c>
      <c r="X338" t="n">
        <v>0</v>
      </c>
      <c r="Y338" t="n">
        <v>-21.42836828230832</v>
      </c>
      <c r="Z338" t="n">
        <v>53.81759717785641</v>
      </c>
      <c r="AA338" t="n">
        <v>1040.980090197835</v>
      </c>
      <c r="AB338" t="b">
        <v>0</v>
      </c>
      <c r="AC338" t="b">
        <v>1</v>
      </c>
      <c r="AD338" t="n">
        <v>89.69098043274504</v>
      </c>
      <c r="AE338" t="n">
        <v>-0</v>
      </c>
      <c r="AF338" t="n">
        <v>0</v>
      </c>
      <c r="AG338" t="n">
        <v>0.03242330391912346</v>
      </c>
      <c r="AH338" t="b">
        <v>0</v>
      </c>
      <c r="AI338" t="b">
        <v>0</v>
      </c>
      <c r="AJ338" t="n">
        <v>1040.980090197835</v>
      </c>
      <c r="AK338" t="n">
        <v>0</v>
      </c>
      <c r="AL338" t="n">
        <v>-0.5062101294884265</v>
      </c>
      <c r="AM338" t="n">
        <v>0</v>
      </c>
      <c r="AN338" t="n">
        <v>-0.5034174160704402</v>
      </c>
      <c r="AO338" t="n">
        <v>0</v>
      </c>
      <c r="AP338" t="n">
        <v>1</v>
      </c>
      <c r="AQ338" t="n">
        <v>0</v>
      </c>
      <c r="AR338" t="n">
        <v>0</v>
      </c>
      <c r="AS338" t="n">
        <v>0</v>
      </c>
      <c r="AT338" t="n">
        <v>0.4514132081819672</v>
      </c>
      <c r="AU338" t="n">
        <v>0.1419166491533562</v>
      </c>
      <c r="AV338" t="n">
        <v>0.4514132081819672</v>
      </c>
    </row>
    <row r="339" spans="1:48">
      <c r="A339" t="n">
        <v>336</v>
      </c>
      <c r="B339" t="n">
        <v>0</v>
      </c>
      <c r="C339" t="n">
        <v>0</v>
      </c>
      <c r="D339" t="n">
        <v>0</v>
      </c>
      <c r="E339" t="n">
        <v>14.5</v>
      </c>
      <c r="F339" t="n">
        <v>-0.1000964704125307</v>
      </c>
      <c r="G339" t="n">
        <v>119.4485856601394</v>
      </c>
      <c r="H339" t="n">
        <v>471.1052218435896</v>
      </c>
      <c r="I339" t="n">
        <v>-0.05983919496760846</v>
      </c>
      <c r="J339" t="n">
        <v>-0.05983919496760846</v>
      </c>
      <c r="K339" t="n">
        <v>-4.783834124331201</v>
      </c>
      <c r="L339" t="n">
        <v>2</v>
      </c>
      <c r="M339" t="n">
        <v>-1.212939686696552</v>
      </c>
      <c r="N339" t="n">
        <v>1006.280753857907</v>
      </c>
      <c r="O339" t="b">
        <v>0</v>
      </c>
      <c r="P339" t="n">
        <v>-0.05983919496760846</v>
      </c>
      <c r="Q339" t="n">
        <v>0</v>
      </c>
      <c r="R339" t="n">
        <v>0</v>
      </c>
      <c r="S339" t="n">
        <v>27.50097013788569</v>
      </c>
      <c r="T339" t="n">
        <v>0.2316565847904716</v>
      </c>
      <c r="U339" t="n">
        <v>0.02441138576978897</v>
      </c>
      <c r="V339" t="n">
        <v>1.444596271487024</v>
      </c>
      <c r="W339" t="n">
        <v>0</v>
      </c>
      <c r="X339" t="n">
        <v>0</v>
      </c>
      <c r="Y339" t="n">
        <v>-21.42836828230832</v>
      </c>
      <c r="Z339" t="n">
        <v>53.84583668815291</v>
      </c>
      <c r="AA339" t="n">
        <v>1006.280753857907</v>
      </c>
      <c r="AB339" t="b">
        <v>0</v>
      </c>
      <c r="AC339" t="b">
        <v>1</v>
      </c>
      <c r="AD339" t="n">
        <v>89.68354002709145</v>
      </c>
      <c r="AE339" t="n">
        <v>-0</v>
      </c>
      <c r="AF339" t="n">
        <v>0</v>
      </c>
      <c r="AG339" t="n">
        <v>0.05145778654955213</v>
      </c>
      <c r="AH339" t="b">
        <v>0</v>
      </c>
      <c r="AI339" t="b">
        <v>0</v>
      </c>
      <c r="AJ339" t="n">
        <v>1006.280753857907</v>
      </c>
      <c r="AK339" t="n">
        <v>0</v>
      </c>
      <c r="AL339" t="n">
        <v>0.02441138576978897</v>
      </c>
      <c r="AM339" t="n">
        <v>0</v>
      </c>
      <c r="AN339" t="n">
        <v>0.0255423193026925</v>
      </c>
      <c r="AO339" t="n">
        <v>0</v>
      </c>
      <c r="AP339" t="n">
        <v>1</v>
      </c>
      <c r="AQ339" t="n">
        <v>0</v>
      </c>
      <c r="AR339" t="n">
        <v>0</v>
      </c>
      <c r="AS339" t="n">
        <v>0</v>
      </c>
      <c r="AT339" t="n">
        <v>0.5310652350468644</v>
      </c>
      <c r="AU339" t="n">
        <v>0.1669578941724489</v>
      </c>
      <c r="AV339" t="n">
        <v>0.5310652350468644</v>
      </c>
    </row>
    <row r="340" spans="1:48">
      <c r="A340" t="n">
        <v>337</v>
      </c>
      <c r="B340" t="n">
        <v>0</v>
      </c>
      <c r="C340" t="n">
        <v>0</v>
      </c>
      <c r="D340" t="n">
        <v>0</v>
      </c>
      <c r="E340" t="n">
        <v>14.3</v>
      </c>
      <c r="F340" t="n">
        <v>-0.004432281483966349</v>
      </c>
      <c r="G340" t="n">
        <v>117.8010189613788</v>
      </c>
      <c r="H340" t="n">
        <v>464.607218783678</v>
      </c>
      <c r="I340" t="n">
        <v>0.5859056082562191</v>
      </c>
      <c r="J340" t="n">
        <v>0.5859056082562191</v>
      </c>
      <c r="K340" t="n">
        <v>47.49522944439703</v>
      </c>
      <c r="L340" t="n">
        <v>2</v>
      </c>
      <c r="M340" t="n">
        <v>12.0424009747457</v>
      </c>
      <c r="N340" t="n">
        <v>992.4010193219364</v>
      </c>
      <c r="O340" t="b">
        <v>0</v>
      </c>
      <c r="P340" t="n">
        <v>0.5859056082562191</v>
      </c>
      <c r="Q340" t="n">
        <v>0</v>
      </c>
      <c r="R340" t="n">
        <v>0.7195858429372647</v>
      </c>
      <c r="S340" t="n">
        <v>27.50097013788569</v>
      </c>
      <c r="T340" t="n">
        <v>7.834823637836556</v>
      </c>
      <c r="U340" t="n">
        <v>0.8142261468966946</v>
      </c>
      <c r="V340" t="n">
        <v>2.196995466139132</v>
      </c>
      <c r="W340" t="n">
        <v>0</v>
      </c>
      <c r="X340" t="n">
        <v>0</v>
      </c>
      <c r="Y340" t="n">
        <v>-21.42836828230832</v>
      </c>
      <c r="Z340" t="n">
        <v>53.88666850094899</v>
      </c>
      <c r="AA340" t="n">
        <v>992.4010193219364</v>
      </c>
      <c r="AB340" t="b">
        <v>0</v>
      </c>
      <c r="AC340" t="b">
        <v>1</v>
      </c>
      <c r="AD340" t="n">
        <v>89.67609962143787</v>
      </c>
      <c r="AE340" t="n">
        <v>-0</v>
      </c>
      <c r="AF340" t="n">
        <v>0</v>
      </c>
      <c r="AG340" t="n">
        <v>0.07601245683325217</v>
      </c>
      <c r="AH340" t="b">
        <v>0</v>
      </c>
      <c r="AI340" t="b">
        <v>0</v>
      </c>
      <c r="AJ340" t="n">
        <v>992.4010193219364</v>
      </c>
      <c r="AK340" t="n">
        <v>0</v>
      </c>
      <c r="AL340" t="n">
        <v>0.8142261468966946</v>
      </c>
      <c r="AM340" t="n">
        <v>0</v>
      </c>
      <c r="AN340" t="n">
        <v>0.8142261468966946</v>
      </c>
      <c r="AO340" t="n">
        <v>0</v>
      </c>
      <c r="AP340" t="n">
        <v>1</v>
      </c>
      <c r="AQ340" t="n">
        <v>0</v>
      </c>
      <c r="AR340" t="n">
        <v>0</v>
      </c>
      <c r="AS340" t="n">
        <v>0</v>
      </c>
      <c r="AT340" t="n">
        <v>0.6707536459485209</v>
      </c>
      <c r="AU340" t="n">
        <v>0.2108735591140228</v>
      </c>
      <c r="AV340" t="n">
        <v>0.6707536459485209</v>
      </c>
    </row>
    <row r="341" spans="1:48">
      <c r="A341" t="n">
        <v>338</v>
      </c>
      <c r="B341" t="n">
        <v>0</v>
      </c>
      <c r="C341" t="n">
        <v>0</v>
      </c>
      <c r="D341" t="n">
        <v>0</v>
      </c>
      <c r="E341" t="n">
        <v>14.5</v>
      </c>
      <c r="F341" t="n">
        <v>0.117825596348397</v>
      </c>
      <c r="G341" t="n">
        <v>119.4485856601394</v>
      </c>
      <c r="H341" t="n">
        <v>471.1052218435896</v>
      </c>
      <c r="I341" t="n">
        <v>1.431882752441516</v>
      </c>
      <c r="J341" t="n">
        <v>1.431882752441516</v>
      </c>
      <c r="K341" t="n">
        <v>114.4716197615781</v>
      </c>
      <c r="L341" t="n">
        <v>2</v>
      </c>
      <c r="M341" t="n">
        <v>29.02424436145488</v>
      </c>
      <c r="N341" t="n">
        <v>1006.280753857907</v>
      </c>
      <c r="O341" t="b">
        <v>0</v>
      </c>
      <c r="P341" t="n">
        <v>1.431882752441516</v>
      </c>
      <c r="Q341" t="n">
        <v>0</v>
      </c>
      <c r="R341" t="n">
        <v>0.84364763031193</v>
      </c>
      <c r="S341" t="n">
        <v>27.50658976396589</v>
      </c>
      <c r="T341" t="n">
        <v>16.10640378101877</v>
      </c>
      <c r="U341" t="n">
        <v>1.697252147691202</v>
      </c>
      <c r="V341" t="n">
        <v>2.518274398315178</v>
      </c>
      <c r="W341" t="n">
        <v>0</v>
      </c>
      <c r="X341" t="n">
        <v>0</v>
      </c>
      <c r="Y341" t="n">
        <v>-21.42836828230832</v>
      </c>
      <c r="Z341" t="n">
        <v>53.95641021131021</v>
      </c>
      <c r="AA341" t="n">
        <v>1006.280753857907</v>
      </c>
      <c r="AB341" t="b">
        <v>0</v>
      </c>
      <c r="AC341" t="b">
        <v>1</v>
      </c>
      <c r="AD341" t="n">
        <v>89.66865921578429</v>
      </c>
      <c r="AE341" t="n">
        <v>-0</v>
      </c>
      <c r="AF341" t="n">
        <v>0</v>
      </c>
      <c r="AG341" t="n">
        <v>0.100629713910615</v>
      </c>
      <c r="AH341" t="b">
        <v>0</v>
      </c>
      <c r="AI341" t="b">
        <v>0</v>
      </c>
      <c r="AJ341" t="n">
        <v>1006.280753857907</v>
      </c>
      <c r="AK341" t="n">
        <v>0</v>
      </c>
      <c r="AL341" t="n">
        <v>1.697252147691202</v>
      </c>
      <c r="AM341" t="n">
        <v>0</v>
      </c>
      <c r="AN341" t="n">
        <v>1.700044861109188</v>
      </c>
      <c r="AO341" t="n">
        <v>0</v>
      </c>
      <c r="AP341" t="n">
        <v>1</v>
      </c>
      <c r="AQ341" t="n">
        <v>0</v>
      </c>
      <c r="AR341" t="n">
        <v>0</v>
      </c>
      <c r="AS341" t="n">
        <v>0</v>
      </c>
      <c r="AT341" t="n">
        <v>0.8429629523495807</v>
      </c>
      <c r="AU341" t="n">
        <v>0.265013241503667</v>
      </c>
      <c r="AV341" t="n">
        <v>0.8429629523495807</v>
      </c>
    </row>
    <row r="342" spans="1:48">
      <c r="A342" t="n">
        <v>339</v>
      </c>
      <c r="B342" t="n">
        <v>0</v>
      </c>
      <c r="C342" t="n">
        <v>0</v>
      </c>
      <c r="D342" t="n">
        <v>0</v>
      </c>
      <c r="E342" t="n">
        <v>15.4</v>
      </c>
      <c r="F342" t="n">
        <v>0.4497965627570424</v>
      </c>
      <c r="G342" t="n">
        <v>126.8626358045618</v>
      </c>
      <c r="H342" t="n">
        <v>500.3462356131918</v>
      </c>
      <c r="I342" t="n">
        <v>3.938651426990594</v>
      </c>
      <c r="J342" t="n">
        <v>3.938651426990594</v>
      </c>
      <c r="K342" t="n">
        <v>296.4730346706037</v>
      </c>
      <c r="L342" t="n">
        <v>2</v>
      </c>
      <c r="M342" t="n">
        <v>75.17064773595429</v>
      </c>
      <c r="N342" t="n">
        <v>1068.739559269778</v>
      </c>
      <c r="O342" t="b">
        <v>0</v>
      </c>
      <c r="P342" t="n">
        <v>3.938651426990594</v>
      </c>
      <c r="Q342" t="n">
        <v>0</v>
      </c>
      <c r="R342" t="n">
        <v>0.9118249388219101</v>
      </c>
      <c r="S342" t="n">
        <v>27.51424734769675</v>
      </c>
      <c r="T342" t="n">
        <v>38.59540281732318</v>
      </c>
      <c r="U342" t="n">
        <v>4.319525886273064</v>
      </c>
      <c r="V342" t="n">
        <v>3.40315200461049</v>
      </c>
      <c r="W342" t="n">
        <v>0</v>
      </c>
      <c r="X342" t="n">
        <v>0</v>
      </c>
      <c r="Y342" t="n">
        <v>-21.42836828230832</v>
      </c>
      <c r="Z342" t="n">
        <v>54.05162885736529</v>
      </c>
      <c r="AA342" t="n">
        <v>1068.739559269778</v>
      </c>
      <c r="AB342" t="b">
        <v>0</v>
      </c>
      <c r="AC342" t="b">
        <v>1</v>
      </c>
      <c r="AD342" t="n">
        <v>89.66121881013071</v>
      </c>
      <c r="AE342" t="n">
        <v>-0</v>
      </c>
      <c r="AF342" t="n">
        <v>0</v>
      </c>
      <c r="AG342" t="n">
        <v>0.1140055201409076</v>
      </c>
      <c r="AH342" t="b">
        <v>0</v>
      </c>
      <c r="AI342" t="b">
        <v>0</v>
      </c>
      <c r="AJ342" t="n">
        <v>1068.739559269778</v>
      </c>
      <c r="AK342" t="n">
        <v>0</v>
      </c>
      <c r="AL342" t="n">
        <v>4.319525886273064</v>
      </c>
      <c r="AM342" t="n">
        <v>0</v>
      </c>
      <c r="AN342" t="n">
        <v>4.344660307034941</v>
      </c>
      <c r="AO342" t="n">
        <v>0</v>
      </c>
      <c r="AP342" t="n">
        <v>1</v>
      </c>
      <c r="AQ342" t="n">
        <v>0</v>
      </c>
      <c r="AR342" t="n">
        <v>0</v>
      </c>
      <c r="AS342" t="n">
        <v>0</v>
      </c>
      <c r="AT342" t="n">
        <v>1.371997782593758</v>
      </c>
      <c r="AU342" t="n">
        <v>0.4313328108756903</v>
      </c>
      <c r="AV342" t="n">
        <v>1.371997782593758</v>
      </c>
    </row>
    <row r="343" spans="1:48">
      <c r="A343" t="n">
        <v>340</v>
      </c>
      <c r="B343" t="n">
        <v>0</v>
      </c>
      <c r="C343" t="n">
        <v>0</v>
      </c>
      <c r="D343" t="n">
        <v>0</v>
      </c>
      <c r="E343" t="n">
        <v>17.8</v>
      </c>
      <c r="F343" t="n">
        <v>0.832988152623432</v>
      </c>
      <c r="G343" t="n">
        <v>146.6334361896883</v>
      </c>
      <c r="H343" t="n">
        <v>578.3222723321308</v>
      </c>
      <c r="I343" t="n">
        <v>7.787294111274083</v>
      </c>
      <c r="J343" t="n">
        <v>7.787294111274083</v>
      </c>
      <c r="K343" t="n">
        <v>507.1365917592139</v>
      </c>
      <c r="L343" t="n">
        <v>2</v>
      </c>
      <c r="M343" t="n">
        <v>128.5843285393544</v>
      </c>
      <c r="N343" t="n">
        <v>1235.296373701431</v>
      </c>
      <c r="O343" t="b">
        <v>0</v>
      </c>
      <c r="P343" t="n">
        <v>7.787294111274082</v>
      </c>
      <c r="Q343" t="n">
        <v>0</v>
      </c>
      <c r="R343" t="n">
        <v>0.9308482804343327</v>
      </c>
      <c r="S343" t="n">
        <v>27.5261261634265</v>
      </c>
      <c r="T343" t="n">
        <v>64.67074919570109</v>
      </c>
      <c r="U343" t="n">
        <v>8.365803831791514</v>
      </c>
      <c r="V343" t="n">
        <v>4.472093512482743</v>
      </c>
      <c r="W343" t="n">
        <v>0</v>
      </c>
      <c r="X343" t="n">
        <v>0</v>
      </c>
      <c r="Y343" t="n">
        <v>-21.42836828230832</v>
      </c>
      <c r="Z343" t="n">
        <v>54.19952028446988</v>
      </c>
      <c r="AA343" t="n">
        <v>1235.296373701431</v>
      </c>
      <c r="AB343" t="b">
        <v>0</v>
      </c>
      <c r="AC343" t="b">
        <v>1</v>
      </c>
      <c r="AD343" t="n">
        <v>89.65377840447712</v>
      </c>
      <c r="AE343" t="n">
        <v>-0</v>
      </c>
      <c r="AF343" t="n">
        <v>0</v>
      </c>
      <c r="AG343" t="n">
        <v>0.1226259690193731</v>
      </c>
      <c r="AH343" t="b">
        <v>0</v>
      </c>
      <c r="AI343" t="b">
        <v>0</v>
      </c>
      <c r="AJ343" t="n">
        <v>1235.296373701431</v>
      </c>
      <c r="AK343" t="n">
        <v>0</v>
      </c>
      <c r="AL343" t="n">
        <v>8.365803831791514</v>
      </c>
      <c r="AM343" t="n">
        <v>0</v>
      </c>
      <c r="AN343" t="n">
        <v>8.440791649105872</v>
      </c>
      <c r="AO343" t="n">
        <v>0</v>
      </c>
      <c r="AP343" t="n">
        <v>1</v>
      </c>
      <c r="AQ343" t="n">
        <v>0</v>
      </c>
      <c r="AR343" t="n">
        <v>0</v>
      </c>
      <c r="AS343" t="n">
        <v>0</v>
      </c>
      <c r="AT343" t="n">
        <v>2.214626610874479</v>
      </c>
      <c r="AU343" t="n">
        <v>0.6962410094444262</v>
      </c>
      <c r="AV343" t="n">
        <v>2.214626610874479</v>
      </c>
    </row>
    <row r="344" spans="1:48">
      <c r="A344" t="n">
        <v>341</v>
      </c>
      <c r="B344" t="n">
        <v>0</v>
      </c>
      <c r="C344" t="n">
        <v>0</v>
      </c>
      <c r="D344" t="n">
        <v>0</v>
      </c>
      <c r="E344" t="n">
        <v>21.1</v>
      </c>
      <c r="F344" t="n">
        <v>0.9682508267492311</v>
      </c>
      <c r="G344" t="n">
        <v>173.8182867192373</v>
      </c>
      <c r="H344" t="n">
        <v>685.5393228206718</v>
      </c>
      <c r="I344" t="n">
        <v>10.60580264607714</v>
      </c>
      <c r="J344" t="n">
        <v>10.60580264607714</v>
      </c>
      <c r="K344" t="n">
        <v>582.6657074258686</v>
      </c>
      <c r="L344" t="n">
        <v>2</v>
      </c>
      <c r="M344" t="n">
        <v>147.7347128361736</v>
      </c>
      <c r="N344" t="n">
        <v>1464.311993544955</v>
      </c>
      <c r="O344" t="b">
        <v>0</v>
      </c>
      <c r="P344" t="n">
        <v>10.60580264607714</v>
      </c>
      <c r="Q344" t="n">
        <v>0</v>
      </c>
      <c r="R344" t="n">
        <v>0.9333936914504087</v>
      </c>
      <c r="S344" t="n">
        <v>27.54454530517073</v>
      </c>
      <c r="T344" t="n">
        <v>74.0996988047221</v>
      </c>
      <c r="U344" t="n">
        <v>11.36262516366132</v>
      </c>
      <c r="V344" t="n">
        <v>4.935507402019113</v>
      </c>
      <c r="W344" t="n">
        <v>0</v>
      </c>
      <c r="X344" t="n">
        <v>0</v>
      </c>
      <c r="Y344" t="n">
        <v>-21.42836828230832</v>
      </c>
      <c r="Z344" t="n">
        <v>54.37826469833617</v>
      </c>
      <c r="AA344" t="n">
        <v>1464.311993544955</v>
      </c>
      <c r="AB344" t="b">
        <v>0</v>
      </c>
      <c r="AC344" t="b">
        <v>1</v>
      </c>
      <c r="AD344" t="n">
        <v>89.64633799882354</v>
      </c>
      <c r="AE344" t="n">
        <v>-0</v>
      </c>
      <c r="AF344" t="n">
        <v>0</v>
      </c>
      <c r="AG344" t="n">
        <v>0.1349411371454559</v>
      </c>
      <c r="AH344" t="b">
        <v>0</v>
      </c>
      <c r="AI344" t="b">
        <v>0</v>
      </c>
      <c r="AJ344" t="n">
        <v>1464.311993544955</v>
      </c>
      <c r="AK344" t="n">
        <v>0</v>
      </c>
      <c r="AL344" t="n">
        <v>11.36262516366132</v>
      </c>
      <c r="AM344" t="n">
        <v>0</v>
      </c>
      <c r="AN344" t="n">
        <v>11.45423077982651</v>
      </c>
      <c r="AO344" t="n">
        <v>0</v>
      </c>
      <c r="AP344" t="n">
        <v>1</v>
      </c>
      <c r="AQ344" t="n">
        <v>0</v>
      </c>
      <c r="AR344" t="n">
        <v>0</v>
      </c>
      <c r="AS344" t="n">
        <v>0</v>
      </c>
      <c r="AT344" t="n">
        <v>2.845317718902551</v>
      </c>
      <c r="AU344" t="n">
        <v>0.8945195867652767</v>
      </c>
      <c r="AV344" t="n">
        <v>2.845317718902551</v>
      </c>
    </row>
    <row r="345" spans="1:48">
      <c r="A345" t="n">
        <v>342</v>
      </c>
      <c r="B345" t="n">
        <v>0</v>
      </c>
      <c r="C345" t="n">
        <v>0</v>
      </c>
      <c r="D345" t="n">
        <v>0</v>
      </c>
      <c r="E345" t="n">
        <v>24.1</v>
      </c>
      <c r="F345" t="n">
        <v>0.5440085403796462</v>
      </c>
      <c r="G345" t="n">
        <v>198.5317872006454</v>
      </c>
      <c r="H345" t="n">
        <v>783.0093687193455</v>
      </c>
      <c r="I345" t="n">
        <v>7.319299356249315</v>
      </c>
      <c r="J345" t="n">
        <v>7.319299356249315</v>
      </c>
      <c r="K345" t="n">
        <v>352.0552619633958</v>
      </c>
      <c r="L345" t="n">
        <v>2</v>
      </c>
      <c r="M345" t="n">
        <v>89.26350455461353</v>
      </c>
      <c r="N345" t="n">
        <v>1672.508011584522</v>
      </c>
      <c r="O345" t="b">
        <v>0</v>
      </c>
      <c r="P345" t="n">
        <v>7.319299356249315</v>
      </c>
      <c r="Q345" t="n">
        <v>0</v>
      </c>
      <c r="R345" t="n">
        <v>0.9136295117527018</v>
      </c>
      <c r="S345" t="n">
        <v>27.56870763090986</v>
      </c>
      <c r="T345" t="n">
        <v>45.74067462206598</v>
      </c>
      <c r="U345" t="n">
        <v>8.01123350559026</v>
      </c>
      <c r="V345" t="n">
        <v>3.950644399868636</v>
      </c>
      <c r="W345" t="n">
        <v>0</v>
      </c>
      <c r="X345" t="n">
        <v>0</v>
      </c>
      <c r="Y345" t="n">
        <v>-21.42836828230832</v>
      </c>
      <c r="Z345" t="n">
        <v>54.55403898022818</v>
      </c>
      <c r="AA345" t="n">
        <v>1672.508011584522</v>
      </c>
      <c r="AB345" t="b">
        <v>0</v>
      </c>
      <c r="AC345" t="b">
        <v>1</v>
      </c>
      <c r="AD345" t="n">
        <v>89.63889759316996</v>
      </c>
      <c r="AE345" t="n">
        <v>-0</v>
      </c>
      <c r="AF345" t="n">
        <v>0</v>
      </c>
      <c r="AG345" t="n">
        <v>0.1422267289229118</v>
      </c>
      <c r="AH345" t="b">
        <v>0</v>
      </c>
      <c r="AI345" t="b">
        <v>0</v>
      </c>
      <c r="AJ345" t="n">
        <v>1672.508011584522</v>
      </c>
      <c r="AK345" t="n">
        <v>0</v>
      </c>
      <c r="AL345" t="n">
        <v>8.01123350559026</v>
      </c>
      <c r="AM345" t="n">
        <v>0</v>
      </c>
      <c r="AN345" t="n">
        <v>8.046338605662633</v>
      </c>
      <c r="AO345" t="n">
        <v>0</v>
      </c>
      <c r="AP345" t="n">
        <v>1</v>
      </c>
      <c r="AQ345" t="n">
        <v>0</v>
      </c>
      <c r="AR345" t="n">
        <v>0</v>
      </c>
      <c r="AS345" t="n">
        <v>0</v>
      </c>
      <c r="AT345" t="n">
        <v>2.274094519238258</v>
      </c>
      <c r="AU345" t="n">
        <v>0.7149367102661539</v>
      </c>
      <c r="AV345" t="n">
        <v>2.274094519238258</v>
      </c>
    </row>
    <row r="346" spans="1:48">
      <c r="A346" t="n">
        <v>343</v>
      </c>
      <c r="B346" t="n">
        <v>0</v>
      </c>
      <c r="C346" t="n">
        <v>0</v>
      </c>
      <c r="D346" t="n">
        <v>0</v>
      </c>
      <c r="E346" t="n">
        <v>25</v>
      </c>
      <c r="F346" t="n">
        <v>0.1057150117321863</v>
      </c>
      <c r="G346" t="n">
        <v>205.9458373450679</v>
      </c>
      <c r="H346" t="n">
        <v>812.2503824889477</v>
      </c>
      <c r="I346" t="n">
        <v>2.430618315547574</v>
      </c>
      <c r="J346" t="n">
        <v>2.430618315547574</v>
      </c>
      <c r="K346" t="n">
        <v>112.7029100493806</v>
      </c>
      <c r="L346" t="n">
        <v>2</v>
      </c>
      <c r="M346" t="n">
        <v>28.57578855207419</v>
      </c>
      <c r="N346" t="n">
        <v>1734.966816996392</v>
      </c>
      <c r="O346" t="b">
        <v>0</v>
      </c>
      <c r="P346" t="n">
        <v>2.430618315547574</v>
      </c>
      <c r="Q346" t="n">
        <v>0</v>
      </c>
      <c r="R346" t="n">
        <v>0.8240908692738327</v>
      </c>
      <c r="S346" t="n">
        <v>27.59033056941314</v>
      </c>
      <c r="T346" t="n">
        <v>16.23386286620543</v>
      </c>
      <c r="U346" t="n">
        <v>2.949454248521612</v>
      </c>
      <c r="V346" t="n">
        <v>2.855684705122004</v>
      </c>
      <c r="W346" t="n">
        <v>0</v>
      </c>
      <c r="X346" t="n">
        <v>0</v>
      </c>
      <c r="Y346" t="n">
        <v>-21.42836828230832</v>
      </c>
      <c r="Z346" t="n">
        <v>54.66023491424469</v>
      </c>
      <c r="AA346" t="n">
        <v>1734.966816996392</v>
      </c>
      <c r="AB346" t="b">
        <v>0</v>
      </c>
      <c r="AC346" t="b">
        <v>1</v>
      </c>
      <c r="AD346" t="n">
        <v>89.63145718751638</v>
      </c>
      <c r="AE346" t="n">
        <v>-0</v>
      </c>
      <c r="AF346" t="n">
        <v>0</v>
      </c>
      <c r="AG346" t="n">
        <v>0.1400083626204107</v>
      </c>
      <c r="AH346" t="b">
        <v>0</v>
      </c>
      <c r="AI346" t="b">
        <v>0</v>
      </c>
      <c r="AJ346" t="n">
        <v>1734.966816996392</v>
      </c>
      <c r="AK346" t="n">
        <v>0</v>
      </c>
      <c r="AL346" t="n">
        <v>2.949454248521612</v>
      </c>
      <c r="AM346" t="n">
        <v>0</v>
      </c>
      <c r="AN346" t="n">
        <v>2.952777808291777</v>
      </c>
      <c r="AO346" t="n">
        <v>0</v>
      </c>
      <c r="AP346" t="n">
        <v>1</v>
      </c>
      <c r="AQ346" t="n">
        <v>0</v>
      </c>
      <c r="AR346" t="n">
        <v>0</v>
      </c>
      <c r="AS346" t="n">
        <v>0</v>
      </c>
      <c r="AT346" t="n">
        <v>1.401569732351449</v>
      </c>
      <c r="AU346" t="n">
        <v>0.4406297298458838</v>
      </c>
      <c r="AV346" t="n">
        <v>1.401569732351449</v>
      </c>
    </row>
    <row r="347" spans="1:48">
      <c r="A347" t="n">
        <v>344</v>
      </c>
      <c r="B347" t="n">
        <v>0</v>
      </c>
      <c r="C347" t="n">
        <v>0</v>
      </c>
      <c r="D347" t="n">
        <v>0</v>
      </c>
      <c r="E347" t="n">
        <v>25.3</v>
      </c>
      <c r="F347" t="n">
        <v>0.03313141269160624</v>
      </c>
      <c r="G347" t="n">
        <v>208.4171873932087</v>
      </c>
      <c r="H347" t="n">
        <v>821.997387078815</v>
      </c>
      <c r="I347" t="n">
        <v>1.596573428647343</v>
      </c>
      <c r="J347" t="n">
        <v>1.596573428647343</v>
      </c>
      <c r="K347" t="n">
        <v>73.1520916359934</v>
      </c>
      <c r="L347" t="n">
        <v>2</v>
      </c>
      <c r="M347" t="n">
        <v>18.54769057707744</v>
      </c>
      <c r="N347" t="n">
        <v>1755.786418800349</v>
      </c>
      <c r="O347" t="b">
        <v>0</v>
      </c>
      <c r="P347" t="n">
        <v>1.596573428647343</v>
      </c>
      <c r="Q347" t="n">
        <v>0</v>
      </c>
      <c r="R347" t="n">
        <v>0.7641813749656293</v>
      </c>
      <c r="S347" t="n">
        <v>27.60495520243831</v>
      </c>
      <c r="T347" t="n">
        <v>11.36297745901316</v>
      </c>
      <c r="U347" t="n">
        <v>2.089259802647183</v>
      </c>
      <c r="V347" t="n">
        <v>2.679601720681033</v>
      </c>
      <c r="W347" t="n">
        <v>0</v>
      </c>
      <c r="X347" t="n">
        <v>0</v>
      </c>
      <c r="Y347" t="n">
        <v>-21.42836828230832</v>
      </c>
      <c r="Z347" t="n">
        <v>54.74714864767678</v>
      </c>
      <c r="AA347" t="n">
        <v>1755.786418800349</v>
      </c>
      <c r="AB347" t="b">
        <v>0</v>
      </c>
      <c r="AC347" t="b">
        <v>1</v>
      </c>
      <c r="AD347" t="n">
        <v>89.62401678186279</v>
      </c>
      <c r="AE347" t="n">
        <v>-0</v>
      </c>
      <c r="AF347" t="n">
        <v>0</v>
      </c>
      <c r="AG347" t="n">
        <v>0.1307072881064706</v>
      </c>
      <c r="AH347" t="b">
        <v>0</v>
      </c>
      <c r="AI347" t="b">
        <v>0</v>
      </c>
      <c r="AJ347" t="n">
        <v>1755.786418800349</v>
      </c>
      <c r="AK347" t="n">
        <v>0</v>
      </c>
      <c r="AL347" t="n">
        <v>2.089259802647183</v>
      </c>
      <c r="AM347" t="n">
        <v>0</v>
      </c>
      <c r="AN347" t="n">
        <v>2.089836809551725</v>
      </c>
      <c r="AO347" t="n">
        <v>0</v>
      </c>
      <c r="AP347" t="n">
        <v>1</v>
      </c>
      <c r="AQ347" t="n">
        <v>0</v>
      </c>
      <c r="AR347" t="n">
        <v>0</v>
      </c>
      <c r="AS347" t="n">
        <v>0</v>
      </c>
      <c r="AT347" t="n">
        <v>1.26242839443686</v>
      </c>
      <c r="AU347" t="n">
        <v>0.3968860553639592</v>
      </c>
      <c r="AV347" t="n">
        <v>1.26242839443686</v>
      </c>
    </row>
    <row r="348" spans="1:48">
      <c r="A348" t="n">
        <v>345</v>
      </c>
      <c r="B348" t="n">
        <v>0</v>
      </c>
      <c r="C348" t="n">
        <v>0</v>
      </c>
      <c r="D348" t="n">
        <v>0</v>
      </c>
      <c r="E348" t="n">
        <v>25.5</v>
      </c>
      <c r="F348" t="n">
        <v>0.1784260041680557</v>
      </c>
      <c r="G348" t="n">
        <v>210.0647540919692</v>
      </c>
      <c r="H348" t="n">
        <v>828.4953901387265</v>
      </c>
      <c r="I348" t="n">
        <v>3.360779567988074</v>
      </c>
      <c r="J348" t="n">
        <v>3.360779567988074</v>
      </c>
      <c r="K348" t="n">
        <v>152.777085294385</v>
      </c>
      <c r="L348" t="n">
        <v>2</v>
      </c>
      <c r="M348" t="n">
        <v>38.73658349249114</v>
      </c>
      <c r="N348" t="n">
        <v>1769.66615333632</v>
      </c>
      <c r="O348" t="b">
        <v>0</v>
      </c>
      <c r="P348" t="n">
        <v>3.360779567988074</v>
      </c>
      <c r="Q348" t="n">
        <v>0</v>
      </c>
      <c r="R348" t="n">
        <v>0.8556308660007975</v>
      </c>
      <c r="S348" t="n">
        <v>27.61783315522426</v>
      </c>
      <c r="T348" t="n">
        <v>21.19500984820617</v>
      </c>
      <c r="U348" t="n">
        <v>3.927838161912385</v>
      </c>
      <c r="V348" t="n">
        <v>3.059905216890094</v>
      </c>
      <c r="W348" t="n">
        <v>0</v>
      </c>
      <c r="X348" t="n">
        <v>0</v>
      </c>
      <c r="Y348" t="n">
        <v>-21.42836828230832</v>
      </c>
      <c r="Z348" t="n">
        <v>54.86946678228626</v>
      </c>
      <c r="AA348" t="n">
        <v>1769.66615333632</v>
      </c>
      <c r="AB348" t="b">
        <v>0</v>
      </c>
      <c r="AC348" t="b">
        <v>1</v>
      </c>
      <c r="AD348" t="n">
        <v>89.61657637620921</v>
      </c>
      <c r="AE348" t="n">
        <v>-0</v>
      </c>
      <c r="AF348" t="n">
        <v>0</v>
      </c>
      <c r="AG348" t="n">
        <v>0.1176360752441905</v>
      </c>
      <c r="AH348" t="b">
        <v>0</v>
      </c>
      <c r="AI348" t="b">
        <v>0</v>
      </c>
      <c r="AJ348" t="n">
        <v>1769.66615333632</v>
      </c>
      <c r="AK348" t="n">
        <v>0</v>
      </c>
      <c r="AL348" t="n">
        <v>3.927838161912385</v>
      </c>
      <c r="AM348" t="n">
        <v>0</v>
      </c>
      <c r="AN348" t="n">
        <v>3.930630875330371</v>
      </c>
      <c r="AO348" t="n">
        <v>0</v>
      </c>
      <c r="AP348" t="n">
        <v>1</v>
      </c>
      <c r="AQ348" t="n">
        <v>0</v>
      </c>
      <c r="AR348" t="n">
        <v>0</v>
      </c>
      <c r="AS348" t="n">
        <v>0</v>
      </c>
      <c r="AT348" t="n">
        <v>1.58558840906666</v>
      </c>
      <c r="AU348" t="n">
        <v>0.4984820777783579</v>
      </c>
      <c r="AV348" t="n">
        <v>1.58558840906666</v>
      </c>
    </row>
    <row r="349" spans="1:48">
      <c r="A349" t="n">
        <v>346</v>
      </c>
      <c r="B349" t="n">
        <v>0</v>
      </c>
      <c r="C349" t="n">
        <v>0</v>
      </c>
      <c r="D349" t="n">
        <v>0</v>
      </c>
      <c r="E349" t="n">
        <v>26.4</v>
      </c>
      <c r="F349" t="n">
        <v>0.1698312373028399</v>
      </c>
      <c r="G349" t="n">
        <v>217.4788042363917</v>
      </c>
      <c r="H349" t="n">
        <v>857.7364039083287</v>
      </c>
      <c r="I349" t="n">
        <v>3.384190249705294</v>
      </c>
      <c r="J349" t="n">
        <v>3.384190249705294</v>
      </c>
      <c r="K349" t="n">
        <v>148.5967173201512</v>
      </c>
      <c r="L349" t="n">
        <v>2</v>
      </c>
      <c r="M349" t="n">
        <v>37.67665246454138</v>
      </c>
      <c r="N349" t="n">
        <v>1832.12495874819</v>
      </c>
      <c r="O349" t="b">
        <v>0</v>
      </c>
      <c r="P349" t="n">
        <v>3.384190249705294</v>
      </c>
      <c r="Q349" t="n">
        <v>0</v>
      </c>
      <c r="R349" t="n">
        <v>0.8517665536020266</v>
      </c>
      <c r="S349" t="n">
        <v>27.6344288029726</v>
      </c>
      <c r="T349" t="n">
        <v>20.70858754122352</v>
      </c>
      <c r="U349" t="n">
        <v>3.97314291738027</v>
      </c>
      <c r="V349" t="n">
        <v>3.069705301269696</v>
      </c>
      <c r="W349" t="n">
        <v>0</v>
      </c>
      <c r="X349" t="n">
        <v>0</v>
      </c>
      <c r="Y349" t="n">
        <v>-21.42836828230832</v>
      </c>
      <c r="Z349" t="n">
        <v>54.99138810706336</v>
      </c>
      <c r="AA349" t="n">
        <v>1832.12495874819</v>
      </c>
      <c r="AB349" t="b">
        <v>0</v>
      </c>
      <c r="AC349" t="b">
        <v>1</v>
      </c>
      <c r="AD349" t="n">
        <v>89.60913597055563</v>
      </c>
      <c r="AE349" t="n">
        <v>-0</v>
      </c>
      <c r="AF349" t="n">
        <v>0</v>
      </c>
      <c r="AG349" t="n">
        <v>0.1032973908043836</v>
      </c>
      <c r="AH349" t="b">
        <v>0</v>
      </c>
      <c r="AI349" t="b">
        <v>0</v>
      </c>
      <c r="AJ349" t="n">
        <v>1832.12495874819</v>
      </c>
      <c r="AK349" t="n">
        <v>0</v>
      </c>
      <c r="AL349" t="n">
        <v>3.97314291738027</v>
      </c>
      <c r="AM349" t="n">
        <v>0</v>
      </c>
      <c r="AN349" t="n">
        <v>3.975935630798256</v>
      </c>
      <c r="AO349" t="n">
        <v>0</v>
      </c>
      <c r="AP349" t="n">
        <v>1</v>
      </c>
      <c r="AQ349" t="n">
        <v>0</v>
      </c>
      <c r="AR349" t="n">
        <v>0</v>
      </c>
      <c r="AS349" t="n">
        <v>0</v>
      </c>
      <c r="AT349" t="n">
        <v>1.623896662261135</v>
      </c>
      <c r="AU349" t="n">
        <v>0.5105255422356202</v>
      </c>
      <c r="AV349" t="n">
        <v>1.623896662261135</v>
      </c>
    </row>
    <row r="350" spans="1:48">
      <c r="A350" t="n">
        <v>347</v>
      </c>
      <c r="B350" t="n">
        <v>0</v>
      </c>
      <c r="C350" t="n">
        <v>0</v>
      </c>
      <c r="D350" t="n">
        <v>0</v>
      </c>
      <c r="E350" t="n">
        <v>26.6</v>
      </c>
      <c r="F350" t="n">
        <v>0.05891571328724687</v>
      </c>
      <c r="G350" t="n">
        <v>219.1263709351522</v>
      </c>
      <c r="H350" t="n">
        <v>864.2344069682403</v>
      </c>
      <c r="I350" t="n">
        <v>2.019730866261829</v>
      </c>
      <c r="J350" t="n">
        <v>2.019730866261829</v>
      </c>
      <c r="K350" t="n">
        <v>88.01774511456912</v>
      </c>
      <c r="L350" t="n">
        <v>2</v>
      </c>
      <c r="M350" t="n">
        <v>22.31687249355201</v>
      </c>
      <c r="N350" t="n">
        <v>1846.004693284161</v>
      </c>
      <c r="O350" t="b">
        <v>0</v>
      </c>
      <c r="P350" t="n">
        <v>2.019730866261829</v>
      </c>
      <c r="Q350" t="n">
        <v>0</v>
      </c>
      <c r="R350" t="n">
        <v>0.7891482554543541</v>
      </c>
      <c r="S350" t="n">
        <v>27.65158736165706</v>
      </c>
      <c r="T350" t="n">
        <v>13.23955789247708</v>
      </c>
      <c r="U350" t="n">
        <v>2.559380765657226</v>
      </c>
      <c r="V350" t="n">
        <v>2.791583878641868</v>
      </c>
      <c r="W350" t="n">
        <v>0</v>
      </c>
      <c r="X350" t="n">
        <v>0</v>
      </c>
      <c r="Y350" t="n">
        <v>-21.42836828230832</v>
      </c>
      <c r="Z350" t="n">
        <v>55.08062550379692</v>
      </c>
      <c r="AA350" t="n">
        <v>1846.004693284161</v>
      </c>
      <c r="AB350" t="b">
        <v>0</v>
      </c>
      <c r="AC350" t="b">
        <v>1</v>
      </c>
      <c r="AD350" t="n">
        <v>89.60169556490204</v>
      </c>
      <c r="AE350" t="n">
        <v>-0</v>
      </c>
      <c r="AF350" t="n">
        <v>0</v>
      </c>
      <c r="AG350" t="n">
        <v>0.09529624172712486</v>
      </c>
      <c r="AH350" t="b">
        <v>0</v>
      </c>
      <c r="AI350" t="b">
        <v>0</v>
      </c>
      <c r="AJ350" t="n">
        <v>1846.004693284161</v>
      </c>
      <c r="AK350" t="n">
        <v>0</v>
      </c>
      <c r="AL350" t="n">
        <v>2.559380765657226</v>
      </c>
      <c r="AM350" t="n">
        <v>0</v>
      </c>
      <c r="AN350" t="n">
        <v>2.767862747705321</v>
      </c>
      <c r="AO350" t="n">
        <v>0</v>
      </c>
      <c r="AP350" t="n">
        <v>1</v>
      </c>
      <c r="AQ350" t="n">
        <v>0</v>
      </c>
      <c r="AR350" t="n">
        <v>0</v>
      </c>
      <c r="AS350" t="n">
        <v>0</v>
      </c>
      <c r="AT350" t="n">
        <v>1.422220653279773</v>
      </c>
      <c r="AU350" t="n">
        <v>0.4471220288016055</v>
      </c>
      <c r="AV350" t="n">
        <v>1.422220653279773</v>
      </c>
    </row>
    <row r="351" spans="1:48">
      <c r="A351" t="n">
        <v>348</v>
      </c>
      <c r="B351" t="n">
        <v>0</v>
      </c>
      <c r="C351" t="n">
        <v>0</v>
      </c>
      <c r="D351" t="n">
        <v>0</v>
      </c>
      <c r="E351" t="n">
        <v>27.1</v>
      </c>
      <c r="F351" t="n">
        <v>0.177839242881507</v>
      </c>
      <c r="G351" t="n">
        <v>223.2452876820536</v>
      </c>
      <c r="H351" t="n">
        <v>880.4794146180193</v>
      </c>
      <c r="I351" t="n">
        <v>3.586132836198606</v>
      </c>
      <c r="J351" t="n">
        <v>3.586132836198606</v>
      </c>
      <c r="K351" t="n">
        <v>153.3965012362628</v>
      </c>
      <c r="L351" t="n">
        <v>3</v>
      </c>
      <c r="M351" t="n">
        <v>38.89363621609099</v>
      </c>
      <c r="N351" t="n">
        <v>1164.87426553964</v>
      </c>
      <c r="O351" t="b">
        <v>1</v>
      </c>
      <c r="P351" t="n">
        <v>3.586132836198606</v>
      </c>
      <c r="Q351" t="n">
        <v>7.674567788537481</v>
      </c>
      <c r="R351" t="n">
        <v>0.9013805256327837</v>
      </c>
      <c r="S351" t="n">
        <v>27.66615370457255</v>
      </c>
      <c r="T351" t="n">
        <v>32.61448556706266</v>
      </c>
      <c r="U351" t="n">
        <v>3.978489366276338</v>
      </c>
      <c r="V351" t="n">
        <v>3.216423423380881</v>
      </c>
      <c r="W351" t="n">
        <v>0</v>
      </c>
      <c r="X351" t="n">
        <v>0</v>
      </c>
      <c r="Y351" t="n">
        <v>-21.42836828230832</v>
      </c>
      <c r="Z351" t="n">
        <v>55.18426592529455</v>
      </c>
      <c r="AA351" t="n">
        <v>1164.87426553964</v>
      </c>
      <c r="AB351" t="b">
        <v>0</v>
      </c>
      <c r="AC351" t="b">
        <v>1</v>
      </c>
      <c r="AD351" t="n">
        <v>89.59425515924846</v>
      </c>
      <c r="AE351" t="n">
        <v>-0</v>
      </c>
      <c r="AF351" t="n">
        <v>0</v>
      </c>
      <c r="AG351" t="n">
        <v>0.09275350260721596</v>
      </c>
      <c r="AH351" t="b">
        <v>0</v>
      </c>
      <c r="AI351" t="b">
        <v>0</v>
      </c>
      <c r="AJ351" t="n">
        <v>1172.548833328177</v>
      </c>
      <c r="AK351" t="n">
        <v>0</v>
      </c>
      <c r="AL351" t="n">
        <v>4.004700938838909</v>
      </c>
      <c r="AM351" t="n">
        <v>0</v>
      </c>
      <c r="AN351" t="n">
        <v>4.206564485448222</v>
      </c>
      <c r="AO351" t="n">
        <v>0</v>
      </c>
      <c r="AP351" t="n">
        <v>1</v>
      </c>
      <c r="AQ351" t="n">
        <v>0</v>
      </c>
      <c r="AR351" t="n">
        <v>0</v>
      </c>
      <c r="AS351" t="n">
        <v>0</v>
      </c>
      <c r="AT351" t="n">
        <v>1.370290666065584</v>
      </c>
      <c r="AU351" t="n">
        <v>0.4307961224204088</v>
      </c>
      <c r="AV351" t="n">
        <v>1.370290666065584</v>
      </c>
    </row>
    <row r="352" spans="1:48">
      <c r="A352" t="n">
        <v>349</v>
      </c>
      <c r="B352" t="n">
        <v>0</v>
      </c>
      <c r="C352" t="n">
        <v>0</v>
      </c>
      <c r="D352" t="n">
        <v>0</v>
      </c>
      <c r="E352" t="n">
        <v>27.7</v>
      </c>
      <c r="F352" t="n">
        <v>0.146393981853393</v>
      </c>
      <c r="G352" t="n">
        <v>228.1879877783352</v>
      </c>
      <c r="H352" t="n">
        <v>899.973423797754</v>
      </c>
      <c r="I352" t="n">
        <v>3.263059177539613</v>
      </c>
      <c r="J352" t="n">
        <v>3.263059177539613</v>
      </c>
      <c r="K352" t="n">
        <v>136.5537255741849</v>
      </c>
      <c r="L352" t="n">
        <v>3</v>
      </c>
      <c r="M352" t="n">
        <v>34.6231555715479</v>
      </c>
      <c r="N352" t="n">
        <v>1190.664839684428</v>
      </c>
      <c r="O352" t="b">
        <v>0</v>
      </c>
      <c r="P352" t="n">
        <v>3.263059177539613</v>
      </c>
      <c r="Q352" t="n">
        <v>6.317562532114342</v>
      </c>
      <c r="R352" t="n">
        <v>0.8940654353283761</v>
      </c>
      <c r="S352" t="n">
        <v>27.67825045956342</v>
      </c>
      <c r="T352" t="n">
        <v>29.2709958165224</v>
      </c>
      <c r="U352" t="n">
        <v>3.649687202526897</v>
      </c>
      <c r="V352" t="n">
        <v>3.100810199328222</v>
      </c>
      <c r="W352" t="n">
        <v>0</v>
      </c>
      <c r="X352" t="n">
        <v>0</v>
      </c>
      <c r="Y352" t="n">
        <v>-21.42836828230832</v>
      </c>
      <c r="Z352" t="n">
        <v>55.29588960719652</v>
      </c>
      <c r="AA352" t="n">
        <v>1190.664839684428</v>
      </c>
      <c r="AB352" t="b">
        <v>0</v>
      </c>
      <c r="AC352" t="b">
        <v>1</v>
      </c>
      <c r="AD352" t="n">
        <v>89.58681475359488</v>
      </c>
      <c r="AE352" t="n">
        <v>-0</v>
      </c>
      <c r="AF352" t="n">
        <v>0</v>
      </c>
      <c r="AG352" t="n">
        <v>0.08461814172261345</v>
      </c>
      <c r="AH352" t="b">
        <v>0</v>
      </c>
      <c r="AI352" t="b">
        <v>0</v>
      </c>
      <c r="AJ352" t="n">
        <v>1196.982402216543</v>
      </c>
      <c r="AK352" t="n">
        <v>0</v>
      </c>
      <c r="AL352" t="n">
        <v>3.669052120643344</v>
      </c>
      <c r="AM352" t="n">
        <v>0</v>
      </c>
      <c r="AN352" t="n">
        <v>3.66964960602024</v>
      </c>
      <c r="AO352" t="n">
        <v>0</v>
      </c>
      <c r="AP352" t="n">
        <v>1</v>
      </c>
      <c r="AQ352" t="n">
        <v>0</v>
      </c>
      <c r="AR352" t="n">
        <v>0</v>
      </c>
      <c r="AS352" t="n">
        <v>0</v>
      </c>
      <c r="AT352" t="n">
        <v>1.277397571732877</v>
      </c>
      <c r="AU352" t="n">
        <v>0.4015921105788453</v>
      </c>
      <c r="AV352" t="n">
        <v>1.277397571732877</v>
      </c>
    </row>
    <row r="353" spans="1:48">
      <c r="A353" t="n">
        <v>350</v>
      </c>
      <c r="B353" t="n">
        <v>0</v>
      </c>
      <c r="C353" t="n">
        <v>0</v>
      </c>
      <c r="D353" t="n">
        <v>0</v>
      </c>
      <c r="E353" t="n">
        <v>28.1</v>
      </c>
      <c r="F353" t="n">
        <v>0.0699181630382526</v>
      </c>
      <c r="G353" t="n">
        <v>231.4831211758563</v>
      </c>
      <c r="H353" t="n">
        <v>912.9694299175773</v>
      </c>
      <c r="I353" t="n">
        <v>2.301682010778233</v>
      </c>
      <c r="J353" t="n">
        <v>2.301682010778233</v>
      </c>
      <c r="K353" t="n">
        <v>94.95052621899498</v>
      </c>
      <c r="L353" t="n">
        <v>3</v>
      </c>
      <c r="M353" t="n">
        <v>24.07467703321374</v>
      </c>
      <c r="N353" t="n">
        <v>1207.858555780955</v>
      </c>
      <c r="O353" t="b">
        <v>0</v>
      </c>
      <c r="P353" t="n">
        <v>2.301682010778233</v>
      </c>
      <c r="Q353" t="n">
        <v>0</v>
      </c>
      <c r="R353" t="n">
        <v>0.8669162433530972</v>
      </c>
      <c r="S353" t="n">
        <v>27.69007386180332</v>
      </c>
      <c r="T353" t="n">
        <v>20.99053390000504</v>
      </c>
      <c r="U353" t="n">
        <v>2.655022360494348</v>
      </c>
      <c r="V353" t="n">
        <v>2.793499105436833</v>
      </c>
      <c r="W353" t="n">
        <v>0</v>
      </c>
      <c r="X353" t="n">
        <v>0</v>
      </c>
      <c r="Y353" t="n">
        <v>-21.42836828230832</v>
      </c>
      <c r="Z353" t="n">
        <v>55.39284961682014</v>
      </c>
      <c r="AA353" t="n">
        <v>1207.858555780955</v>
      </c>
      <c r="AB353" t="b">
        <v>0</v>
      </c>
      <c r="AC353" t="b">
        <v>1</v>
      </c>
      <c r="AD353" t="n">
        <v>89.5793743479413</v>
      </c>
      <c r="AE353" t="n">
        <v>-0</v>
      </c>
      <c r="AF353" t="n">
        <v>0</v>
      </c>
      <c r="AG353" t="n">
        <v>0.07783813865536429</v>
      </c>
      <c r="AH353" t="b">
        <v>0</v>
      </c>
      <c r="AI353" t="b">
        <v>0</v>
      </c>
      <c r="AJ353" t="n">
        <v>1207.858555780955</v>
      </c>
      <c r="AK353" t="n">
        <v>0</v>
      </c>
      <c r="AL353" t="n">
        <v>2.655022360494348</v>
      </c>
      <c r="AM353" t="n">
        <v>0</v>
      </c>
      <c r="AN353" t="n">
        <v>2.655132710454387</v>
      </c>
      <c r="AO353" t="n">
        <v>0</v>
      </c>
      <c r="AP353" t="n">
        <v>1</v>
      </c>
      <c r="AQ353" t="n">
        <v>0</v>
      </c>
      <c r="AR353" t="n">
        <v>0</v>
      </c>
      <c r="AS353" t="n">
        <v>0</v>
      </c>
      <c r="AT353" t="n">
        <v>1.092384727610756</v>
      </c>
      <c r="AU353" t="n">
        <v>0.3434272132913039</v>
      </c>
      <c r="AV353" t="n">
        <v>1.092384727610756</v>
      </c>
    </row>
    <row r="354" spans="1:48">
      <c r="A354" t="n">
        <v>351</v>
      </c>
      <c r="B354" t="n">
        <v>0</v>
      </c>
      <c r="C354" t="n">
        <v>0</v>
      </c>
      <c r="D354" t="n">
        <v>0</v>
      </c>
      <c r="E354" t="n">
        <v>28.2</v>
      </c>
      <c r="F354" t="n">
        <v>-0.009399967339736914</v>
      </c>
      <c r="G354" t="n">
        <v>232.3069045252365</v>
      </c>
      <c r="H354" t="n">
        <v>916.2184314475329</v>
      </c>
      <c r="I354" t="n">
        <v>1.255446560697917</v>
      </c>
      <c r="J354" t="n">
        <v>1.255446560697917</v>
      </c>
      <c r="K354" t="n">
        <v>51.60686713065468</v>
      </c>
      <c r="L354" t="n">
        <v>3</v>
      </c>
      <c r="M354" t="n">
        <v>13.08490545909094</v>
      </c>
      <c r="N354" t="n">
        <v>1212.156984805086</v>
      </c>
      <c r="O354" t="b">
        <v>0</v>
      </c>
      <c r="P354" t="n">
        <v>1.255446560697917</v>
      </c>
      <c r="Q354" t="n">
        <v>0</v>
      </c>
      <c r="R354" t="n">
        <v>0.8003658341476558</v>
      </c>
      <c r="S354" t="n">
        <v>27.70055118168383</v>
      </c>
      <c r="T354" t="n">
        <v>12.35726054664252</v>
      </c>
      <c r="U354" t="n">
        <v>1.568590895730696</v>
      </c>
      <c r="V354" t="n">
        <v>2.466931401449063</v>
      </c>
      <c r="W354" t="n">
        <v>0</v>
      </c>
      <c r="X354" t="n">
        <v>0</v>
      </c>
      <c r="Y354" t="n">
        <v>-21.42836828230832</v>
      </c>
      <c r="Z354" t="n">
        <v>55.45270758831082</v>
      </c>
      <c r="AA354" t="n">
        <v>1212.156984805086</v>
      </c>
      <c r="AB354" t="b">
        <v>0</v>
      </c>
      <c r="AC354" t="b">
        <v>1</v>
      </c>
      <c r="AD354" t="n">
        <v>89.57193394228771</v>
      </c>
      <c r="AE354" t="n">
        <v>-0</v>
      </c>
      <c r="AF354" t="n">
        <v>0</v>
      </c>
      <c r="AG354" t="n">
        <v>0.07831370917833294</v>
      </c>
      <c r="AH354" t="b">
        <v>0</v>
      </c>
      <c r="AI354" t="b">
        <v>0</v>
      </c>
      <c r="AJ354" t="n">
        <v>1212.156984805086</v>
      </c>
      <c r="AK354" t="n">
        <v>0</v>
      </c>
      <c r="AL354" t="n">
        <v>1.568590895730696</v>
      </c>
      <c r="AM354" t="n">
        <v>0</v>
      </c>
      <c r="AN354" t="n">
        <v>1.568590895730696</v>
      </c>
      <c r="AO354" t="n">
        <v>0</v>
      </c>
      <c r="AP354" t="n">
        <v>1</v>
      </c>
      <c r="AQ354" t="n">
        <v>0</v>
      </c>
      <c r="AR354" t="n">
        <v>0</v>
      </c>
      <c r="AS354" t="n">
        <v>0</v>
      </c>
      <c r="AT354" t="n">
        <v>0.8943894137646701</v>
      </c>
      <c r="AU354" t="n">
        <v>0.2811808479218245</v>
      </c>
      <c r="AV354" t="n">
        <v>0.8943894137646701</v>
      </c>
    </row>
    <row r="355" spans="1:48">
      <c r="A355" t="n">
        <v>352</v>
      </c>
      <c r="B355" t="n">
        <v>0</v>
      </c>
      <c r="C355" t="n">
        <v>0</v>
      </c>
      <c r="D355" t="n">
        <v>0</v>
      </c>
      <c r="E355" t="n">
        <v>28.1</v>
      </c>
      <c r="F355" t="n">
        <v>-0.03231829367930894</v>
      </c>
      <c r="G355" t="n">
        <v>231.4831211758563</v>
      </c>
      <c r="H355" t="n">
        <v>912.9694299175773</v>
      </c>
      <c r="I355" t="n">
        <v>0.9454600343390572</v>
      </c>
      <c r="J355" t="n">
        <v>0.9454600343390572</v>
      </c>
      <c r="K355" t="n">
        <v>39.00274988427673</v>
      </c>
      <c r="L355" t="n">
        <v>3</v>
      </c>
      <c r="M355" t="n">
        <v>9.889135366195926</v>
      </c>
      <c r="N355" t="n">
        <v>1207.858555780955</v>
      </c>
      <c r="O355" t="b">
        <v>0</v>
      </c>
      <c r="P355" t="n">
        <v>0.9454600343390572</v>
      </c>
      <c r="Q355" t="n">
        <v>0</v>
      </c>
      <c r="R355" t="n">
        <v>0.7593210698626985</v>
      </c>
      <c r="S355" t="n">
        <v>27.70912378897528</v>
      </c>
      <c r="T355" t="n">
        <v>9.844032221248719</v>
      </c>
      <c r="U355" t="n">
        <v>1.245138679623386</v>
      </c>
      <c r="V355" t="n">
        <v>2.369251143247265</v>
      </c>
      <c r="W355" t="n">
        <v>0</v>
      </c>
      <c r="X355" t="n">
        <v>0</v>
      </c>
      <c r="Y355" t="n">
        <v>-21.42836828230832</v>
      </c>
      <c r="Z355" t="n">
        <v>55.51256555980149</v>
      </c>
      <c r="AA355" t="n">
        <v>1207.858555780955</v>
      </c>
      <c r="AB355" t="b">
        <v>0</v>
      </c>
      <c r="AC355" t="b">
        <v>1</v>
      </c>
      <c r="AD355" t="n">
        <v>89.56449353663413</v>
      </c>
      <c r="AE355" t="n">
        <v>-0</v>
      </c>
      <c r="AF355" t="n">
        <v>0</v>
      </c>
      <c r="AG355" t="n">
        <v>0.07568267955742178</v>
      </c>
      <c r="AH355" t="b">
        <v>0</v>
      </c>
      <c r="AI355" t="b">
        <v>0</v>
      </c>
      <c r="AJ355" t="n">
        <v>1207.858555780955</v>
      </c>
      <c r="AK355" t="n">
        <v>0</v>
      </c>
      <c r="AL355" t="n">
        <v>1.245138679623386</v>
      </c>
      <c r="AM355" t="n">
        <v>0</v>
      </c>
      <c r="AN355" t="n">
        <v>1.245174097146363</v>
      </c>
      <c r="AO355" t="n">
        <v>0</v>
      </c>
      <c r="AP355" t="n">
        <v>1</v>
      </c>
      <c r="AQ355" t="n">
        <v>0</v>
      </c>
      <c r="AR355" t="n">
        <v>0</v>
      </c>
      <c r="AS355" t="n">
        <v>0</v>
      </c>
      <c r="AT355" t="n">
        <v>0.8329184836424925</v>
      </c>
      <c r="AU355" t="n">
        <v>0.2618554310639222</v>
      </c>
      <c r="AV355" t="n">
        <v>0.8329184836424925</v>
      </c>
    </row>
    <row r="356" spans="1:48">
      <c r="A356" t="n">
        <v>353</v>
      </c>
      <c r="B356" t="n">
        <v>0</v>
      </c>
      <c r="C356" t="n">
        <v>0</v>
      </c>
      <c r="D356" t="n">
        <v>0</v>
      </c>
      <c r="E356" t="n">
        <v>28</v>
      </c>
      <c r="F356" t="n">
        <v>-0.02799352460969207</v>
      </c>
      <c r="G356" t="n">
        <v>230.659337826476</v>
      </c>
      <c r="H356" t="n">
        <v>909.7204283876214</v>
      </c>
      <c r="I356" t="n">
        <v>0.9977610605342203</v>
      </c>
      <c r="J356" t="n">
        <v>0.9977610605342203</v>
      </c>
      <c r="K356" t="n">
        <v>41.30730790394355</v>
      </c>
      <c r="L356" t="n">
        <v>3</v>
      </c>
      <c r="M356" t="n">
        <v>10.47345535089847</v>
      </c>
      <c r="N356" t="n">
        <v>1203.560126756823</v>
      </c>
      <c r="O356" t="b">
        <v>0</v>
      </c>
      <c r="P356" t="n">
        <v>0.9977610605342203</v>
      </c>
      <c r="Q356" t="n">
        <v>0</v>
      </c>
      <c r="R356" t="n">
        <v>0.7685127774235548</v>
      </c>
      <c r="S356" t="n">
        <v>27.71690704069515</v>
      </c>
      <c r="T356" t="n">
        <v>10.30099197615928</v>
      </c>
      <c r="U356" t="n">
        <v>1.298301199206111</v>
      </c>
      <c r="V356" t="n">
        <v>2.384548022343361</v>
      </c>
      <c r="W356" t="n">
        <v>0</v>
      </c>
      <c r="X356" t="n">
        <v>0</v>
      </c>
      <c r="Y356" t="n">
        <v>-21.42836828230832</v>
      </c>
      <c r="Z356" t="n">
        <v>55.57242353129217</v>
      </c>
      <c r="AA356" t="n">
        <v>1203.560126756823</v>
      </c>
      <c r="AB356" t="b">
        <v>0</v>
      </c>
      <c r="AC356" t="b">
        <v>1</v>
      </c>
      <c r="AD356" t="n">
        <v>89.55705313098055</v>
      </c>
      <c r="AE356" t="n">
        <v>-0</v>
      </c>
      <c r="AF356" t="n">
        <v>0</v>
      </c>
      <c r="AG356" t="n">
        <v>0.07313995852911764</v>
      </c>
      <c r="AH356" t="b">
        <v>0</v>
      </c>
      <c r="AI356" t="b">
        <v>0</v>
      </c>
      <c r="AJ356" t="n">
        <v>1203.560126756823</v>
      </c>
      <c r="AK356" t="n">
        <v>0</v>
      </c>
      <c r="AL356" t="n">
        <v>1.298301199206111</v>
      </c>
      <c r="AM356" t="n">
        <v>0</v>
      </c>
      <c r="AN356" t="n">
        <v>1.298336616729089</v>
      </c>
      <c r="AO356" t="n">
        <v>0</v>
      </c>
      <c r="AP356" t="n">
        <v>1</v>
      </c>
      <c r="AQ356" t="n">
        <v>0</v>
      </c>
      <c r="AR356" t="n">
        <v>0</v>
      </c>
      <c r="AS356" t="n">
        <v>0</v>
      </c>
      <c r="AT356" t="n">
        <v>0.839966817057802</v>
      </c>
      <c r="AU356" t="n">
        <v>0.2640713074323716</v>
      </c>
      <c r="AV356" t="n">
        <v>0.839966817057802</v>
      </c>
    </row>
    <row r="357" spans="1:48">
      <c r="A357" t="n">
        <v>354</v>
      </c>
      <c r="B357" t="n">
        <v>0</v>
      </c>
      <c r="C357" t="n">
        <v>0</v>
      </c>
      <c r="D357" t="n">
        <v>0</v>
      </c>
      <c r="E357" t="n">
        <v>27.9</v>
      </c>
      <c r="F357" t="n">
        <v>-0.02237427454859109</v>
      </c>
      <c r="G357" t="n">
        <v>229.8355544770957</v>
      </c>
      <c r="H357" t="n">
        <v>906.4714268576655</v>
      </c>
      <c r="I357" t="n">
        <v>1.066718842398688</v>
      </c>
      <c r="J357" t="n">
        <v>1.066718842398688</v>
      </c>
      <c r="K357" t="n">
        <v>44.32044738507188</v>
      </c>
      <c r="L357" t="n">
        <v>3</v>
      </c>
      <c r="M357" t="n">
        <v>11.23743594956184</v>
      </c>
      <c r="N357" t="n">
        <v>1199.261697732691</v>
      </c>
      <c r="O357" t="b">
        <v>0</v>
      </c>
      <c r="P357" t="n">
        <v>1.066718842398688</v>
      </c>
      <c r="Q357" t="n">
        <v>0</v>
      </c>
      <c r="R357" t="n">
        <v>0.7793206330922799</v>
      </c>
      <c r="S357" t="n">
        <v>27.72480715551854</v>
      </c>
      <c r="T357" t="n">
        <v>10.89911438643369</v>
      </c>
      <c r="U357" t="n">
        <v>1.368780444277519</v>
      </c>
      <c r="V357" t="n">
        <v>2.405209662653011</v>
      </c>
      <c r="W357" t="n">
        <v>0</v>
      </c>
      <c r="X357" t="n">
        <v>0</v>
      </c>
      <c r="Y357" t="n">
        <v>-21.42836828230832</v>
      </c>
      <c r="Z357" t="n">
        <v>55.63228150278285</v>
      </c>
      <c r="AA357" t="n">
        <v>1199.261697732691</v>
      </c>
      <c r="AB357" t="b">
        <v>0</v>
      </c>
      <c r="AC357" t="b">
        <v>1</v>
      </c>
      <c r="AD357" t="n">
        <v>89.54961272532697</v>
      </c>
      <c r="AE357" t="n">
        <v>-0</v>
      </c>
      <c r="AF357" t="n">
        <v>0</v>
      </c>
      <c r="AG357" t="n">
        <v>0.06555545731357237</v>
      </c>
      <c r="AH357" t="b">
        <v>0</v>
      </c>
      <c r="AI357" t="b">
        <v>0</v>
      </c>
      <c r="AJ357" t="n">
        <v>1199.261697732691</v>
      </c>
      <c r="AK357" t="n">
        <v>0</v>
      </c>
      <c r="AL357" t="n">
        <v>1.368780444277519</v>
      </c>
      <c r="AM357" t="n">
        <v>0</v>
      </c>
      <c r="AN357" t="n">
        <v>1.368789298658263</v>
      </c>
      <c r="AO357" t="n">
        <v>0</v>
      </c>
      <c r="AP357" t="n">
        <v>1</v>
      </c>
      <c r="AQ357" t="n">
        <v>0</v>
      </c>
      <c r="AR357" t="n">
        <v>0</v>
      </c>
      <c r="AS357" t="n">
        <v>0</v>
      </c>
      <c r="AT357" t="n">
        <v>0.8501889185870218</v>
      </c>
      <c r="AU357" t="n">
        <v>0.2672849626157784</v>
      </c>
      <c r="AV357" t="n">
        <v>0.8501889185870218</v>
      </c>
    </row>
    <row r="358" spans="1:48">
      <c r="A358" t="n">
        <v>355</v>
      </c>
      <c r="B358" t="n">
        <v>0</v>
      </c>
      <c r="C358" t="n">
        <v>0</v>
      </c>
      <c r="D358" t="n">
        <v>0</v>
      </c>
      <c r="E358" t="n">
        <v>27.9</v>
      </c>
      <c r="F358" t="n">
        <v>0.0341572894707225</v>
      </c>
      <c r="G358" t="n">
        <v>229.8355544770957</v>
      </c>
      <c r="H358" t="n">
        <v>906.4714268576655</v>
      </c>
      <c r="I358" t="n">
        <v>1.81130313854257</v>
      </c>
      <c r="J358" t="n">
        <v>1.81130313854257</v>
      </c>
      <c r="K358" t="n">
        <v>75.25672394580947</v>
      </c>
      <c r="L358" t="n">
        <v>3</v>
      </c>
      <c r="M358" t="n">
        <v>19.08131945887664</v>
      </c>
      <c r="N358" t="n">
        <v>1199.261697732691</v>
      </c>
      <c r="O358" t="b">
        <v>0</v>
      </c>
      <c r="P358" t="n">
        <v>1.81130313854257</v>
      </c>
      <c r="Q358" t="n">
        <v>0</v>
      </c>
      <c r="R358" t="n">
        <v>0.8453044861433988</v>
      </c>
      <c r="S358" t="n">
        <v>27.73285892855318</v>
      </c>
      <c r="T358" t="n">
        <v>17.06221399190614</v>
      </c>
      <c r="U358" t="n">
        <v>2.142781883018774</v>
      </c>
      <c r="V358" t="n">
        <v>2.639447961009212</v>
      </c>
      <c r="W358" t="n">
        <v>0</v>
      </c>
      <c r="X358" t="n">
        <v>0</v>
      </c>
      <c r="Y358" t="n">
        <v>-21.42836828230832</v>
      </c>
      <c r="Z358" t="n">
        <v>55.70850078350743</v>
      </c>
      <c r="AA358" t="n">
        <v>1199.261697732691</v>
      </c>
      <c r="AB358" t="b">
        <v>0</v>
      </c>
      <c r="AC358" t="b">
        <v>1</v>
      </c>
      <c r="AD358" t="n">
        <v>89.54217231967338</v>
      </c>
      <c r="AE358" t="n">
        <v>-0</v>
      </c>
      <c r="AF358" t="n">
        <v>0</v>
      </c>
      <c r="AG358" t="n">
        <v>0.06032278495003271</v>
      </c>
      <c r="AH358" t="b">
        <v>0</v>
      </c>
      <c r="AI358" t="b">
        <v>0</v>
      </c>
      <c r="AJ358" t="n">
        <v>1199.261697732691</v>
      </c>
      <c r="AK358" t="n">
        <v>0</v>
      </c>
      <c r="AL358" t="n">
        <v>2.142781883018774</v>
      </c>
      <c r="AM358" t="n">
        <v>0</v>
      </c>
      <c r="AN358" t="n">
        <v>2.142817300541752</v>
      </c>
      <c r="AO358" t="n">
        <v>0</v>
      </c>
      <c r="AP358" t="n">
        <v>1</v>
      </c>
      <c r="AQ358" t="n">
        <v>0</v>
      </c>
      <c r="AR358" t="n">
        <v>0</v>
      </c>
      <c r="AS358" t="n">
        <v>0</v>
      </c>
      <c r="AT358" t="n">
        <v>0.9909423553006879</v>
      </c>
      <c r="AU358" t="n">
        <v>0.3115354535920423</v>
      </c>
      <c r="AV358" t="n">
        <v>0.9909423553006879</v>
      </c>
    </row>
    <row r="359" spans="1:48">
      <c r="A359" t="n">
        <v>356</v>
      </c>
      <c r="B359" t="n">
        <v>0</v>
      </c>
      <c r="C359" t="n">
        <v>0</v>
      </c>
      <c r="D359" t="n">
        <v>0</v>
      </c>
      <c r="E359" t="n">
        <v>28.1</v>
      </c>
      <c r="F359" t="n">
        <v>0.05241178333236807</v>
      </c>
      <c r="G359" t="n">
        <v>231.4831211758563</v>
      </c>
      <c r="H359" t="n">
        <v>912.9694299175773</v>
      </c>
      <c r="I359" t="n">
        <v>2.069450401357334</v>
      </c>
      <c r="J359" t="n">
        <v>2.069450401357334</v>
      </c>
      <c r="K359" t="n">
        <v>85.37035249563046</v>
      </c>
      <c r="L359" t="n">
        <v>3</v>
      </c>
      <c r="M359" t="n">
        <v>21.64562690051482</v>
      </c>
      <c r="N359" t="n">
        <v>1207.858555780955</v>
      </c>
      <c r="O359" t="b">
        <v>0</v>
      </c>
      <c r="P359" t="n">
        <v>2.069450401357334</v>
      </c>
      <c r="Q359" t="n">
        <v>0</v>
      </c>
      <c r="R359" t="n">
        <v>0.8574503884815602</v>
      </c>
      <c r="S359" t="n">
        <v>27.74244297009736</v>
      </c>
      <c r="T359" t="n">
        <v>19.08100840022508</v>
      </c>
      <c r="U359" t="n">
        <v>2.413492872773757</v>
      </c>
      <c r="V359" t="n">
        <v>2.719990334832172</v>
      </c>
      <c r="W359" t="n">
        <v>0</v>
      </c>
      <c r="X359" t="n">
        <v>0</v>
      </c>
      <c r="Y359" t="n">
        <v>-21.42836828230832</v>
      </c>
      <c r="Z359" t="n">
        <v>55.78979319163483</v>
      </c>
      <c r="AA359" t="n">
        <v>1207.858555780955</v>
      </c>
      <c r="AB359" t="b">
        <v>0</v>
      </c>
      <c r="AC359" t="b">
        <v>1</v>
      </c>
      <c r="AD359" t="n">
        <v>89.5347319140198</v>
      </c>
      <c r="AE359" t="n">
        <v>-0</v>
      </c>
      <c r="AF359" t="n">
        <v>0</v>
      </c>
      <c r="AG359" t="n">
        <v>0.0576128558925508</v>
      </c>
      <c r="AH359" t="b">
        <v>0</v>
      </c>
      <c r="AI359" t="b">
        <v>0</v>
      </c>
      <c r="AJ359" t="n">
        <v>1207.858555780955</v>
      </c>
      <c r="AK359" t="n">
        <v>0</v>
      </c>
      <c r="AL359" t="n">
        <v>2.413492872773757</v>
      </c>
      <c r="AM359" t="n">
        <v>0</v>
      </c>
      <c r="AN359" t="n">
        <v>2.413572562200456</v>
      </c>
      <c r="AO359" t="n">
        <v>0</v>
      </c>
      <c r="AP359" t="n">
        <v>1</v>
      </c>
      <c r="AQ359" t="n">
        <v>0</v>
      </c>
      <c r="AR359" t="n">
        <v>0</v>
      </c>
      <c r="AS359" t="n">
        <v>0</v>
      </c>
      <c r="AT359" t="n">
        <v>1.043479921017478</v>
      </c>
      <c r="AU359" t="n">
        <v>0.3280523723397886</v>
      </c>
      <c r="AV359" t="n">
        <v>1.043479921017478</v>
      </c>
    </row>
    <row r="360" spans="1:48">
      <c r="A360" t="n">
        <v>357</v>
      </c>
      <c r="B360" t="n">
        <v>0</v>
      </c>
      <c r="C360" t="n">
        <v>0</v>
      </c>
      <c r="D360" t="n">
        <v>0</v>
      </c>
      <c r="E360" t="n">
        <v>28.2</v>
      </c>
      <c r="F360" t="n">
        <v>0.006195577199806568</v>
      </c>
      <c r="G360" t="n">
        <v>232.3069045252365</v>
      </c>
      <c r="H360" t="n">
        <v>916.2184314475329</v>
      </c>
      <c r="I360" t="n">
        <v>1.463066146266725</v>
      </c>
      <c r="J360" t="n">
        <v>1.463066146266725</v>
      </c>
      <c r="K360" t="n">
        <v>60.14135732848092</v>
      </c>
      <c r="L360" t="n">
        <v>3</v>
      </c>
      <c r="M360" t="n">
        <v>15.24882285204892</v>
      </c>
      <c r="N360" t="n">
        <v>1212.156984805086</v>
      </c>
      <c r="O360" t="b">
        <v>0</v>
      </c>
      <c r="P360" t="n">
        <v>1.463066146266725</v>
      </c>
      <c r="Q360" t="n">
        <v>0</v>
      </c>
      <c r="R360" t="n">
        <v>0.8199606014025831</v>
      </c>
      <c r="S360" t="n">
        <v>27.75253319598326</v>
      </c>
      <c r="T360" t="n">
        <v>14.05670367467889</v>
      </c>
      <c r="U360" t="n">
        <v>1.784312738641439</v>
      </c>
      <c r="V360" t="n">
        <v>2.530760475851286</v>
      </c>
      <c r="W360" t="n">
        <v>0</v>
      </c>
      <c r="X360" t="n">
        <v>0</v>
      </c>
      <c r="Y360" t="n">
        <v>-21.42836828230832</v>
      </c>
      <c r="Z360" t="n">
        <v>55.87253028593605</v>
      </c>
      <c r="AA360" t="n">
        <v>1212.156984805086</v>
      </c>
      <c r="AB360" t="b">
        <v>0</v>
      </c>
      <c r="AC360" t="b">
        <v>1</v>
      </c>
      <c r="AD360" t="n">
        <v>89.52729150836622</v>
      </c>
      <c r="AE360" t="n">
        <v>-0</v>
      </c>
      <c r="AF360" t="n">
        <v>0</v>
      </c>
      <c r="AG360" t="n">
        <v>0.05419254330337139</v>
      </c>
      <c r="AH360" t="b">
        <v>0</v>
      </c>
      <c r="AI360" t="b">
        <v>0</v>
      </c>
      <c r="AJ360" t="n">
        <v>1212.156984805086</v>
      </c>
      <c r="AK360" t="n">
        <v>0</v>
      </c>
      <c r="AL360" t="n">
        <v>1.784312738641439</v>
      </c>
      <c r="AM360" t="n">
        <v>0</v>
      </c>
      <c r="AN360" t="n">
        <v>1.784321593022184</v>
      </c>
      <c r="AO360" t="n">
        <v>0</v>
      </c>
      <c r="AP360" t="n">
        <v>1</v>
      </c>
      <c r="AQ360" t="n">
        <v>0</v>
      </c>
      <c r="AR360" t="n">
        <v>0</v>
      </c>
      <c r="AS360" t="n">
        <v>0</v>
      </c>
      <c r="AT360" t="n">
        <v>0.9291083900193625</v>
      </c>
      <c r="AU360" t="n">
        <v>0.2920959046432368</v>
      </c>
      <c r="AV360" t="n">
        <v>0.9291083900193625</v>
      </c>
    </row>
    <row r="361" spans="1:48">
      <c r="A361" t="n">
        <v>358</v>
      </c>
      <c r="B361" t="n">
        <v>0</v>
      </c>
      <c r="C361" t="n">
        <v>0</v>
      </c>
      <c r="D361" t="n">
        <v>0</v>
      </c>
      <c r="E361" t="n">
        <v>28</v>
      </c>
      <c r="F361" t="n">
        <v>-0.1605274254649234</v>
      </c>
      <c r="G361" t="n">
        <v>230.659337826476</v>
      </c>
      <c r="H361" t="n">
        <v>909.7204283876214</v>
      </c>
      <c r="I361" t="n">
        <v>-0.7541162189371788</v>
      </c>
      <c r="J361" t="n">
        <v>-0.7541162189371788</v>
      </c>
      <c r="K361" t="n">
        <v>-31.2204114623567</v>
      </c>
      <c r="L361" t="n">
        <v>3</v>
      </c>
      <c r="M361" t="n">
        <v>-7.91592582716955</v>
      </c>
      <c r="N361" t="n">
        <v>1203.560126756823</v>
      </c>
      <c r="O361" t="b">
        <v>0</v>
      </c>
      <c r="P361" t="n">
        <v>-0.7541162189371788</v>
      </c>
      <c r="Q361" t="n">
        <v>0</v>
      </c>
      <c r="R361" t="n">
        <v>0.7270165054650645</v>
      </c>
      <c r="S361" t="n">
        <v>27.76154291700063</v>
      </c>
      <c r="T361" t="n">
        <v>-4.349968807550609</v>
      </c>
      <c r="U361" t="n">
        <v>-0.5482549382062353</v>
      </c>
      <c r="V361" t="n">
        <v>3.565957019618941</v>
      </c>
      <c r="W361" t="n">
        <v>0</v>
      </c>
      <c r="X361" t="n">
        <v>0</v>
      </c>
      <c r="Y361" t="n">
        <v>-21.42836828230832</v>
      </c>
      <c r="Z361" t="n">
        <v>55.91646508393694</v>
      </c>
      <c r="AA361" t="n">
        <v>1203.560126756823</v>
      </c>
      <c r="AB361" t="b">
        <v>0</v>
      </c>
      <c r="AC361" t="b">
        <v>1</v>
      </c>
      <c r="AD361" t="n">
        <v>89.51985110271264</v>
      </c>
      <c r="AE361" t="n">
        <v>-0</v>
      </c>
      <c r="AF361" t="n">
        <v>0</v>
      </c>
      <c r="AG361" t="n">
        <v>0.05261825787804361</v>
      </c>
      <c r="AH361" t="b">
        <v>0</v>
      </c>
      <c r="AI361" t="b">
        <v>0</v>
      </c>
      <c r="AJ361" t="n">
        <v>1203.560126756823</v>
      </c>
      <c r="AK361" t="n">
        <v>0</v>
      </c>
      <c r="AL361" t="n">
        <v>-0.5482549382062353</v>
      </c>
      <c r="AM361" t="n">
        <v>0</v>
      </c>
      <c r="AN361" t="n">
        <v>-0.54675854786043</v>
      </c>
      <c r="AO361" t="n">
        <v>0</v>
      </c>
      <c r="AP361" t="n">
        <v>1</v>
      </c>
      <c r="AQ361" t="n">
        <v>0</v>
      </c>
      <c r="AR361" t="n">
        <v>0</v>
      </c>
      <c r="AS361" t="n">
        <v>0</v>
      </c>
      <c r="AT361" t="n">
        <v>0.5037085740739577</v>
      </c>
      <c r="AU361" t="n">
        <v>0.1583574243879353</v>
      </c>
      <c r="AV361" t="n">
        <v>0.5037085740739577</v>
      </c>
    </row>
    <row r="362" spans="1:48">
      <c r="A362" t="n">
        <v>359</v>
      </c>
      <c r="B362" t="n">
        <v>0</v>
      </c>
      <c r="C362" t="n">
        <v>0</v>
      </c>
      <c r="D362" t="n">
        <v>0</v>
      </c>
      <c r="E362" t="n">
        <v>26.9</v>
      </c>
      <c r="F362" t="n">
        <v>-0.4474192086734483</v>
      </c>
      <c r="G362" t="n">
        <v>221.597720983293</v>
      </c>
      <c r="H362" t="n">
        <v>873.9814115581077</v>
      </c>
      <c r="I362" t="n">
        <v>-4.383306420023648</v>
      </c>
      <c r="J362" t="n">
        <v>-4.383306420023648</v>
      </c>
      <c r="K362" t="n">
        <v>-188.8895465362118</v>
      </c>
      <c r="L362" t="n">
        <v>3</v>
      </c>
      <c r="M362" t="n">
        <v>-47.89288705279203</v>
      </c>
      <c r="N362" t="n">
        <v>1156.277407491376</v>
      </c>
      <c r="O362" t="b">
        <v>0</v>
      </c>
      <c r="P362" t="n">
        <v>-4.383306420023648</v>
      </c>
      <c r="Q362" t="n">
        <v>0</v>
      </c>
      <c r="R362" t="n">
        <v>0.923456609066204</v>
      </c>
      <c r="S362" t="n">
        <v>27.76858424376394</v>
      </c>
      <c r="T362" t="n">
        <v>-33.42932961161151</v>
      </c>
      <c r="U362" t="n">
        <v>-4.04779328313316</v>
      </c>
      <c r="V362" t="n">
        <v>14.46355744118052</v>
      </c>
      <c r="W362" t="n">
        <v>-67.92042398580136</v>
      </c>
      <c r="X362" t="n">
        <v>2</v>
      </c>
      <c r="Y362" t="n">
        <v>46.49205570349304</v>
      </c>
      <c r="Z362" t="n">
        <v>55.93927219467025</v>
      </c>
      <c r="AA362" t="n">
        <v>1156.277407491376</v>
      </c>
      <c r="AB362" t="b">
        <v>0</v>
      </c>
      <c r="AC362" t="b">
        <v>1</v>
      </c>
      <c r="AD362" t="n">
        <v>89.52420243733437</v>
      </c>
      <c r="AE362" t="n">
        <v>1.41910505866375</v>
      </c>
      <c r="AF362" t="n">
        <v>0</v>
      </c>
      <c r="AG362" t="n">
        <v>0.04449238509178785</v>
      </c>
      <c r="AH362" t="b">
        <v>0</v>
      </c>
      <c r="AI362" t="b">
        <v>0</v>
      </c>
      <c r="AJ362" t="n">
        <v>1156.277407491376</v>
      </c>
      <c r="AK362" t="n">
        <v>0</v>
      </c>
      <c r="AL362" t="n">
        <v>-4.04779328313316</v>
      </c>
      <c r="AM362" t="n">
        <v>0.5464657383939964</v>
      </c>
      <c r="AN362" t="n">
        <v>-1.958707496213434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</row>
    <row r="363" spans="1:48">
      <c r="A363" t="n">
        <v>360</v>
      </c>
      <c r="B363" t="n">
        <v>0</v>
      </c>
      <c r="C363" t="n">
        <v>0</v>
      </c>
      <c r="D363" t="n">
        <v>0</v>
      </c>
      <c r="E363" t="n">
        <v>25</v>
      </c>
      <c r="F363" t="n">
        <v>-0.5497957398412781</v>
      </c>
      <c r="G363" t="n">
        <v>205.9458373450679</v>
      </c>
      <c r="H363" t="n">
        <v>812.2503824889477</v>
      </c>
      <c r="I363" t="n">
        <v>-5.305774200418417</v>
      </c>
      <c r="J363" t="n">
        <v>-5.305774200418417</v>
      </c>
      <c r="K363" t="n">
        <v>-246.0181381120582</v>
      </c>
      <c r="L363" t="n">
        <v>2</v>
      </c>
      <c r="M363" t="n">
        <v>-62.37782406492348</v>
      </c>
      <c r="N363" t="n">
        <v>1734.966816996392</v>
      </c>
      <c r="O363" t="b">
        <v>1</v>
      </c>
      <c r="P363" t="n">
        <v>-5.305774200418417</v>
      </c>
      <c r="Q363" t="n">
        <v>-23.72617318255449</v>
      </c>
      <c r="R363" t="n">
        <v>0.9328518443435303</v>
      </c>
      <c r="S363" t="n">
        <v>27.78006021254176</v>
      </c>
      <c r="T363" t="n">
        <v>-27.24216677205061</v>
      </c>
      <c r="U363" t="n">
        <v>-4.94950124853064</v>
      </c>
      <c r="V363" t="n">
        <v>35.13565729287286</v>
      </c>
      <c r="W363" t="n">
        <v>-86.15060768619995</v>
      </c>
      <c r="X363" t="n">
        <v>2</v>
      </c>
      <c r="Y363" t="n">
        <v>64.72223940389162</v>
      </c>
      <c r="Z363" t="n">
        <v>55.97537243275679</v>
      </c>
      <c r="AA363" t="n">
        <v>1734.966816996392</v>
      </c>
      <c r="AB363" t="b">
        <v>0</v>
      </c>
      <c r="AC363" t="b">
        <v>1</v>
      </c>
      <c r="AD363" t="n">
        <v>89.54351047467939</v>
      </c>
      <c r="AE363" t="n">
        <v>1.8</v>
      </c>
      <c r="AF363" t="n">
        <v>0</v>
      </c>
      <c r="AG363" t="n">
        <v>0.03750987323479327</v>
      </c>
      <c r="AH363" t="b">
        <v>0</v>
      </c>
      <c r="AI363" t="b">
        <v>0</v>
      </c>
      <c r="AJ363" t="n">
        <v>1711.240643813838</v>
      </c>
      <c r="AK363" t="n">
        <v>0</v>
      </c>
      <c r="AL363" t="n">
        <v>-4.881815386968626</v>
      </c>
      <c r="AM363" t="n">
        <v>0</v>
      </c>
      <c r="AN363" t="n">
        <v>-2.99116552142906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</row>
    <row r="364" spans="1:48">
      <c r="A364" t="n">
        <v>361</v>
      </c>
      <c r="B364" t="n">
        <v>0</v>
      </c>
      <c r="C364" t="n">
        <v>0</v>
      </c>
      <c r="D364" t="n">
        <v>0</v>
      </c>
      <c r="E364" t="n">
        <v>23.2</v>
      </c>
      <c r="F364" t="n">
        <v>-0.4367311652947738</v>
      </c>
      <c r="G364" t="n">
        <v>191.117737056223</v>
      </c>
      <c r="H364" t="n">
        <v>753.7683549497434</v>
      </c>
      <c r="I364" t="n">
        <v>-3.705100140963462</v>
      </c>
      <c r="J364" t="n">
        <v>-3.705100140963462</v>
      </c>
      <c r="K364" t="n">
        <v>-185.1272449646073</v>
      </c>
      <c r="L364" t="n">
        <v>2</v>
      </c>
      <c r="M364" t="n">
        <v>-46.93895663402822</v>
      </c>
      <c r="N364" t="n">
        <v>1610.049206172652</v>
      </c>
      <c r="O364" t="b">
        <v>0</v>
      </c>
      <c r="P364" t="n">
        <v>-3.705100140963462</v>
      </c>
      <c r="Q364" t="n">
        <v>-18.84692534175339</v>
      </c>
      <c r="R364" t="n">
        <v>0.9238595102240463</v>
      </c>
      <c r="S364" t="n">
        <v>27.79224625482355</v>
      </c>
      <c r="T364" t="n">
        <v>-20.30196698798738</v>
      </c>
      <c r="U364" t="n">
        <v>-3.422992001561549</v>
      </c>
      <c r="V364" t="n">
        <v>26.63698964604082</v>
      </c>
      <c r="W364" t="n">
        <v>-57.42451637759463</v>
      </c>
      <c r="X364" t="n">
        <v>2</v>
      </c>
      <c r="Y364" t="n">
        <v>35.99614809528631</v>
      </c>
      <c r="Z364" t="n">
        <v>56.01035909750897</v>
      </c>
      <c r="AA364" t="n">
        <v>1610.049206172652</v>
      </c>
      <c r="AB364" t="b">
        <v>0</v>
      </c>
      <c r="AC364" t="b">
        <v>1</v>
      </c>
      <c r="AD364" t="n">
        <v>89.56099630584245</v>
      </c>
      <c r="AE364" t="n">
        <v>1.19980731715985</v>
      </c>
      <c r="AF364" t="n">
        <v>0</v>
      </c>
      <c r="AG364" t="n">
        <v>0.03338166438548076</v>
      </c>
      <c r="AH364" t="b">
        <v>0</v>
      </c>
      <c r="AI364" t="b">
        <v>0</v>
      </c>
      <c r="AJ364" t="n">
        <v>1591.202280830899</v>
      </c>
      <c r="AK364" t="n">
        <v>0</v>
      </c>
      <c r="AL364" t="n">
        <v>-3.38292311767184</v>
      </c>
      <c r="AM364" t="n">
        <v>0</v>
      </c>
      <c r="AN364" t="n">
        <v>-2.165558141387373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</row>
    <row r="365" spans="1:48">
      <c r="A365" t="n">
        <v>362</v>
      </c>
      <c r="B365" t="n">
        <v>0</v>
      </c>
      <c r="C365" t="n">
        <v>0</v>
      </c>
      <c r="D365" t="n">
        <v>0</v>
      </c>
      <c r="E365" t="n">
        <v>21.9</v>
      </c>
      <c r="F365" t="n">
        <v>-0.28661293231296</v>
      </c>
      <c r="G365" t="n">
        <v>180.4085535142794</v>
      </c>
      <c r="H365" t="n">
        <v>711.5313350603182</v>
      </c>
      <c r="I365" t="n">
        <v>-1.958148665821576</v>
      </c>
      <c r="J365" t="n">
        <v>-1.958148665821576</v>
      </c>
      <c r="K365" t="n">
        <v>-103.647759511459</v>
      </c>
      <c r="L365" t="n">
        <v>2</v>
      </c>
      <c r="M365" t="n">
        <v>-26.27985788830097</v>
      </c>
      <c r="N365" t="n">
        <v>1519.83093168884</v>
      </c>
      <c r="O365" t="b">
        <v>0</v>
      </c>
      <c r="P365" t="n">
        <v>-1.958148665821576</v>
      </c>
      <c r="Q365" t="n">
        <v>0</v>
      </c>
      <c r="R365" t="n">
        <v>0.8946602262462592</v>
      </c>
      <c r="S365" t="n">
        <v>27.80189554674025</v>
      </c>
      <c r="T365" t="n">
        <v>-11.00727696819611</v>
      </c>
      <c r="U365" t="n">
        <v>-1.751877728387742</v>
      </c>
      <c r="V365" t="n">
        <v>15.27258092010486</v>
      </c>
      <c r="W365" t="n">
        <v>-65.04018787558705</v>
      </c>
      <c r="X365" t="n">
        <v>2</v>
      </c>
      <c r="Y365" t="n">
        <v>43.61181959327873</v>
      </c>
      <c r="Z365" t="n">
        <v>56.05919561459954</v>
      </c>
      <c r="AA365" t="n">
        <v>1519.83093168884</v>
      </c>
      <c r="AB365" t="b">
        <v>0</v>
      </c>
      <c r="AC365" t="b">
        <v>1</v>
      </c>
      <c r="AD365" t="n">
        <v>89.57481713356616</v>
      </c>
      <c r="AE365" t="n">
        <v>1.358926434999598</v>
      </c>
      <c r="AF365" t="n">
        <v>0</v>
      </c>
      <c r="AG365" t="n">
        <v>0.03820191924058239</v>
      </c>
      <c r="AH365" t="b">
        <v>0</v>
      </c>
      <c r="AI365" t="b">
        <v>0</v>
      </c>
      <c r="AJ365" t="n">
        <v>1519.83093168884</v>
      </c>
      <c r="AK365" t="n">
        <v>0</v>
      </c>
      <c r="AL365" t="n">
        <v>-1.751877728387742</v>
      </c>
      <c r="AM365" t="n">
        <v>0</v>
      </c>
      <c r="AN365" t="n">
        <v>-0.385235236263506</v>
      </c>
      <c r="AO365" t="n">
        <v>0</v>
      </c>
      <c r="AP365" t="n">
        <v>1</v>
      </c>
      <c r="AQ365" t="n">
        <v>0</v>
      </c>
      <c r="AR365" t="n">
        <v>0</v>
      </c>
      <c r="AS365" t="n">
        <v>0</v>
      </c>
      <c r="AT365" t="n">
        <v>0.6914310000870544</v>
      </c>
      <c r="AU365" t="n">
        <v>0.2173741682222859</v>
      </c>
      <c r="AV365" t="n">
        <v>0.6914310000870544</v>
      </c>
    </row>
    <row r="366" spans="1:48">
      <c r="A366" t="n">
        <v>363</v>
      </c>
      <c r="B366" t="n">
        <v>0</v>
      </c>
      <c r="C366" t="n">
        <v>0</v>
      </c>
      <c r="D366" t="n">
        <v>0</v>
      </c>
      <c r="E366" t="n">
        <v>21.1</v>
      </c>
      <c r="F366" t="n">
        <v>-0.1668171054533834</v>
      </c>
      <c r="G366" t="n">
        <v>173.8182867192373</v>
      </c>
      <c r="H366" t="n">
        <v>685.5393228206718</v>
      </c>
      <c r="I366" t="n">
        <v>-0.7005617320959246</v>
      </c>
      <c r="J366" t="n">
        <v>-0.7005617320959246</v>
      </c>
      <c r="K366" t="n">
        <v>-38.48773269207924</v>
      </c>
      <c r="L366" t="n">
        <v>2</v>
      </c>
      <c r="M366" t="n">
        <v>-9.758552913813196</v>
      </c>
      <c r="N366" t="n">
        <v>1464.311993544955</v>
      </c>
      <c r="O366" t="b">
        <v>0</v>
      </c>
      <c r="P366" t="n">
        <v>-0.7005617320959246</v>
      </c>
      <c r="Q366" t="n">
        <v>0</v>
      </c>
      <c r="R366" t="n">
        <v>0.7819673856967224</v>
      </c>
      <c r="S366" t="n">
        <v>27.80895088549598</v>
      </c>
      <c r="T366" t="n">
        <v>-3.572504733238594</v>
      </c>
      <c r="U366" t="n">
        <v>-0.5478164261662178</v>
      </c>
      <c r="V366" t="n">
        <v>6.1860481805746</v>
      </c>
      <c r="W366" t="n">
        <v>0</v>
      </c>
      <c r="X366" t="n">
        <v>0</v>
      </c>
      <c r="Y366" t="n">
        <v>-21.42836828230832</v>
      </c>
      <c r="Z366" t="n">
        <v>56.10386699702191</v>
      </c>
      <c r="AA366" t="n">
        <v>1464.311993544955</v>
      </c>
      <c r="AB366" t="b">
        <v>0</v>
      </c>
      <c r="AC366" t="b">
        <v>1</v>
      </c>
      <c r="AD366" t="n">
        <v>89.57866842719653</v>
      </c>
      <c r="AE366" t="n">
        <v>-0</v>
      </c>
      <c r="AF366" t="n">
        <v>0</v>
      </c>
      <c r="AG366" t="n">
        <v>0.05585922053829276</v>
      </c>
      <c r="AH366" t="b">
        <v>0</v>
      </c>
      <c r="AI366" t="b">
        <v>0</v>
      </c>
      <c r="AJ366" t="n">
        <v>1464.311993544955</v>
      </c>
      <c r="AK366" t="n">
        <v>0</v>
      </c>
      <c r="AL366" t="n">
        <v>-0.5478164261662178</v>
      </c>
      <c r="AM366" t="n">
        <v>0</v>
      </c>
      <c r="AN366" t="n">
        <v>-0.5444928663960523</v>
      </c>
      <c r="AO366" t="n">
        <v>0</v>
      </c>
      <c r="AP366" t="n">
        <v>1</v>
      </c>
      <c r="AQ366" t="n">
        <v>0</v>
      </c>
      <c r="AR366" t="n">
        <v>0</v>
      </c>
      <c r="AS366" t="n">
        <v>0</v>
      </c>
      <c r="AT366" t="n">
        <v>0.6342744146833015</v>
      </c>
      <c r="AU366" t="n">
        <v>0.1994051081005925</v>
      </c>
      <c r="AV366" t="n">
        <v>0.6342744146833015</v>
      </c>
    </row>
    <row r="367" spans="1:48">
      <c r="A367" t="n">
        <v>364</v>
      </c>
      <c r="B367" t="n">
        <v>0</v>
      </c>
      <c r="C367" t="n">
        <v>0</v>
      </c>
      <c r="D367" t="n">
        <v>0</v>
      </c>
      <c r="E367" t="n">
        <v>20.7</v>
      </c>
      <c r="F367" t="n">
        <v>-0.04611864587350878</v>
      </c>
      <c r="G367" t="n">
        <v>170.5231533217162</v>
      </c>
      <c r="H367" t="n">
        <v>672.5433167008487</v>
      </c>
      <c r="I367" t="n">
        <v>0.488737397655838</v>
      </c>
      <c r="J367" t="n">
        <v>0.488737397655838</v>
      </c>
      <c r="K367" t="n">
        <v>27.36929426728703</v>
      </c>
      <c r="L367" t="n">
        <v>2</v>
      </c>
      <c r="M367" t="n">
        <v>6.939476234099146</v>
      </c>
      <c r="N367" t="n">
        <v>1436.552524473013</v>
      </c>
      <c r="O367" t="b">
        <v>0</v>
      </c>
      <c r="P367" t="n">
        <v>0.488737397655838</v>
      </c>
      <c r="Q367" t="n">
        <v>0</v>
      </c>
      <c r="R367" t="n">
        <v>0.5844926785078547</v>
      </c>
      <c r="S367" t="n">
        <v>27.81417542119689</v>
      </c>
      <c r="T367" t="n">
        <v>5.558356128516063</v>
      </c>
      <c r="U367" t="n">
        <v>0.8361736863899314</v>
      </c>
      <c r="V367" t="n">
        <v>2.30953766685916</v>
      </c>
      <c r="W367" t="n">
        <v>0</v>
      </c>
      <c r="X367" t="n">
        <v>0</v>
      </c>
      <c r="Y367" t="n">
        <v>-21.42836828230832</v>
      </c>
      <c r="Z367" t="n">
        <v>56.1686504586589</v>
      </c>
      <c r="AA367" t="n">
        <v>1436.552524473013</v>
      </c>
      <c r="AB367" t="b">
        <v>0</v>
      </c>
      <c r="AC367" t="b">
        <v>1</v>
      </c>
      <c r="AD367" t="n">
        <v>89.57122802154295</v>
      </c>
      <c r="AE367" t="n">
        <v>-0</v>
      </c>
      <c r="AF367" t="n">
        <v>0</v>
      </c>
      <c r="AG367" t="n">
        <v>0.07985433515307602</v>
      </c>
      <c r="AH367" t="b">
        <v>0</v>
      </c>
      <c r="AI367" t="b">
        <v>0</v>
      </c>
      <c r="AJ367" t="n">
        <v>1436.552524473013</v>
      </c>
      <c r="AK367" t="n">
        <v>0</v>
      </c>
      <c r="AL367" t="n">
        <v>0.8361736863899314</v>
      </c>
      <c r="AM367" t="n">
        <v>0</v>
      </c>
      <c r="AN367" t="n">
        <v>0.8365429708088387</v>
      </c>
      <c r="AO367" t="n">
        <v>0</v>
      </c>
      <c r="AP367" t="n">
        <v>1</v>
      </c>
      <c r="AQ367" t="n">
        <v>0</v>
      </c>
      <c r="AR367" t="n">
        <v>0</v>
      </c>
      <c r="AS367" t="n">
        <v>0</v>
      </c>
      <c r="AT367" t="n">
        <v>0.8604384053245817</v>
      </c>
      <c r="AU367" t="n">
        <v>0.2705072272437773</v>
      </c>
      <c r="AV367" t="n">
        <v>0.8604384053245817</v>
      </c>
    </row>
    <row r="368" spans="1:48">
      <c r="A368" t="n">
        <v>365</v>
      </c>
      <c r="B368" t="n">
        <v>0</v>
      </c>
      <c r="C368" t="n">
        <v>0</v>
      </c>
      <c r="D368" t="n">
        <v>0</v>
      </c>
      <c r="E368" t="n">
        <v>20.7</v>
      </c>
      <c r="F368" t="n">
        <v>0.01795835561408543</v>
      </c>
      <c r="G368" t="n">
        <v>170.5231533217162</v>
      </c>
      <c r="H368" t="n">
        <v>672.5433167008487</v>
      </c>
      <c r="I368" t="n">
        <v>1.114905865817794</v>
      </c>
      <c r="J368" t="n">
        <v>1.114905865817794</v>
      </c>
      <c r="K368" t="n">
        <v>62.43472848251181</v>
      </c>
      <c r="L368" t="n">
        <v>2</v>
      </c>
      <c r="M368" t="n">
        <v>15.83030641037318</v>
      </c>
      <c r="N368" t="n">
        <v>1436.552524473013</v>
      </c>
      <c r="O368" t="b">
        <v>0</v>
      </c>
      <c r="P368" t="n">
        <v>1.114905865817794</v>
      </c>
      <c r="Q368" t="n">
        <v>0</v>
      </c>
      <c r="R368" t="n">
        <v>0.7497362047152034</v>
      </c>
      <c r="S368" t="n">
        <v>27.82112141003842</v>
      </c>
      <c r="T368" t="n">
        <v>9.885066364779663</v>
      </c>
      <c r="U368" t="n">
        <v>1.487064195120876</v>
      </c>
      <c r="V368" t="n">
        <v>2.473874225091847</v>
      </c>
      <c r="W368" t="n">
        <v>0</v>
      </c>
      <c r="X368" t="n">
        <v>0</v>
      </c>
      <c r="Y368" t="n">
        <v>-21.42836828230832</v>
      </c>
      <c r="Z368" t="n">
        <v>56.25105503904992</v>
      </c>
      <c r="AA368" t="n">
        <v>1436.552524473013</v>
      </c>
      <c r="AB368" t="b">
        <v>0</v>
      </c>
      <c r="AC368" t="b">
        <v>1</v>
      </c>
      <c r="AD368" t="n">
        <v>89.56378761588937</v>
      </c>
      <c r="AE368" t="n">
        <v>-0</v>
      </c>
      <c r="AF368" t="n">
        <v>0</v>
      </c>
      <c r="AG368" t="n">
        <v>0.1051701341432187</v>
      </c>
      <c r="AH368" t="b">
        <v>0</v>
      </c>
      <c r="AI368" t="b">
        <v>0</v>
      </c>
      <c r="AJ368" t="n">
        <v>1436.552524473013</v>
      </c>
      <c r="AK368" t="n">
        <v>0</v>
      </c>
      <c r="AL368" t="n">
        <v>1.487064195120876</v>
      </c>
      <c r="AM368" t="n">
        <v>0</v>
      </c>
      <c r="AN368" t="n">
        <v>1.487087275397058</v>
      </c>
      <c r="AO368" t="n">
        <v>0</v>
      </c>
      <c r="AP368" t="n">
        <v>1</v>
      </c>
      <c r="AQ368" t="n">
        <v>0</v>
      </c>
      <c r="AR368" t="n">
        <v>0</v>
      </c>
      <c r="AS368" t="n">
        <v>0</v>
      </c>
      <c r="AT368" t="n">
        <v>0.9740160777959823</v>
      </c>
      <c r="AU368" t="n">
        <v>0.3062141192966148</v>
      </c>
      <c r="AV368" t="n">
        <v>0.9740160777959823</v>
      </c>
    </row>
    <row r="369" spans="1:48">
      <c r="A369" t="n">
        <v>366</v>
      </c>
      <c r="B369" t="n">
        <v>0</v>
      </c>
      <c r="C369" t="n">
        <v>0</v>
      </c>
      <c r="D369" t="n">
        <v>0</v>
      </c>
      <c r="E369" t="n">
        <v>20.8</v>
      </c>
      <c r="F369" t="n">
        <v>0.05761855675049743</v>
      </c>
      <c r="G369" t="n">
        <v>171.3469366710965</v>
      </c>
      <c r="H369" t="n">
        <v>675.7923182308044</v>
      </c>
      <c r="I369" t="n">
        <v>1.510593184518718</v>
      </c>
      <c r="J369" t="n">
        <v>1.510593184518718</v>
      </c>
      <c r="K369" t="n">
        <v>84.18652016355642</v>
      </c>
      <c r="L369" t="n">
        <v>2</v>
      </c>
      <c r="M369" t="n">
        <v>21.34546657290984</v>
      </c>
      <c r="N369" t="n">
        <v>1443.492391740998</v>
      </c>
      <c r="O369" t="b">
        <v>0</v>
      </c>
      <c r="P369" t="n">
        <v>1.510593184518718</v>
      </c>
      <c r="Q369" t="n">
        <v>0</v>
      </c>
      <c r="R369" t="n">
        <v>0.7948632061214126</v>
      </c>
      <c r="S369" t="n">
        <v>27.83066509413371</v>
      </c>
      <c r="T369" t="n">
        <v>12.57222108677363</v>
      </c>
      <c r="U369" t="n">
        <v>1.900444218433203</v>
      </c>
      <c r="V369" t="n">
        <v>2.579025125673512</v>
      </c>
      <c r="W369" t="n">
        <v>0</v>
      </c>
      <c r="X369" t="n">
        <v>0</v>
      </c>
      <c r="Y369" t="n">
        <v>-21.42836828230832</v>
      </c>
      <c r="Z369" t="n">
        <v>56.33492028305464</v>
      </c>
      <c r="AA369" t="n">
        <v>1443.492391740998</v>
      </c>
      <c r="AB369" t="b">
        <v>0</v>
      </c>
      <c r="AC369" t="b">
        <v>1</v>
      </c>
      <c r="AD369" t="n">
        <v>89.55634721023578</v>
      </c>
      <c r="AE369" t="n">
        <v>-0</v>
      </c>
      <c r="AF369" t="n">
        <v>0</v>
      </c>
      <c r="AG369" t="n">
        <v>0.1197337596400947</v>
      </c>
      <c r="AH369" t="b">
        <v>0</v>
      </c>
      <c r="AI369" t="b">
        <v>0</v>
      </c>
      <c r="AJ369" t="n">
        <v>1443.492391740998</v>
      </c>
      <c r="AK369" t="n">
        <v>0</v>
      </c>
      <c r="AL369" t="n">
        <v>1.900444218433203</v>
      </c>
      <c r="AM369" t="n">
        <v>0</v>
      </c>
      <c r="AN369" t="n">
        <v>1.901021225337745</v>
      </c>
      <c r="AO369" t="n">
        <v>0</v>
      </c>
      <c r="AP369" t="n">
        <v>1</v>
      </c>
      <c r="AQ369" t="n">
        <v>0</v>
      </c>
      <c r="AR369" t="n">
        <v>0</v>
      </c>
      <c r="AS369" t="n">
        <v>0</v>
      </c>
      <c r="AT369" t="n">
        <v>1.049432771299041</v>
      </c>
      <c r="AU369" t="n">
        <v>0.3299238474086585</v>
      </c>
      <c r="AV369" t="n">
        <v>1.049432771299041</v>
      </c>
    </row>
    <row r="370" spans="1:48">
      <c r="A370" t="n">
        <v>367</v>
      </c>
      <c r="B370" t="n">
        <v>0</v>
      </c>
      <c r="C370" t="n">
        <v>0</v>
      </c>
      <c r="D370" t="n">
        <v>0</v>
      </c>
      <c r="E370" t="n">
        <v>21.2</v>
      </c>
      <c r="F370" t="n">
        <v>0.1682340840505891</v>
      </c>
      <c r="G370" t="n">
        <v>174.6420700686175</v>
      </c>
      <c r="H370" t="n">
        <v>688.7883243506275</v>
      </c>
      <c r="I370" t="n">
        <v>2.650261378592305</v>
      </c>
      <c r="J370" t="n">
        <v>2.650261378592305</v>
      </c>
      <c r="K370" t="n">
        <v>144.9142919765365</v>
      </c>
      <c r="L370" t="n">
        <v>2</v>
      </c>
      <c r="M370" t="n">
        <v>36.74297463908125</v>
      </c>
      <c r="N370" t="n">
        <v>1471.25186081294</v>
      </c>
      <c r="O370" t="b">
        <v>0</v>
      </c>
      <c r="P370" t="n">
        <v>2.650261378592305</v>
      </c>
      <c r="Q370" t="n">
        <v>0</v>
      </c>
      <c r="R370" t="n">
        <v>0.8567228122929132</v>
      </c>
      <c r="S370" t="n">
        <v>27.84126424107447</v>
      </c>
      <c r="T370" t="n">
        <v>20.07856789419383</v>
      </c>
      <c r="U370" t="n">
        <v>3.093487579138002</v>
      </c>
      <c r="V370" t="n">
        <v>2.8768007410659</v>
      </c>
      <c r="W370" t="n">
        <v>0</v>
      </c>
      <c r="X370" t="n">
        <v>0</v>
      </c>
      <c r="Y370" t="n">
        <v>-21.42836828230832</v>
      </c>
      <c r="Z370" t="n">
        <v>56.4514694551029</v>
      </c>
      <c r="AA370" t="n">
        <v>1471.25186081294</v>
      </c>
      <c r="AB370" t="b">
        <v>0</v>
      </c>
      <c r="AC370" t="b">
        <v>1</v>
      </c>
      <c r="AD370" t="n">
        <v>89.5489068045822</v>
      </c>
      <c r="AE370" t="n">
        <v>-0</v>
      </c>
      <c r="AF370" t="n">
        <v>0</v>
      </c>
      <c r="AG370" t="n">
        <v>0.1244000221659055</v>
      </c>
      <c r="AH370" t="b">
        <v>0</v>
      </c>
      <c r="AI370" t="b">
        <v>0</v>
      </c>
      <c r="AJ370" t="n">
        <v>1471.25186081294</v>
      </c>
      <c r="AK370" t="n">
        <v>0</v>
      </c>
      <c r="AL370" t="n">
        <v>3.093487579138002</v>
      </c>
      <c r="AM370" t="n">
        <v>0</v>
      </c>
      <c r="AN370" t="n">
        <v>3.09738814581271</v>
      </c>
      <c r="AO370" t="n">
        <v>0</v>
      </c>
      <c r="AP370" t="n">
        <v>1</v>
      </c>
      <c r="AQ370" t="n">
        <v>0</v>
      </c>
      <c r="AR370" t="n">
        <v>0</v>
      </c>
      <c r="AS370" t="n">
        <v>0</v>
      </c>
      <c r="AT370" t="n">
        <v>1.27313172965911</v>
      </c>
      <c r="AU370" t="n">
        <v>0.4002510022507026</v>
      </c>
      <c r="AV370" t="n">
        <v>1.27313172965911</v>
      </c>
    </row>
    <row r="371" spans="1:48">
      <c r="A371" t="n">
        <v>368</v>
      </c>
      <c r="B371" t="n">
        <v>0</v>
      </c>
      <c r="C371" t="n">
        <v>0</v>
      </c>
      <c r="D371" t="n">
        <v>0</v>
      </c>
      <c r="E371" t="n">
        <v>22.1</v>
      </c>
      <c r="F371" t="n">
        <v>0.3527784403804821</v>
      </c>
      <c r="G371" t="n">
        <v>182.05612021304</v>
      </c>
      <c r="H371" t="n">
        <v>718.0293381202298</v>
      </c>
      <c r="I371" t="n">
        <v>4.696693755578752</v>
      </c>
      <c r="J371" t="n">
        <v>4.696693755578752</v>
      </c>
      <c r="K371" t="n">
        <v>246.353276071514</v>
      </c>
      <c r="L371" t="n">
        <v>2</v>
      </c>
      <c r="M371" t="n">
        <v>62.46279819257455</v>
      </c>
      <c r="N371" t="n">
        <v>1533.710666224811</v>
      </c>
      <c r="O371" t="b">
        <v>0</v>
      </c>
      <c r="P371" t="n">
        <v>4.696693755578752</v>
      </c>
      <c r="Q371" t="n">
        <v>0</v>
      </c>
      <c r="R371" t="n">
        <v>0.8963405071174098</v>
      </c>
      <c r="S371" t="n">
        <v>27.85425233990829</v>
      </c>
      <c r="T371" t="n">
        <v>32.62474786842101</v>
      </c>
      <c r="U371" t="n">
        <v>5.239854406092953</v>
      </c>
      <c r="V371" t="n">
        <v>3.381864819462887</v>
      </c>
      <c r="W371" t="n">
        <v>0</v>
      </c>
      <c r="X371" t="n">
        <v>0</v>
      </c>
      <c r="Y371" t="n">
        <v>-21.42836828230832</v>
      </c>
      <c r="Z371" t="n">
        <v>56.60738557918001</v>
      </c>
      <c r="AA371" t="n">
        <v>1533.710666224811</v>
      </c>
      <c r="AB371" t="b">
        <v>0</v>
      </c>
      <c r="AC371" t="b">
        <v>1</v>
      </c>
      <c r="AD371" t="n">
        <v>89.54146639892862</v>
      </c>
      <c r="AE371" t="n">
        <v>-0</v>
      </c>
      <c r="AF371" t="n">
        <v>0</v>
      </c>
      <c r="AG371" t="n">
        <v>0.1194901561913908</v>
      </c>
      <c r="AH371" t="b">
        <v>0</v>
      </c>
      <c r="AI371" t="b">
        <v>0</v>
      </c>
      <c r="AJ371" t="n">
        <v>1533.710666224811</v>
      </c>
      <c r="AK371" t="n">
        <v>0</v>
      </c>
      <c r="AL371" t="n">
        <v>5.239854406092953</v>
      </c>
      <c r="AM371" t="n">
        <v>0</v>
      </c>
      <c r="AN371" t="n">
        <v>5.252063872193075</v>
      </c>
      <c r="AO371" t="n">
        <v>0</v>
      </c>
      <c r="AP371" t="n">
        <v>1</v>
      </c>
      <c r="AQ371" t="n">
        <v>0</v>
      </c>
      <c r="AR371" t="n">
        <v>0</v>
      </c>
      <c r="AS371" t="n">
        <v>0</v>
      </c>
      <c r="AT371" t="n">
        <v>1.683385718366397</v>
      </c>
      <c r="AU371" t="n">
        <v>0.5292278915482517</v>
      </c>
      <c r="AV371" t="n">
        <v>1.683385718366397</v>
      </c>
    </row>
    <row r="372" spans="1:48">
      <c r="A372" t="n">
        <v>369</v>
      </c>
      <c r="B372" t="n">
        <v>0</v>
      </c>
      <c r="C372" t="n">
        <v>0</v>
      </c>
      <c r="D372" t="n">
        <v>0</v>
      </c>
      <c r="E372" t="n">
        <v>23.5</v>
      </c>
      <c r="F372" t="n">
        <v>0.3373188210941485</v>
      </c>
      <c r="G372" t="n">
        <v>193.5890871043638</v>
      </c>
      <c r="H372" t="n">
        <v>763.5153595396107</v>
      </c>
      <c r="I372" t="n">
        <v>4.837499741580104</v>
      </c>
      <c r="J372" t="n">
        <v>4.837499741580104</v>
      </c>
      <c r="K372" t="n">
        <v>238.6225404316868</v>
      </c>
      <c r="L372" t="n">
        <v>2</v>
      </c>
      <c r="M372" t="n">
        <v>60.50267252324717</v>
      </c>
      <c r="N372" t="n">
        <v>1630.868807976609</v>
      </c>
      <c r="O372" t="b">
        <v>0</v>
      </c>
      <c r="P372" t="n">
        <v>4.837499741580104</v>
      </c>
      <c r="Q372" t="n">
        <v>0</v>
      </c>
      <c r="R372" t="n">
        <v>0.8930693627909926</v>
      </c>
      <c r="S372" t="n">
        <v>27.87090490545099</v>
      </c>
      <c r="T372" t="n">
        <v>31.71670913693375</v>
      </c>
      <c r="U372" t="n">
        <v>5.416712232140738</v>
      </c>
      <c r="V372" t="n">
        <v>3.391487918185074</v>
      </c>
      <c r="W372" t="n">
        <v>0</v>
      </c>
      <c r="X372" t="n">
        <v>0</v>
      </c>
      <c r="Y372" t="n">
        <v>-21.42836828230832</v>
      </c>
      <c r="Z372" t="n">
        <v>56.76506558202044</v>
      </c>
      <c r="AA372" t="n">
        <v>1630.868807976609</v>
      </c>
      <c r="AB372" t="b">
        <v>0</v>
      </c>
      <c r="AC372" t="b">
        <v>1</v>
      </c>
      <c r="AD372" t="n">
        <v>89.53402599327504</v>
      </c>
      <c r="AE372" t="n">
        <v>-0</v>
      </c>
      <c r="AF372" t="n">
        <v>0</v>
      </c>
      <c r="AG372" t="n">
        <v>0.1075429607938193</v>
      </c>
      <c r="AH372" t="b">
        <v>0</v>
      </c>
      <c r="AI372" t="b">
        <v>0</v>
      </c>
      <c r="AJ372" t="n">
        <v>1630.868807976609</v>
      </c>
      <c r="AK372" t="n">
        <v>0</v>
      </c>
      <c r="AL372" t="n">
        <v>5.416712232140738</v>
      </c>
      <c r="AM372" t="n">
        <v>0</v>
      </c>
      <c r="AN372" t="n">
        <v>5.427883085812684</v>
      </c>
      <c r="AO372" t="n">
        <v>0</v>
      </c>
      <c r="AP372" t="n">
        <v>1</v>
      </c>
      <c r="AQ372" t="n">
        <v>0</v>
      </c>
      <c r="AR372" t="n">
        <v>0</v>
      </c>
      <c r="AS372" t="n">
        <v>0</v>
      </c>
      <c r="AT372" t="n">
        <v>1.753166606281357</v>
      </c>
      <c r="AU372" t="n">
        <v>0.5511658180606832</v>
      </c>
      <c r="AV372" t="n">
        <v>1.753166606281357</v>
      </c>
    </row>
    <row r="373" spans="1:48">
      <c r="A373" t="n">
        <v>370</v>
      </c>
      <c r="B373" t="n">
        <v>0</v>
      </c>
      <c r="C373" t="n">
        <v>0</v>
      </c>
      <c r="D373" t="n">
        <v>0</v>
      </c>
      <c r="E373" t="n">
        <v>24.3</v>
      </c>
      <c r="F373" t="n">
        <v>0.1312796085762562</v>
      </c>
      <c r="G373" t="n">
        <v>200.179353899406</v>
      </c>
      <c r="H373" t="n">
        <v>789.507371779257</v>
      </c>
      <c r="I373" t="n">
        <v>2.647665223146095</v>
      </c>
      <c r="J373" t="n">
        <v>2.647665223146095</v>
      </c>
      <c r="K373" t="n">
        <v>126.3034373049171</v>
      </c>
      <c r="L373" t="n">
        <v>2</v>
      </c>
      <c r="M373" t="n">
        <v>32.02419809962402</v>
      </c>
      <c r="N373" t="n">
        <v>1686.387746120493</v>
      </c>
      <c r="O373" t="b">
        <v>0</v>
      </c>
      <c r="P373" t="n">
        <v>2.647665223146095</v>
      </c>
      <c r="Q373" t="n">
        <v>0</v>
      </c>
      <c r="R373" t="n">
        <v>0.8383413646003639</v>
      </c>
      <c r="S373" t="n">
        <v>27.8885979649587</v>
      </c>
      <c r="T373" t="n">
        <v>17.88364828414795</v>
      </c>
      <c r="U373" t="n">
        <v>3.158218519264206</v>
      </c>
      <c r="V373" t="n">
        <v>2.891046177582401</v>
      </c>
      <c r="W373" t="n">
        <v>0</v>
      </c>
      <c r="X373" t="n">
        <v>0</v>
      </c>
      <c r="Y373" t="n">
        <v>-21.42836828230832</v>
      </c>
      <c r="Z373" t="n">
        <v>56.88727096215355</v>
      </c>
      <c r="AA373" t="n">
        <v>1686.387746120493</v>
      </c>
      <c r="AB373" t="b">
        <v>0</v>
      </c>
      <c r="AC373" t="b">
        <v>1</v>
      </c>
      <c r="AD373" t="n">
        <v>89.52658558762145</v>
      </c>
      <c r="AE373" t="n">
        <v>-0</v>
      </c>
      <c r="AF373" t="n">
        <v>0</v>
      </c>
      <c r="AG373" t="n">
        <v>0.09616224902172926</v>
      </c>
      <c r="AH373" t="b">
        <v>0</v>
      </c>
      <c r="AI373" t="b">
        <v>0</v>
      </c>
      <c r="AJ373" t="n">
        <v>1686.387746120493</v>
      </c>
      <c r="AK373" t="n">
        <v>0</v>
      </c>
      <c r="AL373" t="n">
        <v>3.158218519264206</v>
      </c>
      <c r="AM373" t="n">
        <v>0</v>
      </c>
      <c r="AN373" t="n">
        <v>3.160526546882377</v>
      </c>
      <c r="AO373" t="n">
        <v>0</v>
      </c>
      <c r="AP373" t="n">
        <v>1</v>
      </c>
      <c r="AQ373" t="n">
        <v>0</v>
      </c>
      <c r="AR373" t="n">
        <v>0</v>
      </c>
      <c r="AS373" t="n">
        <v>0</v>
      </c>
      <c r="AT373" t="n">
        <v>1.378124049031123</v>
      </c>
      <c r="AU373" t="n">
        <v>0.433258805039913</v>
      </c>
      <c r="AV373" t="n">
        <v>1.378124049031123</v>
      </c>
    </row>
    <row r="374" spans="1:48">
      <c r="A374" t="n">
        <v>371</v>
      </c>
      <c r="B374" t="n">
        <v>0</v>
      </c>
      <c r="C374" t="n">
        <v>0</v>
      </c>
      <c r="D374" t="n">
        <v>0</v>
      </c>
      <c r="E374" t="n">
        <v>24.5</v>
      </c>
      <c r="F374" t="n">
        <v>-0.02910392206583845</v>
      </c>
      <c r="G374" t="n">
        <v>201.8269205981665</v>
      </c>
      <c r="H374" t="n">
        <v>796.0053748391687</v>
      </c>
      <c r="I374" t="n">
        <v>0.816785479410593</v>
      </c>
      <c r="J374" t="n">
        <v>0.816785479410593</v>
      </c>
      <c r="K374" t="n">
        <v>38.64562153807949</v>
      </c>
      <c r="L374" t="n">
        <v>2</v>
      </c>
      <c r="M374" t="n">
        <v>9.798585582677354</v>
      </c>
      <c r="N374" t="n">
        <v>1700.267480656464</v>
      </c>
      <c r="O374" t="b">
        <v>0</v>
      </c>
      <c r="P374" t="n">
        <v>0.816785479410593</v>
      </c>
      <c r="Q374" t="n">
        <v>0</v>
      </c>
      <c r="R374" t="n">
        <v>0.6484899251222351</v>
      </c>
      <c r="S374" t="n">
        <v>27.90323798961252</v>
      </c>
      <c r="T374" t="n">
        <v>7.073899875952941</v>
      </c>
      <c r="U374" t="n">
        <v>1.259519150211371</v>
      </c>
      <c r="V374" t="n">
        <v>2.48654707507403</v>
      </c>
      <c r="W374" t="n">
        <v>0</v>
      </c>
      <c r="X374" t="n">
        <v>0</v>
      </c>
      <c r="Y374" t="n">
        <v>-21.42836828230832</v>
      </c>
      <c r="Z374" t="n">
        <v>56.9561751188032</v>
      </c>
      <c r="AA374" t="n">
        <v>1700.267480656464</v>
      </c>
      <c r="AB374" t="b">
        <v>0</v>
      </c>
      <c r="AC374" t="b">
        <v>1</v>
      </c>
      <c r="AD374" t="n">
        <v>89.51914518196787</v>
      </c>
      <c r="AE374" t="n">
        <v>-0</v>
      </c>
      <c r="AF374" t="n">
        <v>0</v>
      </c>
      <c r="AG374" t="n">
        <v>0.0776834625412714</v>
      </c>
      <c r="AH374" t="b">
        <v>0</v>
      </c>
      <c r="AI374" t="b">
        <v>0</v>
      </c>
      <c r="AJ374" t="n">
        <v>1700.267480656464</v>
      </c>
      <c r="AK374" t="n">
        <v>0</v>
      </c>
      <c r="AL374" t="n">
        <v>1.259519150211371</v>
      </c>
      <c r="AM374" t="n">
        <v>0</v>
      </c>
      <c r="AN374" t="n">
        <v>1.260096157115913</v>
      </c>
      <c r="AO374" t="n">
        <v>0</v>
      </c>
      <c r="AP374" t="n">
        <v>1</v>
      </c>
      <c r="AQ374" t="n">
        <v>0</v>
      </c>
      <c r="AR374" t="n">
        <v>0</v>
      </c>
      <c r="AS374" t="n">
        <v>0</v>
      </c>
      <c r="AT374" t="n">
        <v>1.055855425914526</v>
      </c>
      <c r="AU374" t="n">
        <v>0.3319430209843937</v>
      </c>
      <c r="AV374" t="n">
        <v>1.055855425914526</v>
      </c>
    </row>
    <row r="375" spans="1:48">
      <c r="A375" t="n">
        <v>372</v>
      </c>
      <c r="B375" t="n">
        <v>0</v>
      </c>
      <c r="C375" t="n">
        <v>0</v>
      </c>
      <c r="D375" t="n">
        <v>0</v>
      </c>
      <c r="E375" t="n">
        <v>23.8</v>
      </c>
      <c r="F375" t="n">
        <v>-0.4315305869795689</v>
      </c>
      <c r="G375" t="n">
        <v>196.0604371525046</v>
      </c>
      <c r="H375" t="n">
        <v>773.2623641294782</v>
      </c>
      <c r="I375" t="n">
        <v>-3.735907620791195</v>
      </c>
      <c r="J375" t="n">
        <v>-3.735907620791195</v>
      </c>
      <c r="K375" t="n">
        <v>-181.9606770501394</v>
      </c>
      <c r="L375" t="n">
        <v>2</v>
      </c>
      <c r="M375" t="n">
        <v>-46.13607430277368</v>
      </c>
      <c r="N375" t="n">
        <v>1651.688409780566</v>
      </c>
      <c r="O375" t="b">
        <v>0</v>
      </c>
      <c r="P375" t="n">
        <v>-3.735907620791195</v>
      </c>
      <c r="Q375" t="n">
        <v>0</v>
      </c>
      <c r="R375" t="n">
        <v>0.9230632924406252</v>
      </c>
      <c r="S375" t="n">
        <v>27.91305830903248</v>
      </c>
      <c r="T375" t="n">
        <v>-19.93750779316648</v>
      </c>
      <c r="U375" t="n">
        <v>-3.448479188701543</v>
      </c>
      <c r="V375" t="n">
        <v>26.19856650960721</v>
      </c>
      <c r="W375" t="n">
        <v>-59.89977590432416</v>
      </c>
      <c r="X375" t="n">
        <v>2</v>
      </c>
      <c r="Y375" t="n">
        <v>38.47140762201584</v>
      </c>
      <c r="Z375" t="n">
        <v>56.99143865996878</v>
      </c>
      <c r="AA375" t="n">
        <v>1651.688409780566</v>
      </c>
      <c r="AB375" t="b">
        <v>0</v>
      </c>
      <c r="AC375" t="b">
        <v>1</v>
      </c>
      <c r="AD375" t="n">
        <v>89.52210404296434</v>
      </c>
      <c r="AE375" t="n">
        <v>1.251524504859118</v>
      </c>
      <c r="AF375" t="n">
        <v>0</v>
      </c>
      <c r="AG375" t="n">
        <v>0.05231358658398338</v>
      </c>
      <c r="AH375" t="b">
        <v>0</v>
      </c>
      <c r="AI375" t="b">
        <v>0</v>
      </c>
      <c r="AJ375" t="n">
        <v>1651.688409780566</v>
      </c>
      <c r="AK375" t="n">
        <v>0</v>
      </c>
      <c r="AL375" t="n">
        <v>-3.448479188701543</v>
      </c>
      <c r="AM375" t="n">
        <v>0</v>
      </c>
      <c r="AN375" t="n">
        <v>-2.17332048103236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</row>
    <row r="376" spans="1:48">
      <c r="A376" t="n">
        <v>373</v>
      </c>
      <c r="B376" t="n">
        <v>0</v>
      </c>
      <c r="C376" t="n">
        <v>0</v>
      </c>
      <c r="D376" t="n">
        <v>0</v>
      </c>
      <c r="E376" t="n">
        <v>21.3</v>
      </c>
      <c r="F376" t="n">
        <v>-0.9114403966825515</v>
      </c>
      <c r="G376" t="n">
        <v>175.4658534179978</v>
      </c>
      <c r="H376" t="n">
        <v>692.0373258805835</v>
      </c>
      <c r="I376" t="n">
        <v>-8.192866276504311</v>
      </c>
      <c r="J376" t="n">
        <v>-8.192866276504311</v>
      </c>
      <c r="K376" t="n">
        <v>-445.8765533908053</v>
      </c>
      <c r="L376" t="n">
        <v>2</v>
      </c>
      <c r="M376" t="n">
        <v>-113.0518644500013</v>
      </c>
      <c r="N376" t="n">
        <v>1478.191728080926</v>
      </c>
      <c r="O376" t="b">
        <v>0</v>
      </c>
      <c r="P376" t="n">
        <v>-8.192866276504311</v>
      </c>
      <c r="Q376" t="n">
        <v>0</v>
      </c>
      <c r="R376" t="n">
        <v>0.9464296202552693</v>
      </c>
      <c r="S376" t="n">
        <v>27.92288957746831</v>
      </c>
      <c r="T376" t="n">
        <v>-50.09158854895364</v>
      </c>
      <c r="U376" t="n">
        <v>-7.753971318874179</v>
      </c>
      <c r="V376" t="n">
        <v>62.96027590104771</v>
      </c>
      <c r="W376" t="n">
        <v>-86.15060768619995</v>
      </c>
      <c r="X376" t="n">
        <v>2</v>
      </c>
      <c r="Y376" t="n">
        <v>64.72223940389162</v>
      </c>
      <c r="Z376" t="n">
        <v>57.00765362614221</v>
      </c>
      <c r="AA376" t="n">
        <v>1478.191728080926</v>
      </c>
      <c r="AB376" t="b">
        <v>0</v>
      </c>
      <c r="AC376" t="b">
        <v>1</v>
      </c>
      <c r="AD376" t="n">
        <v>89.54001960668413</v>
      </c>
      <c r="AE376" t="n">
        <v>1.8</v>
      </c>
      <c r="AF376" t="n">
        <v>0</v>
      </c>
      <c r="AG376" t="n">
        <v>0.02787725612959374</v>
      </c>
      <c r="AH376" t="b">
        <v>0</v>
      </c>
      <c r="AI376" t="b">
        <v>0</v>
      </c>
      <c r="AJ376" t="n">
        <v>1478.191728080926</v>
      </c>
      <c r="AK376" t="n">
        <v>0</v>
      </c>
      <c r="AL376" t="n">
        <v>-7.753971318874179</v>
      </c>
      <c r="AM376" t="n">
        <v>3.290038565287795</v>
      </c>
      <c r="AN376" t="n">
        <v>-2.578051045914259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</row>
    <row r="377" spans="1:48">
      <c r="A377" t="n">
        <v>374</v>
      </c>
      <c r="B377" t="n">
        <v>0</v>
      </c>
      <c r="C377" t="n">
        <v>0</v>
      </c>
      <c r="D377" t="n">
        <v>0</v>
      </c>
      <c r="E377" t="n">
        <v>17.7</v>
      </c>
      <c r="F377" t="n">
        <v>-1.006041159623564</v>
      </c>
      <c r="G377" t="n">
        <v>145.809652840308</v>
      </c>
      <c r="H377" t="n">
        <v>575.0732708021749</v>
      </c>
      <c r="I377" t="n">
        <v>-7.623802015832046</v>
      </c>
      <c r="J377" t="n">
        <v>-7.623802015832046</v>
      </c>
      <c r="K377" t="n">
        <v>-499.2944235190718</v>
      </c>
      <c r="L377" t="n">
        <v>2</v>
      </c>
      <c r="M377" t="n">
        <v>-126.5959491681216</v>
      </c>
      <c r="N377" t="n">
        <v>1228.356506433446</v>
      </c>
      <c r="O377" t="b">
        <v>0</v>
      </c>
      <c r="P377" t="n">
        <v>-7.623802015832046</v>
      </c>
      <c r="Q377" t="n">
        <v>0</v>
      </c>
      <c r="R377" t="n">
        <v>0.948521480459296</v>
      </c>
      <c r="S377" t="n">
        <v>27.93790164190544</v>
      </c>
      <c r="T377" t="n">
        <v>-56.21674959040099</v>
      </c>
      <c r="U377" t="n">
        <v>-7.231339974785578</v>
      </c>
      <c r="V377" t="n">
        <v>70.37919957772064</v>
      </c>
      <c r="W377" t="n">
        <v>-86.15060768619995</v>
      </c>
      <c r="X377" t="n">
        <v>2</v>
      </c>
      <c r="Y377" t="n">
        <v>64.72223940389162</v>
      </c>
      <c r="Z377" t="n">
        <v>57.02573140859979</v>
      </c>
      <c r="AA377" t="n">
        <v>1228.356506433446</v>
      </c>
      <c r="AB377" t="b">
        <v>0</v>
      </c>
      <c r="AC377" t="b">
        <v>1</v>
      </c>
      <c r="AD377" t="n">
        <v>89.56249260647715</v>
      </c>
      <c r="AE377" t="n">
        <v>1.8</v>
      </c>
      <c r="AF377" t="n">
        <v>0</v>
      </c>
      <c r="AG377" t="n">
        <v>0.01097888625642129</v>
      </c>
      <c r="AH377" t="b">
        <v>0</v>
      </c>
      <c r="AI377" t="b">
        <v>0</v>
      </c>
      <c r="AJ377" t="n">
        <v>1228.356506433446</v>
      </c>
      <c r="AK377" t="n">
        <v>0</v>
      </c>
      <c r="AL377" t="n">
        <v>-7.231339974785578</v>
      </c>
      <c r="AM377" t="n">
        <v>3.228179201051301</v>
      </c>
      <c r="AN377" t="n">
        <v>-2.09327557883318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</row>
    <row r="378" spans="1:48">
      <c r="A378" t="n">
        <v>375</v>
      </c>
      <c r="B378" t="n">
        <v>0</v>
      </c>
      <c r="C378" t="n">
        <v>0</v>
      </c>
      <c r="D378" t="n">
        <v>0</v>
      </c>
      <c r="E378" t="n">
        <v>14.4</v>
      </c>
      <c r="F378" t="n">
        <v>-0.814394964823195</v>
      </c>
      <c r="G378" t="n">
        <v>118.6248023107591</v>
      </c>
      <c r="H378" t="n">
        <v>467.8562203136339</v>
      </c>
      <c r="I378" t="n">
        <v>-4.915676759668078</v>
      </c>
      <c r="J378" t="n">
        <v>-4.915676759668078</v>
      </c>
      <c r="K378" t="n">
        <v>-395.711979132462</v>
      </c>
      <c r="L378" t="n">
        <v>2</v>
      </c>
      <c r="M378" t="n">
        <v>-100.3326519098534</v>
      </c>
      <c r="N378" t="n">
        <v>999.340886589922</v>
      </c>
      <c r="O378" t="b">
        <v>0</v>
      </c>
      <c r="P378" t="n">
        <v>-4.915676759668078</v>
      </c>
      <c r="Q378" t="n">
        <v>0</v>
      </c>
      <c r="R378" t="n">
        <v>0.9454914437690941</v>
      </c>
      <c r="S378" t="n">
        <v>27.95132550414603</v>
      </c>
      <c r="T378" t="n">
        <v>-44.41182767389012</v>
      </c>
      <c r="U378" t="n">
        <v>-4.647730316600754</v>
      </c>
      <c r="V378" t="n">
        <v>55.92082423596332</v>
      </c>
      <c r="W378" t="n">
        <v>-81.51774508254773</v>
      </c>
      <c r="X378" t="n">
        <v>2</v>
      </c>
      <c r="Y378" t="n">
        <v>60.08937680023941</v>
      </c>
      <c r="Z378" t="n">
        <v>57.03911281569359</v>
      </c>
      <c r="AA378" t="n">
        <v>999.340886589922</v>
      </c>
      <c r="AB378" t="b">
        <v>0</v>
      </c>
      <c r="AC378" t="b">
        <v>1</v>
      </c>
      <c r="AD378" t="n">
        <v>89.58416128984592</v>
      </c>
      <c r="AE378" t="n">
        <v>1.703202624908358</v>
      </c>
      <c r="AF378" t="n">
        <v>0</v>
      </c>
      <c r="AG378" t="n">
        <v>0.005507463513317157</v>
      </c>
      <c r="AH378" t="b">
        <v>0</v>
      </c>
      <c r="AI378" t="b">
        <v>0</v>
      </c>
      <c r="AJ378" t="n">
        <v>999.340886589922</v>
      </c>
      <c r="AK378" t="n">
        <v>0</v>
      </c>
      <c r="AL378" t="n">
        <v>-4.647730316600754</v>
      </c>
      <c r="AM378" t="n">
        <v>1.193988754235545</v>
      </c>
      <c r="AN378" t="n">
        <v>-1.672896888381596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</row>
    <row r="379" spans="1:48">
      <c r="A379" t="n">
        <v>376</v>
      </c>
      <c r="B379" t="n">
        <v>0</v>
      </c>
      <c r="C379" t="n">
        <v>0</v>
      </c>
      <c r="D379" t="n">
        <v>0</v>
      </c>
      <c r="E379" t="n">
        <v>11.9</v>
      </c>
      <c r="F379" t="n">
        <v>-0.5697123144169871</v>
      </c>
      <c r="G379" t="n">
        <v>98.03021857625231</v>
      </c>
      <c r="H379" t="n">
        <v>386.6311820647391</v>
      </c>
      <c r="I379" t="n">
        <v>-2.69632527706663</v>
      </c>
      <c r="J379" t="n">
        <v>-2.69632527706663</v>
      </c>
      <c r="K379" t="n">
        <v>-262.6538034463195</v>
      </c>
      <c r="L379" t="n">
        <v>2</v>
      </c>
      <c r="M379" t="n">
        <v>-66.59579194886398</v>
      </c>
      <c r="N379" t="n">
        <v>825.8442048902828</v>
      </c>
      <c r="O379" t="b">
        <v>0</v>
      </c>
      <c r="P379" t="n">
        <v>-2.69632527706663</v>
      </c>
      <c r="Q379" t="n">
        <v>0</v>
      </c>
      <c r="R379" t="n">
        <v>0.9376966662473072</v>
      </c>
      <c r="S379" t="n">
        <v>27.96049040613248</v>
      </c>
      <c r="T379" t="n">
        <v>-29.23532401523829</v>
      </c>
      <c r="U379" t="n">
        <v>-2.528335223423726</v>
      </c>
      <c r="V379" t="n">
        <v>37.36046793362567</v>
      </c>
      <c r="W379" t="n">
        <v>-76.04348240890646</v>
      </c>
      <c r="X379" t="n">
        <v>2</v>
      </c>
      <c r="Y379" t="n">
        <v>54.61511412659814</v>
      </c>
      <c r="Z379" t="n">
        <v>57.05182362250017</v>
      </c>
      <c r="AA379" t="n">
        <v>825.8442048902828</v>
      </c>
      <c r="AB379" t="b">
        <v>0</v>
      </c>
      <c r="AC379" t="b">
        <v>1</v>
      </c>
      <c r="AD379" t="n">
        <v>89.60407526396517</v>
      </c>
      <c r="AE379" t="n">
        <v>1.588825337536853</v>
      </c>
      <c r="AF379" t="n">
        <v>0</v>
      </c>
      <c r="AG379" t="n">
        <v>0.00848188676173478</v>
      </c>
      <c r="AH379" t="b">
        <v>0</v>
      </c>
      <c r="AI379" t="b">
        <v>0</v>
      </c>
      <c r="AJ379" t="n">
        <v>825.8442048902828</v>
      </c>
      <c r="AK379" t="n">
        <v>0</v>
      </c>
      <c r="AL379" t="n">
        <v>-2.528335223423726</v>
      </c>
      <c r="AM379" t="n">
        <v>0</v>
      </c>
      <c r="AN379" t="n">
        <v>-0.9097161014203224</v>
      </c>
      <c r="AO379" t="n">
        <v>0</v>
      </c>
      <c r="AP379" t="n">
        <v>1</v>
      </c>
      <c r="AQ379" t="n">
        <v>0</v>
      </c>
      <c r="AR379" t="n">
        <v>0</v>
      </c>
      <c r="AS379" t="n">
        <v>0</v>
      </c>
      <c r="AT379" t="n">
        <v>0.2421291662741069</v>
      </c>
      <c r="AU379" t="n">
        <v>0.07612129932641558</v>
      </c>
      <c r="AV379" t="n">
        <v>0.2421291662741069</v>
      </c>
    </row>
    <row r="380" spans="1:48">
      <c r="A380" t="n">
        <v>377</v>
      </c>
      <c r="B380" t="n">
        <v>0</v>
      </c>
      <c r="C380" t="n">
        <v>0</v>
      </c>
      <c r="D380" t="n">
        <v>0</v>
      </c>
      <c r="E380" t="n">
        <v>10.2</v>
      </c>
      <c r="F380" t="n">
        <v>-0.4067557775088568</v>
      </c>
      <c r="G380" t="n">
        <v>84.02590163678768</v>
      </c>
      <c r="H380" t="n">
        <v>331.3981560554906</v>
      </c>
      <c r="I380" t="n">
        <v>-1.530895904749523</v>
      </c>
      <c r="J380" t="n">
        <v>-1.530895904749523</v>
      </c>
      <c r="K380" t="n">
        <v>-173.9818169306162</v>
      </c>
      <c r="L380" t="n">
        <v>2</v>
      </c>
      <c r="M380" t="n">
        <v>-44.11303674711364</v>
      </c>
      <c r="N380" t="n">
        <v>707.866461334528</v>
      </c>
      <c r="O380" t="b">
        <v>0</v>
      </c>
      <c r="P380" t="n">
        <v>-1.530895904749523</v>
      </c>
      <c r="Q380" t="n">
        <v>0</v>
      </c>
      <c r="R380" t="n">
        <v>0.9258912249873105</v>
      </c>
      <c r="S380" t="n">
        <v>27.96623637670298</v>
      </c>
      <c r="T380" t="n">
        <v>-19.1216636852506</v>
      </c>
      <c r="U380" t="n">
        <v>-1.417443084576593</v>
      </c>
      <c r="V380" t="n">
        <v>24.99137306186304</v>
      </c>
      <c r="W380" t="n">
        <v>-60.55568224642807</v>
      </c>
      <c r="X380" t="n">
        <v>2</v>
      </c>
      <c r="Y380" t="n">
        <v>39.12731396411975</v>
      </c>
      <c r="Z380" t="n">
        <v>57.06757398450354</v>
      </c>
      <c r="AA380" t="n">
        <v>750</v>
      </c>
      <c r="AB380" t="b">
        <v>0</v>
      </c>
      <c r="AC380" t="b">
        <v>1</v>
      </c>
      <c r="AD380" t="n">
        <v>89.62034999106426</v>
      </c>
      <c r="AE380" t="n">
        <v>1.26522877749858</v>
      </c>
      <c r="AF380" t="n">
        <v>0</v>
      </c>
      <c r="AG380" t="n">
        <v>0.01476032298162203</v>
      </c>
      <c r="AH380" t="b">
        <v>0</v>
      </c>
      <c r="AI380" t="b">
        <v>0</v>
      </c>
      <c r="AJ380" t="n">
        <v>750</v>
      </c>
      <c r="AK380" t="n">
        <v>0</v>
      </c>
      <c r="AL380" t="n">
        <v>-1.417443084576593</v>
      </c>
      <c r="AM380" t="n">
        <v>0</v>
      </c>
      <c r="AN380" t="n">
        <v>-0.1494576453391514</v>
      </c>
      <c r="AO380" t="n">
        <v>0</v>
      </c>
      <c r="AP380" t="n">
        <v>1</v>
      </c>
      <c r="AQ380" t="n">
        <v>0</v>
      </c>
      <c r="AR380" t="n">
        <v>0</v>
      </c>
      <c r="AS380" t="n">
        <v>0</v>
      </c>
      <c r="AT380" t="n">
        <v>0.4230092294393389</v>
      </c>
      <c r="AU380" t="n">
        <v>0.1329869204420243</v>
      </c>
      <c r="AV380" t="n">
        <v>0.4230092294393389</v>
      </c>
    </row>
    <row r="381" spans="1:48">
      <c r="A381" t="n">
        <v>378</v>
      </c>
      <c r="B381" t="n">
        <v>0</v>
      </c>
      <c r="C381" t="n">
        <v>0</v>
      </c>
      <c r="D381" t="n">
        <v>0</v>
      </c>
      <c r="E381" t="n">
        <v>8.9</v>
      </c>
      <c r="F381" t="n">
        <v>-0.3032645755475842</v>
      </c>
      <c r="G381" t="n">
        <v>73.31671809484416</v>
      </c>
      <c r="H381" t="n">
        <v>289.1611361660654</v>
      </c>
      <c r="I381" t="n">
        <v>-0.9036333700496564</v>
      </c>
      <c r="J381" t="n">
        <v>-0.9036333700496564</v>
      </c>
      <c r="K381" t="n">
        <v>-117.6957081467925</v>
      </c>
      <c r="L381" t="n">
        <v>0</v>
      </c>
      <c r="M381" t="n">
        <v>-29.84171099056605</v>
      </c>
      <c r="N381" t="n">
        <v>0</v>
      </c>
      <c r="O381" t="b">
        <v>1</v>
      </c>
      <c r="P381" t="n">
        <v>-0.9036333700496564</v>
      </c>
      <c r="Q381" t="n">
        <v>-13.0872382562533</v>
      </c>
      <c r="R381" t="n">
        <v>0</v>
      </c>
      <c r="S381" t="n">
        <v>27.97011694315151</v>
      </c>
      <c r="T381" t="n">
        <v>0</v>
      </c>
      <c r="U381" t="n">
        <v>0</v>
      </c>
      <c r="V381" t="n">
        <v>29.84171099056605</v>
      </c>
      <c r="W381" t="n">
        <v>0</v>
      </c>
      <c r="X381" t="n">
        <v>0</v>
      </c>
      <c r="Y381" t="n">
        <v>-21.42836828230832</v>
      </c>
      <c r="Z381" t="n">
        <v>57.08839009844034</v>
      </c>
      <c r="AA381" t="n">
        <v>750</v>
      </c>
      <c r="AB381" t="b">
        <v>0</v>
      </c>
      <c r="AC381" t="b">
        <v>1</v>
      </c>
      <c r="AD381" t="n">
        <v>89.62342272468958</v>
      </c>
      <c r="AE381" t="n">
        <v>-0</v>
      </c>
      <c r="AF381" t="n">
        <v>0</v>
      </c>
      <c r="AG381" t="n">
        <v>0.01989693818055091</v>
      </c>
      <c r="AH381" t="b">
        <v>1</v>
      </c>
      <c r="AI381" t="b">
        <v>1</v>
      </c>
      <c r="AJ381" t="n">
        <v>750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1</v>
      </c>
      <c r="AQ381" t="n">
        <v>0</v>
      </c>
      <c r="AR381" t="n">
        <v>0</v>
      </c>
      <c r="AS381" t="n">
        <v>0</v>
      </c>
      <c r="AT381" t="n">
        <v>0.4228554836146186</v>
      </c>
      <c r="AU381" t="n">
        <v>0.1329385853648264</v>
      </c>
      <c r="AV381" t="n">
        <v>0.4228554836146186</v>
      </c>
    </row>
    <row r="382" spans="1:48">
      <c r="A382" t="n">
        <v>379</v>
      </c>
      <c r="B382" t="n">
        <v>0</v>
      </c>
      <c r="C382" t="n">
        <v>0</v>
      </c>
      <c r="D382" t="n">
        <v>0</v>
      </c>
      <c r="E382" t="n">
        <v>8</v>
      </c>
      <c r="F382" t="n">
        <v>-0.2135192536341366</v>
      </c>
      <c r="G382" t="n">
        <v>65.90266795042172</v>
      </c>
      <c r="H382" t="n">
        <v>259.9201223964632</v>
      </c>
      <c r="I382" t="n">
        <v>-0.4748502478915892</v>
      </c>
      <c r="J382" t="n">
        <v>-0.4748502478915892</v>
      </c>
      <c r="K382" t="n">
        <v>-68.80580091587143</v>
      </c>
      <c r="L382" t="n">
        <v>0</v>
      </c>
      <c r="M382" t="n">
        <v>-17.44568988739134</v>
      </c>
      <c r="N382" t="n">
        <v>0</v>
      </c>
      <c r="O382" t="b">
        <v>0</v>
      </c>
      <c r="P382" t="n">
        <v>-0.4748502478915892</v>
      </c>
      <c r="Q382" t="n">
        <v>-9.214321651520649</v>
      </c>
      <c r="R382" t="n">
        <v>0</v>
      </c>
      <c r="S382" t="n">
        <v>27.97011694315151</v>
      </c>
      <c r="T382" t="n">
        <v>0</v>
      </c>
      <c r="U382" t="n">
        <v>0</v>
      </c>
      <c r="V382" t="n">
        <v>17.44568988739134</v>
      </c>
      <c r="W382" t="n">
        <v>0</v>
      </c>
      <c r="X382" t="n">
        <v>0</v>
      </c>
      <c r="Y382" t="n">
        <v>-21.42836828230832</v>
      </c>
      <c r="Z382" t="n">
        <v>57.10920621237713</v>
      </c>
      <c r="AA382" t="n">
        <v>750</v>
      </c>
      <c r="AB382" t="b">
        <v>0</v>
      </c>
      <c r="AC382" t="b">
        <v>1</v>
      </c>
      <c r="AD382" t="n">
        <v>89.61598231903599</v>
      </c>
      <c r="AE382" t="n">
        <v>-0</v>
      </c>
      <c r="AF382" t="n">
        <v>0</v>
      </c>
      <c r="AG382" t="n">
        <v>0.02290529075265377</v>
      </c>
      <c r="AH382" t="b">
        <v>1</v>
      </c>
      <c r="AI382" t="b">
        <v>1</v>
      </c>
      <c r="AJ382" t="n">
        <v>750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1</v>
      </c>
      <c r="AQ382" t="n">
        <v>0</v>
      </c>
      <c r="AR382" t="n">
        <v>0</v>
      </c>
      <c r="AS382" t="n">
        <v>0</v>
      </c>
      <c r="AT382" t="n">
        <v>0.4227018033599181</v>
      </c>
      <c r="AU382" t="n">
        <v>0.1328902709017296</v>
      </c>
      <c r="AV382" t="n">
        <v>0.4227018033599181</v>
      </c>
    </row>
    <row r="383" spans="1:48">
      <c r="A383" t="n">
        <v>380</v>
      </c>
      <c r="B383" t="n">
        <v>0</v>
      </c>
      <c r="C383" t="n">
        <v>0</v>
      </c>
      <c r="D383" t="n">
        <v>0</v>
      </c>
      <c r="E383" t="n">
        <v>7.2</v>
      </c>
      <c r="F383" t="n">
        <v>-0.2593250765825361</v>
      </c>
      <c r="G383" t="n">
        <v>59.31240115537955</v>
      </c>
      <c r="H383" t="n">
        <v>233.9281101568169</v>
      </c>
      <c r="I383" t="n">
        <v>-0.5842055129040404</v>
      </c>
      <c r="J383" t="n">
        <v>-0.5842055129040404</v>
      </c>
      <c r="K383" t="n">
        <v>-94.05708757260219</v>
      </c>
      <c r="L383" t="n">
        <v>0</v>
      </c>
      <c r="M383" t="n">
        <v>-23.84814593625816</v>
      </c>
      <c r="N383" t="n">
        <v>0</v>
      </c>
      <c r="O383" t="b">
        <v>0</v>
      </c>
      <c r="P383" t="n">
        <v>-0.5842055129040404</v>
      </c>
      <c r="Q383" t="n">
        <v>0</v>
      </c>
      <c r="R383" t="n">
        <v>0</v>
      </c>
      <c r="S383" t="n">
        <v>27.97011694315151</v>
      </c>
      <c r="T383" t="n">
        <v>0</v>
      </c>
      <c r="U383" t="n">
        <v>0</v>
      </c>
      <c r="V383" t="n">
        <v>23.84814593625816</v>
      </c>
      <c r="W383" t="n">
        <v>0</v>
      </c>
      <c r="X383" t="n">
        <v>0</v>
      </c>
      <c r="Y383" t="n">
        <v>-21.42836828230832</v>
      </c>
      <c r="Z383" t="n">
        <v>57.13002232631393</v>
      </c>
      <c r="AA383" t="n">
        <v>750</v>
      </c>
      <c r="AB383" t="b">
        <v>0</v>
      </c>
      <c r="AC383" t="b">
        <v>1</v>
      </c>
      <c r="AD383" t="n">
        <v>89.60854191338241</v>
      </c>
      <c r="AE383" t="n">
        <v>-0</v>
      </c>
      <c r="AF383" t="n">
        <v>0</v>
      </c>
      <c r="AG383" t="n">
        <v>0.02112862475873087</v>
      </c>
      <c r="AH383" t="b">
        <v>1</v>
      </c>
      <c r="AI383" t="b">
        <v>1</v>
      </c>
      <c r="AJ383" t="n">
        <v>750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1</v>
      </c>
      <c r="AQ383" t="n">
        <v>0</v>
      </c>
      <c r="AR383" t="n">
        <v>0</v>
      </c>
      <c r="AS383" t="n">
        <v>0</v>
      </c>
      <c r="AT383" t="n">
        <v>0.4225481886431401</v>
      </c>
      <c r="AU383" t="n">
        <v>0.1328419770426429</v>
      </c>
      <c r="AV383" t="n">
        <v>0.4225481886431401</v>
      </c>
    </row>
    <row r="384" spans="1:48">
      <c r="A384" t="n">
        <v>381</v>
      </c>
      <c r="B384" t="n">
        <v>0</v>
      </c>
      <c r="C384" t="n">
        <v>0</v>
      </c>
      <c r="D384" t="n">
        <v>0</v>
      </c>
      <c r="E384" t="n">
        <v>6.1</v>
      </c>
      <c r="F384" t="n">
        <v>-0.332513773369054</v>
      </c>
      <c r="G384" t="n">
        <v>50.25078431219656</v>
      </c>
      <c r="H384" t="n">
        <v>198.1890933273032</v>
      </c>
      <c r="I384" t="n">
        <v>-0.7069443301314761</v>
      </c>
      <c r="J384" t="n">
        <v>-0.7069443301314761</v>
      </c>
      <c r="K384" t="n">
        <v>-134.34260122054</v>
      </c>
      <c r="L384" t="n">
        <v>0</v>
      </c>
      <c r="M384" t="n">
        <v>-34.06252566443712</v>
      </c>
      <c r="N384" t="n">
        <v>0</v>
      </c>
      <c r="O384" t="b">
        <v>0</v>
      </c>
      <c r="P384" t="n">
        <v>-0.7069443301314761</v>
      </c>
      <c r="Q384" t="n">
        <v>0</v>
      </c>
      <c r="R384" t="n">
        <v>0</v>
      </c>
      <c r="S384" t="n">
        <v>27.97011694315151</v>
      </c>
      <c r="T384" t="n">
        <v>0</v>
      </c>
      <c r="U384" t="n">
        <v>0</v>
      </c>
      <c r="V384" t="n">
        <v>34.06252566443712</v>
      </c>
      <c r="W384" t="n">
        <v>0</v>
      </c>
      <c r="X384" t="n">
        <v>0</v>
      </c>
      <c r="Y384" t="n">
        <v>-21.42836828230832</v>
      </c>
      <c r="Z384" t="n">
        <v>57.15083844025072</v>
      </c>
      <c r="AA384" t="n">
        <v>750</v>
      </c>
      <c r="AB384" t="b">
        <v>0</v>
      </c>
      <c r="AC384" t="b">
        <v>1</v>
      </c>
      <c r="AD384" t="n">
        <v>89.60110150772883</v>
      </c>
      <c r="AE384" t="n">
        <v>-0</v>
      </c>
      <c r="AF384" t="n">
        <v>0</v>
      </c>
      <c r="AG384" t="n">
        <v>0.01939159851254893</v>
      </c>
      <c r="AH384" t="b">
        <v>1</v>
      </c>
      <c r="AI384" t="b">
        <v>1</v>
      </c>
      <c r="AJ384" t="n">
        <v>750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1</v>
      </c>
      <c r="AQ384" t="n">
        <v>0</v>
      </c>
      <c r="AR384" t="n">
        <v>0</v>
      </c>
      <c r="AS384" t="n">
        <v>0</v>
      </c>
      <c r="AT384" t="n">
        <v>0.4223946394322065</v>
      </c>
      <c r="AU384" t="n">
        <v>0.1327937037774817</v>
      </c>
      <c r="AV384" t="n">
        <v>0.4223946394322065</v>
      </c>
    </row>
    <row r="385" spans="1:48">
      <c r="A385" t="n">
        <v>382</v>
      </c>
      <c r="B385" t="n">
        <v>0</v>
      </c>
      <c r="C385" t="n">
        <v>0</v>
      </c>
      <c r="D385" t="n">
        <v>0</v>
      </c>
      <c r="E385" t="n">
        <v>4.9</v>
      </c>
      <c r="F385" t="n">
        <v>-0.3272864966079146</v>
      </c>
      <c r="G385" t="n">
        <v>40.3653841196333</v>
      </c>
      <c r="H385" t="n">
        <v>159.2010749678338</v>
      </c>
      <c r="I385" t="n">
        <v>-0.5567482797033999</v>
      </c>
      <c r="J385" t="n">
        <v>-0.5567482797033999</v>
      </c>
      <c r="K385" t="n">
        <v>-131.7107358771893</v>
      </c>
      <c r="L385" t="n">
        <v>0</v>
      </c>
      <c r="M385" t="n">
        <v>-33.39521700740094</v>
      </c>
      <c r="N385" t="n">
        <v>0</v>
      </c>
      <c r="O385" t="b">
        <v>0</v>
      </c>
      <c r="P385" t="n">
        <v>-0.5567482797033999</v>
      </c>
      <c r="Q385" t="n">
        <v>0</v>
      </c>
      <c r="R385" t="n">
        <v>0</v>
      </c>
      <c r="S385" t="n">
        <v>27.97011694315151</v>
      </c>
      <c r="T385" t="n">
        <v>0</v>
      </c>
      <c r="U385" t="n">
        <v>0</v>
      </c>
      <c r="V385" t="n">
        <v>33.39521700740094</v>
      </c>
      <c r="W385" t="n">
        <v>0</v>
      </c>
      <c r="X385" t="n">
        <v>0</v>
      </c>
      <c r="Y385" t="n">
        <v>-21.42836828230832</v>
      </c>
      <c r="Z385" t="n">
        <v>57.17165455418752</v>
      </c>
      <c r="AA385" t="n">
        <v>750</v>
      </c>
      <c r="AB385" t="b">
        <v>0</v>
      </c>
      <c r="AC385" t="b">
        <v>1</v>
      </c>
      <c r="AD385" t="n">
        <v>89.59366110207525</v>
      </c>
      <c r="AE385" t="n">
        <v>-0</v>
      </c>
      <c r="AF385" t="n">
        <v>0</v>
      </c>
      <c r="AG385" t="n">
        <v>0.01427190283152427</v>
      </c>
      <c r="AH385" t="b">
        <v>1</v>
      </c>
      <c r="AI385" t="b">
        <v>1</v>
      </c>
      <c r="AJ385" t="n">
        <v>750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1</v>
      </c>
      <c r="AQ385" t="n">
        <v>0</v>
      </c>
      <c r="AR385" t="n">
        <v>0</v>
      </c>
      <c r="AS385" t="n">
        <v>0</v>
      </c>
      <c r="AT385" t="n">
        <v>0.422241155695056</v>
      </c>
      <c r="AU385" t="n">
        <v>0.1327454510961664</v>
      </c>
      <c r="AV385" t="n">
        <v>0.422241155695056</v>
      </c>
    </row>
    <row r="386" spans="1:48">
      <c r="A386" t="n">
        <v>383</v>
      </c>
      <c r="B386" t="n">
        <v>0</v>
      </c>
      <c r="C386" t="n">
        <v>0</v>
      </c>
      <c r="D386" t="n">
        <v>0</v>
      </c>
      <c r="E386" t="n">
        <v>3.7</v>
      </c>
      <c r="F386" t="n">
        <v>-0.3583402401992868</v>
      </c>
      <c r="G386" t="n">
        <v>30.47998392707004</v>
      </c>
      <c r="H386" t="n">
        <v>120.2130566083643</v>
      </c>
      <c r="I386" t="n">
        <v>-0.4752858076372626</v>
      </c>
      <c r="J386" t="n">
        <v>-0.4752858076372626</v>
      </c>
      <c r="K386" t="n">
        <v>-148.9057589686836</v>
      </c>
      <c r="L386" t="n">
        <v>0</v>
      </c>
      <c r="M386" t="n">
        <v>-37.75500988049788</v>
      </c>
      <c r="N386" t="n">
        <v>0</v>
      </c>
      <c r="O386" t="b">
        <v>0</v>
      </c>
      <c r="P386" t="n">
        <v>-0.4752858076372626</v>
      </c>
      <c r="Q386" t="n">
        <v>0</v>
      </c>
      <c r="R386" t="n">
        <v>0</v>
      </c>
      <c r="S386" t="n">
        <v>27.97011694315151</v>
      </c>
      <c r="T386" t="n">
        <v>0</v>
      </c>
      <c r="U386" t="n">
        <v>0</v>
      </c>
      <c r="V386" t="n">
        <v>37.75500988049787</v>
      </c>
      <c r="W386" t="n">
        <v>0</v>
      </c>
      <c r="X386" t="n">
        <v>0</v>
      </c>
      <c r="Y386" t="n">
        <v>-21.42836828230832</v>
      </c>
      <c r="Z386" t="n">
        <v>57.18740491619089</v>
      </c>
      <c r="AA386" t="n">
        <v>750</v>
      </c>
      <c r="AB386" t="b">
        <v>0</v>
      </c>
      <c r="AC386" t="b">
        <v>1</v>
      </c>
      <c r="AD386" t="n">
        <v>89.58622069642166</v>
      </c>
      <c r="AE386" t="n">
        <v>-0</v>
      </c>
      <c r="AF386" t="n">
        <v>0</v>
      </c>
      <c r="AG386" t="n">
        <v>0.008609729390021581</v>
      </c>
      <c r="AH386" t="b">
        <v>1</v>
      </c>
      <c r="AI386" t="b">
        <v>1</v>
      </c>
      <c r="AJ386" t="n">
        <v>750</v>
      </c>
      <c r="AK386" t="n">
        <v>0</v>
      </c>
      <c r="AL386" t="n">
        <v>0</v>
      </c>
      <c r="AM386" t="n">
        <v>0</v>
      </c>
      <c r="AN386" t="n">
        <v>0.2695635702047531</v>
      </c>
      <c r="AO386" t="n">
        <v>0</v>
      </c>
      <c r="AP386" t="n">
        <v>1</v>
      </c>
      <c r="AQ386" t="n">
        <v>0</v>
      </c>
      <c r="AR386" t="n">
        <v>0</v>
      </c>
      <c r="AS386" t="n">
        <v>0</v>
      </c>
      <c r="AT386" t="n">
        <v>0.4221250668285178</v>
      </c>
      <c r="AU386" t="n">
        <v>0.1327089547273307</v>
      </c>
      <c r="AV386" t="n">
        <v>0.4221250668285178</v>
      </c>
    </row>
    <row r="387" spans="1:48">
      <c r="A387" t="n">
        <v>384</v>
      </c>
      <c r="B387" t="n">
        <v>0</v>
      </c>
      <c r="C387" t="n">
        <v>0</v>
      </c>
      <c r="D387" t="n">
        <v>0</v>
      </c>
      <c r="E387" t="n">
        <v>2.3</v>
      </c>
      <c r="F387" t="n">
        <v>-0.4060192092616051</v>
      </c>
      <c r="G387" t="n">
        <v>18.94701703574624</v>
      </c>
      <c r="H387" t="n">
        <v>74.72703518898318</v>
      </c>
      <c r="I387" t="n">
        <v>-0.3476141462603403</v>
      </c>
      <c r="J387" t="n">
        <v>-0.3476141462603403</v>
      </c>
      <c r="K387" t="n">
        <v>-175.1975297059944</v>
      </c>
      <c r="L387" t="n">
        <v>0</v>
      </c>
      <c r="M387" t="n">
        <v>-44.42128035141846</v>
      </c>
      <c r="N387" t="n">
        <v>0</v>
      </c>
      <c r="O387" t="b">
        <v>0</v>
      </c>
      <c r="P387" t="n">
        <v>-0.3476141462603403</v>
      </c>
      <c r="Q387" t="n">
        <v>0</v>
      </c>
      <c r="R387" t="n">
        <v>0</v>
      </c>
      <c r="S387" t="n">
        <v>27.97011694315151</v>
      </c>
      <c r="T387" t="n">
        <v>0</v>
      </c>
      <c r="U387" t="n">
        <v>0</v>
      </c>
      <c r="V387" t="n">
        <v>44.42128035141846</v>
      </c>
      <c r="W387" t="n">
        <v>0</v>
      </c>
      <c r="X387" t="n">
        <v>0</v>
      </c>
      <c r="Y387" t="n">
        <v>-21.42836828230832</v>
      </c>
      <c r="Z387" t="n">
        <v>57.18326807240123</v>
      </c>
      <c r="AA387" t="n">
        <v>0</v>
      </c>
      <c r="AB387" t="b">
        <v>0</v>
      </c>
      <c r="AC387" t="b">
        <v>0</v>
      </c>
      <c r="AD387" t="n">
        <v>89.57878029076808</v>
      </c>
      <c r="AE387" t="n">
        <v>-0</v>
      </c>
      <c r="AF387" t="n">
        <v>0</v>
      </c>
      <c r="AG387" t="n">
        <v>0.001241047388236716</v>
      </c>
      <c r="AH387" t="b">
        <v>0</v>
      </c>
      <c r="AI387" t="b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0.2695635702047531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</row>
    <row r="388" spans="1:48">
      <c r="A388" t="n">
        <v>385</v>
      </c>
      <c r="B388" t="n">
        <v>0</v>
      </c>
      <c r="C388" t="n">
        <v>0</v>
      </c>
      <c r="D388" t="n">
        <v>0</v>
      </c>
      <c r="E388" t="n">
        <v>0.9</v>
      </c>
      <c r="F388" t="n">
        <v>-0.3509162560876269</v>
      </c>
      <c r="G388" t="n">
        <v>7.414050144422443</v>
      </c>
      <c r="H388" t="n">
        <v>29.24101376960212</v>
      </c>
      <c r="I388" t="n">
        <v>-0.1127372611677305</v>
      </c>
      <c r="J388" t="n">
        <v>-0.1127372611677305</v>
      </c>
      <c r="K388" t="n">
        <v>-145.2055923763976</v>
      </c>
      <c r="L388" t="n">
        <v>0</v>
      </c>
      <c r="M388" t="n">
        <v>-36.8168337668351</v>
      </c>
      <c r="N388" t="n">
        <v>0</v>
      </c>
      <c r="O388" t="b">
        <v>0</v>
      </c>
      <c r="P388" t="n">
        <v>-0.1127372611677305</v>
      </c>
      <c r="Q388" t="n">
        <v>0</v>
      </c>
      <c r="R388" t="n">
        <v>0</v>
      </c>
      <c r="S388" t="n">
        <v>27.97011694315151</v>
      </c>
      <c r="T388" t="n">
        <v>0</v>
      </c>
      <c r="U388" t="n">
        <v>0</v>
      </c>
      <c r="V388" t="n">
        <v>36.8168337668351</v>
      </c>
      <c r="W388" t="n">
        <v>0</v>
      </c>
      <c r="X388" t="n">
        <v>0</v>
      </c>
      <c r="Y388" t="n">
        <v>-21.42836828230832</v>
      </c>
      <c r="Z388" t="n">
        <v>57.18607306767944</v>
      </c>
      <c r="AA388" t="n">
        <v>0</v>
      </c>
      <c r="AB388" t="b">
        <v>0</v>
      </c>
      <c r="AC388" t="b">
        <v>0</v>
      </c>
      <c r="AD388" t="n">
        <v>89.5713398851145</v>
      </c>
      <c r="AE388" t="n">
        <v>-0</v>
      </c>
      <c r="AF388" t="n">
        <v>0</v>
      </c>
      <c r="AG388" t="n">
        <v>-0.006440240562100019</v>
      </c>
      <c r="AH388" t="b">
        <v>0</v>
      </c>
      <c r="AI388" t="b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</row>
    <row r="389" spans="1:48">
      <c r="A389" t="n">
        <v>386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b">
        <v>0</v>
      </c>
      <c r="P389" t="n">
        <v>0</v>
      </c>
      <c r="Q389" t="n">
        <v>0</v>
      </c>
      <c r="R389" t="n">
        <v>1</v>
      </c>
      <c r="S389" t="n">
        <v>27.97011694315151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-21.42836828230832</v>
      </c>
      <c r="Z389" t="n">
        <v>57.17437562343132</v>
      </c>
      <c r="AA389" t="n">
        <v>0</v>
      </c>
      <c r="AB389" t="b">
        <v>0</v>
      </c>
      <c r="AC389" t="b">
        <v>0</v>
      </c>
      <c r="AD389" t="n">
        <v>89.56389947946091</v>
      </c>
      <c r="AE389" t="n">
        <v>-0</v>
      </c>
      <c r="AF389" t="n">
        <v>0</v>
      </c>
      <c r="AG389" t="n">
        <v>-0.01425262918898915</v>
      </c>
      <c r="AH389" t="b">
        <v>0</v>
      </c>
      <c r="AI389" t="b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</row>
    <row r="390" spans="1:48">
      <c r="A390" t="n">
        <v>387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b">
        <v>0</v>
      </c>
      <c r="P390" t="n">
        <v>0</v>
      </c>
      <c r="Q390" t="n">
        <v>0</v>
      </c>
      <c r="R390" t="n">
        <v>1</v>
      </c>
      <c r="S390" t="n">
        <v>27.97011694315151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-21.42836828230832</v>
      </c>
      <c r="Z390" t="n">
        <v>57.1626781791832</v>
      </c>
      <c r="AA390" t="n">
        <v>0</v>
      </c>
      <c r="AB390" t="b">
        <v>0</v>
      </c>
      <c r="AC390" t="b">
        <v>0</v>
      </c>
      <c r="AD390" t="n">
        <v>89.55645907380733</v>
      </c>
      <c r="AE390" t="n">
        <v>-0</v>
      </c>
      <c r="AF390" t="n">
        <v>0</v>
      </c>
      <c r="AG390" t="n">
        <v>-0.01869256856368365</v>
      </c>
      <c r="AH390" t="b">
        <v>0</v>
      </c>
      <c r="AI390" t="b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</row>
    <row r="391" spans="1:48">
      <c r="A391" t="n">
        <v>388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b">
        <v>0</v>
      </c>
      <c r="P391" t="n">
        <v>0</v>
      </c>
      <c r="Q391" t="n">
        <v>0</v>
      </c>
      <c r="R391" t="n">
        <v>1</v>
      </c>
      <c r="S391" t="n">
        <v>27.97011694315151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-21.42836828230832</v>
      </c>
      <c r="Z391" t="n">
        <v>57.15098073493508</v>
      </c>
      <c r="AA391" t="n">
        <v>0</v>
      </c>
      <c r="AB391" t="b">
        <v>0</v>
      </c>
      <c r="AC391" t="b">
        <v>0</v>
      </c>
      <c r="AD391" t="n">
        <v>89.54901866815375</v>
      </c>
      <c r="AE391" t="n">
        <v>-0</v>
      </c>
      <c r="AF391" t="n">
        <v>0</v>
      </c>
      <c r="AG391" t="n">
        <v>-0.01201920762662334</v>
      </c>
      <c r="AH391" t="b">
        <v>0</v>
      </c>
      <c r="AI391" t="b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</row>
    <row r="392" spans="1:48">
      <c r="A392" t="n">
        <v>389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b">
        <v>0</v>
      </c>
      <c r="P392" t="n">
        <v>0</v>
      </c>
      <c r="Q392" t="n">
        <v>0</v>
      </c>
      <c r="R392" t="n">
        <v>1</v>
      </c>
      <c r="S392" t="n">
        <v>27.97011694315151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-21.42836828230832</v>
      </c>
      <c r="Z392" t="n">
        <v>57.13928329068696</v>
      </c>
      <c r="AA392" t="n">
        <v>0</v>
      </c>
      <c r="AB392" t="b">
        <v>0</v>
      </c>
      <c r="AC392" t="b">
        <v>0</v>
      </c>
      <c r="AD392" t="n">
        <v>89.54157826250017</v>
      </c>
      <c r="AE392" t="n">
        <v>-0</v>
      </c>
      <c r="AF392" t="n">
        <v>0</v>
      </c>
      <c r="AG392" t="n">
        <v>-0.003451377801383049</v>
      </c>
      <c r="AH392" t="b">
        <v>0</v>
      </c>
      <c r="AI392" t="b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</row>
    <row r="393" spans="1:48">
      <c r="A393" t="n">
        <v>390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b">
        <v>0</v>
      </c>
      <c r="P393" t="n">
        <v>0</v>
      </c>
      <c r="Q393" t="n">
        <v>0</v>
      </c>
      <c r="R393" t="n">
        <v>1</v>
      </c>
      <c r="S393" t="n">
        <v>27.97011694315151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-21.42836828230832</v>
      </c>
      <c r="Z393" t="n">
        <v>57.12758584643884</v>
      </c>
      <c r="AA393" t="n">
        <v>0</v>
      </c>
      <c r="AB393" t="b">
        <v>0</v>
      </c>
      <c r="AC393" t="b">
        <v>0</v>
      </c>
      <c r="AD393" t="n">
        <v>89.53413785684658</v>
      </c>
      <c r="AE393" t="n">
        <v>-0</v>
      </c>
      <c r="AF393" t="n">
        <v>0</v>
      </c>
      <c r="AG393" t="n">
        <v>0.008112193462796319</v>
      </c>
      <c r="AH393" t="b">
        <v>0</v>
      </c>
      <c r="AI393" t="b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</row>
    <row r="394" spans="1:48">
      <c r="A394" t="n">
        <v>391</v>
      </c>
      <c r="B394" t="n">
        <v>0</v>
      </c>
      <c r="C394" t="n">
        <v>0</v>
      </c>
      <c r="D394" t="n">
        <v>0</v>
      </c>
      <c r="E394" t="n">
        <v>0</v>
      </c>
      <c r="F394" t="n">
        <v>0.03779530486623869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b">
        <v>0</v>
      </c>
      <c r="P394" t="n">
        <v>0</v>
      </c>
      <c r="Q394" t="n">
        <v>0</v>
      </c>
      <c r="R394" t="n">
        <v>1</v>
      </c>
      <c r="S394" t="n">
        <v>27.97011694315151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-21.42836828230832</v>
      </c>
      <c r="Z394" t="n">
        <v>57.13412225678161</v>
      </c>
      <c r="AA394" t="n">
        <v>0</v>
      </c>
      <c r="AB394" t="b">
        <v>0</v>
      </c>
      <c r="AC394" t="b">
        <v>0</v>
      </c>
      <c r="AD394" t="n">
        <v>89.526697451193</v>
      </c>
      <c r="AE394" t="n">
        <v>-0</v>
      </c>
      <c r="AF394" t="n">
        <v>0</v>
      </c>
      <c r="AG394" t="n">
        <v>0.02515967390973309</v>
      </c>
      <c r="AH394" t="b">
        <v>0</v>
      </c>
      <c r="AI394" t="b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0.2781972768401876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</row>
    <row r="395" spans="1:48">
      <c r="A395" t="n">
        <v>392</v>
      </c>
      <c r="B395" t="n">
        <v>0</v>
      </c>
      <c r="C395" t="n">
        <v>0</v>
      </c>
      <c r="D395" t="n">
        <v>0</v>
      </c>
      <c r="E395" t="n">
        <v>0.5</v>
      </c>
      <c r="F395" t="n">
        <v>0.27612429651063</v>
      </c>
      <c r="G395" t="n">
        <v>4.118916746901357</v>
      </c>
      <c r="H395" t="n">
        <v>16.24500764977895</v>
      </c>
      <c r="I395" t="n">
        <v>0.08535881884302995</v>
      </c>
      <c r="J395" t="n">
        <v>0.08535881884302995</v>
      </c>
      <c r="K395" t="n">
        <v>197.8958855952694</v>
      </c>
      <c r="L395" t="n">
        <v>1</v>
      </c>
      <c r="M395" t="n">
        <v>50.17644158095067</v>
      </c>
      <c r="N395" t="n">
        <v>60.54514351072615</v>
      </c>
      <c r="O395" t="b">
        <v>1</v>
      </c>
      <c r="P395" t="n">
        <v>0.08535881884302995</v>
      </c>
      <c r="Q395" t="n">
        <v>11.91601244639249</v>
      </c>
      <c r="R395" t="n">
        <v>0.8675133565804465</v>
      </c>
      <c r="S395" t="n">
        <v>27.97011694315151</v>
      </c>
      <c r="T395" t="n">
        <v>15.51902010935469</v>
      </c>
      <c r="U395" t="n">
        <v>0.09839481801121346</v>
      </c>
      <c r="V395" t="n">
        <v>2.056062883448956</v>
      </c>
      <c r="W395" t="n">
        <v>188.1655951507667</v>
      </c>
      <c r="X395" t="n">
        <v>0</v>
      </c>
      <c r="Y395" t="n">
        <v>-209.5939634330751</v>
      </c>
      <c r="Z395" t="n">
        <v>57.19913395042422</v>
      </c>
      <c r="AA395" t="n">
        <v>750</v>
      </c>
      <c r="AB395" t="b">
        <v>1</v>
      </c>
      <c r="AC395" t="b">
        <v>1</v>
      </c>
      <c r="AD395" t="n">
        <v>89.48658940749242</v>
      </c>
      <c r="AE395" t="n">
        <v>0</v>
      </c>
      <c r="AF395" t="n">
        <v>0</v>
      </c>
      <c r="AG395" t="n">
        <v>0.06033158691040422</v>
      </c>
      <c r="AH395" t="b">
        <v>1</v>
      </c>
      <c r="AI395" t="b">
        <v>1</v>
      </c>
      <c r="AJ395" t="n">
        <v>761.9160124463925</v>
      </c>
      <c r="AK395" t="n">
        <v>0</v>
      </c>
      <c r="AL395" t="n">
        <v>1.238226272784552</v>
      </c>
      <c r="AM395" t="n">
        <v>0</v>
      </c>
      <c r="AN395" t="n">
        <v>1.526971152705836</v>
      </c>
      <c r="AO395" t="n">
        <v>0</v>
      </c>
      <c r="AP395" t="n">
        <v>1</v>
      </c>
      <c r="AQ395" t="n">
        <v>0</v>
      </c>
      <c r="AR395" t="n">
        <v>0</v>
      </c>
      <c r="AS395" t="n">
        <v>0</v>
      </c>
      <c r="AT395" t="n">
        <v>0.680460277049542</v>
      </c>
      <c r="AU395" t="n">
        <v>0.2139251591457821</v>
      </c>
      <c r="AV395" t="n">
        <v>0.680460277049542</v>
      </c>
    </row>
    <row r="396" spans="1:48">
      <c r="A396" t="n">
        <v>393</v>
      </c>
      <c r="B396" t="n">
        <v>0</v>
      </c>
      <c r="C396" t="n">
        <v>0</v>
      </c>
      <c r="D396" t="n">
        <v>0</v>
      </c>
      <c r="E396" t="n">
        <v>2.1</v>
      </c>
      <c r="F396" t="n">
        <v>0.6077075090912416</v>
      </c>
      <c r="G396" t="n">
        <v>17.2994503369857</v>
      </c>
      <c r="H396" t="n">
        <v>68.2290321290716</v>
      </c>
      <c r="I396" t="n">
        <v>0.6875502773128298</v>
      </c>
      <c r="J396" t="n">
        <v>0.6875502773128298</v>
      </c>
      <c r="K396" t="n">
        <v>379.5277530567152</v>
      </c>
      <c r="L396" t="n">
        <v>1</v>
      </c>
      <c r="M396" t="n">
        <v>96.22914631255456</v>
      </c>
      <c r="N396" t="n">
        <v>254.2896027450498</v>
      </c>
      <c r="O396" t="b">
        <v>0</v>
      </c>
      <c r="P396" t="n">
        <v>0.6875502773128298</v>
      </c>
      <c r="Q396" t="n">
        <v>26.22532799035536</v>
      </c>
      <c r="R396" t="n">
        <v>0.9073688387526746</v>
      </c>
      <c r="S396" t="n">
        <v>27.97050375549356</v>
      </c>
      <c r="T396" t="n">
        <v>28.45531383312447</v>
      </c>
      <c r="U396" t="n">
        <v>0.7577406760606625</v>
      </c>
      <c r="V396" t="n">
        <v>2.635848764019403</v>
      </c>
      <c r="W396" t="n">
        <v>0</v>
      </c>
      <c r="X396" t="n">
        <v>0</v>
      </c>
      <c r="Y396" t="n">
        <v>-21.42836828230832</v>
      </c>
      <c r="Z396" t="n">
        <v>57.2712574630191</v>
      </c>
      <c r="AA396" t="n">
        <v>750</v>
      </c>
      <c r="AB396" t="b">
        <v>0</v>
      </c>
      <c r="AC396" t="b">
        <v>1</v>
      </c>
      <c r="AD396" t="n">
        <v>89.44648136379183</v>
      </c>
      <c r="AE396" t="n">
        <v>-0</v>
      </c>
      <c r="AF396" t="n">
        <v>0</v>
      </c>
      <c r="AG396" t="n">
        <v>0.08749516236956784</v>
      </c>
      <c r="AH396" t="b">
        <v>0</v>
      </c>
      <c r="AI396" t="b">
        <v>0</v>
      </c>
      <c r="AJ396" t="n">
        <v>776.2253279903554</v>
      </c>
      <c r="AK396" t="n">
        <v>0</v>
      </c>
      <c r="AL396" t="n">
        <v>2.313022233144652</v>
      </c>
      <c r="AM396" t="n">
        <v>0</v>
      </c>
      <c r="AN396" t="n">
        <v>2.313090278826343</v>
      </c>
      <c r="AO396" t="n">
        <v>0</v>
      </c>
      <c r="AP396" t="n">
        <v>1</v>
      </c>
      <c r="AQ396" t="n">
        <v>0</v>
      </c>
      <c r="AR396" t="n">
        <v>0</v>
      </c>
      <c r="AS396" t="n">
        <v>0</v>
      </c>
      <c r="AT396" t="n">
        <v>0.8416656756260917</v>
      </c>
      <c r="AU396" t="n">
        <v>0.264605399725258</v>
      </c>
      <c r="AV396" t="n">
        <v>0.8416656756260917</v>
      </c>
    </row>
    <row r="397" spans="1:48">
      <c r="A397" t="n">
        <v>394</v>
      </c>
      <c r="B397" t="n">
        <v>0</v>
      </c>
      <c r="C397" t="n">
        <v>0</v>
      </c>
      <c r="D397" t="n">
        <v>0</v>
      </c>
      <c r="E397" t="n">
        <v>4.8</v>
      </c>
      <c r="F397" t="n">
        <v>0.8763790004577363</v>
      </c>
      <c r="G397" t="n">
        <v>39.54160077025303</v>
      </c>
      <c r="H397" t="n">
        <v>155.9520734378779</v>
      </c>
      <c r="I397" t="n">
        <v>2.182046168637231</v>
      </c>
      <c r="J397" t="n">
        <v>2.182046168637231</v>
      </c>
      <c r="K397" t="n">
        <v>526.9641496981678</v>
      </c>
      <c r="L397" t="n">
        <v>1</v>
      </c>
      <c r="M397" t="n">
        <v>133.6115998220507</v>
      </c>
      <c r="N397" t="n">
        <v>581.2333777029711</v>
      </c>
      <c r="O397" t="b">
        <v>0</v>
      </c>
      <c r="P397" t="n">
        <v>2.182046168637231</v>
      </c>
      <c r="Q397" t="n">
        <v>0</v>
      </c>
      <c r="R397" t="n">
        <v>0.9183558327301276</v>
      </c>
      <c r="S397" t="n">
        <v>27.97268217440521</v>
      </c>
      <c r="T397" t="n">
        <v>39.03676162653935</v>
      </c>
      <c r="U397" t="n">
        <v>2.376035618078834</v>
      </c>
      <c r="V397" t="n">
        <v>3.187123895911313</v>
      </c>
      <c r="W397" t="n">
        <v>0</v>
      </c>
      <c r="X397" t="n">
        <v>0</v>
      </c>
      <c r="Y397" t="n">
        <v>-21.42836828230832</v>
      </c>
      <c r="Z397" t="n">
        <v>57.35986895767656</v>
      </c>
      <c r="AA397" t="n">
        <v>750</v>
      </c>
      <c r="AB397" t="b">
        <v>0</v>
      </c>
      <c r="AC397" t="b">
        <v>1</v>
      </c>
      <c r="AD397" t="n">
        <v>89.43904095813825</v>
      </c>
      <c r="AE397" t="n">
        <v>-0</v>
      </c>
      <c r="AF397" t="n">
        <v>0</v>
      </c>
      <c r="AG397" t="n">
        <v>0.1282770651066263</v>
      </c>
      <c r="AH397" t="b">
        <v>0</v>
      </c>
      <c r="AI397" t="b">
        <v>0</v>
      </c>
      <c r="AJ397" t="n">
        <v>750</v>
      </c>
      <c r="AK397" t="n">
        <v>0</v>
      </c>
      <c r="AL397" t="n">
        <v>2.376035618078834</v>
      </c>
      <c r="AM397" t="n">
        <v>0</v>
      </c>
      <c r="AN397" t="n">
        <v>2.401128007860268</v>
      </c>
      <c r="AO397" t="n">
        <v>0</v>
      </c>
      <c r="AP397" t="n">
        <v>1</v>
      </c>
      <c r="AQ397" t="n">
        <v>0</v>
      </c>
      <c r="AR397" t="n">
        <v>0</v>
      </c>
      <c r="AS397" t="n">
        <v>0</v>
      </c>
      <c r="AT397" t="n">
        <v>0.4208563588703969</v>
      </c>
      <c r="AU397" t="n">
        <v>0.1323100944837506</v>
      </c>
      <c r="AV397" t="n">
        <v>0.4208563588703969</v>
      </c>
    </row>
    <row r="398" spans="1:48">
      <c r="A398" t="n">
        <v>395</v>
      </c>
      <c r="B398" t="n">
        <v>0</v>
      </c>
      <c r="C398" t="n">
        <v>0</v>
      </c>
      <c r="D398" t="n">
        <v>0</v>
      </c>
      <c r="E398" t="n">
        <v>8.300000000000001</v>
      </c>
      <c r="F398" t="n">
        <v>1.053443155744481</v>
      </c>
      <c r="G398" t="n">
        <v>68.37401799856254</v>
      </c>
      <c r="H398" t="n">
        <v>269.6671269863306</v>
      </c>
      <c r="I398" t="n">
        <v>4.472189215873135</v>
      </c>
      <c r="J398" t="n">
        <v>4.472189215873135</v>
      </c>
      <c r="K398" t="n">
        <v>624.597799851494</v>
      </c>
      <c r="L398" t="n">
        <v>1</v>
      </c>
      <c r="M398" t="n">
        <v>158.3665821124478</v>
      </c>
      <c r="N398" t="n">
        <v>1005.049382278054</v>
      </c>
      <c r="O398" t="b">
        <v>0</v>
      </c>
      <c r="P398" t="n">
        <v>4.472189215873135</v>
      </c>
      <c r="Q398" t="n">
        <v>0</v>
      </c>
      <c r="R398" t="n">
        <v>0.9208829721421813</v>
      </c>
      <c r="S398" t="n">
        <v>27.97877570404122</v>
      </c>
      <c r="T398" t="n">
        <v>46.14234993525195</v>
      </c>
      <c r="U398" t="n">
        <v>4.856414279731782</v>
      </c>
      <c r="V398" t="n">
        <v>3.650645585252541</v>
      </c>
      <c r="W398" t="n">
        <v>0</v>
      </c>
      <c r="X398" t="n">
        <v>0</v>
      </c>
      <c r="Y398" t="n">
        <v>-21.42836828230832</v>
      </c>
      <c r="Z398" t="n">
        <v>57.47135663592744</v>
      </c>
      <c r="AA398" t="n">
        <v>1005.049382278054</v>
      </c>
      <c r="AB398" t="b">
        <v>0</v>
      </c>
      <c r="AC398" t="b">
        <v>1</v>
      </c>
      <c r="AD398" t="n">
        <v>89.43160055248467</v>
      </c>
      <c r="AE398" t="n">
        <v>-0</v>
      </c>
      <c r="AF398" t="n">
        <v>0</v>
      </c>
      <c r="AG398" t="n">
        <v>0.1588853438731091</v>
      </c>
      <c r="AH398" t="b">
        <v>0</v>
      </c>
      <c r="AI398" t="b">
        <v>0</v>
      </c>
      <c r="AJ398" t="n">
        <v>1005.049382278054</v>
      </c>
      <c r="AK398" t="n">
        <v>0</v>
      </c>
      <c r="AL398" t="n">
        <v>4.856414279731782</v>
      </c>
      <c r="AM398" t="n">
        <v>0</v>
      </c>
      <c r="AN398" t="n">
        <v>5.118419494650721</v>
      </c>
      <c r="AO398" t="n">
        <v>0</v>
      </c>
      <c r="AP398" t="n">
        <v>1</v>
      </c>
      <c r="AQ398" t="n">
        <v>0</v>
      </c>
      <c r="AR398" t="n">
        <v>0</v>
      </c>
      <c r="AS398" t="n">
        <v>0</v>
      </c>
      <c r="AT398" t="n">
        <v>1.469681159031633</v>
      </c>
      <c r="AU398" t="n">
        <v>0.4620428060880165</v>
      </c>
      <c r="AV398" t="n">
        <v>1.469681159031633</v>
      </c>
    </row>
    <row r="399" spans="1:48">
      <c r="A399" t="n">
        <v>396</v>
      </c>
      <c r="B399" t="n">
        <v>0</v>
      </c>
      <c r="C399" t="n">
        <v>0</v>
      </c>
      <c r="D399" t="n">
        <v>0</v>
      </c>
      <c r="E399" t="n">
        <v>12.3</v>
      </c>
      <c r="F399" t="n">
        <v>1.159848376564345</v>
      </c>
      <c r="G399" t="n">
        <v>101.3253519737734</v>
      </c>
      <c r="H399" t="n">
        <v>399.6271881845623</v>
      </c>
      <c r="I399" t="n">
        <v>7.257296173480436</v>
      </c>
      <c r="J399" t="n">
        <v>7.257296173480436</v>
      </c>
      <c r="K399" t="n">
        <v>683.9559125086125</v>
      </c>
      <c r="L399" t="n">
        <v>1</v>
      </c>
      <c r="M399" t="n">
        <v>173.4168135163825</v>
      </c>
      <c r="N399" t="n">
        <v>1489.410530363863</v>
      </c>
      <c r="O399" t="b">
        <v>0</v>
      </c>
      <c r="P399" t="n">
        <v>7.257296173480436</v>
      </c>
      <c r="Q399" t="n">
        <v>0</v>
      </c>
      <c r="R399" t="n">
        <v>0.9201102856373088</v>
      </c>
      <c r="S399" t="n">
        <v>27.99087806111937</v>
      </c>
      <c r="T399" t="n">
        <v>50.56988006073895</v>
      </c>
      <c r="U399" t="n">
        <v>7.887419896033132</v>
      </c>
      <c r="V399" t="n">
        <v>4.040013273407993</v>
      </c>
      <c r="W399" t="n">
        <v>0</v>
      </c>
      <c r="X399" t="n">
        <v>0</v>
      </c>
      <c r="Y399" t="n">
        <v>-21.42836828230832</v>
      </c>
      <c r="Z399" t="n">
        <v>57.67195459650996</v>
      </c>
      <c r="AA399" t="n">
        <v>1489.410530363863</v>
      </c>
      <c r="AB399" t="b">
        <v>0</v>
      </c>
      <c r="AC399" t="b">
        <v>1</v>
      </c>
      <c r="AD399" t="n">
        <v>89.42416014683108</v>
      </c>
      <c r="AE399" t="n">
        <v>-0</v>
      </c>
      <c r="AF399" t="n">
        <v>0</v>
      </c>
      <c r="AG399" t="n">
        <v>0.1677952262725536</v>
      </c>
      <c r="AH399" t="b">
        <v>0</v>
      </c>
      <c r="AI399" t="b">
        <v>0</v>
      </c>
      <c r="AJ399" t="n">
        <v>1489.410530363863</v>
      </c>
      <c r="AK399" t="n">
        <v>0</v>
      </c>
      <c r="AL399" t="n">
        <v>7.887419896033132</v>
      </c>
      <c r="AM399" t="n">
        <v>0</v>
      </c>
      <c r="AN399" t="n">
        <v>7.906547169161312</v>
      </c>
      <c r="AO399" t="n">
        <v>0</v>
      </c>
      <c r="AP399" t="n">
        <v>1</v>
      </c>
      <c r="AQ399" t="n">
        <v>0</v>
      </c>
      <c r="AR399" t="n">
        <v>0</v>
      </c>
      <c r="AS399" t="n">
        <v>0</v>
      </c>
      <c r="AT399" t="n">
        <v>2.136546223753372</v>
      </c>
      <c r="AU399" t="n">
        <v>0.671693861279551</v>
      </c>
      <c r="AV399" t="n">
        <v>2.136546223753372</v>
      </c>
    </row>
    <row r="400" spans="1:48">
      <c r="A400" t="n">
        <v>397</v>
      </c>
      <c r="B400" t="n">
        <v>0</v>
      </c>
      <c r="C400" t="n">
        <v>0</v>
      </c>
      <c r="D400" t="n">
        <v>0</v>
      </c>
      <c r="E400" t="n">
        <v>16.6</v>
      </c>
      <c r="F400" t="n">
        <v>1.22383000466481</v>
      </c>
      <c r="G400" t="n">
        <v>136.7480359971251</v>
      </c>
      <c r="H400" t="n">
        <v>539.3342539726613</v>
      </c>
      <c r="I400" t="n">
        <v>10.31805790868951</v>
      </c>
      <c r="J400" t="n">
        <v>10.31805790868951</v>
      </c>
      <c r="K400" t="n">
        <v>720.5236582604593</v>
      </c>
      <c r="L400" t="n">
        <v>2</v>
      </c>
      <c r="M400" t="n">
        <v>182.6885543256743</v>
      </c>
      <c r="N400" t="n">
        <v>1152.017966485605</v>
      </c>
      <c r="O400" t="b">
        <v>1</v>
      </c>
      <c r="P400" t="n">
        <v>10.31805790868951</v>
      </c>
      <c r="Q400" t="n">
        <v>52.81380071272735</v>
      </c>
      <c r="R400" t="n">
        <v>0.9404287653173317</v>
      </c>
      <c r="S400" t="n">
        <v>28.01070910356644</v>
      </c>
      <c r="T400" t="n">
        <v>90.94612219198279</v>
      </c>
      <c r="U400" t="n">
        <v>10.97165281328656</v>
      </c>
      <c r="V400" t="n">
        <v>5.417772788577238</v>
      </c>
      <c r="W400" t="n">
        <v>0</v>
      </c>
      <c r="X400" t="n">
        <v>0</v>
      </c>
      <c r="Y400" t="n">
        <v>-21.42836828230832</v>
      </c>
      <c r="Z400" t="n">
        <v>57.81512892824765</v>
      </c>
      <c r="AA400" t="n">
        <v>1152.017966485605</v>
      </c>
      <c r="AB400" t="b">
        <v>0</v>
      </c>
      <c r="AC400" t="b">
        <v>1</v>
      </c>
      <c r="AD400" t="n">
        <v>89.4167197411775</v>
      </c>
      <c r="AE400" t="n">
        <v>-0</v>
      </c>
      <c r="AF400" t="n">
        <v>0</v>
      </c>
      <c r="AG400" t="n">
        <v>0.1628757235826408</v>
      </c>
      <c r="AH400" t="b">
        <v>0</v>
      </c>
      <c r="AI400" t="b">
        <v>0</v>
      </c>
      <c r="AJ400" t="n">
        <v>1204.831767198332</v>
      </c>
      <c r="AK400" t="n">
        <v>0</v>
      </c>
      <c r="AL400" t="n">
        <v>11.4746438273398</v>
      </c>
      <c r="AM400" t="n">
        <v>0</v>
      </c>
      <c r="AN400" t="n">
        <v>11.4746825402488</v>
      </c>
      <c r="AO400" t="n">
        <v>0</v>
      </c>
      <c r="AP400" t="n">
        <v>1</v>
      </c>
      <c r="AQ400" t="n">
        <v>0</v>
      </c>
      <c r="AR400" t="n">
        <v>0</v>
      </c>
      <c r="AS400" t="n">
        <v>0</v>
      </c>
      <c r="AT400" t="n">
        <v>2.77356269711535</v>
      </c>
      <c r="AU400" t="n">
        <v>0.8719610260776576</v>
      </c>
      <c r="AV400" t="n">
        <v>2.77356269711535</v>
      </c>
    </row>
    <row r="401" spans="1:48">
      <c r="A401" t="n">
        <v>398</v>
      </c>
      <c r="B401" t="n">
        <v>0</v>
      </c>
      <c r="C401" t="n">
        <v>0</v>
      </c>
      <c r="D401" t="n">
        <v>0</v>
      </c>
      <c r="E401" t="n">
        <v>20.9</v>
      </c>
      <c r="F401" t="n">
        <v>1.111498271443077</v>
      </c>
      <c r="G401" t="n">
        <v>172.1707200204767</v>
      </c>
      <c r="H401" t="n">
        <v>679.0413197607602</v>
      </c>
      <c r="I401" t="n">
        <v>11.9168759332586</v>
      </c>
      <c r="J401" t="n">
        <v>11.9168759332586</v>
      </c>
      <c r="K401" t="n">
        <v>660.9589751725653</v>
      </c>
      <c r="L401" t="n">
        <v>2</v>
      </c>
      <c r="M401" t="n">
        <v>167.5859470518675</v>
      </c>
      <c r="N401" t="n">
        <v>1450.432259008984</v>
      </c>
      <c r="O401" t="b">
        <v>0</v>
      </c>
      <c r="P401" t="n">
        <v>11.9168759332586</v>
      </c>
      <c r="Q401" t="n">
        <v>47.96617829010771</v>
      </c>
      <c r="R401" t="n">
        <v>0.9369464793152427</v>
      </c>
      <c r="S401" t="n">
        <v>28.03173305724165</v>
      </c>
      <c r="T401" t="n">
        <v>83.73780371897851</v>
      </c>
      <c r="U401" t="n">
        <v>12.71884381482272</v>
      </c>
      <c r="V401" t="n">
        <v>5.279963338890752</v>
      </c>
      <c r="W401" t="n">
        <v>0</v>
      </c>
      <c r="X401" t="n">
        <v>0</v>
      </c>
      <c r="Y401" t="n">
        <v>-21.42836828230832</v>
      </c>
      <c r="Z401" t="n">
        <v>58.03150198505907</v>
      </c>
      <c r="AA401" t="n">
        <v>1450.432259008984</v>
      </c>
      <c r="AB401" t="b">
        <v>0</v>
      </c>
      <c r="AC401" t="b">
        <v>1</v>
      </c>
      <c r="AD401" t="n">
        <v>89.40927933552392</v>
      </c>
      <c r="AE401" t="n">
        <v>-0</v>
      </c>
      <c r="AF401" t="n">
        <v>0</v>
      </c>
      <c r="AG401" t="n">
        <v>0.1527988387134886</v>
      </c>
      <c r="AH401" t="b">
        <v>0</v>
      </c>
      <c r="AI401" t="b">
        <v>0</v>
      </c>
      <c r="AJ401" t="n">
        <v>1498.398437299092</v>
      </c>
      <c r="AK401" t="n">
        <v>0</v>
      </c>
      <c r="AL401" t="n">
        <v>13.13945934255695</v>
      </c>
      <c r="AM401" t="n">
        <v>0</v>
      </c>
      <c r="AN401" t="n">
        <v>13.24740958621152</v>
      </c>
      <c r="AO401" t="n">
        <v>0</v>
      </c>
      <c r="AP401" t="n">
        <v>1</v>
      </c>
      <c r="AQ401" t="n">
        <v>0</v>
      </c>
      <c r="AR401" t="n">
        <v>0</v>
      </c>
      <c r="AS401" t="n">
        <v>0</v>
      </c>
      <c r="AT401" t="n">
        <v>3.143798716165236</v>
      </c>
      <c r="AU401" t="n">
        <v>0.9883569450873153</v>
      </c>
      <c r="AV401" t="n">
        <v>3.143798716165236</v>
      </c>
    </row>
    <row r="402" spans="1:48">
      <c r="A402" t="n">
        <v>399</v>
      </c>
      <c r="B402" t="n">
        <v>0</v>
      </c>
      <c r="C402" t="n">
        <v>0</v>
      </c>
      <c r="D402" t="n">
        <v>0</v>
      </c>
      <c r="E402" t="n">
        <v>24.2</v>
      </c>
      <c r="F402" t="n">
        <v>0.6635102428962099</v>
      </c>
      <c r="G402" t="n">
        <v>199.3555705500257</v>
      </c>
      <c r="H402" t="n">
        <v>786.2583702493013</v>
      </c>
      <c r="I402" t="n">
        <v>8.716048579347508</v>
      </c>
      <c r="J402" t="n">
        <v>8.716048579347508</v>
      </c>
      <c r="K402" t="n">
        <v>417.5059302747141</v>
      </c>
      <c r="L402" t="n">
        <v>2</v>
      </c>
      <c r="M402" t="n">
        <v>105.8585015909518</v>
      </c>
      <c r="N402" t="n">
        <v>1679.447878852508</v>
      </c>
      <c r="O402" t="b">
        <v>0</v>
      </c>
      <c r="P402" t="n">
        <v>8.716048579347508</v>
      </c>
      <c r="Q402" t="n">
        <v>0</v>
      </c>
      <c r="R402" t="n">
        <v>0.9210497144638693</v>
      </c>
      <c r="S402" t="n">
        <v>28.05743414990893</v>
      </c>
      <c r="T402" t="n">
        <v>53.80732745801604</v>
      </c>
      <c r="U402" t="n">
        <v>9.46316842888443</v>
      </c>
      <c r="V402" t="n">
        <v>4.24810386674644</v>
      </c>
      <c r="W402" t="n">
        <v>0</v>
      </c>
      <c r="X402" t="n">
        <v>0</v>
      </c>
      <c r="Y402" t="n">
        <v>-21.42836828230832</v>
      </c>
      <c r="Z402" t="n">
        <v>58.20996984577986</v>
      </c>
      <c r="AA402" t="n">
        <v>1679.447878852508</v>
      </c>
      <c r="AB402" t="b">
        <v>0</v>
      </c>
      <c r="AC402" t="b">
        <v>1</v>
      </c>
      <c r="AD402" t="n">
        <v>89.40183892987034</v>
      </c>
      <c r="AE402" t="n">
        <v>-0</v>
      </c>
      <c r="AF402" t="n">
        <v>0</v>
      </c>
      <c r="AG402" t="n">
        <v>0.1375125813726509</v>
      </c>
      <c r="AH402" t="b">
        <v>0</v>
      </c>
      <c r="AI402" t="b">
        <v>0</v>
      </c>
      <c r="AJ402" t="n">
        <v>1679.447878852508</v>
      </c>
      <c r="AK402" t="n">
        <v>0</v>
      </c>
      <c r="AL402" t="n">
        <v>9.46316842888443</v>
      </c>
      <c r="AM402" t="n">
        <v>0</v>
      </c>
      <c r="AN402" t="n">
        <v>9.500260117080128</v>
      </c>
      <c r="AO402" t="n">
        <v>0</v>
      </c>
      <c r="AP402" t="n">
        <v>1</v>
      </c>
      <c r="AQ402" t="n">
        <v>0</v>
      </c>
      <c r="AR402" t="n">
        <v>0</v>
      </c>
      <c r="AS402" t="n">
        <v>0</v>
      </c>
      <c r="AT402" t="n">
        <v>2.482359746710344</v>
      </c>
      <c r="AU402" t="n">
        <v>0.7804117621305771</v>
      </c>
      <c r="AV402" t="n">
        <v>2.482359746710344</v>
      </c>
    </row>
    <row r="403" spans="1:48">
      <c r="A403" t="n">
        <v>400</v>
      </c>
      <c r="B403" t="n">
        <v>0</v>
      </c>
      <c r="C403" t="n">
        <v>0</v>
      </c>
      <c r="D403" t="n">
        <v>0</v>
      </c>
      <c r="E403" t="n">
        <v>25.6</v>
      </c>
      <c r="F403" t="n">
        <v>0.1511274236387572</v>
      </c>
      <c r="G403" t="n">
        <v>210.8885374413495</v>
      </c>
      <c r="H403" t="n">
        <v>831.7443916686825</v>
      </c>
      <c r="I403" t="n">
        <v>3.045313175282261</v>
      </c>
      <c r="J403" t="n">
        <v>3.045313175282261</v>
      </c>
      <c r="K403" t="n">
        <v>137.8955872109952</v>
      </c>
      <c r="L403" t="n">
        <v>2</v>
      </c>
      <c r="M403" t="n">
        <v>34.96338418128682</v>
      </c>
      <c r="N403" t="n">
        <v>1776.606020604306</v>
      </c>
      <c r="O403" t="b">
        <v>0</v>
      </c>
      <c r="P403" t="n">
        <v>3.045313175282261</v>
      </c>
      <c r="Q403" t="n">
        <v>0</v>
      </c>
      <c r="R403" t="n">
        <v>0.8457773557684619</v>
      </c>
      <c r="S403" t="n">
        <v>28.08097126200695</v>
      </c>
      <c r="T403" t="n">
        <v>19.35335043129002</v>
      </c>
      <c r="U403" t="n">
        <v>3.600608546105293</v>
      </c>
      <c r="V403" t="n">
        <v>2.984724878253122</v>
      </c>
      <c r="W403" t="n">
        <v>0</v>
      </c>
      <c r="X403" t="n">
        <v>0</v>
      </c>
      <c r="Y403" t="n">
        <v>-21.42836828230832</v>
      </c>
      <c r="Z403" t="n">
        <v>58.33063971284079</v>
      </c>
      <c r="AA403" t="n">
        <v>1776.606020604306</v>
      </c>
      <c r="AB403" t="b">
        <v>0</v>
      </c>
      <c r="AC403" t="b">
        <v>1</v>
      </c>
      <c r="AD403" t="n">
        <v>89.39439852421675</v>
      </c>
      <c r="AE403" t="n">
        <v>-0</v>
      </c>
      <c r="AF403" t="n">
        <v>0</v>
      </c>
      <c r="AG403" t="n">
        <v>0.1077908309667663</v>
      </c>
      <c r="AH403" t="b">
        <v>0</v>
      </c>
      <c r="AI403" t="b">
        <v>0</v>
      </c>
      <c r="AJ403" t="n">
        <v>1776.606020604306</v>
      </c>
      <c r="AK403" t="n">
        <v>0</v>
      </c>
      <c r="AL403" t="n">
        <v>3.600608546105293</v>
      </c>
      <c r="AM403" t="n">
        <v>0</v>
      </c>
      <c r="AN403" t="n">
        <v>3.605132280236907</v>
      </c>
      <c r="AO403" t="n">
        <v>0</v>
      </c>
      <c r="AP403" t="n">
        <v>1</v>
      </c>
      <c r="AQ403" t="n">
        <v>0</v>
      </c>
      <c r="AR403" t="n">
        <v>0</v>
      </c>
      <c r="AS403" t="n">
        <v>0</v>
      </c>
      <c r="AT403" t="n">
        <v>1.476917863049069</v>
      </c>
      <c r="AU403" t="n">
        <v>0.4643179029758665</v>
      </c>
      <c r="AV403" t="n">
        <v>1.476917863049069</v>
      </c>
    </row>
    <row r="404" spans="1:48">
      <c r="A404" t="n">
        <v>401</v>
      </c>
      <c r="B404" t="n">
        <v>0</v>
      </c>
      <c r="C404" t="n">
        <v>0</v>
      </c>
      <c r="D404" t="n">
        <v>0</v>
      </c>
      <c r="E404" t="n">
        <v>25.6</v>
      </c>
      <c r="F404" t="n">
        <v>-0.1013532707845703</v>
      </c>
      <c r="G404" t="n">
        <v>210.8885374413495</v>
      </c>
      <c r="H404" t="n">
        <v>831.7443916686825</v>
      </c>
      <c r="I404" t="n">
        <v>-0.006000177055127469</v>
      </c>
      <c r="J404" t="n">
        <v>-0.006000177055127469</v>
      </c>
      <c r="K404" t="n">
        <v>-0.2716955172631969</v>
      </c>
      <c r="L404" t="n">
        <v>2</v>
      </c>
      <c r="M404" t="n">
        <v>-0.06888831573610468</v>
      </c>
      <c r="N404" t="n">
        <v>1776.606020604306</v>
      </c>
      <c r="O404" t="b">
        <v>0</v>
      </c>
      <c r="P404" t="n">
        <v>-0.006000177055127469</v>
      </c>
      <c r="Q404" t="n">
        <v>0</v>
      </c>
      <c r="R404" t="n">
        <v>0</v>
      </c>
      <c r="S404" t="n">
        <v>28.09703549280252</v>
      </c>
      <c r="T404" t="n">
        <v>0.821050226853798</v>
      </c>
      <c r="U404" t="n">
        <v>0.1527529031258501</v>
      </c>
      <c r="V404" t="n">
        <v>0.8899385425899027</v>
      </c>
      <c r="W404" t="n">
        <v>0</v>
      </c>
      <c r="X404" t="n">
        <v>0</v>
      </c>
      <c r="Y404" t="n">
        <v>-21.42836828230832</v>
      </c>
      <c r="Z404" t="n">
        <v>58.38455991385916</v>
      </c>
      <c r="AA404" t="n">
        <v>1776.606020604306</v>
      </c>
      <c r="AB404" t="b">
        <v>0</v>
      </c>
      <c r="AC404" t="b">
        <v>1</v>
      </c>
      <c r="AD404" t="n">
        <v>89.38695811856317</v>
      </c>
      <c r="AE404" t="n">
        <v>-0</v>
      </c>
      <c r="AF404" t="n">
        <v>0</v>
      </c>
      <c r="AG404" t="n">
        <v>0.0888435093059663</v>
      </c>
      <c r="AH404" t="b">
        <v>0</v>
      </c>
      <c r="AI404" t="b">
        <v>0</v>
      </c>
      <c r="AJ404" t="n">
        <v>1776.606020604306</v>
      </c>
      <c r="AK404" t="n">
        <v>0</v>
      </c>
      <c r="AL404" t="n">
        <v>0.1527529031258501</v>
      </c>
      <c r="AM404" t="n">
        <v>0</v>
      </c>
      <c r="AN404" t="n">
        <v>0.1538838366587537</v>
      </c>
      <c r="AO404" t="n">
        <v>0</v>
      </c>
      <c r="AP404" t="n">
        <v>1</v>
      </c>
      <c r="AQ404" t="n">
        <v>0</v>
      </c>
      <c r="AR404" t="n">
        <v>0</v>
      </c>
      <c r="AS404" t="n">
        <v>0</v>
      </c>
      <c r="AT404" t="n">
        <v>0.8862576856680657</v>
      </c>
      <c r="AU404" t="n">
        <v>0.2786243706580243</v>
      </c>
      <c r="AV404" t="n">
        <v>0.8862576856680657</v>
      </c>
    </row>
    <row r="405" spans="1:48">
      <c r="A405" t="n">
        <v>402</v>
      </c>
      <c r="B405" t="n">
        <v>0</v>
      </c>
      <c r="C405" t="n">
        <v>0</v>
      </c>
      <c r="D405" t="n">
        <v>0</v>
      </c>
      <c r="E405" t="n">
        <v>24.9</v>
      </c>
      <c r="F405" t="n">
        <v>-0.3290476738338128</v>
      </c>
      <c r="G405" t="n">
        <v>205.1220539956876</v>
      </c>
      <c r="H405" t="n">
        <v>809.0013809589917</v>
      </c>
      <c r="I405" t="n">
        <v>-2.690892460819741</v>
      </c>
      <c r="J405" t="n">
        <v>-2.690892460819741</v>
      </c>
      <c r="K405" t="n">
        <v>-125.2723911814514</v>
      </c>
      <c r="L405" t="n">
        <v>2</v>
      </c>
      <c r="M405" t="n">
        <v>-31.762776668725</v>
      </c>
      <c r="N405" t="n">
        <v>1728.026949728406</v>
      </c>
      <c r="O405" t="b">
        <v>0</v>
      </c>
      <c r="P405" t="n">
        <v>-2.690892460819741</v>
      </c>
      <c r="Q405" t="n">
        <v>0</v>
      </c>
      <c r="R405" t="n">
        <v>0.9050509768531811</v>
      </c>
      <c r="S405" t="n">
        <v>28.09703549280252</v>
      </c>
      <c r="T405" t="n">
        <v>-13.45830152228417</v>
      </c>
      <c r="U405" t="n">
        <v>-2.435394850271767</v>
      </c>
      <c r="V405" t="n">
        <v>18.30447514644083</v>
      </c>
      <c r="W405" t="n">
        <v>-51.11816384437481</v>
      </c>
      <c r="X405" t="n">
        <v>2</v>
      </c>
      <c r="Y405" t="n">
        <v>29.68979556206649</v>
      </c>
      <c r="Z405" t="n">
        <v>58.42674336631956</v>
      </c>
      <c r="AA405" t="n">
        <v>1728.026949728406</v>
      </c>
      <c r="AB405" t="b">
        <v>0</v>
      </c>
      <c r="AC405" t="b">
        <v>1</v>
      </c>
      <c r="AD405" t="n">
        <v>89.38839239413258</v>
      </c>
      <c r="AE405" t="n">
        <v>1.068044641716599</v>
      </c>
      <c r="AF405" t="n">
        <v>0</v>
      </c>
      <c r="AG405" t="n">
        <v>0.0562271910799326</v>
      </c>
      <c r="AH405" t="b">
        <v>0</v>
      </c>
      <c r="AI405" t="b">
        <v>0</v>
      </c>
      <c r="AJ405" t="n">
        <v>1728.026949728406</v>
      </c>
      <c r="AK405" t="n">
        <v>0</v>
      </c>
      <c r="AL405" t="n">
        <v>-2.435394850271767</v>
      </c>
      <c r="AM405" t="n">
        <v>0</v>
      </c>
      <c r="AN405" t="n">
        <v>-1.355140742455047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</row>
    <row r="406" spans="1:48">
      <c r="A406" t="n">
        <v>403</v>
      </c>
      <c r="B406" t="n">
        <v>0</v>
      </c>
      <c r="C406" t="n">
        <v>0</v>
      </c>
      <c r="D406" t="n">
        <v>0</v>
      </c>
      <c r="E406" t="n">
        <v>23.3</v>
      </c>
      <c r="F406" t="n">
        <v>-0.499122700546843</v>
      </c>
      <c r="G406" t="n">
        <v>191.9415204056033</v>
      </c>
      <c r="H406" t="n">
        <v>757.0173564796993</v>
      </c>
      <c r="I406" t="n">
        <v>-4.40628424590669</v>
      </c>
      <c r="J406" t="n">
        <v>-4.40628424590669</v>
      </c>
      <c r="K406" t="n">
        <v>-219.2173689951209</v>
      </c>
      <c r="L406" t="n">
        <v>2</v>
      </c>
      <c r="M406" t="n">
        <v>-55.58249720971625</v>
      </c>
      <c r="N406" t="n">
        <v>1616.989073440638</v>
      </c>
      <c r="O406" t="b">
        <v>0</v>
      </c>
      <c r="P406" t="n">
        <v>-4.40628424590669</v>
      </c>
      <c r="Q406" t="n">
        <v>0</v>
      </c>
      <c r="R406" t="n">
        <v>0.9298986146953253</v>
      </c>
      <c r="S406" t="n">
        <v>28.10577459204802</v>
      </c>
      <c r="T406" t="n">
        <v>-24.19760634673311</v>
      </c>
      <c r="U406" t="n">
        <v>-4.097397616222468</v>
      </c>
      <c r="V406" t="n">
        <v>31.38489086298314</v>
      </c>
      <c r="W406" t="n">
        <v>-72.16173996462723</v>
      </c>
      <c r="X406" t="n">
        <v>2</v>
      </c>
      <c r="Y406" t="n">
        <v>50.73337168231891</v>
      </c>
      <c r="Z406" t="n">
        <v>58.4600817635232</v>
      </c>
      <c r="AA406" t="n">
        <v>1616.989073440638</v>
      </c>
      <c r="AB406" t="b">
        <v>0</v>
      </c>
      <c r="AC406" t="b">
        <v>1</v>
      </c>
      <c r="AD406" t="n">
        <v>89.40235474955695</v>
      </c>
      <c r="AE406" t="n">
        <v>1.507721598545795</v>
      </c>
      <c r="AF406" t="n">
        <v>0</v>
      </c>
      <c r="AG406" t="n">
        <v>0.03110540720521396</v>
      </c>
      <c r="AH406" t="b">
        <v>0</v>
      </c>
      <c r="AI406" t="b">
        <v>0</v>
      </c>
      <c r="AJ406" t="n">
        <v>1616.989073440638</v>
      </c>
      <c r="AK406" t="n">
        <v>0</v>
      </c>
      <c r="AL406" t="n">
        <v>-4.097397616222468</v>
      </c>
      <c r="AM406" t="n">
        <v>0</v>
      </c>
      <c r="AN406" t="n">
        <v>-2.564541596914796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</row>
    <row r="407" spans="1:48">
      <c r="A407" t="n">
        <v>404</v>
      </c>
      <c r="B407" t="n">
        <v>0</v>
      </c>
      <c r="C407" t="n">
        <v>0</v>
      </c>
      <c r="D407" t="n">
        <v>0</v>
      </c>
      <c r="E407" t="n">
        <v>21.6</v>
      </c>
      <c r="F407" t="n">
        <v>-0.4244615239788181</v>
      </c>
      <c r="G407" t="n">
        <v>177.9372034661386</v>
      </c>
      <c r="H407" t="n">
        <v>701.7843304704508</v>
      </c>
      <c r="I407" t="n">
        <v>-3.339767011212009</v>
      </c>
      <c r="J407" t="n">
        <v>-3.339767011212009</v>
      </c>
      <c r="K407" t="n">
        <v>-179.234162925615</v>
      </c>
      <c r="L407" t="n">
        <v>2</v>
      </c>
      <c r="M407" t="n">
        <v>-45.44476747606871</v>
      </c>
      <c r="N407" t="n">
        <v>1499.011329884883</v>
      </c>
      <c r="O407" t="b">
        <v>0</v>
      </c>
      <c r="P407" t="n">
        <v>-3.339767011212009</v>
      </c>
      <c r="Q407" t="n">
        <v>0</v>
      </c>
      <c r="R407" t="n">
        <v>0.923292944749835</v>
      </c>
      <c r="S407" t="n">
        <v>28.11633982162738</v>
      </c>
      <c r="T407" t="n">
        <v>-19.6436484955295</v>
      </c>
      <c r="U407" t="n">
        <v>-3.083583318560291</v>
      </c>
      <c r="V407" t="n">
        <v>25.80111898053922</v>
      </c>
      <c r="W407" t="n">
        <v>-49.75223339590386</v>
      </c>
      <c r="X407" t="n">
        <v>2</v>
      </c>
      <c r="Y407" t="n">
        <v>28.32386511359555</v>
      </c>
      <c r="Z407" t="n">
        <v>58.49212417789761</v>
      </c>
      <c r="AA407" t="n">
        <v>1499.011329884883</v>
      </c>
      <c r="AB407" t="b">
        <v>0</v>
      </c>
      <c r="AC407" t="b">
        <v>1</v>
      </c>
      <c r="AD407" t="n">
        <v>89.41607996427847</v>
      </c>
      <c r="AE407" t="n">
        <v>1.039505379217101</v>
      </c>
      <c r="AF407" t="n">
        <v>0</v>
      </c>
      <c r="AG407" t="n">
        <v>0.01818831924665024</v>
      </c>
      <c r="AH407" t="b">
        <v>0</v>
      </c>
      <c r="AI407" t="b">
        <v>0</v>
      </c>
      <c r="AJ407" t="n">
        <v>1499.011329884883</v>
      </c>
      <c r="AK407" t="n">
        <v>0</v>
      </c>
      <c r="AL407" t="n">
        <v>-3.083583318560291</v>
      </c>
      <c r="AM407" t="n">
        <v>0</v>
      </c>
      <c r="AN407" t="n">
        <v>-2.021897793932572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</row>
    <row r="408" spans="1:48">
      <c r="A408" t="n">
        <v>405</v>
      </c>
      <c r="B408" t="n">
        <v>0</v>
      </c>
      <c r="C408" t="n">
        <v>0</v>
      </c>
      <c r="D408" t="n">
        <v>0</v>
      </c>
      <c r="E408" t="n">
        <v>20.2</v>
      </c>
      <c r="F408" t="n">
        <v>-0.3863645368712225</v>
      </c>
      <c r="G408" t="n">
        <v>166.4042365748148</v>
      </c>
      <c r="H408" t="n">
        <v>656.2983090510697</v>
      </c>
      <c r="I408" t="n">
        <v>-2.771829232748718</v>
      </c>
      <c r="J408" t="n">
        <v>-2.771829232748718</v>
      </c>
      <c r="K408" t="n">
        <v>-159.0645765561026</v>
      </c>
      <c r="L408" t="n">
        <v>2</v>
      </c>
      <c r="M408" t="n">
        <v>-40.33077498886983</v>
      </c>
      <c r="N408" t="n">
        <v>1401.853188133085</v>
      </c>
      <c r="O408" t="b">
        <v>0</v>
      </c>
      <c r="P408" t="n">
        <v>-2.771829232748718</v>
      </c>
      <c r="Q408" t="n">
        <v>0</v>
      </c>
      <c r="R408" t="n">
        <v>0.9189017707017649</v>
      </c>
      <c r="S408" t="n">
        <v>28.12510238778352</v>
      </c>
      <c r="T408" t="n">
        <v>-17.35019688719426</v>
      </c>
      <c r="U408" t="n">
        <v>-2.547038790055711</v>
      </c>
      <c r="V408" t="n">
        <v>22.98057810167557</v>
      </c>
      <c r="W408" t="n">
        <v>-51.11816384437481</v>
      </c>
      <c r="X408" t="n">
        <v>2</v>
      </c>
      <c r="Y408" t="n">
        <v>29.68979556206649</v>
      </c>
      <c r="Z408" t="n">
        <v>58.52300533433344</v>
      </c>
      <c r="AA408" t="n">
        <v>1401.853188133085</v>
      </c>
      <c r="AB408" t="b">
        <v>0</v>
      </c>
      <c r="AC408" t="b">
        <v>1</v>
      </c>
      <c r="AD408" t="n">
        <v>89.42615178036799</v>
      </c>
      <c r="AE408" t="n">
        <v>1.068044641716599</v>
      </c>
      <c r="AF408" t="n">
        <v>0</v>
      </c>
      <c r="AG408" t="n">
        <v>0.01575774000512981</v>
      </c>
      <c r="AH408" t="b">
        <v>0</v>
      </c>
      <c r="AI408" t="b">
        <v>0</v>
      </c>
      <c r="AJ408" t="n">
        <v>1401.853188133085</v>
      </c>
      <c r="AK408" t="n">
        <v>0</v>
      </c>
      <c r="AL408" t="n">
        <v>-2.547038790055711</v>
      </c>
      <c r="AM408" t="n">
        <v>0</v>
      </c>
      <c r="AN408" t="n">
        <v>-1.459583636070299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</row>
    <row r="409" spans="1:48">
      <c r="A409" t="n">
        <v>406</v>
      </c>
      <c r="B409" t="n">
        <v>0</v>
      </c>
      <c r="C409" t="n">
        <v>0</v>
      </c>
      <c r="D409" t="n">
        <v>0</v>
      </c>
      <c r="E409" t="n">
        <v>18.7</v>
      </c>
      <c r="F409" t="n">
        <v>-0.4467469952029579</v>
      </c>
      <c r="G409" t="n">
        <v>154.0474863341107</v>
      </c>
      <c r="H409" t="n">
        <v>607.5632861017327</v>
      </c>
      <c r="I409" t="n">
        <v>-3.110112552481079</v>
      </c>
      <c r="J409" t="n">
        <v>-3.110112552481079</v>
      </c>
      <c r="K409" t="n">
        <v>-192.7937150078287</v>
      </c>
      <c r="L409" t="n">
        <v>2</v>
      </c>
      <c r="M409" t="n">
        <v>-48.88278778088963</v>
      </c>
      <c r="N409" t="n">
        <v>1297.755179113301</v>
      </c>
      <c r="O409" t="b">
        <v>0</v>
      </c>
      <c r="P409" t="n">
        <v>-3.110112552481079</v>
      </c>
      <c r="Q409" t="n">
        <v>0</v>
      </c>
      <c r="R409" t="n">
        <v>0.9269070310292314</v>
      </c>
      <c r="S409" t="n">
        <v>28.13279117197184</v>
      </c>
      <c r="T409" t="n">
        <v>-21.21245303858445</v>
      </c>
      <c r="U409" t="n">
        <v>-2.882785192186982</v>
      </c>
      <c r="V409" t="n">
        <v>27.67033474230518</v>
      </c>
      <c r="W409" t="n">
        <v>-53.85532825237094</v>
      </c>
      <c r="X409" t="n">
        <v>2</v>
      </c>
      <c r="Y409" t="n">
        <v>32.42695997006262</v>
      </c>
      <c r="Z409" t="n">
        <v>58.55323362786126</v>
      </c>
      <c r="AA409" t="n">
        <v>1297.755179113301</v>
      </c>
      <c r="AB409" t="b">
        <v>0</v>
      </c>
      <c r="AC409" t="b">
        <v>1</v>
      </c>
      <c r="AD409" t="n">
        <v>89.43693593931454</v>
      </c>
      <c r="AE409" t="n">
        <v>1.12523397637967</v>
      </c>
      <c r="AF409" t="n">
        <v>0</v>
      </c>
      <c r="AG409" t="n">
        <v>0.02022115014105472</v>
      </c>
      <c r="AH409" t="b">
        <v>0</v>
      </c>
      <c r="AI409" t="b">
        <v>0</v>
      </c>
      <c r="AJ409" t="n">
        <v>1297.755179113301</v>
      </c>
      <c r="AK409" t="n">
        <v>0</v>
      </c>
      <c r="AL409" t="n">
        <v>-2.882785192186982</v>
      </c>
      <c r="AM409" t="n">
        <v>0</v>
      </c>
      <c r="AN409" t="n">
        <v>-1.733917012997246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</row>
    <row r="410" spans="1:48">
      <c r="A410" t="n">
        <v>407</v>
      </c>
      <c r="B410" t="n">
        <v>0</v>
      </c>
      <c r="C410" t="n">
        <v>0</v>
      </c>
      <c r="D410" t="n">
        <v>0</v>
      </c>
      <c r="E410" t="n">
        <v>17</v>
      </c>
      <c r="F410" t="n">
        <v>-0.4933141489836097</v>
      </c>
      <c r="G410" t="n">
        <v>140.0431693946462</v>
      </c>
      <c r="H410" t="n">
        <v>552.3302600924844</v>
      </c>
      <c r="I410" t="n">
        <v>-3.211727555655545</v>
      </c>
      <c r="J410" t="n">
        <v>-3.211727555655545</v>
      </c>
      <c r="K410" t="n">
        <v>-219.00203425412</v>
      </c>
      <c r="L410" t="n">
        <v>2</v>
      </c>
      <c r="M410" t="n">
        <v>-55.52789915165314</v>
      </c>
      <c r="N410" t="n">
        <v>1179.777435557547</v>
      </c>
      <c r="O410" t="b">
        <v>0</v>
      </c>
      <c r="P410" t="n">
        <v>-3.211727555655545</v>
      </c>
      <c r="Q410" t="n">
        <v>0</v>
      </c>
      <c r="R410" t="n">
        <v>0.9315691696743454</v>
      </c>
      <c r="S410" t="n">
        <v>28.14056672947536</v>
      </c>
      <c r="T410" t="n">
        <v>-24.21726540564902</v>
      </c>
      <c r="U410" t="n">
        <v>-2.991946372242251</v>
      </c>
      <c r="V410" t="n">
        <v>31.31063374600413</v>
      </c>
      <c r="W410" t="n">
        <v>-76.83112474882807</v>
      </c>
      <c r="X410" t="n">
        <v>2</v>
      </c>
      <c r="Y410" t="n">
        <v>55.40275646651975</v>
      </c>
      <c r="Z410" t="n">
        <v>58.58337819987561</v>
      </c>
      <c r="AA410" t="n">
        <v>1179.777435557547</v>
      </c>
      <c r="AB410" t="b">
        <v>0</v>
      </c>
      <c r="AC410" t="b">
        <v>1</v>
      </c>
      <c r="AD410" t="n">
        <v>89.45218415397366</v>
      </c>
      <c r="AE410" t="n">
        <v>1.605282055021923</v>
      </c>
      <c r="AF410" t="n">
        <v>0</v>
      </c>
      <c r="AG410" t="n">
        <v>0.02623845295024338</v>
      </c>
      <c r="AH410" t="b">
        <v>0</v>
      </c>
      <c r="AI410" t="b">
        <v>0</v>
      </c>
      <c r="AJ410" t="n">
        <v>1179.777435557547</v>
      </c>
      <c r="AK410" t="n">
        <v>0</v>
      </c>
      <c r="AL410" t="n">
        <v>-2.991946372242251</v>
      </c>
      <c r="AM410" t="n">
        <v>0</v>
      </c>
      <c r="AN410" t="n">
        <v>-1.359983517954277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</row>
    <row r="411" spans="1:48">
      <c r="A411" t="n">
        <v>408</v>
      </c>
      <c r="B411" t="n">
        <v>0</v>
      </c>
      <c r="C411" t="n">
        <v>0</v>
      </c>
      <c r="D411" t="n">
        <v>0</v>
      </c>
      <c r="E411" t="n">
        <v>15.3</v>
      </c>
      <c r="F411" t="n">
        <v>-0.4133297421959339</v>
      </c>
      <c r="G411" t="n">
        <v>126.0388524551815</v>
      </c>
      <c r="H411" t="n">
        <v>497.097234083236</v>
      </c>
      <c r="I411" t="n">
        <v>-2.321677479125956</v>
      </c>
      <c r="J411" t="n">
        <v>-2.321677479125956</v>
      </c>
      <c r="K411" t="n">
        <v>-175.9012113504066</v>
      </c>
      <c r="L411" t="n">
        <v>2</v>
      </c>
      <c r="M411" t="n">
        <v>-44.59969861825724</v>
      </c>
      <c r="N411" t="n">
        <v>1061.799692001792</v>
      </c>
      <c r="O411" t="b">
        <v>0</v>
      </c>
      <c r="P411" t="n">
        <v>-2.321677479125956</v>
      </c>
      <c r="Q411" t="n">
        <v>0</v>
      </c>
      <c r="R411" t="n">
        <v>0.9246743847306301</v>
      </c>
      <c r="S411" t="n">
        <v>28.14808417580303</v>
      </c>
      <c r="T411" t="n">
        <v>-19.30720921301898</v>
      </c>
      <c r="U411" t="n">
        <v>-2.146795694553754</v>
      </c>
      <c r="V411" t="n">
        <v>25.29248940523826</v>
      </c>
      <c r="W411" t="n">
        <v>-58.61228833491226</v>
      </c>
      <c r="X411" t="n">
        <v>2</v>
      </c>
      <c r="Y411" t="n">
        <v>37.18392005260394</v>
      </c>
      <c r="Z411" t="n">
        <v>58.60665405573074</v>
      </c>
      <c r="AA411" t="n">
        <v>1061.799692001792</v>
      </c>
      <c r="AB411" t="b">
        <v>0</v>
      </c>
      <c r="AC411" t="b">
        <v>1</v>
      </c>
      <c r="AD411" t="n">
        <v>89.46825822975823</v>
      </c>
      <c r="AE411" t="n">
        <v>1.224624199833032</v>
      </c>
      <c r="AF411" t="n">
        <v>0</v>
      </c>
      <c r="AG411" t="n">
        <v>0.03162739159982755</v>
      </c>
      <c r="AH411" t="b">
        <v>0</v>
      </c>
      <c r="AI411" t="b">
        <v>0</v>
      </c>
      <c r="AJ411" t="n">
        <v>1061.799692001792</v>
      </c>
      <c r="AK411" t="n">
        <v>0</v>
      </c>
      <c r="AL411" t="n">
        <v>-2.146795694553754</v>
      </c>
      <c r="AM411" t="n">
        <v>0</v>
      </c>
      <c r="AN411" t="n">
        <v>-0.9040765581942654</v>
      </c>
      <c r="AO411" t="n">
        <v>0</v>
      </c>
      <c r="AP411" t="n">
        <v>1</v>
      </c>
      <c r="AQ411" t="n">
        <v>0</v>
      </c>
      <c r="AR411" t="n">
        <v>0</v>
      </c>
      <c r="AS411" t="n">
        <v>0</v>
      </c>
      <c r="AT411" t="n">
        <v>0.3443092232542562</v>
      </c>
      <c r="AU411" t="n">
        <v>0.1082449745625118</v>
      </c>
      <c r="AV411" t="n">
        <v>0.3443092232542562</v>
      </c>
    </row>
    <row r="412" spans="1:48">
      <c r="A412" t="n">
        <v>409</v>
      </c>
      <c r="B412" t="n">
        <v>0</v>
      </c>
      <c r="C412" t="n">
        <v>0</v>
      </c>
      <c r="D412" t="n">
        <v>0</v>
      </c>
      <c r="E412" t="n">
        <v>14.2</v>
      </c>
      <c r="F412" t="n">
        <v>-0.1867002155659891</v>
      </c>
      <c r="G412" t="n">
        <v>116.9772356119985</v>
      </c>
      <c r="H412" t="n">
        <v>461.3582172537222</v>
      </c>
      <c r="I412" t="n">
        <v>-0.6404780864979056</v>
      </c>
      <c r="J412" t="n">
        <v>-0.6404780864979056</v>
      </c>
      <c r="K412" t="n">
        <v>-52.28466181896567</v>
      </c>
      <c r="L412" t="n">
        <v>2</v>
      </c>
      <c r="M412" t="n">
        <v>-13.25676009608663</v>
      </c>
      <c r="N412" t="n">
        <v>985.4611520539507</v>
      </c>
      <c r="O412" t="b">
        <v>0</v>
      </c>
      <c r="P412" t="n">
        <v>-0.6404780864979056</v>
      </c>
      <c r="Q412" t="n">
        <v>0</v>
      </c>
      <c r="R412" t="n">
        <v>0.8375775897096625</v>
      </c>
      <c r="S412" t="n">
        <v>28.154065872729</v>
      </c>
      <c r="T412" t="n">
        <v>-5.198298299924847</v>
      </c>
      <c r="U412" t="n">
        <v>-0.5364500919507725</v>
      </c>
      <c r="V412" t="n">
        <v>8.058461796161783</v>
      </c>
      <c r="W412" t="n">
        <v>0</v>
      </c>
      <c r="X412" t="n">
        <v>0</v>
      </c>
      <c r="Y412" t="n">
        <v>-21.42836828230832</v>
      </c>
      <c r="Z412" t="n">
        <v>58.63113483252872</v>
      </c>
      <c r="AA412" t="n">
        <v>985.4611520539507</v>
      </c>
      <c r="AB412" t="b">
        <v>0</v>
      </c>
      <c r="AC412" t="b">
        <v>1</v>
      </c>
      <c r="AD412" t="n">
        <v>89.47099356860724</v>
      </c>
      <c r="AE412" t="n">
        <v>-0</v>
      </c>
      <c r="AF412" t="n">
        <v>0</v>
      </c>
      <c r="AG412" t="n">
        <v>0.03546912412611183</v>
      </c>
      <c r="AH412" t="b">
        <v>0</v>
      </c>
      <c r="AI412" t="b">
        <v>0</v>
      </c>
      <c r="AJ412" t="n">
        <v>985.4611520539507</v>
      </c>
      <c r="AK412" t="n">
        <v>0</v>
      </c>
      <c r="AL412" t="n">
        <v>-0.5364500919507725</v>
      </c>
      <c r="AM412" t="n">
        <v>0</v>
      </c>
      <c r="AN412" t="n">
        <v>-0.5319263578191584</v>
      </c>
      <c r="AO412" t="n">
        <v>0</v>
      </c>
      <c r="AP412" t="n">
        <v>1</v>
      </c>
      <c r="AQ412" t="n">
        <v>0</v>
      </c>
      <c r="AR412" t="n">
        <v>0</v>
      </c>
      <c r="AS412" t="n">
        <v>0</v>
      </c>
      <c r="AT412" t="n">
        <v>0.3759510303114396</v>
      </c>
      <c r="AU412" t="n">
        <v>0.1181926215283541</v>
      </c>
      <c r="AV412" t="n">
        <v>0.3759510303114396</v>
      </c>
    </row>
    <row r="413" spans="1:48">
      <c r="A413" t="n">
        <v>410</v>
      </c>
      <c r="B413" t="n">
        <v>0</v>
      </c>
      <c r="C413" t="n">
        <v>0</v>
      </c>
      <c r="D413" t="n">
        <v>0</v>
      </c>
      <c r="E413" t="n">
        <v>13.9</v>
      </c>
      <c r="F413" t="n">
        <v>-0.006536062206777382</v>
      </c>
      <c r="G413" t="n">
        <v>114.5058855638577</v>
      </c>
      <c r="H413" t="n">
        <v>451.6112126638549</v>
      </c>
      <c r="I413" t="n">
        <v>0.554009816647552</v>
      </c>
      <c r="J413" t="n">
        <v>0.554009816647552</v>
      </c>
      <c r="K413" t="n">
        <v>46.20202729669467</v>
      </c>
      <c r="L413" t="n">
        <v>2</v>
      </c>
      <c r="M413" t="n">
        <v>11.71450996366498</v>
      </c>
      <c r="N413" t="n">
        <v>964.6415502499941</v>
      </c>
      <c r="O413" t="b">
        <v>0</v>
      </c>
      <c r="P413" t="n">
        <v>0.554009816647552</v>
      </c>
      <c r="Q413" t="n">
        <v>0</v>
      </c>
      <c r="R413" t="n">
        <v>0.7166425708723261</v>
      </c>
      <c r="S413" t="n">
        <v>28.15762407026637</v>
      </c>
      <c r="T413" t="n">
        <v>7.652798433900145</v>
      </c>
      <c r="U413" t="n">
        <v>0.773062945413903</v>
      </c>
      <c r="V413" t="n">
        <v>2.168477289862235</v>
      </c>
      <c r="W413" t="n">
        <v>0</v>
      </c>
      <c r="X413" t="n">
        <v>0</v>
      </c>
      <c r="Y413" t="n">
        <v>-21.42836828230832</v>
      </c>
      <c r="Z413" t="n">
        <v>58.66757855853512</v>
      </c>
      <c r="AA413" t="n">
        <v>964.6415502499941</v>
      </c>
      <c r="AB413" t="b">
        <v>0</v>
      </c>
      <c r="AC413" t="b">
        <v>1</v>
      </c>
      <c r="AD413" t="n">
        <v>89.46355316295366</v>
      </c>
      <c r="AE413" t="n">
        <v>-0</v>
      </c>
      <c r="AF413" t="n">
        <v>0</v>
      </c>
      <c r="AG413" t="n">
        <v>0.04045796611315031</v>
      </c>
      <c r="AH413" t="b">
        <v>0</v>
      </c>
      <c r="AI413" t="b">
        <v>0</v>
      </c>
      <c r="AJ413" t="n">
        <v>964.6415502499941</v>
      </c>
      <c r="AK413" t="n">
        <v>0</v>
      </c>
      <c r="AL413" t="n">
        <v>0.773062945413903</v>
      </c>
      <c r="AM413" t="n">
        <v>0</v>
      </c>
      <c r="AN413" t="n">
        <v>0.7731552665186298</v>
      </c>
      <c r="AO413" t="n">
        <v>0</v>
      </c>
      <c r="AP413" t="n">
        <v>1</v>
      </c>
      <c r="AQ413" t="n">
        <v>0</v>
      </c>
      <c r="AR413" t="n">
        <v>0</v>
      </c>
      <c r="AS413" t="n">
        <v>0</v>
      </c>
      <c r="AT413" t="n">
        <v>0.6084031481928431</v>
      </c>
      <c r="AU413" t="n">
        <v>0.1912716211242892</v>
      </c>
      <c r="AV413" t="n">
        <v>0.6084031481928431</v>
      </c>
    </row>
    <row r="414" spans="1:48">
      <c r="A414" t="n">
        <v>411</v>
      </c>
      <c r="B414" t="n">
        <v>0</v>
      </c>
      <c r="C414" t="n">
        <v>0</v>
      </c>
      <c r="D414" t="n">
        <v>0</v>
      </c>
      <c r="E414" t="n">
        <v>14</v>
      </c>
      <c r="F414" t="n">
        <v>0.04617779772643016</v>
      </c>
      <c r="G414" t="n">
        <v>115.329668913238</v>
      </c>
      <c r="H414" t="n">
        <v>454.8602141938107</v>
      </c>
      <c r="I414" t="n">
        <v>0.9068152614735978</v>
      </c>
      <c r="J414" t="n">
        <v>0.9068152614735978</v>
      </c>
      <c r="K414" t="n">
        <v>75.08430364606373</v>
      </c>
      <c r="L414" t="n">
        <v>2</v>
      </c>
      <c r="M414" t="n">
        <v>19.03760234433664</v>
      </c>
      <c r="N414" t="n">
        <v>971.5814175179797</v>
      </c>
      <c r="O414" t="b">
        <v>0</v>
      </c>
      <c r="P414" t="n">
        <v>0.9068152614735978</v>
      </c>
      <c r="Q414" t="n">
        <v>0</v>
      </c>
      <c r="R414" t="n">
        <v>0.7943922750725843</v>
      </c>
      <c r="S414" t="n">
        <v>28.16299354610215</v>
      </c>
      <c r="T414" t="n">
        <v>11.21956426265414</v>
      </c>
      <c r="U414" t="n">
        <v>1.141520744761449</v>
      </c>
      <c r="V414" t="n">
        <v>2.306829082721258</v>
      </c>
      <c r="W414" t="n">
        <v>0</v>
      </c>
      <c r="X414" t="n">
        <v>0</v>
      </c>
      <c r="Y414" t="n">
        <v>-21.42836828230832</v>
      </c>
      <c r="Z414" t="n">
        <v>58.71637045465607</v>
      </c>
      <c r="AA414" t="n">
        <v>971.5814175179797</v>
      </c>
      <c r="AB414" t="b">
        <v>0</v>
      </c>
      <c r="AC414" t="b">
        <v>1</v>
      </c>
      <c r="AD414" t="n">
        <v>89.45611275730008</v>
      </c>
      <c r="AE414" t="n">
        <v>-0</v>
      </c>
      <c r="AF414" t="n">
        <v>0</v>
      </c>
      <c r="AG414" t="n">
        <v>0.05052931089263674</v>
      </c>
      <c r="AH414" t="b">
        <v>0</v>
      </c>
      <c r="AI414" t="b">
        <v>0</v>
      </c>
      <c r="AJ414" t="n">
        <v>971.5814175179797</v>
      </c>
      <c r="AK414" t="n">
        <v>0</v>
      </c>
      <c r="AL414" t="n">
        <v>1.141520744761449</v>
      </c>
      <c r="AM414" t="n">
        <v>0</v>
      </c>
      <c r="AN414" t="n">
        <v>1.141728467247084</v>
      </c>
      <c r="AO414" t="n">
        <v>0</v>
      </c>
      <c r="AP414" t="n">
        <v>1</v>
      </c>
      <c r="AQ414" t="n">
        <v>0</v>
      </c>
      <c r="AR414" t="n">
        <v>0</v>
      </c>
      <c r="AS414" t="n">
        <v>0</v>
      </c>
      <c r="AT414" t="n">
        <v>0.68011847907711</v>
      </c>
      <c r="AU414" t="n">
        <v>0.2138177036658454</v>
      </c>
      <c r="AV414" t="n">
        <v>0.68011847907711</v>
      </c>
    </row>
    <row r="415" spans="1:48">
      <c r="A415" t="n">
        <v>412</v>
      </c>
      <c r="B415" t="n">
        <v>0</v>
      </c>
      <c r="C415" t="n">
        <v>0</v>
      </c>
      <c r="D415" t="n">
        <v>0</v>
      </c>
      <c r="E415" t="n">
        <v>14.2</v>
      </c>
      <c r="F415" t="n">
        <v>0.0718248713010543</v>
      </c>
      <c r="G415" t="n">
        <v>116.9772356119985</v>
      </c>
      <c r="H415" t="n">
        <v>461.3582172537222</v>
      </c>
      <c r="I415" t="n">
        <v>1.092566377072559</v>
      </c>
      <c r="J415" t="n">
        <v>1.092566377072559</v>
      </c>
      <c r="K415" t="n">
        <v>89.19034818562537</v>
      </c>
      <c r="L415" t="n">
        <v>2</v>
      </c>
      <c r="M415" t="n">
        <v>22.61418564544254</v>
      </c>
      <c r="N415" t="n">
        <v>985.4611520539507</v>
      </c>
      <c r="O415" t="b">
        <v>0</v>
      </c>
      <c r="P415" t="n">
        <v>1.092566377072559</v>
      </c>
      <c r="Q415" t="n">
        <v>0</v>
      </c>
      <c r="R415" t="n">
        <v>0.8165021578375841</v>
      </c>
      <c r="S415" t="n">
        <v>28.16937086415244</v>
      </c>
      <c r="T415" t="n">
        <v>12.96648816260902</v>
      </c>
      <c r="U415" t="n">
        <v>1.338105927320634</v>
      </c>
      <c r="V415" t="n">
        <v>2.379322598263265</v>
      </c>
      <c r="W415" t="n">
        <v>0</v>
      </c>
      <c r="X415" t="n">
        <v>0</v>
      </c>
      <c r="Y415" t="n">
        <v>-21.42836828230832</v>
      </c>
      <c r="Z415" t="n">
        <v>58.78082995227324</v>
      </c>
      <c r="AA415" t="n">
        <v>985.4611520539507</v>
      </c>
      <c r="AB415" t="b">
        <v>0</v>
      </c>
      <c r="AC415" t="b">
        <v>1</v>
      </c>
      <c r="AD415" t="n">
        <v>89.44867235164649</v>
      </c>
      <c r="AE415" t="n">
        <v>-0</v>
      </c>
      <c r="AF415" t="n">
        <v>0</v>
      </c>
      <c r="AG415" t="n">
        <v>0.068470918245435</v>
      </c>
      <c r="AH415" t="b">
        <v>0</v>
      </c>
      <c r="AI415" t="b">
        <v>0</v>
      </c>
      <c r="AJ415" t="n">
        <v>985.4611520539507</v>
      </c>
      <c r="AK415" t="n">
        <v>0</v>
      </c>
      <c r="AL415" t="n">
        <v>1.338105927320634</v>
      </c>
      <c r="AM415" t="n">
        <v>0</v>
      </c>
      <c r="AN415" t="n">
        <v>1.338682934225176</v>
      </c>
      <c r="AO415" t="n">
        <v>0</v>
      </c>
      <c r="AP415" t="n">
        <v>1</v>
      </c>
      <c r="AQ415" t="n">
        <v>0</v>
      </c>
      <c r="AR415" t="n">
        <v>0</v>
      </c>
      <c r="AS415" t="n">
        <v>0</v>
      </c>
      <c r="AT415" t="n">
        <v>0.72233941374691</v>
      </c>
      <c r="AU415" t="n">
        <v>0.2270912487545957</v>
      </c>
      <c r="AV415" t="n">
        <v>0.72233941374691</v>
      </c>
    </row>
    <row r="416" spans="1:48">
      <c r="A416" t="n">
        <v>413</v>
      </c>
      <c r="B416" t="n">
        <v>0</v>
      </c>
      <c r="C416" t="n">
        <v>0</v>
      </c>
      <c r="D416" t="n">
        <v>0</v>
      </c>
      <c r="E416" t="n">
        <v>14.5</v>
      </c>
      <c r="F416" t="n">
        <v>0.08318938373602003</v>
      </c>
      <c r="G416" t="n">
        <v>119.4485856601394</v>
      </c>
      <c r="H416" t="n">
        <v>471.1052218435896</v>
      </c>
      <c r="I416" t="n">
        <v>1.194790661232169</v>
      </c>
      <c r="J416" t="n">
        <v>1.194790661232169</v>
      </c>
      <c r="K416" t="n">
        <v>95.51733340879073</v>
      </c>
      <c r="L416" t="n">
        <v>2</v>
      </c>
      <c r="M416" t="n">
        <v>24.2183908237299</v>
      </c>
      <c r="N416" t="n">
        <v>1006.280753857907</v>
      </c>
      <c r="O416" t="b">
        <v>0</v>
      </c>
      <c r="P416" t="n">
        <v>1.194790661232169</v>
      </c>
      <c r="Q416" t="n">
        <v>0</v>
      </c>
      <c r="R416" t="n">
        <v>0.824182296924025</v>
      </c>
      <c r="S416" t="n">
        <v>28.17622825054596</v>
      </c>
      <c r="T416" t="n">
        <v>13.75690547285511</v>
      </c>
      <c r="U416" t="n">
        <v>1.449667950514481</v>
      </c>
      <c r="V416" t="n">
        <v>2.418707521670695</v>
      </c>
      <c r="W416" t="n">
        <v>0</v>
      </c>
      <c r="X416" t="n">
        <v>0</v>
      </c>
      <c r="Y416" t="n">
        <v>-21.42836828230832</v>
      </c>
      <c r="Z416" t="n">
        <v>58.84618357584478</v>
      </c>
      <c r="AA416" t="n">
        <v>1006.280753857907</v>
      </c>
      <c r="AB416" t="b">
        <v>0</v>
      </c>
      <c r="AC416" t="b">
        <v>1</v>
      </c>
      <c r="AD416" t="n">
        <v>89.44123194599291</v>
      </c>
      <c r="AE416" t="n">
        <v>-0</v>
      </c>
      <c r="AF416" t="n">
        <v>0</v>
      </c>
      <c r="AG416" t="n">
        <v>0.08501514317228767</v>
      </c>
      <c r="AH416" t="b">
        <v>0</v>
      </c>
      <c r="AI416" t="b">
        <v>0</v>
      </c>
      <c r="AJ416" t="n">
        <v>1006.280753857907</v>
      </c>
      <c r="AK416" t="n">
        <v>0</v>
      </c>
      <c r="AL416" t="n">
        <v>1.449667950514481</v>
      </c>
      <c r="AM416" t="n">
        <v>0</v>
      </c>
      <c r="AN416" t="n">
        <v>1.450798884047385</v>
      </c>
      <c r="AO416" t="n">
        <v>0</v>
      </c>
      <c r="AP416" t="n">
        <v>1</v>
      </c>
      <c r="AQ416" t="n">
        <v>0</v>
      </c>
      <c r="AR416" t="n">
        <v>0</v>
      </c>
      <c r="AS416" t="n">
        <v>0</v>
      </c>
      <c r="AT416" t="n">
        <v>0.7513237808797903</v>
      </c>
      <c r="AU416" t="n">
        <v>0.236203441722753</v>
      </c>
      <c r="AV416" t="n">
        <v>0.7513237808797903</v>
      </c>
    </row>
    <row r="417" spans="1:48">
      <c r="A417" t="n">
        <v>414</v>
      </c>
      <c r="B417" t="n">
        <v>0</v>
      </c>
      <c r="C417" t="n">
        <v>0</v>
      </c>
      <c r="D417" t="n">
        <v>0</v>
      </c>
      <c r="E417" t="n">
        <v>14.9</v>
      </c>
      <c r="F417" t="n">
        <v>0.1787509270882039</v>
      </c>
      <c r="G417" t="n">
        <v>122.7437190576604</v>
      </c>
      <c r="H417" t="n">
        <v>484.1012279634128</v>
      </c>
      <c r="I417" t="n">
        <v>1.901817536981222</v>
      </c>
      <c r="J417" t="n">
        <v>1.901817536981222</v>
      </c>
      <c r="K417" t="n">
        <v>147.9588515941376</v>
      </c>
      <c r="L417" t="n">
        <v>2</v>
      </c>
      <c r="M417" t="n">
        <v>37.51492180378742</v>
      </c>
      <c r="N417" t="n">
        <v>1034.04022292985</v>
      </c>
      <c r="O417" t="b">
        <v>0</v>
      </c>
      <c r="P417" t="n">
        <v>1.901817536981222</v>
      </c>
      <c r="Q417" t="n">
        <v>0</v>
      </c>
      <c r="R417" t="n">
        <v>0.8677337545778303</v>
      </c>
      <c r="S417" t="n">
        <v>28.18341337425518</v>
      </c>
      <c r="T417" t="n">
        <v>20.24027018174726</v>
      </c>
      <c r="U417" t="n">
        <v>2.191706300403738</v>
      </c>
      <c r="V417" t="n">
        <v>2.677104543270005</v>
      </c>
      <c r="W417" t="n">
        <v>0</v>
      </c>
      <c r="X417" t="n">
        <v>0</v>
      </c>
      <c r="Y417" t="n">
        <v>-21.42836828230832</v>
      </c>
      <c r="Z417" t="n">
        <v>58.91357418725119</v>
      </c>
      <c r="AA417" t="n">
        <v>1034.04022292985</v>
      </c>
      <c r="AB417" t="b">
        <v>0</v>
      </c>
      <c r="AC417" t="b">
        <v>1</v>
      </c>
      <c r="AD417" t="n">
        <v>89.43379154033933</v>
      </c>
      <c r="AE417" t="n">
        <v>-0</v>
      </c>
      <c r="AF417" t="n">
        <v>0</v>
      </c>
      <c r="AG417" t="n">
        <v>0.09261575253502607</v>
      </c>
      <c r="AH417" t="b">
        <v>0</v>
      </c>
      <c r="AI417" t="b">
        <v>0</v>
      </c>
      <c r="AJ417" t="n">
        <v>1034.04022292985</v>
      </c>
      <c r="AK417" t="n">
        <v>0</v>
      </c>
      <c r="AL417" t="n">
        <v>2.191706300403738</v>
      </c>
      <c r="AM417" t="n">
        <v>0</v>
      </c>
      <c r="AN417" t="n">
        <v>2.196230034535352</v>
      </c>
      <c r="AO417" t="n">
        <v>0</v>
      </c>
      <c r="AP417" t="n">
        <v>1</v>
      </c>
      <c r="AQ417" t="n">
        <v>0</v>
      </c>
      <c r="AR417" t="n">
        <v>0</v>
      </c>
      <c r="AS417" t="n">
        <v>0</v>
      </c>
      <c r="AT417" t="n">
        <v>0.9019455986830237</v>
      </c>
      <c r="AU417" t="n">
        <v>0.2835563841811968</v>
      </c>
      <c r="AV417" t="n">
        <v>0.9019455986830237</v>
      </c>
    </row>
    <row r="418" spans="1:48">
      <c r="A418" t="n">
        <v>415</v>
      </c>
      <c r="B418" t="n">
        <v>0</v>
      </c>
      <c r="C418" t="n">
        <v>0</v>
      </c>
      <c r="D418" t="n">
        <v>0</v>
      </c>
      <c r="E418" t="n">
        <v>15.9</v>
      </c>
      <c r="F418" t="n">
        <v>0.3684735745778318</v>
      </c>
      <c r="G418" t="n">
        <v>130.9815525514632</v>
      </c>
      <c r="H418" t="n">
        <v>516.5912432629707</v>
      </c>
      <c r="I418" t="n">
        <v>3.458745693740528</v>
      </c>
      <c r="J418" t="n">
        <v>3.458745693740528</v>
      </c>
      <c r="K418" t="n">
        <v>252.1621388662319</v>
      </c>
      <c r="L418" t="n">
        <v>2</v>
      </c>
      <c r="M418" t="n">
        <v>63.93563358677279</v>
      </c>
      <c r="N418" t="n">
        <v>1103.438895609705</v>
      </c>
      <c r="O418" t="b">
        <v>0</v>
      </c>
      <c r="P418" t="n">
        <v>3.458745693740528</v>
      </c>
      <c r="Q418" t="n">
        <v>0</v>
      </c>
      <c r="R418" t="n">
        <v>0.9034898534261075</v>
      </c>
      <c r="S418" t="n">
        <v>28.19201732076873</v>
      </c>
      <c r="T418" t="n">
        <v>33.12977186670523</v>
      </c>
      <c r="U418" t="n">
        <v>3.828206460343391</v>
      </c>
      <c r="V418" t="n">
        <v>3.197359138815344</v>
      </c>
      <c r="W418" t="n">
        <v>0</v>
      </c>
      <c r="X418" t="n">
        <v>0</v>
      </c>
      <c r="Y418" t="n">
        <v>-21.42836828230832</v>
      </c>
      <c r="Z418" t="n">
        <v>59.00116842028182</v>
      </c>
      <c r="AA418" t="n">
        <v>1103.438895609705</v>
      </c>
      <c r="AB418" t="b">
        <v>0</v>
      </c>
      <c r="AC418" t="b">
        <v>1</v>
      </c>
      <c r="AD418" t="n">
        <v>89.42635113468575</v>
      </c>
      <c r="AE418" t="n">
        <v>-0</v>
      </c>
      <c r="AF418" t="n">
        <v>0</v>
      </c>
      <c r="AG418" t="n">
        <v>0.09021238914987689</v>
      </c>
      <c r="AH418" t="b">
        <v>0</v>
      </c>
      <c r="AI418" t="b">
        <v>0</v>
      </c>
      <c r="AJ418" t="n">
        <v>1103.438895609705</v>
      </c>
      <c r="AK418" t="n">
        <v>0</v>
      </c>
      <c r="AL418" t="n">
        <v>3.828206460343391</v>
      </c>
      <c r="AM418" t="n">
        <v>0</v>
      </c>
      <c r="AN418" t="n">
        <v>3.842631632956956</v>
      </c>
      <c r="AO418" t="n">
        <v>0</v>
      </c>
      <c r="AP418" t="n">
        <v>1</v>
      </c>
      <c r="AQ418" t="n">
        <v>0</v>
      </c>
      <c r="AR418" t="n">
        <v>0</v>
      </c>
      <c r="AS418" t="n">
        <v>0</v>
      </c>
      <c r="AT418" t="n">
        <v>1.237684811154918</v>
      </c>
      <c r="AU418" t="n">
        <v>0.3891070928440927</v>
      </c>
      <c r="AV418" t="n">
        <v>1.237684811154918</v>
      </c>
    </row>
    <row r="419" spans="1:48">
      <c r="A419" t="n">
        <v>416</v>
      </c>
      <c r="B419" t="n">
        <v>0</v>
      </c>
      <c r="C419" t="n">
        <v>0</v>
      </c>
      <c r="D419" t="n">
        <v>0</v>
      </c>
      <c r="E419" t="n">
        <v>17.4</v>
      </c>
      <c r="F419" t="n">
        <v>0.430688107933797</v>
      </c>
      <c r="G419" t="n">
        <v>143.3383027921672</v>
      </c>
      <c r="H419" t="n">
        <v>565.3262662123075</v>
      </c>
      <c r="I419" t="n">
        <v>4.305173826295192</v>
      </c>
      <c r="J419" t="n">
        <v>4.305173826295192</v>
      </c>
      <c r="K419" t="n">
        <v>286.813649378094</v>
      </c>
      <c r="L419" t="n">
        <v>2</v>
      </c>
      <c r="M419" t="n">
        <v>72.7215135339995</v>
      </c>
      <c r="N419" t="n">
        <v>1207.536904629489</v>
      </c>
      <c r="O419" t="b">
        <v>0</v>
      </c>
      <c r="P419" t="n">
        <v>4.305173826295192</v>
      </c>
      <c r="Q419" t="n">
        <v>0</v>
      </c>
      <c r="R419" t="n">
        <v>0.9089917171498562</v>
      </c>
      <c r="S419" t="n">
        <v>28.20343483167624</v>
      </c>
      <c r="T419" t="n">
        <v>37.45430432557512</v>
      </c>
      <c r="U419" t="n">
        <v>4.736207981953967</v>
      </c>
      <c r="V419" t="n">
        <v>3.408651922017299</v>
      </c>
      <c r="W419" t="n">
        <v>0</v>
      </c>
      <c r="X419" t="n">
        <v>0</v>
      </c>
      <c r="Y419" t="n">
        <v>-21.42836828230832</v>
      </c>
      <c r="Z419" t="n">
        <v>59.12356334144215</v>
      </c>
      <c r="AA419" t="n">
        <v>1207.536904629489</v>
      </c>
      <c r="AB419" t="b">
        <v>0</v>
      </c>
      <c r="AC419" t="b">
        <v>1</v>
      </c>
      <c r="AD419" t="n">
        <v>89.41891072903216</v>
      </c>
      <c r="AE419" t="n">
        <v>-0</v>
      </c>
      <c r="AF419" t="n">
        <v>0</v>
      </c>
      <c r="AG419" t="n">
        <v>0.08433691440901747</v>
      </c>
      <c r="AH419" t="b">
        <v>0</v>
      </c>
      <c r="AI419" t="b">
        <v>0</v>
      </c>
      <c r="AJ419" t="n">
        <v>1207.536904629489</v>
      </c>
      <c r="AK419" t="n">
        <v>0</v>
      </c>
      <c r="AL419" t="n">
        <v>4.736207981953967</v>
      </c>
      <c r="AM419" t="n">
        <v>0</v>
      </c>
      <c r="AN419" t="n">
        <v>4.754302918480424</v>
      </c>
      <c r="AO419" t="n">
        <v>0</v>
      </c>
      <c r="AP419" t="n">
        <v>1</v>
      </c>
      <c r="AQ419" t="n">
        <v>0</v>
      </c>
      <c r="AR419" t="n">
        <v>0</v>
      </c>
      <c r="AS419" t="n">
        <v>0</v>
      </c>
      <c r="AT419" t="n">
        <v>1.442831165268468</v>
      </c>
      <c r="AU419" t="n">
        <v>0.4536016238727172</v>
      </c>
      <c r="AV419" t="n">
        <v>1.442831165268468</v>
      </c>
    </row>
    <row r="420" spans="1:48">
      <c r="A420" t="n">
        <v>417</v>
      </c>
      <c r="B420" t="n">
        <v>0</v>
      </c>
      <c r="C420" t="n">
        <v>0</v>
      </c>
      <c r="D420" t="n">
        <v>0</v>
      </c>
      <c r="E420" t="n">
        <v>18.7</v>
      </c>
      <c r="F420" t="n">
        <v>0.242107327020312</v>
      </c>
      <c r="G420" t="n">
        <v>154.0474863341107</v>
      </c>
      <c r="H420" t="n">
        <v>607.5632861017327</v>
      </c>
      <c r="I420" t="n">
        <v>2.971064701842522</v>
      </c>
      <c r="J420" t="n">
        <v>2.971064701842522</v>
      </c>
      <c r="K420" t="n">
        <v>184.1742354114792</v>
      </c>
      <c r="L420" t="n">
        <v>2</v>
      </c>
      <c r="M420" t="n">
        <v>46.69732135179493</v>
      </c>
      <c r="N420" t="n">
        <v>1297.755179113301</v>
      </c>
      <c r="O420" t="b">
        <v>0</v>
      </c>
      <c r="P420" t="n">
        <v>2.971064701842522</v>
      </c>
      <c r="Q420" t="n">
        <v>0</v>
      </c>
      <c r="R420" t="n">
        <v>0.880354852161804</v>
      </c>
      <c r="S420" t="n">
        <v>28.21683627086322</v>
      </c>
      <c r="T420" t="n">
        <v>24.83321558083098</v>
      </c>
      <c r="U420" t="n">
        <v>3.374849010653783</v>
      </c>
      <c r="V420" t="n">
        <v>2.971173749466313</v>
      </c>
      <c r="W420" t="n">
        <v>0</v>
      </c>
      <c r="X420" t="n">
        <v>0</v>
      </c>
      <c r="Y420" t="n">
        <v>-21.42836828230832</v>
      </c>
      <c r="Z420" t="n">
        <v>59.23673555249432</v>
      </c>
      <c r="AA420" t="n">
        <v>1297.755179113301</v>
      </c>
      <c r="AB420" t="b">
        <v>0</v>
      </c>
      <c r="AC420" t="b">
        <v>1</v>
      </c>
      <c r="AD420" t="n">
        <v>89.41147032337858</v>
      </c>
      <c r="AE420" t="n">
        <v>-0</v>
      </c>
      <c r="AF420" t="n">
        <v>0</v>
      </c>
      <c r="AG420" t="n">
        <v>0.07547901153388747</v>
      </c>
      <c r="AH420" t="b">
        <v>0</v>
      </c>
      <c r="AI420" t="b">
        <v>0</v>
      </c>
      <c r="AJ420" t="n">
        <v>1297.755179113301</v>
      </c>
      <c r="AK420" t="n">
        <v>0</v>
      </c>
      <c r="AL420" t="n">
        <v>3.374849010653783</v>
      </c>
      <c r="AM420" t="n">
        <v>0</v>
      </c>
      <c r="AN420" t="n">
        <v>3.381519210470296</v>
      </c>
      <c r="AO420" t="n">
        <v>0</v>
      </c>
      <c r="AP420" t="n">
        <v>1</v>
      </c>
      <c r="AQ420" t="n">
        <v>0</v>
      </c>
      <c r="AR420" t="n">
        <v>0</v>
      </c>
      <c r="AS420" t="n">
        <v>0</v>
      </c>
      <c r="AT420" t="n">
        <v>1.2188660278977</v>
      </c>
      <c r="AU420" t="n">
        <v>0.383190786868546</v>
      </c>
      <c r="AV420" t="n">
        <v>1.2188660278977</v>
      </c>
    </row>
    <row r="421" spans="1:48">
      <c r="A421" t="n">
        <v>418</v>
      </c>
      <c r="B421" t="n">
        <v>0</v>
      </c>
      <c r="C421" t="n">
        <v>0</v>
      </c>
      <c r="D421" t="n">
        <v>0</v>
      </c>
      <c r="E421" t="n">
        <v>19.1</v>
      </c>
      <c r="F421" t="n">
        <v>0.01754925065162771</v>
      </c>
      <c r="G421" t="n">
        <v>157.3426197316319</v>
      </c>
      <c r="H421" t="n">
        <v>620.559292221556</v>
      </c>
      <c r="I421" t="n">
        <v>1.012766252394341</v>
      </c>
      <c r="J421" t="n">
        <v>1.012766252394341</v>
      </c>
      <c r="K421" t="n">
        <v>61.46589736721239</v>
      </c>
      <c r="L421" t="n">
        <v>2</v>
      </c>
      <c r="M421" t="n">
        <v>15.58465957586521</v>
      </c>
      <c r="N421" t="n">
        <v>1325.514648185244</v>
      </c>
      <c r="O421" t="b">
        <v>0</v>
      </c>
      <c r="P421" t="n">
        <v>1.012766252394341</v>
      </c>
      <c r="Q421" t="n">
        <v>0</v>
      </c>
      <c r="R421" t="n">
        <v>0.7516834780566777</v>
      </c>
      <c r="S421" t="n">
        <v>28.22899496766972</v>
      </c>
      <c r="T421" t="n">
        <v>9.706464426855026</v>
      </c>
      <c r="U421" t="n">
        <v>1.34733073422425</v>
      </c>
      <c r="V421" t="n">
        <v>2.410275486843224</v>
      </c>
      <c r="W421" t="n">
        <v>0</v>
      </c>
      <c r="X421" t="n">
        <v>0</v>
      </c>
      <c r="Y421" t="n">
        <v>-21.42836828230832</v>
      </c>
      <c r="Z421" t="n">
        <v>59.3140111615587</v>
      </c>
      <c r="AA421" t="n">
        <v>1325.514648185244</v>
      </c>
      <c r="AB421" t="b">
        <v>0</v>
      </c>
      <c r="AC421" t="b">
        <v>1</v>
      </c>
      <c r="AD421" t="n">
        <v>89.404029917725</v>
      </c>
      <c r="AE421" t="n">
        <v>-0</v>
      </c>
      <c r="AF421" t="n">
        <v>0</v>
      </c>
      <c r="AG421" t="n">
        <v>0.06485339474362439</v>
      </c>
      <c r="AH421" t="b">
        <v>0</v>
      </c>
      <c r="AI421" t="b">
        <v>0</v>
      </c>
      <c r="AJ421" t="n">
        <v>1325.514648185244</v>
      </c>
      <c r="AK421" t="n">
        <v>0</v>
      </c>
      <c r="AL421" t="n">
        <v>1.34733073422425</v>
      </c>
      <c r="AM421" t="n">
        <v>0</v>
      </c>
      <c r="AN421" t="n">
        <v>1.347353814500432</v>
      </c>
      <c r="AO421" t="n">
        <v>0</v>
      </c>
      <c r="AP421" t="n">
        <v>1</v>
      </c>
      <c r="AQ421" t="n">
        <v>0</v>
      </c>
      <c r="AR421" t="n">
        <v>0</v>
      </c>
      <c r="AS421" t="n">
        <v>0</v>
      </c>
      <c r="AT421" t="n">
        <v>0.8619361413534083</v>
      </c>
      <c r="AU421" t="n">
        <v>0.2709780900246502</v>
      </c>
      <c r="AV421" t="n">
        <v>0.8619361413534083</v>
      </c>
    </row>
    <row r="422" spans="1:48">
      <c r="A422" t="n">
        <v>419</v>
      </c>
      <c r="B422" t="n">
        <v>0</v>
      </c>
      <c r="C422" t="n">
        <v>0</v>
      </c>
      <c r="D422" t="n">
        <v>0</v>
      </c>
      <c r="E422" t="n">
        <v>18.8</v>
      </c>
      <c r="F422" t="n">
        <v>-0.2289709962934876</v>
      </c>
      <c r="G422" t="n">
        <v>154.8712696834911</v>
      </c>
      <c r="H422" t="n">
        <v>610.8122876316887</v>
      </c>
      <c r="I422" t="n">
        <v>-1.193226396337418</v>
      </c>
      <c r="J422" t="n">
        <v>-1.193226396337418</v>
      </c>
      <c r="K422" t="n">
        <v>-73.57383183838117</v>
      </c>
      <c r="L422" t="n">
        <v>2</v>
      </c>
      <c r="M422" t="n">
        <v>-18.65462267707433</v>
      </c>
      <c r="N422" t="n">
        <v>1304.695046381287</v>
      </c>
      <c r="O422" t="b">
        <v>0</v>
      </c>
      <c r="P422" t="n">
        <v>-1.193226396337418</v>
      </c>
      <c r="Q422" t="n">
        <v>0</v>
      </c>
      <c r="R422" t="n">
        <v>0.8699973278553155</v>
      </c>
      <c r="S422" t="n">
        <v>28.23759687315668</v>
      </c>
      <c r="T422" t="n">
        <v>-7.598067360114158</v>
      </c>
      <c r="U422" t="n">
        <v>-1.038103776339981</v>
      </c>
      <c r="V422" t="n">
        <v>11.05655531696018</v>
      </c>
      <c r="W422" t="n">
        <v>-50.35030722985773</v>
      </c>
      <c r="X422" t="n">
        <v>2</v>
      </c>
      <c r="Y422" t="n">
        <v>28.92193894754941</v>
      </c>
      <c r="Z422" t="n">
        <v>59.35638141352451</v>
      </c>
      <c r="AA422" t="n">
        <v>1304.695046381287</v>
      </c>
      <c r="AB422" t="b">
        <v>0</v>
      </c>
      <c r="AC422" t="b">
        <v>1</v>
      </c>
      <c r="AD422" t="n">
        <v>89.40533088485438</v>
      </c>
      <c r="AE422" t="n">
        <v>1.052001320105158</v>
      </c>
      <c r="AF422" t="n">
        <v>0</v>
      </c>
      <c r="AG422" t="n">
        <v>0.05633323740349605</v>
      </c>
      <c r="AH422" t="b">
        <v>0</v>
      </c>
      <c r="AI422" t="b">
        <v>0</v>
      </c>
      <c r="AJ422" t="n">
        <v>1304.695046381287</v>
      </c>
      <c r="AK422" t="n">
        <v>0</v>
      </c>
      <c r="AL422" t="n">
        <v>-1.038103776339981</v>
      </c>
      <c r="AM422" t="n">
        <v>0</v>
      </c>
      <c r="AN422" t="n">
        <v>0.01909060590606029</v>
      </c>
      <c r="AO422" t="n">
        <v>0</v>
      </c>
      <c r="AP422" t="n">
        <v>1</v>
      </c>
      <c r="AQ422" t="n">
        <v>0</v>
      </c>
      <c r="AR422" t="n">
        <v>0</v>
      </c>
      <c r="AS422" t="n">
        <v>0</v>
      </c>
      <c r="AT422" t="n">
        <v>0.6159521883762223</v>
      </c>
      <c r="AU422" t="n">
        <v>0.1936449112002795</v>
      </c>
      <c r="AV422" t="n">
        <v>0.6159521883762223</v>
      </c>
    </row>
    <row r="423" spans="1:48">
      <c r="A423" t="n">
        <v>420</v>
      </c>
      <c r="B423" t="n">
        <v>0</v>
      </c>
      <c r="C423" t="n">
        <v>0</v>
      </c>
      <c r="D423" t="n">
        <v>0</v>
      </c>
      <c r="E423" t="n">
        <v>17.6</v>
      </c>
      <c r="F423" t="n">
        <v>-0.3516652654776822</v>
      </c>
      <c r="G423" t="n">
        <v>144.9858694909278</v>
      </c>
      <c r="H423" t="n">
        <v>571.8242692722192</v>
      </c>
      <c r="I423" t="n">
        <v>-2.144380176298903</v>
      </c>
      <c r="J423" t="n">
        <v>-2.144380176298903</v>
      </c>
      <c r="K423" t="n">
        <v>-141.2366761497109</v>
      </c>
      <c r="L423" t="n">
        <v>2</v>
      </c>
      <c r="M423" t="n">
        <v>-35.81051626513968</v>
      </c>
      <c r="N423" t="n">
        <v>1221.41663916546</v>
      </c>
      <c r="O423" t="b">
        <v>0</v>
      </c>
      <c r="P423" t="n">
        <v>-2.144380176298903</v>
      </c>
      <c r="Q423" t="n">
        <v>0</v>
      </c>
      <c r="R423" t="n">
        <v>0.9146027090507741</v>
      </c>
      <c r="S423" t="n">
        <v>28.24290272305669</v>
      </c>
      <c r="T423" t="n">
        <v>-15.33351834672452</v>
      </c>
      <c r="U423" t="n">
        <v>-1.961255918477753</v>
      </c>
      <c r="V423" t="n">
        <v>20.47699791841517</v>
      </c>
      <c r="W423" t="n">
        <v>-51.11816384437481</v>
      </c>
      <c r="X423" t="n">
        <v>2</v>
      </c>
      <c r="Y423" t="n">
        <v>29.68979556206649</v>
      </c>
      <c r="Z423" t="n">
        <v>59.4070813909772</v>
      </c>
      <c r="AA423" t="n">
        <v>1221.41663916546</v>
      </c>
      <c r="AB423" t="b">
        <v>0</v>
      </c>
      <c r="AC423" t="b">
        <v>1</v>
      </c>
      <c r="AD423" t="n">
        <v>89.41550653320674</v>
      </c>
      <c r="AE423" t="n">
        <v>1.068044641716599</v>
      </c>
      <c r="AF423" t="n">
        <v>0</v>
      </c>
      <c r="AG423" t="n">
        <v>0.05209878217126118</v>
      </c>
      <c r="AH423" t="b">
        <v>0</v>
      </c>
      <c r="AI423" t="b">
        <v>0</v>
      </c>
      <c r="AJ423" t="n">
        <v>1221.41663916546</v>
      </c>
      <c r="AK423" t="n">
        <v>0</v>
      </c>
      <c r="AL423" t="n">
        <v>-1.961255918477753</v>
      </c>
      <c r="AM423" t="n">
        <v>0</v>
      </c>
      <c r="AN423" t="n">
        <v>-0.8820404230892095</v>
      </c>
      <c r="AO423" t="n">
        <v>0</v>
      </c>
      <c r="AP423" t="n">
        <v>1</v>
      </c>
      <c r="AQ423" t="n">
        <v>0</v>
      </c>
      <c r="AR423" t="n">
        <v>0</v>
      </c>
      <c r="AS423" t="n">
        <v>0</v>
      </c>
      <c r="AT423" t="n">
        <v>0.4166836296674765</v>
      </c>
      <c r="AU423" t="n">
        <v>0.1309982592614545</v>
      </c>
      <c r="AV423" t="n">
        <v>0.4166836296674765</v>
      </c>
    </row>
    <row r="424" spans="1:48">
      <c r="A424" t="n">
        <v>421</v>
      </c>
      <c r="B424" t="n">
        <v>0</v>
      </c>
      <c r="C424" t="n">
        <v>0</v>
      </c>
      <c r="D424" t="n">
        <v>0</v>
      </c>
      <c r="E424" t="n">
        <v>16.6</v>
      </c>
      <c r="F424" t="n">
        <v>-0.197701275129115</v>
      </c>
      <c r="G424" t="n">
        <v>136.7480359971251</v>
      </c>
      <c r="H424" t="n">
        <v>539.3342539726613</v>
      </c>
      <c r="I424" t="n">
        <v>-0.8218904263555703</v>
      </c>
      <c r="J424" t="n">
        <v>-0.8218904263555703</v>
      </c>
      <c r="K424" t="n">
        <v>-57.39369772176228</v>
      </c>
      <c r="L424" t="n">
        <v>2</v>
      </c>
      <c r="M424" t="n">
        <v>-14.55215459476731</v>
      </c>
      <c r="N424" t="n">
        <v>1152.017966485605</v>
      </c>
      <c r="O424" t="b">
        <v>0</v>
      </c>
      <c r="P424" t="n">
        <v>-0.8218904263555703</v>
      </c>
      <c r="Q424" t="n">
        <v>0</v>
      </c>
      <c r="R424" t="n">
        <v>0.8463013962048711</v>
      </c>
      <c r="S424" t="n">
        <v>28.24916634744021</v>
      </c>
      <c r="T424" t="n">
        <v>-5.76568761766887</v>
      </c>
      <c r="U424" t="n">
        <v>-0.6955670153521359</v>
      </c>
      <c r="V424" t="n">
        <v>8.786466977098442</v>
      </c>
      <c r="W424" t="n">
        <v>0</v>
      </c>
      <c r="X424" t="n">
        <v>0</v>
      </c>
      <c r="Y424" t="n">
        <v>-21.42836828230832</v>
      </c>
      <c r="Z424" t="n">
        <v>59.45427859822092</v>
      </c>
      <c r="AA424" t="n">
        <v>1152.017966485605</v>
      </c>
      <c r="AB424" t="b">
        <v>0</v>
      </c>
      <c r="AC424" t="b">
        <v>1</v>
      </c>
      <c r="AD424" t="n">
        <v>89.41694080877615</v>
      </c>
      <c r="AE424" t="n">
        <v>-0</v>
      </c>
      <c r="AF424" t="n">
        <v>0</v>
      </c>
      <c r="AG424" t="n">
        <v>0.06265169884878469</v>
      </c>
      <c r="AH424" t="b">
        <v>0</v>
      </c>
      <c r="AI424" t="b">
        <v>0</v>
      </c>
      <c r="AJ424" t="n">
        <v>1152.017966485605</v>
      </c>
      <c r="AK424" t="n">
        <v>0</v>
      </c>
      <c r="AL424" t="n">
        <v>-0.6955670153521359</v>
      </c>
      <c r="AM424" t="n">
        <v>0</v>
      </c>
      <c r="AN424" t="n">
        <v>-0.6910432812205217</v>
      </c>
      <c r="AO424" t="n">
        <v>0</v>
      </c>
      <c r="AP424" t="n">
        <v>1</v>
      </c>
      <c r="AQ424" t="n">
        <v>0</v>
      </c>
      <c r="AR424" t="n">
        <v>0</v>
      </c>
      <c r="AS424" t="n">
        <v>0</v>
      </c>
      <c r="AT424" t="n">
        <v>0.4174642973044076</v>
      </c>
      <c r="AU424" t="n">
        <v>0.1312436879133584</v>
      </c>
      <c r="AV424" t="n">
        <v>0.4174642973044076</v>
      </c>
    </row>
    <row r="425" spans="1:48">
      <c r="A425" t="n">
        <v>422</v>
      </c>
      <c r="B425" t="n">
        <v>0</v>
      </c>
      <c r="C425" t="n">
        <v>0</v>
      </c>
      <c r="D425" t="n">
        <v>0</v>
      </c>
      <c r="E425" t="n">
        <v>16.2</v>
      </c>
      <c r="F425" t="n">
        <v>-0.02419630067252543</v>
      </c>
      <c r="G425" t="n">
        <v>133.452902599604</v>
      </c>
      <c r="H425" t="n">
        <v>526.338247852838</v>
      </c>
      <c r="I425" t="n">
        <v>0.5226077754316936</v>
      </c>
      <c r="J425" t="n">
        <v>0.5226077754316936</v>
      </c>
      <c r="K425" t="n">
        <v>37.39548970670049</v>
      </c>
      <c r="L425" t="n">
        <v>2</v>
      </c>
      <c r="M425" t="n">
        <v>9.481615037195866</v>
      </c>
      <c r="N425" t="n">
        <v>1124.258497413662</v>
      </c>
      <c r="O425" t="b">
        <v>0</v>
      </c>
      <c r="P425" t="n">
        <v>0.5226077754316936</v>
      </c>
      <c r="Q425" t="n">
        <v>0</v>
      </c>
      <c r="R425" t="n">
        <v>0.668444907757299</v>
      </c>
      <c r="S425" t="n">
        <v>28.25348714254832</v>
      </c>
      <c r="T425" t="n">
        <v>6.640724312853674</v>
      </c>
      <c r="U425" t="n">
        <v>0.7818262498028388</v>
      </c>
      <c r="V425" t="n">
        <v>2.201765962106547</v>
      </c>
      <c r="W425" t="n">
        <v>0</v>
      </c>
      <c r="X425" t="n">
        <v>0</v>
      </c>
      <c r="Y425" t="n">
        <v>-21.42836828230832</v>
      </c>
      <c r="Z425" t="n">
        <v>59.51149883682088</v>
      </c>
      <c r="AA425" t="n">
        <v>1124.258497413662</v>
      </c>
      <c r="AB425" t="b">
        <v>0</v>
      </c>
      <c r="AC425" t="b">
        <v>1</v>
      </c>
      <c r="AD425" t="n">
        <v>89.40950040312256</v>
      </c>
      <c r="AE425" t="n">
        <v>-0</v>
      </c>
      <c r="AF425" t="n">
        <v>0</v>
      </c>
      <c r="AG425" t="n">
        <v>0.0996922136201962</v>
      </c>
      <c r="AH425" t="b">
        <v>0</v>
      </c>
      <c r="AI425" t="b">
        <v>0</v>
      </c>
      <c r="AJ425" t="n">
        <v>1124.258497413662</v>
      </c>
      <c r="AK425" t="n">
        <v>0</v>
      </c>
      <c r="AL425" t="n">
        <v>0.7818262498028388</v>
      </c>
      <c r="AM425" t="n">
        <v>0</v>
      </c>
      <c r="AN425" t="n">
        <v>0.7819185709075656</v>
      </c>
      <c r="AO425" t="n">
        <v>0</v>
      </c>
      <c r="AP425" t="n">
        <v>1</v>
      </c>
      <c r="AQ425" t="n">
        <v>0</v>
      </c>
      <c r="AR425" t="n">
        <v>0</v>
      </c>
      <c r="AS425" t="n">
        <v>0</v>
      </c>
      <c r="AT425" t="n">
        <v>0.6708041814802236</v>
      </c>
      <c r="AU425" t="n">
        <v>0.2108894466272644</v>
      </c>
      <c r="AV425" t="n">
        <v>0.6708041814802236</v>
      </c>
    </row>
    <row r="426" spans="1:48">
      <c r="A426" t="n">
        <v>423</v>
      </c>
      <c r="B426" t="n">
        <v>0</v>
      </c>
      <c r="C426" t="n">
        <v>0</v>
      </c>
      <c r="D426" t="n">
        <v>0</v>
      </c>
      <c r="E426" t="n">
        <v>16.4</v>
      </c>
      <c r="F426" t="n">
        <v>0.1278198111525479</v>
      </c>
      <c r="G426" t="n">
        <v>135.1004692983645</v>
      </c>
      <c r="H426" t="n">
        <v>532.8362509127496</v>
      </c>
      <c r="I426" t="n">
        <v>1.707116680444884</v>
      </c>
      <c r="J426" t="n">
        <v>1.707116680444884</v>
      </c>
      <c r="K426" t="n">
        <v>120.664003406561</v>
      </c>
      <c r="L426" t="n">
        <v>2</v>
      </c>
      <c r="M426" t="n">
        <v>30.59432135054793</v>
      </c>
      <c r="N426" t="n">
        <v>1138.138231949633</v>
      </c>
      <c r="O426" t="b">
        <v>0</v>
      </c>
      <c r="P426" t="n">
        <v>1.707116680444884</v>
      </c>
      <c r="Q426" t="n">
        <v>0</v>
      </c>
      <c r="R426" t="n">
        <v>0.8464844246190947</v>
      </c>
      <c r="S426" t="n">
        <v>28.25941382144287</v>
      </c>
      <c r="T426" t="n">
        <v>16.92078877803743</v>
      </c>
      <c r="U426" t="n">
        <v>2.016713634409826</v>
      </c>
      <c r="V426" t="n">
        <v>2.597604625159184</v>
      </c>
      <c r="W426" t="n">
        <v>0</v>
      </c>
      <c r="X426" t="n">
        <v>0</v>
      </c>
      <c r="Y426" t="n">
        <v>-21.42836828230832</v>
      </c>
      <c r="Z426" t="n">
        <v>59.60314139174522</v>
      </c>
      <c r="AA426" t="n">
        <v>1138.138231949633</v>
      </c>
      <c r="AB426" t="b">
        <v>0</v>
      </c>
      <c r="AC426" t="b">
        <v>1</v>
      </c>
      <c r="AD426" t="n">
        <v>89.40205999746898</v>
      </c>
      <c r="AE426" t="n">
        <v>-0</v>
      </c>
      <c r="AF426" t="n">
        <v>0</v>
      </c>
      <c r="AG426" t="n">
        <v>0.149057007098591</v>
      </c>
      <c r="AH426" t="b">
        <v>0</v>
      </c>
      <c r="AI426" t="b">
        <v>0</v>
      </c>
      <c r="AJ426" t="n">
        <v>1138.138231949633</v>
      </c>
      <c r="AK426" t="n">
        <v>0</v>
      </c>
      <c r="AL426" t="n">
        <v>2.016713634409826</v>
      </c>
      <c r="AM426" t="n">
        <v>0</v>
      </c>
      <c r="AN426" t="n">
        <v>2.019021662027996</v>
      </c>
      <c r="AO426" t="n">
        <v>0</v>
      </c>
      <c r="AP426" t="n">
        <v>1</v>
      </c>
      <c r="AQ426" t="n">
        <v>0</v>
      </c>
      <c r="AR426" t="n">
        <v>0</v>
      </c>
      <c r="AS426" t="n">
        <v>0</v>
      </c>
      <c r="AT426" t="n">
        <v>0.9029163374385754</v>
      </c>
      <c r="AU426" t="n">
        <v>0.2838615679660179</v>
      </c>
      <c r="AV426" t="n">
        <v>0.9029163374385754</v>
      </c>
    </row>
    <row r="427" spans="1:48">
      <c r="A427" t="n">
        <v>424</v>
      </c>
      <c r="B427" t="n">
        <v>0</v>
      </c>
      <c r="C427" t="n">
        <v>0</v>
      </c>
      <c r="D427" t="n">
        <v>0</v>
      </c>
      <c r="E427" t="n">
        <v>17.2</v>
      </c>
      <c r="F427" t="n">
        <v>0.3462503893956668</v>
      </c>
      <c r="G427" t="n">
        <v>141.6907360934067</v>
      </c>
      <c r="H427" t="n">
        <v>558.8282631523959</v>
      </c>
      <c r="I427" t="n">
        <v>3.568834535894581</v>
      </c>
      <c r="J427" t="n">
        <v>3.568834535894581</v>
      </c>
      <c r="K427" t="n">
        <v>240.5228484762414</v>
      </c>
      <c r="L427" t="n">
        <v>2</v>
      </c>
      <c r="M427" t="n">
        <v>60.98449504975695</v>
      </c>
      <c r="N427" t="n">
        <v>1193.657170093518</v>
      </c>
      <c r="O427" t="b">
        <v>0</v>
      </c>
      <c r="P427" t="n">
        <v>3.568834535894581</v>
      </c>
      <c r="Q427" t="n">
        <v>0</v>
      </c>
      <c r="R427" t="n">
        <v>0.8996628181978175</v>
      </c>
      <c r="S427" t="n">
        <v>28.26837768999088</v>
      </c>
      <c r="T427" t="n">
        <v>31.73499336097111</v>
      </c>
      <c r="U427" t="n">
        <v>3.966857875757923</v>
      </c>
      <c r="V427" t="n">
        <v>3.184199798350811</v>
      </c>
      <c r="W427" t="n">
        <v>0</v>
      </c>
      <c r="X427" t="n">
        <v>0</v>
      </c>
      <c r="Y427" t="n">
        <v>-21.42836828230832</v>
      </c>
      <c r="Z427" t="n">
        <v>59.73735715244772</v>
      </c>
      <c r="AA427" t="n">
        <v>1193.657170093518</v>
      </c>
      <c r="AB427" t="b">
        <v>0</v>
      </c>
      <c r="AC427" t="b">
        <v>1</v>
      </c>
      <c r="AD427" t="n">
        <v>89.3946195918154</v>
      </c>
      <c r="AE427" t="n">
        <v>-0</v>
      </c>
      <c r="AF427" t="n">
        <v>0</v>
      </c>
      <c r="AG427" t="n">
        <v>0.1870272791379486</v>
      </c>
      <c r="AH427" t="b">
        <v>0</v>
      </c>
      <c r="AI427" t="b">
        <v>0</v>
      </c>
      <c r="AJ427" t="n">
        <v>1193.657170093518</v>
      </c>
      <c r="AK427" t="n">
        <v>0</v>
      </c>
      <c r="AL427" t="n">
        <v>3.966857875757923</v>
      </c>
      <c r="AM427" t="n">
        <v>0</v>
      </c>
      <c r="AN427" t="n">
        <v>3.983683397094386</v>
      </c>
      <c r="AO427" t="n">
        <v>0</v>
      </c>
      <c r="AP427" t="n">
        <v>1</v>
      </c>
      <c r="AQ427" t="n">
        <v>0</v>
      </c>
      <c r="AR427" t="n">
        <v>0</v>
      </c>
      <c r="AS427" t="n">
        <v>0</v>
      </c>
      <c r="AT427" t="n">
        <v>1.287264122872661</v>
      </c>
      <c r="AU427" t="n">
        <v>0.4046939867558798</v>
      </c>
      <c r="AV427" t="n">
        <v>1.287264122872661</v>
      </c>
    </row>
    <row r="428" spans="1:48">
      <c r="A428" t="n">
        <v>425</v>
      </c>
      <c r="B428" t="n">
        <v>0</v>
      </c>
      <c r="C428" t="n">
        <v>0</v>
      </c>
      <c r="D428" t="n">
        <v>0</v>
      </c>
      <c r="E428" t="n">
        <v>19.1</v>
      </c>
      <c r="F428" t="n">
        <v>0.7371786312647886</v>
      </c>
      <c r="G428" t="n">
        <v>157.3426197316319</v>
      </c>
      <c r="H428" t="n">
        <v>620.559292221556</v>
      </c>
      <c r="I428" t="n">
        <v>7.501514454595586</v>
      </c>
      <c r="J428" t="n">
        <v>7.501514454595586</v>
      </c>
      <c r="K428" t="n">
        <v>455.2751599638598</v>
      </c>
      <c r="L428" t="n">
        <v>2</v>
      </c>
      <c r="M428" t="n">
        <v>115.4348782869827</v>
      </c>
      <c r="N428" t="n">
        <v>1325.514648185244</v>
      </c>
      <c r="O428" t="b">
        <v>0</v>
      </c>
      <c r="P428" t="n">
        <v>7.501514454595586</v>
      </c>
      <c r="Q428" t="n">
        <v>0</v>
      </c>
      <c r="R428" t="n">
        <v>0.9270836400283681</v>
      </c>
      <c r="S428" t="n">
        <v>28.2806257735402</v>
      </c>
      <c r="T428" t="n">
        <v>58.29306405714522</v>
      </c>
      <c r="U428" t="n">
        <v>8.091518532638593</v>
      </c>
      <c r="V428" t="n">
        <v>4.250518042640202</v>
      </c>
      <c r="W428" t="n">
        <v>0</v>
      </c>
      <c r="X428" t="n">
        <v>0</v>
      </c>
      <c r="Y428" t="n">
        <v>-21.42836828230832</v>
      </c>
      <c r="Z428" t="n">
        <v>59.91762125174362</v>
      </c>
      <c r="AA428" t="n">
        <v>1325.514648185244</v>
      </c>
      <c r="AB428" t="b">
        <v>0</v>
      </c>
      <c r="AC428" t="b">
        <v>1</v>
      </c>
      <c r="AD428" t="n">
        <v>89.38717918616182</v>
      </c>
      <c r="AE428" t="n">
        <v>-0</v>
      </c>
      <c r="AF428" t="n">
        <v>0</v>
      </c>
      <c r="AG428" t="n">
        <v>0.2030120552101856</v>
      </c>
      <c r="AH428" t="b">
        <v>0</v>
      </c>
      <c r="AI428" t="b">
        <v>0</v>
      </c>
      <c r="AJ428" t="n">
        <v>1325.514648185244</v>
      </c>
      <c r="AK428" t="n">
        <v>0</v>
      </c>
      <c r="AL428" t="n">
        <v>8.091518532638593</v>
      </c>
      <c r="AM428" t="n">
        <v>0</v>
      </c>
      <c r="AN428" t="n">
        <v>8.158820617984444</v>
      </c>
      <c r="AO428" t="n">
        <v>0</v>
      </c>
      <c r="AP428" t="n">
        <v>1</v>
      </c>
      <c r="AQ428" t="n">
        <v>0</v>
      </c>
      <c r="AR428" t="n">
        <v>0</v>
      </c>
      <c r="AS428" t="n">
        <v>0</v>
      </c>
      <c r="AT428" t="n">
        <v>2.111295886975262</v>
      </c>
      <c r="AU428" t="n">
        <v>0.6637555840634828</v>
      </c>
      <c r="AV428" t="n">
        <v>2.111295886975262</v>
      </c>
    </row>
    <row r="429" spans="1:48">
      <c r="A429" t="n">
        <v>426</v>
      </c>
      <c r="B429" t="n">
        <v>0</v>
      </c>
      <c r="C429" t="n">
        <v>0</v>
      </c>
      <c r="D429" t="n">
        <v>0</v>
      </c>
      <c r="E429" t="n">
        <v>22.6</v>
      </c>
      <c r="F429" t="n">
        <v>1.205035085545179</v>
      </c>
      <c r="G429" t="n">
        <v>186.1750369599414</v>
      </c>
      <c r="H429" t="n">
        <v>734.2743457700087</v>
      </c>
      <c r="I429" t="n">
        <v>13.90074574757197</v>
      </c>
      <c r="J429" t="n">
        <v>13.90074574757197</v>
      </c>
      <c r="K429" t="n">
        <v>712.9975429087473</v>
      </c>
      <c r="L429" t="n">
        <v>2</v>
      </c>
      <c r="M429" t="n">
        <v>180.7803100681408</v>
      </c>
      <c r="N429" t="n">
        <v>1568.410002564739</v>
      </c>
      <c r="O429" t="b">
        <v>0</v>
      </c>
      <c r="P429" t="n">
        <v>13.90074574757197</v>
      </c>
      <c r="Q429" t="n">
        <v>0</v>
      </c>
      <c r="R429" t="n">
        <v>0.9382514944675978</v>
      </c>
      <c r="S429" t="n">
        <v>28.29933491071611</v>
      </c>
      <c r="T429" t="n">
        <v>90.20500060240963</v>
      </c>
      <c r="U429" t="n">
        <v>14.81558604440041</v>
      </c>
      <c r="V429" t="n">
        <v>5.57002397874821</v>
      </c>
      <c r="W429" t="n">
        <v>0</v>
      </c>
      <c r="X429" t="n">
        <v>0</v>
      </c>
      <c r="Y429" t="n">
        <v>-21.42836828230832</v>
      </c>
      <c r="Z429" t="n">
        <v>60.18944371930148</v>
      </c>
      <c r="AA429" t="n">
        <v>1568.410002564739</v>
      </c>
      <c r="AB429" t="b">
        <v>0</v>
      </c>
      <c r="AC429" t="b">
        <v>1</v>
      </c>
      <c r="AD429" t="n">
        <v>89.37973878050823</v>
      </c>
      <c r="AE429" t="n">
        <v>-0</v>
      </c>
      <c r="AF429" t="n">
        <v>0</v>
      </c>
      <c r="AG429" t="n">
        <v>0.2028416108551859</v>
      </c>
      <c r="AH429" t="b">
        <v>0</v>
      </c>
      <c r="AI429" t="b">
        <v>0</v>
      </c>
      <c r="AJ429" t="n">
        <v>1568.410002564739</v>
      </c>
      <c r="AK429" t="n">
        <v>0</v>
      </c>
      <c r="AL429" t="n">
        <v>14.81558604440041</v>
      </c>
      <c r="AM429" t="n">
        <v>0</v>
      </c>
      <c r="AN429" t="n">
        <v>14.97458606701617</v>
      </c>
      <c r="AO429" t="n">
        <v>0</v>
      </c>
      <c r="AP429" t="n">
        <v>1</v>
      </c>
      <c r="AQ429" t="n">
        <v>0</v>
      </c>
      <c r="AR429" t="n">
        <v>0</v>
      </c>
      <c r="AS429" t="n">
        <v>0</v>
      </c>
      <c r="AT429" t="n">
        <v>3.454569537370736</v>
      </c>
      <c r="AU429" t="n">
        <v>1.086058015416527</v>
      </c>
      <c r="AV429" t="n">
        <v>3.454569537370736</v>
      </c>
    </row>
    <row r="430" spans="1:48">
      <c r="A430" t="n">
        <v>427</v>
      </c>
      <c r="B430" t="n">
        <v>0</v>
      </c>
      <c r="C430" t="n">
        <v>0</v>
      </c>
      <c r="D430" t="n">
        <v>0</v>
      </c>
      <c r="E430" t="n">
        <v>27.4</v>
      </c>
      <c r="F430" t="n">
        <v>1.359347693221163</v>
      </c>
      <c r="G430" t="n">
        <v>225.7166377301944</v>
      </c>
      <c r="H430" t="n">
        <v>890.2264192078866</v>
      </c>
      <c r="I430" t="n">
        <v>18.91303894149018</v>
      </c>
      <c r="J430" t="n">
        <v>18.91303894149018</v>
      </c>
      <c r="K430" t="n">
        <v>800.1457934241606</v>
      </c>
      <c r="L430" t="n">
        <v>2</v>
      </c>
      <c r="M430" t="n">
        <v>202.8767224706289</v>
      </c>
      <c r="N430" t="n">
        <v>1901.523631428046</v>
      </c>
      <c r="O430" t="b">
        <v>0</v>
      </c>
      <c r="P430" t="n">
        <v>18.91303894149018</v>
      </c>
      <c r="Q430" t="n">
        <v>0</v>
      </c>
      <c r="R430" t="n">
        <v>0.9393319108648749</v>
      </c>
      <c r="S430" t="n">
        <v>28.32869412167172</v>
      </c>
      <c r="T430" t="n">
        <v>101.1141406842292</v>
      </c>
      <c r="U430" t="n">
        <v>20.13456449496781</v>
      </c>
      <c r="V430" t="n">
        <v>6.13440169985239</v>
      </c>
      <c r="W430" t="n">
        <v>0</v>
      </c>
      <c r="X430" t="n">
        <v>0</v>
      </c>
      <c r="Y430" t="n">
        <v>-21.42836828230832</v>
      </c>
      <c r="Z430" t="n">
        <v>60.48843073723999</v>
      </c>
      <c r="AA430" t="n">
        <v>1901.523631428046</v>
      </c>
      <c r="AB430" t="b">
        <v>0</v>
      </c>
      <c r="AC430" t="b">
        <v>1</v>
      </c>
      <c r="AD430" t="n">
        <v>89.37229837485465</v>
      </c>
      <c r="AE430" t="n">
        <v>-0</v>
      </c>
      <c r="AF430" t="n">
        <v>0</v>
      </c>
      <c r="AG430" t="n">
        <v>0.1951843536702734</v>
      </c>
      <c r="AH430" t="b">
        <v>0</v>
      </c>
      <c r="AI430" t="b">
        <v>0</v>
      </c>
      <c r="AJ430" t="n">
        <v>1901.523631428046</v>
      </c>
      <c r="AK430" t="n">
        <v>0</v>
      </c>
      <c r="AL430" t="n">
        <v>20.13456449496781</v>
      </c>
      <c r="AM430" t="n">
        <v>0</v>
      </c>
      <c r="AN430" t="n">
        <v>20.14892348567388</v>
      </c>
      <c r="AO430" t="n">
        <v>0</v>
      </c>
      <c r="AP430" t="n">
        <v>1</v>
      </c>
      <c r="AQ430" t="n">
        <v>0</v>
      </c>
      <c r="AR430" t="n">
        <v>0</v>
      </c>
      <c r="AS430" t="n">
        <v>0</v>
      </c>
      <c r="AT430" t="n">
        <v>4.476275351045788</v>
      </c>
      <c r="AU430" t="n">
        <v>1.40726497805998</v>
      </c>
      <c r="AV430" t="n">
        <v>4.476275351045788</v>
      </c>
    </row>
    <row r="431" spans="1:48">
      <c r="A431" t="n">
        <v>428</v>
      </c>
      <c r="B431" t="n">
        <v>0</v>
      </c>
      <c r="C431" t="n">
        <v>0</v>
      </c>
      <c r="D431" t="n">
        <v>0</v>
      </c>
      <c r="E431" t="n">
        <v>31.6</v>
      </c>
      <c r="F431" t="n">
        <v>0.8575741415701779</v>
      </c>
      <c r="G431" t="n">
        <v>260.3155384041658</v>
      </c>
      <c r="H431" t="n">
        <v>1026.68448346603</v>
      </c>
      <c r="I431" t="n">
        <v>14.40104200372032</v>
      </c>
      <c r="J431" t="n">
        <v>14.40104200372032</v>
      </c>
      <c r="K431" t="n">
        <v>528.2812623365298</v>
      </c>
      <c r="L431" t="n">
        <v>3</v>
      </c>
      <c r="M431" t="n">
        <v>133.9455533307631</v>
      </c>
      <c r="N431" t="n">
        <v>1358.303571625557</v>
      </c>
      <c r="O431" t="b">
        <v>1</v>
      </c>
      <c r="P431" t="n">
        <v>14.40104200372032</v>
      </c>
      <c r="Q431" t="n">
        <v>37.00820345688484</v>
      </c>
      <c r="R431" t="n">
        <v>0.942984215551548</v>
      </c>
      <c r="S431" t="n">
        <v>28.36794066947735</v>
      </c>
      <c r="T431" t="n">
        <v>107.3653225718068</v>
      </c>
      <c r="U431" t="n">
        <v>15.27177418902733</v>
      </c>
      <c r="V431" t="n">
        <v>6.121518088992644</v>
      </c>
      <c r="W431" t="n">
        <v>0</v>
      </c>
      <c r="X431" t="n">
        <v>0</v>
      </c>
      <c r="Y431" t="n">
        <v>-21.42836828230832</v>
      </c>
      <c r="Z431" t="n">
        <v>60.7279967648365</v>
      </c>
      <c r="AA431" t="n">
        <v>1358.303571625557</v>
      </c>
      <c r="AB431" t="b">
        <v>0</v>
      </c>
      <c r="AC431" t="b">
        <v>1</v>
      </c>
      <c r="AD431" t="n">
        <v>89.36485796920107</v>
      </c>
      <c r="AE431" t="n">
        <v>-0</v>
      </c>
      <c r="AF431" t="n">
        <v>0</v>
      </c>
      <c r="AG431" t="n">
        <v>0.1796790587637274</v>
      </c>
      <c r="AH431" t="b">
        <v>0</v>
      </c>
      <c r="AI431" t="b">
        <v>0</v>
      </c>
      <c r="AJ431" t="n">
        <v>1395.311775082442</v>
      </c>
      <c r="AK431" t="n">
        <v>0</v>
      </c>
      <c r="AL431" t="n">
        <v>15.68786742336871</v>
      </c>
      <c r="AM431" t="n">
        <v>0</v>
      </c>
      <c r="AN431" t="n">
        <v>15.7878524199551</v>
      </c>
      <c r="AO431" t="n">
        <v>0</v>
      </c>
      <c r="AP431" t="n">
        <v>1</v>
      </c>
      <c r="AQ431" t="n">
        <v>0</v>
      </c>
      <c r="AR431" t="n">
        <v>0</v>
      </c>
      <c r="AS431" t="n">
        <v>0</v>
      </c>
      <c r="AT431" t="n">
        <v>3.608508253452678</v>
      </c>
      <c r="AU431" t="n">
        <v>1.134453734383865</v>
      </c>
      <c r="AV431" t="n">
        <v>3.608508253452678</v>
      </c>
    </row>
    <row r="432" spans="1:48">
      <c r="A432" t="n">
        <v>429</v>
      </c>
      <c r="B432" t="n">
        <v>0</v>
      </c>
      <c r="C432" t="n">
        <v>0</v>
      </c>
      <c r="D432" t="n">
        <v>0</v>
      </c>
      <c r="E432" t="n">
        <v>33.4</v>
      </c>
      <c r="F432" t="n">
        <v>0.2103557404981213</v>
      </c>
      <c r="G432" t="n">
        <v>275.1436386930106</v>
      </c>
      <c r="H432" t="n">
        <v>1085.166511005234</v>
      </c>
      <c r="I432" t="n">
        <v>5.05291180764917</v>
      </c>
      <c r="J432" t="n">
        <v>5.05291180764917</v>
      </c>
      <c r="K432" t="n">
        <v>175.3693223688253</v>
      </c>
      <c r="L432" t="n">
        <v>3</v>
      </c>
      <c r="M432" t="n">
        <v>44.46483832880967</v>
      </c>
      <c r="N432" t="n">
        <v>1435.675294059925</v>
      </c>
      <c r="O432" t="b">
        <v>0</v>
      </c>
      <c r="P432" t="n">
        <v>5.05291180764917</v>
      </c>
      <c r="Q432" t="n">
        <v>9.077801749507488</v>
      </c>
      <c r="R432" t="n">
        <v>0.9057932812233777</v>
      </c>
      <c r="S432" t="n">
        <v>28.39602530871829</v>
      </c>
      <c r="T432" t="n">
        <v>37.10460207932341</v>
      </c>
      <c r="U432" t="n">
        <v>5.578438162871592</v>
      </c>
      <c r="V432" t="n">
        <v>3.495502813405295</v>
      </c>
      <c r="W432" t="n">
        <v>0</v>
      </c>
      <c r="X432" t="n">
        <v>0</v>
      </c>
      <c r="Y432" t="n">
        <v>-21.42836828230832</v>
      </c>
      <c r="Z432" t="n">
        <v>60.85206986847366</v>
      </c>
      <c r="AA432" t="n">
        <v>1435.675294059925</v>
      </c>
      <c r="AB432" t="b">
        <v>0</v>
      </c>
      <c r="AC432" t="b">
        <v>1</v>
      </c>
      <c r="AD432" t="n">
        <v>89.35741756354749</v>
      </c>
      <c r="AE432" t="n">
        <v>-0</v>
      </c>
      <c r="AF432" t="n">
        <v>0</v>
      </c>
      <c r="AG432" t="n">
        <v>0.1588790338537915</v>
      </c>
      <c r="AH432" t="b">
        <v>0</v>
      </c>
      <c r="AI432" t="b">
        <v>0</v>
      </c>
      <c r="AJ432" t="n">
        <v>1444.753095809432</v>
      </c>
      <c r="AK432" t="n">
        <v>0</v>
      </c>
      <c r="AL432" t="n">
        <v>5.613710731762313</v>
      </c>
      <c r="AM432" t="n">
        <v>0</v>
      </c>
      <c r="AN432" t="n">
        <v>5.614666635139802</v>
      </c>
      <c r="AO432" t="n">
        <v>0</v>
      </c>
      <c r="AP432" t="n">
        <v>1</v>
      </c>
      <c r="AQ432" t="n">
        <v>0</v>
      </c>
      <c r="AR432" t="n">
        <v>0</v>
      </c>
      <c r="AS432" t="n">
        <v>0</v>
      </c>
      <c r="AT432" t="n">
        <v>1.660433165365258</v>
      </c>
      <c r="AU432" t="n">
        <v>0.5220119985429156</v>
      </c>
      <c r="AV432" t="n">
        <v>1.660433165365258</v>
      </c>
    </row>
    <row r="433" spans="1:48">
      <c r="A433" t="n">
        <v>430</v>
      </c>
      <c r="B433" t="n">
        <v>0</v>
      </c>
      <c r="C433" t="n">
        <v>0</v>
      </c>
      <c r="D433" t="n">
        <v>0</v>
      </c>
      <c r="E433" t="n">
        <v>33.5</v>
      </c>
      <c r="F433" t="n">
        <v>-0.1156637702293324</v>
      </c>
      <c r="G433" t="n">
        <v>275.9674220423909</v>
      </c>
      <c r="H433" t="n">
        <v>1088.41551253519</v>
      </c>
      <c r="I433" t="n">
        <v>-0.08579697799559401</v>
      </c>
      <c r="J433" t="n">
        <v>-0.08579697799559401</v>
      </c>
      <c r="K433" t="n">
        <v>-2.96883154887344</v>
      </c>
      <c r="L433" t="n">
        <v>3</v>
      </c>
      <c r="M433" t="n">
        <v>-0.7527463359212576</v>
      </c>
      <c r="N433" t="n">
        <v>1439.973723084056</v>
      </c>
      <c r="O433" t="b">
        <v>0</v>
      </c>
      <c r="P433" t="n">
        <v>-0.08579697799559401</v>
      </c>
      <c r="Q433" t="n">
        <v>0</v>
      </c>
      <c r="R433" t="n">
        <v>0</v>
      </c>
      <c r="S433" t="n">
        <v>28.41230714653145</v>
      </c>
      <c r="T433" t="n">
        <v>0.9141781185193716</v>
      </c>
      <c r="U433" t="n">
        <v>0.1378522969831394</v>
      </c>
      <c r="V433" t="n">
        <v>1.666924454440629</v>
      </c>
      <c r="W433" t="n">
        <v>0</v>
      </c>
      <c r="X433" t="n">
        <v>0</v>
      </c>
      <c r="Y433" t="n">
        <v>-21.42836828230832</v>
      </c>
      <c r="Z433" t="n">
        <v>60.90822558259187</v>
      </c>
      <c r="AA433" t="n">
        <v>1439.973723084056</v>
      </c>
      <c r="AB433" t="b">
        <v>0</v>
      </c>
      <c r="AC433" t="b">
        <v>1</v>
      </c>
      <c r="AD433" t="n">
        <v>89.3499771578939</v>
      </c>
      <c r="AE433" t="n">
        <v>-0</v>
      </c>
      <c r="AF433" t="n">
        <v>0</v>
      </c>
      <c r="AG433" t="n">
        <v>0.1224698661070565</v>
      </c>
      <c r="AH433" t="b">
        <v>0</v>
      </c>
      <c r="AI433" t="b">
        <v>0</v>
      </c>
      <c r="AJ433" t="n">
        <v>1439.973723084056</v>
      </c>
      <c r="AK433" t="n">
        <v>0</v>
      </c>
      <c r="AL433" t="n">
        <v>0.1378522969831394</v>
      </c>
      <c r="AM433" t="n">
        <v>0</v>
      </c>
      <c r="AN433" t="n">
        <v>0.1384349394172622</v>
      </c>
      <c r="AO433" t="n">
        <v>0</v>
      </c>
      <c r="AP433" t="n">
        <v>1</v>
      </c>
      <c r="AQ433" t="n">
        <v>0</v>
      </c>
      <c r="AR433" t="n">
        <v>0</v>
      </c>
      <c r="AS433" t="n">
        <v>0</v>
      </c>
      <c r="AT433" t="n">
        <v>0.6822942967185006</v>
      </c>
      <c r="AU433" t="n">
        <v>0.2145017437941317</v>
      </c>
      <c r="AV433" t="n">
        <v>0.6822942967185006</v>
      </c>
    </row>
    <row r="434" spans="1:48">
      <c r="A434" t="n">
        <v>431</v>
      </c>
      <c r="B434" t="n">
        <v>0</v>
      </c>
      <c r="C434" t="n">
        <v>0</v>
      </c>
      <c r="D434" t="n">
        <v>0</v>
      </c>
      <c r="E434" t="n">
        <v>32.8</v>
      </c>
      <c r="F434" t="n">
        <v>-0.2477006595807909</v>
      </c>
      <c r="G434" t="n">
        <v>270.200938596729</v>
      </c>
      <c r="H434" t="n">
        <v>1065.672501825499</v>
      </c>
      <c r="I434" t="n">
        <v>-2.142741378235493</v>
      </c>
      <c r="J434" t="n">
        <v>-2.142741378235493</v>
      </c>
      <c r="K434" t="n">
        <v>-75.72761602194842</v>
      </c>
      <c r="L434" t="n">
        <v>3</v>
      </c>
      <c r="M434" t="n">
        <v>-19.20071400150822</v>
      </c>
      <c r="N434" t="n">
        <v>1409.884719915136</v>
      </c>
      <c r="O434" t="b">
        <v>0</v>
      </c>
      <c r="P434" t="n">
        <v>-2.142741378235493</v>
      </c>
      <c r="Q434" t="n">
        <v>0</v>
      </c>
      <c r="R434" t="n">
        <v>0.8619357195680403</v>
      </c>
      <c r="S434" t="n">
        <v>28.41230714653145</v>
      </c>
      <c r="T434" t="n">
        <v>-12.5092828715874</v>
      </c>
      <c r="U434" t="n">
        <v>-1.846905331697624</v>
      </c>
      <c r="V434" t="n">
        <v>6.69143112992082</v>
      </c>
      <c r="W434" t="n">
        <v>-60.70683589164027</v>
      </c>
      <c r="X434" t="n">
        <v>2</v>
      </c>
      <c r="Y434" t="n">
        <v>39.27846760933195</v>
      </c>
      <c r="Z434" t="n">
        <v>60.96311400411731</v>
      </c>
      <c r="AA434" t="n">
        <v>1409.884719915136</v>
      </c>
      <c r="AB434" t="b">
        <v>0</v>
      </c>
      <c r="AC434" t="b">
        <v>1</v>
      </c>
      <c r="AD434" t="n">
        <v>89.35307613347152</v>
      </c>
      <c r="AE434" t="n">
        <v>1.268386927727456</v>
      </c>
      <c r="AF434" t="n">
        <v>0</v>
      </c>
      <c r="AG434" t="n">
        <v>0.07945314668826231</v>
      </c>
      <c r="AH434" t="b">
        <v>0</v>
      </c>
      <c r="AI434" t="b">
        <v>0</v>
      </c>
      <c r="AJ434" t="n">
        <v>1409.884719915136</v>
      </c>
      <c r="AK434" t="n">
        <v>0</v>
      </c>
      <c r="AL434" t="n">
        <v>-1.846905331697624</v>
      </c>
      <c r="AM434" t="n">
        <v>0</v>
      </c>
      <c r="AN434" t="n">
        <v>-0.5762516824995993</v>
      </c>
      <c r="AO434" t="n">
        <v>0</v>
      </c>
      <c r="AP434" t="n">
        <v>1</v>
      </c>
      <c r="AQ434" t="n">
        <v>0</v>
      </c>
      <c r="AR434" t="n">
        <v>0</v>
      </c>
      <c r="AS434" t="n">
        <v>0</v>
      </c>
      <c r="AT434" t="n">
        <v>0.5431941208440377</v>
      </c>
      <c r="AU434" t="n">
        <v>0.1707710099588277</v>
      </c>
      <c r="AV434" t="n">
        <v>0.5431941208440377</v>
      </c>
    </row>
    <row r="435" spans="1:48">
      <c r="A435" t="n">
        <v>432</v>
      </c>
      <c r="B435" t="n">
        <v>0</v>
      </c>
      <c r="C435" t="n">
        <v>0</v>
      </c>
      <c r="D435" t="n">
        <v>0</v>
      </c>
      <c r="E435" t="n">
        <v>31.9</v>
      </c>
      <c r="F435" t="n">
        <v>-0.2268669247808415</v>
      </c>
      <c r="G435" t="n">
        <v>262.7868884523066</v>
      </c>
      <c r="H435" t="n">
        <v>1036.431488055897</v>
      </c>
      <c r="I435" t="n">
        <v>-1.78762214318605</v>
      </c>
      <c r="J435" t="n">
        <v>-1.78762214318605</v>
      </c>
      <c r="K435" t="n">
        <v>-64.9596109176254</v>
      </c>
      <c r="L435" t="n">
        <v>3</v>
      </c>
      <c r="M435" t="n">
        <v>-16.47048958357642</v>
      </c>
      <c r="N435" t="n">
        <v>1371.198858697952</v>
      </c>
      <c r="O435" t="b">
        <v>0</v>
      </c>
      <c r="P435" t="n">
        <v>-1.78762214318605</v>
      </c>
      <c r="Q435" t="n">
        <v>0</v>
      </c>
      <c r="R435" t="n">
        <v>0.8461526343918965</v>
      </c>
      <c r="S435" t="n">
        <v>28.42242599095252</v>
      </c>
      <c r="T435" t="n">
        <v>-10.53405000065569</v>
      </c>
      <c r="U435" t="n">
        <v>-1.512601185754164</v>
      </c>
      <c r="V435" t="n">
        <v>5.93643958292073</v>
      </c>
      <c r="W435" t="n">
        <v>-53.38072028034456</v>
      </c>
      <c r="X435" t="n">
        <v>2</v>
      </c>
      <c r="Y435" t="n">
        <v>31.95235199803624</v>
      </c>
      <c r="Z435" t="n">
        <v>61.01414159465217</v>
      </c>
      <c r="AA435" t="n">
        <v>1371.198858697952</v>
      </c>
      <c r="AB435" t="b">
        <v>0</v>
      </c>
      <c r="AC435" t="b">
        <v>1</v>
      </c>
      <c r="AD435" t="n">
        <v>89.3654425952089</v>
      </c>
      <c r="AE435" t="n">
        <v>1.115317687074326</v>
      </c>
      <c r="AF435" t="n">
        <v>0</v>
      </c>
      <c r="AG435" t="n">
        <v>0.04565535277426258</v>
      </c>
      <c r="AH435" t="b">
        <v>0</v>
      </c>
      <c r="AI435" t="b">
        <v>0</v>
      </c>
      <c r="AJ435" t="n">
        <v>1371.198858697952</v>
      </c>
      <c r="AK435" t="n">
        <v>0</v>
      </c>
      <c r="AL435" t="n">
        <v>-1.512601185754164</v>
      </c>
      <c r="AM435" t="n">
        <v>0</v>
      </c>
      <c r="AN435" t="n">
        <v>-0.3952912630123452</v>
      </c>
      <c r="AO435" t="n">
        <v>0</v>
      </c>
      <c r="AP435" t="n">
        <v>1</v>
      </c>
      <c r="AQ435" t="n">
        <v>0</v>
      </c>
      <c r="AR435" t="n">
        <v>0</v>
      </c>
      <c r="AS435" t="n">
        <v>0</v>
      </c>
      <c r="AT435" t="n">
        <v>0.5560108551965838</v>
      </c>
      <c r="AU435" t="n">
        <v>0.1748003736536286</v>
      </c>
      <c r="AV435" t="n">
        <v>0.5560108551965838</v>
      </c>
    </row>
    <row r="436" spans="1:48">
      <c r="A436" t="n">
        <v>433</v>
      </c>
      <c r="B436" t="n">
        <v>0</v>
      </c>
      <c r="C436" t="n">
        <v>0</v>
      </c>
      <c r="D436" t="n">
        <v>0</v>
      </c>
      <c r="E436" t="n">
        <v>31.3</v>
      </c>
      <c r="F436" t="n">
        <v>-0.09483164129584143</v>
      </c>
      <c r="G436" t="n">
        <v>257.844188356025</v>
      </c>
      <c r="H436" t="n">
        <v>1016.937478876162</v>
      </c>
      <c r="I436" t="n">
        <v>0.1858186801582102</v>
      </c>
      <c r="J436" t="n">
        <v>0.1858186801582102</v>
      </c>
      <c r="K436" t="n">
        <v>6.881821534442974</v>
      </c>
      <c r="L436" t="n">
        <v>3</v>
      </c>
      <c r="M436" t="n">
        <v>1.744883756197509</v>
      </c>
      <c r="N436" t="n">
        <v>1345.408284553163</v>
      </c>
      <c r="O436" t="b">
        <v>0</v>
      </c>
      <c r="P436" t="n">
        <v>0.1858186801582102</v>
      </c>
      <c r="Q436" t="n">
        <v>0</v>
      </c>
      <c r="R436" t="n">
        <v>0.3767872562357707</v>
      </c>
      <c r="S436" t="n">
        <v>28.43183287126124</v>
      </c>
      <c r="T436" t="n">
        <v>3.500341764839784</v>
      </c>
      <c r="U436" t="n">
        <v>0.4931660428608978</v>
      </c>
      <c r="V436" t="n">
        <v>2.181457595378326</v>
      </c>
      <c r="W436" t="n">
        <v>0</v>
      </c>
      <c r="X436" t="n">
        <v>0</v>
      </c>
      <c r="Y436" t="n">
        <v>-21.42836828230832</v>
      </c>
      <c r="Z436" t="n">
        <v>61.08066272367829</v>
      </c>
      <c r="AA436" t="n">
        <v>1345.408284553163</v>
      </c>
      <c r="AB436" t="b">
        <v>0</v>
      </c>
      <c r="AC436" t="b">
        <v>1</v>
      </c>
      <c r="AD436" t="n">
        <v>89.36726967571511</v>
      </c>
      <c r="AE436" t="n">
        <v>-0</v>
      </c>
      <c r="AF436" t="n">
        <v>0</v>
      </c>
      <c r="AG436" t="n">
        <v>0.03251446896861071</v>
      </c>
      <c r="AH436" t="b">
        <v>0</v>
      </c>
      <c r="AI436" t="b">
        <v>0</v>
      </c>
      <c r="AJ436" t="n">
        <v>1345.408284553163</v>
      </c>
      <c r="AK436" t="n">
        <v>0</v>
      </c>
      <c r="AL436" t="n">
        <v>0.4931660428608978</v>
      </c>
      <c r="AM436" t="n">
        <v>0</v>
      </c>
      <c r="AN436" t="n">
        <v>0.4937327232285401</v>
      </c>
      <c r="AO436" t="n">
        <v>0</v>
      </c>
      <c r="AP436" t="n">
        <v>1</v>
      </c>
      <c r="AQ436" t="n">
        <v>0</v>
      </c>
      <c r="AR436" t="n">
        <v>0</v>
      </c>
      <c r="AS436" t="n">
        <v>0</v>
      </c>
      <c r="AT436" t="n">
        <v>0.6997649443571162</v>
      </c>
      <c r="AU436" t="n">
        <v>0.2199942188180611</v>
      </c>
      <c r="AV436" t="n">
        <v>0.6997649443571162</v>
      </c>
    </row>
    <row r="437" spans="1:48">
      <c r="A437" t="n">
        <v>434</v>
      </c>
      <c r="B437" t="n">
        <v>0</v>
      </c>
      <c r="C437" t="n">
        <v>0</v>
      </c>
      <c r="D437" t="n">
        <v>0</v>
      </c>
      <c r="E437" t="n">
        <v>31.1</v>
      </c>
      <c r="F437" t="n">
        <v>-0.06047317670246066</v>
      </c>
      <c r="G437" t="n">
        <v>256.1966216572644</v>
      </c>
      <c r="H437" t="n">
        <v>1010.439475816251</v>
      </c>
      <c r="I437" t="n">
        <v>0.6854189190954522</v>
      </c>
      <c r="J437" t="n">
        <v>0.6854189190954522</v>
      </c>
      <c r="K437" t="n">
        <v>25.54783315027806</v>
      </c>
      <c r="L437" t="n">
        <v>3</v>
      </c>
      <c r="M437" t="n">
        <v>6.477645322078616</v>
      </c>
      <c r="N437" t="n">
        <v>1336.8114265049</v>
      </c>
      <c r="O437" t="b">
        <v>0</v>
      </c>
      <c r="P437" t="n">
        <v>0.6854189190954522</v>
      </c>
      <c r="Q437" t="n">
        <v>0</v>
      </c>
      <c r="R437" t="n">
        <v>0.6786825109120709</v>
      </c>
      <c r="S437" t="n">
        <v>28.43579387748673</v>
      </c>
      <c r="T437" t="n">
        <v>7.214241273416288</v>
      </c>
      <c r="U437" t="n">
        <v>1.009925713533311</v>
      </c>
      <c r="V437" t="n">
        <v>2.318061891648626</v>
      </c>
      <c r="W437" t="n">
        <v>0</v>
      </c>
      <c r="X437" t="n">
        <v>0</v>
      </c>
      <c r="Y437" t="n">
        <v>-21.42836828230832</v>
      </c>
      <c r="Z437" t="n">
        <v>61.15110728702302</v>
      </c>
      <c r="AA437" t="n">
        <v>1336.8114265049</v>
      </c>
      <c r="AB437" t="b">
        <v>0</v>
      </c>
      <c r="AC437" t="b">
        <v>1</v>
      </c>
      <c r="AD437" t="n">
        <v>89.35982927006152</v>
      </c>
      <c r="AE437" t="n">
        <v>-0</v>
      </c>
      <c r="AF437" t="n">
        <v>0</v>
      </c>
      <c r="AG437" t="n">
        <v>0.03425449932023783</v>
      </c>
      <c r="AH437" t="b">
        <v>0</v>
      </c>
      <c r="AI437" t="b">
        <v>0</v>
      </c>
      <c r="AJ437" t="n">
        <v>1336.8114265049</v>
      </c>
      <c r="AK437" t="n">
        <v>0</v>
      </c>
      <c r="AL437" t="n">
        <v>1.009925713533311</v>
      </c>
      <c r="AM437" t="n">
        <v>0</v>
      </c>
      <c r="AN437" t="n">
        <v>1.010359578189787</v>
      </c>
      <c r="AO437" t="n">
        <v>0</v>
      </c>
      <c r="AP437" t="n">
        <v>1</v>
      </c>
      <c r="AQ437" t="n">
        <v>0</v>
      </c>
      <c r="AR437" t="n">
        <v>0</v>
      </c>
      <c r="AS437" t="n">
        <v>0</v>
      </c>
      <c r="AT437" t="n">
        <v>0.7867560723987072</v>
      </c>
      <c r="AU437" t="n">
        <v>0.2473427526535102</v>
      </c>
      <c r="AV437" t="n">
        <v>0.7867560723987072</v>
      </c>
    </row>
    <row r="438" spans="1:48">
      <c r="A438" t="n">
        <v>435</v>
      </c>
      <c r="B438" t="n">
        <v>0</v>
      </c>
      <c r="C438" t="n">
        <v>0</v>
      </c>
      <c r="D438" t="n">
        <v>0</v>
      </c>
      <c r="E438" t="n">
        <v>30.6</v>
      </c>
      <c r="F438" t="n">
        <v>-0.2466089852276481</v>
      </c>
      <c r="G438" t="n">
        <v>252.0777049103631</v>
      </c>
      <c r="H438" t="n">
        <v>994.194468166472</v>
      </c>
      <c r="I438" t="n">
        <v>-2.023377456052298</v>
      </c>
      <c r="J438" t="n">
        <v>-2.023377456052298</v>
      </c>
      <c r="K438" t="n">
        <v>-76.65029891936037</v>
      </c>
      <c r="L438" t="n">
        <v>3</v>
      </c>
      <c r="M438" t="n">
        <v>-19.43465996941186</v>
      </c>
      <c r="N438" t="n">
        <v>1315.319281384242</v>
      </c>
      <c r="O438" t="b">
        <v>0</v>
      </c>
      <c r="P438" t="n">
        <v>-2.023377456052298</v>
      </c>
      <c r="Q438" t="n">
        <v>0</v>
      </c>
      <c r="R438" t="n">
        <v>0.8648487849597929</v>
      </c>
      <c r="S438" t="n">
        <v>28.44332691761366</v>
      </c>
      <c r="T438" t="n">
        <v>-12.70449135347889</v>
      </c>
      <c r="U438" t="n">
        <v>-1.749915534381867</v>
      </c>
      <c r="V438" t="n">
        <v>6.730168615932966</v>
      </c>
      <c r="W438" t="n">
        <v>-58.37265928606394</v>
      </c>
      <c r="X438" t="n">
        <v>2</v>
      </c>
      <c r="Y438" t="n">
        <v>36.94429100375562</v>
      </c>
      <c r="Z438" t="n">
        <v>61.20534284564044</v>
      </c>
      <c r="AA438" t="n">
        <v>1315.319281384242</v>
      </c>
      <c r="AB438" t="b">
        <v>0</v>
      </c>
      <c r="AC438" t="b">
        <v>1</v>
      </c>
      <c r="AD438" t="n">
        <v>89.36252300664511</v>
      </c>
      <c r="AE438" t="n">
        <v>1.219617476148643</v>
      </c>
      <c r="AF438" t="n">
        <v>0</v>
      </c>
      <c r="AG438" t="n">
        <v>0.03665874754995696</v>
      </c>
      <c r="AH438" t="b">
        <v>0</v>
      </c>
      <c r="AI438" t="b">
        <v>0</v>
      </c>
      <c r="AJ438" t="n">
        <v>1315.319281384242</v>
      </c>
      <c r="AK438" t="n">
        <v>0</v>
      </c>
      <c r="AL438" t="n">
        <v>-1.749915534381867</v>
      </c>
      <c r="AM438" t="n">
        <v>0</v>
      </c>
      <c r="AN438" t="n">
        <v>-0.5271016267844914</v>
      </c>
      <c r="AO438" t="n">
        <v>0</v>
      </c>
      <c r="AP438" t="n">
        <v>1</v>
      </c>
      <c r="AQ438" t="n">
        <v>0</v>
      </c>
      <c r="AR438" t="n">
        <v>0</v>
      </c>
      <c r="AS438" t="n">
        <v>0</v>
      </c>
      <c r="AT438" t="n">
        <v>0.504967839907615</v>
      </c>
      <c r="AU438" t="n">
        <v>0.15875331618788</v>
      </c>
      <c r="AV438" t="n">
        <v>0.504967839907615</v>
      </c>
    </row>
    <row r="439" spans="1:48">
      <c r="A439" t="n">
        <v>436</v>
      </c>
      <c r="B439" t="n">
        <v>0</v>
      </c>
      <c r="C439" t="n">
        <v>0</v>
      </c>
      <c r="D439" t="n">
        <v>0</v>
      </c>
      <c r="E439" t="n">
        <v>29.2</v>
      </c>
      <c r="F439" t="n">
        <v>-0.5364242157202792</v>
      </c>
      <c r="G439" t="n">
        <v>240.5447380190392</v>
      </c>
      <c r="H439" t="n">
        <v>948.7084467470908</v>
      </c>
      <c r="I439" t="n">
        <v>-5.949013815268096</v>
      </c>
      <c r="J439" t="n">
        <v>-5.949013815268096</v>
      </c>
      <c r="K439" t="n">
        <v>-236.1676991197252</v>
      </c>
      <c r="L439" t="n">
        <v>3</v>
      </c>
      <c r="M439" t="n">
        <v>-59.88024825550841</v>
      </c>
      <c r="N439" t="n">
        <v>1255.141275046401</v>
      </c>
      <c r="O439" t="b">
        <v>0</v>
      </c>
      <c r="P439" t="n">
        <v>-5.949013815268096</v>
      </c>
      <c r="Q439" t="n">
        <v>0</v>
      </c>
      <c r="R439" t="n">
        <v>0.930894822562358</v>
      </c>
      <c r="S439" t="n">
        <v>28.45268047230334</v>
      </c>
      <c r="T439" t="n">
        <v>-42.13319204444554</v>
      </c>
      <c r="U439" t="n">
        <v>-5.537906159985011</v>
      </c>
      <c r="V439" t="n">
        <v>17.74705621106287</v>
      </c>
      <c r="W439" t="n">
        <v>-86.15060768619995</v>
      </c>
      <c r="X439" t="n">
        <v>2</v>
      </c>
      <c r="Y439" t="n">
        <v>64.72223940389162</v>
      </c>
      <c r="Z439" t="n">
        <v>61.24138940060244</v>
      </c>
      <c r="AA439" t="n">
        <v>1255.141275046401</v>
      </c>
      <c r="AB439" t="b">
        <v>0</v>
      </c>
      <c r="AC439" t="b">
        <v>1</v>
      </c>
      <c r="AD439" t="n">
        <v>89.38017344595198</v>
      </c>
      <c r="AE439" t="n">
        <v>1.8</v>
      </c>
      <c r="AF439" t="n">
        <v>0</v>
      </c>
      <c r="AG439" t="n">
        <v>0.03772575724244842</v>
      </c>
      <c r="AH439" t="b">
        <v>0</v>
      </c>
      <c r="AI439" t="b">
        <v>0</v>
      </c>
      <c r="AJ439" t="n">
        <v>1255.141275046401</v>
      </c>
      <c r="AK439" t="n">
        <v>0</v>
      </c>
      <c r="AL439" t="n">
        <v>-5.537906159985011</v>
      </c>
      <c r="AM439" t="n">
        <v>1.47395615066588</v>
      </c>
      <c r="AN439" t="n">
        <v>-2.143850563015615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</row>
    <row r="440" spans="1:48">
      <c r="A440" t="n">
        <v>437</v>
      </c>
      <c r="B440" t="n">
        <v>0</v>
      </c>
      <c r="C440" t="n">
        <v>0</v>
      </c>
      <c r="D440" t="n">
        <v>0</v>
      </c>
      <c r="E440" t="n">
        <v>26.7</v>
      </c>
      <c r="F440" t="n">
        <v>-0.8576941518912413</v>
      </c>
      <c r="G440" t="n">
        <v>219.9501542845325</v>
      </c>
      <c r="H440" t="n">
        <v>867.483408498196</v>
      </c>
      <c r="I440" t="n">
        <v>-9.524830449569638</v>
      </c>
      <c r="J440" t="n">
        <v>-9.524830449569638</v>
      </c>
      <c r="K440" t="n">
        <v>-413.5274702831555</v>
      </c>
      <c r="L440" t="n">
        <v>2</v>
      </c>
      <c r="M440" t="n">
        <v>-104.849764270577</v>
      </c>
      <c r="N440" t="n">
        <v>1852.944560552147</v>
      </c>
      <c r="O440" t="b">
        <v>1</v>
      </c>
      <c r="P440" t="n">
        <v>-9.524830449569638</v>
      </c>
      <c r="Q440" t="n">
        <v>-37.01338244510702</v>
      </c>
      <c r="R440" t="n">
        <v>0.9446432155163301</v>
      </c>
      <c r="S440" t="n">
        <v>28.46674209343709</v>
      </c>
      <c r="T440" t="n">
        <v>-46.36967156680105</v>
      </c>
      <c r="U440" t="n">
        <v>-8.997566463129315</v>
      </c>
      <c r="V440" t="n">
        <v>58.4800927037759</v>
      </c>
      <c r="W440" t="n">
        <v>-86.15060768619995</v>
      </c>
      <c r="X440" t="n">
        <v>2</v>
      </c>
      <c r="Y440" t="n">
        <v>64.72223940389162</v>
      </c>
      <c r="Z440" t="n">
        <v>61.26381420557194</v>
      </c>
      <c r="AA440" t="n">
        <v>1852.944560552147</v>
      </c>
      <c r="AB440" t="b">
        <v>0</v>
      </c>
      <c r="AC440" t="b">
        <v>1</v>
      </c>
      <c r="AD440" t="n">
        <v>89.40264644574501</v>
      </c>
      <c r="AE440" t="n">
        <v>1.8</v>
      </c>
      <c r="AF440" t="n">
        <v>0</v>
      </c>
      <c r="AG440" t="n">
        <v>0.03244236765052289</v>
      </c>
      <c r="AH440" t="b">
        <v>0</v>
      </c>
      <c r="AI440" t="b">
        <v>0</v>
      </c>
      <c r="AJ440" t="n">
        <v>1815.93117810704</v>
      </c>
      <c r="AK440" t="n">
        <v>0</v>
      </c>
      <c r="AL440" t="n">
        <v>-8.817836116272183</v>
      </c>
      <c r="AM440" t="n">
        <v>3.691345704182227</v>
      </c>
      <c r="AN440" t="n">
        <v>-3.2863914703049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</row>
    <row r="441" spans="1:48">
      <c r="A441" t="n">
        <v>438</v>
      </c>
      <c r="B441" t="n">
        <v>0</v>
      </c>
      <c r="C441" t="n">
        <v>0</v>
      </c>
      <c r="D441" t="n">
        <v>0</v>
      </c>
      <c r="E441" t="n">
        <v>23</v>
      </c>
      <c r="F441" t="n">
        <v>-1.199465843381423</v>
      </c>
      <c r="G441" t="n">
        <v>189.4701703574624</v>
      </c>
      <c r="H441" t="n">
        <v>747.2703518898318</v>
      </c>
      <c r="I441" t="n">
        <v>-11.95695930944854</v>
      </c>
      <c r="J441" t="n">
        <v>-11.95695930944854</v>
      </c>
      <c r="K441" t="n">
        <v>-602.6307491645024</v>
      </c>
      <c r="L441" t="n">
        <v>2</v>
      </c>
      <c r="M441" t="n">
        <v>-152.7968430944479</v>
      </c>
      <c r="N441" t="n">
        <v>1596.169471636681</v>
      </c>
      <c r="O441" t="b">
        <v>0</v>
      </c>
      <c r="P441" t="n">
        <v>-11.95695930944854</v>
      </c>
      <c r="Q441" t="n">
        <v>-51.76237694173886</v>
      </c>
      <c r="R441" t="n">
        <v>0.9504916057145737</v>
      </c>
      <c r="S441" t="n">
        <v>28.4847767525331</v>
      </c>
      <c r="T441" t="n">
        <v>-67.99256401730315</v>
      </c>
      <c r="U441" t="n">
        <v>-11.36498945350157</v>
      </c>
      <c r="V441" t="n">
        <v>84.80427907714474</v>
      </c>
      <c r="W441" t="n">
        <v>-86.15060768619995</v>
      </c>
      <c r="X441" t="n">
        <v>2</v>
      </c>
      <c r="Y441" t="n">
        <v>64.72223940389162</v>
      </c>
      <c r="Z441" t="n">
        <v>61.27672236198011</v>
      </c>
      <c r="AA441" t="n">
        <v>1596.169471636681</v>
      </c>
      <c r="AB441" t="b">
        <v>0</v>
      </c>
      <c r="AC441" t="b">
        <v>1</v>
      </c>
      <c r="AD441" t="n">
        <v>89.42511944553803</v>
      </c>
      <c r="AE441" t="n">
        <v>1.8</v>
      </c>
      <c r="AF441" t="n">
        <v>0</v>
      </c>
      <c r="AG441" t="n">
        <v>0.02079944357303204</v>
      </c>
      <c r="AH441" t="b">
        <v>0</v>
      </c>
      <c r="AI441" t="b">
        <v>0</v>
      </c>
      <c r="AJ441" t="n">
        <v>1544.407094694942</v>
      </c>
      <c r="AK441" t="n">
        <v>0</v>
      </c>
      <c r="AL441" t="n">
        <v>-10.99643280680175</v>
      </c>
      <c r="AM441" t="n">
        <v>6.3381604296039</v>
      </c>
      <c r="AN441" t="n">
        <v>-2.71178739436762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</row>
    <row r="442" spans="1:48">
      <c r="A442" t="n">
        <v>439</v>
      </c>
      <c r="B442" t="n">
        <v>0</v>
      </c>
      <c r="C442" t="n">
        <v>0</v>
      </c>
      <c r="D442" t="n">
        <v>0</v>
      </c>
      <c r="E442" t="n">
        <v>18.2</v>
      </c>
      <c r="F442" t="n">
        <v>-1.427775807916395</v>
      </c>
      <c r="G442" t="n">
        <v>149.9285695872094</v>
      </c>
      <c r="H442" t="n">
        <v>591.3182784519539</v>
      </c>
      <c r="I442" t="n">
        <v>-11.45930991940034</v>
      </c>
      <c r="J442" t="n">
        <v>-11.45930991940034</v>
      </c>
      <c r="K442" t="n">
        <v>-729.8698932895619</v>
      </c>
      <c r="L442" t="n">
        <v>2</v>
      </c>
      <c r="M442" t="n">
        <v>-185.0582893736212</v>
      </c>
      <c r="N442" t="n">
        <v>1263.055842773374</v>
      </c>
      <c r="O442" t="b">
        <v>0</v>
      </c>
      <c r="P442" t="n">
        <v>-11.45930991940034</v>
      </c>
      <c r="Q442" t="n">
        <v>0</v>
      </c>
      <c r="R442" t="n">
        <v>0.9529102505444557</v>
      </c>
      <c r="S442" t="n">
        <v>28.50502462612523</v>
      </c>
      <c r="T442" t="n">
        <v>-82.55802476233414</v>
      </c>
      <c r="U442" t="n">
        <v>-10.91969388636234</v>
      </c>
      <c r="V442" t="n">
        <v>102.500264611287</v>
      </c>
      <c r="W442" t="n">
        <v>-86.15060768619995</v>
      </c>
      <c r="X442" t="n">
        <v>2</v>
      </c>
      <c r="Y442" t="n">
        <v>64.72223940389162</v>
      </c>
      <c r="Z442" t="n">
        <v>61.28729863344672</v>
      </c>
      <c r="AA442" t="n">
        <v>1263.055842773374</v>
      </c>
      <c r="AB442" t="b">
        <v>0</v>
      </c>
      <c r="AC442" t="b">
        <v>1</v>
      </c>
      <c r="AD442" t="n">
        <v>89.44759244533105</v>
      </c>
      <c r="AE442" t="n">
        <v>1.8</v>
      </c>
      <c r="AF442" t="n">
        <v>0</v>
      </c>
      <c r="AG442" t="n">
        <v>0.0120920756719487</v>
      </c>
      <c r="AH442" t="b">
        <v>0</v>
      </c>
      <c r="AI442" t="b">
        <v>0</v>
      </c>
      <c r="AJ442" t="n">
        <v>1263.055842773374</v>
      </c>
      <c r="AK442" t="n">
        <v>0</v>
      </c>
      <c r="AL442" t="n">
        <v>-10.91969388636234</v>
      </c>
      <c r="AM442" t="n">
        <v>6.758886440036997</v>
      </c>
      <c r="AN442" t="n">
        <v>-2.158855604351867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</row>
    <row r="443" spans="1:48">
      <c r="A443" t="n">
        <v>440</v>
      </c>
      <c r="B443" t="n">
        <v>0</v>
      </c>
      <c r="C443" t="n">
        <v>0</v>
      </c>
      <c r="D443" t="n">
        <v>0</v>
      </c>
      <c r="E443" t="n">
        <v>12.9</v>
      </c>
      <c r="F443" t="n">
        <v>-1.506097591619659</v>
      </c>
      <c r="G443" t="n">
        <v>106.268052070055</v>
      </c>
      <c r="H443" t="n">
        <v>419.121197364297</v>
      </c>
      <c r="I443" t="n">
        <v>-8.62178916212727</v>
      </c>
      <c r="J443" t="n">
        <v>-8.62178916212727</v>
      </c>
      <c r="K443" t="n">
        <v>-774.7579842024907</v>
      </c>
      <c r="L443" t="n">
        <v>2</v>
      </c>
      <c r="M443" t="n">
        <v>-196.4396511669601</v>
      </c>
      <c r="N443" t="n">
        <v>895.2428775701385</v>
      </c>
      <c r="O443" t="b">
        <v>0</v>
      </c>
      <c r="P443" t="n">
        <v>-8.62178916212727</v>
      </c>
      <c r="Q443" t="n">
        <v>0</v>
      </c>
      <c r="R443" t="n">
        <v>0.953850243400104</v>
      </c>
      <c r="S443" t="n">
        <v>28.52348177747419</v>
      </c>
      <c r="T443" t="n">
        <v>-87.72191436284476</v>
      </c>
      <c r="U443" t="n">
        <v>-8.223895690839475</v>
      </c>
      <c r="V443" t="n">
        <v>108.7177368041154</v>
      </c>
      <c r="W443" t="n">
        <v>-86.15060768619995</v>
      </c>
      <c r="X443" t="n">
        <v>2</v>
      </c>
      <c r="Y443" t="n">
        <v>64.72223940389162</v>
      </c>
      <c r="Z443" t="n">
        <v>61.30000963216396</v>
      </c>
      <c r="AA443" t="n">
        <v>895.2428775701385</v>
      </c>
      <c r="AB443" t="b">
        <v>0</v>
      </c>
      <c r="AC443" t="b">
        <v>1</v>
      </c>
      <c r="AD443" t="n">
        <v>89.47006544512408</v>
      </c>
      <c r="AE443" t="n">
        <v>1.8</v>
      </c>
      <c r="AF443" t="n">
        <v>0</v>
      </c>
      <c r="AG443" t="n">
        <v>0.007176603314962116</v>
      </c>
      <c r="AH443" t="b">
        <v>0</v>
      </c>
      <c r="AI443" t="b">
        <v>0</v>
      </c>
      <c r="AJ443" t="n">
        <v>895.2428775701385</v>
      </c>
      <c r="AK443" t="n">
        <v>0</v>
      </c>
      <c r="AL443" t="n">
        <v>-8.223895690839475</v>
      </c>
      <c r="AM443" t="n">
        <v>4.809540779255691</v>
      </c>
      <c r="AN443" t="n">
        <v>-1.488210519392143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</row>
    <row r="444" spans="1:48">
      <c r="A444" t="n">
        <v>441</v>
      </c>
      <c r="B444" t="n">
        <v>0</v>
      </c>
      <c r="C444" t="n">
        <v>0</v>
      </c>
      <c r="D444" t="n">
        <v>0</v>
      </c>
      <c r="E444" t="n">
        <v>7.7</v>
      </c>
      <c r="F444" t="n">
        <v>-1.297833825604969</v>
      </c>
      <c r="G444" t="n">
        <v>63.4313179022809</v>
      </c>
      <c r="H444" t="n">
        <v>250.1731178065959</v>
      </c>
      <c r="I444" t="n">
        <v>-4.399041239895962</v>
      </c>
      <c r="J444" t="n">
        <v>-4.399041239895962</v>
      </c>
      <c r="K444" t="n">
        <v>-662.2556629894965</v>
      </c>
      <c r="L444" t="n">
        <v>0</v>
      </c>
      <c r="M444" t="n">
        <v>-167.9147218533206</v>
      </c>
      <c r="N444" t="n">
        <v>0</v>
      </c>
      <c r="O444" t="b">
        <v>1</v>
      </c>
      <c r="P444" t="n">
        <v>-4.399041239895962</v>
      </c>
      <c r="Q444" t="n">
        <v>-56.0074003435718</v>
      </c>
      <c r="R444" t="n">
        <v>0</v>
      </c>
      <c r="S444" t="n">
        <v>28.53709141760844</v>
      </c>
      <c r="T444" t="n">
        <v>0</v>
      </c>
      <c r="U444" t="n">
        <v>0</v>
      </c>
      <c r="V444" t="n">
        <v>167.9147218533206</v>
      </c>
      <c r="W444" t="n">
        <v>0</v>
      </c>
      <c r="X444" t="n">
        <v>0</v>
      </c>
      <c r="Y444" t="n">
        <v>-21.42836828230832</v>
      </c>
      <c r="Z444" t="n">
        <v>61.31665790650378</v>
      </c>
      <c r="AA444" t="n">
        <v>750</v>
      </c>
      <c r="AB444" t="b">
        <v>0</v>
      </c>
      <c r="AC444" t="b">
        <v>1</v>
      </c>
      <c r="AD444" t="n">
        <v>89.47758174219379</v>
      </c>
      <c r="AE444" t="n">
        <v>-0</v>
      </c>
      <c r="AF444" t="n">
        <v>0</v>
      </c>
      <c r="AG444" t="n">
        <v>0.004181173644433156</v>
      </c>
      <c r="AH444" t="b">
        <v>1</v>
      </c>
      <c r="AI444" t="b">
        <v>1</v>
      </c>
      <c r="AJ444" t="n">
        <v>750</v>
      </c>
      <c r="AK444" t="n">
        <v>0</v>
      </c>
      <c r="AL444" t="n">
        <v>0</v>
      </c>
      <c r="AM444" t="n">
        <v>0</v>
      </c>
      <c r="AN444" t="n">
        <v>0.3840788759397504</v>
      </c>
      <c r="AO444" t="n">
        <v>0</v>
      </c>
      <c r="AP444" t="n">
        <v>1</v>
      </c>
      <c r="AQ444" t="n">
        <v>0</v>
      </c>
      <c r="AR444" t="n">
        <v>0</v>
      </c>
      <c r="AS444" t="n">
        <v>0</v>
      </c>
      <c r="AT444" t="n">
        <v>0.3929416439305565</v>
      </c>
      <c r="AU444" t="n">
        <v>0.1235341820059386</v>
      </c>
      <c r="AV444" t="n">
        <v>0.3929416439305565</v>
      </c>
    </row>
    <row r="445" spans="1:48">
      <c r="A445" t="n">
        <v>442</v>
      </c>
      <c r="B445" t="n">
        <v>0</v>
      </c>
      <c r="C445" t="n">
        <v>0</v>
      </c>
      <c r="D445" t="n">
        <v>0</v>
      </c>
      <c r="E445" t="n">
        <v>3.8</v>
      </c>
      <c r="F445" t="n">
        <v>-0.8859004392938017</v>
      </c>
      <c r="G445" t="n">
        <v>31.30376727645031</v>
      </c>
      <c r="H445" t="n">
        <v>123.46205813832</v>
      </c>
      <c r="I445" t="n">
        <v>-1.434478882956473</v>
      </c>
      <c r="J445" t="n">
        <v>-1.434478882956473</v>
      </c>
      <c r="K445" t="n">
        <v>-437.5915581672793</v>
      </c>
      <c r="L445" t="n">
        <v>0</v>
      </c>
      <c r="M445" t="n">
        <v>-110.9512064318659</v>
      </c>
      <c r="N445" t="n">
        <v>0</v>
      </c>
      <c r="O445" t="b">
        <v>0</v>
      </c>
      <c r="P445" t="n">
        <v>-1.434478882956473</v>
      </c>
      <c r="Q445" t="n">
        <v>-38.23061133804688</v>
      </c>
      <c r="R445" t="n">
        <v>0</v>
      </c>
      <c r="S445" t="n">
        <v>28.53709141760844</v>
      </c>
      <c r="T445" t="n">
        <v>0</v>
      </c>
      <c r="U445" t="n">
        <v>0</v>
      </c>
      <c r="V445" t="n">
        <v>110.9512064318659</v>
      </c>
      <c r="W445" t="n">
        <v>0</v>
      </c>
      <c r="X445" t="n">
        <v>0</v>
      </c>
      <c r="Y445" t="n">
        <v>-21.42836828230832</v>
      </c>
      <c r="Z445" t="n">
        <v>61.31893020621548</v>
      </c>
      <c r="AA445" t="n">
        <v>0</v>
      </c>
      <c r="AB445" t="b">
        <v>0</v>
      </c>
      <c r="AC445" t="b">
        <v>0</v>
      </c>
      <c r="AD445" t="n">
        <v>89.47014133654021</v>
      </c>
      <c r="AE445" t="n">
        <v>-0</v>
      </c>
      <c r="AF445" t="n">
        <v>0</v>
      </c>
      <c r="AG445" t="n">
        <v>0.003400233489099125</v>
      </c>
      <c r="AH445" t="b">
        <v>0</v>
      </c>
      <c r="AI445" t="b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0.2695635702047531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</row>
    <row r="446" spans="1:48">
      <c r="A446" t="n">
        <v>443</v>
      </c>
      <c r="B446" t="n">
        <v>0</v>
      </c>
      <c r="C446" t="n">
        <v>0</v>
      </c>
      <c r="D446" t="n">
        <v>0</v>
      </c>
      <c r="E446" t="n">
        <v>1.3</v>
      </c>
      <c r="F446" t="n">
        <v>-0.4918977505531588</v>
      </c>
      <c r="G446" t="n">
        <v>10.70918354194353</v>
      </c>
      <c r="H446" t="n">
        <v>42.23701988942528</v>
      </c>
      <c r="I446" t="n">
        <v>-0.2493164288748948</v>
      </c>
      <c r="J446" t="n">
        <v>-0.2493164288748948</v>
      </c>
      <c r="K446" t="n">
        <v>-222.3135417973642</v>
      </c>
      <c r="L446" t="n">
        <v>0</v>
      </c>
      <c r="M446" t="n">
        <v>-56.36753088168464</v>
      </c>
      <c r="N446" t="n">
        <v>0</v>
      </c>
      <c r="O446" t="b">
        <v>0</v>
      </c>
      <c r="P446" t="n">
        <v>-0.2493164288748948</v>
      </c>
      <c r="Q446" t="n">
        <v>0</v>
      </c>
      <c r="R446" t="n">
        <v>0</v>
      </c>
      <c r="S446" t="n">
        <v>28.53709141760844</v>
      </c>
      <c r="T446" t="n">
        <v>0</v>
      </c>
      <c r="U446" t="n">
        <v>0</v>
      </c>
      <c r="V446" t="n">
        <v>56.36753088168464</v>
      </c>
      <c r="W446" t="n">
        <v>0</v>
      </c>
      <c r="X446" t="n">
        <v>0</v>
      </c>
      <c r="Y446" t="n">
        <v>-21.42836828230832</v>
      </c>
      <c r="Z446" t="n">
        <v>61.32150691600104</v>
      </c>
      <c r="AA446" t="n">
        <v>0</v>
      </c>
      <c r="AB446" t="b">
        <v>0</v>
      </c>
      <c r="AC446" t="b">
        <v>0</v>
      </c>
      <c r="AD446" t="n">
        <v>89.46270093088663</v>
      </c>
      <c r="AE446" t="n">
        <v>-0</v>
      </c>
      <c r="AF446" t="n">
        <v>0</v>
      </c>
      <c r="AG446" t="n">
        <v>0.002453964468832115</v>
      </c>
      <c r="AH446" t="b">
        <v>0</v>
      </c>
      <c r="AI446" t="b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</row>
    <row r="447" spans="1:48">
      <c r="A447" t="n">
        <v>444</v>
      </c>
      <c r="B447" t="n">
        <v>0</v>
      </c>
      <c r="C447" t="n">
        <v>0</v>
      </c>
      <c r="D447" t="n">
        <v>0</v>
      </c>
      <c r="E447" t="n">
        <v>0.2</v>
      </c>
      <c r="F447" t="n">
        <v>-0.1465085584935631</v>
      </c>
      <c r="G447" t="n">
        <v>1.647566698760543</v>
      </c>
      <c r="H447" t="n">
        <v>6.498003059911582</v>
      </c>
      <c r="I447" t="n">
        <v>-0.005764831831100582</v>
      </c>
      <c r="J447" t="n">
        <v>-0.005764831831100582</v>
      </c>
      <c r="K447" t="n">
        <v>-33.41296529130113</v>
      </c>
      <c r="L447" t="n">
        <v>0</v>
      </c>
      <c r="M447" t="n">
        <v>-8.47184718339278</v>
      </c>
      <c r="N447" t="n">
        <v>0</v>
      </c>
      <c r="O447" t="b">
        <v>0</v>
      </c>
      <c r="P447" t="n">
        <v>-0.005764831831100582</v>
      </c>
      <c r="Q447" t="n">
        <v>0</v>
      </c>
      <c r="R447" t="n">
        <v>1</v>
      </c>
      <c r="S447" t="n">
        <v>28.53709141760844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-21.42836828230832</v>
      </c>
      <c r="Z447" t="n">
        <v>61.32556976477909</v>
      </c>
      <c r="AA447" t="n">
        <v>0</v>
      </c>
      <c r="AB447" t="b">
        <v>0</v>
      </c>
      <c r="AC447" t="b">
        <v>0</v>
      </c>
      <c r="AD447" t="n">
        <v>89.45526052523304</v>
      </c>
      <c r="AE447" t="n">
        <v>-0</v>
      </c>
      <c r="AF447" t="n">
        <v>0</v>
      </c>
      <c r="AG447" t="n">
        <v>0.0004414332477926664</v>
      </c>
      <c r="AH447" t="b">
        <v>0</v>
      </c>
      <c r="AI447" t="b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</row>
    <row r="448" spans="1:48">
      <c r="A448" t="n">
        <v>445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b">
        <v>0</v>
      </c>
      <c r="P448" t="n">
        <v>0</v>
      </c>
      <c r="Q448" t="n">
        <v>0</v>
      </c>
      <c r="R448" t="n">
        <v>1</v>
      </c>
      <c r="S448" t="n">
        <v>28.53709141760844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-21.42836828230832</v>
      </c>
      <c r="Z448" t="n">
        <v>61.32058587410619</v>
      </c>
      <c r="AA448" t="n">
        <v>0</v>
      </c>
      <c r="AB448" t="b">
        <v>0</v>
      </c>
      <c r="AC448" t="b">
        <v>0</v>
      </c>
      <c r="AD448" t="n">
        <v>89.44782011957946</v>
      </c>
      <c r="AE448" t="n">
        <v>-0</v>
      </c>
      <c r="AF448" t="n">
        <v>0</v>
      </c>
      <c r="AG448" t="n">
        <v>-0.002884709187579382</v>
      </c>
      <c r="AH448" t="b">
        <v>0</v>
      </c>
      <c r="AI448" t="b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</row>
    <row r="449" spans="1:48">
      <c r="A449" t="n">
        <v>446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b">
        <v>0</v>
      </c>
      <c r="P449" t="n">
        <v>0</v>
      </c>
      <c r="Q449" t="n">
        <v>0</v>
      </c>
      <c r="R449" t="n">
        <v>1</v>
      </c>
      <c r="S449" t="n">
        <v>28.53709141760844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-21.42836828230832</v>
      </c>
      <c r="Z449" t="n">
        <v>61.3156019834333</v>
      </c>
      <c r="AA449" t="n">
        <v>0</v>
      </c>
      <c r="AB449" t="b">
        <v>0</v>
      </c>
      <c r="AC449" t="b">
        <v>0</v>
      </c>
      <c r="AD449" t="n">
        <v>89.44037971392588</v>
      </c>
      <c r="AE449" t="n">
        <v>-0</v>
      </c>
      <c r="AF449" t="n">
        <v>0</v>
      </c>
      <c r="AG449" t="n">
        <v>-0.0038885783442274</v>
      </c>
      <c r="AH449" t="b">
        <v>0</v>
      </c>
      <c r="AI449" t="b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</row>
    <row r="450" spans="1:48">
      <c r="A450" t="n">
        <v>447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b">
        <v>0</v>
      </c>
      <c r="P450" t="n">
        <v>0</v>
      </c>
      <c r="Q450" t="n">
        <v>0</v>
      </c>
      <c r="R450" t="n">
        <v>1</v>
      </c>
      <c r="S450" t="n">
        <v>28.53709141760844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-21.42836828230832</v>
      </c>
      <c r="Z450" t="n">
        <v>61.3106180927604</v>
      </c>
      <c r="AA450" t="n">
        <v>0</v>
      </c>
      <c r="AB450" t="b">
        <v>0</v>
      </c>
      <c r="AC450" t="b">
        <v>0</v>
      </c>
      <c r="AD450" t="n">
        <v>89.4329393082723</v>
      </c>
      <c r="AE450" t="n">
        <v>-0</v>
      </c>
      <c r="AF450" t="n">
        <v>0</v>
      </c>
      <c r="AG450" t="n">
        <v>-0.004969432555329445</v>
      </c>
      <c r="AH450" t="b">
        <v>0</v>
      </c>
      <c r="AI450" t="b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</row>
    <row r="451" spans="1:48">
      <c r="A451" t="n">
        <v>448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b">
        <v>0</v>
      </c>
      <c r="P451" t="n">
        <v>0</v>
      </c>
      <c r="Q451" t="n">
        <v>0</v>
      </c>
      <c r="R451" t="n">
        <v>1</v>
      </c>
      <c r="S451" t="n">
        <v>28.53709141760844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-21.42836828230832</v>
      </c>
      <c r="Z451" t="n">
        <v>61.3056342020875</v>
      </c>
      <c r="AA451" t="n">
        <v>0</v>
      </c>
      <c r="AB451" t="b">
        <v>0</v>
      </c>
      <c r="AC451" t="b">
        <v>0</v>
      </c>
      <c r="AD451" t="n">
        <v>89.42549890261871</v>
      </c>
      <c r="AE451" t="n">
        <v>-0</v>
      </c>
      <c r="AF451" t="n">
        <v>0</v>
      </c>
      <c r="AG451" t="n">
        <v>-0.00617309804040006</v>
      </c>
      <c r="AH451" t="b">
        <v>0</v>
      </c>
      <c r="AI451" t="b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</row>
    <row r="452" spans="1:48">
      <c r="A452" t="n">
        <v>449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b">
        <v>0</v>
      </c>
      <c r="P452" t="n">
        <v>0</v>
      </c>
      <c r="Q452" t="n">
        <v>0</v>
      </c>
      <c r="R452" t="n">
        <v>1</v>
      </c>
      <c r="S452" t="n">
        <v>28.53709141760844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-21.42836828230832</v>
      </c>
      <c r="Z452" t="n">
        <v>61.30065031141461</v>
      </c>
      <c r="AA452" t="n">
        <v>0</v>
      </c>
      <c r="AB452" t="b">
        <v>0</v>
      </c>
      <c r="AC452" t="b">
        <v>0</v>
      </c>
      <c r="AD452" t="n">
        <v>89.41805849696513</v>
      </c>
      <c r="AE452" t="n">
        <v>-0</v>
      </c>
      <c r="AF452" t="n">
        <v>0</v>
      </c>
      <c r="AG452" t="n">
        <v>-0.00547609475093136</v>
      </c>
      <c r="AH452" t="b">
        <v>0</v>
      </c>
      <c r="AI452" t="b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</row>
    <row r="453" spans="1:48">
      <c r="A453" t="n">
        <v>450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b">
        <v>0</v>
      </c>
      <c r="P453" t="n">
        <v>0</v>
      </c>
      <c r="Q453" t="n">
        <v>0</v>
      </c>
      <c r="R453" t="n">
        <v>1</v>
      </c>
      <c r="S453" t="n">
        <v>28.53709141760844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-21.42836828230832</v>
      </c>
      <c r="Z453" t="n">
        <v>61.29566642074171</v>
      </c>
      <c r="AA453" t="n">
        <v>0</v>
      </c>
      <c r="AB453" t="b">
        <v>0</v>
      </c>
      <c r="AC453" t="b">
        <v>0</v>
      </c>
      <c r="AD453" t="n">
        <v>89.41061809131155</v>
      </c>
      <c r="AE453" t="n">
        <v>-0</v>
      </c>
      <c r="AF453" t="n">
        <v>0</v>
      </c>
      <c r="AG453" t="n">
        <v>-0.005278537807681338</v>
      </c>
      <c r="AH453" t="b">
        <v>0</v>
      </c>
      <c r="AI453" t="b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</row>
    <row r="454" spans="1:48">
      <c r="A454" t="n">
        <v>451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b">
        <v>0</v>
      </c>
      <c r="P454" t="n">
        <v>0</v>
      </c>
      <c r="Q454" t="n">
        <v>0</v>
      </c>
      <c r="R454" t="n">
        <v>1</v>
      </c>
      <c r="S454" t="n">
        <v>28.53709141760844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-21.42836828230832</v>
      </c>
      <c r="Z454" t="n">
        <v>61.29068253006881</v>
      </c>
      <c r="AA454" t="n">
        <v>0</v>
      </c>
      <c r="AB454" t="b">
        <v>0</v>
      </c>
      <c r="AC454" t="b">
        <v>0</v>
      </c>
      <c r="AD454" t="n">
        <v>89.40317768565797</v>
      </c>
      <c r="AE454" t="n">
        <v>-0</v>
      </c>
      <c r="AF454" t="n">
        <v>0</v>
      </c>
      <c r="AG454" t="n">
        <v>-0.005059849299403285</v>
      </c>
      <c r="AH454" t="b">
        <v>0</v>
      </c>
      <c r="AI454" t="b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</row>
    <row r="455" spans="1:48">
      <c r="A455" t="n">
        <v>452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b">
        <v>0</v>
      </c>
      <c r="P455" t="n">
        <v>0</v>
      </c>
      <c r="Q455" t="n">
        <v>0</v>
      </c>
      <c r="R455" t="n">
        <v>1</v>
      </c>
      <c r="S455" t="n">
        <v>28.53709141760844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-21.42836828230832</v>
      </c>
      <c r="Z455" t="n">
        <v>61.28569863939592</v>
      </c>
      <c r="AA455" t="n">
        <v>0</v>
      </c>
      <c r="AB455" t="b">
        <v>0</v>
      </c>
      <c r="AC455" t="b">
        <v>0</v>
      </c>
      <c r="AD455" t="n">
        <v>89.39573728000438</v>
      </c>
      <c r="AE455" t="n">
        <v>-0</v>
      </c>
      <c r="AF455" t="n">
        <v>0</v>
      </c>
      <c r="AG455" t="n">
        <v>-0.004794325275785494</v>
      </c>
      <c r="AH455" t="b">
        <v>0</v>
      </c>
      <c r="AI455" t="b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</row>
    <row r="456" spans="1:48">
      <c r="A456" t="n">
        <v>453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b">
        <v>0</v>
      </c>
      <c r="P456" t="n">
        <v>0</v>
      </c>
      <c r="Q456" t="n">
        <v>0</v>
      </c>
      <c r="R456" t="n">
        <v>1</v>
      </c>
      <c r="S456" t="n">
        <v>28.53709141760844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-21.42836828230832</v>
      </c>
      <c r="Z456" t="n">
        <v>61.28071474872302</v>
      </c>
      <c r="AA456" t="n">
        <v>0</v>
      </c>
      <c r="AB456" t="b">
        <v>0</v>
      </c>
      <c r="AC456" t="b">
        <v>0</v>
      </c>
      <c r="AD456" t="n">
        <v>89.3882968743508</v>
      </c>
      <c r="AE456" t="n">
        <v>-0</v>
      </c>
      <c r="AF456" t="n">
        <v>0</v>
      </c>
      <c r="AG456" t="n">
        <v>-0.004884459296671306</v>
      </c>
      <c r="AH456" t="b">
        <v>0</v>
      </c>
      <c r="AI456" t="b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</row>
    <row r="457" spans="1:48">
      <c r="A457" t="n">
        <v>454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b">
        <v>0</v>
      </c>
      <c r="P457" t="n">
        <v>0</v>
      </c>
      <c r="Q457" t="n">
        <v>0</v>
      </c>
      <c r="R457" t="n">
        <v>1</v>
      </c>
      <c r="S457" t="n">
        <v>28.53709141760844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-21.42836828230832</v>
      </c>
      <c r="Z457" t="n">
        <v>61.27573085805012</v>
      </c>
      <c r="AA457" t="n">
        <v>0</v>
      </c>
      <c r="AB457" t="b">
        <v>0</v>
      </c>
      <c r="AC457" t="b">
        <v>0</v>
      </c>
      <c r="AD457" t="n">
        <v>89.38085646869722</v>
      </c>
      <c r="AE457" t="n">
        <v>-0</v>
      </c>
      <c r="AF457" t="n">
        <v>0</v>
      </c>
      <c r="AG457" t="n">
        <v>-0.004914693423274663</v>
      </c>
      <c r="AH457" t="b">
        <v>0</v>
      </c>
      <c r="AI457" t="b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</row>
    <row r="458" spans="1:48">
      <c r="A458" t="n">
        <v>455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b">
        <v>0</v>
      </c>
      <c r="P458" t="n">
        <v>0</v>
      </c>
      <c r="Q458" t="n">
        <v>0</v>
      </c>
      <c r="R458" t="n">
        <v>1</v>
      </c>
      <c r="S458" t="n">
        <v>28.53709141760844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-21.42836828230832</v>
      </c>
      <c r="Z458" t="n">
        <v>61.27074696737723</v>
      </c>
      <c r="AA458" t="n">
        <v>0</v>
      </c>
      <c r="AB458" t="b">
        <v>0</v>
      </c>
      <c r="AC458" t="b">
        <v>0</v>
      </c>
      <c r="AD458" t="n">
        <v>89.37341606304363</v>
      </c>
      <c r="AE458" t="n">
        <v>-0</v>
      </c>
      <c r="AF458" t="n">
        <v>0</v>
      </c>
      <c r="AG458" t="n">
        <v>-0.004946195925183694</v>
      </c>
      <c r="AH458" t="b">
        <v>0</v>
      </c>
      <c r="AI458" t="b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</row>
    <row r="459" spans="1:48">
      <c r="A459" t="n">
        <v>456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b">
        <v>0</v>
      </c>
      <c r="P459" t="n">
        <v>0</v>
      </c>
      <c r="Q459" t="n">
        <v>0</v>
      </c>
      <c r="R459" t="n">
        <v>1</v>
      </c>
      <c r="S459" t="n">
        <v>28.53709141760844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-21.42836828230832</v>
      </c>
      <c r="Z459" t="n">
        <v>61.26576307670433</v>
      </c>
      <c r="AA459" t="n">
        <v>0</v>
      </c>
      <c r="AB459" t="b">
        <v>0</v>
      </c>
      <c r="AC459" t="b">
        <v>0</v>
      </c>
      <c r="AD459" t="n">
        <v>89.36597565739005</v>
      </c>
      <c r="AE459" t="n">
        <v>-0</v>
      </c>
      <c r="AF459" t="n">
        <v>0</v>
      </c>
      <c r="AG459" t="n">
        <v>-0.004983890672896396</v>
      </c>
      <c r="AH459" t="b">
        <v>0</v>
      </c>
      <c r="AI459" t="b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</row>
    <row r="460" spans="1:48">
      <c r="A460" t="n">
        <v>457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b">
        <v>0</v>
      </c>
      <c r="P460" t="n">
        <v>0</v>
      </c>
      <c r="Q460" t="n">
        <v>0</v>
      </c>
      <c r="R460" t="n">
        <v>1</v>
      </c>
      <c r="S460" t="n">
        <v>28.53709141760844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-21.42836828230832</v>
      </c>
      <c r="Z460" t="n">
        <v>61.26077918603144</v>
      </c>
      <c r="AA460" t="n">
        <v>0</v>
      </c>
      <c r="AB460" t="b">
        <v>0</v>
      </c>
      <c r="AC460" t="b">
        <v>0</v>
      </c>
      <c r="AD460" t="n">
        <v>89.35853525173647</v>
      </c>
      <c r="AE460" t="n">
        <v>-0</v>
      </c>
      <c r="AF460" t="n">
        <v>0</v>
      </c>
      <c r="AG460" t="n">
        <v>-0.004983890672896618</v>
      </c>
      <c r="AH460" t="b">
        <v>0</v>
      </c>
      <c r="AI460" t="b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</row>
    <row r="461" spans="1:48">
      <c r="A461" t="n">
        <v>458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b">
        <v>0</v>
      </c>
      <c r="P461" t="n">
        <v>0</v>
      </c>
      <c r="Q461" t="n">
        <v>0</v>
      </c>
      <c r="R461" t="n">
        <v>1</v>
      </c>
      <c r="S461" t="n">
        <v>28.53709141760844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-21.42836828230832</v>
      </c>
      <c r="Z461" t="n">
        <v>61.25579529535854</v>
      </c>
      <c r="AA461" t="n">
        <v>0</v>
      </c>
      <c r="AB461" t="b">
        <v>0</v>
      </c>
      <c r="AC461" t="b">
        <v>0</v>
      </c>
      <c r="AD461" t="n">
        <v>89.35109484608289</v>
      </c>
      <c r="AE461" t="n">
        <v>-0</v>
      </c>
      <c r="AF461" t="n">
        <v>0</v>
      </c>
      <c r="AG461" t="n">
        <v>-0.004978511830873</v>
      </c>
      <c r="AH461" t="b">
        <v>0</v>
      </c>
      <c r="AI461" t="b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</row>
    <row r="462" spans="1:48">
      <c r="A462" t="n">
        <v>459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b">
        <v>0</v>
      </c>
      <c r="P462" t="n">
        <v>0</v>
      </c>
      <c r="Q462" t="n">
        <v>0</v>
      </c>
      <c r="R462" t="n">
        <v>1</v>
      </c>
      <c r="S462" t="n">
        <v>28.53709141760844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-21.42836828230832</v>
      </c>
      <c r="Z462" t="n">
        <v>61.25081140468564</v>
      </c>
      <c r="AA462" t="n">
        <v>0</v>
      </c>
      <c r="AB462" t="b">
        <v>0</v>
      </c>
      <c r="AC462" t="b">
        <v>0</v>
      </c>
      <c r="AD462" t="n">
        <v>89.3436544404293</v>
      </c>
      <c r="AE462" t="n">
        <v>-0</v>
      </c>
      <c r="AF462" t="n">
        <v>0</v>
      </c>
      <c r="AG462" t="n">
        <v>-0.004973132988848994</v>
      </c>
      <c r="AH462" t="b">
        <v>0</v>
      </c>
      <c r="AI462" t="b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</row>
    <row r="463" spans="1:48">
      <c r="A463" t="n">
        <v>460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b">
        <v>0</v>
      </c>
      <c r="P463" t="n">
        <v>0</v>
      </c>
      <c r="Q463" t="n">
        <v>0</v>
      </c>
      <c r="R463" t="n">
        <v>1</v>
      </c>
      <c r="S463" t="n">
        <v>28.53709141760844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-21.42836828230832</v>
      </c>
      <c r="Z463" t="n">
        <v>61.24582751401275</v>
      </c>
      <c r="AA463" t="n">
        <v>0</v>
      </c>
      <c r="AB463" t="b">
        <v>0</v>
      </c>
      <c r="AC463" t="b">
        <v>0</v>
      </c>
      <c r="AD463" t="n">
        <v>89.33621403477572</v>
      </c>
      <c r="AE463" t="n">
        <v>-0</v>
      </c>
      <c r="AF463" t="n">
        <v>0</v>
      </c>
      <c r="AG463" t="n">
        <v>-0.004967754146823655</v>
      </c>
      <c r="AH463" t="b">
        <v>0</v>
      </c>
      <c r="AI463" t="b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</row>
    <row r="464" spans="1:48">
      <c r="A464" t="n">
        <v>461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b">
        <v>0</v>
      </c>
      <c r="P464" t="n">
        <v>0</v>
      </c>
      <c r="Q464" t="n">
        <v>0</v>
      </c>
      <c r="R464" t="n">
        <v>1</v>
      </c>
      <c r="S464" t="n">
        <v>28.53709141760844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-21.42836828230832</v>
      </c>
      <c r="Z464" t="n">
        <v>61.24084362333985</v>
      </c>
      <c r="AA464" t="n">
        <v>0</v>
      </c>
      <c r="AB464" t="b">
        <v>0</v>
      </c>
      <c r="AC464" t="b">
        <v>0</v>
      </c>
      <c r="AD464" t="n">
        <v>89.32877362912214</v>
      </c>
      <c r="AE464" t="n">
        <v>-0</v>
      </c>
      <c r="AF464" t="n">
        <v>0</v>
      </c>
      <c r="AG464" t="n">
        <v>-0.004962375304799649</v>
      </c>
      <c r="AH464" t="b">
        <v>0</v>
      </c>
      <c r="AI464" t="b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</row>
    <row r="465" spans="1:48">
      <c r="A465" t="n">
        <v>462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b">
        <v>0</v>
      </c>
      <c r="P465" t="n">
        <v>0</v>
      </c>
      <c r="Q465" t="n">
        <v>0</v>
      </c>
      <c r="R465" t="n">
        <v>1</v>
      </c>
      <c r="S465" t="n">
        <v>28.53709141760844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-21.42836828230832</v>
      </c>
      <c r="Z465" t="n">
        <v>61.23585973266695</v>
      </c>
      <c r="AA465" t="n">
        <v>0</v>
      </c>
      <c r="AB465" t="b">
        <v>0</v>
      </c>
      <c r="AC465" t="b">
        <v>0</v>
      </c>
      <c r="AD465" t="n">
        <v>89.32133322346856</v>
      </c>
      <c r="AE465" t="n">
        <v>-0</v>
      </c>
      <c r="AF465" t="n">
        <v>0</v>
      </c>
      <c r="AG465" t="n">
        <v>-0.005005406040993643</v>
      </c>
      <c r="AH465" t="b">
        <v>0</v>
      </c>
      <c r="AI465" t="b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</row>
    <row r="466" spans="1:48">
      <c r="A466" t="n">
        <v>463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b">
        <v>0</v>
      </c>
      <c r="P466" t="n">
        <v>0</v>
      </c>
      <c r="Q466" t="n">
        <v>0</v>
      </c>
      <c r="R466" t="n">
        <v>1</v>
      </c>
      <c r="S466" t="n">
        <v>28.53709141760844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-21.42836828230832</v>
      </c>
      <c r="Z466" t="n">
        <v>61.23087584199406</v>
      </c>
      <c r="AA466" t="n">
        <v>0</v>
      </c>
      <c r="AB466" t="b">
        <v>0</v>
      </c>
      <c r="AC466" t="b">
        <v>0</v>
      </c>
      <c r="AD466" t="n">
        <v>89.31389281781497</v>
      </c>
      <c r="AE466" t="n">
        <v>-0</v>
      </c>
      <c r="AF466" t="n">
        <v>0</v>
      </c>
      <c r="AG466" t="n">
        <v>-0.005048436777187693</v>
      </c>
      <c r="AH466" t="b">
        <v>0</v>
      </c>
      <c r="AI466" t="b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</row>
    <row r="467" spans="1:48">
      <c r="A467" t="n">
        <v>464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b">
        <v>0</v>
      </c>
      <c r="P467" t="n">
        <v>0</v>
      </c>
      <c r="Q467" t="n">
        <v>0</v>
      </c>
      <c r="R467" t="n">
        <v>1</v>
      </c>
      <c r="S467" t="n">
        <v>28.53709141760844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-21.42836828230832</v>
      </c>
      <c r="Z467" t="n">
        <v>61.22589195132116</v>
      </c>
      <c r="AA467" t="n">
        <v>0</v>
      </c>
      <c r="AB467" t="b">
        <v>0</v>
      </c>
      <c r="AC467" t="b">
        <v>0</v>
      </c>
      <c r="AD467" t="n">
        <v>89.30645241216139</v>
      </c>
      <c r="AE467" t="n">
        <v>-0</v>
      </c>
      <c r="AF467" t="n">
        <v>0</v>
      </c>
      <c r="AG467" t="n">
        <v>-0.005091467513379522</v>
      </c>
      <c r="AH467" t="b">
        <v>0</v>
      </c>
      <c r="AI467" t="b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</row>
    <row r="468" spans="1:48">
      <c r="A468" t="n">
        <v>465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b">
        <v>0</v>
      </c>
      <c r="P468" t="n">
        <v>0</v>
      </c>
      <c r="Q468" t="n">
        <v>0</v>
      </c>
      <c r="R468" t="n">
        <v>1</v>
      </c>
      <c r="S468" t="n">
        <v>28.53709141760844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-21.42836828230832</v>
      </c>
      <c r="Z468" t="n">
        <v>61.22090806064826</v>
      </c>
      <c r="AA468" t="n">
        <v>0</v>
      </c>
      <c r="AB468" t="b">
        <v>0</v>
      </c>
      <c r="AC468" t="b">
        <v>0</v>
      </c>
      <c r="AD468" t="n">
        <v>89.29901200650781</v>
      </c>
      <c r="AE468" t="n">
        <v>-0</v>
      </c>
      <c r="AF468" t="n">
        <v>0</v>
      </c>
      <c r="AG468" t="n">
        <v>-0.005134498249573571</v>
      </c>
      <c r="AH468" t="b">
        <v>0</v>
      </c>
      <c r="AI468" t="b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</row>
    <row r="469" spans="1:48">
      <c r="A469" t="n">
        <v>466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b">
        <v>0</v>
      </c>
      <c r="P469" t="n">
        <v>0</v>
      </c>
      <c r="Q469" t="n">
        <v>0</v>
      </c>
      <c r="R469" t="n">
        <v>1</v>
      </c>
      <c r="S469" t="n">
        <v>28.53709141760844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-21.42836828230832</v>
      </c>
      <c r="Z469" t="n">
        <v>61.21592416997537</v>
      </c>
      <c r="AA469" t="n">
        <v>0</v>
      </c>
      <c r="AB469" t="b">
        <v>0</v>
      </c>
      <c r="AC469" t="b">
        <v>0</v>
      </c>
      <c r="AD469" t="n">
        <v>89.29157160085423</v>
      </c>
      <c r="AE469" t="n">
        <v>-0</v>
      </c>
      <c r="AF469" t="n">
        <v>0</v>
      </c>
      <c r="AG469" t="n">
        <v>-0.004935481094679062</v>
      </c>
      <c r="AH469" t="b">
        <v>0</v>
      </c>
      <c r="AI469" t="b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</row>
    <row r="470" spans="1:48">
      <c r="A470" t="n">
        <v>467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b">
        <v>0</v>
      </c>
      <c r="P470" t="n">
        <v>0</v>
      </c>
      <c r="Q470" t="n">
        <v>0</v>
      </c>
      <c r="R470" t="n">
        <v>1</v>
      </c>
      <c r="S470" t="n">
        <v>28.53709141760844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-21.42836828230832</v>
      </c>
      <c r="Z470" t="n">
        <v>61.21094027930247</v>
      </c>
      <c r="AA470" t="n">
        <v>0</v>
      </c>
      <c r="AB470" t="b">
        <v>0</v>
      </c>
      <c r="AC470" t="b">
        <v>0</v>
      </c>
      <c r="AD470" t="n">
        <v>89.28413119520064</v>
      </c>
      <c r="AE470" t="n">
        <v>-0</v>
      </c>
      <c r="AF470" t="n">
        <v>0</v>
      </c>
      <c r="AG470" t="n">
        <v>-0.004736463939784608</v>
      </c>
      <c r="AH470" t="b">
        <v>0</v>
      </c>
      <c r="AI470" t="b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</row>
    <row r="471" spans="1:48">
      <c r="A471" t="n">
        <v>468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b">
        <v>0</v>
      </c>
      <c r="P471" t="n">
        <v>0</v>
      </c>
      <c r="Q471" t="n">
        <v>0</v>
      </c>
      <c r="R471" t="n">
        <v>1</v>
      </c>
      <c r="S471" t="n">
        <v>28.53709141760844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-21.42836828230832</v>
      </c>
      <c r="Z471" t="n">
        <v>61.20595638862957</v>
      </c>
      <c r="AA471" t="n">
        <v>0</v>
      </c>
      <c r="AB471" t="b">
        <v>0</v>
      </c>
      <c r="AC471" t="b">
        <v>0</v>
      </c>
      <c r="AD471" t="n">
        <v>89.27669078954706</v>
      </c>
      <c r="AE471" t="n">
        <v>-0</v>
      </c>
      <c r="AF471" t="n">
        <v>0</v>
      </c>
      <c r="AG471" t="n">
        <v>-0.004537446784888377</v>
      </c>
      <c r="AH471" t="b">
        <v>0</v>
      </c>
      <c r="AI471" t="b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</row>
    <row r="472" spans="1:48">
      <c r="A472" t="n">
        <v>469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b">
        <v>0</v>
      </c>
      <c r="P472" t="n">
        <v>0</v>
      </c>
      <c r="Q472" t="n">
        <v>0</v>
      </c>
      <c r="R472" t="n">
        <v>1</v>
      </c>
      <c r="S472" t="n">
        <v>28.53709141760844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-21.42836828230832</v>
      </c>
      <c r="Z472" t="n">
        <v>61.20097249795668</v>
      </c>
      <c r="AA472" t="n">
        <v>0</v>
      </c>
      <c r="AB472" t="b">
        <v>0</v>
      </c>
      <c r="AC472" t="b">
        <v>0</v>
      </c>
      <c r="AD472" t="n">
        <v>89.26925038389348</v>
      </c>
      <c r="AE472" t="n">
        <v>-0</v>
      </c>
      <c r="AF472" t="n">
        <v>0</v>
      </c>
      <c r="AG472" t="n">
        <v>-0.004338429629993423</v>
      </c>
      <c r="AH472" t="b">
        <v>0</v>
      </c>
      <c r="AI472" t="b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</row>
    <row r="473" spans="1:48">
      <c r="A473" t="n">
        <v>470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b">
        <v>0</v>
      </c>
      <c r="P473" t="n">
        <v>0</v>
      </c>
      <c r="Q473" t="n">
        <v>0</v>
      </c>
      <c r="R473" t="n">
        <v>1</v>
      </c>
      <c r="S473" t="n">
        <v>28.53709141760844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-21.42836828230832</v>
      </c>
      <c r="Z473" t="n">
        <v>61.19727952936959</v>
      </c>
      <c r="AA473" t="n">
        <v>0</v>
      </c>
      <c r="AB473" t="b">
        <v>0</v>
      </c>
      <c r="AC473" t="b">
        <v>0</v>
      </c>
      <c r="AD473" t="n">
        <v>89.2618099782399</v>
      </c>
      <c r="AE473" t="n">
        <v>-0</v>
      </c>
      <c r="AF473" t="n">
        <v>0</v>
      </c>
      <c r="AG473" t="n">
        <v>-0.004139412475095416</v>
      </c>
      <c r="AH473" t="b">
        <v>0</v>
      </c>
      <c r="AI473" t="b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</row>
    <row r="474" spans="1:48">
      <c r="A474" t="n">
        <v>471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b">
        <v>0</v>
      </c>
      <c r="P474" t="n">
        <v>0</v>
      </c>
      <c r="Q474" t="n">
        <v>0</v>
      </c>
      <c r="R474" t="n">
        <v>1</v>
      </c>
      <c r="S474" t="n">
        <v>28.53709141760844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-21.42836828230832</v>
      </c>
      <c r="Z474" t="n">
        <v>61.1935865607825</v>
      </c>
      <c r="AA474" t="n">
        <v>0</v>
      </c>
      <c r="AB474" t="b">
        <v>0</v>
      </c>
      <c r="AC474" t="b">
        <v>0</v>
      </c>
      <c r="AD474" t="n">
        <v>89.25436957258631</v>
      </c>
      <c r="AE474" t="n">
        <v>-0</v>
      </c>
      <c r="AF474" t="n">
        <v>0</v>
      </c>
      <c r="AG474" t="n">
        <v>-0.003940395320202739</v>
      </c>
      <c r="AH474" t="b">
        <v>0</v>
      </c>
      <c r="AI474" t="b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</row>
    <row r="475" spans="1:48">
      <c r="A475" t="n">
        <v>472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b">
        <v>0</v>
      </c>
      <c r="P475" t="n">
        <v>0</v>
      </c>
      <c r="Q475" t="n">
        <v>0</v>
      </c>
      <c r="R475" t="n">
        <v>1</v>
      </c>
      <c r="S475" t="n">
        <v>28.53709141760844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-21.42836828230832</v>
      </c>
      <c r="Z475" t="n">
        <v>61.18989359219541</v>
      </c>
      <c r="AA475" t="n">
        <v>0</v>
      </c>
      <c r="AB475" t="b">
        <v>0</v>
      </c>
      <c r="AC475" t="b">
        <v>0</v>
      </c>
      <c r="AD475" t="n">
        <v>89.24692916693273</v>
      </c>
      <c r="AE475" t="n">
        <v>-0</v>
      </c>
      <c r="AF475" t="n">
        <v>0</v>
      </c>
      <c r="AG475" t="n">
        <v>-0.003741378165306508</v>
      </c>
      <c r="AH475" t="b">
        <v>0</v>
      </c>
      <c r="AI475" t="b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</row>
    <row r="476" spans="1:48">
      <c r="A476" t="n">
        <v>473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b">
        <v>0</v>
      </c>
      <c r="P476" t="n">
        <v>0</v>
      </c>
      <c r="Q476" t="n">
        <v>0</v>
      </c>
      <c r="R476" t="n">
        <v>1</v>
      </c>
      <c r="S476" t="n">
        <v>28.53709141760844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-21.42836828230832</v>
      </c>
      <c r="Z476" t="n">
        <v>61.18620062360832</v>
      </c>
      <c r="AA476" t="n">
        <v>0</v>
      </c>
      <c r="AB476" t="b">
        <v>0</v>
      </c>
      <c r="AC476" t="b">
        <v>0</v>
      </c>
      <c r="AD476" t="n">
        <v>89.23948876127915</v>
      </c>
      <c r="AE476" t="n">
        <v>-0</v>
      </c>
      <c r="AF476" t="n">
        <v>0</v>
      </c>
      <c r="AG476" t="n">
        <v>-0.003542361010411998</v>
      </c>
      <c r="AH476" t="b">
        <v>0</v>
      </c>
      <c r="AI476" t="b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</row>
    <row r="477" spans="1:48">
      <c r="A477" t="n">
        <v>474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b">
        <v>0</v>
      </c>
      <c r="P477" t="n">
        <v>0</v>
      </c>
      <c r="Q477" t="n">
        <v>0</v>
      </c>
      <c r="R477" t="n">
        <v>1</v>
      </c>
      <c r="S477" t="n">
        <v>28.53709141760844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-21.42836828230832</v>
      </c>
      <c r="Z477" t="n">
        <v>61.18250765502123</v>
      </c>
      <c r="AA477" t="n">
        <v>0</v>
      </c>
      <c r="AB477" t="b">
        <v>0</v>
      </c>
      <c r="AC477" t="b">
        <v>0</v>
      </c>
      <c r="AD477" t="n">
        <v>89.23204835562557</v>
      </c>
      <c r="AE477" t="n">
        <v>-0</v>
      </c>
      <c r="AF477" t="n">
        <v>0</v>
      </c>
      <c r="AG477" t="n">
        <v>-0.003585391746605604</v>
      </c>
      <c r="AH477" t="b">
        <v>0</v>
      </c>
      <c r="AI477" t="b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</row>
    <row r="478" spans="1:48">
      <c r="A478" t="n">
        <v>475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b">
        <v>0</v>
      </c>
      <c r="P478" t="n">
        <v>0</v>
      </c>
      <c r="Q478" t="n">
        <v>0</v>
      </c>
      <c r="R478" t="n">
        <v>1</v>
      </c>
      <c r="S478" t="n">
        <v>28.53709141760844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-21.42836828230832</v>
      </c>
      <c r="Z478" t="n">
        <v>61.17881468643414</v>
      </c>
      <c r="AA478" t="n">
        <v>0</v>
      </c>
      <c r="AB478" t="b">
        <v>0</v>
      </c>
      <c r="AC478" t="b">
        <v>0</v>
      </c>
      <c r="AD478" t="n">
        <v>89.22460794997198</v>
      </c>
      <c r="AE478" t="n">
        <v>-0</v>
      </c>
      <c r="AF478" t="n">
        <v>0</v>
      </c>
      <c r="AG478" t="n">
        <v>-0.003628422482797877</v>
      </c>
      <c r="AH478" t="b">
        <v>0</v>
      </c>
      <c r="AI478" t="b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</row>
    <row r="479" spans="1:48">
      <c r="A479" t="n">
        <v>476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b">
        <v>0</v>
      </c>
      <c r="P479" t="n">
        <v>0</v>
      </c>
      <c r="Q479" t="n">
        <v>0</v>
      </c>
      <c r="R479" t="n">
        <v>1</v>
      </c>
      <c r="S479" t="n">
        <v>28.53709141760844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-21.42836828230832</v>
      </c>
      <c r="Z479" t="n">
        <v>61.17512171784706</v>
      </c>
      <c r="AA479" t="n">
        <v>0</v>
      </c>
      <c r="AB479" t="b">
        <v>0</v>
      </c>
      <c r="AC479" t="b">
        <v>0</v>
      </c>
      <c r="AD479" t="n">
        <v>89.2171675443184</v>
      </c>
      <c r="AE479" t="n">
        <v>-0</v>
      </c>
      <c r="AF479" t="n">
        <v>0</v>
      </c>
      <c r="AG479" t="n">
        <v>-0.003671453218991927</v>
      </c>
      <c r="AH479" t="b">
        <v>0</v>
      </c>
      <c r="AI479" t="b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</row>
    <row r="480" spans="1:48">
      <c r="A480" t="n">
        <v>477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b">
        <v>0</v>
      </c>
      <c r="P480" t="n">
        <v>0</v>
      </c>
      <c r="Q480" t="n">
        <v>0</v>
      </c>
      <c r="R480" t="n">
        <v>1</v>
      </c>
      <c r="S480" t="n">
        <v>28.53709141760844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-21.42836828230832</v>
      </c>
      <c r="Z480" t="n">
        <v>61.17142874925997</v>
      </c>
      <c r="AA480" t="n">
        <v>0</v>
      </c>
      <c r="AB480" t="b">
        <v>0</v>
      </c>
      <c r="AC480" t="b">
        <v>0</v>
      </c>
      <c r="AD480" t="n">
        <v>89.20972713866482</v>
      </c>
      <c r="AE480" t="n">
        <v>-0</v>
      </c>
      <c r="AF480" t="n">
        <v>0</v>
      </c>
      <c r="AG480" t="n">
        <v>-0.003714483955185921</v>
      </c>
      <c r="AH480" t="b">
        <v>0</v>
      </c>
      <c r="AI480" t="b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</row>
    <row r="481" spans="1:48">
      <c r="A481" t="n">
        <v>478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b">
        <v>0</v>
      </c>
      <c r="P481" t="n">
        <v>0</v>
      </c>
      <c r="Q481" t="n">
        <v>0</v>
      </c>
      <c r="R481" t="n">
        <v>1</v>
      </c>
      <c r="S481" t="n">
        <v>28.53709141760844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-21.42836828230832</v>
      </c>
      <c r="Z481" t="n">
        <v>61.16773578067288</v>
      </c>
      <c r="AA481" t="n">
        <v>0</v>
      </c>
      <c r="AB481" t="b">
        <v>0</v>
      </c>
      <c r="AC481" t="b">
        <v>0</v>
      </c>
      <c r="AD481" t="n">
        <v>89.20228673301123</v>
      </c>
      <c r="AE481" t="n">
        <v>-0</v>
      </c>
      <c r="AF481" t="n">
        <v>0</v>
      </c>
      <c r="AG481" t="n">
        <v>-0.003709105113161915</v>
      </c>
      <c r="AH481" t="b">
        <v>0</v>
      </c>
      <c r="AI481" t="b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</row>
    <row r="482" spans="1:48">
      <c r="A482" t="n">
        <v>479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b">
        <v>0</v>
      </c>
      <c r="P482" t="n">
        <v>0</v>
      </c>
      <c r="Q482" t="n">
        <v>0</v>
      </c>
      <c r="R482" t="n">
        <v>1</v>
      </c>
      <c r="S482" t="n">
        <v>28.53709141760844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-21.42836828230832</v>
      </c>
      <c r="Z482" t="n">
        <v>61.16404281208579</v>
      </c>
      <c r="AA482" t="n">
        <v>0</v>
      </c>
      <c r="AB482" t="b">
        <v>0</v>
      </c>
      <c r="AC482" t="b">
        <v>0</v>
      </c>
      <c r="AD482" t="n">
        <v>89.19484632735765</v>
      </c>
      <c r="AE482" t="n">
        <v>-0</v>
      </c>
      <c r="AF482" t="n">
        <v>0</v>
      </c>
      <c r="AG482" t="n">
        <v>-0.003703726271137464</v>
      </c>
      <c r="AH482" t="b">
        <v>0</v>
      </c>
      <c r="AI482" t="b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</row>
    <row r="483" spans="1:48">
      <c r="A483" t="n">
        <v>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b">
        <v>0</v>
      </c>
      <c r="P483" t="n">
        <v>0</v>
      </c>
      <c r="Q483" t="n">
        <v>0</v>
      </c>
      <c r="R483" t="n">
        <v>1</v>
      </c>
      <c r="S483" t="n">
        <v>28.53709141760844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-21.42836828230832</v>
      </c>
      <c r="Z483" t="n">
        <v>61.1603498434987</v>
      </c>
      <c r="AA483" t="n">
        <v>0</v>
      </c>
      <c r="AB483" t="b">
        <v>0</v>
      </c>
      <c r="AC483" t="b">
        <v>0</v>
      </c>
      <c r="AD483" t="n">
        <v>89.18740592170407</v>
      </c>
      <c r="AE483" t="n">
        <v>-0</v>
      </c>
      <c r="AF483" t="n">
        <v>0</v>
      </c>
      <c r="AG483" t="n">
        <v>-0.003698347429113458</v>
      </c>
      <c r="AH483" t="b">
        <v>0</v>
      </c>
      <c r="AI483" t="b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</row>
    <row r="484" spans="1:48">
      <c r="A484" t="n">
        <v>481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b">
        <v>0</v>
      </c>
      <c r="P484" t="n">
        <v>0</v>
      </c>
      <c r="Q484" t="n">
        <v>0</v>
      </c>
      <c r="R484" t="n">
        <v>1</v>
      </c>
      <c r="S484" t="n">
        <v>28.53709141760844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-21.42836828230832</v>
      </c>
      <c r="Z484" t="n">
        <v>61.15665687491161</v>
      </c>
      <c r="AA484" t="n">
        <v>0</v>
      </c>
      <c r="AB484" t="b">
        <v>0</v>
      </c>
      <c r="AC484" t="b">
        <v>0</v>
      </c>
      <c r="AD484" t="n">
        <v>89.17996551605049</v>
      </c>
      <c r="AE484" t="n">
        <v>-0</v>
      </c>
      <c r="AF484" t="n">
        <v>0</v>
      </c>
      <c r="AG484" t="n">
        <v>-0.003692968587089396</v>
      </c>
      <c r="AH484" t="b">
        <v>0</v>
      </c>
      <c r="AI484" t="b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</row>
    <row r="485" spans="1:48">
      <c r="A485" t="n">
        <v>482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b">
        <v>0</v>
      </c>
      <c r="P485" t="n">
        <v>0</v>
      </c>
      <c r="Q485" t="n">
        <v>0</v>
      </c>
      <c r="R485" t="n">
        <v>1</v>
      </c>
      <c r="S485" t="n">
        <v>28.53709141760844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-21.42836828230832</v>
      </c>
      <c r="Z485" t="n">
        <v>61.15296390632452</v>
      </c>
      <c r="AA485" t="n">
        <v>0</v>
      </c>
      <c r="AB485" t="b">
        <v>0</v>
      </c>
      <c r="AC485" t="b">
        <v>0</v>
      </c>
      <c r="AD485" t="n">
        <v>89.1725251103969</v>
      </c>
      <c r="AE485" t="n">
        <v>-0</v>
      </c>
      <c r="AF485" t="n">
        <v>0</v>
      </c>
      <c r="AG485" t="n">
        <v>-0.003692968587087841</v>
      </c>
      <c r="AH485" t="b">
        <v>0</v>
      </c>
      <c r="AI485" t="b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</row>
    <row r="486" spans="1:48">
      <c r="A486" t="n">
        <v>483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b">
        <v>0</v>
      </c>
      <c r="P486" t="n">
        <v>0</v>
      </c>
      <c r="Q486" t="n">
        <v>0</v>
      </c>
      <c r="R486" t="n">
        <v>1</v>
      </c>
      <c r="S486" t="n">
        <v>28.53709141760844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-21.42836828230832</v>
      </c>
      <c r="Z486" t="n">
        <v>61.14927093773743</v>
      </c>
      <c r="AA486" t="n">
        <v>0</v>
      </c>
      <c r="AB486" t="b">
        <v>0</v>
      </c>
      <c r="AC486" t="b">
        <v>0</v>
      </c>
      <c r="AD486" t="n">
        <v>89.16508470474332</v>
      </c>
      <c r="AE486" t="n">
        <v>-0</v>
      </c>
      <c r="AF486" t="n">
        <v>0</v>
      </c>
      <c r="AG486" t="n">
        <v>-0.00369296858708984</v>
      </c>
      <c r="AH486" t="b">
        <v>0</v>
      </c>
      <c r="AI486" t="b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</row>
    <row r="487" spans="1:48">
      <c r="A487" t="n">
        <v>484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b">
        <v>0</v>
      </c>
      <c r="P487" t="n">
        <v>0</v>
      </c>
      <c r="Q487" t="n">
        <v>0</v>
      </c>
      <c r="R487" t="n">
        <v>1</v>
      </c>
      <c r="S487" t="n">
        <v>28.53709141760844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-21.42836828230832</v>
      </c>
      <c r="Z487" t="n">
        <v>61.14557796915035</v>
      </c>
      <c r="AA487" t="n">
        <v>0</v>
      </c>
      <c r="AB487" t="b">
        <v>0</v>
      </c>
      <c r="AC487" t="b">
        <v>0</v>
      </c>
      <c r="AD487" t="n">
        <v>89.15764429908974</v>
      </c>
      <c r="AE487" t="n">
        <v>-0</v>
      </c>
      <c r="AF487" t="n">
        <v>0</v>
      </c>
      <c r="AG487" t="n">
        <v>-0.003692968587087786</v>
      </c>
      <c r="AH487" t="b">
        <v>0</v>
      </c>
      <c r="AI487" t="b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</row>
    <row r="488" spans="1:48">
      <c r="A488" t="n">
        <v>485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b">
        <v>0</v>
      </c>
      <c r="P488" t="n">
        <v>0</v>
      </c>
      <c r="Q488" t="n">
        <v>0</v>
      </c>
      <c r="R488" t="n">
        <v>1</v>
      </c>
      <c r="S488" t="n">
        <v>28.53709141760844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-21.42836828230832</v>
      </c>
      <c r="Z488" t="n">
        <v>61.14188500056326</v>
      </c>
      <c r="AA488" t="n">
        <v>0</v>
      </c>
      <c r="AB488" t="b">
        <v>0</v>
      </c>
      <c r="AC488" t="b">
        <v>0</v>
      </c>
      <c r="AD488" t="n">
        <v>89.15020389343616</v>
      </c>
      <c r="AE488" t="n">
        <v>-0</v>
      </c>
      <c r="AF488" t="n">
        <v>0</v>
      </c>
      <c r="AG488" t="n">
        <v>-0.003692968587088008</v>
      </c>
      <c r="AH488" t="b">
        <v>0</v>
      </c>
      <c r="AI488" t="b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</row>
    <row r="489" spans="1:48">
      <c r="A489" t="n">
        <v>486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b">
        <v>0</v>
      </c>
      <c r="P489" t="n">
        <v>0</v>
      </c>
      <c r="Q489" t="n">
        <v>0</v>
      </c>
      <c r="R489" t="n">
        <v>1</v>
      </c>
      <c r="S489" t="n">
        <v>28.53709141760844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-21.42836828230832</v>
      </c>
      <c r="Z489" t="n">
        <v>61.13819203197617</v>
      </c>
      <c r="AA489" t="n">
        <v>0</v>
      </c>
      <c r="AB489" t="b">
        <v>0</v>
      </c>
      <c r="AC489" t="b">
        <v>0</v>
      </c>
      <c r="AD489" t="n">
        <v>89.14276348778257</v>
      </c>
      <c r="AE489" t="n">
        <v>-0</v>
      </c>
      <c r="AF489" t="n">
        <v>0</v>
      </c>
      <c r="AG489" t="n">
        <v>-0.00369296858708823</v>
      </c>
      <c r="AH489" t="b">
        <v>0</v>
      </c>
      <c r="AI489" t="b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</row>
    <row r="490" spans="1:48">
      <c r="A490" t="n">
        <v>487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b">
        <v>0</v>
      </c>
      <c r="P490" t="n">
        <v>0</v>
      </c>
      <c r="Q490" t="n">
        <v>0</v>
      </c>
      <c r="R490" t="n">
        <v>1</v>
      </c>
      <c r="S490" t="n">
        <v>28.53709141760844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-21.42836828230832</v>
      </c>
      <c r="Z490" t="n">
        <v>61.13449906338908</v>
      </c>
      <c r="AA490" t="n">
        <v>0</v>
      </c>
      <c r="AB490" t="b">
        <v>0</v>
      </c>
      <c r="AC490" t="b">
        <v>0</v>
      </c>
      <c r="AD490" t="n">
        <v>89.13532308212899</v>
      </c>
      <c r="AE490" t="n">
        <v>-0</v>
      </c>
      <c r="AF490" t="n">
        <v>0</v>
      </c>
      <c r="AG490" t="n">
        <v>-0.003692968587088452</v>
      </c>
      <c r="AH490" t="b">
        <v>0</v>
      </c>
      <c r="AI490" t="b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</row>
    <row r="491" spans="1:48">
      <c r="A491" t="n">
        <v>488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b">
        <v>0</v>
      </c>
      <c r="P491" t="n">
        <v>0</v>
      </c>
      <c r="Q491" t="n">
        <v>0</v>
      </c>
      <c r="R491" t="n">
        <v>1</v>
      </c>
      <c r="S491" t="n">
        <v>28.53709141760844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-21.42836828230832</v>
      </c>
      <c r="Z491" t="n">
        <v>61.13080609480199</v>
      </c>
      <c r="AA491" t="n">
        <v>0</v>
      </c>
      <c r="AB491" t="b">
        <v>0</v>
      </c>
      <c r="AC491" t="b">
        <v>0</v>
      </c>
      <c r="AD491" t="n">
        <v>89.12788267647541</v>
      </c>
      <c r="AE491" t="n">
        <v>-0</v>
      </c>
      <c r="AF491" t="n">
        <v>0</v>
      </c>
      <c r="AG491" t="n">
        <v>-0.003692968587088619</v>
      </c>
      <c r="AH491" t="b">
        <v>0</v>
      </c>
      <c r="AI491" t="b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</row>
    <row r="492" spans="1:48">
      <c r="A492" t="n">
        <v>489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b">
        <v>0</v>
      </c>
      <c r="P492" t="n">
        <v>0</v>
      </c>
      <c r="Q492" t="n">
        <v>0</v>
      </c>
      <c r="R492" t="n">
        <v>1</v>
      </c>
      <c r="S492" t="n">
        <v>28.53709141760844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-21.42836828230832</v>
      </c>
      <c r="Z492" t="n">
        <v>61.1271131262149</v>
      </c>
      <c r="AA492" t="n">
        <v>0</v>
      </c>
      <c r="AB492" t="b">
        <v>0</v>
      </c>
      <c r="AC492" t="b">
        <v>0</v>
      </c>
      <c r="AD492" t="n">
        <v>89.12044227082183</v>
      </c>
      <c r="AE492" t="n">
        <v>-0</v>
      </c>
      <c r="AF492" t="n">
        <v>0</v>
      </c>
      <c r="AG492" t="n">
        <v>-0.003692968587088397</v>
      </c>
      <c r="AH492" t="b">
        <v>0</v>
      </c>
      <c r="AI492" t="b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</row>
    <row r="493" spans="1:48">
      <c r="A493" t="n">
        <v>490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b">
        <v>0</v>
      </c>
      <c r="P493" t="n">
        <v>0</v>
      </c>
      <c r="Q493" t="n">
        <v>0</v>
      </c>
      <c r="R493" t="n">
        <v>1</v>
      </c>
      <c r="S493" t="n">
        <v>28.53709141760844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-21.42836828230832</v>
      </c>
      <c r="Z493" t="n">
        <v>61.12342015762781</v>
      </c>
      <c r="AA493" t="n">
        <v>0</v>
      </c>
      <c r="AB493" t="b">
        <v>0</v>
      </c>
      <c r="AC493" t="b">
        <v>0</v>
      </c>
      <c r="AD493" t="n">
        <v>89.11300186516824</v>
      </c>
      <c r="AE493" t="n">
        <v>-0</v>
      </c>
      <c r="AF493" t="n">
        <v>0</v>
      </c>
      <c r="AG493" t="n">
        <v>-0.003692968587088619</v>
      </c>
      <c r="AH493" t="b">
        <v>0</v>
      </c>
      <c r="AI493" t="b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</row>
    <row r="494" spans="1:48">
      <c r="A494" t="n">
        <v>491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b">
        <v>0</v>
      </c>
      <c r="P494" t="n">
        <v>0</v>
      </c>
      <c r="Q494" t="n">
        <v>0</v>
      </c>
      <c r="R494" t="n">
        <v>1</v>
      </c>
      <c r="S494" t="n">
        <v>28.53709141760844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-21.42836828230832</v>
      </c>
      <c r="Z494" t="n">
        <v>61.11972718904072</v>
      </c>
      <c r="AA494" t="n">
        <v>0</v>
      </c>
      <c r="AB494" t="b">
        <v>0</v>
      </c>
      <c r="AC494" t="b">
        <v>0</v>
      </c>
      <c r="AD494" t="n">
        <v>89.10556145951466</v>
      </c>
      <c r="AE494" t="n">
        <v>-0</v>
      </c>
      <c r="AF494" t="n">
        <v>0</v>
      </c>
      <c r="AG494" t="n">
        <v>-0.003692968587088841</v>
      </c>
      <c r="AH494" t="b">
        <v>0</v>
      </c>
      <c r="AI494" t="b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</row>
    <row r="495" spans="1:48">
      <c r="A495" t="n">
        <v>492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b">
        <v>0</v>
      </c>
      <c r="P495" t="n">
        <v>0</v>
      </c>
      <c r="Q495" t="n">
        <v>0</v>
      </c>
      <c r="R495" t="n">
        <v>1</v>
      </c>
      <c r="S495" t="n">
        <v>28.53709141760844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-21.42836828230832</v>
      </c>
      <c r="Z495" t="n">
        <v>61.11603422045363</v>
      </c>
      <c r="AA495" t="n">
        <v>0</v>
      </c>
      <c r="AB495" t="b">
        <v>0</v>
      </c>
      <c r="AC495" t="b">
        <v>0</v>
      </c>
      <c r="AD495" t="n">
        <v>89.09812105386108</v>
      </c>
      <c r="AE495" t="n">
        <v>-0</v>
      </c>
      <c r="AF495" t="n">
        <v>0</v>
      </c>
      <c r="AG495" t="n">
        <v>-0.003692968587089007</v>
      </c>
      <c r="AH495" t="b">
        <v>0</v>
      </c>
      <c r="AI495" t="b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</row>
    <row r="496" spans="1:48">
      <c r="A496" t="n">
        <v>493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b">
        <v>0</v>
      </c>
      <c r="P496" t="n">
        <v>0</v>
      </c>
      <c r="Q496" t="n">
        <v>0</v>
      </c>
      <c r="R496" t="n">
        <v>1</v>
      </c>
      <c r="S496" t="n">
        <v>28.53709141760844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-21.42836828230832</v>
      </c>
      <c r="Z496" t="n">
        <v>61.11234125186655</v>
      </c>
      <c r="AA496" t="n">
        <v>0</v>
      </c>
      <c r="AB496" t="b">
        <v>0</v>
      </c>
      <c r="AC496" t="b">
        <v>0</v>
      </c>
      <c r="AD496" t="n">
        <v>89.0906806482075</v>
      </c>
      <c r="AE496" t="n">
        <v>-0</v>
      </c>
      <c r="AF496" t="n">
        <v>0</v>
      </c>
      <c r="AG496" t="n">
        <v>-0.003692968587089229</v>
      </c>
      <c r="AH496" t="b">
        <v>0</v>
      </c>
      <c r="AI496" t="b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</row>
    <row r="497" spans="1:48">
      <c r="A497" t="n">
        <v>494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b">
        <v>0</v>
      </c>
      <c r="P497" t="n">
        <v>0</v>
      </c>
      <c r="Q497" t="n">
        <v>0</v>
      </c>
      <c r="R497" t="n">
        <v>1</v>
      </c>
      <c r="S497" t="n">
        <v>28.53709141760844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-21.42836828230832</v>
      </c>
      <c r="Z497" t="n">
        <v>61.10864828327946</v>
      </c>
      <c r="AA497" t="n">
        <v>0</v>
      </c>
      <c r="AB497" t="b">
        <v>0</v>
      </c>
      <c r="AC497" t="b">
        <v>0</v>
      </c>
      <c r="AD497" t="n">
        <v>89.08324024255391</v>
      </c>
      <c r="AE497" t="n">
        <v>-0</v>
      </c>
      <c r="AF497" t="n">
        <v>0</v>
      </c>
      <c r="AG497" t="n">
        <v>-0.003692968587089007</v>
      </c>
      <c r="AH497" t="b">
        <v>0</v>
      </c>
      <c r="AI497" t="b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</row>
    <row r="498" spans="1:48">
      <c r="A498" t="n">
        <v>495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b">
        <v>0</v>
      </c>
      <c r="P498" t="n">
        <v>0</v>
      </c>
      <c r="Q498" t="n">
        <v>0</v>
      </c>
      <c r="R498" t="n">
        <v>1</v>
      </c>
      <c r="S498" t="n">
        <v>28.53709141760844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-21.42836828230832</v>
      </c>
      <c r="Z498" t="n">
        <v>61.10495531469237</v>
      </c>
      <c r="AA498" t="n">
        <v>0</v>
      </c>
      <c r="AB498" t="b">
        <v>0</v>
      </c>
      <c r="AC498" t="b">
        <v>0</v>
      </c>
      <c r="AD498" t="n">
        <v>89.07579983690033</v>
      </c>
      <c r="AE498" t="n">
        <v>-0</v>
      </c>
      <c r="AF498" t="n">
        <v>0</v>
      </c>
      <c r="AG498" t="n">
        <v>-0.003692968587089229</v>
      </c>
      <c r="AH498" t="b">
        <v>0</v>
      </c>
      <c r="AI498" t="b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</row>
    <row r="499" spans="1:48">
      <c r="A499" t="n">
        <v>496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b">
        <v>0</v>
      </c>
      <c r="P499" t="n">
        <v>0</v>
      </c>
      <c r="Q499" t="n">
        <v>0</v>
      </c>
      <c r="R499" t="n">
        <v>1</v>
      </c>
      <c r="S499" t="n">
        <v>28.53709141760844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-21.42836828230832</v>
      </c>
      <c r="Z499" t="n">
        <v>61.10126234610528</v>
      </c>
      <c r="AA499" t="n">
        <v>0</v>
      </c>
      <c r="AB499" t="b">
        <v>0</v>
      </c>
      <c r="AC499" t="b">
        <v>0</v>
      </c>
      <c r="AD499" t="n">
        <v>89.06835943124675</v>
      </c>
      <c r="AE499" t="n">
        <v>-0</v>
      </c>
      <c r="AF499" t="n">
        <v>0</v>
      </c>
      <c r="AG499" t="n">
        <v>-0.003692968587089396</v>
      </c>
      <c r="AH499" t="b">
        <v>0</v>
      </c>
      <c r="AI499" t="b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</row>
    <row r="500" spans="1:48">
      <c r="A500" t="n">
        <v>497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b">
        <v>0</v>
      </c>
      <c r="P500" t="n">
        <v>0</v>
      </c>
      <c r="Q500" t="n">
        <v>0</v>
      </c>
      <c r="R500" t="n">
        <v>1</v>
      </c>
      <c r="S500" t="n">
        <v>28.53709141760844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-21.42836828230832</v>
      </c>
      <c r="Z500" t="n">
        <v>61.09756937751819</v>
      </c>
      <c r="AA500" t="n">
        <v>0</v>
      </c>
      <c r="AB500" t="b">
        <v>0</v>
      </c>
      <c r="AC500" t="b">
        <v>0</v>
      </c>
      <c r="AD500" t="n">
        <v>89.06091902559317</v>
      </c>
      <c r="AE500" t="n">
        <v>-0</v>
      </c>
      <c r="AF500" t="n">
        <v>0</v>
      </c>
      <c r="AG500" t="n">
        <v>-0.003692968587089618</v>
      </c>
      <c r="AH500" t="b">
        <v>0</v>
      </c>
      <c r="AI500" t="b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</row>
    <row r="501" spans="1:48">
      <c r="A501" t="n">
        <v>498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b">
        <v>0</v>
      </c>
      <c r="P501" t="n">
        <v>0</v>
      </c>
      <c r="Q501" t="n">
        <v>0</v>
      </c>
      <c r="R501" t="n">
        <v>1</v>
      </c>
      <c r="S501" t="n">
        <v>28.53709141760844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-21.42836828230832</v>
      </c>
      <c r="Z501" t="n">
        <v>61.0938764089311</v>
      </c>
      <c r="AA501" t="n">
        <v>0</v>
      </c>
      <c r="AB501" t="b">
        <v>0</v>
      </c>
      <c r="AC501" t="b">
        <v>0</v>
      </c>
      <c r="AD501" t="n">
        <v>89.05347861993958</v>
      </c>
      <c r="AE501" t="n">
        <v>-0</v>
      </c>
      <c r="AF501" t="n">
        <v>0</v>
      </c>
      <c r="AG501" t="n">
        <v>-0.00369296858708984</v>
      </c>
      <c r="AH501" t="b">
        <v>0</v>
      </c>
      <c r="AI501" t="b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</row>
    <row r="502" spans="1:48">
      <c r="A502" t="n">
        <v>499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b">
        <v>0</v>
      </c>
      <c r="P502" t="n">
        <v>0</v>
      </c>
      <c r="Q502" t="n">
        <v>0</v>
      </c>
      <c r="R502" t="n">
        <v>1</v>
      </c>
      <c r="S502" t="n">
        <v>28.53709141760844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-21.42836828230832</v>
      </c>
      <c r="Z502" t="n">
        <v>61.09018344034401</v>
      </c>
      <c r="AA502" t="n">
        <v>0</v>
      </c>
      <c r="AB502" t="b">
        <v>0</v>
      </c>
      <c r="AC502" t="b">
        <v>0</v>
      </c>
      <c r="AD502" t="n">
        <v>89.046038214286</v>
      </c>
      <c r="AE502" t="n">
        <v>-0</v>
      </c>
      <c r="AF502" t="n">
        <v>0</v>
      </c>
      <c r="AG502" t="n">
        <v>-0.003616491735558336</v>
      </c>
      <c r="AH502" t="b">
        <v>0</v>
      </c>
      <c r="AI502" t="b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</row>
    <row r="503" spans="1:48">
      <c r="A503" t="n">
        <v>500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b">
        <v>0</v>
      </c>
      <c r="P503" t="n">
        <v>0</v>
      </c>
      <c r="Q503" t="n">
        <v>0</v>
      </c>
      <c r="R503" t="n">
        <v>1</v>
      </c>
      <c r="S503" t="n">
        <v>28.53709141760844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-21.42836828230832</v>
      </c>
      <c r="Z503" t="n">
        <v>61.08649047175692</v>
      </c>
      <c r="AA503" t="n">
        <v>0</v>
      </c>
      <c r="AB503" t="b">
        <v>0</v>
      </c>
      <c r="AC503" t="b">
        <v>0</v>
      </c>
      <c r="AD503" t="n">
        <v>89.03859780863242</v>
      </c>
      <c r="AE503" t="n">
        <v>-0</v>
      </c>
      <c r="AF503" t="n">
        <v>0</v>
      </c>
      <c r="AG503" t="n">
        <v>-0.003301324216483992</v>
      </c>
      <c r="AH503" t="b">
        <v>0</v>
      </c>
      <c r="AI503" t="b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</row>
    <row r="504" spans="1:48">
      <c r="A504" t="n">
        <v>501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b">
        <v>0</v>
      </c>
      <c r="P504" t="n">
        <v>0</v>
      </c>
      <c r="Q504" t="n">
        <v>0</v>
      </c>
      <c r="R504" t="n">
        <v>1</v>
      </c>
      <c r="S504" t="n">
        <v>28.53709141760844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-21.42836828230832</v>
      </c>
      <c r="Z504" t="n">
        <v>61.08279750316984</v>
      </c>
      <c r="AA504" t="n">
        <v>0</v>
      </c>
      <c r="AB504" t="b">
        <v>0</v>
      </c>
      <c r="AC504" t="b">
        <v>0</v>
      </c>
      <c r="AD504" t="n">
        <v>89.03115740297883</v>
      </c>
      <c r="AE504" t="n">
        <v>-0</v>
      </c>
      <c r="AF504" t="n">
        <v>0</v>
      </c>
      <c r="AG504" t="n">
        <v>-0.002883370304379351</v>
      </c>
      <c r="AH504" t="b">
        <v>0</v>
      </c>
      <c r="AI504" t="b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</row>
    <row r="505" spans="1:48">
      <c r="A505" t="n">
        <v>502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b">
        <v>0</v>
      </c>
      <c r="P505" t="n">
        <v>0</v>
      </c>
      <c r="Q505" t="n">
        <v>0</v>
      </c>
      <c r="R505" t="n">
        <v>1</v>
      </c>
      <c r="S505" t="n">
        <v>28.53709141760844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-21.42836828230832</v>
      </c>
      <c r="Z505" t="n">
        <v>61.07910453458275</v>
      </c>
      <c r="AA505" t="n">
        <v>0</v>
      </c>
      <c r="AB505" t="b">
        <v>0</v>
      </c>
      <c r="AC505" t="b">
        <v>0</v>
      </c>
      <c r="AD505" t="n">
        <v>89.02371699732525</v>
      </c>
      <c r="AE505" t="n">
        <v>-0</v>
      </c>
      <c r="AF505" t="n">
        <v>0</v>
      </c>
      <c r="AG505" t="n">
        <v>-0.002361221917121681</v>
      </c>
      <c r="AH505" t="b">
        <v>0</v>
      </c>
      <c r="AI505" t="b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</row>
    <row r="506" spans="1:48">
      <c r="A506" t="n">
        <v>503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b">
        <v>0</v>
      </c>
      <c r="P506" t="n">
        <v>0</v>
      </c>
      <c r="Q506" t="n">
        <v>0</v>
      </c>
      <c r="R506" t="n">
        <v>1</v>
      </c>
      <c r="S506" t="n">
        <v>28.53709141760844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-21.42836828230832</v>
      </c>
      <c r="Z506" t="n">
        <v>61.07541156599566</v>
      </c>
      <c r="AA506" t="n">
        <v>0</v>
      </c>
      <c r="AB506" t="b">
        <v>0</v>
      </c>
      <c r="AC506" t="b">
        <v>0</v>
      </c>
      <c r="AD506" t="n">
        <v>89.01627659167167</v>
      </c>
      <c r="AE506" t="n">
        <v>-0</v>
      </c>
      <c r="AF506" t="n">
        <v>0</v>
      </c>
      <c r="AG506" t="n">
        <v>-0.002321571742723127</v>
      </c>
      <c r="AH506" t="b">
        <v>0</v>
      </c>
      <c r="AI506" t="b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</row>
    <row r="507" spans="1:48">
      <c r="A507" t="n">
        <v>504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b">
        <v>0</v>
      </c>
      <c r="P507" t="n">
        <v>0</v>
      </c>
      <c r="Q507" t="n">
        <v>0</v>
      </c>
      <c r="R507" t="n">
        <v>1</v>
      </c>
      <c r="S507" t="n">
        <v>28.53709141760844</v>
      </c>
      <c r="T507" t="n">
        <v>0</v>
      </c>
      <c r="U507" t="n">
        <v>0</v>
      </c>
      <c r="V507" t="n">
        <v>0</v>
      </c>
      <c r="W507" t="n">
        <v>0</v>
      </c>
      <c r="X507" t="n">
        <v>1</v>
      </c>
      <c r="Y507" t="n">
        <v>-21.42836828230832</v>
      </c>
      <c r="Z507" t="n">
        <v>61.07171859740857</v>
      </c>
      <c r="AA507" t="n">
        <v>0</v>
      </c>
      <c r="AB507" t="b">
        <v>0</v>
      </c>
      <c r="AC507" t="b">
        <v>0</v>
      </c>
      <c r="AD507" t="n">
        <v>89.00883618601809</v>
      </c>
      <c r="AE507" t="n">
        <v>-0</v>
      </c>
      <c r="AF507" t="n">
        <v>0</v>
      </c>
      <c r="AG507" t="n">
        <v>-0.004391344097293803</v>
      </c>
      <c r="AH507" t="b">
        <v>0</v>
      </c>
      <c r="AI507" t="b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</row>
    <row r="508" spans="1:48">
      <c r="A508" t="n">
        <v>505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b">
        <v>0</v>
      </c>
      <c r="P508" t="n">
        <v>0</v>
      </c>
      <c r="Q508" t="n">
        <v>0</v>
      </c>
      <c r="R508" t="n">
        <v>1</v>
      </c>
      <c r="S508" t="n">
        <v>28.53709141760844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-21.42836828230832</v>
      </c>
      <c r="Z508" t="n">
        <v>61.06802562882148</v>
      </c>
      <c r="AA508" t="n">
        <v>0</v>
      </c>
      <c r="AB508" t="b">
        <v>0</v>
      </c>
      <c r="AC508" t="b">
        <v>0</v>
      </c>
      <c r="AD508" t="n">
        <v>89.0013957803645</v>
      </c>
      <c r="AE508" t="n">
        <v>-0</v>
      </c>
      <c r="AF508" t="n">
        <v>0</v>
      </c>
      <c r="AG508" t="n">
        <v>-0.007412945565303308</v>
      </c>
      <c r="AH508" t="b">
        <v>0</v>
      </c>
      <c r="AI508" t="b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</row>
    <row r="509" spans="1:48">
      <c r="A509" t="n">
        <v>506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b">
        <v>0</v>
      </c>
      <c r="P509" t="n">
        <v>0</v>
      </c>
      <c r="Q509" t="n">
        <v>0</v>
      </c>
      <c r="R509" t="n">
        <v>1</v>
      </c>
      <c r="S509" t="n">
        <v>28.53709141760844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-21.42836828230832</v>
      </c>
      <c r="Z509" t="n">
        <v>61.06433266023439</v>
      </c>
      <c r="AA509" t="n">
        <v>0</v>
      </c>
      <c r="AB509" t="b">
        <v>0</v>
      </c>
      <c r="AC509" t="b">
        <v>0</v>
      </c>
      <c r="AD509" t="n">
        <v>88.99395537471092</v>
      </c>
      <c r="AE509" t="n">
        <v>-0</v>
      </c>
      <c r="AF509" t="n">
        <v>0</v>
      </c>
      <c r="AG509" t="n">
        <v>-0.01162465528444856</v>
      </c>
      <c r="AH509" t="b">
        <v>0</v>
      </c>
      <c r="AI509" t="b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</row>
    <row r="510" spans="1:48">
      <c r="A510" t="n">
        <v>507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b">
        <v>0</v>
      </c>
      <c r="P510" t="n">
        <v>0</v>
      </c>
      <c r="Q510" t="n">
        <v>0</v>
      </c>
      <c r="R510" t="n">
        <v>1</v>
      </c>
      <c r="S510" t="n">
        <v>28.53709141760844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n">
        <v>-21.42836828230832</v>
      </c>
      <c r="Z510" t="n">
        <v>61.0606396916473</v>
      </c>
      <c r="AA510" t="n">
        <v>0</v>
      </c>
      <c r="AB510" t="b">
        <v>0</v>
      </c>
      <c r="AC510" t="b">
        <v>0</v>
      </c>
      <c r="AD510" t="n">
        <v>88.98651496905734</v>
      </c>
      <c r="AE510" t="n">
        <v>-0</v>
      </c>
      <c r="AF510" t="n">
        <v>0</v>
      </c>
      <c r="AG510" t="n">
        <v>-0.01446249147252221</v>
      </c>
      <c r="AH510" t="b">
        <v>0</v>
      </c>
      <c r="AI510" t="b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</row>
    <row r="511" spans="1:48">
      <c r="A511" t="n">
        <v>508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b">
        <v>0</v>
      </c>
      <c r="P511" t="n">
        <v>0</v>
      </c>
      <c r="Q511" t="n">
        <v>0</v>
      </c>
      <c r="R511" t="n">
        <v>1</v>
      </c>
      <c r="S511" t="n">
        <v>28.53709141760844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-21.42836828230832</v>
      </c>
      <c r="Z511" t="n">
        <v>61.05694672306021</v>
      </c>
      <c r="AA511" t="n">
        <v>0</v>
      </c>
      <c r="AB511" t="b">
        <v>0</v>
      </c>
      <c r="AC511" t="b">
        <v>0</v>
      </c>
      <c r="AD511" t="n">
        <v>88.97907456340376</v>
      </c>
      <c r="AE511" t="n">
        <v>-0</v>
      </c>
      <c r="AF511" t="n">
        <v>0</v>
      </c>
      <c r="AG511" t="n">
        <v>-0.00694295637464809</v>
      </c>
      <c r="AH511" t="b">
        <v>0</v>
      </c>
      <c r="AI511" t="b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</row>
    <row r="512" spans="1:48">
      <c r="A512" t="n">
        <v>509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b">
        <v>0</v>
      </c>
      <c r="P512" t="n">
        <v>0</v>
      </c>
      <c r="Q512" t="n">
        <v>0</v>
      </c>
      <c r="R512" t="n">
        <v>1</v>
      </c>
      <c r="S512" t="n">
        <v>28.53709141760844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n">
        <v>-21.42836828230832</v>
      </c>
      <c r="Z512" t="n">
        <v>61.05325375447313</v>
      </c>
      <c r="AA512" t="n">
        <v>0</v>
      </c>
      <c r="AB512" t="b">
        <v>0</v>
      </c>
      <c r="AC512" t="b">
        <v>0</v>
      </c>
      <c r="AD512" t="n">
        <v>88.97163415775017</v>
      </c>
      <c r="AE512" t="n">
        <v>-0</v>
      </c>
      <c r="AF512" t="n">
        <v>0</v>
      </c>
      <c r="AG512" t="n">
        <v>0.005447031170331629</v>
      </c>
      <c r="AH512" t="b">
        <v>0</v>
      </c>
      <c r="AI512" t="b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</row>
    <row r="513" spans="1:48">
      <c r="A513" t="n">
        <v>510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b">
        <v>0</v>
      </c>
      <c r="P513" t="n">
        <v>0</v>
      </c>
      <c r="Q513" t="n">
        <v>0</v>
      </c>
      <c r="R513" t="n">
        <v>1</v>
      </c>
      <c r="S513" t="n">
        <v>28.53709141760844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-21.42836828230832</v>
      </c>
      <c r="Z513" t="n">
        <v>61.04956078588604</v>
      </c>
      <c r="AA513" t="n">
        <v>0</v>
      </c>
      <c r="AB513" t="b">
        <v>0</v>
      </c>
      <c r="AC513" t="b">
        <v>0</v>
      </c>
      <c r="AD513" t="n">
        <v>88.96419375209659</v>
      </c>
      <c r="AE513" t="n">
        <v>-0</v>
      </c>
      <c r="AF513" t="n">
        <v>0</v>
      </c>
      <c r="AG513" t="n">
        <v>0.02480596244135724</v>
      </c>
      <c r="AH513" t="b">
        <v>0</v>
      </c>
      <c r="AI513" t="b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</row>
    <row r="514" spans="1:48">
      <c r="A514" t="n">
        <v>511</v>
      </c>
      <c r="B514" t="n">
        <v>0</v>
      </c>
      <c r="C514" t="n">
        <v>0</v>
      </c>
      <c r="D514" t="n">
        <v>0</v>
      </c>
      <c r="E514" t="n">
        <v>0</v>
      </c>
      <c r="F514" t="n">
        <v>0.0316287190923152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b">
        <v>0</v>
      </c>
      <c r="P514" t="n">
        <v>0</v>
      </c>
      <c r="Q514" t="n">
        <v>0</v>
      </c>
      <c r="R514" t="n">
        <v>1</v>
      </c>
      <c r="S514" t="n">
        <v>28.53709141760844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-21.42836828230832</v>
      </c>
      <c r="Z514" t="n">
        <v>61.06422226166602</v>
      </c>
      <c r="AA514" t="n">
        <v>0</v>
      </c>
      <c r="AB514" t="b">
        <v>0</v>
      </c>
      <c r="AC514" t="b">
        <v>0</v>
      </c>
      <c r="AD514" t="n">
        <v>88.95675334644301</v>
      </c>
      <c r="AE514" t="n">
        <v>-0</v>
      </c>
      <c r="AF514" t="n">
        <v>0</v>
      </c>
      <c r="AG514" t="n">
        <v>0.0552948451784514</v>
      </c>
      <c r="AH514" t="b">
        <v>0</v>
      </c>
      <c r="AI514" t="b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0.2789068665168614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</row>
    <row r="515" spans="1:48">
      <c r="A515" t="n">
        <v>512</v>
      </c>
      <c r="B515" t="n">
        <v>0</v>
      </c>
      <c r="C515" t="n">
        <v>0</v>
      </c>
      <c r="D515" t="n">
        <v>0</v>
      </c>
      <c r="E515" t="n">
        <v>0.5</v>
      </c>
      <c r="F515" t="n">
        <v>0.2986266800358225</v>
      </c>
      <c r="G515" t="n">
        <v>4.118916746901357</v>
      </c>
      <c r="H515" t="n">
        <v>16.24500764977895</v>
      </c>
      <c r="I515" t="n">
        <v>0.09067031895428893</v>
      </c>
      <c r="J515" t="n">
        <v>0.09067031895428893</v>
      </c>
      <c r="K515" t="n">
        <v>210.2100674525643</v>
      </c>
      <c r="L515" t="n">
        <v>1</v>
      </c>
      <c r="M515" t="n">
        <v>53.29869864415932</v>
      </c>
      <c r="N515" t="n">
        <v>60.54514351072615</v>
      </c>
      <c r="O515" t="b">
        <v>1</v>
      </c>
      <c r="P515" t="n">
        <v>0.09067031895428893</v>
      </c>
      <c r="Q515" t="n">
        <v>12.88709208533823</v>
      </c>
      <c r="R515" t="n">
        <v>0.8729740289791761</v>
      </c>
      <c r="S515" t="n">
        <v>28.53709141760844</v>
      </c>
      <c r="T515" t="n">
        <v>16.38158384271106</v>
      </c>
      <c r="U515" t="n">
        <v>0.103863707217402</v>
      </c>
      <c r="V515" t="n">
        <v>2.080886594479415</v>
      </c>
      <c r="W515" t="n">
        <v>188.1655951507667</v>
      </c>
      <c r="X515" t="n">
        <v>1</v>
      </c>
      <c r="Y515" t="n">
        <v>-209.5939634330751</v>
      </c>
      <c r="Z515" t="n">
        <v>61.13616949765683</v>
      </c>
      <c r="AA515" t="n">
        <v>750</v>
      </c>
      <c r="AB515" t="b">
        <v>1</v>
      </c>
      <c r="AC515" t="b">
        <v>1</v>
      </c>
      <c r="AD515" t="n">
        <v>88.91664530274242</v>
      </c>
      <c r="AE515" t="n">
        <v>0</v>
      </c>
      <c r="AF515" t="n">
        <v>0</v>
      </c>
      <c r="AG515" t="n">
        <v>0.08776001490078705</v>
      </c>
      <c r="AH515" t="b">
        <v>1</v>
      </c>
      <c r="AI515" t="b">
        <v>1</v>
      </c>
      <c r="AJ515" t="n">
        <v>762.8870920853383</v>
      </c>
      <c r="AK515" t="n">
        <v>0</v>
      </c>
      <c r="AL515" t="n">
        <v>1.308714076435368</v>
      </c>
      <c r="AM515" t="n">
        <v>0</v>
      </c>
      <c r="AN515" t="n">
        <v>1.605524583898715</v>
      </c>
      <c r="AO515" t="n">
        <v>0</v>
      </c>
      <c r="AP515" t="n">
        <v>1</v>
      </c>
      <c r="AQ515" t="n">
        <v>0</v>
      </c>
      <c r="AR515" t="n">
        <v>0</v>
      </c>
      <c r="AS515" t="n">
        <v>0</v>
      </c>
      <c r="AT515" t="n">
        <v>0.6698434327527787</v>
      </c>
      <c r="AU515" t="n">
        <v>0.2105874035376826</v>
      </c>
      <c r="AV515" t="n">
        <v>0.6698434327527787</v>
      </c>
    </row>
    <row r="516" spans="1:48">
      <c r="A516" t="n">
        <v>513</v>
      </c>
      <c r="B516" t="n">
        <v>0</v>
      </c>
      <c r="C516" t="n">
        <v>0</v>
      </c>
      <c r="D516" t="n">
        <v>0</v>
      </c>
      <c r="E516" t="n">
        <v>2.5</v>
      </c>
      <c r="F516" t="n">
        <v>0.8571978940977284</v>
      </c>
      <c r="G516" t="n">
        <v>20.59458373450678</v>
      </c>
      <c r="H516" t="n">
        <v>81.22503824889476</v>
      </c>
      <c r="I516" t="n">
        <v>1.113074558867423</v>
      </c>
      <c r="J516" t="n">
        <v>1.113074558867423</v>
      </c>
      <c r="K516" t="n">
        <v>516.1104114284943</v>
      </c>
      <c r="L516" t="n">
        <v>1</v>
      </c>
      <c r="M516" t="n">
        <v>130.8596377861294</v>
      </c>
      <c r="N516" t="n">
        <v>302.7257175536308</v>
      </c>
      <c r="O516" t="b">
        <v>0</v>
      </c>
      <c r="P516" t="n">
        <v>1.113074558867423</v>
      </c>
      <c r="Q516" t="n">
        <v>36.99196667648815</v>
      </c>
      <c r="R516" t="n">
        <v>0.9209463354183535</v>
      </c>
      <c r="S516" t="n">
        <v>28.5374853643344</v>
      </c>
      <c r="T516" t="n">
        <v>38.12518827012325</v>
      </c>
      <c r="U516" t="n">
        <v>1.208620433200152</v>
      </c>
      <c r="V516" t="n">
        <v>3.013935845618448</v>
      </c>
      <c r="W516" t="n">
        <v>-62.05709739272175</v>
      </c>
      <c r="X516" t="n">
        <v>1</v>
      </c>
      <c r="Y516" t="n">
        <v>40.62872911041343</v>
      </c>
      <c r="Z516" t="n">
        <v>61.23278546797533</v>
      </c>
      <c r="AA516" t="n">
        <v>750</v>
      </c>
      <c r="AB516" t="b">
        <v>0</v>
      </c>
      <c r="AC516" t="b">
        <v>1</v>
      </c>
      <c r="AD516" t="n">
        <v>88.88731106067252</v>
      </c>
      <c r="AE516" t="n">
        <v>1.296598808841511</v>
      </c>
      <c r="AF516" t="n">
        <v>0</v>
      </c>
      <c r="AG516" t="n">
        <v>0.1189914526210396</v>
      </c>
      <c r="AH516" t="b">
        <v>0</v>
      </c>
      <c r="AI516" t="b">
        <v>0</v>
      </c>
      <c r="AJ516" t="n">
        <v>786.9919666764881</v>
      </c>
      <c r="AK516" t="n">
        <v>0</v>
      </c>
      <c r="AL516" t="n">
        <v>3.142034245970752</v>
      </c>
      <c r="AM516" t="n">
        <v>0</v>
      </c>
      <c r="AN516" t="n">
        <v>4.43926482993162</v>
      </c>
      <c r="AO516" t="n">
        <v>0</v>
      </c>
      <c r="AP516" t="n">
        <v>1</v>
      </c>
      <c r="AQ516" t="n">
        <v>0</v>
      </c>
      <c r="AR516" t="n">
        <v>0</v>
      </c>
      <c r="AS516" t="n">
        <v>0</v>
      </c>
      <c r="AT516" t="n">
        <v>1.249436734249774</v>
      </c>
      <c r="AU516" t="n">
        <v>0.3928016979564394</v>
      </c>
      <c r="AV516" t="n">
        <v>1.249436734249774</v>
      </c>
    </row>
    <row r="517" spans="1:48">
      <c r="A517" t="n">
        <v>514</v>
      </c>
      <c r="B517" t="n">
        <v>0</v>
      </c>
      <c r="C517" t="n">
        <v>0</v>
      </c>
      <c r="D517" t="n">
        <v>0</v>
      </c>
      <c r="E517" t="n">
        <v>6.6</v>
      </c>
      <c r="F517" t="n">
        <v>1.355915076906597</v>
      </c>
      <c r="G517" t="n">
        <v>54.36970105909791</v>
      </c>
      <c r="H517" t="n">
        <v>214.4341009770822</v>
      </c>
      <c r="I517" t="n">
        <v>4.496420377171729</v>
      </c>
      <c r="J517" t="n">
        <v>4.496420377171729</v>
      </c>
      <c r="K517" t="n">
        <v>789.7349243853415</v>
      </c>
      <c r="L517" t="n">
        <v>1</v>
      </c>
      <c r="M517" t="n">
        <v>200.2370497934436</v>
      </c>
      <c r="N517" t="n">
        <v>799.1958943415852</v>
      </c>
      <c r="O517" t="b">
        <v>0</v>
      </c>
      <c r="P517" t="n">
        <v>4.496420377171729</v>
      </c>
      <c r="Q517" t="n">
        <v>0</v>
      </c>
      <c r="R517" t="n">
        <v>0.931010185943969</v>
      </c>
      <c r="S517" t="n">
        <v>28.54049508431629</v>
      </c>
      <c r="T517" t="n">
        <v>57.70728107722981</v>
      </c>
      <c r="U517" t="n">
        <v>4.829614589675753</v>
      </c>
      <c r="V517" t="n">
        <v>3.981214591197194</v>
      </c>
      <c r="W517" t="n">
        <v>-72.49888415299179</v>
      </c>
      <c r="X517" t="n">
        <v>1</v>
      </c>
      <c r="Y517" t="n">
        <v>51.07051587068347</v>
      </c>
      <c r="Z517" t="n">
        <v>61.35440811232971</v>
      </c>
      <c r="AA517" t="n">
        <v>799.1958943415852</v>
      </c>
      <c r="AB517" t="b">
        <v>0</v>
      </c>
      <c r="AC517" t="b">
        <v>1</v>
      </c>
      <c r="AD517" t="n">
        <v>88.90323106848173</v>
      </c>
      <c r="AE517" t="n">
        <v>1.514765768695664</v>
      </c>
      <c r="AF517" t="n">
        <v>0</v>
      </c>
      <c r="AG517" t="n">
        <v>0.138773571074121</v>
      </c>
      <c r="AH517" t="b">
        <v>0</v>
      </c>
      <c r="AI517" t="b">
        <v>0</v>
      </c>
      <c r="AJ517" t="n">
        <v>799.1958943415852</v>
      </c>
      <c r="AK517" t="n">
        <v>0</v>
      </c>
      <c r="AL517" t="n">
        <v>4.829614589675753</v>
      </c>
      <c r="AM517" t="n">
        <v>0</v>
      </c>
      <c r="AN517" t="n">
        <v>5.83854932673221</v>
      </c>
      <c r="AO517" t="n">
        <v>0.7032720839202007</v>
      </c>
      <c r="AP517" t="n">
        <v>1</v>
      </c>
      <c r="AQ517" t="n">
        <v>0</v>
      </c>
      <c r="AR517" t="n">
        <v>0</v>
      </c>
      <c r="AS517" t="n">
        <v>0</v>
      </c>
      <c r="AT517" t="n">
        <v>1.54429969549687</v>
      </c>
      <c r="AU517" t="n">
        <v>0.4855016071774284</v>
      </c>
      <c r="AV517" t="n">
        <v>1.54429969549687</v>
      </c>
    </row>
    <row r="518" spans="1:48">
      <c r="A518" t="n">
        <v>515</v>
      </c>
      <c r="B518" t="n">
        <v>0</v>
      </c>
      <c r="C518" t="n">
        <v>0</v>
      </c>
      <c r="D518" t="n">
        <v>0</v>
      </c>
      <c r="E518" t="n">
        <v>11.8</v>
      </c>
      <c r="F518" t="n">
        <v>1.469141798275882</v>
      </c>
      <c r="G518" t="n">
        <v>97.20643522687203</v>
      </c>
      <c r="H518" t="n">
        <v>383.3821805347833</v>
      </c>
      <c r="I518" t="n">
        <v>8.683622203878992</v>
      </c>
      <c r="J518" t="n">
        <v>8.683622203878992</v>
      </c>
      <c r="K518" t="n">
        <v>853.0554964582165</v>
      </c>
      <c r="L518" t="n">
        <v>1</v>
      </c>
      <c r="M518" t="n">
        <v>216.2919615766269</v>
      </c>
      <c r="N518" t="n">
        <v>1428.865386853137</v>
      </c>
      <c r="O518" t="b">
        <v>0</v>
      </c>
      <c r="P518" t="n">
        <v>8.683622203878992</v>
      </c>
      <c r="Q518" t="n">
        <v>0</v>
      </c>
      <c r="R518" t="n">
        <v>0.9287969861973939</v>
      </c>
      <c r="S518" t="n">
        <v>28.55110548318384</v>
      </c>
      <c r="T518" t="n">
        <v>62.48275770132562</v>
      </c>
      <c r="U518" t="n">
        <v>9.349322115515019</v>
      </c>
      <c r="V518" t="n">
        <v>4.448960659032387</v>
      </c>
      <c r="W518" t="n">
        <v>-84.58126866022253</v>
      </c>
      <c r="X518" t="n">
        <v>1</v>
      </c>
      <c r="Y518" t="n">
        <v>63.15290037791421</v>
      </c>
      <c r="Z518" t="n">
        <v>61.5254211849019</v>
      </c>
      <c r="AA518" t="n">
        <v>1428.865386853137</v>
      </c>
      <c r="AB518" t="b">
        <v>0</v>
      </c>
      <c r="AC518" t="b">
        <v>1</v>
      </c>
      <c r="AD518" t="n">
        <v>88.92306152269155</v>
      </c>
      <c r="AE518" t="n">
        <v>1.767210791396288</v>
      </c>
      <c r="AF518" t="n">
        <v>0</v>
      </c>
      <c r="AG518" t="n">
        <v>0.1460678401906278</v>
      </c>
      <c r="AH518" t="b">
        <v>0</v>
      </c>
      <c r="AI518" t="b">
        <v>0</v>
      </c>
      <c r="AJ518" t="n">
        <v>1428.865386853137</v>
      </c>
      <c r="AK518" t="n">
        <v>0</v>
      </c>
      <c r="AL518" t="n">
        <v>9.349322115515019</v>
      </c>
      <c r="AM518" t="n">
        <v>0</v>
      </c>
      <c r="AN518" t="n">
        <v>11.20163292514219</v>
      </c>
      <c r="AO518" t="n">
        <v>0</v>
      </c>
      <c r="AP518" t="n">
        <v>1</v>
      </c>
      <c r="AQ518" t="n">
        <v>0</v>
      </c>
      <c r="AR518" t="n">
        <v>0</v>
      </c>
      <c r="AS518" t="n">
        <v>0</v>
      </c>
      <c r="AT518" t="n">
        <v>2.693296860471178</v>
      </c>
      <c r="AU518" t="n">
        <v>0.8467268096844154</v>
      </c>
      <c r="AV518" t="n">
        <v>2.693296860471178</v>
      </c>
    </row>
    <row r="519" spans="1:48">
      <c r="A519" t="n">
        <v>516</v>
      </c>
      <c r="B519" t="n">
        <v>0</v>
      </c>
      <c r="C519" t="n">
        <v>0</v>
      </c>
      <c r="D519" t="n">
        <v>0</v>
      </c>
      <c r="E519" t="n">
        <v>16.8</v>
      </c>
      <c r="F519" t="n">
        <v>1.267517729989878</v>
      </c>
      <c r="G519" t="n">
        <v>138.3956026958856</v>
      </c>
      <c r="H519" t="n">
        <v>545.8322570325728</v>
      </c>
      <c r="I519" t="n">
        <v>10.79003162214972</v>
      </c>
      <c r="J519" t="n">
        <v>10.79003162214972</v>
      </c>
      <c r="K519" t="n">
        <v>744.5121818891623</v>
      </c>
      <c r="L519" t="n">
        <v>2</v>
      </c>
      <c r="M519" t="n">
        <v>188.7708371929925</v>
      </c>
      <c r="N519" t="n">
        <v>1165.897701021576</v>
      </c>
      <c r="O519" t="b">
        <v>1</v>
      </c>
      <c r="P519" t="n">
        <v>10.79003162214972</v>
      </c>
      <c r="Q519" t="n">
        <v>54.69912368251549</v>
      </c>
      <c r="R519" t="n">
        <v>0.9412491256556935</v>
      </c>
      <c r="S519" t="n">
        <v>28.57225396155109</v>
      </c>
      <c r="T519" t="n">
        <v>93.89210327023085</v>
      </c>
      <c r="U519" t="n">
        <v>11.46352366025643</v>
      </c>
      <c r="V519" t="n">
        <v>5.516243161151991</v>
      </c>
      <c r="W519" t="n">
        <v>-84.58126866022253</v>
      </c>
      <c r="X519" t="n">
        <v>1</v>
      </c>
      <c r="Y519" t="n">
        <v>63.15290037791421</v>
      </c>
      <c r="Z519" t="n">
        <v>61.70574469241899</v>
      </c>
      <c r="AA519" t="n">
        <v>1165.897701021576</v>
      </c>
      <c r="AB519" t="b">
        <v>0</v>
      </c>
      <c r="AC519" t="b">
        <v>1</v>
      </c>
      <c r="AD519" t="n">
        <v>88.94498961310055</v>
      </c>
      <c r="AE519" t="n">
        <v>1.767210791396288</v>
      </c>
      <c r="AF519" t="n">
        <v>0</v>
      </c>
      <c r="AG519" t="n">
        <v>0.1417936148676369</v>
      </c>
      <c r="AH519" t="b">
        <v>0</v>
      </c>
      <c r="AI519" t="b">
        <v>0</v>
      </c>
      <c r="AJ519" t="n">
        <v>1220.596824704091</v>
      </c>
      <c r="AK519" t="n">
        <v>0</v>
      </c>
      <c r="AL519" t="n">
        <v>12.00134502998757</v>
      </c>
      <c r="AM519" t="n">
        <v>0</v>
      </c>
      <c r="AN519" t="n">
        <v>13.76884303178125</v>
      </c>
      <c r="AO519" t="n">
        <v>0</v>
      </c>
      <c r="AP519" t="n">
        <v>1</v>
      </c>
      <c r="AQ519" t="n">
        <v>0</v>
      </c>
      <c r="AR519" t="n">
        <v>0</v>
      </c>
      <c r="AS519" t="n">
        <v>0</v>
      </c>
      <c r="AT519" t="n">
        <v>3.201761987632467</v>
      </c>
      <c r="AU519" t="n">
        <v>1.006579613612512</v>
      </c>
      <c r="AV519" t="n">
        <v>3.201761987632467</v>
      </c>
    </row>
    <row r="520" spans="1:48">
      <c r="A520" t="n">
        <v>517</v>
      </c>
      <c r="B520" t="n">
        <v>0</v>
      </c>
      <c r="C520" t="n">
        <v>0</v>
      </c>
      <c r="D520" t="n">
        <v>0</v>
      </c>
      <c r="E520" t="n">
        <v>20.5</v>
      </c>
      <c r="F520" t="n">
        <v>0.710787281764607</v>
      </c>
      <c r="G520" t="n">
        <v>168.8755866229556</v>
      </c>
      <c r="H520" t="n">
        <v>666.045313640937</v>
      </c>
      <c r="I520" t="n">
        <v>7.807436042148185</v>
      </c>
      <c r="J520" t="n">
        <v>7.807436042148185</v>
      </c>
      <c r="K520" t="n">
        <v>441.4819443698556</v>
      </c>
      <c r="L520" t="n">
        <v>2</v>
      </c>
      <c r="M520" t="n">
        <v>111.9376126698417</v>
      </c>
      <c r="N520" t="n">
        <v>1422.672789937042</v>
      </c>
      <c r="O520" t="b">
        <v>0</v>
      </c>
      <c r="P520" t="n">
        <v>7.807436042148185</v>
      </c>
      <c r="Q520" t="n">
        <v>30.67368646394533</v>
      </c>
      <c r="R520" t="n">
        <v>0.9254164102703993</v>
      </c>
      <c r="S520" t="n">
        <v>28.59393683725597</v>
      </c>
      <c r="T520" t="n">
        <v>56.62883086539852</v>
      </c>
      <c r="U520" t="n">
        <v>8.436673432089792</v>
      </c>
      <c r="V520" t="n">
        <v>4.223581488131828</v>
      </c>
      <c r="W520" t="n">
        <v>-78.70387785857325</v>
      </c>
      <c r="X520" t="n">
        <v>1</v>
      </c>
      <c r="Y520" t="n">
        <v>57.27550957626493</v>
      </c>
      <c r="Z520" t="n">
        <v>61.87964782165993</v>
      </c>
      <c r="AA520" t="n">
        <v>1422.672789937042</v>
      </c>
      <c r="AB520" t="b">
        <v>0</v>
      </c>
      <c r="AC520" t="b">
        <v>1</v>
      </c>
      <c r="AD520" t="n">
        <v>88.96589732316204</v>
      </c>
      <c r="AE520" t="n">
        <v>1.644410689027848</v>
      </c>
      <c r="AF520" t="n">
        <v>0</v>
      </c>
      <c r="AG520" t="n">
        <v>0.1329354725634869</v>
      </c>
      <c r="AH520" t="b">
        <v>0</v>
      </c>
      <c r="AI520" t="b">
        <v>0</v>
      </c>
      <c r="AJ520" t="n">
        <v>1453.346476400987</v>
      </c>
      <c r="AK520" t="n">
        <v>0</v>
      </c>
      <c r="AL520" t="n">
        <v>8.618573217820616</v>
      </c>
      <c r="AM520" t="n">
        <v>0</v>
      </c>
      <c r="AN520" t="n">
        <v>10.30589413854436</v>
      </c>
      <c r="AO520" t="n">
        <v>0</v>
      </c>
      <c r="AP520" t="n">
        <v>1</v>
      </c>
      <c r="AQ520" t="n">
        <v>0</v>
      </c>
      <c r="AR520" t="n">
        <v>0</v>
      </c>
      <c r="AS520" t="n">
        <v>0</v>
      </c>
      <c r="AT520" t="n">
        <v>2.52188683151583</v>
      </c>
      <c r="AU520" t="n">
        <v>0.7928384065546229</v>
      </c>
      <c r="AV520" t="n">
        <v>2.52188683151583</v>
      </c>
    </row>
    <row r="521" spans="1:48">
      <c r="A521" t="n">
        <v>518</v>
      </c>
      <c r="B521" t="n">
        <v>0</v>
      </c>
      <c r="C521" t="n">
        <v>0</v>
      </c>
      <c r="D521" t="n">
        <v>0</v>
      </c>
      <c r="E521" t="n">
        <v>21.9</v>
      </c>
      <c r="F521" t="n">
        <v>0.1393331429516933</v>
      </c>
      <c r="G521" t="n">
        <v>180.4085535142794</v>
      </c>
      <c r="H521" t="n">
        <v>711.5313350603182</v>
      </c>
      <c r="I521" t="n">
        <v>2.44554807656145</v>
      </c>
      <c r="J521" t="n">
        <v>2.44554807656145</v>
      </c>
      <c r="K521" t="n">
        <v>129.4465447580315</v>
      </c>
      <c r="L521" t="n">
        <v>2</v>
      </c>
      <c r="M521" t="n">
        <v>32.82113203804045</v>
      </c>
      <c r="N521" t="n">
        <v>1519.83093168884</v>
      </c>
      <c r="O521" t="b">
        <v>0</v>
      </c>
      <c r="P521" t="n">
        <v>2.44554807656145</v>
      </c>
      <c r="Q521" t="n">
        <v>0</v>
      </c>
      <c r="R521" t="n">
        <v>0.8452283990365057</v>
      </c>
      <c r="S521" t="n">
        <v>28.61385418683721</v>
      </c>
      <c r="T521" t="n">
        <v>18.17934482229603</v>
      </c>
      <c r="U521" t="n">
        <v>2.893357676279197</v>
      </c>
      <c r="V521" t="n">
        <v>2.813646302614169</v>
      </c>
      <c r="W521" t="n">
        <v>-61.44737088266839</v>
      </c>
      <c r="X521" t="n">
        <v>1</v>
      </c>
      <c r="Y521" t="n">
        <v>40.01900260036007</v>
      </c>
      <c r="Z521" t="n">
        <v>61.9929850369512</v>
      </c>
      <c r="AA521" t="n">
        <v>1519.83093168884</v>
      </c>
      <c r="AB521" t="b">
        <v>0</v>
      </c>
      <c r="AC521" t="b">
        <v>1</v>
      </c>
      <c r="AD521" t="n">
        <v>88.98278873152604</v>
      </c>
      <c r="AE521" t="n">
        <v>1.283859401104613</v>
      </c>
      <c r="AF521" t="n">
        <v>0</v>
      </c>
      <c r="AG521" t="n">
        <v>0.1198630743305546</v>
      </c>
      <c r="AH521" t="b">
        <v>0</v>
      </c>
      <c r="AI521" t="b">
        <v>0</v>
      </c>
      <c r="AJ521" t="n">
        <v>1519.83093168884</v>
      </c>
      <c r="AK521" t="n">
        <v>0</v>
      </c>
      <c r="AL521" t="n">
        <v>2.893357676279197</v>
      </c>
      <c r="AM521" t="n">
        <v>0</v>
      </c>
      <c r="AN521" t="n">
        <v>4.179335335615201</v>
      </c>
      <c r="AO521" t="n">
        <v>0</v>
      </c>
      <c r="AP521" t="n">
        <v>1</v>
      </c>
      <c r="AQ521" t="n">
        <v>0</v>
      </c>
      <c r="AR521" t="n">
        <v>0</v>
      </c>
      <c r="AS521" t="n">
        <v>0</v>
      </c>
      <c r="AT521" t="n">
        <v>1.415193394424739</v>
      </c>
      <c r="AU521" t="n">
        <v>0.4449127779171305</v>
      </c>
      <c r="AV521" t="n">
        <v>1.415193394424739</v>
      </c>
    </row>
    <row r="522" spans="1:48">
      <c r="A522" t="n">
        <v>519</v>
      </c>
      <c r="B522" t="n">
        <v>0</v>
      </c>
      <c r="C522" t="n">
        <v>0</v>
      </c>
      <c r="D522" t="n">
        <v>0</v>
      </c>
      <c r="E522" t="n">
        <v>21.9</v>
      </c>
      <c r="F522" t="n">
        <v>-0.1014531869047137</v>
      </c>
      <c r="G522" t="n">
        <v>180.4085535142794</v>
      </c>
      <c r="H522" t="n">
        <v>711.5313350603182</v>
      </c>
      <c r="I522" t="n">
        <v>-0.04385149295024592</v>
      </c>
      <c r="J522" t="n">
        <v>-0.04385149295024592</v>
      </c>
      <c r="K522" t="n">
        <v>-2.321125599326519</v>
      </c>
      <c r="L522" t="n">
        <v>2</v>
      </c>
      <c r="M522" t="n">
        <v>-0.5885206894844116</v>
      </c>
      <c r="N522" t="n">
        <v>1519.83093168884</v>
      </c>
      <c r="O522" t="b">
        <v>0</v>
      </c>
      <c r="P522" t="n">
        <v>-0.04385149295024592</v>
      </c>
      <c r="Q522" t="n">
        <v>0</v>
      </c>
      <c r="R522" t="n">
        <v>0</v>
      </c>
      <c r="S522" t="n">
        <v>28.62680053578265</v>
      </c>
      <c r="T522" t="n">
        <v>0.5584173443520055</v>
      </c>
      <c r="U522" t="n">
        <v>0.08887565122076045</v>
      </c>
      <c r="V522" t="n">
        <v>1.146938033836417</v>
      </c>
      <c r="W522" t="n">
        <v>-81.72680793981391</v>
      </c>
      <c r="X522" t="n">
        <v>1</v>
      </c>
      <c r="Y522" t="n">
        <v>60.29843965750559</v>
      </c>
      <c r="Z522" t="n">
        <v>62.054615757142</v>
      </c>
      <c r="AA522" t="n">
        <v>1519.83093168884</v>
      </c>
      <c r="AB522" t="b">
        <v>0</v>
      </c>
      <c r="AC522" t="b">
        <v>1</v>
      </c>
      <c r="AD522" t="n">
        <v>89.00020495414026</v>
      </c>
      <c r="AE522" t="n">
        <v>1.707570709512588</v>
      </c>
      <c r="AF522" t="n">
        <v>0</v>
      </c>
      <c r="AG522" t="n">
        <v>0.09489197722574422</v>
      </c>
      <c r="AH522" t="b">
        <v>0</v>
      </c>
      <c r="AI522" t="b">
        <v>0</v>
      </c>
      <c r="AJ522" t="n">
        <v>1519.83093168884</v>
      </c>
      <c r="AK522" t="n">
        <v>0</v>
      </c>
      <c r="AL522" t="n">
        <v>0.08887565122076045</v>
      </c>
      <c r="AM522" t="n">
        <v>0</v>
      </c>
      <c r="AN522" t="n">
        <v>1.79727725067589</v>
      </c>
      <c r="AO522" t="n">
        <v>0</v>
      </c>
      <c r="AP522" t="n">
        <v>1</v>
      </c>
      <c r="AQ522" t="n">
        <v>0</v>
      </c>
      <c r="AR522" t="n">
        <v>0</v>
      </c>
      <c r="AS522" t="n">
        <v>0</v>
      </c>
      <c r="AT522" t="n">
        <v>0.994136894724283</v>
      </c>
      <c r="AU522" t="n">
        <v>0.3125397625541366</v>
      </c>
      <c r="AV522" t="n">
        <v>0.994136894724283</v>
      </c>
    </row>
    <row r="523" spans="1:48">
      <c r="A523" t="n">
        <v>520</v>
      </c>
      <c r="B523" t="n">
        <v>0</v>
      </c>
      <c r="C523" t="n">
        <v>0</v>
      </c>
      <c r="D523" t="n">
        <v>0</v>
      </c>
      <c r="E523" t="n">
        <v>21.3</v>
      </c>
      <c r="F523" t="n">
        <v>-0.2335203953328375</v>
      </c>
      <c r="G523" t="n">
        <v>175.4658534179978</v>
      </c>
      <c r="H523" t="n">
        <v>692.0373258805835</v>
      </c>
      <c r="I523" t="n">
        <v>-1.376126442932431</v>
      </c>
      <c r="J523" t="n">
        <v>-1.376126442932431</v>
      </c>
      <c r="K523" t="n">
        <v>-74.8922897917066</v>
      </c>
      <c r="L523" t="n">
        <v>2</v>
      </c>
      <c r="M523" t="n">
        <v>-18.98891728998646</v>
      </c>
      <c r="N523" t="n">
        <v>1478.191728080926</v>
      </c>
      <c r="O523" t="b">
        <v>0</v>
      </c>
      <c r="P523" t="n">
        <v>-1.376126442932431</v>
      </c>
      <c r="Q523" t="n">
        <v>0</v>
      </c>
      <c r="R523" t="n">
        <v>0.86999090779123</v>
      </c>
      <c r="S523" t="n">
        <v>28.62680053578265</v>
      </c>
      <c r="T523" t="n">
        <v>-7.734169190584224</v>
      </c>
      <c r="U523" t="n">
        <v>-1.197217493322302</v>
      </c>
      <c r="V523" t="n">
        <v>11.25474809940224</v>
      </c>
      <c r="W523" t="n">
        <v>-68.74989653703457</v>
      </c>
      <c r="X523" t="n">
        <v>1</v>
      </c>
      <c r="Y523" t="n">
        <v>47.32152825472625</v>
      </c>
      <c r="Z523" t="n">
        <v>62.10795029097667</v>
      </c>
      <c r="AA523" t="n">
        <v>1478.191728080926</v>
      </c>
      <c r="AB523" t="b">
        <v>0</v>
      </c>
      <c r="AC523" t="b">
        <v>1</v>
      </c>
      <c r="AD523" t="n">
        <v>89.01888897634724</v>
      </c>
      <c r="AE523" t="n">
        <v>1.436435761630561</v>
      </c>
      <c r="AF523" t="n">
        <v>0</v>
      </c>
      <c r="AG523" t="n">
        <v>0.06669988649352609</v>
      </c>
      <c r="AH523" t="b">
        <v>0</v>
      </c>
      <c r="AI523" t="b">
        <v>0</v>
      </c>
      <c r="AJ523" t="n">
        <v>1478.191728080926</v>
      </c>
      <c r="AK523" t="n">
        <v>0</v>
      </c>
      <c r="AL523" t="n">
        <v>-1.197217493322302</v>
      </c>
      <c r="AM523" t="n">
        <v>0</v>
      </c>
      <c r="AN523" t="n">
        <v>0.2451268190107749</v>
      </c>
      <c r="AO523" t="n">
        <v>0</v>
      </c>
      <c r="AP523" t="n">
        <v>1</v>
      </c>
      <c r="AQ523" t="n">
        <v>0</v>
      </c>
      <c r="AR523" t="n">
        <v>0</v>
      </c>
      <c r="AS523" t="n">
        <v>0</v>
      </c>
      <c r="AT523" t="n">
        <v>0.7045639130806645</v>
      </c>
      <c r="AU523" t="n">
        <v>0.2215029331141727</v>
      </c>
      <c r="AV523" t="n">
        <v>0.7045639130806645</v>
      </c>
    </row>
    <row r="524" spans="1:48">
      <c r="A524" t="n">
        <v>521</v>
      </c>
      <c r="B524" t="n">
        <v>0</v>
      </c>
      <c r="C524" t="n">
        <v>0</v>
      </c>
      <c r="D524" t="n">
        <v>0</v>
      </c>
      <c r="E524" t="n">
        <v>20.3</v>
      </c>
      <c r="F524" t="n">
        <v>-0.2977985650972679</v>
      </c>
      <c r="G524" t="n">
        <v>167.2280199241951</v>
      </c>
      <c r="H524" t="n">
        <v>659.5473105810255</v>
      </c>
      <c r="I524" t="n">
        <v>-1.935970560329438</v>
      </c>
      <c r="J524" t="n">
        <v>-1.935970560329438</v>
      </c>
      <c r="K524" t="n">
        <v>-110.5505947495477</v>
      </c>
      <c r="L524" t="n">
        <v>2</v>
      </c>
      <c r="M524" t="n">
        <v>-28.03006966266424</v>
      </c>
      <c r="N524" t="n">
        <v>1408.79305540107</v>
      </c>
      <c r="O524" t="b">
        <v>0</v>
      </c>
      <c r="P524" t="n">
        <v>-1.935970560329438</v>
      </c>
      <c r="Q524" t="n">
        <v>0</v>
      </c>
      <c r="R524" t="n">
        <v>0.9002523341936221</v>
      </c>
      <c r="S524" t="n">
        <v>28.63291997879113</v>
      </c>
      <c r="T524" t="n">
        <v>-11.81373391452402</v>
      </c>
      <c r="U524" t="n">
        <v>-1.742862015866711</v>
      </c>
      <c r="V524" t="n">
        <v>16.21633574814022</v>
      </c>
      <c r="W524" t="n">
        <v>-78.06553347325641</v>
      </c>
      <c r="X524" t="n">
        <v>1</v>
      </c>
      <c r="Y524" t="n">
        <v>56.63716519094809</v>
      </c>
      <c r="Z524" t="n">
        <v>62.16231696288526</v>
      </c>
      <c r="AA524" t="n">
        <v>1408.79305540107</v>
      </c>
      <c r="AB524" t="b">
        <v>0</v>
      </c>
      <c r="AC524" t="b">
        <v>1</v>
      </c>
      <c r="AD524" t="n">
        <v>89.036937360626</v>
      </c>
      <c r="AE524" t="n">
        <v>1.631073349635471</v>
      </c>
      <c r="AF524" t="n">
        <v>0</v>
      </c>
      <c r="AG524" t="n">
        <v>0.04192506080125435</v>
      </c>
      <c r="AH524" t="b">
        <v>0</v>
      </c>
      <c r="AI524" t="b">
        <v>0</v>
      </c>
      <c r="AJ524" t="n">
        <v>1408.79305540107</v>
      </c>
      <c r="AK524" t="n">
        <v>0</v>
      </c>
      <c r="AL524" t="n">
        <v>-1.742862015866711</v>
      </c>
      <c r="AM524" t="n">
        <v>0</v>
      </c>
      <c r="AN524" t="n">
        <v>-0.1016102644351079</v>
      </c>
      <c r="AO524" t="n">
        <v>0</v>
      </c>
      <c r="AP524" t="n">
        <v>1</v>
      </c>
      <c r="AQ524" t="n">
        <v>0</v>
      </c>
      <c r="AR524" t="n">
        <v>0</v>
      </c>
      <c r="AS524" t="n">
        <v>0</v>
      </c>
      <c r="AT524" t="n">
        <v>0.6120129395392027</v>
      </c>
      <c r="AU524" t="n">
        <v>0.1924064782413003</v>
      </c>
      <c r="AV524" t="n">
        <v>0.6120129395392027</v>
      </c>
    </row>
    <row r="525" spans="1:48">
      <c r="A525" t="n">
        <v>522</v>
      </c>
      <c r="B525" t="n">
        <v>0</v>
      </c>
      <c r="C525" t="n">
        <v>0</v>
      </c>
      <c r="D525" t="n">
        <v>0</v>
      </c>
      <c r="E525" t="n">
        <v>19.2</v>
      </c>
      <c r="F525" t="n">
        <v>-0.3252853442780923</v>
      </c>
      <c r="G525" t="n">
        <v>158.1664030810121</v>
      </c>
      <c r="H525" t="n">
        <v>623.8082937515118</v>
      </c>
      <c r="I525" t="n">
        <v>-2.088636626136628</v>
      </c>
      <c r="J525" t="n">
        <v>-2.088636626136628</v>
      </c>
      <c r="K525" t="n">
        <v>-126.1014362963648</v>
      </c>
      <c r="L525" t="n">
        <v>2</v>
      </c>
      <c r="M525" t="n">
        <v>-31.97298080536633</v>
      </c>
      <c r="N525" t="n">
        <v>1332.454515453229</v>
      </c>
      <c r="O525" t="b">
        <v>0</v>
      </c>
      <c r="P525" t="n">
        <v>-2.088636626136628</v>
      </c>
      <c r="Q525" t="n">
        <v>0</v>
      </c>
      <c r="R525" t="n">
        <v>0.9084008459785402</v>
      </c>
      <c r="S525" t="n">
        <v>28.63952510801952</v>
      </c>
      <c r="T525" t="n">
        <v>-13.59751067979887</v>
      </c>
      <c r="U525" t="n">
        <v>-1.897319278124277</v>
      </c>
      <c r="V525" t="n">
        <v>18.37547012556745</v>
      </c>
      <c r="W525" t="n">
        <v>-52.72686350143878</v>
      </c>
      <c r="X525" t="n">
        <v>1</v>
      </c>
      <c r="Y525" t="n">
        <v>31.29849521913046</v>
      </c>
      <c r="Z525" t="n">
        <v>62.21883657188402</v>
      </c>
      <c r="AA525" t="n">
        <v>1332.454515453229</v>
      </c>
      <c r="AB525" t="b">
        <v>0</v>
      </c>
      <c r="AC525" t="b">
        <v>1</v>
      </c>
      <c r="AD525" t="n">
        <v>89.05220396833609</v>
      </c>
      <c r="AE525" t="n">
        <v>1.101656237275651</v>
      </c>
      <c r="AF525" t="n">
        <v>0</v>
      </c>
      <c r="AG525" t="n">
        <v>0.02932746286997534</v>
      </c>
      <c r="AH525" t="b">
        <v>0</v>
      </c>
      <c r="AI525" t="b">
        <v>0</v>
      </c>
      <c r="AJ525" t="n">
        <v>1332.454515453229</v>
      </c>
      <c r="AK525" t="n">
        <v>0</v>
      </c>
      <c r="AL525" t="n">
        <v>-1.897319278124277</v>
      </c>
      <c r="AM525" t="n">
        <v>0</v>
      </c>
      <c r="AN525" t="n">
        <v>-0.7812378682350608</v>
      </c>
      <c r="AO525" t="n">
        <v>0</v>
      </c>
      <c r="AP525" t="n">
        <v>1</v>
      </c>
      <c r="AQ525" t="n">
        <v>0</v>
      </c>
      <c r="AR525" t="n">
        <v>0</v>
      </c>
      <c r="AS525" t="n">
        <v>0</v>
      </c>
      <c r="AT525" t="n">
        <v>0.4578187571489221</v>
      </c>
      <c r="AU525" t="n">
        <v>0.1439304450035909</v>
      </c>
      <c r="AV525" t="n">
        <v>0.4578187571489221</v>
      </c>
    </row>
    <row r="526" spans="1:48">
      <c r="A526" t="n">
        <v>523</v>
      </c>
      <c r="B526" t="n">
        <v>0</v>
      </c>
      <c r="C526" t="n">
        <v>0</v>
      </c>
      <c r="D526" t="n">
        <v>0</v>
      </c>
      <c r="E526" t="n">
        <v>17.8</v>
      </c>
      <c r="F526" t="n">
        <v>-0.4843933911236951</v>
      </c>
      <c r="G526" t="n">
        <v>146.6334361896883</v>
      </c>
      <c r="H526" t="n">
        <v>578.3222723321308</v>
      </c>
      <c r="I526" t="n">
        <v>-3.282772782628337</v>
      </c>
      <c r="J526" t="n">
        <v>-3.282772782628337</v>
      </c>
      <c r="K526" t="n">
        <v>-213.7859668214926</v>
      </c>
      <c r="L526" t="n">
        <v>2</v>
      </c>
      <c r="M526" t="n">
        <v>-54.20536684114923</v>
      </c>
      <c r="N526" t="n">
        <v>1235.296373701431</v>
      </c>
      <c r="O526" t="b">
        <v>0</v>
      </c>
      <c r="P526" t="n">
        <v>-3.282772782628337</v>
      </c>
      <c r="Q526" t="n">
        <v>0</v>
      </c>
      <c r="R526" t="n">
        <v>0.9308362321285096</v>
      </c>
      <c r="S526" t="n">
        <v>28.64606897075107</v>
      </c>
      <c r="T526" t="n">
        <v>-23.62187239305197</v>
      </c>
      <c r="U526" t="n">
        <v>-3.055723847915784</v>
      </c>
      <c r="V526" t="n">
        <v>30.58349444809726</v>
      </c>
      <c r="W526" t="n">
        <v>-58.51224500168954</v>
      </c>
      <c r="X526" t="n">
        <v>1</v>
      </c>
      <c r="Y526" t="n">
        <v>37.08387671938122</v>
      </c>
      <c r="Z526" t="n">
        <v>62.25861680703273</v>
      </c>
      <c r="AA526" t="n">
        <v>1235.296373701431</v>
      </c>
      <c r="AB526" t="b">
        <v>0</v>
      </c>
      <c r="AC526" t="b">
        <v>1</v>
      </c>
      <c r="AD526" t="n">
        <v>89.06407590790874</v>
      </c>
      <c r="AE526" t="n">
        <v>1.222533930192024</v>
      </c>
      <c r="AF526" t="n">
        <v>0</v>
      </c>
      <c r="AG526" t="n">
        <v>0.029145302325432</v>
      </c>
      <c r="AH526" t="b">
        <v>0</v>
      </c>
      <c r="AI526" t="b">
        <v>0</v>
      </c>
      <c r="AJ526" t="n">
        <v>1235.296373701431</v>
      </c>
      <c r="AK526" t="n">
        <v>0</v>
      </c>
      <c r="AL526" t="n">
        <v>-3.055723847915784</v>
      </c>
      <c r="AM526" t="n">
        <v>0</v>
      </c>
      <c r="AN526" t="n">
        <v>-1.801593019631007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</row>
    <row r="527" spans="1:48">
      <c r="A527" t="n">
        <v>524</v>
      </c>
      <c r="B527" t="n">
        <v>0</v>
      </c>
      <c r="C527" t="n">
        <v>0</v>
      </c>
      <c r="D527" t="n">
        <v>0</v>
      </c>
      <c r="E527" t="n">
        <v>15.5</v>
      </c>
      <c r="F527" t="n">
        <v>-0.820474424560464</v>
      </c>
      <c r="G527" t="n">
        <v>127.6864191539421</v>
      </c>
      <c r="H527" t="n">
        <v>503.5952371431475</v>
      </c>
      <c r="I527" t="n">
        <v>-5.330207299236911</v>
      </c>
      <c r="J527" t="n">
        <v>-5.330207299236911</v>
      </c>
      <c r="K527" t="n">
        <v>-398.6307290935719</v>
      </c>
      <c r="L527" t="n">
        <v>2</v>
      </c>
      <c r="M527" t="n">
        <v>-101.0727000744351</v>
      </c>
      <c r="N527" t="n">
        <v>1075.679426537763</v>
      </c>
      <c r="O527" t="b">
        <v>0</v>
      </c>
      <c r="P527" t="n">
        <v>-5.330207299236911</v>
      </c>
      <c r="Q527" t="n">
        <v>0</v>
      </c>
      <c r="R527" t="n">
        <v>0.9457020428963376</v>
      </c>
      <c r="S527" t="n">
        <v>28.65383500492173</v>
      </c>
      <c r="T527" t="n">
        <v>-44.74937216359647</v>
      </c>
      <c r="U527" t="n">
        <v>-5.040787931949318</v>
      </c>
      <c r="V527" t="n">
        <v>56.32332791083859</v>
      </c>
      <c r="W527" t="n">
        <v>-77.60556731664528</v>
      </c>
      <c r="X527" t="n">
        <v>1</v>
      </c>
      <c r="Y527" t="n">
        <v>56.17719903433696</v>
      </c>
      <c r="Z527" t="n">
        <v>62.27907066891411</v>
      </c>
      <c r="AA527" t="n">
        <v>1075.679426537763</v>
      </c>
      <c r="AB527" t="b">
        <v>0</v>
      </c>
      <c r="AC527" t="b">
        <v>1</v>
      </c>
      <c r="AD527" t="n">
        <v>89.08026706689377</v>
      </c>
      <c r="AE527" t="n">
        <v>1.621462981187279</v>
      </c>
      <c r="AF527" t="n">
        <v>0</v>
      </c>
      <c r="AG527" t="n">
        <v>0.03050566463107507</v>
      </c>
      <c r="AH527" t="b">
        <v>0</v>
      </c>
      <c r="AI527" t="b">
        <v>0</v>
      </c>
      <c r="AJ527" t="n">
        <v>1075.679426537763</v>
      </c>
      <c r="AK527" t="n">
        <v>0</v>
      </c>
      <c r="AL527" t="n">
        <v>-5.040787931949318</v>
      </c>
      <c r="AM527" t="n">
        <v>1.528232958790202</v>
      </c>
      <c r="AN527" t="n">
        <v>-1.810749550583322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</row>
    <row r="528" spans="1:48">
      <c r="A528" t="n">
        <v>525</v>
      </c>
      <c r="B528" t="n">
        <v>0</v>
      </c>
      <c r="C528" t="n">
        <v>0</v>
      </c>
      <c r="D528" t="n">
        <v>0</v>
      </c>
      <c r="E528" t="n">
        <v>11.9</v>
      </c>
      <c r="F528" t="n">
        <v>-1.150375577301117</v>
      </c>
      <c r="G528" t="n">
        <v>98.03021857625231</v>
      </c>
      <c r="H528" t="n">
        <v>386.6311820647391</v>
      </c>
      <c r="I528" t="n">
        <v>-5.958370516436572</v>
      </c>
      <c r="J528" t="n">
        <v>-5.958370516436572</v>
      </c>
      <c r="K528" t="n">
        <v>-580.4153867470505</v>
      </c>
      <c r="L528" t="n">
        <v>2</v>
      </c>
      <c r="M528" t="n">
        <v>-147.164144712741</v>
      </c>
      <c r="N528" t="n">
        <v>825.8442048902828</v>
      </c>
      <c r="O528" t="b">
        <v>0</v>
      </c>
      <c r="P528" t="n">
        <v>-5.958370516436572</v>
      </c>
      <c r="Q528" t="n">
        <v>0</v>
      </c>
      <c r="R528" t="n">
        <v>0.9512237321247365</v>
      </c>
      <c r="S528" t="n">
        <v>28.66373437176462</v>
      </c>
      <c r="T528" t="n">
        <v>-65.53652947968087</v>
      </c>
      <c r="U528" t="n">
        <v>-5.66774344002679</v>
      </c>
      <c r="V528" t="n">
        <v>81.62761523306014</v>
      </c>
      <c r="W528" t="n">
        <v>-86.15060768619995</v>
      </c>
      <c r="X528" t="n">
        <v>1</v>
      </c>
      <c r="Y528" t="n">
        <v>64.72223940389162</v>
      </c>
      <c r="Z528" t="n">
        <v>62.30163511538701</v>
      </c>
      <c r="AA528" t="n">
        <v>825.8442048902828</v>
      </c>
      <c r="AB528" t="b">
        <v>0</v>
      </c>
      <c r="AC528" t="b">
        <v>1</v>
      </c>
      <c r="AD528" t="n">
        <v>89.10125655273374</v>
      </c>
      <c r="AE528" t="n">
        <v>1.8</v>
      </c>
      <c r="AF528" t="n">
        <v>0</v>
      </c>
      <c r="AG528" t="n">
        <v>0.02608397755191283</v>
      </c>
      <c r="AH528" t="b">
        <v>0</v>
      </c>
      <c r="AI528" t="b">
        <v>0</v>
      </c>
      <c r="AJ528" t="n">
        <v>825.8442048902828</v>
      </c>
      <c r="AK528" t="n">
        <v>0</v>
      </c>
      <c r="AL528" t="n">
        <v>-5.66774344002679</v>
      </c>
      <c r="AM528" t="n">
        <v>2.449893012847179</v>
      </c>
      <c r="AN528" t="n">
        <v>-1.367020519344921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</row>
    <row r="529" spans="1:48">
      <c r="A529" t="n">
        <v>526</v>
      </c>
      <c r="B529" t="n">
        <v>0</v>
      </c>
      <c r="C529" t="n">
        <v>0</v>
      </c>
      <c r="D529" t="n">
        <v>0</v>
      </c>
      <c r="E529" t="n">
        <v>7.6</v>
      </c>
      <c r="F529" t="n">
        <v>-1.161356599568399</v>
      </c>
      <c r="G529" t="n">
        <v>62.60753455290062</v>
      </c>
      <c r="H529" t="n">
        <v>246.9241162766401</v>
      </c>
      <c r="I529" t="n">
        <v>-3.852405167018156</v>
      </c>
      <c r="J529" t="n">
        <v>-3.852405167018156</v>
      </c>
      <c r="K529" t="n">
        <v>-587.5931670226984</v>
      </c>
      <c r="L529" t="n">
        <v>0</v>
      </c>
      <c r="M529" t="n">
        <v>-148.9840687177227</v>
      </c>
      <c r="N529" t="n">
        <v>0</v>
      </c>
      <c r="O529" t="b">
        <v>1</v>
      </c>
      <c r="P529" t="n">
        <v>-3.852405167018156</v>
      </c>
      <c r="Q529" t="n">
        <v>-50.11779068353135</v>
      </c>
      <c r="R529" t="n">
        <v>0</v>
      </c>
      <c r="S529" t="n">
        <v>28.67367504736909</v>
      </c>
      <c r="T529" t="n">
        <v>0</v>
      </c>
      <c r="U529" t="n">
        <v>0</v>
      </c>
      <c r="V529" t="n">
        <v>148.9840687177227</v>
      </c>
      <c r="W529" t="n">
        <v>-81.24657276350324</v>
      </c>
      <c r="X529" t="n">
        <v>1</v>
      </c>
      <c r="Y529" t="n">
        <v>59.81820448119492</v>
      </c>
      <c r="Z529" t="n">
        <v>62.32120549928597</v>
      </c>
      <c r="AA529" t="n">
        <v>750</v>
      </c>
      <c r="AB529" t="b">
        <v>0</v>
      </c>
      <c r="AC529" t="b">
        <v>1</v>
      </c>
      <c r="AD529" t="n">
        <v>89.1228781575749</v>
      </c>
      <c r="AE529" t="n">
        <v>1.697536847412533</v>
      </c>
      <c r="AF529" t="n">
        <v>0</v>
      </c>
      <c r="AG529" t="n">
        <v>0.01668991248695195</v>
      </c>
      <c r="AH529" t="b">
        <v>1</v>
      </c>
      <c r="AI529" t="b">
        <v>1</v>
      </c>
      <c r="AJ529" t="n">
        <v>750</v>
      </c>
      <c r="AK529" t="n">
        <v>0</v>
      </c>
      <c r="AL529" t="n">
        <v>0</v>
      </c>
      <c r="AM529" t="n">
        <v>0</v>
      </c>
      <c r="AN529" t="n">
        <v>1.700293509151395</v>
      </c>
      <c r="AO529" t="n">
        <v>0</v>
      </c>
      <c r="AP529" t="n">
        <v>1</v>
      </c>
      <c r="AQ529" t="n">
        <v>0</v>
      </c>
      <c r="AR529" t="n">
        <v>0</v>
      </c>
      <c r="AS529" t="n">
        <v>0</v>
      </c>
      <c r="AT529" t="n">
        <v>0.3862043086953554</v>
      </c>
      <c r="AU529" t="n">
        <v>0.1214160781855977</v>
      </c>
      <c r="AV529" t="n">
        <v>0.3862043086953554</v>
      </c>
    </row>
    <row r="530" spans="1:48">
      <c r="A530" t="n">
        <v>527</v>
      </c>
      <c r="B530" t="n">
        <v>0</v>
      </c>
      <c r="C530" t="n">
        <v>0</v>
      </c>
      <c r="D530" t="n">
        <v>0</v>
      </c>
      <c r="E530" t="n">
        <v>4</v>
      </c>
      <c r="F530" t="n">
        <v>-0.787531357758617</v>
      </c>
      <c r="G530" t="n">
        <v>32.95133397521086</v>
      </c>
      <c r="H530" t="n">
        <v>129.9600611982316</v>
      </c>
      <c r="I530" t="n">
        <v>-1.324113713900855</v>
      </c>
      <c r="J530" t="n">
        <v>-1.324113713900855</v>
      </c>
      <c r="K530" t="n">
        <v>-383.72815426828</v>
      </c>
      <c r="L530" t="n">
        <v>0</v>
      </c>
      <c r="M530" t="n">
        <v>-97.29415676173427</v>
      </c>
      <c r="N530" t="n">
        <v>0</v>
      </c>
      <c r="O530" t="b">
        <v>0</v>
      </c>
      <c r="P530" t="n">
        <v>-1.324113713900855</v>
      </c>
      <c r="Q530" t="n">
        <v>-33.98554049594396</v>
      </c>
      <c r="R530" t="n">
        <v>0</v>
      </c>
      <c r="S530" t="n">
        <v>28.67367504736909</v>
      </c>
      <c r="T530" t="n">
        <v>0</v>
      </c>
      <c r="U530" t="n">
        <v>0</v>
      </c>
      <c r="V530" t="n">
        <v>97.29415676173427</v>
      </c>
      <c r="W530" t="n">
        <v>-79.99442225813907</v>
      </c>
      <c r="X530" t="n">
        <v>1</v>
      </c>
      <c r="Y530" t="n">
        <v>58.56605397583075</v>
      </c>
      <c r="Z530" t="n">
        <v>62.34577995379612</v>
      </c>
      <c r="AA530" t="n">
        <v>750</v>
      </c>
      <c r="AB530" t="b">
        <v>0</v>
      </c>
      <c r="AC530" t="b">
        <v>1</v>
      </c>
      <c r="AD530" t="n">
        <v>89.1434309802237</v>
      </c>
      <c r="AE530" t="n">
        <v>1.671374862370418</v>
      </c>
      <c r="AF530" t="n">
        <v>0</v>
      </c>
      <c r="AG530" t="n">
        <v>0.008395163283510532</v>
      </c>
      <c r="AH530" t="b">
        <v>1</v>
      </c>
      <c r="AI530" t="b">
        <v>1</v>
      </c>
      <c r="AJ530" t="n">
        <v>750</v>
      </c>
      <c r="AK530" t="n">
        <v>0</v>
      </c>
      <c r="AL530" t="n">
        <v>0</v>
      </c>
      <c r="AM530" t="n">
        <v>0</v>
      </c>
      <c r="AN530" t="n">
        <v>1.671374862370418</v>
      </c>
      <c r="AO530" t="n">
        <v>0</v>
      </c>
      <c r="AP530" t="n">
        <v>1</v>
      </c>
      <c r="AQ530" t="n">
        <v>0</v>
      </c>
      <c r="AR530" t="n">
        <v>0</v>
      </c>
      <c r="AS530" t="n">
        <v>0</v>
      </c>
      <c r="AT530" t="n">
        <v>0.3860411982910051</v>
      </c>
      <c r="AU530" t="n">
        <v>0.1213647990435436</v>
      </c>
      <c r="AV530" t="n">
        <v>0.3860411982910051</v>
      </c>
    </row>
    <row r="531" spans="1:48">
      <c r="A531" t="n">
        <v>528</v>
      </c>
      <c r="B531" t="n">
        <v>0</v>
      </c>
      <c r="C531" t="n">
        <v>0</v>
      </c>
      <c r="D531" t="n">
        <v>0</v>
      </c>
      <c r="E531" t="n">
        <v>2</v>
      </c>
      <c r="F531" t="n">
        <v>-0.3551846360637986</v>
      </c>
      <c r="G531" t="n">
        <v>16.47566698760543</v>
      </c>
      <c r="H531" t="n">
        <v>64.98003059911581</v>
      </c>
      <c r="I531" t="n">
        <v>-0.2543423938835699</v>
      </c>
      <c r="J531" t="n">
        <v>-0.2543423938835699</v>
      </c>
      <c r="K531" t="n">
        <v>-147.4168514871616</v>
      </c>
      <c r="L531" t="n">
        <v>0</v>
      </c>
      <c r="M531" t="n">
        <v>-37.3774978415724</v>
      </c>
      <c r="N531" t="n">
        <v>0</v>
      </c>
      <c r="O531" t="b">
        <v>0</v>
      </c>
      <c r="P531" t="n">
        <v>-0.2543423938835699</v>
      </c>
      <c r="Q531" t="n">
        <v>0</v>
      </c>
      <c r="R531" t="n">
        <v>0</v>
      </c>
      <c r="S531" t="n">
        <v>28.67367504736909</v>
      </c>
      <c r="T531" t="n">
        <v>0</v>
      </c>
      <c r="U531" t="n">
        <v>0</v>
      </c>
      <c r="V531" t="n">
        <v>37.3774978415724</v>
      </c>
      <c r="W531" t="n">
        <v>-61.3538805406046</v>
      </c>
      <c r="X531" t="n">
        <v>1</v>
      </c>
      <c r="Y531" t="n">
        <v>39.92551225829628</v>
      </c>
      <c r="Z531" t="n">
        <v>62.37116597893385</v>
      </c>
      <c r="AA531" t="n">
        <v>750</v>
      </c>
      <c r="AB531" t="b">
        <v>0</v>
      </c>
      <c r="AC531" t="b">
        <v>1</v>
      </c>
      <c r="AD531" t="n">
        <v>89.16053021047267</v>
      </c>
      <c r="AE531" t="n">
        <v>1.281906047318325</v>
      </c>
      <c r="AF531" t="n">
        <v>0</v>
      </c>
      <c r="AG531" t="n">
        <v>0.004567947631601676</v>
      </c>
      <c r="AH531" t="b">
        <v>1</v>
      </c>
      <c r="AI531" t="b">
        <v>1</v>
      </c>
      <c r="AJ531" t="n">
        <v>750</v>
      </c>
      <c r="AK531" t="n">
        <v>0</v>
      </c>
      <c r="AL531" t="n">
        <v>0</v>
      </c>
      <c r="AM531" t="n">
        <v>0</v>
      </c>
      <c r="AN531" t="n">
        <v>1.551469617523078</v>
      </c>
      <c r="AO531" t="n">
        <v>0</v>
      </c>
      <c r="AP531" t="n">
        <v>1</v>
      </c>
      <c r="AQ531" t="n">
        <v>0</v>
      </c>
      <c r="AR531" t="n">
        <v>0</v>
      </c>
      <c r="AS531" t="n">
        <v>0</v>
      </c>
      <c r="AT531" t="n">
        <v>0.385872786051532</v>
      </c>
      <c r="AU531" t="n">
        <v>0.1213118530945346</v>
      </c>
      <c r="AV531" t="n">
        <v>0.385872786051532</v>
      </c>
    </row>
    <row r="532" spans="1:48">
      <c r="A532" t="n">
        <v>529</v>
      </c>
      <c r="B532" t="n">
        <v>0</v>
      </c>
      <c r="C532" t="n">
        <v>0</v>
      </c>
      <c r="D532" t="n">
        <v>0</v>
      </c>
      <c r="E532" t="n">
        <v>1</v>
      </c>
      <c r="F532" t="n">
        <v>-0.291730097986189</v>
      </c>
      <c r="G532" t="n">
        <v>8.237833493802714</v>
      </c>
      <c r="H532" t="n">
        <v>32.4900152995579</v>
      </c>
      <c r="I532" t="n">
        <v>-0.09731387959098009</v>
      </c>
      <c r="J532" t="n">
        <v>-0.09731387959098009</v>
      </c>
      <c r="K532" t="n">
        <v>-112.8062492159294</v>
      </c>
      <c r="L532" t="n">
        <v>0</v>
      </c>
      <c r="M532" t="n">
        <v>-28.6019901663107</v>
      </c>
      <c r="N532" t="n">
        <v>0</v>
      </c>
      <c r="O532" t="b">
        <v>0</v>
      </c>
      <c r="P532" t="n">
        <v>-0.09731387959098009</v>
      </c>
      <c r="Q532" t="n">
        <v>0</v>
      </c>
      <c r="R532" t="n">
        <v>0</v>
      </c>
      <c r="S532" t="n">
        <v>28.67367504736909</v>
      </c>
      <c r="T532" t="n">
        <v>0</v>
      </c>
      <c r="U532" t="n">
        <v>0</v>
      </c>
      <c r="V532" t="n">
        <v>28.6019901663107</v>
      </c>
      <c r="W532" t="n">
        <v>0</v>
      </c>
      <c r="X532" t="n">
        <v>1</v>
      </c>
      <c r="Y532" t="n">
        <v>-21.42836828230832</v>
      </c>
      <c r="Z532" t="n">
        <v>62.37905402133665</v>
      </c>
      <c r="AA532" t="n">
        <v>0</v>
      </c>
      <c r="AB532" t="b">
        <v>0</v>
      </c>
      <c r="AC532" t="b">
        <v>0</v>
      </c>
      <c r="AD532" t="n">
        <v>89.16374152019073</v>
      </c>
      <c r="AE532" t="n">
        <v>-0</v>
      </c>
      <c r="AF532" t="n">
        <v>0</v>
      </c>
      <c r="AG532" t="n">
        <v>0.009249007988722691</v>
      </c>
      <c r="AH532" t="b">
        <v>0</v>
      </c>
      <c r="AI532" t="b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0.2695635702047531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</row>
    <row r="533" spans="1:48">
      <c r="A533" t="n">
        <v>530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b">
        <v>0</v>
      </c>
      <c r="P533" t="n">
        <v>0</v>
      </c>
      <c r="Q533" t="n">
        <v>0</v>
      </c>
      <c r="R533" t="n">
        <v>1</v>
      </c>
      <c r="S533" t="n">
        <v>28.67367504736909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-21.42836828230832</v>
      </c>
      <c r="Z533" t="n">
        <v>62.37699224022289</v>
      </c>
      <c r="AA533" t="n">
        <v>0</v>
      </c>
      <c r="AB533" t="b">
        <v>0</v>
      </c>
      <c r="AC533" t="b">
        <v>0</v>
      </c>
      <c r="AD533" t="n">
        <v>89.15630111453714</v>
      </c>
      <c r="AE533" t="n">
        <v>-0</v>
      </c>
      <c r="AF533" t="n">
        <v>0</v>
      </c>
      <c r="AG533" t="n">
        <v>0.01505034126241089</v>
      </c>
      <c r="AH533" t="b">
        <v>0</v>
      </c>
      <c r="AI533" t="b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</row>
    <row r="534" spans="1:48">
      <c r="A534" t="n">
        <v>531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b">
        <v>0</v>
      </c>
      <c r="P534" t="n">
        <v>0</v>
      </c>
      <c r="Q534" t="n">
        <v>0</v>
      </c>
      <c r="R534" t="n">
        <v>1</v>
      </c>
      <c r="S534" t="n">
        <v>28.67367504736909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-21.42836828230832</v>
      </c>
      <c r="Z534" t="n">
        <v>62.37493045910913</v>
      </c>
      <c r="AA534" t="n">
        <v>0</v>
      </c>
      <c r="AB534" t="b">
        <v>0</v>
      </c>
      <c r="AC534" t="b">
        <v>0</v>
      </c>
      <c r="AD534" t="n">
        <v>89.14886070888356</v>
      </c>
      <c r="AE534" t="n">
        <v>-0</v>
      </c>
      <c r="AF534" t="n">
        <v>0</v>
      </c>
      <c r="AG534" t="n">
        <v>0.01825394689219811</v>
      </c>
      <c r="AH534" t="b">
        <v>0</v>
      </c>
      <c r="AI534" t="b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</row>
    <row r="535" spans="1:48">
      <c r="A535" t="n">
        <v>532</v>
      </c>
      <c r="B535" t="n">
        <v>0</v>
      </c>
      <c r="C535" t="n">
        <v>0</v>
      </c>
      <c r="D535" t="n">
        <v>0</v>
      </c>
      <c r="E535" t="n">
        <v>0</v>
      </c>
      <c r="F535" t="n">
        <v>-0.002011638483102131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b">
        <v>0</v>
      </c>
      <c r="P535" t="n">
        <v>0</v>
      </c>
      <c r="Q535" t="n">
        <v>0</v>
      </c>
      <c r="R535" t="n">
        <v>1</v>
      </c>
      <c r="S535" t="n">
        <v>28.67367504736909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-21.42836828230832</v>
      </c>
      <c r="Z535" t="n">
        <v>62.38021887071936</v>
      </c>
      <c r="AA535" t="n">
        <v>0</v>
      </c>
      <c r="AB535" t="b">
        <v>0</v>
      </c>
      <c r="AC535" t="b">
        <v>0</v>
      </c>
      <c r="AD535" t="n">
        <v>89.14142030322998</v>
      </c>
      <c r="AE535" t="n">
        <v>-0</v>
      </c>
      <c r="AF535" t="n">
        <v>0</v>
      </c>
      <c r="AG535" t="n">
        <v>0.02223984439347265</v>
      </c>
      <c r="AH535" t="b">
        <v>0</v>
      </c>
      <c r="AI535" t="b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0.2738636545205813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</row>
    <row r="536" spans="1:48">
      <c r="A536" t="n">
        <v>533</v>
      </c>
      <c r="B536" t="n">
        <v>0</v>
      </c>
      <c r="C536" t="n">
        <v>0</v>
      </c>
      <c r="D536" t="n">
        <v>0</v>
      </c>
      <c r="E536" t="n">
        <v>0.2</v>
      </c>
      <c r="F536" t="n">
        <v>0.1380699013137717</v>
      </c>
      <c r="G536" t="n">
        <v>1.647566698760543</v>
      </c>
      <c r="H536" t="n">
        <v>6.498003059911582</v>
      </c>
      <c r="I536" t="n">
        <v>0.02110411774904195</v>
      </c>
      <c r="J536" t="n">
        <v>0.02110411774904195</v>
      </c>
      <c r="K536" t="n">
        <v>122.3194664670119</v>
      </c>
      <c r="L536" t="n">
        <v>1</v>
      </c>
      <c r="M536" t="n">
        <v>31.01406350583467</v>
      </c>
      <c r="N536" t="n">
        <v>24.21805740429047</v>
      </c>
      <c r="O536" t="b">
        <v>1</v>
      </c>
      <c r="P536" t="n">
        <v>0.02110411774904195</v>
      </c>
      <c r="Q536" t="n">
        <v>5.958340802739714</v>
      </c>
      <c r="R536" t="n">
        <v>0.8199870691689771</v>
      </c>
      <c r="S536" t="n">
        <v>28.67367504736909</v>
      </c>
      <c r="T536" t="n">
        <v>10.14827612079574</v>
      </c>
      <c r="U536" t="n">
        <v>0.02573713481900403</v>
      </c>
      <c r="V536" t="n">
        <v>1.826820927386926</v>
      </c>
      <c r="W536" t="n">
        <v>188.1655951507667</v>
      </c>
      <c r="X536" t="n">
        <v>1</v>
      </c>
      <c r="Y536" t="n">
        <v>-209.5939634330751</v>
      </c>
      <c r="Z536" t="n">
        <v>62.44225710930705</v>
      </c>
      <c r="AA536" t="n">
        <v>750</v>
      </c>
      <c r="AB536" t="b">
        <v>1</v>
      </c>
      <c r="AC536" t="b">
        <v>1</v>
      </c>
      <c r="AD536" t="n">
        <v>89.10131225952939</v>
      </c>
      <c r="AE536" t="n">
        <v>0</v>
      </c>
      <c r="AF536" t="n">
        <v>0</v>
      </c>
      <c r="AG536" t="n">
        <v>0.03984459189285144</v>
      </c>
      <c r="AH536" t="b">
        <v>1</v>
      </c>
      <c r="AI536" t="b">
        <v>1</v>
      </c>
      <c r="AJ536" t="n">
        <v>755.9583408027397</v>
      </c>
      <c r="AK536" t="n">
        <v>0</v>
      </c>
      <c r="AL536" t="n">
        <v>0.8033758203638518</v>
      </c>
      <c r="AM536" t="n">
        <v>0</v>
      </c>
      <c r="AN536" t="n">
        <v>1.08707105192222</v>
      </c>
      <c r="AO536" t="n">
        <v>0</v>
      </c>
      <c r="AP536" t="n">
        <v>1</v>
      </c>
      <c r="AQ536" t="n">
        <v>0</v>
      </c>
      <c r="AR536" t="n">
        <v>0</v>
      </c>
      <c r="AS536" t="n">
        <v>0</v>
      </c>
      <c r="AT536" t="n">
        <v>0.3854016223051162</v>
      </c>
      <c r="AU536" t="n">
        <v>0.1211637272114591</v>
      </c>
      <c r="AV536" t="n">
        <v>0.3854016223051162</v>
      </c>
    </row>
    <row r="537" spans="1:48">
      <c r="A537" t="n">
        <v>534</v>
      </c>
      <c r="B537" t="n">
        <v>0</v>
      </c>
      <c r="C537" t="n">
        <v>0</v>
      </c>
      <c r="D537" t="n">
        <v>0</v>
      </c>
      <c r="E537" t="n">
        <v>1.2</v>
      </c>
      <c r="F537" t="n">
        <v>0.4497320332280151</v>
      </c>
      <c r="G537" t="n">
        <v>9.885400192563257</v>
      </c>
      <c r="H537" t="n">
        <v>38.98801835946949</v>
      </c>
      <c r="I537" t="n">
        <v>0.3032837032236705</v>
      </c>
      <c r="J537" t="n">
        <v>0.3032837032236705</v>
      </c>
      <c r="K537" t="n">
        <v>292.9720572986525</v>
      </c>
      <c r="L537" t="n">
        <v>1</v>
      </c>
      <c r="M537" t="n">
        <v>74.28297598850217</v>
      </c>
      <c r="N537" t="n">
        <v>145.3083444257428</v>
      </c>
      <c r="O537" t="b">
        <v>0</v>
      </c>
      <c r="P537" t="n">
        <v>0.3032837032236705</v>
      </c>
      <c r="Q537" t="n">
        <v>19.40797160267322</v>
      </c>
      <c r="R537" t="n">
        <v>0.8949211604865429</v>
      </c>
      <c r="S537" t="n">
        <v>28.67380498972387</v>
      </c>
      <c r="T537" t="n">
        <v>22.27127726144157</v>
      </c>
      <c r="U537" t="n">
        <v>0.338894325684269</v>
      </c>
      <c r="V537" t="n">
        <v>2.340239969114723</v>
      </c>
      <c r="W537" t="n">
        <v>-82.42334921333635</v>
      </c>
      <c r="X537" t="n">
        <v>1</v>
      </c>
      <c r="Y537" t="n">
        <v>60.99498093102803</v>
      </c>
      <c r="Z537" t="n">
        <v>62.52148822065417</v>
      </c>
      <c r="AA537" t="n">
        <v>750</v>
      </c>
      <c r="AB537" t="b">
        <v>0</v>
      </c>
      <c r="AC537" t="b">
        <v>1</v>
      </c>
      <c r="AD537" t="n">
        <v>89.07551382506723</v>
      </c>
      <c r="AE537" t="n">
        <v>1.722123993882992</v>
      </c>
      <c r="AF537" t="n">
        <v>0</v>
      </c>
      <c r="AG537" t="n">
        <v>0.07474750873416941</v>
      </c>
      <c r="AH537" t="b">
        <v>0</v>
      </c>
      <c r="AI537" t="b">
        <v>0</v>
      </c>
      <c r="AJ537" t="n">
        <v>769.4079716026732</v>
      </c>
      <c r="AK537" t="n">
        <v>0</v>
      </c>
      <c r="AL537" t="n">
        <v>1.794446125877099</v>
      </c>
      <c r="AM537" t="n">
        <v>0</v>
      </c>
      <c r="AN537" t="n">
        <v>3.516587133091163</v>
      </c>
      <c r="AO537" t="n">
        <v>0</v>
      </c>
      <c r="AP537" t="n">
        <v>1</v>
      </c>
      <c r="AQ537" t="n">
        <v>0</v>
      </c>
      <c r="AR537" t="n">
        <v>0</v>
      </c>
      <c r="AS537" t="n">
        <v>0</v>
      </c>
      <c r="AT537" t="n">
        <v>1.04661964700164</v>
      </c>
      <c r="AU537" t="n">
        <v>0.3290394488870755</v>
      </c>
      <c r="AV537" t="n">
        <v>1.04661964700164</v>
      </c>
    </row>
    <row r="538" spans="1:48">
      <c r="A538" t="n">
        <v>535</v>
      </c>
      <c r="B538" t="n">
        <v>0</v>
      </c>
      <c r="C538" t="n">
        <v>0</v>
      </c>
      <c r="D538" t="n">
        <v>0</v>
      </c>
      <c r="E538" t="n">
        <v>3.2</v>
      </c>
      <c r="F538" t="n">
        <v>0.5630019657741682</v>
      </c>
      <c r="G538" t="n">
        <v>26.36106718016869</v>
      </c>
      <c r="H538" t="n">
        <v>103.9680489585853</v>
      </c>
      <c r="I538" t="n">
        <v>0.9805739413628435</v>
      </c>
      <c r="J538" t="n">
        <v>0.9805739413628435</v>
      </c>
      <c r="K538" t="n">
        <v>355.2129102400024</v>
      </c>
      <c r="L538" t="n">
        <v>1</v>
      </c>
      <c r="M538" t="n">
        <v>90.06412531440222</v>
      </c>
      <c r="N538" t="n">
        <v>387.4889184686475</v>
      </c>
      <c r="O538" t="b">
        <v>0</v>
      </c>
      <c r="P538" t="n">
        <v>0.9805739413628435</v>
      </c>
      <c r="Q538" t="n">
        <v>0</v>
      </c>
      <c r="R538" t="n">
        <v>0.9021395276126507</v>
      </c>
      <c r="S538" t="n">
        <v>28.67489503408022</v>
      </c>
      <c r="T538" t="n">
        <v>26.7866702102238</v>
      </c>
      <c r="U538" t="n">
        <v>1.086942663911153</v>
      </c>
      <c r="V538" t="n">
        <v>2.621356200456642</v>
      </c>
      <c r="W538" t="n">
        <v>-82.6775706897435</v>
      </c>
      <c r="X538" t="n">
        <v>1</v>
      </c>
      <c r="Y538" t="n">
        <v>61.24920240743518</v>
      </c>
      <c r="Z538" t="n">
        <v>62.60228943819943</v>
      </c>
      <c r="AA538" t="n">
        <v>750</v>
      </c>
      <c r="AB538" t="b">
        <v>0</v>
      </c>
      <c r="AC538" t="b">
        <v>1</v>
      </c>
      <c r="AD538" t="n">
        <v>89.09673677356349</v>
      </c>
      <c r="AE538" t="n">
        <v>1.727435606532315</v>
      </c>
      <c r="AF538" t="n">
        <v>0</v>
      </c>
      <c r="AG538" t="n">
        <v>0.1178693004177435</v>
      </c>
      <c r="AH538" t="b">
        <v>0</v>
      </c>
      <c r="AI538" t="b">
        <v>0</v>
      </c>
      <c r="AJ538" t="n">
        <v>750</v>
      </c>
      <c r="AK538" t="n">
        <v>0</v>
      </c>
      <c r="AL538" t="n">
        <v>1.086942663911153</v>
      </c>
      <c r="AM538" t="n">
        <v>0</v>
      </c>
      <c r="AN538" t="n">
        <v>2.814558779488685</v>
      </c>
      <c r="AO538" t="n">
        <v>0</v>
      </c>
      <c r="AP538" t="n">
        <v>1</v>
      </c>
      <c r="AQ538" t="n">
        <v>0</v>
      </c>
      <c r="AR538" t="n">
        <v>0</v>
      </c>
      <c r="AS538" t="n">
        <v>0</v>
      </c>
      <c r="AT538" t="n">
        <v>0.384343459836307</v>
      </c>
      <c r="AU538" t="n">
        <v>0.1208310588953545</v>
      </c>
      <c r="AV538" t="n">
        <v>0.384343459836307</v>
      </c>
    </row>
    <row r="539" spans="1:48">
      <c r="A539" t="n">
        <v>536</v>
      </c>
      <c r="B539" t="n">
        <v>0</v>
      </c>
      <c r="C539" t="n">
        <v>0</v>
      </c>
      <c r="D539" t="n">
        <v>0</v>
      </c>
      <c r="E539" t="n">
        <v>5.2</v>
      </c>
      <c r="F539" t="n">
        <v>0.6315934370086459</v>
      </c>
      <c r="G539" t="n">
        <v>42.83673416777412</v>
      </c>
      <c r="H539" t="n">
        <v>168.9480795577011</v>
      </c>
      <c r="I539" t="n">
        <v>1.763300432683391</v>
      </c>
      <c r="J539" t="n">
        <v>1.763300432683391</v>
      </c>
      <c r="K539" t="n">
        <v>393.0803579728945</v>
      </c>
      <c r="L539" t="n">
        <v>1</v>
      </c>
      <c r="M539" t="n">
        <v>99.66540516554122</v>
      </c>
      <c r="N539" t="n">
        <v>629.669492511552</v>
      </c>
      <c r="O539" t="b">
        <v>0</v>
      </c>
      <c r="P539" t="n">
        <v>1.763300432683391</v>
      </c>
      <c r="Q539" t="n">
        <v>0</v>
      </c>
      <c r="R539" t="n">
        <v>0.9040764711608142</v>
      </c>
      <c r="S539" t="n">
        <v>28.67817725254307</v>
      </c>
      <c r="T539" t="n">
        <v>29.57875411179885</v>
      </c>
      <c r="U539" t="n">
        <v>1.950388588721209</v>
      </c>
      <c r="V539" t="n">
        <v>2.837298473070323</v>
      </c>
      <c r="W539" t="n">
        <v>-82.6775706897435</v>
      </c>
      <c r="X539" t="n">
        <v>1</v>
      </c>
      <c r="Y539" t="n">
        <v>61.24920240743518</v>
      </c>
      <c r="Z539" t="n">
        <v>62.68309065574469</v>
      </c>
      <c r="AA539" t="n">
        <v>750</v>
      </c>
      <c r="AB539" t="b">
        <v>0</v>
      </c>
      <c r="AC539" t="b">
        <v>1</v>
      </c>
      <c r="AD539" t="n">
        <v>89.11800385773275</v>
      </c>
      <c r="AE539" t="n">
        <v>1.727435606532315</v>
      </c>
      <c r="AF539" t="n">
        <v>0</v>
      </c>
      <c r="AG539" t="n">
        <v>0.1517884352762086</v>
      </c>
      <c r="AH539" t="b">
        <v>0</v>
      </c>
      <c r="AI539" t="b">
        <v>0</v>
      </c>
      <c r="AJ539" t="n">
        <v>750</v>
      </c>
      <c r="AK539" t="n">
        <v>0</v>
      </c>
      <c r="AL539" t="n">
        <v>1.950388588721209</v>
      </c>
      <c r="AM539" t="n">
        <v>0</v>
      </c>
      <c r="AN539" t="n">
        <v>3.706108010477656</v>
      </c>
      <c r="AO539" t="n">
        <v>0</v>
      </c>
      <c r="AP539" t="n">
        <v>1</v>
      </c>
      <c r="AQ539" t="n">
        <v>0</v>
      </c>
      <c r="AR539" t="n">
        <v>0</v>
      </c>
      <c r="AS539" t="n">
        <v>0</v>
      </c>
      <c r="AT539" t="n">
        <v>0.3838104831224453</v>
      </c>
      <c r="AU539" t="n">
        <v>0.1206635000646933</v>
      </c>
      <c r="AV539" t="n">
        <v>0.3838104831224453</v>
      </c>
    </row>
    <row r="540" spans="1:48">
      <c r="A540" t="n">
        <v>537</v>
      </c>
      <c r="B540" t="n">
        <v>0</v>
      </c>
      <c r="C540" t="n">
        <v>0</v>
      </c>
      <c r="D540" t="n">
        <v>0</v>
      </c>
      <c r="E540" t="n">
        <v>8.199999999999999</v>
      </c>
      <c r="F540" t="n">
        <v>1.077290952857914</v>
      </c>
      <c r="G540" t="n">
        <v>67.55023464918226</v>
      </c>
      <c r="H540" t="n">
        <v>266.4181254563748</v>
      </c>
      <c r="I540" t="n">
        <v>4.510452258659056</v>
      </c>
      <c r="J540" t="n">
        <v>4.510452258659056</v>
      </c>
      <c r="K540" t="n">
        <v>637.6239338978668</v>
      </c>
      <c r="L540" t="n">
        <v>1</v>
      </c>
      <c r="M540" t="n">
        <v>161.6693544365788</v>
      </c>
      <c r="N540" t="n">
        <v>992.9403535759088</v>
      </c>
      <c r="O540" t="b">
        <v>0</v>
      </c>
      <c r="P540" t="n">
        <v>4.510452258659056</v>
      </c>
      <c r="Q540" t="n">
        <v>0</v>
      </c>
      <c r="R540" t="n">
        <v>0.9221350151039082</v>
      </c>
      <c r="S540" t="n">
        <v>28.68396262454947</v>
      </c>
      <c r="T540" t="n">
        <v>47.04070242369545</v>
      </c>
      <c r="U540" t="n">
        <v>4.891314378893647</v>
      </c>
      <c r="V540" t="n">
        <v>3.662823583722599</v>
      </c>
      <c r="W540" t="n">
        <v>-86.15060768619995</v>
      </c>
      <c r="X540" t="n">
        <v>1</v>
      </c>
      <c r="Y540" t="n">
        <v>64.72223940389162</v>
      </c>
      <c r="Z540" t="n">
        <v>62.80325603894594</v>
      </c>
      <c r="AA540" t="n">
        <v>992.9403535759088</v>
      </c>
      <c r="AB540" t="b">
        <v>0</v>
      </c>
      <c r="AC540" t="b">
        <v>1</v>
      </c>
      <c r="AD540" t="n">
        <v>89.13987389971388</v>
      </c>
      <c r="AE540" t="n">
        <v>1.8</v>
      </c>
      <c r="AF540" t="n">
        <v>0</v>
      </c>
      <c r="AG540" t="n">
        <v>0.1601551804189049</v>
      </c>
      <c r="AH540" t="b">
        <v>0</v>
      </c>
      <c r="AI540" t="b">
        <v>0</v>
      </c>
      <c r="AJ540" t="n">
        <v>992.9403535759088</v>
      </c>
      <c r="AK540" t="n">
        <v>0</v>
      </c>
      <c r="AL540" t="n">
        <v>4.891314378893647</v>
      </c>
      <c r="AM540" t="n">
        <v>0</v>
      </c>
      <c r="AN540" t="n">
        <v>7.016833278974479</v>
      </c>
      <c r="AO540" t="n">
        <v>0</v>
      </c>
      <c r="AP540" t="n">
        <v>1</v>
      </c>
      <c r="AQ540" t="n">
        <v>0</v>
      </c>
      <c r="AR540" t="n">
        <v>0</v>
      </c>
      <c r="AS540" t="n">
        <v>0</v>
      </c>
      <c r="AT540" t="n">
        <v>1.800289471546249</v>
      </c>
      <c r="AU540" t="n">
        <v>0.5659804469100074</v>
      </c>
      <c r="AV540" t="n">
        <v>1.800289471546249</v>
      </c>
    </row>
    <row r="541" spans="1:48">
      <c r="A541" t="n">
        <v>538</v>
      </c>
      <c r="B541" t="n">
        <v>0</v>
      </c>
      <c r="C541" t="n">
        <v>0</v>
      </c>
      <c r="D541" t="n">
        <v>0</v>
      </c>
      <c r="E541" t="n">
        <v>13</v>
      </c>
      <c r="F541" t="n">
        <v>1.5592427515597</v>
      </c>
      <c r="G541" t="n">
        <v>107.0918354194353</v>
      </c>
      <c r="H541" t="n">
        <v>422.3701988942528</v>
      </c>
      <c r="I541" t="n">
        <v>10.12399769071784</v>
      </c>
      <c r="J541" t="n">
        <v>10.12399769071784</v>
      </c>
      <c r="K541" t="n">
        <v>902.7490863432854</v>
      </c>
      <c r="L541" t="n">
        <v>1</v>
      </c>
      <c r="M541" t="n">
        <v>228.8917561722326</v>
      </c>
      <c r="N541" t="n">
        <v>1574.17373127888</v>
      </c>
      <c r="O541" t="b">
        <v>0</v>
      </c>
      <c r="P541" t="n">
        <v>10.12399769071784</v>
      </c>
      <c r="Q541" t="n">
        <v>0</v>
      </c>
      <c r="R541" t="n">
        <v>0.9296645699319228</v>
      </c>
      <c r="S541" t="n">
        <v>28.69597536579782</v>
      </c>
      <c r="T541" t="n">
        <v>66.06089883580955</v>
      </c>
      <c r="U541" t="n">
        <v>10.88994678097628</v>
      </c>
      <c r="V541" t="n">
        <v>4.646421730300396</v>
      </c>
      <c r="W541" t="n">
        <v>-86.15060768619995</v>
      </c>
      <c r="X541" t="n">
        <v>1</v>
      </c>
      <c r="Y541" t="n">
        <v>64.72223940389162</v>
      </c>
      <c r="Z541" t="n">
        <v>62.99951068727525</v>
      </c>
      <c r="AA541" t="n">
        <v>1574.17373127888</v>
      </c>
      <c r="AB541" t="b">
        <v>0</v>
      </c>
      <c r="AC541" t="b">
        <v>1</v>
      </c>
      <c r="AD541" t="n">
        <v>89.1623468995069</v>
      </c>
      <c r="AE541" t="n">
        <v>1.8</v>
      </c>
      <c r="AF541" t="n">
        <v>0</v>
      </c>
      <c r="AG541" t="n">
        <v>0.1585199081905138</v>
      </c>
      <c r="AH541" t="b">
        <v>0</v>
      </c>
      <c r="AI541" t="b">
        <v>0</v>
      </c>
      <c r="AJ541" t="n">
        <v>1574.17373127888</v>
      </c>
      <c r="AK541" t="n">
        <v>0</v>
      </c>
      <c r="AL541" t="n">
        <v>10.88994678097628</v>
      </c>
      <c r="AM541" t="n">
        <v>0</v>
      </c>
      <c r="AN541" t="n">
        <v>12.7581703035777</v>
      </c>
      <c r="AO541" t="n">
        <v>0</v>
      </c>
      <c r="AP541" t="n">
        <v>1</v>
      </c>
      <c r="AQ541" t="n">
        <v>0</v>
      </c>
      <c r="AR541" t="n">
        <v>0</v>
      </c>
      <c r="AS541" t="n">
        <v>0</v>
      </c>
      <c r="AT541" t="n">
        <v>2.992058745414959</v>
      </c>
      <c r="AU541" t="n">
        <v>0.9406524743248496</v>
      </c>
      <c r="AV541" t="n">
        <v>2.992058745414959</v>
      </c>
    </row>
    <row r="542" spans="1:48">
      <c r="A542" t="n">
        <v>539</v>
      </c>
      <c r="B542" t="n">
        <v>0</v>
      </c>
      <c r="C542" t="n">
        <v>0</v>
      </c>
      <c r="D542" t="n">
        <v>0</v>
      </c>
      <c r="E542" t="n">
        <v>18.8</v>
      </c>
      <c r="F542" t="n">
        <v>1.519071374236619</v>
      </c>
      <c r="G542" t="n">
        <v>154.8712696834911</v>
      </c>
      <c r="H542" t="n">
        <v>610.8122876316887</v>
      </c>
      <c r="I542" t="n">
        <v>14.32094098251236</v>
      </c>
      <c r="J542" t="n">
        <v>14.32094098251236</v>
      </c>
      <c r="K542" t="n">
        <v>883.0231269178172</v>
      </c>
      <c r="L542" t="n">
        <v>2</v>
      </c>
      <c r="M542" t="n">
        <v>223.8902451617184</v>
      </c>
      <c r="N542" t="n">
        <v>1304.695046381287</v>
      </c>
      <c r="O542" t="b">
        <v>1</v>
      </c>
      <c r="P542" t="n">
        <v>14.32094098251236</v>
      </c>
      <c r="Q542" t="n">
        <v>65.5548013380461</v>
      </c>
      <c r="R542" t="n">
        <v>0.9439638468678636</v>
      </c>
      <c r="S542" t="n">
        <v>28.72033136848327</v>
      </c>
      <c r="T542" t="n">
        <v>111.0397721842994</v>
      </c>
      <c r="U542" t="n">
        <v>15.17106934765587</v>
      </c>
      <c r="V542" t="n">
        <v>6.222241677876951</v>
      </c>
      <c r="W542" t="n">
        <v>-86.15060768619995</v>
      </c>
      <c r="X542" t="n">
        <v>1</v>
      </c>
      <c r="Y542" t="n">
        <v>64.72223940389162</v>
      </c>
      <c r="Z542" t="n">
        <v>63.23520915902321</v>
      </c>
      <c r="AA542" t="n">
        <v>1304.695046381287</v>
      </c>
      <c r="AB542" t="b">
        <v>0</v>
      </c>
      <c r="AC542" t="b">
        <v>1</v>
      </c>
      <c r="AD542" t="n">
        <v>89.18481989929992</v>
      </c>
      <c r="AE542" t="n">
        <v>1.8</v>
      </c>
      <c r="AF542" t="n">
        <v>0</v>
      </c>
      <c r="AG542" t="n">
        <v>0.1537251628897709</v>
      </c>
      <c r="AH542" t="b">
        <v>0</v>
      </c>
      <c r="AI542" t="b">
        <v>0</v>
      </c>
      <c r="AJ542" t="n">
        <v>1370.249847719334</v>
      </c>
      <c r="AK542" t="n">
        <v>0</v>
      </c>
      <c r="AL542" t="n">
        <v>15.93334436351475</v>
      </c>
      <c r="AM542" t="n">
        <v>0</v>
      </c>
      <c r="AN542" t="n">
        <v>17.73522504460792</v>
      </c>
      <c r="AO542" t="n">
        <v>0</v>
      </c>
      <c r="AP542" t="n">
        <v>1</v>
      </c>
      <c r="AQ542" t="n">
        <v>0</v>
      </c>
      <c r="AR542" t="n">
        <v>0</v>
      </c>
      <c r="AS542" t="n">
        <v>0</v>
      </c>
      <c r="AT542" t="n">
        <v>3.982372700667828</v>
      </c>
      <c r="AU542" t="n">
        <v>1.251990369610006</v>
      </c>
      <c r="AV542" t="n">
        <v>3.982372700667828</v>
      </c>
    </row>
    <row r="543" spans="1:48">
      <c r="A543" t="n">
        <v>540</v>
      </c>
      <c r="B543" t="n">
        <v>0</v>
      </c>
      <c r="C543" t="n">
        <v>0</v>
      </c>
      <c r="D543" t="n">
        <v>0</v>
      </c>
      <c r="E543" t="n">
        <v>23.1</v>
      </c>
      <c r="F543" t="n">
        <v>0.7811384181604897</v>
      </c>
      <c r="G543" t="n">
        <v>190.2939537068427</v>
      </c>
      <c r="H543" t="n">
        <v>750.5193534197878</v>
      </c>
      <c r="I543" t="n">
        <v>9.590838656204911</v>
      </c>
      <c r="J543" t="n">
        <v>9.590838656204911</v>
      </c>
      <c r="K543" t="n">
        <v>481.2857216315078</v>
      </c>
      <c r="L543" t="n">
        <v>2</v>
      </c>
      <c r="M543" t="n">
        <v>122.0298482838509</v>
      </c>
      <c r="N543" t="n">
        <v>1603.109338904667</v>
      </c>
      <c r="O543" t="b">
        <v>0</v>
      </c>
      <c r="P543" t="n">
        <v>9.590838656204911</v>
      </c>
      <c r="Q543" t="n">
        <v>33.70965623373674</v>
      </c>
      <c r="R543" t="n">
        <v>0.9271285388094352</v>
      </c>
      <c r="S543" t="n">
        <v>28.74777993678972</v>
      </c>
      <c r="T543" t="n">
        <v>61.62045109509572</v>
      </c>
      <c r="U543" t="n">
        <v>10.34466986478586</v>
      </c>
      <c r="V543" t="n">
        <v>4.490372310521352</v>
      </c>
      <c r="W543" t="n">
        <v>-86.15060768619995</v>
      </c>
      <c r="X543" t="n">
        <v>1</v>
      </c>
      <c r="Y543" t="n">
        <v>64.72223940389162</v>
      </c>
      <c r="Z543" t="n">
        <v>63.42664632567945</v>
      </c>
      <c r="AA543" t="n">
        <v>1603.109338904667</v>
      </c>
      <c r="AB543" t="b">
        <v>0</v>
      </c>
      <c r="AC543" t="b">
        <v>1</v>
      </c>
      <c r="AD543" t="n">
        <v>89.20729289909295</v>
      </c>
      <c r="AE543" t="n">
        <v>1.8</v>
      </c>
      <c r="AF543" t="n">
        <v>0</v>
      </c>
      <c r="AG543" t="n">
        <v>0.1471967980247272</v>
      </c>
      <c r="AH543" t="b">
        <v>0</v>
      </c>
      <c r="AI543" t="b">
        <v>0</v>
      </c>
      <c r="AJ543" t="n">
        <v>1636.818995138404</v>
      </c>
      <c r="AK543" t="n">
        <v>0</v>
      </c>
      <c r="AL543" t="n">
        <v>10.5621941823921</v>
      </c>
      <c r="AM543" t="n">
        <v>0</v>
      </c>
      <c r="AN543" t="n">
        <v>12.41438726681779</v>
      </c>
      <c r="AO543" t="n">
        <v>0</v>
      </c>
      <c r="AP543" t="n">
        <v>1</v>
      </c>
      <c r="AQ543" t="n">
        <v>0</v>
      </c>
      <c r="AR543" t="n">
        <v>0</v>
      </c>
      <c r="AS543" t="n">
        <v>0</v>
      </c>
      <c r="AT543" t="n">
        <v>2.93230989993312</v>
      </c>
      <c r="AU543" t="n">
        <v>0.9218684516425841</v>
      </c>
      <c r="AV543" t="n">
        <v>2.93230989993312</v>
      </c>
    </row>
    <row r="544" spans="1:48">
      <c r="A544" t="n">
        <v>541</v>
      </c>
      <c r="B544" t="n">
        <v>0</v>
      </c>
      <c r="C544" t="n">
        <v>0</v>
      </c>
      <c r="D544" t="n">
        <v>0</v>
      </c>
      <c r="E544" t="n">
        <v>24.5</v>
      </c>
      <c r="F544" t="n">
        <v>0.1063749531214198</v>
      </c>
      <c r="G544" t="n">
        <v>201.8269205981665</v>
      </c>
      <c r="H544" t="n">
        <v>796.0053748391687</v>
      </c>
      <c r="I544" t="n">
        <v>2.383739794779554</v>
      </c>
      <c r="J544" t="n">
        <v>2.383739794779554</v>
      </c>
      <c r="K544" t="n">
        <v>112.784945712779</v>
      </c>
      <c r="L544" t="n">
        <v>2</v>
      </c>
      <c r="M544" t="n">
        <v>28.59658866956872</v>
      </c>
      <c r="N544" t="n">
        <v>1700.267480656464</v>
      </c>
      <c r="O544" t="b">
        <v>0</v>
      </c>
      <c r="P544" t="n">
        <v>2.383739794779554</v>
      </c>
      <c r="Q544" t="n">
        <v>0</v>
      </c>
      <c r="R544" t="n">
        <v>0.826076489034218</v>
      </c>
      <c r="S544" t="n">
        <v>28.77168521990483</v>
      </c>
      <c r="T544" t="n">
        <v>16.20663004155663</v>
      </c>
      <c r="U544" t="n">
        <v>2.885616315707557</v>
      </c>
      <c r="V544" t="n">
        <v>2.818713997751047</v>
      </c>
      <c r="W544" t="n">
        <v>-86.15060768619995</v>
      </c>
      <c r="X544" t="n">
        <v>1</v>
      </c>
      <c r="Y544" t="n">
        <v>64.72223940389162</v>
      </c>
      <c r="Z544" t="n">
        <v>63.5398716970978</v>
      </c>
      <c r="AA544" t="n">
        <v>1700.267480656464</v>
      </c>
      <c r="AB544" t="b">
        <v>0</v>
      </c>
      <c r="AC544" t="b">
        <v>1</v>
      </c>
      <c r="AD544" t="n">
        <v>89.22976589888597</v>
      </c>
      <c r="AE544" t="n">
        <v>1.8</v>
      </c>
      <c r="AF544" t="n">
        <v>0</v>
      </c>
      <c r="AG544" t="n">
        <v>0.1335490264962197</v>
      </c>
      <c r="AH544" t="b">
        <v>0</v>
      </c>
      <c r="AI544" t="b">
        <v>0</v>
      </c>
      <c r="AJ544" t="n">
        <v>1700.267480656464</v>
      </c>
      <c r="AK544" t="n">
        <v>0</v>
      </c>
      <c r="AL544" t="n">
        <v>2.885616315707557</v>
      </c>
      <c r="AM544" t="n">
        <v>0</v>
      </c>
      <c r="AN544" t="n">
        <v>4.687545533209773</v>
      </c>
      <c r="AO544" t="n">
        <v>0</v>
      </c>
      <c r="AP544" t="n">
        <v>1</v>
      </c>
      <c r="AQ544" t="n">
        <v>0</v>
      </c>
      <c r="AR544" t="n">
        <v>0</v>
      </c>
      <c r="AS544" t="n">
        <v>0</v>
      </c>
      <c r="AT544" t="n">
        <v>1.555788187119898</v>
      </c>
      <c r="AU544" t="n">
        <v>0.4891133939072249</v>
      </c>
      <c r="AV544" t="n">
        <v>1.555788187119898</v>
      </c>
    </row>
    <row r="545" spans="1:48">
      <c r="A545" t="n">
        <v>542</v>
      </c>
      <c r="B545" t="n">
        <v>0</v>
      </c>
      <c r="C545" t="n">
        <v>0</v>
      </c>
      <c r="D545" t="n">
        <v>0</v>
      </c>
      <c r="E545" t="n">
        <v>24.5</v>
      </c>
      <c r="F545" t="n">
        <v>-0.03997156397950175</v>
      </c>
      <c r="G545" t="n">
        <v>201.8269205981665</v>
      </c>
      <c r="H545" t="n">
        <v>796.0053748391687</v>
      </c>
      <c r="I545" t="n">
        <v>0.6910898802187503</v>
      </c>
      <c r="J545" t="n">
        <v>0.6910898802187503</v>
      </c>
      <c r="K545" t="n">
        <v>32.69842404520119</v>
      </c>
      <c r="L545" t="n">
        <v>2</v>
      </c>
      <c r="M545" t="n">
        <v>8.2906754678502</v>
      </c>
      <c r="N545" t="n">
        <v>1700.267480656464</v>
      </c>
      <c r="O545" t="b">
        <v>0</v>
      </c>
      <c r="P545" t="n">
        <v>0.6910898802187503</v>
      </c>
      <c r="Q545" t="n">
        <v>0</v>
      </c>
      <c r="R545" t="n">
        <v>0.6134913074339998</v>
      </c>
      <c r="S545" t="n">
        <v>28.7858658970406</v>
      </c>
      <c r="T545" t="n">
        <v>6.326743876491863</v>
      </c>
      <c r="U545" t="n">
        <v>1.126486833382067</v>
      </c>
      <c r="V545" t="n">
        <v>2.445341503902818</v>
      </c>
      <c r="W545" t="n">
        <v>-86.15060768619995</v>
      </c>
      <c r="X545" t="n">
        <v>1</v>
      </c>
      <c r="Y545" t="n">
        <v>64.72223940389162</v>
      </c>
      <c r="Z545" t="n">
        <v>63.61841151688181</v>
      </c>
      <c r="AA545" t="n">
        <v>1700.267480656464</v>
      </c>
      <c r="AB545" t="b">
        <v>0</v>
      </c>
      <c r="AC545" t="b">
        <v>1</v>
      </c>
      <c r="AD545" t="n">
        <v>89.252238898679</v>
      </c>
      <c r="AE545" t="n">
        <v>1.8</v>
      </c>
      <c r="AF545" t="n">
        <v>0</v>
      </c>
      <c r="AG545" t="n">
        <v>0.1060359345715807</v>
      </c>
      <c r="AH545" t="b">
        <v>0</v>
      </c>
      <c r="AI545" t="b">
        <v>0</v>
      </c>
      <c r="AJ545" t="n">
        <v>1700.267480656464</v>
      </c>
      <c r="AK545" t="n">
        <v>0</v>
      </c>
      <c r="AL545" t="n">
        <v>1.126486833382067</v>
      </c>
      <c r="AM545" t="n">
        <v>0</v>
      </c>
      <c r="AN545" t="n">
        <v>2.926579154486793</v>
      </c>
      <c r="AO545" t="n">
        <v>0</v>
      </c>
      <c r="AP545" t="n">
        <v>1</v>
      </c>
      <c r="AQ545" t="n">
        <v>0</v>
      </c>
      <c r="AR545" t="n">
        <v>0</v>
      </c>
      <c r="AS545" t="n">
        <v>0</v>
      </c>
      <c r="AT545" t="n">
        <v>1.24869719651477</v>
      </c>
      <c r="AU545" t="n">
        <v>0.3925691998474518</v>
      </c>
      <c r="AV545" t="n">
        <v>1.24869719651477</v>
      </c>
    </row>
    <row r="546" spans="1:48">
      <c r="A546" t="n">
        <v>543</v>
      </c>
      <c r="B546" t="n">
        <v>0</v>
      </c>
      <c r="C546" t="n">
        <v>0</v>
      </c>
      <c r="D546" t="n">
        <v>0</v>
      </c>
      <c r="E546" t="n">
        <v>24.3</v>
      </c>
      <c r="F546" t="n">
        <v>-0.1131553638700726</v>
      </c>
      <c r="G546" t="n">
        <v>200.179353899406</v>
      </c>
      <c r="H546" t="n">
        <v>789.507371779257</v>
      </c>
      <c r="I546" t="n">
        <v>-0.1564011176435221</v>
      </c>
      <c r="J546" t="n">
        <v>-0.1564011176435221</v>
      </c>
      <c r="K546" t="n">
        <v>-7.460912574602169</v>
      </c>
      <c r="L546" t="n">
        <v>2</v>
      </c>
      <c r="M546" t="n">
        <v>-1.891712113235844</v>
      </c>
      <c r="N546" t="n">
        <v>1686.387746120493</v>
      </c>
      <c r="O546" t="b">
        <v>0</v>
      </c>
      <c r="P546" t="n">
        <v>-0.1564011176435221</v>
      </c>
      <c r="Q546" t="n">
        <v>0</v>
      </c>
      <c r="R546" t="n">
        <v>0.01454006290847962</v>
      </c>
      <c r="S546" t="n">
        <v>28.79500226595968</v>
      </c>
      <c r="T546" t="n">
        <v>-0.0128771597056096</v>
      </c>
      <c r="U546" t="n">
        <v>-0.002274082089493334</v>
      </c>
      <c r="V546" t="n">
        <v>1.878834953530235</v>
      </c>
      <c r="W546" t="n">
        <v>-76.23455350736795</v>
      </c>
      <c r="X546" t="n">
        <v>1</v>
      </c>
      <c r="Y546" t="n">
        <v>54.80618522505963</v>
      </c>
      <c r="Z546" t="n">
        <v>63.68196738103455</v>
      </c>
      <c r="AA546" t="n">
        <v>1686.387746120493</v>
      </c>
      <c r="AB546" t="b">
        <v>0</v>
      </c>
      <c r="AC546" t="b">
        <v>1</v>
      </c>
      <c r="AD546" t="n">
        <v>89.27299036128819</v>
      </c>
      <c r="AE546" t="n">
        <v>1.592817508764286</v>
      </c>
      <c r="AF546" t="n">
        <v>0</v>
      </c>
      <c r="AG546" t="n">
        <v>0.07142211881245603</v>
      </c>
      <c r="AH546" t="b">
        <v>0</v>
      </c>
      <c r="AI546" t="b">
        <v>0</v>
      </c>
      <c r="AJ546" t="n">
        <v>1686.387746120493</v>
      </c>
      <c r="AK546" t="n">
        <v>0</v>
      </c>
      <c r="AL546" t="n">
        <v>-0.002274082089493334</v>
      </c>
      <c r="AM546" t="n">
        <v>0</v>
      </c>
      <c r="AN546" t="n">
        <v>1.59241292904551</v>
      </c>
      <c r="AO546" t="n">
        <v>0</v>
      </c>
      <c r="AP546" t="n">
        <v>1</v>
      </c>
      <c r="AQ546" t="n">
        <v>0</v>
      </c>
      <c r="AR546" t="n">
        <v>0</v>
      </c>
      <c r="AS546" t="n">
        <v>0</v>
      </c>
      <c r="AT546" t="n">
        <v>1.012056596287106</v>
      </c>
      <c r="AU546" t="n">
        <v>0.3181734125083905</v>
      </c>
      <c r="AV546" t="n">
        <v>1.012056596287106</v>
      </c>
    </row>
    <row r="547" spans="1:48">
      <c r="A547" t="n">
        <v>544</v>
      </c>
      <c r="B547" t="n">
        <v>0</v>
      </c>
      <c r="C547" t="n">
        <v>0</v>
      </c>
      <c r="D547" t="n">
        <v>0</v>
      </c>
      <c r="E547" t="n">
        <v>23.6</v>
      </c>
      <c r="F547" t="n">
        <v>-0.2574069805402099</v>
      </c>
      <c r="G547" t="n">
        <v>194.4128704537441</v>
      </c>
      <c r="H547" t="n">
        <v>766.7643610695666</v>
      </c>
      <c r="I547" t="n">
        <v>-1.766764614561903</v>
      </c>
      <c r="J547" t="n">
        <v>-1.766764614561903</v>
      </c>
      <c r="K547" t="n">
        <v>-86.78108224967845</v>
      </c>
      <c r="L547" t="n">
        <v>2</v>
      </c>
      <c r="M547" t="n">
        <v>-22.00331700042557</v>
      </c>
      <c r="N547" t="n">
        <v>1637.808675244594</v>
      </c>
      <c r="O547" t="b">
        <v>0</v>
      </c>
      <c r="P547" t="n">
        <v>-1.766764614561903</v>
      </c>
      <c r="Q547" t="n">
        <v>0</v>
      </c>
      <c r="R547" t="n">
        <v>0.8812004173078621</v>
      </c>
      <c r="S547" t="n">
        <v>28.80027406265959</v>
      </c>
      <c r="T547" t="n">
        <v>-9.077402679275369</v>
      </c>
      <c r="U547" t="n">
        <v>-1.556873715636713</v>
      </c>
      <c r="V547" t="n">
        <v>12.9259143211502</v>
      </c>
      <c r="W547" t="n">
        <v>-51.68397914297289</v>
      </c>
      <c r="X547" t="n">
        <v>1</v>
      </c>
      <c r="Y547" t="n">
        <v>30.25561086066458</v>
      </c>
      <c r="Z547" t="n">
        <v>63.73708339981054</v>
      </c>
      <c r="AA547" t="n">
        <v>1637.808675244594</v>
      </c>
      <c r="AB547" t="b">
        <v>0</v>
      </c>
      <c r="AC547" t="b">
        <v>1</v>
      </c>
      <c r="AD547" t="n">
        <v>89.28775803421975</v>
      </c>
      <c r="AE547" t="n">
        <v>1.079866584298667</v>
      </c>
      <c r="AF547" t="n">
        <v>0</v>
      </c>
      <c r="AG547" t="n">
        <v>0.04722906753920003</v>
      </c>
      <c r="AH547" t="b">
        <v>0</v>
      </c>
      <c r="AI547" t="b">
        <v>0</v>
      </c>
      <c r="AJ547" t="n">
        <v>1637.808675244594</v>
      </c>
      <c r="AK547" t="n">
        <v>0</v>
      </c>
      <c r="AL547" t="n">
        <v>-1.556873715636713</v>
      </c>
      <c r="AM547" t="n">
        <v>0</v>
      </c>
      <c r="AN547" t="n">
        <v>-0.4677750208653643</v>
      </c>
      <c r="AO547" t="n">
        <v>0</v>
      </c>
      <c r="AP547" t="n">
        <v>1</v>
      </c>
      <c r="AQ547" t="n">
        <v>0</v>
      </c>
      <c r="AR547" t="n">
        <v>0</v>
      </c>
      <c r="AS547" t="n">
        <v>0</v>
      </c>
      <c r="AT547" t="n">
        <v>0.6370897531256596</v>
      </c>
      <c r="AU547" t="n">
        <v>0.2002902027117609</v>
      </c>
      <c r="AV547" t="n">
        <v>0.6370897531256596</v>
      </c>
    </row>
    <row r="548" spans="1:48">
      <c r="A548" t="n">
        <v>545</v>
      </c>
      <c r="B548" t="n">
        <v>0</v>
      </c>
      <c r="C548" t="n">
        <v>0</v>
      </c>
      <c r="D548" t="n">
        <v>0</v>
      </c>
      <c r="E548" t="n">
        <v>22.3</v>
      </c>
      <c r="F548" t="n">
        <v>-0.5238833806357572</v>
      </c>
      <c r="G548" t="n">
        <v>183.7036869118005</v>
      </c>
      <c r="H548" t="n">
        <v>724.5273411801413</v>
      </c>
      <c r="I548" t="n">
        <v>-4.487862651006242</v>
      </c>
      <c r="J548" t="n">
        <v>-4.487862651006242</v>
      </c>
      <c r="K548" t="n">
        <v>-233.2883580615579</v>
      </c>
      <c r="L548" t="n">
        <v>2</v>
      </c>
      <c r="M548" t="n">
        <v>-59.15019220627737</v>
      </c>
      <c r="N548" t="n">
        <v>1547.590400760782</v>
      </c>
      <c r="O548" t="b">
        <v>0</v>
      </c>
      <c r="P548" t="n">
        <v>-4.487862651006242</v>
      </c>
      <c r="Q548" t="n">
        <v>0</v>
      </c>
      <c r="R548" t="n">
        <v>0.9323979036825735</v>
      </c>
      <c r="S548" t="n">
        <v>28.80745321941374</v>
      </c>
      <c r="T548" t="n">
        <v>-25.81999776009097</v>
      </c>
      <c r="U548" t="n">
        <v>-4.184473727813537</v>
      </c>
      <c r="V548" t="n">
        <v>33.3301944461864</v>
      </c>
      <c r="W548" t="n">
        <v>-71.58602671409123</v>
      </c>
      <c r="X548" t="n">
        <v>1</v>
      </c>
      <c r="Y548" t="n">
        <v>50.15765843178291</v>
      </c>
      <c r="Z548" t="n">
        <v>63.78005746014853</v>
      </c>
      <c r="AA548" t="n">
        <v>1547.590400760782</v>
      </c>
      <c r="AB548" t="b">
        <v>0</v>
      </c>
      <c r="AC548" t="b">
        <v>1</v>
      </c>
      <c r="AD548" t="n">
        <v>89.30171867124969</v>
      </c>
      <c r="AE548" t="n">
        <v>1.495692851694241</v>
      </c>
      <c r="AF548" t="n">
        <v>0</v>
      </c>
      <c r="AG548" t="n">
        <v>0.03732670412086103</v>
      </c>
      <c r="AH548" t="b">
        <v>0</v>
      </c>
      <c r="AI548" t="b">
        <v>0</v>
      </c>
      <c r="AJ548" t="n">
        <v>1547.590400760782</v>
      </c>
      <c r="AK548" t="n">
        <v>0</v>
      </c>
      <c r="AL548" t="n">
        <v>-4.184473727813537</v>
      </c>
      <c r="AM548" t="n">
        <v>0</v>
      </c>
      <c r="AN548" t="n">
        <v>-2.660507537796707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</row>
    <row r="549" spans="1:48">
      <c r="A549" t="n">
        <v>546</v>
      </c>
      <c r="B549" t="n">
        <v>0</v>
      </c>
      <c r="C549" t="n">
        <v>0</v>
      </c>
      <c r="D549" t="n">
        <v>0</v>
      </c>
      <c r="E549" t="n">
        <v>20.1</v>
      </c>
      <c r="F549" t="n">
        <v>-0.5637261635834254</v>
      </c>
      <c r="G549" t="n">
        <v>165.5804532254346</v>
      </c>
      <c r="H549" t="n">
        <v>653.049307521114</v>
      </c>
      <c r="I549" t="n">
        <v>-4.441885211735177</v>
      </c>
      <c r="J549" t="n">
        <v>-4.441885211735177</v>
      </c>
      <c r="K549" t="n">
        <v>-256.1708127946531</v>
      </c>
      <c r="L549" t="n">
        <v>2</v>
      </c>
      <c r="M549" t="n">
        <v>-64.95203164164633</v>
      </c>
      <c r="N549" t="n">
        <v>1394.913320865099</v>
      </c>
      <c r="O549" t="b">
        <v>0</v>
      </c>
      <c r="P549" t="n">
        <v>-4.441885211735177</v>
      </c>
      <c r="Q549" t="n">
        <v>0</v>
      </c>
      <c r="R549" t="n">
        <v>0.935566576893786</v>
      </c>
      <c r="S549" t="n">
        <v>28.81783040417128</v>
      </c>
      <c r="T549" t="n">
        <v>-28.44894658486513</v>
      </c>
      <c r="U549" t="n">
        <v>-4.155679342498209</v>
      </c>
      <c r="V549" t="n">
        <v>36.5030850567812</v>
      </c>
      <c r="W549" t="n">
        <v>-72.41588689883177</v>
      </c>
      <c r="X549" t="n">
        <v>1</v>
      </c>
      <c r="Y549" t="n">
        <v>50.98751861652345</v>
      </c>
      <c r="Z549" t="n">
        <v>63.81976270909115</v>
      </c>
      <c r="AA549" t="n">
        <v>1394.913320865099</v>
      </c>
      <c r="AB549" t="b">
        <v>0</v>
      </c>
      <c r="AC549" t="b">
        <v>1</v>
      </c>
      <c r="AD549" t="n">
        <v>89.31927859782057</v>
      </c>
      <c r="AE549" t="n">
        <v>1.513031653736984</v>
      </c>
      <c r="AF549" t="n">
        <v>0</v>
      </c>
      <c r="AG549" t="n">
        <v>0.0350794382002072</v>
      </c>
      <c r="AH549" t="b">
        <v>0</v>
      </c>
      <c r="AI549" t="b">
        <v>0</v>
      </c>
      <c r="AJ549" t="n">
        <v>1394.913320865099</v>
      </c>
      <c r="AK549" t="n">
        <v>0</v>
      </c>
      <c r="AL549" t="n">
        <v>-4.155679342498209</v>
      </c>
      <c r="AM549" t="n">
        <v>0.196219976339044</v>
      </c>
      <c r="AN549" t="n">
        <v>-2.413099793615799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</row>
    <row r="550" spans="1:48">
      <c r="A550" t="n">
        <v>547</v>
      </c>
      <c r="B550" t="n">
        <v>0</v>
      </c>
      <c r="C550" t="n">
        <v>0</v>
      </c>
      <c r="D550" t="n">
        <v>0</v>
      </c>
      <c r="E550" t="n">
        <v>18.5</v>
      </c>
      <c r="F550" t="n">
        <v>-0.3878786316972094</v>
      </c>
      <c r="G550" t="n">
        <v>152.3999196353502</v>
      </c>
      <c r="H550" t="n">
        <v>601.0652830418212</v>
      </c>
      <c r="I550" t="n">
        <v>-2.564126880599733</v>
      </c>
      <c r="J550" t="n">
        <v>-2.564126880599733</v>
      </c>
      <c r="K550" t="n">
        <v>-160.6668043153966</v>
      </c>
      <c r="L550" t="n">
        <v>2</v>
      </c>
      <c r="M550" t="n">
        <v>-40.73701934974559</v>
      </c>
      <c r="N550" t="n">
        <v>1283.87544457733</v>
      </c>
      <c r="O550" t="b">
        <v>0</v>
      </c>
      <c r="P550" t="n">
        <v>-2.564126880599733</v>
      </c>
      <c r="Q550" t="n">
        <v>0</v>
      </c>
      <c r="R550" t="n">
        <v>0.9203196743300278</v>
      </c>
      <c r="S550" t="n">
        <v>28.8276198557851</v>
      </c>
      <c r="T550" t="n">
        <v>-17.55200392375183</v>
      </c>
      <c r="U550" t="n">
        <v>-2.359816415694417</v>
      </c>
      <c r="V550" t="n">
        <v>23.18501542599376</v>
      </c>
      <c r="W550" t="n">
        <v>-58.37362911911646</v>
      </c>
      <c r="X550" t="n">
        <v>1</v>
      </c>
      <c r="Y550" t="n">
        <v>36.94526083680814</v>
      </c>
      <c r="Z550" t="n">
        <v>63.86039425630372</v>
      </c>
      <c r="AA550" t="n">
        <v>1283.87544457733</v>
      </c>
      <c r="AB550" t="b">
        <v>0</v>
      </c>
      <c r="AC550" t="b">
        <v>1</v>
      </c>
      <c r="AD550" t="n">
        <v>89.33454470536455</v>
      </c>
      <c r="AE550" t="n">
        <v>1.219637739493748</v>
      </c>
      <c r="AF550" t="n">
        <v>0</v>
      </c>
      <c r="AG550" t="n">
        <v>0.03664799047013317</v>
      </c>
      <c r="AH550" t="b">
        <v>0</v>
      </c>
      <c r="AI550" t="b">
        <v>0</v>
      </c>
      <c r="AJ550" t="n">
        <v>1283.87544457733</v>
      </c>
      <c r="AK550" t="n">
        <v>0</v>
      </c>
      <c r="AL550" t="n">
        <v>-2.359816415694417</v>
      </c>
      <c r="AM550" t="n">
        <v>0</v>
      </c>
      <c r="AN550" t="n">
        <v>-1.120768163931855</v>
      </c>
      <c r="AO550" t="n">
        <v>0</v>
      </c>
      <c r="AP550" t="n">
        <v>1</v>
      </c>
      <c r="AQ550" t="n">
        <v>0</v>
      </c>
      <c r="AR550" t="n">
        <v>0</v>
      </c>
      <c r="AS550" t="n">
        <v>0</v>
      </c>
      <c r="AT550" t="n">
        <v>0.3599571486140474</v>
      </c>
      <c r="AU550" t="n">
        <v>0.1131644166457576</v>
      </c>
      <c r="AV550" t="n">
        <v>0.3599571486140474</v>
      </c>
    </row>
    <row r="551" spans="1:48">
      <c r="A551" t="n">
        <v>548</v>
      </c>
      <c r="B551" t="n">
        <v>0</v>
      </c>
      <c r="C551" t="n">
        <v>0</v>
      </c>
      <c r="D551" t="n">
        <v>0</v>
      </c>
      <c r="E551" t="n">
        <v>17.2</v>
      </c>
      <c r="F551" t="n">
        <v>-0.3014259762944076</v>
      </c>
      <c r="G551" t="n">
        <v>141.6907360934067</v>
      </c>
      <c r="H551" t="n">
        <v>558.8282631523959</v>
      </c>
      <c r="I551" t="n">
        <v>-1.690189607447874</v>
      </c>
      <c r="J551" t="n">
        <v>-1.690189607447874</v>
      </c>
      <c r="K551" t="n">
        <v>-113.9109181889825</v>
      </c>
      <c r="L551" t="n">
        <v>2</v>
      </c>
      <c r="M551" t="n">
        <v>-28.88207864832214</v>
      </c>
      <c r="N551" t="n">
        <v>1193.657170093518</v>
      </c>
      <c r="O551" t="b">
        <v>0</v>
      </c>
      <c r="P551" t="n">
        <v>-1.690189607447874</v>
      </c>
      <c r="Q551" t="n">
        <v>0</v>
      </c>
      <c r="R551" t="n">
        <v>0.9037981619884657</v>
      </c>
      <c r="S551" t="n">
        <v>28.83460813808595</v>
      </c>
      <c r="T551" t="n">
        <v>-12.22077228312727</v>
      </c>
      <c r="U551" t="n">
        <v>-1.527590260623395</v>
      </c>
      <c r="V551" t="n">
        <v>16.66130636519486</v>
      </c>
      <c r="W551" t="n">
        <v>-56.22233026248131</v>
      </c>
      <c r="X551" t="n">
        <v>1</v>
      </c>
      <c r="Y551" t="n">
        <v>34.79396198017299</v>
      </c>
      <c r="Z551" t="n">
        <v>63.91231644989043</v>
      </c>
      <c r="AA551" t="n">
        <v>1193.657170093518</v>
      </c>
      <c r="AB551" t="b">
        <v>0</v>
      </c>
      <c r="AC551" t="b">
        <v>1</v>
      </c>
      <c r="AD551" t="n">
        <v>89.34699943154806</v>
      </c>
      <c r="AE551" t="n">
        <v>1.174689270226438</v>
      </c>
      <c r="AF551" t="n">
        <v>0</v>
      </c>
      <c r="AG551" t="n">
        <v>0.03786790073122598</v>
      </c>
      <c r="AH551" t="b">
        <v>0</v>
      </c>
      <c r="AI551" t="b">
        <v>0</v>
      </c>
      <c r="AJ551" t="n">
        <v>1193.657170093518</v>
      </c>
      <c r="AK551" t="n">
        <v>0</v>
      </c>
      <c r="AL551" t="n">
        <v>-1.527590260623395</v>
      </c>
      <c r="AM551" t="n">
        <v>0</v>
      </c>
      <c r="AN551" t="n">
        <v>-0.3417301367250117</v>
      </c>
      <c r="AO551" t="n">
        <v>0</v>
      </c>
      <c r="AP551" t="n">
        <v>1</v>
      </c>
      <c r="AQ551" t="n">
        <v>0</v>
      </c>
      <c r="AR551" t="n">
        <v>0</v>
      </c>
      <c r="AS551" t="n">
        <v>0</v>
      </c>
      <c r="AT551" t="n">
        <v>0.4574550702467707</v>
      </c>
      <c r="AU551" t="n">
        <v>0.1438161080157518</v>
      </c>
      <c r="AV551" t="n">
        <v>0.4574550702467707</v>
      </c>
    </row>
    <row r="552" spans="1:48">
      <c r="A552" t="n">
        <v>549</v>
      </c>
      <c r="B552" t="n">
        <v>0</v>
      </c>
      <c r="C552" t="n">
        <v>0</v>
      </c>
      <c r="D552" t="n">
        <v>0</v>
      </c>
      <c r="E552" t="n">
        <v>16.3</v>
      </c>
      <c r="F552" t="n">
        <v>-0.2397507964584937</v>
      </c>
      <c r="G552" t="n">
        <v>134.2766859489842</v>
      </c>
      <c r="H552" t="n">
        <v>529.5872493827939</v>
      </c>
      <c r="I552" t="n">
        <v>-1.13229243871909</v>
      </c>
      <c r="J552" t="n">
        <v>-1.13229243871909</v>
      </c>
      <c r="K552" t="n">
        <v>-80.52474815301329</v>
      </c>
      <c r="L552" t="n">
        <v>2</v>
      </c>
      <c r="M552" t="n">
        <v>-20.41702539376605</v>
      </c>
      <c r="N552" t="n">
        <v>1131.198364681648</v>
      </c>
      <c r="O552" t="b">
        <v>0</v>
      </c>
      <c r="P552" t="n">
        <v>-1.13229243871909</v>
      </c>
      <c r="Q552" t="n">
        <v>0</v>
      </c>
      <c r="R552" t="n">
        <v>0.8802384210171407</v>
      </c>
      <c r="S552" t="n">
        <v>28.84016972367614</v>
      </c>
      <c r="T552" t="n">
        <v>-8.413787544230097</v>
      </c>
      <c r="U552" t="n">
        <v>-0.9966873083877396</v>
      </c>
      <c r="V552" t="n">
        <v>12.00323784953595</v>
      </c>
      <c r="W552" t="n">
        <v>-53.51107973644843</v>
      </c>
      <c r="X552" t="n">
        <v>1</v>
      </c>
      <c r="Y552" t="n">
        <v>32.08271145414011</v>
      </c>
      <c r="Z552" t="n">
        <v>63.95525291464754</v>
      </c>
      <c r="AA552" t="n">
        <v>1131.198364681648</v>
      </c>
      <c r="AB552" t="b">
        <v>0</v>
      </c>
      <c r="AC552" t="b">
        <v>1</v>
      </c>
      <c r="AD552" t="n">
        <v>89.3586099651304</v>
      </c>
      <c r="AE552" t="n">
        <v>1.11804137094945</v>
      </c>
      <c r="AF552" t="n">
        <v>0</v>
      </c>
      <c r="AG552" t="n">
        <v>0.03745887344659471</v>
      </c>
      <c r="AH552" t="b">
        <v>0</v>
      </c>
      <c r="AI552" t="b">
        <v>0</v>
      </c>
      <c r="AJ552" t="n">
        <v>1131.198364681648</v>
      </c>
      <c r="AK552" t="n">
        <v>0</v>
      </c>
      <c r="AL552" t="n">
        <v>-0.9966873083877396</v>
      </c>
      <c r="AM552" t="n">
        <v>0</v>
      </c>
      <c r="AN552" t="n">
        <v>0.1288320720445825</v>
      </c>
      <c r="AO552" t="n">
        <v>0</v>
      </c>
      <c r="AP552" t="n">
        <v>1</v>
      </c>
      <c r="AQ552" t="n">
        <v>0</v>
      </c>
      <c r="AR552" t="n">
        <v>0</v>
      </c>
      <c r="AS552" t="n">
        <v>0</v>
      </c>
      <c r="AT552" t="n">
        <v>0.5152506118547521</v>
      </c>
      <c r="AU552" t="n">
        <v>0.1619860451206975</v>
      </c>
      <c r="AV552" t="n">
        <v>0.5152506118547521</v>
      </c>
    </row>
    <row r="553" spans="1:48">
      <c r="A553" t="n">
        <v>550</v>
      </c>
      <c r="B553" t="n">
        <v>0</v>
      </c>
      <c r="C553" t="n">
        <v>0</v>
      </c>
      <c r="D553" t="n">
        <v>0</v>
      </c>
      <c r="E553" t="n">
        <v>15.4</v>
      </c>
      <c r="F553" t="n">
        <v>-0.2395708378716157</v>
      </c>
      <c r="G553" t="n">
        <v>126.8626358045618</v>
      </c>
      <c r="H553" t="n">
        <v>500.3462356131918</v>
      </c>
      <c r="I553" t="n">
        <v>-1.073107022863135</v>
      </c>
      <c r="J553" t="n">
        <v>-1.073107022863135</v>
      </c>
      <c r="K553" t="n">
        <v>-80.77569226217551</v>
      </c>
      <c r="L553" t="n">
        <v>2</v>
      </c>
      <c r="M553" t="n">
        <v>-20.48065219629197</v>
      </c>
      <c r="N553" t="n">
        <v>1068.739559269778</v>
      </c>
      <c r="O553" t="b">
        <v>0</v>
      </c>
      <c r="P553" t="n">
        <v>-1.073107022863135</v>
      </c>
      <c r="Q553" t="n">
        <v>0</v>
      </c>
      <c r="R553" t="n">
        <v>0.8811479781389843</v>
      </c>
      <c r="S553" t="n">
        <v>28.84480799285456</v>
      </c>
      <c r="T553" t="n">
        <v>-8.448729060735213</v>
      </c>
      <c r="U553" t="n">
        <v>-0.9455660835225965</v>
      </c>
      <c r="V553" t="n">
        <v>12.03192313555675</v>
      </c>
      <c r="W553" t="n">
        <v>-64.47632832210637</v>
      </c>
      <c r="X553" t="n">
        <v>1</v>
      </c>
      <c r="Y553" t="n">
        <v>43.04796003979805</v>
      </c>
      <c r="Z553" t="n">
        <v>63.98936935457988</v>
      </c>
      <c r="AA553" t="n">
        <v>1068.739559269778</v>
      </c>
      <c r="AB553" t="b">
        <v>0</v>
      </c>
      <c r="AC553" t="b">
        <v>1</v>
      </c>
      <c r="AD553" t="n">
        <v>89.37165348448698</v>
      </c>
      <c r="AE553" t="n">
        <v>1.347145355056876</v>
      </c>
      <c r="AF553" t="n">
        <v>0</v>
      </c>
      <c r="AG553" t="n">
        <v>0.03600041909366053</v>
      </c>
      <c r="AH553" t="b">
        <v>0</v>
      </c>
      <c r="AI553" t="b">
        <v>0</v>
      </c>
      <c r="AJ553" t="n">
        <v>1068.739559269778</v>
      </c>
      <c r="AK553" t="n">
        <v>0</v>
      </c>
      <c r="AL553" t="n">
        <v>-0.9455660835225965</v>
      </c>
      <c r="AM553" t="n">
        <v>0</v>
      </c>
      <c r="AN553" t="n">
        <v>0.4074878222367961</v>
      </c>
      <c r="AO553" t="n">
        <v>0</v>
      </c>
      <c r="AP553" t="n">
        <v>1</v>
      </c>
      <c r="AQ553" t="n">
        <v>0</v>
      </c>
      <c r="AR553" t="n">
        <v>0</v>
      </c>
      <c r="AS553" t="n">
        <v>0</v>
      </c>
      <c r="AT553" t="n">
        <v>0.5401448591794902</v>
      </c>
      <c r="AU553" t="n">
        <v>0.1698123738578434</v>
      </c>
      <c r="AV553" t="n">
        <v>0.5401448591794902</v>
      </c>
    </row>
    <row r="554" spans="1:48">
      <c r="A554" t="n">
        <v>551</v>
      </c>
      <c r="B554" t="n">
        <v>0</v>
      </c>
      <c r="C554" t="n">
        <v>0</v>
      </c>
      <c r="D554" t="n">
        <v>0</v>
      </c>
      <c r="E554" t="n">
        <v>14.7</v>
      </c>
      <c r="F554" t="n">
        <v>-0.1352991853883752</v>
      </c>
      <c r="G554" t="n">
        <v>121.0961523588999</v>
      </c>
      <c r="H554" t="n">
        <v>477.6032249035012</v>
      </c>
      <c r="I554" t="n">
        <v>-0.304034059188303</v>
      </c>
      <c r="J554" t="n">
        <v>-0.304034059188303</v>
      </c>
      <c r="K554" t="n">
        <v>-23.97525723758771</v>
      </c>
      <c r="L554" t="n">
        <v>2</v>
      </c>
      <c r="M554" t="n">
        <v>-6.07891917788735</v>
      </c>
      <c r="N554" t="n">
        <v>1020.160488393879</v>
      </c>
      <c r="O554" t="b">
        <v>0</v>
      </c>
      <c r="P554" t="n">
        <v>-0.304034059188303</v>
      </c>
      <c r="Q554" t="n">
        <v>0</v>
      </c>
      <c r="R554" t="n">
        <v>0.6908143484488394</v>
      </c>
      <c r="S554" t="n">
        <v>28.84917043258294</v>
      </c>
      <c r="T554" t="n">
        <v>-1.966013385367698</v>
      </c>
      <c r="U554" t="n">
        <v>-0.2100310905044234</v>
      </c>
      <c r="V554" t="n">
        <v>4.112905792519651</v>
      </c>
      <c r="W554" t="n">
        <v>-78.01452975618862</v>
      </c>
      <c r="X554" t="n">
        <v>1</v>
      </c>
      <c r="Y554" t="n">
        <v>56.5861614738803</v>
      </c>
      <c r="Z554" t="n">
        <v>64.02348579451221</v>
      </c>
      <c r="AA554" t="n">
        <v>1020.160488393879</v>
      </c>
      <c r="AB554" t="b">
        <v>0</v>
      </c>
      <c r="AC554" t="b">
        <v>1</v>
      </c>
      <c r="AD554" t="n">
        <v>89.38895107502755</v>
      </c>
      <c r="AE554" t="n">
        <v>1.630007696203793</v>
      </c>
      <c r="AF554" t="n">
        <v>0</v>
      </c>
      <c r="AG554" t="n">
        <v>0.03545506122728193</v>
      </c>
      <c r="AH554" t="b">
        <v>0</v>
      </c>
      <c r="AI554" t="b">
        <v>0</v>
      </c>
      <c r="AJ554" t="n">
        <v>1020.160488393879</v>
      </c>
      <c r="AK554" t="n">
        <v>0</v>
      </c>
      <c r="AL554" t="n">
        <v>-0.2100310905044234</v>
      </c>
      <c r="AM554" t="n">
        <v>0</v>
      </c>
      <c r="AN554" t="n">
        <v>1.422769319117356</v>
      </c>
      <c r="AO554" t="n">
        <v>0</v>
      </c>
      <c r="AP554" t="n">
        <v>1</v>
      </c>
      <c r="AQ554" t="n">
        <v>0</v>
      </c>
      <c r="AR554" t="n">
        <v>0</v>
      </c>
      <c r="AS554" t="n">
        <v>0</v>
      </c>
      <c r="AT554" t="n">
        <v>0.7086813118404721</v>
      </c>
      <c r="AU554" t="n">
        <v>0.2227973733844817</v>
      </c>
      <c r="AV554" t="n">
        <v>0.7086813118404721</v>
      </c>
    </row>
    <row r="555" spans="1:48">
      <c r="A555" t="n">
        <v>552</v>
      </c>
      <c r="B555" t="n">
        <v>0</v>
      </c>
      <c r="C555" t="n">
        <v>0</v>
      </c>
      <c r="D555" t="n">
        <v>0</v>
      </c>
      <c r="E555" t="n">
        <v>14.3</v>
      </c>
      <c r="F555" t="n">
        <v>-0.1358990872415493</v>
      </c>
      <c r="G555" t="n">
        <v>117.8010189613788</v>
      </c>
      <c r="H555" t="n">
        <v>464.607218783678</v>
      </c>
      <c r="I555" t="n">
        <v>-0.3015994084953575</v>
      </c>
      <c r="J555" t="n">
        <v>-0.3015994084953575</v>
      </c>
      <c r="K555" t="n">
        <v>-24.44853386779198</v>
      </c>
      <c r="L555" t="n">
        <v>2</v>
      </c>
      <c r="M555" t="n">
        <v>-6.198918323476668</v>
      </c>
      <c r="N555" t="n">
        <v>992.4010193219364</v>
      </c>
      <c r="O555" t="b">
        <v>0</v>
      </c>
      <c r="P555" t="n">
        <v>-0.3015994084953575</v>
      </c>
      <c r="Q555" t="n">
        <v>0</v>
      </c>
      <c r="R555" t="n">
        <v>0.6970308118965401</v>
      </c>
      <c r="S555" t="n">
        <v>28.85238573182171</v>
      </c>
      <c r="T555" t="n">
        <v>-2.022863797702847</v>
      </c>
      <c r="U555" t="n">
        <v>-0.2102240805710353</v>
      </c>
      <c r="V555" t="n">
        <v>4.176054525773822</v>
      </c>
      <c r="W555" t="n">
        <v>-77.18793385517425</v>
      </c>
      <c r="X555" t="n">
        <v>1</v>
      </c>
      <c r="Y555" t="n">
        <v>55.75956557286593</v>
      </c>
      <c r="Z555" t="n">
        <v>64.05760223444454</v>
      </c>
      <c r="AA555" t="n">
        <v>992.4010193219364</v>
      </c>
      <c r="AB555" t="b">
        <v>0</v>
      </c>
      <c r="AC555" t="b">
        <v>1</v>
      </c>
      <c r="AD555" t="n">
        <v>89.40845554152872</v>
      </c>
      <c r="AE555" t="n">
        <v>1.612737096938313</v>
      </c>
      <c r="AF555" t="n">
        <v>0</v>
      </c>
      <c r="AG555" t="n">
        <v>0.03368893551430074</v>
      </c>
      <c r="AH555" t="b">
        <v>0</v>
      </c>
      <c r="AI555" t="b">
        <v>0</v>
      </c>
      <c r="AJ555" t="n">
        <v>992.4010193219364</v>
      </c>
      <c r="AK555" t="n">
        <v>0</v>
      </c>
      <c r="AL555" t="n">
        <v>-0.2102240805710353</v>
      </c>
      <c r="AM555" t="n">
        <v>0</v>
      </c>
      <c r="AN555" t="n">
        <v>1.404821043985448</v>
      </c>
      <c r="AO555" t="n">
        <v>0</v>
      </c>
      <c r="AP555" t="n">
        <v>1</v>
      </c>
      <c r="AQ555" t="n">
        <v>0</v>
      </c>
      <c r="AR555" t="n">
        <v>0</v>
      </c>
      <c r="AS555" t="n">
        <v>0</v>
      </c>
      <c r="AT555" t="n">
        <v>0.6948362115825508</v>
      </c>
      <c r="AU555" t="n">
        <v>0.218444708907273</v>
      </c>
      <c r="AV555" t="n">
        <v>0.6948362115825508</v>
      </c>
    </row>
    <row r="556" spans="1:48">
      <c r="A556" t="n">
        <v>553</v>
      </c>
      <c r="B556" t="n">
        <v>0</v>
      </c>
      <c r="C556" t="n">
        <v>0</v>
      </c>
      <c r="D556" t="n">
        <v>0</v>
      </c>
      <c r="E556" t="n">
        <v>13.7</v>
      </c>
      <c r="F556" t="n">
        <v>-0.1544377989787624</v>
      </c>
      <c r="G556" t="n">
        <v>112.8583188650972</v>
      </c>
      <c r="H556" t="n">
        <v>445.1132096039433</v>
      </c>
      <c r="I556" t="n">
        <v>-0.4113473574659368</v>
      </c>
      <c r="J556" t="n">
        <v>-0.4113473574659368</v>
      </c>
      <c r="K556" t="n">
        <v>-34.80539100360787</v>
      </c>
      <c r="L556" t="n">
        <v>2</v>
      </c>
      <c r="M556" t="n">
        <v>-8.824896299089218</v>
      </c>
      <c r="N556" t="n">
        <v>950.7618157140229</v>
      </c>
      <c r="O556" t="b">
        <v>0</v>
      </c>
      <c r="P556" t="n">
        <v>-0.4113473574659368</v>
      </c>
      <c r="Q556" t="n">
        <v>0</v>
      </c>
      <c r="R556" t="n">
        <v>0.7769519001184293</v>
      </c>
      <c r="S556" t="n">
        <v>28.85551115462941</v>
      </c>
      <c r="T556" t="n">
        <v>-3.209981249028774</v>
      </c>
      <c r="U556" t="n">
        <v>-0.3195971109918544</v>
      </c>
      <c r="V556" t="n">
        <v>5.614915050060444</v>
      </c>
      <c r="W556" t="n">
        <v>-60.09855812868799</v>
      </c>
      <c r="X556" t="n">
        <v>1</v>
      </c>
      <c r="Y556" t="n">
        <v>38.67018984637967</v>
      </c>
      <c r="Z556" t="n">
        <v>64.09171867437688</v>
      </c>
      <c r="AA556" t="n">
        <v>950.7618157140229</v>
      </c>
      <c r="AB556" t="b">
        <v>0</v>
      </c>
      <c r="AC556" t="b">
        <v>1</v>
      </c>
      <c r="AD556" t="n">
        <v>89.42484959628901</v>
      </c>
      <c r="AE556" t="n">
        <v>1.255677789594592</v>
      </c>
      <c r="AF556" t="n">
        <v>0</v>
      </c>
      <c r="AG556" t="n">
        <v>0.03816425816117702</v>
      </c>
      <c r="AH556" t="b">
        <v>0</v>
      </c>
      <c r="AI556" t="b">
        <v>0</v>
      </c>
      <c r="AJ556" t="n">
        <v>950.7618157140229</v>
      </c>
      <c r="AK556" t="n">
        <v>0</v>
      </c>
      <c r="AL556" t="n">
        <v>-0.3195971109918544</v>
      </c>
      <c r="AM556" t="n">
        <v>0</v>
      </c>
      <c r="AN556" t="n">
        <v>0.9383887062209078</v>
      </c>
      <c r="AO556" t="n">
        <v>0</v>
      </c>
      <c r="AP556" t="n">
        <v>1</v>
      </c>
      <c r="AQ556" t="n">
        <v>0</v>
      </c>
      <c r="AR556" t="n">
        <v>0</v>
      </c>
      <c r="AS556" t="n">
        <v>0</v>
      </c>
      <c r="AT556" t="n">
        <v>0.591511614940602</v>
      </c>
      <c r="AU556" t="n">
        <v>0.1859612098319943</v>
      </c>
      <c r="AV556" t="n">
        <v>0.591511614940602</v>
      </c>
    </row>
    <row r="557" spans="1:48">
      <c r="A557" t="n">
        <v>554</v>
      </c>
      <c r="B557" t="n">
        <v>0</v>
      </c>
      <c r="C557" t="n">
        <v>0</v>
      </c>
      <c r="D557" t="n">
        <v>0</v>
      </c>
      <c r="E557" t="n">
        <v>13.3</v>
      </c>
      <c r="F557" t="n">
        <v>-0.07968305017673227</v>
      </c>
      <c r="G557" t="n">
        <v>109.5631854675761</v>
      </c>
      <c r="H557" t="n">
        <v>432.1172034841201</v>
      </c>
      <c r="I557" t="n">
        <v>0.0684501981174329</v>
      </c>
      <c r="J557" t="n">
        <v>0.0684501981174329</v>
      </c>
      <c r="K557" t="n">
        <v>5.965975161921336</v>
      </c>
      <c r="L557" t="n">
        <v>2</v>
      </c>
      <c r="M557" t="n">
        <v>1.51267118709973</v>
      </c>
      <c r="N557" t="n">
        <v>923.0023466420806</v>
      </c>
      <c r="O557" t="b">
        <v>0</v>
      </c>
      <c r="P557" t="n">
        <v>0.0684501981174329</v>
      </c>
      <c r="Q557" t="n">
        <v>0</v>
      </c>
      <c r="R557" t="n">
        <v>0.2662600864850231</v>
      </c>
      <c r="S557" t="n">
        <v>28.85864940123773</v>
      </c>
      <c r="T557" t="n">
        <v>2.659727952689019</v>
      </c>
      <c r="U557" t="n">
        <v>0.2570802068799116</v>
      </c>
      <c r="V557" t="n">
        <v>1.951548557979407</v>
      </c>
      <c r="W557" t="n">
        <v>-79.99718444378355</v>
      </c>
      <c r="X557" t="n">
        <v>1</v>
      </c>
      <c r="Y557" t="n">
        <v>58.56881616147523</v>
      </c>
      <c r="Z557" t="n">
        <v>64.12520576101807</v>
      </c>
      <c r="AA557" t="n">
        <v>923.0023466420806</v>
      </c>
      <c r="AB557" t="b">
        <v>0</v>
      </c>
      <c r="AC557" t="b">
        <v>1</v>
      </c>
      <c r="AD557" t="n">
        <v>89.44173136816538</v>
      </c>
      <c r="AE557" t="n">
        <v>1.671432574489852</v>
      </c>
      <c r="AF557" t="n">
        <v>0</v>
      </c>
      <c r="AG557" t="n">
        <v>0.04367740511990925</v>
      </c>
      <c r="AH557" t="b">
        <v>0</v>
      </c>
      <c r="AI557" t="b">
        <v>0</v>
      </c>
      <c r="AJ557" t="n">
        <v>923.0023466420806</v>
      </c>
      <c r="AK557" t="n">
        <v>0</v>
      </c>
      <c r="AL557" t="n">
        <v>0.2570802068799116</v>
      </c>
      <c r="AM557" t="n">
        <v>0</v>
      </c>
      <c r="AN557" t="n">
        <v>1.929343671312305</v>
      </c>
      <c r="AO557" t="n">
        <v>0</v>
      </c>
      <c r="AP557" t="n">
        <v>1</v>
      </c>
      <c r="AQ557" t="n">
        <v>0</v>
      </c>
      <c r="AR557" t="n">
        <v>0</v>
      </c>
      <c r="AS557" t="n">
        <v>0</v>
      </c>
      <c r="AT557" t="n">
        <v>0.7690038593302566</v>
      </c>
      <c r="AU557" t="n">
        <v>0.2417617582384878</v>
      </c>
      <c r="AV557" t="n">
        <v>0.7690038593302566</v>
      </c>
    </row>
    <row r="558" spans="1:48">
      <c r="A558" t="n">
        <v>555</v>
      </c>
      <c r="B558" t="n">
        <v>0</v>
      </c>
      <c r="C558" t="n">
        <v>0</v>
      </c>
      <c r="D558" t="n">
        <v>0</v>
      </c>
      <c r="E558" t="n">
        <v>13.1</v>
      </c>
      <c r="F558" t="n">
        <v>-0.02683000031430938</v>
      </c>
      <c r="G558" t="n">
        <v>107.9156187688156</v>
      </c>
      <c r="H558" t="n">
        <v>425.6192004242086</v>
      </c>
      <c r="I558" t="n">
        <v>0.3935164202520524</v>
      </c>
      <c r="J558" t="n">
        <v>0.3935164202520524</v>
      </c>
      <c r="K558" t="n">
        <v>34.82169727726568</v>
      </c>
      <c r="L558" t="n">
        <v>2</v>
      </c>
      <c r="M558" t="n">
        <v>8.829030749813814</v>
      </c>
      <c r="N558" t="n">
        <v>909.1226121061096</v>
      </c>
      <c r="O558" t="b">
        <v>0</v>
      </c>
      <c r="P558" t="n">
        <v>0.3935164202520524</v>
      </c>
      <c r="Q558" t="n">
        <v>0</v>
      </c>
      <c r="R558" t="n">
        <v>0.6653144214992646</v>
      </c>
      <c r="S558" t="n">
        <v>28.8603672965009</v>
      </c>
      <c r="T558" t="n">
        <v>6.212763813172438</v>
      </c>
      <c r="U558" t="n">
        <v>0.5914743578912297</v>
      </c>
      <c r="V558" t="n">
        <v>2.079322450900053</v>
      </c>
      <c r="W558" t="n">
        <v>-86.15060768619995</v>
      </c>
      <c r="X558" t="n">
        <v>1</v>
      </c>
      <c r="Y558" t="n">
        <v>64.72223940389162</v>
      </c>
      <c r="Z558" t="n">
        <v>64.17367680329052</v>
      </c>
      <c r="AA558" t="n">
        <v>909.1226121061096</v>
      </c>
      <c r="AB558" t="b">
        <v>0</v>
      </c>
      <c r="AC558" t="b">
        <v>1</v>
      </c>
      <c r="AD558" t="n">
        <v>89.46313606531214</v>
      </c>
      <c r="AE558" t="n">
        <v>1.8</v>
      </c>
      <c r="AF558" t="n">
        <v>0</v>
      </c>
      <c r="AG558" t="n">
        <v>0.05473248092479666</v>
      </c>
      <c r="AH558" t="b">
        <v>0</v>
      </c>
      <c r="AI558" t="b">
        <v>0</v>
      </c>
      <c r="AJ558" t="n">
        <v>909.1226121061096</v>
      </c>
      <c r="AK558" t="n">
        <v>0</v>
      </c>
      <c r="AL558" t="n">
        <v>0.5914743578912297</v>
      </c>
      <c r="AM558" t="n">
        <v>0</v>
      </c>
      <c r="AN558" t="n">
        <v>2.391566678995956</v>
      </c>
      <c r="AO558" t="n">
        <v>0</v>
      </c>
      <c r="AP558" t="n">
        <v>1</v>
      </c>
      <c r="AQ558" t="n">
        <v>0</v>
      </c>
      <c r="AR558" t="n">
        <v>0</v>
      </c>
      <c r="AS558" t="n">
        <v>0</v>
      </c>
      <c r="AT558" t="n">
        <v>0.8529213632779795</v>
      </c>
      <c r="AU558" t="n">
        <v>0.2681439968387674</v>
      </c>
      <c r="AV558" t="n">
        <v>0.8529213632779795</v>
      </c>
    </row>
    <row r="559" spans="1:48">
      <c r="A559" t="n">
        <v>556</v>
      </c>
      <c r="B559" t="n">
        <v>0</v>
      </c>
      <c r="C559" t="n">
        <v>0</v>
      </c>
      <c r="D559" t="n">
        <v>0</v>
      </c>
      <c r="E559" t="n">
        <v>13.1</v>
      </c>
      <c r="F559" t="n">
        <v>0.0203363847673006</v>
      </c>
      <c r="G559" t="n">
        <v>107.9156187688156</v>
      </c>
      <c r="H559" t="n">
        <v>425.6192004242086</v>
      </c>
      <c r="I559" t="n">
        <v>0.685207102459044</v>
      </c>
      <c r="J559" t="n">
        <v>0.685207102459044</v>
      </c>
      <c r="K559" t="n">
        <v>60.63298268158292</v>
      </c>
      <c r="L559" t="n">
        <v>2</v>
      </c>
      <c r="M559" t="n">
        <v>15.37347431074618</v>
      </c>
      <c r="N559" t="n">
        <v>909.1226121061096</v>
      </c>
      <c r="O559" t="b">
        <v>0</v>
      </c>
      <c r="P559" t="n">
        <v>0.685207102459044</v>
      </c>
      <c r="Q559" t="n">
        <v>0</v>
      </c>
      <c r="R559" t="n">
        <v>0.7659353822466859</v>
      </c>
      <c r="S559" t="n">
        <v>28.8648721397782</v>
      </c>
      <c r="T559" t="n">
        <v>9.396771060188316</v>
      </c>
      <c r="U559" t="n">
        <v>0.8946017096757627</v>
      </c>
      <c r="V559" t="n">
        <v>2.199451626318383</v>
      </c>
      <c r="W559" t="n">
        <v>-86.15060768619995</v>
      </c>
      <c r="X559" t="n">
        <v>1</v>
      </c>
      <c r="Y559" t="n">
        <v>64.72223940389162</v>
      </c>
      <c r="Z559" t="n">
        <v>64.23064369893214</v>
      </c>
      <c r="AA559" t="n">
        <v>909.1226121061096</v>
      </c>
      <c r="AB559" t="b">
        <v>0</v>
      </c>
      <c r="AC559" t="b">
        <v>1</v>
      </c>
      <c r="AD559" t="n">
        <v>89.48560906510517</v>
      </c>
      <c r="AE559" t="n">
        <v>1.8</v>
      </c>
      <c r="AF559" t="n">
        <v>0</v>
      </c>
      <c r="AG559" t="n">
        <v>0.06962607522980463</v>
      </c>
      <c r="AH559" t="b">
        <v>0</v>
      </c>
      <c r="AI559" t="b">
        <v>0</v>
      </c>
      <c r="AJ559" t="n">
        <v>909.1226121061096</v>
      </c>
      <c r="AK559" t="n">
        <v>0</v>
      </c>
      <c r="AL559" t="n">
        <v>0.8946017096757627</v>
      </c>
      <c r="AM559" t="n">
        <v>0</v>
      </c>
      <c r="AN559" t="n">
        <v>2.694694030780489</v>
      </c>
      <c r="AO559" t="n">
        <v>0</v>
      </c>
      <c r="AP559" t="n">
        <v>1</v>
      </c>
      <c r="AQ559" t="n">
        <v>0</v>
      </c>
      <c r="AR559" t="n">
        <v>0</v>
      </c>
      <c r="AS559" t="n">
        <v>0</v>
      </c>
      <c r="AT559" t="n">
        <v>0.9112328011200489</v>
      </c>
      <c r="AU559" t="n">
        <v>0.2864761229615034</v>
      </c>
      <c r="AV559" t="n">
        <v>0.9112328011200489</v>
      </c>
    </row>
    <row r="560" spans="1:48">
      <c r="A560" t="n">
        <v>557</v>
      </c>
      <c r="B560" t="n">
        <v>0</v>
      </c>
      <c r="C560" t="n">
        <v>0</v>
      </c>
      <c r="D560" t="n">
        <v>0</v>
      </c>
      <c r="E560" t="n">
        <v>13.3</v>
      </c>
      <c r="F560" t="n">
        <v>0.1121511279117757</v>
      </c>
      <c r="G560" t="n">
        <v>109.5631854675761</v>
      </c>
      <c r="H560" t="n">
        <v>432.1172034841201</v>
      </c>
      <c r="I560" t="n">
        <v>1.272921050699899</v>
      </c>
      <c r="J560" t="n">
        <v>1.272921050699899</v>
      </c>
      <c r="K560" t="n">
        <v>110.9451189393754</v>
      </c>
      <c r="L560" t="n">
        <v>2</v>
      </c>
      <c r="M560" t="n">
        <v>28.13010115095726</v>
      </c>
      <c r="N560" t="n">
        <v>923.0023466420806</v>
      </c>
      <c r="O560" t="b">
        <v>0</v>
      </c>
      <c r="P560" t="n">
        <v>1.272921050699899</v>
      </c>
      <c r="Q560" t="n">
        <v>0</v>
      </c>
      <c r="R560" t="n">
        <v>0.8436734172716415</v>
      </c>
      <c r="S560" t="n">
        <v>28.87035790798627</v>
      </c>
      <c r="T560" t="n">
        <v>15.60974038193208</v>
      </c>
      <c r="U560" t="n">
        <v>1.508784115560263</v>
      </c>
      <c r="V560" t="n">
        <v>2.440217371184303</v>
      </c>
      <c r="W560" t="n">
        <v>-86.15060768619995</v>
      </c>
      <c r="X560" t="n">
        <v>1</v>
      </c>
      <c r="Y560" t="n">
        <v>64.72223940389162</v>
      </c>
      <c r="Z560" t="n">
        <v>64.30467502745407</v>
      </c>
      <c r="AA560" t="n">
        <v>923.0023466420806</v>
      </c>
      <c r="AB560" t="b">
        <v>0</v>
      </c>
      <c r="AC560" t="b">
        <v>1</v>
      </c>
      <c r="AD560" t="n">
        <v>89.50808206489819</v>
      </c>
      <c r="AE560" t="n">
        <v>1.8</v>
      </c>
      <c r="AF560" t="n">
        <v>0</v>
      </c>
      <c r="AG560" t="n">
        <v>0.07692737848715303</v>
      </c>
      <c r="AH560" t="b">
        <v>0</v>
      </c>
      <c r="AI560" t="b">
        <v>0</v>
      </c>
      <c r="AJ560" t="n">
        <v>923.0023466420806</v>
      </c>
      <c r="AK560" t="n">
        <v>0</v>
      </c>
      <c r="AL560" t="n">
        <v>1.508784115560263</v>
      </c>
      <c r="AM560" t="n">
        <v>0</v>
      </c>
      <c r="AN560" t="n">
        <v>3.309915049093167</v>
      </c>
      <c r="AO560" t="n">
        <v>0</v>
      </c>
      <c r="AP560" t="n">
        <v>1</v>
      </c>
      <c r="AQ560" t="n">
        <v>0</v>
      </c>
      <c r="AR560" t="n">
        <v>0</v>
      </c>
      <c r="AS560" t="n">
        <v>0</v>
      </c>
      <c r="AT560" t="n">
        <v>1.034658810376583</v>
      </c>
      <c r="AU560" t="n">
        <v>0.3252791649074926</v>
      </c>
      <c r="AV560" t="n">
        <v>1.034658810376583</v>
      </c>
    </row>
    <row r="561" spans="1:48">
      <c r="A561" t="n">
        <v>558</v>
      </c>
      <c r="B561" t="n">
        <v>0</v>
      </c>
      <c r="C561" t="n">
        <v>0</v>
      </c>
      <c r="D561" t="n">
        <v>0</v>
      </c>
      <c r="E561" t="n">
        <v>13.8</v>
      </c>
      <c r="F561" t="n">
        <v>0.11439243691893</v>
      </c>
      <c r="G561" t="n">
        <v>113.6821022144775</v>
      </c>
      <c r="H561" t="n">
        <v>448.3622111338991</v>
      </c>
      <c r="I561" t="n">
        <v>1.337426343517599</v>
      </c>
      <c r="J561" t="n">
        <v>1.337426343517599</v>
      </c>
      <c r="K561" t="n">
        <v>112.3438128495679</v>
      </c>
      <c r="L561" t="n">
        <v>2</v>
      </c>
      <c r="M561" t="n">
        <v>28.48473956632047</v>
      </c>
      <c r="N561" t="n">
        <v>957.7016829820086</v>
      </c>
      <c r="O561" t="b">
        <v>0</v>
      </c>
      <c r="P561" t="n">
        <v>1.337426343517599</v>
      </c>
      <c r="Q561" t="n">
        <v>0</v>
      </c>
      <c r="R561" t="n">
        <v>0.8440965611503992</v>
      </c>
      <c r="S561" t="n">
        <v>28.87716425569285</v>
      </c>
      <c r="T561" t="n">
        <v>15.79860983351091</v>
      </c>
      <c r="U561" t="n">
        <v>1.58444709417469</v>
      </c>
      <c r="V561" t="n">
        <v>2.463057602087469</v>
      </c>
      <c r="W561" t="n">
        <v>-86.15060768619995</v>
      </c>
      <c r="X561" t="n">
        <v>1</v>
      </c>
      <c r="Y561" t="n">
        <v>64.72223940389162</v>
      </c>
      <c r="Z561" t="n">
        <v>64.37870635597599</v>
      </c>
      <c r="AA561" t="n">
        <v>957.7016829820086</v>
      </c>
      <c r="AB561" t="b">
        <v>0</v>
      </c>
      <c r="AC561" t="b">
        <v>1</v>
      </c>
      <c r="AD561" t="n">
        <v>89.53055506469121</v>
      </c>
      <c r="AE561" t="n">
        <v>1.8</v>
      </c>
      <c r="AF561" t="n">
        <v>0</v>
      </c>
      <c r="AG561" t="n">
        <v>0.08712724421546825</v>
      </c>
      <c r="AH561" t="b">
        <v>0</v>
      </c>
      <c r="AI561" t="b">
        <v>0</v>
      </c>
      <c r="AJ561" t="n">
        <v>957.7016829820086</v>
      </c>
      <c r="AK561" t="n">
        <v>0</v>
      </c>
      <c r="AL561" t="n">
        <v>1.58444709417469</v>
      </c>
      <c r="AM561" t="n">
        <v>0</v>
      </c>
      <c r="AN561" t="n">
        <v>3.387770653944856</v>
      </c>
      <c r="AO561" t="n">
        <v>0</v>
      </c>
      <c r="AP561" t="n">
        <v>1</v>
      </c>
      <c r="AQ561" t="n">
        <v>0</v>
      </c>
      <c r="AR561" t="n">
        <v>0</v>
      </c>
      <c r="AS561" t="n">
        <v>0</v>
      </c>
      <c r="AT561" t="n">
        <v>1.05916103414278</v>
      </c>
      <c r="AU561" t="n">
        <v>0.3329822480930928</v>
      </c>
      <c r="AV561" t="n">
        <v>1.05916103414278</v>
      </c>
    </row>
    <row r="562" spans="1:48">
      <c r="A562" t="n">
        <v>559</v>
      </c>
      <c r="B562" t="n">
        <v>0</v>
      </c>
      <c r="C562" t="n">
        <v>0</v>
      </c>
      <c r="D562" t="n">
        <v>0</v>
      </c>
      <c r="E562" t="n">
        <v>14.5</v>
      </c>
      <c r="F562" t="n">
        <v>0.4302791244125026</v>
      </c>
      <c r="G562" t="n">
        <v>119.4485856601394</v>
      </c>
      <c r="H562" t="n">
        <v>471.1052218435896</v>
      </c>
      <c r="I562" t="n">
        <v>3.570692246525332</v>
      </c>
      <c r="J562" t="n">
        <v>3.570692246525332</v>
      </c>
      <c r="K562" t="n">
        <v>285.4583759968556</v>
      </c>
      <c r="L562" t="n">
        <v>2</v>
      </c>
      <c r="M562" t="n">
        <v>72.37788438054147</v>
      </c>
      <c r="N562" t="n">
        <v>1006.280753857907</v>
      </c>
      <c r="O562" t="b">
        <v>0</v>
      </c>
      <c r="P562" t="n">
        <v>3.570692246525332</v>
      </c>
      <c r="Q562" t="n">
        <v>0</v>
      </c>
      <c r="R562" t="n">
        <v>0.9114511959757687</v>
      </c>
      <c r="S562" t="n">
        <v>28.88429615818149</v>
      </c>
      <c r="T562" t="n">
        <v>37.17673253523824</v>
      </c>
      <c r="U562" t="n">
        <v>3.917590170807412</v>
      </c>
      <c r="V562" t="n">
        <v>3.291955203524068</v>
      </c>
      <c r="W562" t="n">
        <v>-86.15060768619995</v>
      </c>
      <c r="X562" t="n">
        <v>1</v>
      </c>
      <c r="Y562" t="n">
        <v>64.72223940389162</v>
      </c>
      <c r="Z562" t="n">
        <v>64.47568734294239</v>
      </c>
      <c r="AA562" t="n">
        <v>1006.280753857907</v>
      </c>
      <c r="AB562" t="b">
        <v>0</v>
      </c>
      <c r="AC562" t="b">
        <v>1</v>
      </c>
      <c r="AD562" t="n">
        <v>89.55302806448424</v>
      </c>
      <c r="AE562" t="n">
        <v>1.8</v>
      </c>
      <c r="AF562" t="n">
        <v>0</v>
      </c>
      <c r="AG562" t="n">
        <v>0.08912923285656188</v>
      </c>
      <c r="AH562" t="b">
        <v>0</v>
      </c>
      <c r="AI562" t="b">
        <v>0</v>
      </c>
      <c r="AJ562" t="n">
        <v>1006.280753857907</v>
      </c>
      <c r="AK562" t="n">
        <v>0</v>
      </c>
      <c r="AL562" t="n">
        <v>3.917590170807412</v>
      </c>
      <c r="AM562" t="n">
        <v>0</v>
      </c>
      <c r="AN562" t="n">
        <v>5.734415692143875</v>
      </c>
      <c r="AO562" t="n">
        <v>0</v>
      </c>
      <c r="AP562" t="n">
        <v>1</v>
      </c>
      <c r="AQ562" t="n">
        <v>0</v>
      </c>
      <c r="AR562" t="n">
        <v>0</v>
      </c>
      <c r="AS562" t="n">
        <v>0</v>
      </c>
      <c r="AT562" t="n">
        <v>1.530666655231143</v>
      </c>
      <c r="AU562" t="n">
        <v>0.4812156107616901</v>
      </c>
      <c r="AV562" t="n">
        <v>1.530666655231143</v>
      </c>
    </row>
    <row r="563" spans="1:48">
      <c r="A563" t="n">
        <v>560</v>
      </c>
      <c r="B563" t="n">
        <v>0</v>
      </c>
      <c r="C563" t="n">
        <v>0</v>
      </c>
      <c r="D563" t="n">
        <v>0</v>
      </c>
      <c r="E563" t="n">
        <v>16.5</v>
      </c>
      <c r="F563" t="n">
        <v>0.4144910654310592</v>
      </c>
      <c r="G563" t="n">
        <v>135.9242526477448</v>
      </c>
      <c r="H563" t="n">
        <v>536.0852524427055</v>
      </c>
      <c r="I563" t="n">
        <v>3.951084772479557</v>
      </c>
      <c r="J563" t="n">
        <v>3.951084772479557</v>
      </c>
      <c r="K563" t="n">
        <v>277.5816647283239</v>
      </c>
      <c r="L563" t="n">
        <v>2</v>
      </c>
      <c r="M563" t="n">
        <v>70.38074663497056</v>
      </c>
      <c r="N563" t="n">
        <v>1145.078099217619</v>
      </c>
      <c r="O563" t="b">
        <v>0</v>
      </c>
      <c r="P563" t="n">
        <v>3.951084772479557</v>
      </c>
      <c r="Q563" t="n">
        <v>0</v>
      </c>
      <c r="R563" t="n">
        <v>0.9084439287063646</v>
      </c>
      <c r="S563" t="n">
        <v>28.89511086994136</v>
      </c>
      <c r="T563" t="n">
        <v>36.27057951432984</v>
      </c>
      <c r="U563" t="n">
        <v>4.349288544540058</v>
      </c>
      <c r="V563" t="n">
        <v>3.320791763875455</v>
      </c>
      <c r="W563" t="n">
        <v>-86.15060768619995</v>
      </c>
      <c r="X563" t="n">
        <v>1</v>
      </c>
      <c r="Y563" t="n">
        <v>64.72223940389162</v>
      </c>
      <c r="Z563" t="n">
        <v>64.58401563198295</v>
      </c>
      <c r="AA563" t="n">
        <v>1145.078099217619</v>
      </c>
      <c r="AB563" t="b">
        <v>0</v>
      </c>
      <c r="AC563" t="b">
        <v>1</v>
      </c>
      <c r="AD563" t="n">
        <v>89.57550106427726</v>
      </c>
      <c r="AE563" t="n">
        <v>1.8</v>
      </c>
      <c r="AF563" t="n">
        <v>0</v>
      </c>
      <c r="AG563" t="n">
        <v>0.08322953413212708</v>
      </c>
      <c r="AH563" t="b">
        <v>0</v>
      </c>
      <c r="AI563" t="b">
        <v>0</v>
      </c>
      <c r="AJ563" t="n">
        <v>1145.078099217619</v>
      </c>
      <c r="AK563" t="n">
        <v>0</v>
      </c>
      <c r="AL563" t="n">
        <v>4.349288544540058</v>
      </c>
      <c r="AM563" t="n">
        <v>0</v>
      </c>
      <c r="AN563" t="n">
        <v>6.163713717153623</v>
      </c>
      <c r="AO563" t="n">
        <v>0</v>
      </c>
      <c r="AP563" t="n">
        <v>1</v>
      </c>
      <c r="AQ563" t="n">
        <v>0</v>
      </c>
      <c r="AR563" t="n">
        <v>0</v>
      </c>
      <c r="AS563" t="n">
        <v>0</v>
      </c>
      <c r="AT563" t="n">
        <v>1.641168648505718</v>
      </c>
      <c r="AU563" t="n">
        <v>0.5159555614898773</v>
      </c>
      <c r="AV563" t="n">
        <v>1.641168648505718</v>
      </c>
    </row>
    <row r="564" spans="1:48">
      <c r="A564" t="n">
        <v>561</v>
      </c>
      <c r="B564" t="n">
        <v>0</v>
      </c>
      <c r="C564" t="n">
        <v>0</v>
      </c>
      <c r="D564" t="n">
        <v>0</v>
      </c>
      <c r="E564" t="n">
        <v>17</v>
      </c>
      <c r="F564" t="n">
        <v>-0.004910052803405396</v>
      </c>
      <c r="G564" t="n">
        <v>140.0431693946462</v>
      </c>
      <c r="H564" t="n">
        <v>552.3302600924844</v>
      </c>
      <c r="I564" t="n">
        <v>0.7079188178973369</v>
      </c>
      <c r="J564" t="n">
        <v>0.7079188178973369</v>
      </c>
      <c r="K564" t="n">
        <v>48.27173492137766</v>
      </c>
      <c r="L564" t="n">
        <v>2</v>
      </c>
      <c r="M564" t="n">
        <v>12.23928370217486</v>
      </c>
      <c r="N564" t="n">
        <v>1179.777435557547</v>
      </c>
      <c r="O564" t="b">
        <v>0</v>
      </c>
      <c r="P564" t="n">
        <v>0.7079188178973369</v>
      </c>
      <c r="Q564" t="n">
        <v>0</v>
      </c>
      <c r="R564" t="n">
        <v>0.7162962458729507</v>
      </c>
      <c r="S564" t="n">
        <v>28.907484106753</v>
      </c>
      <c r="T564" t="n">
        <v>7.999485919746481</v>
      </c>
      <c r="U564" t="n">
        <v>0.9883045206171586</v>
      </c>
      <c r="V564" t="n">
        <v>2.269484186518548</v>
      </c>
      <c r="W564" t="n">
        <v>-86.15060768619995</v>
      </c>
      <c r="X564" t="n">
        <v>1</v>
      </c>
      <c r="Y564" t="n">
        <v>64.72223940389162</v>
      </c>
      <c r="Z564" t="n">
        <v>64.65186099905945</v>
      </c>
      <c r="AA564" t="n">
        <v>1179.777435557547</v>
      </c>
      <c r="AB564" t="b">
        <v>0</v>
      </c>
      <c r="AC564" t="b">
        <v>1</v>
      </c>
      <c r="AD564" t="n">
        <v>89.59797406407029</v>
      </c>
      <c r="AE564" t="n">
        <v>1.8</v>
      </c>
      <c r="AF564" t="n">
        <v>0</v>
      </c>
      <c r="AG564" t="n">
        <v>0.07274454398831431</v>
      </c>
      <c r="AH564" t="b">
        <v>0</v>
      </c>
      <c r="AI564" t="b">
        <v>0</v>
      </c>
      <c r="AJ564" t="n">
        <v>1179.777435557547</v>
      </c>
      <c r="AK564" t="n">
        <v>0</v>
      </c>
      <c r="AL564" t="n">
        <v>0.9883045206171586</v>
      </c>
      <c r="AM564" t="n">
        <v>0</v>
      </c>
      <c r="AN564" t="n">
        <v>2.788881527521701</v>
      </c>
      <c r="AO564" t="n">
        <v>0</v>
      </c>
      <c r="AP564" t="n">
        <v>1</v>
      </c>
      <c r="AQ564" t="n">
        <v>0</v>
      </c>
      <c r="AR564" t="n">
        <v>0</v>
      </c>
      <c r="AS564" t="n">
        <v>0</v>
      </c>
      <c r="AT564" t="n">
        <v>1.013306493633792</v>
      </c>
      <c r="AU564" t="n">
        <v>0.3185663590150774</v>
      </c>
      <c r="AV564" t="n">
        <v>1.013306493633792</v>
      </c>
    </row>
    <row r="565" spans="1:48">
      <c r="A565" t="n">
        <v>562</v>
      </c>
      <c r="B565" t="n">
        <v>0</v>
      </c>
      <c r="C565" t="n">
        <v>0</v>
      </c>
      <c r="D565" t="n">
        <v>0</v>
      </c>
      <c r="E565" t="n">
        <v>17</v>
      </c>
      <c r="F565" t="n">
        <v>0.02181581244923025</v>
      </c>
      <c r="G565" t="n">
        <v>140.0431693946462</v>
      </c>
      <c r="H565" t="n">
        <v>552.3302600924844</v>
      </c>
      <c r="I565" t="n">
        <v>0.9224050223269264</v>
      </c>
      <c r="J565" t="n">
        <v>0.9224050223269264</v>
      </c>
      <c r="K565" t="n">
        <v>62.8971706955953</v>
      </c>
      <c r="L565" t="n">
        <v>2</v>
      </c>
      <c r="M565" t="n">
        <v>15.947558492798</v>
      </c>
      <c r="N565" t="n">
        <v>1179.777435557547</v>
      </c>
      <c r="O565" t="b">
        <v>0</v>
      </c>
      <c r="P565" t="n">
        <v>0.9224050223269264</v>
      </c>
      <c r="Q565" t="n">
        <v>0</v>
      </c>
      <c r="R565" t="n">
        <v>0.7615695552126877</v>
      </c>
      <c r="S565" t="n">
        <v>28.91435365800581</v>
      </c>
      <c r="T565" t="n">
        <v>9.803550293732641</v>
      </c>
      <c r="U565" t="n">
        <v>1.211189465247624</v>
      </c>
      <c r="V565" t="n">
        <v>2.33746485702946</v>
      </c>
      <c r="W565" t="n">
        <v>-86.15060768619995</v>
      </c>
      <c r="X565" t="n">
        <v>1</v>
      </c>
      <c r="Y565" t="n">
        <v>64.72223940389162</v>
      </c>
      <c r="Z565" t="n">
        <v>64.73732748488999</v>
      </c>
      <c r="AA565" t="n">
        <v>1179.777435557547</v>
      </c>
      <c r="AB565" t="b">
        <v>0</v>
      </c>
      <c r="AC565" t="b">
        <v>1</v>
      </c>
      <c r="AD565" t="n">
        <v>89.62044706386331</v>
      </c>
      <c r="AE565" t="n">
        <v>1.8</v>
      </c>
      <c r="AF565" t="n">
        <v>0</v>
      </c>
      <c r="AG565" t="n">
        <v>0.06330405396982958</v>
      </c>
      <c r="AH565" t="b">
        <v>0</v>
      </c>
      <c r="AI565" t="b">
        <v>0</v>
      </c>
      <c r="AJ565" t="n">
        <v>1179.777435557547</v>
      </c>
      <c r="AK565" t="n">
        <v>0</v>
      </c>
      <c r="AL565" t="n">
        <v>1.211189465247624</v>
      </c>
      <c r="AM565" t="n">
        <v>0</v>
      </c>
      <c r="AN565" t="n">
        <v>3.011189465247624</v>
      </c>
      <c r="AO565" t="n">
        <v>0</v>
      </c>
      <c r="AP565" t="n">
        <v>1</v>
      </c>
      <c r="AQ565" t="n">
        <v>0</v>
      </c>
      <c r="AR565" t="n">
        <v>0</v>
      </c>
      <c r="AS565" t="n">
        <v>0</v>
      </c>
      <c r="AT565" t="n">
        <v>1.053611995182992</v>
      </c>
      <c r="AU565" t="n">
        <v>0.3312377244484123</v>
      </c>
      <c r="AV565" t="n">
        <v>1.053611995182992</v>
      </c>
    </row>
    <row r="566" spans="1:48">
      <c r="A566" t="n">
        <v>563</v>
      </c>
      <c r="B566" t="n">
        <v>0</v>
      </c>
      <c r="C566" t="n">
        <v>0</v>
      </c>
      <c r="D566" t="n">
        <v>0</v>
      </c>
      <c r="E566" t="n">
        <v>17</v>
      </c>
      <c r="F566" t="n">
        <v>-0.08235319699351429</v>
      </c>
      <c r="G566" t="n">
        <v>140.0431693946462</v>
      </c>
      <c r="H566" t="n">
        <v>552.3302600924844</v>
      </c>
      <c r="I566" t="n">
        <v>0.0864053177949672</v>
      </c>
      <c r="J566" t="n">
        <v>0.0864053177949672</v>
      </c>
      <c r="K566" t="n">
        <v>5.891826140156266</v>
      </c>
      <c r="L566" t="n">
        <v>2</v>
      </c>
      <c r="M566" t="n">
        <v>1.493870725191751</v>
      </c>
      <c r="N566" t="n">
        <v>1179.777435557547</v>
      </c>
      <c r="O566" t="b">
        <v>0</v>
      </c>
      <c r="P566" t="n">
        <v>0.0864053177949672</v>
      </c>
      <c r="Q566" t="n">
        <v>0</v>
      </c>
      <c r="R566" t="n">
        <v>0.2523565730778615</v>
      </c>
      <c r="S566" t="n">
        <v>28.92187617532735</v>
      </c>
      <c r="T566" t="n">
        <v>2.771386819068241</v>
      </c>
      <c r="U566" t="n">
        <v>0.34239376744234</v>
      </c>
      <c r="V566" t="n">
        <v>2.072009138735025</v>
      </c>
      <c r="W566" t="n">
        <v>-86.15060768619995</v>
      </c>
      <c r="X566" t="n">
        <v>1</v>
      </c>
      <c r="Y566" t="n">
        <v>64.72223940389162</v>
      </c>
      <c r="Z566" t="n">
        <v>64.79018889633521</v>
      </c>
      <c r="AA566" t="n">
        <v>1179.777435557547</v>
      </c>
      <c r="AB566" t="b">
        <v>0</v>
      </c>
      <c r="AC566" t="b">
        <v>1</v>
      </c>
      <c r="AD566" t="n">
        <v>89.64292006365633</v>
      </c>
      <c r="AE566" t="n">
        <v>1.8</v>
      </c>
      <c r="AF566" t="n">
        <v>0</v>
      </c>
      <c r="AG566" t="n">
        <v>0.04647777324409119</v>
      </c>
      <c r="AH566" t="b">
        <v>0</v>
      </c>
      <c r="AI566" t="b">
        <v>0</v>
      </c>
      <c r="AJ566" t="n">
        <v>1179.777435557547</v>
      </c>
      <c r="AK566" t="n">
        <v>0</v>
      </c>
      <c r="AL566" t="n">
        <v>0.34239376744234</v>
      </c>
      <c r="AM566" t="n">
        <v>0</v>
      </c>
      <c r="AN566" t="n">
        <v>2.148302318144856</v>
      </c>
      <c r="AO566" t="n">
        <v>0</v>
      </c>
      <c r="AP566" t="n">
        <v>1</v>
      </c>
      <c r="AQ566" t="n">
        <v>0</v>
      </c>
      <c r="AR566" t="n">
        <v>0</v>
      </c>
      <c r="AS566" t="n">
        <v>0</v>
      </c>
      <c r="AT566" t="n">
        <v>0.8942516771738234</v>
      </c>
      <c r="AU566" t="n">
        <v>0.2811375458759727</v>
      </c>
      <c r="AV566" t="n">
        <v>0.8942516771738234</v>
      </c>
    </row>
    <row r="567" spans="1:48">
      <c r="A567" t="n">
        <v>564</v>
      </c>
      <c r="B567" t="n">
        <v>0</v>
      </c>
      <c r="C567" t="n">
        <v>0</v>
      </c>
      <c r="D567" t="n">
        <v>0</v>
      </c>
      <c r="E567" t="n">
        <v>15.4</v>
      </c>
      <c r="F567" t="n">
        <v>-1.025736357808509</v>
      </c>
      <c r="G567" t="n">
        <v>126.8626358045618</v>
      </c>
      <c r="H567" t="n">
        <v>500.3462356131918</v>
      </c>
      <c r="I567" t="n">
        <v>-6.78859586659768</v>
      </c>
      <c r="J567" t="n">
        <v>-6.78859586659768</v>
      </c>
      <c r="K567" t="n">
        <v>-510.9961252042874</v>
      </c>
      <c r="L567" t="n">
        <v>2</v>
      </c>
      <c r="M567" t="n">
        <v>-129.5629120700526</v>
      </c>
      <c r="N567" t="n">
        <v>1068.739559269778</v>
      </c>
      <c r="O567" t="b">
        <v>0</v>
      </c>
      <c r="P567" t="n">
        <v>-6.78859586659768</v>
      </c>
      <c r="Q567" t="n">
        <v>0</v>
      </c>
      <c r="R567" t="n">
        <v>0.9494236484480306</v>
      </c>
      <c r="S567" t="n">
        <v>28.92408578122217</v>
      </c>
      <c r="T567" t="n">
        <v>-57.58899470088986</v>
      </c>
      <c r="U567" t="n">
        <v>-6.44525345550439</v>
      </c>
      <c r="V567" t="n">
        <v>71.97391736916273</v>
      </c>
      <c r="W567" t="n">
        <v>-86.15060768619995</v>
      </c>
      <c r="X567" t="n">
        <v>1</v>
      </c>
      <c r="Y567" t="n">
        <v>64.72223940389162</v>
      </c>
      <c r="Z567" t="n">
        <v>64.80965473178618</v>
      </c>
      <c r="AA567" t="n">
        <v>1068.739559269778</v>
      </c>
      <c r="AB567" t="b">
        <v>0</v>
      </c>
      <c r="AC567" t="b">
        <v>1</v>
      </c>
      <c r="AD567" t="n">
        <v>89.66539306344936</v>
      </c>
      <c r="AE567" t="n">
        <v>1.8</v>
      </c>
      <c r="AF567" t="n">
        <v>0</v>
      </c>
      <c r="AG567" t="n">
        <v>0.02784246788079003</v>
      </c>
      <c r="AH567" t="b">
        <v>0</v>
      </c>
      <c r="AI567" t="b">
        <v>0</v>
      </c>
      <c r="AJ567" t="n">
        <v>1068.739559269778</v>
      </c>
      <c r="AK567" t="n">
        <v>0</v>
      </c>
      <c r="AL567" t="n">
        <v>-6.44525345550439</v>
      </c>
      <c r="AM567" t="n">
        <v>2.758608536332918</v>
      </c>
      <c r="AN567" t="n">
        <v>-1.798128080851183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</row>
    <row r="568" spans="1:48">
      <c r="A568" t="n">
        <v>565</v>
      </c>
      <c r="B568" t="n">
        <v>0</v>
      </c>
      <c r="C568" t="n">
        <v>0</v>
      </c>
      <c r="D568" t="n">
        <v>0</v>
      </c>
      <c r="E568" t="n">
        <v>10.1</v>
      </c>
      <c r="F568" t="n">
        <v>-1.56470137177245</v>
      </c>
      <c r="G568" t="n">
        <v>83.20211828740742</v>
      </c>
      <c r="H568" t="n">
        <v>328.1491545255349</v>
      </c>
      <c r="I568" t="n">
        <v>-7.037263394014033</v>
      </c>
      <c r="J568" t="n">
        <v>-7.037263394014033</v>
      </c>
      <c r="K568" t="n">
        <v>-807.682745139792</v>
      </c>
      <c r="L568" t="n">
        <v>2</v>
      </c>
      <c r="M568" t="n">
        <v>-204.7877142849371</v>
      </c>
      <c r="N568" t="n">
        <v>700.9265940665425</v>
      </c>
      <c r="O568" t="b">
        <v>0</v>
      </c>
      <c r="P568" t="n">
        <v>-7.037263394014033</v>
      </c>
      <c r="Q568" t="n">
        <v>0</v>
      </c>
      <c r="R568" t="n">
        <v>0.9545151568884024</v>
      </c>
      <c r="S568" t="n">
        <v>28.93582954430198</v>
      </c>
      <c r="T568" t="n">
        <v>-91.51356611868168</v>
      </c>
      <c r="U568" t="n">
        <v>-6.717174572602317</v>
      </c>
      <c r="V568" t="n">
        <v>113.2741481662554</v>
      </c>
      <c r="W568" t="n">
        <v>-86.15060768619995</v>
      </c>
      <c r="X568" t="n">
        <v>1</v>
      </c>
      <c r="Y568" t="n">
        <v>64.72223940389162</v>
      </c>
      <c r="Z568" t="n">
        <v>64.82153042968457</v>
      </c>
      <c r="AA568" t="n">
        <v>750</v>
      </c>
      <c r="AB568" t="b">
        <v>0</v>
      </c>
      <c r="AC568" t="b">
        <v>1</v>
      </c>
      <c r="AD568" t="n">
        <v>89.68786606324238</v>
      </c>
      <c r="AE568" t="n">
        <v>1.8</v>
      </c>
      <c r="AF568" t="n">
        <v>0</v>
      </c>
      <c r="AG568" t="n">
        <v>0.01743762661876286</v>
      </c>
      <c r="AH568" t="b">
        <v>0</v>
      </c>
      <c r="AI568" t="b">
        <v>0</v>
      </c>
      <c r="AJ568" t="n">
        <v>750</v>
      </c>
      <c r="AK568" t="n">
        <v>0</v>
      </c>
      <c r="AL568" t="n">
        <v>-6.717174572602317</v>
      </c>
      <c r="AM568" t="n">
        <v>3.632305622381093</v>
      </c>
      <c r="AN568" t="n">
        <v>-1.23618222</v>
      </c>
      <c r="AO568" t="n">
        <v>0</v>
      </c>
      <c r="AP568" t="n">
        <v>1</v>
      </c>
      <c r="AQ568" t="n">
        <v>0</v>
      </c>
      <c r="AR568" t="n">
        <v>0</v>
      </c>
      <c r="AS568" t="n">
        <v>0</v>
      </c>
      <c r="AT568" t="n">
        <v>0.3700152296951992</v>
      </c>
      <c r="AU568" t="n">
        <v>0.1163265065848151</v>
      </c>
      <c r="AV568" t="n">
        <v>0.3700152296951992</v>
      </c>
    </row>
    <row r="569" spans="1:48">
      <c r="A569" t="n">
        <v>566</v>
      </c>
      <c r="B569" t="n">
        <v>0</v>
      </c>
      <c r="C569" t="n">
        <v>0</v>
      </c>
      <c r="D569" t="n">
        <v>0</v>
      </c>
      <c r="E569" t="n">
        <v>4.8</v>
      </c>
      <c r="F569" t="n">
        <v>-1.548791488435021</v>
      </c>
      <c r="G569" t="n">
        <v>39.54160077025303</v>
      </c>
      <c r="H569" t="n">
        <v>155.9520734378779</v>
      </c>
      <c r="I569" t="n">
        <v>-3.313390159193759</v>
      </c>
      <c r="J569" t="n">
        <v>-3.313390159193759</v>
      </c>
      <c r="K569" t="n">
        <v>-800.1837234031954</v>
      </c>
      <c r="L569" t="n">
        <v>0</v>
      </c>
      <c r="M569" t="n">
        <v>-202.8863396052727</v>
      </c>
      <c r="N569" t="n">
        <v>0</v>
      </c>
      <c r="O569" t="b">
        <v>1</v>
      </c>
      <c r="P569" t="n">
        <v>-3.313390159193759</v>
      </c>
      <c r="Q569" t="n">
        <v>-66.83735870504238</v>
      </c>
      <c r="R569" t="n">
        <v>0</v>
      </c>
      <c r="S569" t="n">
        <v>28.94677793623289</v>
      </c>
      <c r="T569" t="n">
        <v>0</v>
      </c>
      <c r="U569" t="n">
        <v>0</v>
      </c>
      <c r="V569" t="n">
        <v>202.8863396052726</v>
      </c>
      <c r="W569" t="n">
        <v>-86.15060768619995</v>
      </c>
      <c r="X569" t="n">
        <v>1</v>
      </c>
      <c r="Y569" t="n">
        <v>64.72223940389162</v>
      </c>
      <c r="Z569" t="n">
        <v>64.83890666502462</v>
      </c>
      <c r="AA569" t="n">
        <v>750</v>
      </c>
      <c r="AB569" t="b">
        <v>0</v>
      </c>
      <c r="AC569" t="b">
        <v>1</v>
      </c>
      <c r="AD569" t="n">
        <v>89.71033906303541</v>
      </c>
      <c r="AE569" t="n">
        <v>1.8</v>
      </c>
      <c r="AF569" t="n">
        <v>0</v>
      </c>
      <c r="AG569" t="n">
        <v>0.003731447895730322</v>
      </c>
      <c r="AH569" t="b">
        <v>1</v>
      </c>
      <c r="AI569" t="b">
        <v>1</v>
      </c>
      <c r="AJ569" t="n">
        <v>750</v>
      </c>
      <c r="AK569" t="n">
        <v>0</v>
      </c>
      <c r="AL569" t="n">
        <v>0</v>
      </c>
      <c r="AM569" t="n">
        <v>0</v>
      </c>
      <c r="AN569" t="n">
        <v>2.069563570204753</v>
      </c>
      <c r="AO569" t="n">
        <v>0</v>
      </c>
      <c r="AP569" t="n">
        <v>1</v>
      </c>
      <c r="AQ569" t="n">
        <v>0</v>
      </c>
      <c r="AR569" t="n">
        <v>0</v>
      </c>
      <c r="AS569" t="n">
        <v>0</v>
      </c>
      <c r="AT569" t="n">
        <v>0.3699055410334399</v>
      </c>
      <c r="AU569" t="n">
        <v>0.1162920223317076</v>
      </c>
      <c r="AV569" t="n">
        <v>0.3699055410334399</v>
      </c>
    </row>
    <row r="570" spans="1:48">
      <c r="A570" t="n">
        <v>567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b">
        <v>0</v>
      </c>
      <c r="P570" t="n">
        <v>0</v>
      </c>
      <c r="Q570" t="n">
        <v>0</v>
      </c>
      <c r="R570" t="n">
        <v>1</v>
      </c>
      <c r="S570" t="n">
        <v>28.94677793623289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-21.42836828230832</v>
      </c>
      <c r="Z570" t="n">
        <v>64.83684488391086</v>
      </c>
      <c r="AA570" t="n">
        <v>0</v>
      </c>
      <c r="AB570" t="b">
        <v>0</v>
      </c>
      <c r="AC570" t="b">
        <v>0</v>
      </c>
      <c r="AD570" t="n">
        <v>89.71785536010512</v>
      </c>
      <c r="AE570" t="n">
        <v>-0</v>
      </c>
      <c r="AF570" t="n">
        <v>0</v>
      </c>
      <c r="AG570" t="n">
        <v>-0.003063100336848867</v>
      </c>
      <c r="AH570" t="b">
        <v>0</v>
      </c>
      <c r="AI570" t="b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0.2695635702047531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</row>
    <row r="571" spans="1:48">
      <c r="A571" t="n">
        <v>568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b">
        <v>0</v>
      </c>
      <c r="P571" t="n">
        <v>0</v>
      </c>
      <c r="Q571" t="n">
        <v>0</v>
      </c>
      <c r="R571" t="n">
        <v>1</v>
      </c>
      <c r="S571" t="n">
        <v>28.94677793623289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n">
        <v>-21.42836828230832</v>
      </c>
      <c r="Z571" t="n">
        <v>64.83478310279709</v>
      </c>
      <c r="AA571" t="n">
        <v>0</v>
      </c>
      <c r="AB571" t="b">
        <v>0</v>
      </c>
      <c r="AC571" t="b">
        <v>0</v>
      </c>
      <c r="AD571" t="n">
        <v>89.71041495445154</v>
      </c>
      <c r="AE571" t="n">
        <v>-0</v>
      </c>
      <c r="AF571" t="n">
        <v>0</v>
      </c>
      <c r="AG571" t="n">
        <v>-0.003205853631764233</v>
      </c>
      <c r="AH571" t="b">
        <v>0</v>
      </c>
      <c r="AI571" t="b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</row>
    <row r="572" spans="1:48">
      <c r="A572" t="n">
        <v>569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b">
        <v>0</v>
      </c>
      <c r="P572" t="n">
        <v>0</v>
      </c>
      <c r="Q572" t="n">
        <v>0</v>
      </c>
      <c r="R572" t="n">
        <v>1</v>
      </c>
      <c r="S572" t="n">
        <v>28.94677793623289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-21.42836828230832</v>
      </c>
      <c r="Z572" t="n">
        <v>64.83272132168332</v>
      </c>
      <c r="AA572" t="n">
        <v>0</v>
      </c>
      <c r="AB572" t="b">
        <v>0</v>
      </c>
      <c r="AC572" t="b">
        <v>0</v>
      </c>
      <c r="AD572" t="n">
        <v>89.70297454879795</v>
      </c>
      <c r="AE572" t="n">
        <v>-0</v>
      </c>
      <c r="AF572" t="n">
        <v>0</v>
      </c>
      <c r="AG572" t="n">
        <v>-0.003514667512891312</v>
      </c>
      <c r="AH572" t="b">
        <v>0</v>
      </c>
      <c r="AI572" t="b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</row>
    <row r="573" spans="1:48">
      <c r="A573" t="n">
        <v>570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b">
        <v>0</v>
      </c>
      <c r="P573" t="n">
        <v>0</v>
      </c>
      <c r="Q573" t="n">
        <v>0</v>
      </c>
      <c r="R573" t="n">
        <v>1</v>
      </c>
      <c r="S573" t="n">
        <v>28.94677793623289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n">
        <v>-21.42836828230832</v>
      </c>
      <c r="Z573" t="n">
        <v>64.83065954056956</v>
      </c>
      <c r="AA573" t="n">
        <v>0</v>
      </c>
      <c r="AB573" t="b">
        <v>0</v>
      </c>
      <c r="AC573" t="b">
        <v>0</v>
      </c>
      <c r="AD573" t="n">
        <v>89.69553414314437</v>
      </c>
      <c r="AE573" t="n">
        <v>-0</v>
      </c>
      <c r="AF573" t="n">
        <v>0</v>
      </c>
      <c r="AG573" t="n">
        <v>-0.004194040211052075</v>
      </c>
      <c r="AH573" t="b">
        <v>0</v>
      </c>
      <c r="AI573" t="b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</row>
    <row r="574" spans="1:48">
      <c r="A574" t="n">
        <v>571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b">
        <v>0</v>
      </c>
      <c r="P574" t="n">
        <v>0</v>
      </c>
      <c r="Q574" t="n">
        <v>0</v>
      </c>
      <c r="R574" t="n">
        <v>1</v>
      </c>
      <c r="S574" t="n">
        <v>28.94677793623289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-21.42836828230832</v>
      </c>
      <c r="Z574" t="n">
        <v>64.82859775945579</v>
      </c>
      <c r="AA574" t="n">
        <v>0</v>
      </c>
      <c r="AB574" t="b">
        <v>0</v>
      </c>
      <c r="AC574" t="b">
        <v>0</v>
      </c>
      <c r="AD574" t="n">
        <v>89.68809373749079</v>
      </c>
      <c r="AE574" t="n">
        <v>-0</v>
      </c>
      <c r="AF574" t="n">
        <v>0</v>
      </c>
      <c r="AG574" t="n">
        <v>-0.002547098690424965</v>
      </c>
      <c r="AH574" t="b">
        <v>0</v>
      </c>
      <c r="AI574" t="b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</row>
    <row r="575" spans="1:48">
      <c r="A575" t="n">
        <v>572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b">
        <v>0</v>
      </c>
      <c r="P575" t="n">
        <v>0</v>
      </c>
      <c r="Q575" t="n">
        <v>0</v>
      </c>
      <c r="R575" t="n">
        <v>1</v>
      </c>
      <c r="S575" t="n">
        <v>28.94677793623289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-21.42836828230832</v>
      </c>
      <c r="Z575" t="n">
        <v>64.82653597834202</v>
      </c>
      <c r="AA575" t="n">
        <v>0</v>
      </c>
      <c r="AB575" t="b">
        <v>0</v>
      </c>
      <c r="AC575" t="b">
        <v>0</v>
      </c>
      <c r="AD575" t="n">
        <v>89.68065333183721</v>
      </c>
      <c r="AE575" t="n">
        <v>-0</v>
      </c>
      <c r="AF575" t="n">
        <v>0</v>
      </c>
      <c r="AG575" t="n">
        <v>-0.002199771694889496</v>
      </c>
      <c r="AH575" t="b">
        <v>0</v>
      </c>
      <c r="AI575" t="b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</row>
    <row r="576" spans="1:48">
      <c r="A576" t="n">
        <v>573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b">
        <v>0</v>
      </c>
      <c r="P576" t="n">
        <v>0</v>
      </c>
      <c r="Q576" t="n">
        <v>0</v>
      </c>
      <c r="R576" t="n">
        <v>1</v>
      </c>
      <c r="S576" t="n">
        <v>28.94677793623289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-21.42836828230832</v>
      </c>
      <c r="Z576" t="n">
        <v>64.82447419722826</v>
      </c>
      <c r="AA576" t="n">
        <v>0</v>
      </c>
      <c r="AB576" t="b">
        <v>0</v>
      </c>
      <c r="AC576" t="b">
        <v>0</v>
      </c>
      <c r="AD576" t="n">
        <v>89.67321292618362</v>
      </c>
      <c r="AE576" t="n">
        <v>-0</v>
      </c>
      <c r="AF576" t="n">
        <v>0</v>
      </c>
      <c r="AG576" t="n">
        <v>-0.001968396016060359</v>
      </c>
      <c r="AH576" t="b">
        <v>0</v>
      </c>
      <c r="AI576" t="b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</row>
    <row r="577" spans="1:48">
      <c r="A577" t="n">
        <v>574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b">
        <v>0</v>
      </c>
      <c r="P577" t="n">
        <v>0</v>
      </c>
      <c r="Q577" t="n">
        <v>0</v>
      </c>
      <c r="R577" t="n">
        <v>1</v>
      </c>
      <c r="S577" t="n">
        <v>28.94677793623289</v>
      </c>
      <c r="T577" t="n">
        <v>0</v>
      </c>
      <c r="U577" t="n">
        <v>0</v>
      </c>
      <c r="V577" t="n">
        <v>0</v>
      </c>
      <c r="W577" t="n">
        <v>0</v>
      </c>
      <c r="X577" t="n">
        <v>1</v>
      </c>
      <c r="Y577" t="n">
        <v>-21.42836828230832</v>
      </c>
      <c r="Z577" t="n">
        <v>64.82241241611449</v>
      </c>
      <c r="AA577" t="n">
        <v>0</v>
      </c>
      <c r="AB577" t="b">
        <v>0</v>
      </c>
      <c r="AC577" t="b">
        <v>0</v>
      </c>
      <c r="AD577" t="n">
        <v>89.66577252053004</v>
      </c>
      <c r="AE577" t="n">
        <v>-0</v>
      </c>
      <c r="AF577" t="n">
        <v>0</v>
      </c>
      <c r="AG577" t="n">
        <v>-0.001604171511310815</v>
      </c>
      <c r="AH577" t="b">
        <v>0</v>
      </c>
      <c r="AI577" t="b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</row>
    <row r="578" spans="1:48">
      <c r="A578" t="n">
        <v>575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b">
        <v>0</v>
      </c>
      <c r="P578" t="n">
        <v>0</v>
      </c>
      <c r="Q578" t="n">
        <v>0</v>
      </c>
      <c r="R578" t="n">
        <v>1</v>
      </c>
      <c r="S578" t="n">
        <v>28.94677793623289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-21.42836828230832</v>
      </c>
      <c r="Z578" t="n">
        <v>64.82035063500072</v>
      </c>
      <c r="AA578" t="n">
        <v>0</v>
      </c>
      <c r="AB578" t="b">
        <v>0</v>
      </c>
      <c r="AC578" t="b">
        <v>0</v>
      </c>
      <c r="AD578" t="n">
        <v>89.65833211487646</v>
      </c>
      <c r="AE578" t="n">
        <v>-0</v>
      </c>
      <c r="AF578" t="n">
        <v>0</v>
      </c>
      <c r="AG578" t="n">
        <v>-0.001833018146972454</v>
      </c>
      <c r="AH578" t="b">
        <v>0</v>
      </c>
      <c r="AI578" t="b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</row>
    <row r="579" spans="1:48">
      <c r="A579" t="n">
        <v>576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b">
        <v>0</v>
      </c>
      <c r="P579" t="n">
        <v>0</v>
      </c>
      <c r="Q579" t="n">
        <v>0</v>
      </c>
      <c r="R579" t="n">
        <v>1</v>
      </c>
      <c r="S579" t="n">
        <v>28.94677793623289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-21.42836828230832</v>
      </c>
      <c r="Z579" t="n">
        <v>64.81828885388695</v>
      </c>
      <c r="AA579" t="n">
        <v>0</v>
      </c>
      <c r="AB579" t="b">
        <v>0</v>
      </c>
      <c r="AC579" t="b">
        <v>0</v>
      </c>
      <c r="AD579" t="n">
        <v>89.65089170922288</v>
      </c>
      <c r="AE579" t="n">
        <v>-0</v>
      </c>
      <c r="AF579" t="n">
        <v>0</v>
      </c>
      <c r="AG579" t="n">
        <v>-0.001922716549324965</v>
      </c>
      <c r="AH579" t="b">
        <v>0</v>
      </c>
      <c r="AI579" t="b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</row>
    <row r="580" spans="1:48">
      <c r="A580" t="n">
        <v>577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b">
        <v>0</v>
      </c>
      <c r="P580" t="n">
        <v>0</v>
      </c>
      <c r="Q580" t="n">
        <v>0</v>
      </c>
      <c r="R580" t="n">
        <v>1</v>
      </c>
      <c r="S580" t="n">
        <v>28.94677793623289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-21.42836828230832</v>
      </c>
      <c r="Z580" t="n">
        <v>64.81622707277319</v>
      </c>
      <c r="AA580" t="n">
        <v>0</v>
      </c>
      <c r="AB580" t="b">
        <v>0</v>
      </c>
      <c r="AC580" t="b">
        <v>0</v>
      </c>
      <c r="AD580" t="n">
        <v>89.64345130356929</v>
      </c>
      <c r="AE580" t="n">
        <v>-0</v>
      </c>
      <c r="AF580" t="n">
        <v>0</v>
      </c>
      <c r="AG580" t="n">
        <v>-0.001980789378543013</v>
      </c>
      <c r="AH580" t="b">
        <v>0</v>
      </c>
      <c r="AI580" t="b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</row>
    <row r="581" spans="1:48">
      <c r="A581" t="n">
        <v>578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b">
        <v>0</v>
      </c>
      <c r="P581" t="n">
        <v>0</v>
      </c>
      <c r="Q581" t="n">
        <v>0</v>
      </c>
      <c r="R581" t="n">
        <v>1</v>
      </c>
      <c r="S581" t="n">
        <v>28.94677793623289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-21.42836828230832</v>
      </c>
      <c r="Z581" t="n">
        <v>64.81416529165942</v>
      </c>
      <c r="AA581" t="n">
        <v>0</v>
      </c>
      <c r="AB581" t="b">
        <v>0</v>
      </c>
      <c r="AC581" t="b">
        <v>0</v>
      </c>
      <c r="AD581" t="n">
        <v>89.63601089791571</v>
      </c>
      <c r="AE581" t="n">
        <v>-0</v>
      </c>
      <c r="AF581" t="n">
        <v>0</v>
      </c>
      <c r="AG581" t="n">
        <v>-0.002061781113766092</v>
      </c>
      <c r="AH581" t="b">
        <v>0</v>
      </c>
      <c r="AI581" t="b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</row>
    <row r="582" spans="1:48">
      <c r="A582" t="n">
        <v>579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b">
        <v>0</v>
      </c>
      <c r="P582" t="n">
        <v>0</v>
      </c>
      <c r="Q582" t="n">
        <v>0</v>
      </c>
      <c r="R582" t="n">
        <v>1</v>
      </c>
      <c r="S582" t="n">
        <v>28.94677793623289</v>
      </c>
      <c r="T582" t="n">
        <v>0</v>
      </c>
      <c r="U582" t="n">
        <v>0</v>
      </c>
      <c r="V582" t="n">
        <v>0</v>
      </c>
      <c r="W582" t="n">
        <v>0</v>
      </c>
      <c r="X582" t="n">
        <v>1</v>
      </c>
      <c r="Y582" t="n">
        <v>-21.42836828230832</v>
      </c>
      <c r="Z582" t="n">
        <v>64.81210351054565</v>
      </c>
      <c r="AA582" t="n">
        <v>0</v>
      </c>
      <c r="AB582" t="b">
        <v>0</v>
      </c>
      <c r="AC582" t="b">
        <v>0</v>
      </c>
      <c r="AD582" t="n">
        <v>89.62857049226213</v>
      </c>
      <c r="AE582" t="n">
        <v>-0</v>
      </c>
      <c r="AF582" t="n">
        <v>0</v>
      </c>
      <c r="AG582" t="n">
        <v>-0.002061781113766648</v>
      </c>
      <c r="AH582" t="b">
        <v>0</v>
      </c>
      <c r="AI582" t="b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</row>
    <row r="583" spans="1:48">
      <c r="A583" t="n">
        <v>580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b">
        <v>0</v>
      </c>
      <c r="P583" t="n">
        <v>0</v>
      </c>
      <c r="Q583" t="n">
        <v>0</v>
      </c>
      <c r="R583" t="n">
        <v>1</v>
      </c>
      <c r="S583" t="n">
        <v>28.94677793623289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n">
        <v>-21.42836828230832</v>
      </c>
      <c r="Z583" t="n">
        <v>64.81004172943189</v>
      </c>
      <c r="AA583" t="n">
        <v>0</v>
      </c>
      <c r="AB583" t="b">
        <v>0</v>
      </c>
      <c r="AC583" t="b">
        <v>0</v>
      </c>
      <c r="AD583" t="n">
        <v>89.62113008660855</v>
      </c>
      <c r="AE583" t="n">
        <v>-0</v>
      </c>
      <c r="AF583" t="n">
        <v>0</v>
      </c>
      <c r="AG583" t="n">
        <v>-0.002061781113767258</v>
      </c>
      <c r="AH583" t="b">
        <v>0</v>
      </c>
      <c r="AI583" t="b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</row>
    <row r="584" spans="1:48">
      <c r="A584" t="n">
        <v>581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b">
        <v>0</v>
      </c>
      <c r="P584" t="n">
        <v>0</v>
      </c>
      <c r="Q584" t="n">
        <v>0</v>
      </c>
      <c r="R584" t="n">
        <v>1</v>
      </c>
      <c r="S584" t="n">
        <v>28.94677793623289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-21.42836828230832</v>
      </c>
      <c r="Z584" t="n">
        <v>64.80797994831812</v>
      </c>
      <c r="AA584" t="n">
        <v>0</v>
      </c>
      <c r="AB584" t="b">
        <v>0</v>
      </c>
      <c r="AC584" t="b">
        <v>0</v>
      </c>
      <c r="AD584" t="n">
        <v>89.61368968095496</v>
      </c>
      <c r="AE584" t="n">
        <v>-0</v>
      </c>
      <c r="AF584" t="n">
        <v>0</v>
      </c>
      <c r="AG584" t="n">
        <v>-0.002061781113766092</v>
      </c>
      <c r="AH584" t="b">
        <v>0</v>
      </c>
      <c r="AI584" t="b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</row>
    <row r="585" spans="1:48">
      <c r="A585" t="n">
        <v>582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b">
        <v>0</v>
      </c>
      <c r="P585" t="n">
        <v>0</v>
      </c>
      <c r="Q585" t="n">
        <v>0</v>
      </c>
      <c r="R585" t="n">
        <v>1</v>
      </c>
      <c r="S585" t="n">
        <v>28.94677793623289</v>
      </c>
      <c r="T585" t="n">
        <v>0</v>
      </c>
      <c r="U585" t="n">
        <v>0</v>
      </c>
      <c r="V585" t="n">
        <v>0</v>
      </c>
      <c r="W585" t="n">
        <v>0</v>
      </c>
      <c r="X585" t="n">
        <v>1</v>
      </c>
      <c r="Y585" t="n">
        <v>-21.42836828230832</v>
      </c>
      <c r="Z585" t="n">
        <v>64.80591816720435</v>
      </c>
      <c r="AA585" t="n">
        <v>0</v>
      </c>
      <c r="AB585" t="b">
        <v>0</v>
      </c>
      <c r="AC585" t="b">
        <v>0</v>
      </c>
      <c r="AD585" t="n">
        <v>89.60624927530138</v>
      </c>
      <c r="AE585" t="n">
        <v>-0</v>
      </c>
      <c r="AF585" t="n">
        <v>0</v>
      </c>
      <c r="AG585" t="n">
        <v>-0.002061781113766648</v>
      </c>
      <c r="AH585" t="b">
        <v>0</v>
      </c>
      <c r="AI585" t="b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</row>
    <row r="586" spans="1:48">
      <c r="A586" t="n">
        <v>583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b">
        <v>0</v>
      </c>
      <c r="P586" t="n">
        <v>0</v>
      </c>
      <c r="Q586" t="n">
        <v>0</v>
      </c>
      <c r="R586" t="n">
        <v>1</v>
      </c>
      <c r="S586" t="n">
        <v>28.94677793623289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-21.42836828230832</v>
      </c>
      <c r="Z586" t="n">
        <v>64.80385638609059</v>
      </c>
      <c r="AA586" t="n">
        <v>0</v>
      </c>
      <c r="AB586" t="b">
        <v>0</v>
      </c>
      <c r="AC586" t="b">
        <v>0</v>
      </c>
      <c r="AD586" t="n">
        <v>89.5988088696478</v>
      </c>
      <c r="AE586" t="n">
        <v>-0</v>
      </c>
      <c r="AF586" t="n">
        <v>0</v>
      </c>
      <c r="AG586" t="n">
        <v>-0.002061781113767258</v>
      </c>
      <c r="AH586" t="b">
        <v>0</v>
      </c>
      <c r="AI586" t="b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</row>
    <row r="587" spans="1:48">
      <c r="A587" t="n">
        <v>584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b">
        <v>0</v>
      </c>
      <c r="P587" t="n">
        <v>0</v>
      </c>
      <c r="Q587" t="n">
        <v>0</v>
      </c>
      <c r="R587" t="n">
        <v>1</v>
      </c>
      <c r="S587" t="n">
        <v>28.94677793623289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-21.42836828230832</v>
      </c>
      <c r="Z587" t="n">
        <v>64.80179460497682</v>
      </c>
      <c r="AA587" t="n">
        <v>0</v>
      </c>
      <c r="AB587" t="b">
        <v>0</v>
      </c>
      <c r="AC587" t="b">
        <v>0</v>
      </c>
      <c r="AD587" t="n">
        <v>89.59136846399421</v>
      </c>
      <c r="AE587" t="n">
        <v>-0</v>
      </c>
      <c r="AF587" t="n">
        <v>0</v>
      </c>
      <c r="AG587" t="n">
        <v>-0.002061781113766092</v>
      </c>
      <c r="AH587" t="b">
        <v>0</v>
      </c>
      <c r="AI587" t="b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</row>
    <row r="588" spans="1:48">
      <c r="A588" t="n">
        <v>585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b">
        <v>0</v>
      </c>
      <c r="P588" t="n">
        <v>0</v>
      </c>
      <c r="Q588" t="n">
        <v>0</v>
      </c>
      <c r="R588" t="n">
        <v>1</v>
      </c>
      <c r="S588" t="n">
        <v>28.94677793623289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-21.42836828230832</v>
      </c>
      <c r="Z588" t="n">
        <v>64.79973282386305</v>
      </c>
      <c r="AA588" t="n">
        <v>0</v>
      </c>
      <c r="AB588" t="b">
        <v>0</v>
      </c>
      <c r="AC588" t="b">
        <v>0</v>
      </c>
      <c r="AD588" t="n">
        <v>89.58392805834063</v>
      </c>
      <c r="AE588" t="n">
        <v>-0</v>
      </c>
      <c r="AF588" t="n">
        <v>0</v>
      </c>
      <c r="AG588" t="n">
        <v>-0.002061781113766648</v>
      </c>
      <c r="AH588" t="b">
        <v>0</v>
      </c>
      <c r="AI588" t="b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</row>
    <row r="589" spans="1:48">
      <c r="A589" t="n">
        <v>586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b">
        <v>0</v>
      </c>
      <c r="P589" t="n">
        <v>0</v>
      </c>
      <c r="Q589" t="n">
        <v>0</v>
      </c>
      <c r="R589" t="n">
        <v>1</v>
      </c>
      <c r="S589" t="n">
        <v>28.94677793623289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n">
        <v>-21.42836828230832</v>
      </c>
      <c r="Z589" t="n">
        <v>64.79767104274929</v>
      </c>
      <c r="AA589" t="n">
        <v>0</v>
      </c>
      <c r="AB589" t="b">
        <v>0</v>
      </c>
      <c r="AC589" t="b">
        <v>0</v>
      </c>
      <c r="AD589" t="n">
        <v>89.57648765268705</v>
      </c>
      <c r="AE589" t="n">
        <v>-0</v>
      </c>
      <c r="AF589" t="n">
        <v>0</v>
      </c>
      <c r="AG589" t="n">
        <v>-0.002061781113767258</v>
      </c>
      <c r="AH589" t="b">
        <v>0</v>
      </c>
      <c r="AI589" t="b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</row>
    <row r="590" spans="1:48">
      <c r="A590" t="n">
        <v>587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b">
        <v>0</v>
      </c>
      <c r="P590" t="n">
        <v>0</v>
      </c>
      <c r="Q590" t="n">
        <v>0</v>
      </c>
      <c r="R590" t="n">
        <v>1</v>
      </c>
      <c r="S590" t="n">
        <v>28.94677793623289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n">
        <v>-21.42836828230832</v>
      </c>
      <c r="Z590" t="n">
        <v>64.79560926163552</v>
      </c>
      <c r="AA590" t="n">
        <v>0</v>
      </c>
      <c r="AB590" t="b">
        <v>0</v>
      </c>
      <c r="AC590" t="b">
        <v>0</v>
      </c>
      <c r="AD590" t="n">
        <v>89.56904724703347</v>
      </c>
      <c r="AE590" t="n">
        <v>-0</v>
      </c>
      <c r="AF590" t="n">
        <v>0</v>
      </c>
      <c r="AG590" t="n">
        <v>-0.002061781113767869</v>
      </c>
      <c r="AH590" t="b">
        <v>0</v>
      </c>
      <c r="AI590" t="b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</row>
    <row r="591" spans="1:48">
      <c r="A591" t="n">
        <v>588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b">
        <v>0</v>
      </c>
      <c r="P591" t="n">
        <v>0</v>
      </c>
      <c r="Q591" t="n">
        <v>0</v>
      </c>
      <c r="R591" t="n">
        <v>1</v>
      </c>
      <c r="S591" t="n">
        <v>28.94677793623289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-21.42836828230832</v>
      </c>
      <c r="Z591" t="n">
        <v>64.79354748052175</v>
      </c>
      <c r="AA591" t="n">
        <v>0</v>
      </c>
      <c r="AB591" t="b">
        <v>0</v>
      </c>
      <c r="AC591" t="b">
        <v>0</v>
      </c>
      <c r="AD591" t="n">
        <v>89.56160684137988</v>
      </c>
      <c r="AE591" t="n">
        <v>-0</v>
      </c>
      <c r="AF591" t="n">
        <v>0</v>
      </c>
      <c r="AG591" t="n">
        <v>-0.00179469769834395</v>
      </c>
      <c r="AH591" t="b">
        <v>0</v>
      </c>
      <c r="AI591" t="b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</row>
    <row r="592" spans="1:48">
      <c r="A592" t="n">
        <v>589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b">
        <v>0</v>
      </c>
      <c r="P592" t="n">
        <v>0</v>
      </c>
      <c r="Q592" t="n">
        <v>0</v>
      </c>
      <c r="R592" t="n">
        <v>1</v>
      </c>
      <c r="S592" t="n">
        <v>28.94677793623289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-21.42836828230832</v>
      </c>
      <c r="Z592" t="n">
        <v>64.79148569940799</v>
      </c>
      <c r="AA592" t="n">
        <v>0</v>
      </c>
      <c r="AB592" t="b">
        <v>0</v>
      </c>
      <c r="AC592" t="b">
        <v>0</v>
      </c>
      <c r="AD592" t="n">
        <v>89.5541664357263</v>
      </c>
      <c r="AE592" t="n">
        <v>-0</v>
      </c>
      <c r="AF592" t="n">
        <v>0</v>
      </c>
      <c r="AG592" t="n">
        <v>-0.001435878554116699</v>
      </c>
      <c r="AH592" t="b">
        <v>0</v>
      </c>
      <c r="AI592" t="b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</row>
    <row r="593" spans="1:48">
      <c r="A593" t="n">
        <v>590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b">
        <v>0</v>
      </c>
      <c r="P593" t="n">
        <v>0</v>
      </c>
      <c r="Q593" t="n">
        <v>0</v>
      </c>
      <c r="R593" t="n">
        <v>1</v>
      </c>
      <c r="S593" t="n">
        <v>28.94677793623289</v>
      </c>
      <c r="T593" t="n">
        <v>0</v>
      </c>
      <c r="U593" t="n">
        <v>0</v>
      </c>
      <c r="V593" t="n">
        <v>0</v>
      </c>
      <c r="W593" t="n">
        <v>0</v>
      </c>
      <c r="X593" t="n">
        <v>1</v>
      </c>
      <c r="Y593" t="n">
        <v>-21.42836828230832</v>
      </c>
      <c r="Z593" t="n">
        <v>64.78942391829422</v>
      </c>
      <c r="AA593" t="n">
        <v>0</v>
      </c>
      <c r="AB593" t="b">
        <v>0</v>
      </c>
      <c r="AC593" t="b">
        <v>0</v>
      </c>
      <c r="AD593" t="n">
        <v>89.54672603007272</v>
      </c>
      <c r="AE593" t="n">
        <v>-0</v>
      </c>
      <c r="AF593" t="n">
        <v>0</v>
      </c>
      <c r="AG593" t="n">
        <v>-0.0010971581688618</v>
      </c>
      <c r="AH593" t="b">
        <v>0</v>
      </c>
      <c r="AI593" t="b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</row>
    <row r="594" spans="1:48">
      <c r="A594" t="n">
        <v>591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b">
        <v>0</v>
      </c>
      <c r="P594" t="n">
        <v>0</v>
      </c>
      <c r="Q594" t="n">
        <v>0</v>
      </c>
      <c r="R594" t="n">
        <v>1</v>
      </c>
      <c r="S594" t="n">
        <v>28.94677793623289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-21.42836828230832</v>
      </c>
      <c r="Z594" t="n">
        <v>64.78736213718045</v>
      </c>
      <c r="AA594" t="n">
        <v>0</v>
      </c>
      <c r="AB594" t="b">
        <v>0</v>
      </c>
      <c r="AC594" t="b">
        <v>0</v>
      </c>
      <c r="AD594" t="n">
        <v>89.53928562441914</v>
      </c>
      <c r="AE594" t="n">
        <v>-0</v>
      </c>
      <c r="AF594" t="n">
        <v>0</v>
      </c>
      <c r="AG594" t="n">
        <v>-0.0006792135192993931</v>
      </c>
      <c r="AH594" t="b">
        <v>0</v>
      </c>
      <c r="AI594" t="b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</row>
    <row r="595" spans="1:48">
      <c r="A595" t="n">
        <v>592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b">
        <v>0</v>
      </c>
      <c r="P595" t="n">
        <v>0</v>
      </c>
      <c r="Q595" t="n">
        <v>0</v>
      </c>
      <c r="R595" t="n">
        <v>1</v>
      </c>
      <c r="S595" t="n">
        <v>28.94677793623289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-21.42836828230832</v>
      </c>
      <c r="Z595" t="n">
        <v>64.78530035606668</v>
      </c>
      <c r="AA595" t="n">
        <v>0</v>
      </c>
      <c r="AB595" t="b">
        <v>0</v>
      </c>
      <c r="AC595" t="b">
        <v>0</v>
      </c>
      <c r="AD595" t="n">
        <v>89.53184521876555</v>
      </c>
      <c r="AE595" t="n">
        <v>-0</v>
      </c>
      <c r="AF595" t="n">
        <v>0</v>
      </c>
      <c r="AG595" t="n">
        <v>-0.002499578631698585</v>
      </c>
      <c r="AH595" t="b">
        <v>0</v>
      </c>
      <c r="AI595" t="b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</row>
    <row r="596" spans="1:48">
      <c r="A596" t="n">
        <v>593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b">
        <v>0</v>
      </c>
      <c r="P596" t="n">
        <v>0</v>
      </c>
      <c r="Q596" t="n">
        <v>0</v>
      </c>
      <c r="R596" t="n">
        <v>1</v>
      </c>
      <c r="S596" t="n">
        <v>28.94677793623289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-21.42836828230832</v>
      </c>
      <c r="Z596" t="n">
        <v>64.78323857495292</v>
      </c>
      <c r="AA596" t="n">
        <v>0</v>
      </c>
      <c r="AB596" t="b">
        <v>0</v>
      </c>
      <c r="AC596" t="b">
        <v>0</v>
      </c>
      <c r="AD596" t="n">
        <v>89.52440481311197</v>
      </c>
      <c r="AE596" t="n">
        <v>-0</v>
      </c>
      <c r="AF596" t="n">
        <v>0</v>
      </c>
      <c r="AG596" t="n">
        <v>-0.004921600539890603</v>
      </c>
      <c r="AH596" t="b">
        <v>0</v>
      </c>
      <c r="AI596" t="b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</row>
    <row r="597" spans="1:48">
      <c r="A597" t="n">
        <v>594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b">
        <v>0</v>
      </c>
      <c r="P597" t="n">
        <v>0</v>
      </c>
      <c r="Q597" t="n">
        <v>0</v>
      </c>
      <c r="R597" t="n">
        <v>1</v>
      </c>
      <c r="S597" t="n">
        <v>28.94677793623289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-21.42836828230832</v>
      </c>
      <c r="Z597" t="n">
        <v>64.78117679383915</v>
      </c>
      <c r="AA597" t="n">
        <v>0</v>
      </c>
      <c r="AB597" t="b">
        <v>0</v>
      </c>
      <c r="AC597" t="b">
        <v>0</v>
      </c>
      <c r="AD597" t="n">
        <v>89.51696440745839</v>
      </c>
      <c r="AE597" t="n">
        <v>-0</v>
      </c>
      <c r="AF597" t="n">
        <v>0</v>
      </c>
      <c r="AG597" t="n">
        <v>-0.006920975518203754</v>
      </c>
      <c r="AH597" t="b">
        <v>0</v>
      </c>
      <c r="AI597" t="b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</row>
    <row r="598" spans="1:48">
      <c r="A598" t="n">
        <v>595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b">
        <v>0</v>
      </c>
      <c r="P598" t="n">
        <v>0</v>
      </c>
      <c r="Q598" t="n">
        <v>0</v>
      </c>
      <c r="R598" t="n">
        <v>1</v>
      </c>
      <c r="S598" t="n">
        <v>28.94677793623289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-21.42836828230832</v>
      </c>
      <c r="Z598" t="n">
        <v>64.77911501272538</v>
      </c>
      <c r="AA598" t="n">
        <v>0</v>
      </c>
      <c r="AB598" t="b">
        <v>0</v>
      </c>
      <c r="AC598" t="b">
        <v>0</v>
      </c>
      <c r="AD598" t="n">
        <v>89.50952400180481</v>
      </c>
      <c r="AE598" t="n">
        <v>-0</v>
      </c>
      <c r="AF598" t="n">
        <v>0</v>
      </c>
      <c r="AG598" t="n">
        <v>-0.009365500041220109</v>
      </c>
      <c r="AH598" t="b">
        <v>0</v>
      </c>
      <c r="AI598" t="b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</row>
    <row r="599" spans="1:48">
      <c r="A599" t="n">
        <v>596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b">
        <v>0</v>
      </c>
      <c r="P599" t="n">
        <v>0</v>
      </c>
      <c r="Q599" t="n">
        <v>0</v>
      </c>
      <c r="R599" t="n">
        <v>1</v>
      </c>
      <c r="S599" t="n">
        <v>28.94677793623289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-21.42836828230832</v>
      </c>
      <c r="Z599" t="n">
        <v>64.77705323161162</v>
      </c>
      <c r="AA599" t="n">
        <v>0</v>
      </c>
      <c r="AB599" t="b">
        <v>0</v>
      </c>
      <c r="AC599" t="b">
        <v>0</v>
      </c>
      <c r="AD599" t="n">
        <v>89.50208359615122</v>
      </c>
      <c r="AE599" t="n">
        <v>-0</v>
      </c>
      <c r="AF599" t="n">
        <v>0</v>
      </c>
      <c r="AG599" t="n">
        <v>-0.001225833026751222</v>
      </c>
      <c r="AH599" t="b">
        <v>0</v>
      </c>
      <c r="AI599" t="b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</row>
    <row r="600" spans="1:48">
      <c r="A600" t="n">
        <v>597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b">
        <v>0</v>
      </c>
      <c r="P600" t="n">
        <v>0</v>
      </c>
      <c r="Q600" t="n">
        <v>0</v>
      </c>
      <c r="R600" t="n">
        <v>1</v>
      </c>
      <c r="S600" t="n">
        <v>28.94677793623289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-21.42836828230832</v>
      </c>
      <c r="Z600" t="n">
        <v>64.77499145049785</v>
      </c>
      <c r="AA600" t="n">
        <v>0</v>
      </c>
      <c r="AB600" t="b">
        <v>0</v>
      </c>
      <c r="AC600" t="b">
        <v>0</v>
      </c>
      <c r="AD600" t="n">
        <v>89.49464319049764</v>
      </c>
      <c r="AE600" t="n">
        <v>-0</v>
      </c>
      <c r="AF600" t="n">
        <v>0</v>
      </c>
      <c r="AG600" t="n">
        <v>0.009012527123649305</v>
      </c>
      <c r="AH600" t="b">
        <v>0</v>
      </c>
      <c r="AI600" t="b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</row>
    <row r="601" spans="1:48">
      <c r="A601" t="n">
        <v>598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b">
        <v>0</v>
      </c>
      <c r="P601" t="n">
        <v>0</v>
      </c>
      <c r="Q601" t="n">
        <v>0</v>
      </c>
      <c r="R601" t="n">
        <v>1</v>
      </c>
      <c r="S601" t="n">
        <v>28.94677793623289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-21.42836828230832</v>
      </c>
      <c r="Z601" t="n">
        <v>64.77292966938408</v>
      </c>
      <c r="AA601" t="n">
        <v>0</v>
      </c>
      <c r="AB601" t="b">
        <v>0</v>
      </c>
      <c r="AC601" t="b">
        <v>0</v>
      </c>
      <c r="AD601" t="n">
        <v>89.48720278484406</v>
      </c>
      <c r="AE601" t="n">
        <v>-0</v>
      </c>
      <c r="AF601" t="n">
        <v>0</v>
      </c>
      <c r="AG601" t="n">
        <v>0.01628081638264983</v>
      </c>
      <c r="AH601" t="b">
        <v>0</v>
      </c>
      <c r="AI601" t="b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</row>
    <row r="602" spans="1:48">
      <c r="A602" t="n">
        <v>599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b">
        <v>0</v>
      </c>
      <c r="P602" t="n">
        <v>0</v>
      </c>
      <c r="Q602" t="n">
        <v>0</v>
      </c>
      <c r="R602" t="n">
        <v>1</v>
      </c>
      <c r="S602" t="n">
        <v>28.94677793623289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-21.42836828230832</v>
      </c>
      <c r="Z602" t="n">
        <v>64.77086788827032</v>
      </c>
      <c r="AA602" t="n">
        <v>0</v>
      </c>
      <c r="AB602" t="b">
        <v>0</v>
      </c>
      <c r="AC602" t="b">
        <v>0</v>
      </c>
      <c r="AD602" t="n">
        <v>89.47976237919048</v>
      </c>
      <c r="AE602" t="n">
        <v>-0</v>
      </c>
      <c r="AF602" t="n">
        <v>0</v>
      </c>
      <c r="AG602" t="n">
        <v>0.0246882419810952</v>
      </c>
      <c r="AH602" t="b">
        <v>0</v>
      </c>
      <c r="AI602" t="b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0.274153474309552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</row>
    <row r="603" spans="1:48">
      <c r="A603" t="n">
        <v>600</v>
      </c>
      <c r="B603" t="n">
        <v>0</v>
      </c>
      <c r="C603" t="n">
        <v>0</v>
      </c>
      <c r="D603" t="n">
        <v>0</v>
      </c>
      <c r="E603" t="n">
        <v>0</v>
      </c>
      <c r="F603" t="n">
        <v>0.1473364993455669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1</v>
      </c>
      <c r="M603" t="n">
        <v>0</v>
      </c>
      <c r="N603" t="n">
        <v>0</v>
      </c>
      <c r="O603" t="b">
        <v>1</v>
      </c>
      <c r="P603" t="n">
        <v>0</v>
      </c>
      <c r="Q603" t="n">
        <v>6.358236425392164</v>
      </c>
      <c r="R603" t="n">
        <v>1</v>
      </c>
      <c r="S603" t="n">
        <v>28.94677793623289</v>
      </c>
      <c r="T603" t="n">
        <v>0</v>
      </c>
      <c r="U603" t="n">
        <v>0</v>
      </c>
      <c r="V603" t="n">
        <v>0</v>
      </c>
      <c r="W603" t="n">
        <v>188.1655951507667</v>
      </c>
      <c r="X603" t="n">
        <v>1</v>
      </c>
      <c r="Y603" t="n">
        <v>-209.5939634330751</v>
      </c>
      <c r="Z603" t="n">
        <v>64.83290612685801</v>
      </c>
      <c r="AA603" t="n">
        <v>750</v>
      </c>
      <c r="AB603" t="b">
        <v>1</v>
      </c>
      <c r="AC603" t="b">
        <v>1</v>
      </c>
      <c r="AD603" t="n">
        <v>89.43965433548989</v>
      </c>
      <c r="AE603" t="n">
        <v>0</v>
      </c>
      <c r="AF603" t="n">
        <v>0</v>
      </c>
      <c r="AG603" t="n">
        <v>0.03985220775717552</v>
      </c>
      <c r="AH603" t="b">
        <v>1</v>
      </c>
      <c r="AI603" t="b">
        <v>1</v>
      </c>
      <c r="AJ603" t="n">
        <v>756.3582364253922</v>
      </c>
      <c r="AK603" t="n">
        <v>0</v>
      </c>
      <c r="AL603" t="n">
        <v>0</v>
      </c>
      <c r="AM603" t="n">
        <v>0</v>
      </c>
      <c r="AN603" t="n">
        <v>0.2784286916314118</v>
      </c>
      <c r="AO603" t="n">
        <v>0</v>
      </c>
      <c r="AP603" t="n">
        <v>1</v>
      </c>
      <c r="AQ603" t="n">
        <v>0</v>
      </c>
      <c r="AR603" t="n">
        <v>0</v>
      </c>
      <c r="AS603" t="n">
        <v>0</v>
      </c>
      <c r="AT603" t="n">
        <v>0.3699434155229653</v>
      </c>
      <c r="AU603" t="n">
        <v>0.1163039294282312</v>
      </c>
      <c r="AV603" t="n">
        <v>0.3699434155229653</v>
      </c>
    </row>
    <row r="604" spans="1:48">
      <c r="A604" t="n">
        <v>601</v>
      </c>
      <c r="B604" t="n">
        <v>0</v>
      </c>
      <c r="C604" t="n">
        <v>0</v>
      </c>
      <c r="D604" t="n">
        <v>0</v>
      </c>
      <c r="E604" t="n">
        <v>1</v>
      </c>
      <c r="F604" t="n">
        <v>0.2834660319663387</v>
      </c>
      <c r="G604" t="n">
        <v>8.237833493802714</v>
      </c>
      <c r="H604" t="n">
        <v>32.4900152995579</v>
      </c>
      <c r="I604" t="n">
        <v>0.1742266267574424</v>
      </c>
      <c r="J604" t="n">
        <v>0.1742266267574424</v>
      </c>
      <c r="K604" t="n">
        <v>201.963505726602</v>
      </c>
      <c r="L604" t="n">
        <v>1</v>
      </c>
      <c r="M604" t="n">
        <v>51.20778542763742</v>
      </c>
      <c r="N604" t="n">
        <v>121.0902870214523</v>
      </c>
      <c r="O604" t="b">
        <v>0</v>
      </c>
      <c r="P604" t="n">
        <v>0.1742266267574424</v>
      </c>
      <c r="Q604" t="n">
        <v>12.23284154174512</v>
      </c>
      <c r="R604" t="n">
        <v>0.8684298732089761</v>
      </c>
      <c r="S604" t="n">
        <v>28.94677793623289</v>
      </c>
      <c r="T604" t="n">
        <v>15.82128840265845</v>
      </c>
      <c r="U604" t="n">
        <v>0.2006225627794785</v>
      </c>
      <c r="V604" t="n">
        <v>2.081608921135128</v>
      </c>
      <c r="W604" t="n">
        <v>-86.15060768619995</v>
      </c>
      <c r="X604" t="n">
        <v>1</v>
      </c>
      <c r="Y604" t="n">
        <v>64.72223940389162</v>
      </c>
      <c r="Z604" t="n">
        <v>64.91696094035892</v>
      </c>
      <c r="AA604" t="n">
        <v>750</v>
      </c>
      <c r="AB604" t="b">
        <v>0</v>
      </c>
      <c r="AC604" t="b">
        <v>1</v>
      </c>
      <c r="AD604" t="n">
        <v>89.4145029945126</v>
      </c>
      <c r="AE604" t="n">
        <v>1.8</v>
      </c>
      <c r="AF604" t="n">
        <v>0</v>
      </c>
      <c r="AG604" t="n">
        <v>0.06469850621676498</v>
      </c>
      <c r="AH604" t="b">
        <v>1</v>
      </c>
      <c r="AI604" t="b">
        <v>1</v>
      </c>
      <c r="AJ604" t="n">
        <v>762.2328415417451</v>
      </c>
      <c r="AK604" t="n">
        <v>0</v>
      </c>
      <c r="AL604" t="n">
        <v>1.262868474972709</v>
      </c>
      <c r="AM604" t="n">
        <v>0</v>
      </c>
      <c r="AN604" t="n">
        <v>3.062887848648082</v>
      </c>
      <c r="AO604" t="n">
        <v>0</v>
      </c>
      <c r="AP604" t="n">
        <v>1</v>
      </c>
      <c r="AQ604" t="n">
        <v>0</v>
      </c>
      <c r="AR604" t="n">
        <v>0</v>
      </c>
      <c r="AS604" t="n">
        <v>0</v>
      </c>
      <c r="AT604" t="n">
        <v>0.9371868487948065</v>
      </c>
      <c r="AU604" t="n">
        <v>0.2946356349368006</v>
      </c>
      <c r="AV604" t="n">
        <v>0.9371868487948065</v>
      </c>
    </row>
    <row r="605" spans="1:48">
      <c r="A605" t="n">
        <v>602</v>
      </c>
      <c r="B605" t="n">
        <v>0</v>
      </c>
      <c r="C605" t="n">
        <v>0</v>
      </c>
      <c r="D605" t="n">
        <v>0</v>
      </c>
      <c r="E605" t="n">
        <v>2.1</v>
      </c>
      <c r="F605" t="n">
        <v>0.4687993727890786</v>
      </c>
      <c r="G605" t="n">
        <v>17.2994503369857</v>
      </c>
      <c r="H605" t="n">
        <v>68.2290321290716</v>
      </c>
      <c r="I605" t="n">
        <v>0.5498402236862727</v>
      </c>
      <c r="J605" t="n">
        <v>0.5498402236862727</v>
      </c>
      <c r="K605" t="n">
        <v>303.5118034588548</v>
      </c>
      <c r="L605" t="n">
        <v>1</v>
      </c>
      <c r="M605" t="n">
        <v>76.95532542060214</v>
      </c>
      <c r="N605" t="n">
        <v>254.2896027450498</v>
      </c>
      <c r="O605" t="b">
        <v>0</v>
      </c>
      <c r="P605" t="n">
        <v>0.5498402236862727</v>
      </c>
      <c r="Q605" t="n">
        <v>0</v>
      </c>
      <c r="R605" t="n">
        <v>0.8952667515108154</v>
      </c>
      <c r="S605" t="n">
        <v>28.94756200047865</v>
      </c>
      <c r="T605" t="n">
        <v>23.06358582124063</v>
      </c>
      <c r="U605" t="n">
        <v>0.6141635694147972</v>
      </c>
      <c r="V605" t="n">
        <v>2.415524264867631</v>
      </c>
      <c r="W605" t="n">
        <v>-86.15060768619995</v>
      </c>
      <c r="X605" t="n">
        <v>1</v>
      </c>
      <c r="Y605" t="n">
        <v>64.72223940389162</v>
      </c>
      <c r="Z605" t="n">
        <v>64.99619205170605</v>
      </c>
      <c r="AA605" t="n">
        <v>750</v>
      </c>
      <c r="AB605" t="b">
        <v>0</v>
      </c>
      <c r="AC605" t="b">
        <v>1</v>
      </c>
      <c r="AD605" t="n">
        <v>89.43697599430563</v>
      </c>
      <c r="AE605" t="n">
        <v>1.8</v>
      </c>
      <c r="AF605" t="n">
        <v>0</v>
      </c>
      <c r="AG605" t="n">
        <v>0.09908830447615113</v>
      </c>
      <c r="AH605" t="b">
        <v>0</v>
      </c>
      <c r="AI605" t="b">
        <v>0</v>
      </c>
      <c r="AJ605" t="n">
        <v>750</v>
      </c>
      <c r="AK605" t="n">
        <v>0</v>
      </c>
      <c r="AL605" t="n">
        <v>0.6141635694147972</v>
      </c>
      <c r="AM605" t="n">
        <v>0</v>
      </c>
      <c r="AN605" t="n">
        <v>2.414235281668811</v>
      </c>
      <c r="AO605" t="n">
        <v>0</v>
      </c>
      <c r="AP605" t="n">
        <v>1</v>
      </c>
      <c r="AQ605" t="n">
        <v>0</v>
      </c>
      <c r="AR605" t="n">
        <v>0</v>
      </c>
      <c r="AS605" t="n">
        <v>0</v>
      </c>
      <c r="AT605" t="n">
        <v>0.3689144003338897</v>
      </c>
      <c r="AU605" t="n">
        <v>0.1159804245220507</v>
      </c>
      <c r="AV605" t="n">
        <v>0.3689144003338897</v>
      </c>
    </row>
    <row r="606" spans="1:48">
      <c r="A606" t="n">
        <v>603</v>
      </c>
      <c r="B606" t="n">
        <v>0</v>
      </c>
      <c r="C606" t="n">
        <v>0</v>
      </c>
      <c r="D606" t="n">
        <v>0</v>
      </c>
      <c r="E606" t="n">
        <v>4.8</v>
      </c>
      <c r="F606" t="n">
        <v>1.008003143544014</v>
      </c>
      <c r="G606" t="n">
        <v>39.54160077025303</v>
      </c>
      <c r="H606" t="n">
        <v>155.9520734378779</v>
      </c>
      <c r="I606" t="n">
        <v>2.480306476870735</v>
      </c>
      <c r="J606" t="n">
        <v>2.480306476870735</v>
      </c>
      <c r="K606" t="n">
        <v>598.9940141327697</v>
      </c>
      <c r="L606" t="n">
        <v>1</v>
      </c>
      <c r="M606" t="n">
        <v>151.8747500336637</v>
      </c>
      <c r="N606" t="n">
        <v>581.2333777029711</v>
      </c>
      <c r="O606" t="b">
        <v>0</v>
      </c>
      <c r="P606" t="n">
        <v>2.480306476870735</v>
      </c>
      <c r="Q606" t="n">
        <v>0</v>
      </c>
      <c r="R606" t="n">
        <v>0.9238597369376703</v>
      </c>
      <c r="S606" t="n">
        <v>28.94953170422203</v>
      </c>
      <c r="T606" t="n">
        <v>44.10828205150354</v>
      </c>
      <c r="U606" t="n">
        <v>2.684721909293546</v>
      </c>
      <c r="V606" t="n">
        <v>3.358416198628916</v>
      </c>
      <c r="W606" t="n">
        <v>-86.15060768619995</v>
      </c>
      <c r="X606" t="n">
        <v>1</v>
      </c>
      <c r="Y606" t="n">
        <v>64.72223940389162</v>
      </c>
      <c r="Z606" t="n">
        <v>65.09443698648739</v>
      </c>
      <c r="AA606" t="n">
        <v>750</v>
      </c>
      <c r="AB606" t="b">
        <v>0</v>
      </c>
      <c r="AC606" t="b">
        <v>1</v>
      </c>
      <c r="AD606" t="n">
        <v>89.45944899409865</v>
      </c>
      <c r="AE606" t="n">
        <v>1.8</v>
      </c>
      <c r="AF606" t="n">
        <v>0</v>
      </c>
      <c r="AG606" t="n">
        <v>0.1455896761930321</v>
      </c>
      <c r="AH606" t="b">
        <v>0</v>
      </c>
      <c r="AI606" t="b">
        <v>0</v>
      </c>
      <c r="AJ606" t="n">
        <v>750</v>
      </c>
      <c r="AK606" t="n">
        <v>0</v>
      </c>
      <c r="AL606" t="n">
        <v>2.684721909293546</v>
      </c>
      <c r="AM606" t="n">
        <v>0</v>
      </c>
      <c r="AN606" t="n">
        <v>4.544073252106977</v>
      </c>
      <c r="AO606" t="n">
        <v>0</v>
      </c>
      <c r="AP606" t="n">
        <v>1</v>
      </c>
      <c r="AQ606" t="n">
        <v>0</v>
      </c>
      <c r="AR606" t="n">
        <v>0</v>
      </c>
      <c r="AS606" t="n">
        <v>0</v>
      </c>
      <c r="AT606" t="n">
        <v>0.3682968868406613</v>
      </c>
      <c r="AU606" t="n">
        <v>0.1157862887631107</v>
      </c>
      <c r="AV606" t="n">
        <v>0.3682968868406613</v>
      </c>
    </row>
    <row r="607" spans="1:48">
      <c r="A607" t="n">
        <v>604</v>
      </c>
      <c r="B607" t="n">
        <v>0</v>
      </c>
      <c r="C607" t="n">
        <v>0</v>
      </c>
      <c r="D607" t="n">
        <v>0</v>
      </c>
      <c r="E607" t="n">
        <v>9.1</v>
      </c>
      <c r="F607" t="n">
        <v>1.332521386368199</v>
      </c>
      <c r="G607" t="n">
        <v>74.9642847936047</v>
      </c>
      <c r="H607" t="n">
        <v>295.659139225977</v>
      </c>
      <c r="I607" t="n">
        <v>6.103732773225852</v>
      </c>
      <c r="J607" t="n">
        <v>6.103732773225852</v>
      </c>
      <c r="K607" t="n">
        <v>777.5216516869417</v>
      </c>
      <c r="L607" t="n">
        <v>1</v>
      </c>
      <c r="M607" t="n">
        <v>197.1403782167702</v>
      </c>
      <c r="N607" t="n">
        <v>1101.921611895216</v>
      </c>
      <c r="O607" t="b">
        <v>0</v>
      </c>
      <c r="P607" t="n">
        <v>6.103732773225852</v>
      </c>
      <c r="Q607" t="n">
        <v>0</v>
      </c>
      <c r="R607" t="n">
        <v>0.9283740228063924</v>
      </c>
      <c r="S607" t="n">
        <v>28.95599121383442</v>
      </c>
      <c r="T607" t="n">
        <v>56.97616484888884</v>
      </c>
      <c r="U607" t="n">
        <v>6.574648388776335</v>
      </c>
      <c r="V607" t="n">
        <v>4.080973484045742</v>
      </c>
      <c r="W607" t="n">
        <v>-86.15060768619995</v>
      </c>
      <c r="X607" t="n">
        <v>1</v>
      </c>
      <c r="Y607" t="n">
        <v>64.72223940389162</v>
      </c>
      <c r="Z607" t="n">
        <v>65.23238775571107</v>
      </c>
      <c r="AA607" t="n">
        <v>1101.921611895216</v>
      </c>
      <c r="AB607" t="b">
        <v>0</v>
      </c>
      <c r="AC607" t="b">
        <v>1</v>
      </c>
      <c r="AD607" t="n">
        <v>89.48192199389167</v>
      </c>
      <c r="AE607" t="n">
        <v>1.8</v>
      </c>
      <c r="AF607" t="n">
        <v>0</v>
      </c>
      <c r="AG607" t="n">
        <v>0.184328449496201</v>
      </c>
      <c r="AH607" t="b">
        <v>0</v>
      </c>
      <c r="AI607" t="b">
        <v>0</v>
      </c>
      <c r="AJ607" t="n">
        <v>1101.921611895216</v>
      </c>
      <c r="AK607" t="n">
        <v>0</v>
      </c>
      <c r="AL607" t="n">
        <v>6.574648388776335</v>
      </c>
      <c r="AM607" t="n">
        <v>0</v>
      </c>
      <c r="AN607" t="n">
        <v>8.825068984833051</v>
      </c>
      <c r="AO607" t="n">
        <v>0</v>
      </c>
      <c r="AP607" t="n">
        <v>1</v>
      </c>
      <c r="AQ607" t="n">
        <v>0</v>
      </c>
      <c r="AR607" t="n">
        <v>0</v>
      </c>
      <c r="AS607" t="n">
        <v>0</v>
      </c>
      <c r="AT607" t="n">
        <v>2.154936736803211</v>
      </c>
      <c r="AU607" t="n">
        <v>0.6774755263725053</v>
      </c>
      <c r="AV607" t="n">
        <v>2.154936736803211</v>
      </c>
    </row>
    <row r="608" spans="1:48">
      <c r="A608" t="n">
        <v>605</v>
      </c>
      <c r="B608" t="n">
        <v>0</v>
      </c>
      <c r="C608" t="n">
        <v>0</v>
      </c>
      <c r="D608" t="n">
        <v>0</v>
      </c>
      <c r="E608" t="n">
        <v>14.2</v>
      </c>
      <c r="F608" t="n">
        <v>1.495244644316525</v>
      </c>
      <c r="G608" t="n">
        <v>116.9772356119985</v>
      </c>
      <c r="H608" t="n">
        <v>461.3582172537222</v>
      </c>
      <c r="I608" t="n">
        <v>10.63457944379618</v>
      </c>
      <c r="J608" t="n">
        <v>10.63457944379618</v>
      </c>
      <c r="K608" t="n">
        <v>868.1411613098581</v>
      </c>
      <c r="L608" t="n">
        <v>1</v>
      </c>
      <c r="M608" t="n">
        <v>220.1169273098018</v>
      </c>
      <c r="N608" t="n">
        <v>1719.482075704623</v>
      </c>
      <c r="O608" t="b">
        <v>0</v>
      </c>
      <c r="P608" t="n">
        <v>10.63457944379618</v>
      </c>
      <c r="Q608" t="n">
        <v>0</v>
      </c>
      <c r="R608" t="n">
        <v>0.9275278255198762</v>
      </c>
      <c r="S608" t="n">
        <v>28.97094481868442</v>
      </c>
      <c r="T608" t="n">
        <v>63.67472848795832</v>
      </c>
      <c r="U608" t="n">
        <v>11.46550987603583</v>
      </c>
      <c r="V608" t="n">
        <v>4.614646032953821</v>
      </c>
      <c r="W608" t="n">
        <v>-86.15060768619995</v>
      </c>
      <c r="X608" t="n">
        <v>1</v>
      </c>
      <c r="Y608" t="n">
        <v>64.72223940389162</v>
      </c>
      <c r="Z608" t="n">
        <v>65.42409006816301</v>
      </c>
      <c r="AA608" t="n">
        <v>1719.482075704623</v>
      </c>
      <c r="AB608" t="b">
        <v>0</v>
      </c>
      <c r="AC608" t="b">
        <v>1</v>
      </c>
      <c r="AD608" t="n">
        <v>89.5043949936847</v>
      </c>
      <c r="AE608" t="n">
        <v>1.8</v>
      </c>
      <c r="AF608" t="n">
        <v>0</v>
      </c>
      <c r="AG608" t="n">
        <v>0.2229752380657712</v>
      </c>
      <c r="AH608" t="b">
        <v>0</v>
      </c>
      <c r="AI608" t="b">
        <v>0</v>
      </c>
      <c r="AJ608" t="n">
        <v>1719.482075704623</v>
      </c>
      <c r="AK608" t="n">
        <v>0</v>
      </c>
      <c r="AL608" t="n">
        <v>11.46550987603583</v>
      </c>
      <c r="AM608" t="n">
        <v>0</v>
      </c>
      <c r="AN608" t="n">
        <v>13.3213509497795</v>
      </c>
      <c r="AO608" t="n">
        <v>0</v>
      </c>
      <c r="AP608" t="n">
        <v>1</v>
      </c>
      <c r="AQ608" t="n">
        <v>0</v>
      </c>
      <c r="AR608" t="n">
        <v>0</v>
      </c>
      <c r="AS608" t="n">
        <v>0</v>
      </c>
      <c r="AT608" t="n">
        <v>3.089030500973714</v>
      </c>
      <c r="AU608" t="n">
        <v>0.9711387480137429</v>
      </c>
      <c r="AV608" t="n">
        <v>3.089030500973714</v>
      </c>
    </row>
    <row r="609" spans="1:48">
      <c r="A609" t="n">
        <v>606</v>
      </c>
      <c r="B609" t="n">
        <v>0</v>
      </c>
      <c r="C609" t="n">
        <v>0</v>
      </c>
      <c r="D609" t="n">
        <v>0</v>
      </c>
      <c r="E609" t="n">
        <v>19.8</v>
      </c>
      <c r="F609" t="n">
        <v>1.60316670303237</v>
      </c>
      <c r="G609" t="n">
        <v>163.1091031772937</v>
      </c>
      <c r="H609" t="n">
        <v>643.3023029312466</v>
      </c>
      <c r="I609" t="n">
        <v>15.87651022101932</v>
      </c>
      <c r="J609" t="n">
        <v>15.87651022101932</v>
      </c>
      <c r="K609" t="n">
        <v>929.4975074362304</v>
      </c>
      <c r="L609" t="n">
        <v>2</v>
      </c>
      <c r="M609" t="n">
        <v>235.673810201884</v>
      </c>
      <c r="N609" t="n">
        <v>1374.093719061143</v>
      </c>
      <c r="O609" t="b">
        <v>1</v>
      </c>
      <c r="P609" t="n">
        <v>15.87651022101932</v>
      </c>
      <c r="Q609" t="n">
        <v>69.18389518193048</v>
      </c>
      <c r="R609" t="n">
        <v>0.9446896484157484</v>
      </c>
      <c r="S609" t="n">
        <v>28.99730639894192</v>
      </c>
      <c r="T609" t="n">
        <v>116.7941037473594</v>
      </c>
      <c r="U609" t="n">
        <v>16.80605926787103</v>
      </c>
      <c r="V609" t="n">
        <v>6.459922941233998</v>
      </c>
      <c r="W609" t="n">
        <v>-86.15060768619995</v>
      </c>
      <c r="X609" t="n">
        <v>1</v>
      </c>
      <c r="Y609" t="n">
        <v>64.72223940389162</v>
      </c>
      <c r="Z609" t="n">
        <v>65.67381432440231</v>
      </c>
      <c r="AA609" t="n">
        <v>1374.093719061143</v>
      </c>
      <c r="AB609" t="b">
        <v>0</v>
      </c>
      <c r="AC609" t="b">
        <v>1</v>
      </c>
      <c r="AD609" t="n">
        <v>89.52686799347772</v>
      </c>
      <c r="AE609" t="n">
        <v>1.8</v>
      </c>
      <c r="AF609" t="n">
        <v>0</v>
      </c>
      <c r="AG609" t="n">
        <v>0.2704990371183278</v>
      </c>
      <c r="AH609" t="b">
        <v>0</v>
      </c>
      <c r="AI609" t="b">
        <v>0</v>
      </c>
      <c r="AJ609" t="n">
        <v>1443.277614243073</v>
      </c>
      <c r="AK609" t="n">
        <v>0</v>
      </c>
      <c r="AL609" t="n">
        <v>17.6522232715928</v>
      </c>
      <c r="AM609" t="n">
        <v>0</v>
      </c>
      <c r="AN609" t="n">
        <v>19.45859342292584</v>
      </c>
      <c r="AO609" t="n">
        <v>0</v>
      </c>
      <c r="AP609" t="n">
        <v>1</v>
      </c>
      <c r="AQ609" t="n">
        <v>0</v>
      </c>
      <c r="AR609" t="n">
        <v>0</v>
      </c>
      <c r="AS609" t="n">
        <v>0</v>
      </c>
      <c r="AT609" t="n">
        <v>4.291080952962957</v>
      </c>
      <c r="AU609" t="n">
        <v>1.349043003289376</v>
      </c>
      <c r="AV609" t="n">
        <v>4.291080952962957</v>
      </c>
    </row>
    <row r="610" spans="1:48">
      <c r="A610" t="n">
        <v>607</v>
      </c>
      <c r="B610" t="n">
        <v>0</v>
      </c>
      <c r="C610" t="n">
        <v>0</v>
      </c>
      <c r="D610" t="n">
        <v>0</v>
      </c>
      <c r="E610" t="n">
        <v>25.5</v>
      </c>
      <c r="F610" t="n">
        <v>1.508755210220661</v>
      </c>
      <c r="G610" t="n">
        <v>210.0647540919692</v>
      </c>
      <c r="H610" t="n">
        <v>828.4953901387265</v>
      </c>
      <c r="I610" t="n">
        <v>19.3754488416001</v>
      </c>
      <c r="J610" t="n">
        <v>19.3754488416001</v>
      </c>
      <c r="K610" t="n">
        <v>880.7851096471067</v>
      </c>
      <c r="L610" t="n">
        <v>2</v>
      </c>
      <c r="M610" t="n">
        <v>223.322796563668</v>
      </c>
      <c r="N610" t="n">
        <v>1769.66615333632</v>
      </c>
      <c r="O610" t="b">
        <v>0</v>
      </c>
      <c r="P610" t="n">
        <v>19.3754488416001</v>
      </c>
      <c r="Q610" t="n">
        <v>65.10961219545123</v>
      </c>
      <c r="R610" t="n">
        <v>0.942153310166586</v>
      </c>
      <c r="S610" t="n">
        <v>29.02734234356494</v>
      </c>
      <c r="T610" t="n">
        <v>110.9711868781951</v>
      </c>
      <c r="U610" t="n">
        <v>20.56507007142419</v>
      </c>
      <c r="V610" t="n">
        <v>6.419315827788751</v>
      </c>
      <c r="W610" t="n">
        <v>-86.15060768619995</v>
      </c>
      <c r="X610" t="n">
        <v>1</v>
      </c>
      <c r="Y610" t="n">
        <v>64.72223940389162</v>
      </c>
      <c r="Z610" t="n">
        <v>65.98782710082081</v>
      </c>
      <c r="AA610" t="n">
        <v>1769.66615333632</v>
      </c>
      <c r="AB610" t="b">
        <v>0</v>
      </c>
      <c r="AC610" t="b">
        <v>1</v>
      </c>
      <c r="AD610" t="n">
        <v>89.54934099327075</v>
      </c>
      <c r="AE610" t="n">
        <v>1.8</v>
      </c>
      <c r="AF610" t="n">
        <v>0</v>
      </c>
      <c r="AG610" t="n">
        <v>0.3144636001510399</v>
      </c>
      <c r="AH610" t="b">
        <v>0</v>
      </c>
      <c r="AI610" t="b">
        <v>0</v>
      </c>
      <c r="AJ610" t="n">
        <v>1834.775765531771</v>
      </c>
      <c r="AK610" t="n">
        <v>0</v>
      </c>
      <c r="AL610" t="n">
        <v>21.32170076959195</v>
      </c>
      <c r="AM610" t="n">
        <v>0</v>
      </c>
      <c r="AN610" t="n">
        <v>23.33900168384283</v>
      </c>
      <c r="AO610" t="n">
        <v>0</v>
      </c>
      <c r="AP610" t="n">
        <v>1</v>
      </c>
      <c r="AQ610" t="n">
        <v>0</v>
      </c>
      <c r="AR610" t="n">
        <v>0</v>
      </c>
      <c r="AS610" t="n">
        <v>0</v>
      </c>
      <c r="AT610" t="n">
        <v>4.996219927008969</v>
      </c>
      <c r="AU610" t="n">
        <v>1.570726725808426</v>
      </c>
      <c r="AV610" t="n">
        <v>4.996219927008969</v>
      </c>
    </row>
    <row r="611" spans="1:48">
      <c r="A611" t="n">
        <v>608</v>
      </c>
      <c r="B611" t="n">
        <v>0</v>
      </c>
      <c r="C611" t="n">
        <v>0</v>
      </c>
      <c r="D611" t="n">
        <v>0</v>
      </c>
      <c r="E611" t="n">
        <v>30.5</v>
      </c>
      <c r="F611" t="n">
        <v>1.278479122751648</v>
      </c>
      <c r="G611" t="n">
        <v>251.2539215609828</v>
      </c>
      <c r="H611" t="n">
        <v>990.9454666365161</v>
      </c>
      <c r="I611" t="n">
        <v>19.94051936734055</v>
      </c>
      <c r="J611" t="n">
        <v>19.94051936734055</v>
      </c>
      <c r="K611" t="n">
        <v>757.8704934231175</v>
      </c>
      <c r="L611" t="n">
        <v>2</v>
      </c>
      <c r="M611" t="n">
        <v>192.1578330180318</v>
      </c>
      <c r="N611" t="n">
        <v>2116.659516735599</v>
      </c>
      <c r="O611" t="b">
        <v>0</v>
      </c>
      <c r="P611" t="n">
        <v>19.94051936734055</v>
      </c>
      <c r="Q611" t="n">
        <v>0</v>
      </c>
      <c r="R611" t="n">
        <v>0.9373736999719432</v>
      </c>
      <c r="S611" t="n">
        <v>29.06567863631287</v>
      </c>
      <c r="T611" t="n">
        <v>95.97189713612121</v>
      </c>
      <c r="U611" t="n">
        <v>21.2727531911098</v>
      </c>
      <c r="V611" t="n">
        <v>6.010364824308553</v>
      </c>
      <c r="W611" t="n">
        <v>-86.15060768619995</v>
      </c>
      <c r="X611" t="n">
        <v>1</v>
      </c>
      <c r="Y611" t="n">
        <v>64.72223940389162</v>
      </c>
      <c r="Z611" t="n">
        <v>66.31489746965102</v>
      </c>
      <c r="AA611" t="n">
        <v>2116.659516735599</v>
      </c>
      <c r="AB611" t="b">
        <v>0</v>
      </c>
      <c r="AC611" t="b">
        <v>1</v>
      </c>
      <c r="AD611" t="n">
        <v>89.57181399306377</v>
      </c>
      <c r="AE611" t="n">
        <v>1.8</v>
      </c>
      <c r="AF611" t="n">
        <v>0</v>
      </c>
      <c r="AG611" t="n">
        <v>0.3442675459716883</v>
      </c>
      <c r="AH611" t="b">
        <v>0</v>
      </c>
      <c r="AI611" t="b">
        <v>0</v>
      </c>
      <c r="AJ611" t="n">
        <v>2116.659516735599</v>
      </c>
      <c r="AK611" t="n">
        <v>0</v>
      </c>
      <c r="AL611" t="n">
        <v>21.2727531911098</v>
      </c>
      <c r="AM611" t="n">
        <v>0</v>
      </c>
      <c r="AN611" t="n">
        <v>23.1131318976788</v>
      </c>
      <c r="AO611" t="n">
        <v>0</v>
      </c>
      <c r="AP611" t="n">
        <v>1</v>
      </c>
      <c r="AQ611" t="n">
        <v>0</v>
      </c>
      <c r="AR611" t="n">
        <v>0</v>
      </c>
      <c r="AS611" t="n">
        <v>0</v>
      </c>
      <c r="AT611" t="n">
        <v>4.963295430614933</v>
      </c>
      <c r="AU611" t="n">
        <v>1.560375823090888</v>
      </c>
      <c r="AV611" t="n">
        <v>4.963295430614933</v>
      </c>
    </row>
    <row r="612" spans="1:48">
      <c r="A612" t="n">
        <v>609</v>
      </c>
      <c r="B612" t="n">
        <v>0</v>
      </c>
      <c r="C612" t="n">
        <v>0</v>
      </c>
      <c r="D612" t="n">
        <v>0</v>
      </c>
      <c r="E612" t="n">
        <v>34.8</v>
      </c>
      <c r="F612" t="n">
        <v>1.127328298772748</v>
      </c>
      <c r="G612" t="n">
        <v>286.6766055843344</v>
      </c>
      <c r="H612" t="n">
        <v>1130.652532424615</v>
      </c>
      <c r="I612" t="n">
        <v>20.36016048998809</v>
      </c>
      <c r="J612" t="n">
        <v>20.36016048998809</v>
      </c>
      <c r="K612" t="n">
        <v>678.2039666308199</v>
      </c>
      <c r="L612" t="n">
        <v>3</v>
      </c>
      <c r="M612" t="n">
        <v>171.9584093891531</v>
      </c>
      <c r="N612" t="n">
        <v>1495.853300397765</v>
      </c>
      <c r="O612" t="b">
        <v>1</v>
      </c>
      <c r="P612" t="n">
        <v>20.36016048998809</v>
      </c>
      <c r="Q612" t="n">
        <v>48.64931557672394</v>
      </c>
      <c r="R612" t="n">
        <v>0.9469463899475843</v>
      </c>
      <c r="S612" t="n">
        <v>29.10839291220926</v>
      </c>
      <c r="T612" t="n">
        <v>137.2581630460207</v>
      </c>
      <c r="U612" t="n">
        <v>21.50085866119103</v>
      </c>
      <c r="V612" t="n">
        <v>7.282041058754487</v>
      </c>
      <c r="W612" t="n">
        <v>-86.15060768619995</v>
      </c>
      <c r="X612" t="n">
        <v>1</v>
      </c>
      <c r="Y612" t="n">
        <v>64.72223940389162</v>
      </c>
      <c r="Z612" t="n">
        <v>66.63867220906423</v>
      </c>
      <c r="AA612" t="n">
        <v>1495.853300397765</v>
      </c>
      <c r="AB612" t="b">
        <v>0</v>
      </c>
      <c r="AC612" t="b">
        <v>1</v>
      </c>
      <c r="AD612" t="n">
        <v>89.59428699285679</v>
      </c>
      <c r="AE612" t="n">
        <v>1.8</v>
      </c>
      <c r="AF612" t="n">
        <v>0</v>
      </c>
      <c r="AG612" t="n">
        <v>0.3416664111810552</v>
      </c>
      <c r="AH612" t="b">
        <v>0</v>
      </c>
      <c r="AI612" t="b">
        <v>0</v>
      </c>
      <c r="AJ612" t="n">
        <v>1544.502615974489</v>
      </c>
      <c r="AK612" t="n">
        <v>0</v>
      </c>
      <c r="AL612" t="n">
        <v>22.20012646900392</v>
      </c>
      <c r="AM612" t="n">
        <v>0</v>
      </c>
      <c r="AN612" t="n">
        <v>24.07686100517961</v>
      </c>
      <c r="AO612" t="n">
        <v>0</v>
      </c>
      <c r="AP612" t="n">
        <v>1</v>
      </c>
      <c r="AQ612" t="n">
        <v>0</v>
      </c>
      <c r="AR612" t="n">
        <v>0</v>
      </c>
      <c r="AS612" t="n">
        <v>0</v>
      </c>
      <c r="AT612" t="n">
        <v>5.210453371420967</v>
      </c>
      <c r="AU612" t="n">
        <v>1.638078083758229</v>
      </c>
      <c r="AV612" t="n">
        <v>5.210453371420967</v>
      </c>
    </row>
    <row r="613" spans="1:48">
      <c r="A613" t="n">
        <v>610</v>
      </c>
      <c r="B613" t="n">
        <v>0</v>
      </c>
      <c r="C613" t="n">
        <v>0</v>
      </c>
      <c r="D613" t="n">
        <v>0</v>
      </c>
      <c r="E613" t="n">
        <v>38.8</v>
      </c>
      <c r="F613" t="n">
        <v>1.128874348824023</v>
      </c>
      <c r="G613" t="n">
        <v>319.6279395595453</v>
      </c>
      <c r="H613" t="n">
        <v>1260.612593622847</v>
      </c>
      <c r="I613" t="n">
        <v>22.83427597928481</v>
      </c>
      <c r="J613" t="n">
        <v>22.83427597928481</v>
      </c>
      <c r="K613" t="n">
        <v>682.2034204586187</v>
      </c>
      <c r="L613" t="n">
        <v>3</v>
      </c>
      <c r="M613" t="n">
        <v>172.9724696903191</v>
      </c>
      <c r="N613" t="n">
        <v>1667.790461363026</v>
      </c>
      <c r="O613" t="b">
        <v>0</v>
      </c>
      <c r="P613" t="n">
        <v>22.83427597928481</v>
      </c>
      <c r="Q613" t="n">
        <v>48.71603463001458</v>
      </c>
      <c r="R613" t="n">
        <v>0.9464895747136115</v>
      </c>
      <c r="S613" t="n">
        <v>29.14533963877921</v>
      </c>
      <c r="T613" t="n">
        <v>138.1342288056748</v>
      </c>
      <c r="U613" t="n">
        <v>24.12522714388482</v>
      </c>
      <c r="V613" t="n">
        <v>7.391621329998969</v>
      </c>
      <c r="W613" t="n">
        <v>-86.15060768619995</v>
      </c>
      <c r="X613" t="n">
        <v>1</v>
      </c>
      <c r="Y613" t="n">
        <v>64.72223940389162</v>
      </c>
      <c r="Z613" t="n">
        <v>66.98889402554748</v>
      </c>
      <c r="AA613" t="n">
        <v>1667.790461363026</v>
      </c>
      <c r="AB613" t="b">
        <v>0</v>
      </c>
      <c r="AC613" t="b">
        <v>1</v>
      </c>
      <c r="AD613" t="n">
        <v>89.61675999264982</v>
      </c>
      <c r="AE613" t="n">
        <v>1.8</v>
      </c>
      <c r="AF613" t="n">
        <v>0</v>
      </c>
      <c r="AG613" t="n">
        <v>0.3133161776356979</v>
      </c>
      <c r="AH613" t="b">
        <v>0</v>
      </c>
      <c r="AI613" t="b">
        <v>0</v>
      </c>
      <c r="AJ613" t="n">
        <v>1716.506495993041</v>
      </c>
      <c r="AK613" t="n">
        <v>0</v>
      </c>
      <c r="AL613" t="n">
        <v>24.8299232242533</v>
      </c>
      <c r="AM613" t="n">
        <v>0</v>
      </c>
      <c r="AN613" t="n">
        <v>26.67291647556613</v>
      </c>
      <c r="AO613" t="n">
        <v>0</v>
      </c>
      <c r="AP613" t="n">
        <v>1</v>
      </c>
      <c r="AQ613" t="n">
        <v>0</v>
      </c>
      <c r="AR613" t="n">
        <v>0</v>
      </c>
      <c r="AS613" t="n">
        <v>0</v>
      </c>
      <c r="AT613" t="n">
        <v>5.67681891631861</v>
      </c>
      <c r="AU613" t="n">
        <v>1.784695493733909</v>
      </c>
      <c r="AV613" t="n">
        <v>5.67681891631861</v>
      </c>
    </row>
    <row r="614" spans="1:48">
      <c r="A614" t="n">
        <v>611</v>
      </c>
      <c r="B614" t="n">
        <v>0</v>
      </c>
      <c r="C614" t="n">
        <v>0</v>
      </c>
      <c r="D614" t="n">
        <v>0</v>
      </c>
      <c r="E614" t="n">
        <v>42.9</v>
      </c>
      <c r="F614" t="n">
        <v>1.107174305931164</v>
      </c>
      <c r="G614" t="n">
        <v>353.4030568841364</v>
      </c>
      <c r="H614" t="n">
        <v>1393.821656351034</v>
      </c>
      <c r="I614" t="n">
        <v>24.93905418147015</v>
      </c>
      <c r="J614" t="n">
        <v>24.93905418147015</v>
      </c>
      <c r="K614" t="n">
        <v>673.8776598051116</v>
      </c>
      <c r="L614" t="n">
        <v>3</v>
      </c>
      <c r="M614" t="n">
        <v>170.8614756098153</v>
      </c>
      <c r="N614" t="n">
        <v>1844.026051352418</v>
      </c>
      <c r="O614" t="b">
        <v>0</v>
      </c>
      <c r="P614" t="n">
        <v>24.93905418147015</v>
      </c>
      <c r="Q614" t="n">
        <v>0</v>
      </c>
      <c r="R614" t="n">
        <v>0.9457335036427765</v>
      </c>
      <c r="S614" t="n">
        <v>29.18713282450219</v>
      </c>
      <c r="T614" t="n">
        <v>136.5574926005454</v>
      </c>
      <c r="U614" t="n">
        <v>26.37006523022596</v>
      </c>
      <c r="V614" t="n">
        <v>7.410496674759088</v>
      </c>
      <c r="W614" t="n">
        <v>-86.15060768619995</v>
      </c>
      <c r="X614" t="n">
        <v>1</v>
      </c>
      <c r="Y614" t="n">
        <v>64.72223940389162</v>
      </c>
      <c r="Z614" t="n">
        <v>67.33548319057108</v>
      </c>
      <c r="AA614" t="n">
        <v>1844.026051352418</v>
      </c>
      <c r="AB614" t="b">
        <v>0</v>
      </c>
      <c r="AC614" t="b">
        <v>1</v>
      </c>
      <c r="AD614" t="n">
        <v>89.63923299244284</v>
      </c>
      <c r="AE614" t="n">
        <v>1.8</v>
      </c>
      <c r="AF614" t="n">
        <v>0</v>
      </c>
      <c r="AG614" t="n">
        <v>0.2704539834017081</v>
      </c>
      <c r="AH614" t="b">
        <v>0</v>
      </c>
      <c r="AI614" t="b">
        <v>0</v>
      </c>
      <c r="AJ614" t="n">
        <v>1844.026051352418</v>
      </c>
      <c r="AK614" t="n">
        <v>0</v>
      </c>
      <c r="AL614" t="n">
        <v>26.37006523022596</v>
      </c>
      <c r="AM614" t="n">
        <v>0</v>
      </c>
      <c r="AN614" t="n">
        <v>28.2070921481356</v>
      </c>
      <c r="AO614" t="n">
        <v>0</v>
      </c>
      <c r="AP614" t="n">
        <v>1</v>
      </c>
      <c r="AQ614" t="n">
        <v>0</v>
      </c>
      <c r="AR614" t="n">
        <v>0</v>
      </c>
      <c r="AS614" t="n">
        <v>0</v>
      </c>
      <c r="AT614" t="n">
        <v>5.94407706898401</v>
      </c>
      <c r="AU614" t="n">
        <v>1.868716919774905</v>
      </c>
      <c r="AV614" t="n">
        <v>5.94407706898401</v>
      </c>
    </row>
    <row r="615" spans="1:48">
      <c r="A615" t="n">
        <v>612</v>
      </c>
      <c r="B615" t="n">
        <v>0</v>
      </c>
      <c r="C615" t="n">
        <v>0</v>
      </c>
      <c r="D615" t="n">
        <v>0</v>
      </c>
      <c r="E615" t="n">
        <v>46.4</v>
      </c>
      <c r="F615" t="n">
        <v>0.7757617607846621</v>
      </c>
      <c r="G615" t="n">
        <v>382.235474112446</v>
      </c>
      <c r="H615" t="n">
        <v>1507.536709899487</v>
      </c>
      <c r="I615" t="n">
        <v>19.84567560193443</v>
      </c>
      <c r="J615" t="n">
        <v>19.84567560193443</v>
      </c>
      <c r="K615" t="n">
        <v>495.7997232015539</v>
      </c>
      <c r="L615" t="n">
        <v>3</v>
      </c>
      <c r="M615" t="n">
        <v>125.7098689659112</v>
      </c>
      <c r="N615" t="n">
        <v>1994.471067197021</v>
      </c>
      <c r="O615" t="b">
        <v>0</v>
      </c>
      <c r="P615" t="n">
        <v>19.84567560193443</v>
      </c>
      <c r="Q615" t="n">
        <v>0</v>
      </c>
      <c r="R615" t="n">
        <v>0.9392666412258737</v>
      </c>
      <c r="S615" t="n">
        <v>29.23342329448276</v>
      </c>
      <c r="T615" t="n">
        <v>101.1627510589582</v>
      </c>
      <c r="U615" t="n">
        <v>21.12890496785137</v>
      </c>
      <c r="V615" t="n">
        <v>6.143953654641351</v>
      </c>
      <c r="W615" t="n">
        <v>-86.15060768619995</v>
      </c>
      <c r="X615" t="n">
        <v>1</v>
      </c>
      <c r="Y615" t="n">
        <v>64.72223940389162</v>
      </c>
      <c r="Z615" t="n">
        <v>67.63439778002751</v>
      </c>
      <c r="AA615" t="n">
        <v>1994.471067197021</v>
      </c>
      <c r="AB615" t="b">
        <v>0</v>
      </c>
      <c r="AC615" t="b">
        <v>1</v>
      </c>
      <c r="AD615" t="n">
        <v>89.66170599223587</v>
      </c>
      <c r="AE615" t="n">
        <v>1.8</v>
      </c>
      <c r="AF615" t="n">
        <v>0</v>
      </c>
      <c r="AG615" t="n">
        <v>0.2273179948039764</v>
      </c>
      <c r="AH615" t="b">
        <v>0</v>
      </c>
      <c r="AI615" t="b">
        <v>0</v>
      </c>
      <c r="AJ615" t="n">
        <v>1994.471067197021</v>
      </c>
      <c r="AK615" t="n">
        <v>0</v>
      </c>
      <c r="AL615" t="n">
        <v>21.12890496785137</v>
      </c>
      <c r="AM615" t="n">
        <v>0</v>
      </c>
      <c r="AN615" t="n">
        <v>23.01822957462387</v>
      </c>
      <c r="AO615" t="n">
        <v>0</v>
      </c>
      <c r="AP615" t="n">
        <v>1</v>
      </c>
      <c r="AQ615" t="n">
        <v>0</v>
      </c>
      <c r="AR615" t="n">
        <v>0</v>
      </c>
      <c r="AS615" t="n">
        <v>0</v>
      </c>
      <c r="AT615" t="n">
        <v>4.907949957452456</v>
      </c>
      <c r="AU615" t="n">
        <v>1.542976145911173</v>
      </c>
      <c r="AV615" t="n">
        <v>4.907949957452456</v>
      </c>
    </row>
    <row r="616" spans="1:48">
      <c r="A616" t="n">
        <v>613</v>
      </c>
      <c r="B616" t="n">
        <v>0</v>
      </c>
      <c r="C616" t="n">
        <v>0</v>
      </c>
      <c r="D616" t="n">
        <v>0</v>
      </c>
      <c r="E616" t="n">
        <v>48.3</v>
      </c>
      <c r="F616" t="n">
        <v>0.2897786509301792</v>
      </c>
      <c r="G616" t="n">
        <v>397.8873577506711</v>
      </c>
      <c r="H616" t="n">
        <v>1569.267738968647</v>
      </c>
      <c r="I616" t="n">
        <v>9.655478773928348</v>
      </c>
      <c r="J616" t="n">
        <v>9.655478773928348</v>
      </c>
      <c r="K616" t="n">
        <v>231.731490562089</v>
      </c>
      <c r="L616" t="n">
        <v>4</v>
      </c>
      <c r="M616" t="n">
        <v>58.75544892547896</v>
      </c>
      <c r="N616" t="n">
        <v>1399.786823160033</v>
      </c>
      <c r="O616" t="b">
        <v>1</v>
      </c>
      <c r="P616" t="n">
        <v>9.655478773928348</v>
      </c>
      <c r="Q616" t="n">
        <v>12.50525960525139</v>
      </c>
      <c r="R616" t="n">
        <v>0.9331239212819428</v>
      </c>
      <c r="S616" t="n">
        <v>29.27464946701518</v>
      </c>
      <c r="T616" t="n">
        <v>70.59012833998503</v>
      </c>
      <c r="U616" t="n">
        <v>10.34747749330386</v>
      </c>
      <c r="V616" t="n">
        <v>4.720790979582603</v>
      </c>
      <c r="W616" t="n">
        <v>-86.15060768619995</v>
      </c>
      <c r="X616" t="n">
        <v>1</v>
      </c>
      <c r="Y616" t="n">
        <v>64.72223940389162</v>
      </c>
      <c r="Z616" t="n">
        <v>67.8085921035014</v>
      </c>
      <c r="AA616" t="n">
        <v>1399.786823160033</v>
      </c>
      <c r="AB616" t="b">
        <v>0</v>
      </c>
      <c r="AC616" t="b">
        <v>1</v>
      </c>
      <c r="AD616" t="n">
        <v>89.68417899202889</v>
      </c>
      <c r="AE616" t="n">
        <v>1.8</v>
      </c>
      <c r="AF616" t="n">
        <v>0</v>
      </c>
      <c r="AG616" t="n">
        <v>0.185511796911036</v>
      </c>
      <c r="AH616" t="b">
        <v>0</v>
      </c>
      <c r="AI616" t="b">
        <v>0</v>
      </c>
      <c r="AJ616" t="n">
        <v>1412.292082765284</v>
      </c>
      <c r="AK616" t="n">
        <v>0</v>
      </c>
      <c r="AL616" t="n">
        <v>10.43991863517798</v>
      </c>
      <c r="AM616" t="n">
        <v>0</v>
      </c>
      <c r="AN616" t="n">
        <v>12.40329241499006</v>
      </c>
      <c r="AO616" t="n">
        <v>0</v>
      </c>
      <c r="AP616" t="n">
        <v>1</v>
      </c>
      <c r="AQ616" t="n">
        <v>0</v>
      </c>
      <c r="AR616" t="n">
        <v>0</v>
      </c>
      <c r="AS616" t="n">
        <v>0</v>
      </c>
      <c r="AT616" t="n">
        <v>2.850641743539885</v>
      </c>
      <c r="AU616" t="n">
        <v>0.8961933697269746</v>
      </c>
      <c r="AV616" t="n">
        <v>2.850641743539885</v>
      </c>
    </row>
    <row r="617" spans="1:48">
      <c r="A617" t="n">
        <v>614</v>
      </c>
      <c r="B617" t="n">
        <v>0</v>
      </c>
      <c r="C617" t="n">
        <v>0</v>
      </c>
      <c r="D617" t="n">
        <v>0</v>
      </c>
      <c r="E617" t="n">
        <v>48.7</v>
      </c>
      <c r="F617" t="n">
        <v>-0.01820969783870741</v>
      </c>
      <c r="G617" t="n">
        <v>401.1824911481922</v>
      </c>
      <c r="H617" t="n">
        <v>1582.26374508847</v>
      </c>
      <c r="I617" t="n">
        <v>2.671650906039107</v>
      </c>
      <c r="J617" t="n">
        <v>2.671650906039107</v>
      </c>
      <c r="K617" t="n">
        <v>63.59297187099797</v>
      </c>
      <c r="L617" t="n">
        <v>4</v>
      </c>
      <c r="M617" t="n">
        <v>16.12397866911713</v>
      </c>
      <c r="N617" t="n">
        <v>1411.379260618915</v>
      </c>
      <c r="O617" t="b">
        <v>0</v>
      </c>
      <c r="P617" t="n">
        <v>2.671650906039107</v>
      </c>
      <c r="Q617" t="n">
        <v>-0.7858308335526367</v>
      </c>
      <c r="R617" t="n">
        <v>0.8635497815079698</v>
      </c>
      <c r="S617" t="n">
        <v>29.2967358420458</v>
      </c>
      <c r="T617" t="n">
        <v>20.93244611647656</v>
      </c>
      <c r="U617" t="n">
        <v>3.093800685553702</v>
      </c>
      <c r="V617" t="n">
        <v>2.856236846165874</v>
      </c>
      <c r="W617" t="n">
        <v>-86.15060768619995</v>
      </c>
      <c r="X617" t="n">
        <v>1</v>
      </c>
      <c r="Y617" t="n">
        <v>64.72223940389162</v>
      </c>
      <c r="Z617" t="n">
        <v>67.90026260212467</v>
      </c>
      <c r="AA617" t="n">
        <v>1411.379260618915</v>
      </c>
      <c r="AB617" t="b">
        <v>0</v>
      </c>
      <c r="AC617" t="b">
        <v>1</v>
      </c>
      <c r="AD617" t="n">
        <v>89.70665199182191</v>
      </c>
      <c r="AE617" t="n">
        <v>1.8</v>
      </c>
      <c r="AF617" t="n">
        <v>0</v>
      </c>
      <c r="AG617" t="n">
        <v>0.1367961117410067</v>
      </c>
      <c r="AH617" t="b">
        <v>0</v>
      </c>
      <c r="AI617" t="b">
        <v>0</v>
      </c>
      <c r="AJ617" t="n">
        <v>1410.593429785363</v>
      </c>
      <c r="AK617" t="n">
        <v>0</v>
      </c>
      <c r="AL617" t="n">
        <v>3.092078112437169</v>
      </c>
      <c r="AM617" t="n">
        <v>0</v>
      </c>
      <c r="AN617" t="n">
        <v>4.89209968290422</v>
      </c>
      <c r="AO617" t="n">
        <v>0</v>
      </c>
      <c r="AP617" t="n">
        <v>1</v>
      </c>
      <c r="AQ617" t="n">
        <v>0</v>
      </c>
      <c r="AR617" t="n">
        <v>0</v>
      </c>
      <c r="AS617" t="n">
        <v>0</v>
      </c>
      <c r="AT617" t="n">
        <v>1.439803211310008</v>
      </c>
      <c r="AU617" t="n">
        <v>0.4526496865527926</v>
      </c>
      <c r="AV617" t="n">
        <v>1.439803211310008</v>
      </c>
    </row>
    <row r="618" spans="1:48">
      <c r="A618" t="n">
        <v>615</v>
      </c>
      <c r="B618" t="n">
        <v>0</v>
      </c>
      <c r="C618" t="n">
        <v>0</v>
      </c>
      <c r="D618" t="n">
        <v>0</v>
      </c>
      <c r="E618" t="n">
        <v>48.5</v>
      </c>
      <c r="F618" t="n">
        <v>-0.05027319290867105</v>
      </c>
      <c r="G618" t="n">
        <v>399.5349244494316</v>
      </c>
      <c r="H618" t="n">
        <v>1575.765742028558</v>
      </c>
      <c r="I618" t="n">
        <v>1.918069410134196</v>
      </c>
      <c r="J618" t="n">
        <v>1.918069410134196</v>
      </c>
      <c r="K618" t="n">
        <v>45.84383629093993</v>
      </c>
      <c r="L618" t="n">
        <v>4</v>
      </c>
      <c r="M618" t="n">
        <v>11.62369074313893</v>
      </c>
      <c r="N618" t="n">
        <v>1405.583041889474</v>
      </c>
      <c r="O618" t="b">
        <v>0</v>
      </c>
      <c r="P618" t="n">
        <v>1.918069410134196</v>
      </c>
      <c r="Q618" t="n">
        <v>0</v>
      </c>
      <c r="R618" t="n">
        <v>0.8306908685896038</v>
      </c>
      <c r="S618" t="n">
        <v>29.30920490374586</v>
      </c>
      <c r="T618" t="n">
        <v>15.68699491802182</v>
      </c>
      <c r="U618" t="n">
        <v>2.309005049484663</v>
      </c>
      <c r="V618" t="n">
        <v>2.655951484009572</v>
      </c>
      <c r="W618" t="n">
        <v>-86.15060768619995</v>
      </c>
      <c r="X618" t="n">
        <v>1</v>
      </c>
      <c r="Y618" t="n">
        <v>64.72223940389162</v>
      </c>
      <c r="Z618" t="n">
        <v>67.97303345934748</v>
      </c>
      <c r="AA618" t="n">
        <v>1405.583041889474</v>
      </c>
      <c r="AB618" t="b">
        <v>0</v>
      </c>
      <c r="AC618" t="b">
        <v>1</v>
      </c>
      <c r="AD618" t="n">
        <v>89.72912499161494</v>
      </c>
      <c r="AE618" t="n">
        <v>1.8</v>
      </c>
      <c r="AF618" t="n">
        <v>0</v>
      </c>
      <c r="AG618" t="n">
        <v>0.08840098541922847</v>
      </c>
      <c r="AH618" t="b">
        <v>0</v>
      </c>
      <c r="AI618" t="b">
        <v>0</v>
      </c>
      <c r="AJ618" t="n">
        <v>1405.583041889474</v>
      </c>
      <c r="AK618" t="n">
        <v>0</v>
      </c>
      <c r="AL618" t="n">
        <v>2.309005049484663</v>
      </c>
      <c r="AM618" t="n">
        <v>0</v>
      </c>
      <c r="AN618" t="n">
        <v>4.109035022235952</v>
      </c>
      <c r="AO618" t="n">
        <v>0</v>
      </c>
      <c r="AP618" t="n">
        <v>1</v>
      </c>
      <c r="AQ618" t="n">
        <v>0</v>
      </c>
      <c r="AR618" t="n">
        <v>0</v>
      </c>
      <c r="AS618" t="n">
        <v>0</v>
      </c>
      <c r="AT618" t="n">
        <v>1.295979835599626</v>
      </c>
      <c r="AU618" t="n">
        <v>0.4074340588733432</v>
      </c>
      <c r="AV618" t="n">
        <v>1.295979835599626</v>
      </c>
    </row>
    <row r="619" spans="1:48">
      <c r="A619" t="n">
        <v>616</v>
      </c>
      <c r="B619" t="n">
        <v>0</v>
      </c>
      <c r="C619" t="n">
        <v>0</v>
      </c>
      <c r="D619" t="n">
        <v>0</v>
      </c>
      <c r="E619" t="n">
        <v>48.4</v>
      </c>
      <c r="F619" t="n">
        <v>-0.03069753052661905</v>
      </c>
      <c r="G619" t="n">
        <v>398.7111411000513</v>
      </c>
      <c r="H619" t="n">
        <v>1572.516740498603</v>
      </c>
      <c r="I619" t="n">
        <v>2.357175128452369</v>
      </c>
      <c r="J619" t="n">
        <v>2.357175128452369</v>
      </c>
      <c r="K619" t="n">
        <v>56.45531836277343</v>
      </c>
      <c r="L619" t="n">
        <v>4</v>
      </c>
      <c r="M619" t="n">
        <v>14.31422879380665</v>
      </c>
      <c r="N619" t="n">
        <v>1402.684932524754</v>
      </c>
      <c r="O619" t="b">
        <v>0</v>
      </c>
      <c r="P619" t="n">
        <v>2.357175128452369</v>
      </c>
      <c r="Q619" t="n">
        <v>0</v>
      </c>
      <c r="R619" t="n">
        <v>0.8526887834982442</v>
      </c>
      <c r="S619" t="n">
        <v>29.32031261366187</v>
      </c>
      <c r="T619" t="n">
        <v>18.81969366508701</v>
      </c>
      <c r="U619" t="n">
        <v>2.764402644985916</v>
      </c>
      <c r="V619" t="n">
        <v>2.772351967994361</v>
      </c>
      <c r="W619" t="n">
        <v>-86.15060768619995</v>
      </c>
      <c r="X619" t="n">
        <v>1</v>
      </c>
      <c r="Y619" t="n">
        <v>64.72223940389162</v>
      </c>
      <c r="Z619" t="n">
        <v>68.05061874521266</v>
      </c>
      <c r="AA619" t="n">
        <v>1402.684932524754</v>
      </c>
      <c r="AB619" t="b">
        <v>0</v>
      </c>
      <c r="AC619" t="b">
        <v>1</v>
      </c>
      <c r="AD619" t="n">
        <v>89.75159799140796</v>
      </c>
      <c r="AE619" t="n">
        <v>1.8</v>
      </c>
      <c r="AF619" t="n">
        <v>0</v>
      </c>
      <c r="AG619" t="n">
        <v>0.04876106517874623</v>
      </c>
      <c r="AH619" t="b">
        <v>0</v>
      </c>
      <c r="AI619" t="b">
        <v>0</v>
      </c>
      <c r="AJ619" t="n">
        <v>1402.684932524754</v>
      </c>
      <c r="AK619" t="n">
        <v>0</v>
      </c>
      <c r="AL619" t="n">
        <v>2.764402644985916</v>
      </c>
      <c r="AM619" t="n">
        <v>0</v>
      </c>
      <c r="AN619" t="n">
        <v>4.564438870180155</v>
      </c>
      <c r="AO619" t="n">
        <v>0</v>
      </c>
      <c r="AP619" t="n">
        <v>1</v>
      </c>
      <c r="AQ619" t="n">
        <v>0</v>
      </c>
      <c r="AR619" t="n">
        <v>0</v>
      </c>
      <c r="AS619" t="n">
        <v>0</v>
      </c>
      <c r="AT619" t="n">
        <v>1.376543365861413</v>
      </c>
      <c r="AU619" t="n">
        <v>0.4327618650861136</v>
      </c>
      <c r="AV619" t="n">
        <v>1.376543365861413</v>
      </c>
    </row>
    <row r="620" spans="1:48">
      <c r="A620" t="n">
        <v>617</v>
      </c>
      <c r="B620" t="n">
        <v>0</v>
      </c>
      <c r="C620" t="n">
        <v>0</v>
      </c>
      <c r="D620" t="n">
        <v>0</v>
      </c>
      <c r="E620" t="n">
        <v>48.2</v>
      </c>
      <c r="F620" t="n">
        <v>-0.0769366849848554</v>
      </c>
      <c r="G620" t="n">
        <v>397.0635744012909</v>
      </c>
      <c r="H620" t="n">
        <v>1566.018737438691</v>
      </c>
      <c r="I620" t="n">
        <v>1.286907358802523</v>
      </c>
      <c r="J620" t="n">
        <v>1.286907358802523</v>
      </c>
      <c r="K620" t="n">
        <v>30.94985498434446</v>
      </c>
      <c r="L620" t="n">
        <v>4</v>
      </c>
      <c r="M620" t="n">
        <v>7.847326314488959</v>
      </c>
      <c r="N620" t="n">
        <v>1396.888713795312</v>
      </c>
      <c r="O620" t="b">
        <v>0</v>
      </c>
      <c r="P620" t="n">
        <v>1.286907358802523</v>
      </c>
      <c r="Q620" t="n">
        <v>0</v>
      </c>
      <c r="R620" t="n">
        <v>0.7796841327204856</v>
      </c>
      <c r="S620" t="n">
        <v>29.33218963384551</v>
      </c>
      <c r="T620" t="n">
        <v>11.28335265015031</v>
      </c>
      <c r="U620" t="n">
        <v>1.650549632595737</v>
      </c>
      <c r="V620" t="n">
        <v>2.485901624938473</v>
      </c>
      <c r="W620" t="n">
        <v>-86.15060768619995</v>
      </c>
      <c r="X620" t="n">
        <v>1</v>
      </c>
      <c r="Y620" t="n">
        <v>64.72223940389162</v>
      </c>
      <c r="Z620" t="n">
        <v>68.12269449603072</v>
      </c>
      <c r="AA620" t="n">
        <v>1396.888713795312</v>
      </c>
      <c r="AB620" t="b">
        <v>0</v>
      </c>
      <c r="AC620" t="b">
        <v>1</v>
      </c>
      <c r="AD620" t="n">
        <v>89.77407099120099</v>
      </c>
      <c r="AE620" t="n">
        <v>1.8</v>
      </c>
      <c r="AF620" t="n">
        <v>0</v>
      </c>
      <c r="AG620" t="n">
        <v>0.03282007112606289</v>
      </c>
      <c r="AH620" t="b">
        <v>0</v>
      </c>
      <c r="AI620" t="b">
        <v>0</v>
      </c>
      <c r="AJ620" t="n">
        <v>1396.888713795312</v>
      </c>
      <c r="AK620" t="n">
        <v>0</v>
      </c>
      <c r="AL620" t="n">
        <v>1.650549632595737</v>
      </c>
      <c r="AM620" t="n">
        <v>0</v>
      </c>
      <c r="AN620" t="n">
        <v>3.450694533372689</v>
      </c>
      <c r="AO620" t="n">
        <v>0</v>
      </c>
      <c r="AP620" t="n">
        <v>1</v>
      </c>
      <c r="AQ620" t="n">
        <v>0</v>
      </c>
      <c r="AR620" t="n">
        <v>0</v>
      </c>
      <c r="AS620" t="n">
        <v>0</v>
      </c>
      <c r="AT620" t="n">
        <v>1.17329690806123</v>
      </c>
      <c r="AU620" t="n">
        <v>0.3688646292044737</v>
      </c>
      <c r="AV620" t="n">
        <v>1.17329690806123</v>
      </c>
    </row>
    <row r="621" spans="1:48">
      <c r="A621" t="n">
        <v>618</v>
      </c>
      <c r="B621" t="n">
        <v>0</v>
      </c>
      <c r="C621" t="n">
        <v>0</v>
      </c>
      <c r="D621" t="n">
        <v>0</v>
      </c>
      <c r="E621" t="n">
        <v>47.8</v>
      </c>
      <c r="F621" t="n">
        <v>-0.1615557295339469</v>
      </c>
      <c r="G621" t="n">
        <v>393.7684410037697</v>
      </c>
      <c r="H621" t="n">
        <v>1553.022731318868</v>
      </c>
      <c r="I621" t="n">
        <v>-0.6497816236757403</v>
      </c>
      <c r="J621" t="n">
        <v>-0.6497816236757403</v>
      </c>
      <c r="K621" t="n">
        <v>-15.75788406119856</v>
      </c>
      <c r="L621" t="n">
        <v>4</v>
      </c>
      <c r="M621" t="n">
        <v>-3.995406709228844</v>
      </c>
      <c r="N621" t="n">
        <v>1385.29627633643</v>
      </c>
      <c r="O621" t="b">
        <v>0</v>
      </c>
      <c r="P621" t="n">
        <v>-0.6497816236757403</v>
      </c>
      <c r="Q621" t="n">
        <v>0</v>
      </c>
      <c r="R621" t="n">
        <v>0.4282278382914433</v>
      </c>
      <c r="S621" t="n">
        <v>29.34188742638536</v>
      </c>
      <c r="T621" t="n">
        <v>-1.918099078686319</v>
      </c>
      <c r="U621" t="n">
        <v>-0.2782545800681664</v>
      </c>
      <c r="V621" t="n">
        <v>2.077307630542525</v>
      </c>
      <c r="W621" t="n">
        <v>-60.74569262690088</v>
      </c>
      <c r="X621" t="n">
        <v>1</v>
      </c>
      <c r="Y621" t="n">
        <v>39.31732434459256</v>
      </c>
      <c r="Z621" t="n">
        <v>68.17535327403891</v>
      </c>
      <c r="AA621" t="n">
        <v>1385.29627633643</v>
      </c>
      <c r="AB621" t="b">
        <v>0</v>
      </c>
      <c r="AC621" t="b">
        <v>1</v>
      </c>
      <c r="AD621" t="n">
        <v>89.79213341546287</v>
      </c>
      <c r="AE621" t="n">
        <v>1.269198786463541</v>
      </c>
      <c r="AF621" t="n">
        <v>0</v>
      </c>
      <c r="AG621" t="n">
        <v>0.03579362638223182</v>
      </c>
      <c r="AH621" t="b">
        <v>0</v>
      </c>
      <c r="AI621" t="b">
        <v>0</v>
      </c>
      <c r="AJ621" t="n">
        <v>1385.29627633643</v>
      </c>
      <c r="AK621" t="n">
        <v>0</v>
      </c>
      <c r="AL621" t="n">
        <v>-0.2782545800681664</v>
      </c>
      <c r="AM621" t="n">
        <v>0</v>
      </c>
      <c r="AN621" t="n">
        <v>0.9915238095031842</v>
      </c>
      <c r="AO621" t="n">
        <v>0</v>
      </c>
      <c r="AP621" t="n">
        <v>1</v>
      </c>
      <c r="AQ621" t="n">
        <v>0</v>
      </c>
      <c r="AR621" t="n">
        <v>0</v>
      </c>
      <c r="AS621" t="n">
        <v>0</v>
      </c>
      <c r="AT621" t="n">
        <v>0.7317452118329028</v>
      </c>
      <c r="AU621" t="n">
        <v>0.2300482719935769</v>
      </c>
      <c r="AV621" t="n">
        <v>0.7317452118329028</v>
      </c>
    </row>
    <row r="622" spans="1:48">
      <c r="A622" t="n">
        <v>619</v>
      </c>
      <c r="B622" t="n">
        <v>0</v>
      </c>
      <c r="C622" t="n">
        <v>0</v>
      </c>
      <c r="D622" t="n">
        <v>0</v>
      </c>
      <c r="E622" t="n">
        <v>47</v>
      </c>
      <c r="F622" t="n">
        <v>-0.2768403968793605</v>
      </c>
      <c r="G622" t="n">
        <v>387.1781742087276</v>
      </c>
      <c r="H622" t="n">
        <v>1527.030719079221</v>
      </c>
      <c r="I622" t="n">
        <v>-3.228970493426177</v>
      </c>
      <c r="J622" t="n">
        <v>-3.228970493426177</v>
      </c>
      <c r="K622" t="n">
        <v>-79.63877863367456</v>
      </c>
      <c r="L622" t="n">
        <v>4</v>
      </c>
      <c r="M622" t="n">
        <v>-20.19238809170248</v>
      </c>
      <c r="N622" t="n">
        <v>1362.111401418666</v>
      </c>
      <c r="O622" t="b">
        <v>0</v>
      </c>
      <c r="P622" t="n">
        <v>-3.228970493426177</v>
      </c>
      <c r="Q622" t="n">
        <v>0</v>
      </c>
      <c r="R622" t="n">
        <v>0.857250435320561</v>
      </c>
      <c r="S622" t="n">
        <v>29.3545952231413</v>
      </c>
      <c r="T622" t="n">
        <v>-19.40575502440993</v>
      </c>
      <c r="U622" t="n">
        <v>-2.768036361126837</v>
      </c>
      <c r="V622" t="n">
        <v>0.786633067292545</v>
      </c>
      <c r="W622" t="n">
        <v>-57.01624753620818</v>
      </c>
      <c r="X622" t="n">
        <v>1</v>
      </c>
      <c r="Y622" t="n">
        <v>35.58787925389986</v>
      </c>
      <c r="Z622" t="n">
        <v>68.22279000490393</v>
      </c>
      <c r="AA622" t="n">
        <v>1362.111401418666</v>
      </c>
      <c r="AB622" t="b">
        <v>0</v>
      </c>
      <c r="AC622" t="b">
        <v>1</v>
      </c>
      <c r="AD622" t="n">
        <v>89.8051377910876</v>
      </c>
      <c r="AE622" t="n">
        <v>1.191277093935281</v>
      </c>
      <c r="AF622" t="n">
        <v>0</v>
      </c>
      <c r="AG622" t="n">
        <v>0.05103659883045025</v>
      </c>
      <c r="AH622" t="b">
        <v>0</v>
      </c>
      <c r="AI622" t="b">
        <v>0</v>
      </c>
      <c r="AJ622" t="n">
        <v>1362.111401418666</v>
      </c>
      <c r="AK622" t="n">
        <v>0</v>
      </c>
      <c r="AL622" t="n">
        <v>-2.768036361126837</v>
      </c>
      <c r="AM622" t="n">
        <v>0</v>
      </c>
      <c r="AN622" t="n">
        <v>-1.57530623440045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</row>
    <row r="623" spans="1:48">
      <c r="A623" t="n">
        <v>620</v>
      </c>
      <c r="B623" t="n">
        <v>0</v>
      </c>
      <c r="C623" t="n">
        <v>0</v>
      </c>
      <c r="D623" t="n">
        <v>0</v>
      </c>
      <c r="E623" t="n">
        <v>45.9</v>
      </c>
      <c r="F623" t="n">
        <v>-0.3144160162819443</v>
      </c>
      <c r="G623" t="n">
        <v>378.1165573655446</v>
      </c>
      <c r="H623" t="n">
        <v>1491.291702249708</v>
      </c>
      <c r="I623" t="n">
        <v>-4.009975178294845</v>
      </c>
      <c r="J623" t="n">
        <v>-4.009975178294845</v>
      </c>
      <c r="K623" t="n">
        <v>-101.271529987687</v>
      </c>
      <c r="L623" t="n">
        <v>4</v>
      </c>
      <c r="M623" t="n">
        <v>-25.67736561553931</v>
      </c>
      <c r="N623" t="n">
        <v>1330.232198406739</v>
      </c>
      <c r="O623" t="b">
        <v>0</v>
      </c>
      <c r="P623" t="n">
        <v>-4.009975178294845</v>
      </c>
      <c r="Q623" t="n">
        <v>0</v>
      </c>
      <c r="R623" t="n">
        <v>0.88034381954649</v>
      </c>
      <c r="S623" t="n">
        <v>29.37036112059593</v>
      </c>
      <c r="T623" t="n">
        <v>-25.34182749089191</v>
      </c>
      <c r="U623" t="n">
        <v>-3.530156864746701</v>
      </c>
      <c r="V623" t="n">
        <v>0.3355381246473996</v>
      </c>
      <c r="W623" t="n">
        <v>-54.2306403402311</v>
      </c>
      <c r="X623" t="n">
        <v>1</v>
      </c>
      <c r="Y623" t="n">
        <v>32.80227205792279</v>
      </c>
      <c r="Z623" t="n">
        <v>68.27022673576894</v>
      </c>
      <c r="AA623" t="n">
        <v>1330.232198406739</v>
      </c>
      <c r="AB623" t="b">
        <v>0</v>
      </c>
      <c r="AC623" t="b">
        <v>1</v>
      </c>
      <c r="AD623" t="n">
        <v>89.81701108124591</v>
      </c>
      <c r="AE623" t="n">
        <v>1.133075612977394</v>
      </c>
      <c r="AF623" t="n">
        <v>0</v>
      </c>
      <c r="AG623" t="n">
        <v>0.06645487325671112</v>
      </c>
      <c r="AH623" t="b">
        <v>0</v>
      </c>
      <c r="AI623" t="b">
        <v>0</v>
      </c>
      <c r="AJ623" t="n">
        <v>1330.232198406739</v>
      </c>
      <c r="AK623" t="n">
        <v>0</v>
      </c>
      <c r="AL623" t="n">
        <v>-3.530156864746701</v>
      </c>
      <c r="AM623" t="n">
        <v>0.1079461966465898</v>
      </c>
      <c r="AN623" t="n">
        <v>-2.28736002060505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</row>
    <row r="624" spans="1:48">
      <c r="A624" t="n">
        <v>621</v>
      </c>
      <c r="B624" t="n">
        <v>0</v>
      </c>
      <c r="C624" t="n">
        <v>0</v>
      </c>
      <c r="D624" t="n">
        <v>0</v>
      </c>
      <c r="E624" t="n">
        <v>44.9</v>
      </c>
      <c r="F624" t="n">
        <v>-0.2154955379928625</v>
      </c>
      <c r="G624" t="n">
        <v>369.8787238717418</v>
      </c>
      <c r="H624" t="n">
        <v>1458.80168695015</v>
      </c>
      <c r="I624" t="n">
        <v>-1.862737093408959</v>
      </c>
      <c r="J624" t="n">
        <v>-1.862737093408959</v>
      </c>
      <c r="K624" t="n">
        <v>-48.09097636004602</v>
      </c>
      <c r="L624" t="n">
        <v>4</v>
      </c>
      <c r="M624" t="n">
        <v>-12.19345242394676</v>
      </c>
      <c r="N624" t="n">
        <v>1301.251104759534</v>
      </c>
      <c r="O624" t="b">
        <v>0</v>
      </c>
      <c r="P624" t="n">
        <v>-1.862737093408959</v>
      </c>
      <c r="Q624" t="n">
        <v>0</v>
      </c>
      <c r="R624" t="n">
        <v>0.7909009568050217</v>
      </c>
      <c r="S624" t="n">
        <v>29.38677293694487</v>
      </c>
      <c r="T624" t="n">
        <v>-10.81144976329148</v>
      </c>
      <c r="U624" t="n">
        <v>-1.473240549453351</v>
      </c>
      <c r="V624" t="n">
        <v>1.382002660655276</v>
      </c>
      <c r="W624" t="n">
        <v>-55.30863731327712</v>
      </c>
      <c r="X624" t="n">
        <v>1</v>
      </c>
      <c r="Y624" t="n">
        <v>33.8802690309688</v>
      </c>
      <c r="Z624" t="n">
        <v>68.32394054476951</v>
      </c>
      <c r="AA624" t="n">
        <v>1301.251104759534</v>
      </c>
      <c r="AB624" t="b">
        <v>0</v>
      </c>
      <c r="AC624" t="b">
        <v>1</v>
      </c>
      <c r="AD624" t="n">
        <v>89.82858791129607</v>
      </c>
      <c r="AE624" t="n">
        <v>1.155598896371408</v>
      </c>
      <c r="AF624" t="n">
        <v>0</v>
      </c>
      <c r="AG624" t="n">
        <v>0.08094645697044622</v>
      </c>
      <c r="AH624" t="b">
        <v>0</v>
      </c>
      <c r="AI624" t="b">
        <v>0</v>
      </c>
      <c r="AJ624" t="n">
        <v>1301.251104759534</v>
      </c>
      <c r="AK624" t="n">
        <v>0</v>
      </c>
      <c r="AL624" t="n">
        <v>-1.473240549453351</v>
      </c>
      <c r="AM624" t="n">
        <v>0</v>
      </c>
      <c r="AN624" t="n">
        <v>-0.3167360232259903</v>
      </c>
      <c r="AO624" t="n">
        <v>0</v>
      </c>
      <c r="AP624" t="n">
        <v>1</v>
      </c>
      <c r="AQ624" t="n">
        <v>0</v>
      </c>
      <c r="AR624" t="n">
        <v>0</v>
      </c>
      <c r="AS624" t="n">
        <v>0</v>
      </c>
      <c r="AT624" t="n">
        <v>0.4671650315330051</v>
      </c>
      <c r="AU624" t="n">
        <v>0.1468687550012067</v>
      </c>
      <c r="AV624" t="n">
        <v>0.4671650315330051</v>
      </c>
    </row>
    <row r="625" spans="1:48">
      <c r="A625" t="n">
        <v>622</v>
      </c>
      <c r="B625" t="n">
        <v>0</v>
      </c>
      <c r="C625" t="n">
        <v>0</v>
      </c>
      <c r="D625" t="n">
        <v>0</v>
      </c>
      <c r="E625" t="n">
        <v>44.4</v>
      </c>
      <c r="F625" t="n">
        <v>-0.07360183174661206</v>
      </c>
      <c r="G625" t="n">
        <v>365.7598071248405</v>
      </c>
      <c r="H625" t="n">
        <v>1442.556679300371</v>
      </c>
      <c r="I625" t="n">
        <v>1.114200236875138</v>
      </c>
      <c r="J625" t="n">
        <v>1.114200236875138</v>
      </c>
      <c r="K625" t="n">
        <v>29.08966023688536</v>
      </c>
      <c r="L625" t="n">
        <v>4</v>
      </c>
      <c r="M625" t="n">
        <v>7.375674502252881</v>
      </c>
      <c r="N625" t="n">
        <v>1286.760557935931</v>
      </c>
      <c r="O625" t="b">
        <v>0</v>
      </c>
      <c r="P625" t="n">
        <v>1.114200236875138</v>
      </c>
      <c r="Q625" t="n">
        <v>0</v>
      </c>
      <c r="R625" t="n">
        <v>0.7741637375103696</v>
      </c>
      <c r="S625" t="n">
        <v>29.40009536663846</v>
      </c>
      <c r="T625" t="n">
        <v>10.6808068985085</v>
      </c>
      <c r="U625" t="n">
        <v>1.439230724572931</v>
      </c>
      <c r="V625" t="n">
        <v>2.41211351033262</v>
      </c>
      <c r="W625" t="n">
        <v>-86.15060768619995</v>
      </c>
      <c r="X625" t="n">
        <v>1</v>
      </c>
      <c r="Y625" t="n">
        <v>64.72223940389162</v>
      </c>
      <c r="Z625" t="n">
        <v>68.39109080544127</v>
      </c>
      <c r="AA625" t="n">
        <v>1286.760557935931</v>
      </c>
      <c r="AB625" t="b">
        <v>0</v>
      </c>
      <c r="AC625" t="b">
        <v>1</v>
      </c>
      <c r="AD625" t="n">
        <v>89.84570640234379</v>
      </c>
      <c r="AE625" t="n">
        <v>1.8</v>
      </c>
      <c r="AF625" t="n">
        <v>0</v>
      </c>
      <c r="AG625" t="n">
        <v>0.09440848971360433</v>
      </c>
      <c r="AH625" t="b">
        <v>0</v>
      </c>
      <c r="AI625" t="b">
        <v>0</v>
      </c>
      <c r="AJ625" t="n">
        <v>1286.760557935931</v>
      </c>
      <c r="AK625" t="n">
        <v>0</v>
      </c>
      <c r="AL625" t="n">
        <v>1.439230724572931</v>
      </c>
      <c r="AM625" t="n">
        <v>0</v>
      </c>
      <c r="AN625" t="n">
        <v>3.239375625349884</v>
      </c>
      <c r="AO625" t="n">
        <v>0</v>
      </c>
      <c r="AP625" t="n">
        <v>1</v>
      </c>
      <c r="AQ625" t="n">
        <v>0</v>
      </c>
      <c r="AR625" t="n">
        <v>0</v>
      </c>
      <c r="AS625" t="n">
        <v>0</v>
      </c>
      <c r="AT625" t="n">
        <v>1.096941729154909</v>
      </c>
      <c r="AU625" t="n">
        <v>0.3448598572140138</v>
      </c>
      <c r="AV625" t="n">
        <v>1.096941729154909</v>
      </c>
    </row>
    <row r="626" spans="1:48">
      <c r="A626" t="n">
        <v>623</v>
      </c>
      <c r="B626" t="n">
        <v>0</v>
      </c>
      <c r="C626" t="n">
        <v>0</v>
      </c>
      <c r="D626" t="n">
        <v>0</v>
      </c>
      <c r="E626" t="n">
        <v>44.3</v>
      </c>
      <c r="F626" t="n">
        <v>0.009902864979312476</v>
      </c>
      <c r="G626" t="n">
        <v>364.9360237754602</v>
      </c>
      <c r="H626" t="n">
        <v>1439.307677770415</v>
      </c>
      <c r="I626" t="n">
        <v>2.85448506956048</v>
      </c>
      <c r="J626" t="n">
        <v>2.85448506956048</v>
      </c>
      <c r="K626" t="n">
        <v>74.69343323838437</v>
      </c>
      <c r="L626" t="n">
        <v>4</v>
      </c>
      <c r="M626" t="n">
        <v>18.93849727139563</v>
      </c>
      <c r="N626" t="n">
        <v>1283.86244857121</v>
      </c>
      <c r="O626" t="b">
        <v>0</v>
      </c>
      <c r="P626" t="n">
        <v>2.85448506956048</v>
      </c>
      <c r="Q626" t="n">
        <v>0</v>
      </c>
      <c r="R626" t="n">
        <v>0.8791968318786372</v>
      </c>
      <c r="S626" t="n">
        <v>29.40870206837349</v>
      </c>
      <c r="T626" t="n">
        <v>24.14874395965717</v>
      </c>
      <c r="U626" t="n">
        <v>3.246696264204132</v>
      </c>
      <c r="V626" t="n">
        <v>2.917244776478206</v>
      </c>
      <c r="W626" t="n">
        <v>-85.40414520598928</v>
      </c>
      <c r="X626" t="n">
        <v>1</v>
      </c>
      <c r="Y626" t="n">
        <v>63.97577692368096</v>
      </c>
      <c r="Z626" t="n">
        <v>68.50071493672878</v>
      </c>
      <c r="AA626" t="n">
        <v>1283.86244857121</v>
      </c>
      <c r="AB626" t="b">
        <v>0</v>
      </c>
      <c r="AC626" t="b">
        <v>1</v>
      </c>
      <c r="AD626" t="n">
        <v>89.86804980795623</v>
      </c>
      <c r="AE626" t="n">
        <v>1.784403679782813</v>
      </c>
      <c r="AF626" t="n">
        <v>0</v>
      </c>
      <c r="AG626" t="n">
        <v>0.1019966844134911</v>
      </c>
      <c r="AH626" t="b">
        <v>0</v>
      </c>
      <c r="AI626" t="b">
        <v>0</v>
      </c>
      <c r="AJ626" t="n">
        <v>1283.86244857121</v>
      </c>
      <c r="AK626" t="n">
        <v>0</v>
      </c>
      <c r="AL626" t="n">
        <v>3.246696264204132</v>
      </c>
      <c r="AM626" t="n">
        <v>0</v>
      </c>
      <c r="AN626" t="n">
        <v>5.031103969008528</v>
      </c>
      <c r="AO626" t="n">
        <v>0</v>
      </c>
      <c r="AP626" t="n">
        <v>1</v>
      </c>
      <c r="AQ626" t="n">
        <v>0</v>
      </c>
      <c r="AR626" t="n">
        <v>0</v>
      </c>
      <c r="AS626" t="n">
        <v>0</v>
      </c>
      <c r="AT626" t="n">
        <v>1.423997097535039</v>
      </c>
      <c r="AU626" t="n">
        <v>0.4476805127173294</v>
      </c>
      <c r="AV626" t="n">
        <v>1.423997097535039</v>
      </c>
    </row>
    <row r="627" spans="1:48">
      <c r="A627" t="n">
        <v>624</v>
      </c>
      <c r="B627" t="n">
        <v>0</v>
      </c>
      <c r="C627" t="n">
        <v>0</v>
      </c>
      <c r="D627" t="n">
        <v>0</v>
      </c>
      <c r="E627" t="n">
        <v>44.5</v>
      </c>
      <c r="F627" t="n">
        <v>0.1173237051627014</v>
      </c>
      <c r="G627" t="n">
        <v>366.5835904742208</v>
      </c>
      <c r="H627" t="n">
        <v>1445.805680830327</v>
      </c>
      <c r="I627" t="n">
        <v>5.131204895831526</v>
      </c>
      <c r="J627" t="n">
        <v>5.131204895831526</v>
      </c>
      <c r="K627" t="n">
        <v>133.6650048299995</v>
      </c>
      <c r="L627" t="n">
        <v>4</v>
      </c>
      <c r="M627" t="n">
        <v>33.89072130578081</v>
      </c>
      <c r="N627" t="n">
        <v>1289.658667300652</v>
      </c>
      <c r="O627" t="b">
        <v>0</v>
      </c>
      <c r="P627" t="n">
        <v>5.131204895831526</v>
      </c>
      <c r="Q627" t="n">
        <v>0</v>
      </c>
      <c r="R627" t="n">
        <v>0.9140018423648825</v>
      </c>
      <c r="S627" t="n">
        <v>29.42049674201091</v>
      </c>
      <c r="T627" t="n">
        <v>41.56893391271835</v>
      </c>
      <c r="U627" t="n">
        <v>5.613998416628001</v>
      </c>
      <c r="V627" t="n">
        <v>3.574851731349739</v>
      </c>
      <c r="W627" t="n">
        <v>-86.15060768619995</v>
      </c>
      <c r="X627" t="n">
        <v>1</v>
      </c>
      <c r="Y627" t="n">
        <v>64.72223940389162</v>
      </c>
      <c r="Z627" t="n">
        <v>68.62231830005913</v>
      </c>
      <c r="AA627" t="n">
        <v>1289.658667300652</v>
      </c>
      <c r="AB627" t="b">
        <v>0</v>
      </c>
      <c r="AC627" t="b">
        <v>1</v>
      </c>
      <c r="AD627" t="n">
        <v>89.89039321356866</v>
      </c>
      <c r="AE627" t="n">
        <v>1.8</v>
      </c>
      <c r="AF627" t="n">
        <v>0</v>
      </c>
      <c r="AG627" t="n">
        <v>0.1057911093636948</v>
      </c>
      <c r="AH627" t="b">
        <v>0</v>
      </c>
      <c r="AI627" t="b">
        <v>0</v>
      </c>
      <c r="AJ627" t="n">
        <v>1289.658667300652</v>
      </c>
      <c r="AK627" t="n">
        <v>0</v>
      </c>
      <c r="AL627" t="n">
        <v>5.613998416628001</v>
      </c>
      <c r="AM627" t="n">
        <v>0</v>
      </c>
      <c r="AN627" t="n">
        <v>7.414256018009249</v>
      </c>
      <c r="AO627" t="n">
        <v>0</v>
      </c>
      <c r="AP627" t="n">
        <v>1</v>
      </c>
      <c r="AQ627" t="n">
        <v>0</v>
      </c>
      <c r="AR627" t="n">
        <v>0</v>
      </c>
      <c r="AS627" t="n">
        <v>0</v>
      </c>
      <c r="AT627" t="n">
        <v>1.870730328300046</v>
      </c>
      <c r="AU627" t="n">
        <v>0.5881258564212878</v>
      </c>
      <c r="AV627" t="n">
        <v>1.870730328300046</v>
      </c>
    </row>
    <row r="628" spans="1:48">
      <c r="A628" t="n">
        <v>625</v>
      </c>
      <c r="B628" t="n">
        <v>0</v>
      </c>
      <c r="C628" t="n">
        <v>0</v>
      </c>
      <c r="D628" t="n">
        <v>0</v>
      </c>
      <c r="E628" t="n">
        <v>45.1</v>
      </c>
      <c r="F628" t="n">
        <v>0.1874689810365497</v>
      </c>
      <c r="G628" t="n">
        <v>371.5262905705025</v>
      </c>
      <c r="H628" t="n">
        <v>1465.299690010062</v>
      </c>
      <c r="I628" t="n">
        <v>6.715819299654139</v>
      </c>
      <c r="J628" t="n">
        <v>6.715819299654139</v>
      </c>
      <c r="K628" t="n">
        <v>172.6159142294792</v>
      </c>
      <c r="L628" t="n">
        <v>4</v>
      </c>
      <c r="M628" t="n">
        <v>43.76671253282941</v>
      </c>
      <c r="N628" t="n">
        <v>1307.047323488975</v>
      </c>
      <c r="O628" t="b">
        <v>0</v>
      </c>
      <c r="P628" t="n">
        <v>6.715819299654139</v>
      </c>
      <c r="Q628" t="n">
        <v>0</v>
      </c>
      <c r="R628" t="n">
        <v>0.9243543351139064</v>
      </c>
      <c r="S628" t="n">
        <v>29.43559018549125</v>
      </c>
      <c r="T628" t="n">
        <v>53.08118257388688</v>
      </c>
      <c r="U628" t="n">
        <v>7.265416566501592</v>
      </c>
      <c r="V628" t="n">
        <v>4.015361348741806</v>
      </c>
      <c r="W628" t="n">
        <v>-86.15060768619995</v>
      </c>
      <c r="X628" t="n">
        <v>1</v>
      </c>
      <c r="Y628" t="n">
        <v>64.72223940389162</v>
      </c>
      <c r="Z628" t="n">
        <v>68.75744357497375</v>
      </c>
      <c r="AA628" t="n">
        <v>1307.047323488975</v>
      </c>
      <c r="AB628" t="b">
        <v>0</v>
      </c>
      <c r="AC628" t="b">
        <v>1</v>
      </c>
      <c r="AD628" t="n">
        <v>89.91286621336168</v>
      </c>
      <c r="AE628" t="n">
        <v>1.8</v>
      </c>
      <c r="AF628" t="n">
        <v>0</v>
      </c>
      <c r="AG628" t="n">
        <v>0.1073381930321573</v>
      </c>
      <c r="AH628" t="b">
        <v>0</v>
      </c>
      <c r="AI628" t="b">
        <v>0</v>
      </c>
      <c r="AJ628" t="n">
        <v>1307.047323488975</v>
      </c>
      <c r="AK628" t="n">
        <v>0</v>
      </c>
      <c r="AL628" t="n">
        <v>7.265416566501592</v>
      </c>
      <c r="AM628" t="n">
        <v>0</v>
      </c>
      <c r="AN628" t="n">
        <v>9.0659961696094</v>
      </c>
      <c r="AO628" t="n">
        <v>0</v>
      </c>
      <c r="AP628" t="n">
        <v>1</v>
      </c>
      <c r="AQ628" t="n">
        <v>0</v>
      </c>
      <c r="AR628" t="n">
        <v>0</v>
      </c>
      <c r="AS628" t="n">
        <v>0</v>
      </c>
      <c r="AT628" t="n">
        <v>2.187346274537279</v>
      </c>
      <c r="AU628" t="n">
        <v>0.6876645348296396</v>
      </c>
      <c r="AV628" t="n">
        <v>2.187346274537279</v>
      </c>
    </row>
    <row r="629" spans="1:48">
      <c r="A629" t="n">
        <v>626</v>
      </c>
      <c r="B629" t="n">
        <v>0</v>
      </c>
      <c r="C629" t="n">
        <v>0</v>
      </c>
      <c r="D629" t="n">
        <v>0</v>
      </c>
      <c r="E629" t="n">
        <v>45.7</v>
      </c>
      <c r="F629" t="n">
        <v>0.1328003706910881</v>
      </c>
      <c r="G629" t="n">
        <v>376.4689906667841</v>
      </c>
      <c r="H629" t="n">
        <v>1484.793699189796</v>
      </c>
      <c r="I629" t="n">
        <v>5.648265818370928</v>
      </c>
      <c r="J629" t="n">
        <v>5.648265818370928</v>
      </c>
      <c r="K629" t="n">
        <v>143.2706725669829</v>
      </c>
      <c r="L629" t="n">
        <v>4</v>
      </c>
      <c r="M629" t="n">
        <v>36.32623543787599</v>
      </c>
      <c r="N629" t="n">
        <v>1324.435979677298</v>
      </c>
      <c r="O629" t="b">
        <v>0</v>
      </c>
      <c r="P629" t="n">
        <v>5.648265818370928</v>
      </c>
      <c r="Q629" t="n">
        <v>0</v>
      </c>
      <c r="R629" t="n">
        <v>0.9167701910801326</v>
      </c>
      <c r="S629" t="n">
        <v>29.45296670831747</v>
      </c>
      <c r="T629" t="n">
        <v>44.42168777593285</v>
      </c>
      <c r="U629" t="n">
        <v>6.161048726634729</v>
      </c>
      <c r="V629" t="n">
        <v>3.697208585488909</v>
      </c>
      <c r="W629" t="n">
        <v>-86.15060768619995</v>
      </c>
      <c r="X629" t="n">
        <v>1</v>
      </c>
      <c r="Y629" t="n">
        <v>64.72223940389162</v>
      </c>
      <c r="Z629" t="n">
        <v>68.89208101678355</v>
      </c>
      <c r="AA629" t="n">
        <v>1324.435979677298</v>
      </c>
      <c r="AB629" t="b">
        <v>0</v>
      </c>
      <c r="AC629" t="b">
        <v>1</v>
      </c>
      <c r="AD629" t="n">
        <v>89.93533921315471</v>
      </c>
      <c r="AE629" t="n">
        <v>1.8</v>
      </c>
      <c r="AF629" t="n">
        <v>0</v>
      </c>
      <c r="AG629" t="n">
        <v>0.1127450868648794</v>
      </c>
      <c r="AH629" t="b">
        <v>0</v>
      </c>
      <c r="AI629" t="b">
        <v>0</v>
      </c>
      <c r="AJ629" t="n">
        <v>1324.435979677298</v>
      </c>
      <c r="AK629" t="n">
        <v>0</v>
      </c>
      <c r="AL629" t="n">
        <v>6.161048726634729</v>
      </c>
      <c r="AM629" t="n">
        <v>0</v>
      </c>
      <c r="AN629" t="n">
        <v>7.961374753382872</v>
      </c>
      <c r="AO629" t="n">
        <v>0</v>
      </c>
      <c r="AP629" t="n">
        <v>1</v>
      </c>
      <c r="AQ629" t="n">
        <v>0</v>
      </c>
      <c r="AR629" t="n">
        <v>0</v>
      </c>
      <c r="AS629" t="n">
        <v>0</v>
      </c>
      <c r="AT629" t="n">
        <v>1.977841734298461</v>
      </c>
      <c r="AU629" t="n">
        <v>0.6217998640707764</v>
      </c>
      <c r="AV629" t="n">
        <v>1.977841734298461</v>
      </c>
    </row>
    <row r="630" spans="1:48">
      <c r="A630" t="n">
        <v>627</v>
      </c>
      <c r="B630" t="n">
        <v>0</v>
      </c>
      <c r="C630" t="n">
        <v>0</v>
      </c>
      <c r="D630" t="n">
        <v>0</v>
      </c>
      <c r="E630" t="n">
        <v>46</v>
      </c>
      <c r="F630" t="n">
        <v>0.03132953619908996</v>
      </c>
      <c r="G630" t="n">
        <v>378.9403407149248</v>
      </c>
      <c r="H630" t="n">
        <v>1494.540703779664</v>
      </c>
      <c r="I630" t="n">
        <v>3.49326308651007</v>
      </c>
      <c r="J630" t="n">
        <v>3.49326308651007</v>
      </c>
      <c r="K630" t="n">
        <v>88.03022977542253</v>
      </c>
      <c r="L630" t="n">
        <v>4</v>
      </c>
      <c r="M630" t="n">
        <v>22.32003797551281</v>
      </c>
      <c r="N630" t="n">
        <v>1333.13030777146</v>
      </c>
      <c r="O630" t="b">
        <v>0</v>
      </c>
      <c r="P630" t="n">
        <v>3.49326308651007</v>
      </c>
      <c r="Q630" t="n">
        <v>0</v>
      </c>
      <c r="R630" t="n">
        <v>0.8901638735854401</v>
      </c>
      <c r="S630" t="n">
        <v>29.46904625694377</v>
      </c>
      <c r="T630" t="n">
        <v>28.10995238137668</v>
      </c>
      <c r="U630" t="n">
        <v>3.924292133357148</v>
      </c>
      <c r="V630" t="n">
        <v>3.087488283268147</v>
      </c>
      <c r="W630" t="n">
        <v>-85.40414520598928</v>
      </c>
      <c r="X630" t="n">
        <v>1</v>
      </c>
      <c r="Y630" t="n">
        <v>63.97577692368096</v>
      </c>
      <c r="Z630" t="n">
        <v>68.99785736529549</v>
      </c>
      <c r="AA630" t="n">
        <v>1333.13030777146</v>
      </c>
      <c r="AB630" t="b">
        <v>0</v>
      </c>
      <c r="AC630" t="b">
        <v>1</v>
      </c>
      <c r="AD630" t="n">
        <v>89.95768261876714</v>
      </c>
      <c r="AE630" t="n">
        <v>1.784403679782813</v>
      </c>
      <c r="AF630" t="n">
        <v>0</v>
      </c>
      <c r="AG630" t="n">
        <v>0.1137309164194713</v>
      </c>
      <c r="AH630" t="b">
        <v>0</v>
      </c>
      <c r="AI630" t="b">
        <v>0</v>
      </c>
      <c r="AJ630" t="n">
        <v>1333.13030777146</v>
      </c>
      <c r="AK630" t="n">
        <v>0</v>
      </c>
      <c r="AL630" t="n">
        <v>3.924292133357148</v>
      </c>
      <c r="AM630" t="n">
        <v>0</v>
      </c>
      <c r="AN630" t="n">
        <v>5.708732038334199</v>
      </c>
      <c r="AO630" t="n">
        <v>0</v>
      </c>
      <c r="AP630" t="n">
        <v>1</v>
      </c>
      <c r="AQ630" t="n">
        <v>0</v>
      </c>
      <c r="AR630" t="n">
        <v>0</v>
      </c>
      <c r="AS630" t="n">
        <v>0</v>
      </c>
      <c r="AT630" t="n">
        <v>1.557276007559532</v>
      </c>
      <c r="AU630" t="n">
        <v>0.4895811393951893</v>
      </c>
      <c r="AV630" t="n">
        <v>1.557276007559532</v>
      </c>
    </row>
    <row r="631" spans="1:48">
      <c r="A631" t="n">
        <v>628</v>
      </c>
      <c r="B631" t="n">
        <v>0</v>
      </c>
      <c r="C631" t="n">
        <v>0</v>
      </c>
      <c r="D631" t="n">
        <v>0</v>
      </c>
      <c r="E631" t="n">
        <v>46</v>
      </c>
      <c r="F631" t="n">
        <v>-0.008118515487446132</v>
      </c>
      <c r="G631" t="n">
        <v>378.9403407149248</v>
      </c>
      <c r="H631" t="n">
        <v>1494.540703779664</v>
      </c>
      <c r="I631" t="n">
        <v>2.636615770760534</v>
      </c>
      <c r="J631" t="n">
        <v>2.636615770760534</v>
      </c>
      <c r="K631" t="n">
        <v>66.44271741966992</v>
      </c>
      <c r="L631" t="n">
        <v>4</v>
      </c>
      <c r="M631" t="n">
        <v>16.84653078592036</v>
      </c>
      <c r="N631" t="n">
        <v>1333.13030777146</v>
      </c>
      <c r="O631" t="b">
        <v>0</v>
      </c>
      <c r="P631" t="n">
        <v>2.636615770760534</v>
      </c>
      <c r="Q631" t="n">
        <v>0</v>
      </c>
      <c r="R631" t="n">
        <v>0.8689817394383371</v>
      </c>
      <c r="S631" t="n">
        <v>29.48216995807292</v>
      </c>
      <c r="T631" t="n">
        <v>21.73376541594824</v>
      </c>
      <c r="U631" t="n">
        <v>3.034144045955097</v>
      </c>
      <c r="V631" t="n">
        <v>2.847520140252765</v>
      </c>
      <c r="W631" t="n">
        <v>-85.40414520598928</v>
      </c>
      <c r="X631" t="n">
        <v>1</v>
      </c>
      <c r="Y631" t="n">
        <v>63.97577692368096</v>
      </c>
      <c r="Z631" t="n">
        <v>69.08952786391876</v>
      </c>
      <c r="AA631" t="n">
        <v>1333.13030777146</v>
      </c>
      <c r="AB631" t="b">
        <v>0</v>
      </c>
      <c r="AC631" t="b">
        <v>1</v>
      </c>
      <c r="AD631" t="n">
        <v>89.97989643019898</v>
      </c>
      <c r="AE631" t="n">
        <v>1.784403679782813</v>
      </c>
      <c r="AF631" t="n">
        <v>0</v>
      </c>
      <c r="AG631" t="n">
        <v>0.1209655317032499</v>
      </c>
      <c r="AH631" t="b">
        <v>0</v>
      </c>
      <c r="AI631" t="b">
        <v>0</v>
      </c>
      <c r="AJ631" t="n">
        <v>1333.13030777146</v>
      </c>
      <c r="AK631" t="n">
        <v>0</v>
      </c>
      <c r="AL631" t="n">
        <v>3.034144045955097</v>
      </c>
      <c r="AM631" t="n">
        <v>0</v>
      </c>
      <c r="AN631" t="n">
        <v>4.81854772573791</v>
      </c>
      <c r="AO631" t="n">
        <v>0</v>
      </c>
      <c r="AP631" t="n">
        <v>1</v>
      </c>
      <c r="AQ631" t="n">
        <v>0</v>
      </c>
      <c r="AR631" t="n">
        <v>0</v>
      </c>
      <c r="AS631" t="n">
        <v>0</v>
      </c>
      <c r="AT631" t="n">
        <v>1.392556800399461</v>
      </c>
      <c r="AU631" t="n">
        <v>0.4377962170498698</v>
      </c>
      <c r="AV631" t="n">
        <v>1.392556800399461</v>
      </c>
    </row>
    <row r="632" spans="1:48">
      <c r="A632" t="n">
        <v>629</v>
      </c>
      <c r="B632" t="n">
        <v>0</v>
      </c>
      <c r="C632" t="n">
        <v>0</v>
      </c>
      <c r="D632" t="n">
        <v>0</v>
      </c>
      <c r="E632" t="n">
        <v>46</v>
      </c>
      <c r="F632" t="n">
        <v>0.001144525750703451</v>
      </c>
      <c r="G632" t="n">
        <v>378.9403407149248</v>
      </c>
      <c r="H632" t="n">
        <v>1494.540703779664</v>
      </c>
      <c r="I632" t="n">
        <v>2.837770430447984</v>
      </c>
      <c r="J632" t="n">
        <v>2.837770430447984</v>
      </c>
      <c r="K632" t="n">
        <v>71.51181484352699</v>
      </c>
      <c r="L632" t="n">
        <v>4</v>
      </c>
      <c r="M632" t="n">
        <v>18.1317988954176</v>
      </c>
      <c r="N632" t="n">
        <v>1333.13030777146</v>
      </c>
      <c r="O632" t="b">
        <v>0</v>
      </c>
      <c r="P632" t="n">
        <v>2.837770430447984</v>
      </c>
      <c r="Q632" t="n">
        <v>0</v>
      </c>
      <c r="R632" t="n">
        <v>0.8750109160468869</v>
      </c>
      <c r="S632" t="n">
        <v>29.49398563216048</v>
      </c>
      <c r="T632" t="n">
        <v>23.23071453594615</v>
      </c>
      <c r="U632" t="n">
        <v>3.243125746668884</v>
      </c>
      <c r="V632" t="n">
        <v>2.903585729424179</v>
      </c>
      <c r="W632" t="n">
        <v>-85.40414520598928</v>
      </c>
      <c r="X632" t="n">
        <v>1</v>
      </c>
      <c r="Y632" t="n">
        <v>63.97577692368096</v>
      </c>
      <c r="Z632" t="n">
        <v>69.17916957453916</v>
      </c>
      <c r="AA632" t="n">
        <v>1333.13030777146</v>
      </c>
      <c r="AB632" t="b">
        <v>0</v>
      </c>
      <c r="AC632" t="b">
        <v>1</v>
      </c>
      <c r="AD632" t="n">
        <v>90.00211024163082</v>
      </c>
      <c r="AE632" t="n">
        <v>1.784403679782813</v>
      </c>
      <c r="AF632" t="n">
        <v>0</v>
      </c>
      <c r="AG632" t="n">
        <v>0.1317717231757825</v>
      </c>
      <c r="AH632" t="b">
        <v>0</v>
      </c>
      <c r="AI632" t="b">
        <v>0</v>
      </c>
      <c r="AJ632" t="n">
        <v>1333.13030777146</v>
      </c>
      <c r="AK632" t="n">
        <v>0</v>
      </c>
      <c r="AL632" t="n">
        <v>3.243125746668884</v>
      </c>
      <c r="AM632" t="n">
        <v>0</v>
      </c>
      <c r="AN632" t="n">
        <v>5.027533451473279</v>
      </c>
      <c r="AO632" t="n">
        <v>0</v>
      </c>
      <c r="AP632" t="n">
        <v>1</v>
      </c>
      <c r="AQ632" t="n">
        <v>0</v>
      </c>
      <c r="AR632" t="n">
        <v>0</v>
      </c>
      <c r="AS632" t="n">
        <v>0</v>
      </c>
      <c r="AT632" t="n">
        <v>1.430052160431427</v>
      </c>
      <c r="AU632" t="n">
        <v>0.4495841216970689</v>
      </c>
      <c r="AV632" t="n">
        <v>1.430052160431427</v>
      </c>
    </row>
    <row r="633" spans="1:48">
      <c r="A633" t="n">
        <v>630</v>
      </c>
      <c r="B633" t="n">
        <v>0</v>
      </c>
      <c r="C633" t="n">
        <v>0</v>
      </c>
      <c r="D633" t="n">
        <v>0</v>
      </c>
      <c r="E633" t="n">
        <v>46.1</v>
      </c>
      <c r="F633" t="n">
        <v>0.08687374581796981</v>
      </c>
      <c r="G633" t="n">
        <v>379.7641240643051</v>
      </c>
      <c r="H633" t="n">
        <v>1497.789705309619</v>
      </c>
      <c r="I633" t="n">
        <v>4.713505788963386</v>
      </c>
      <c r="J633" t="n">
        <v>4.713505788963386</v>
      </c>
      <c r="K633" t="n">
        <v>118.5226878585445</v>
      </c>
      <c r="L633" t="n">
        <v>4</v>
      </c>
      <c r="M633" t="n">
        <v>30.05139144486424</v>
      </c>
      <c r="N633" t="n">
        <v>1336.02841713618</v>
      </c>
      <c r="O633" t="b">
        <v>0</v>
      </c>
      <c r="P633" t="n">
        <v>4.713505788963386</v>
      </c>
      <c r="Q633" t="n">
        <v>0</v>
      </c>
      <c r="R633" t="n">
        <v>0.907678711347256</v>
      </c>
      <c r="S633" t="n">
        <v>29.50611754196063</v>
      </c>
      <c r="T633" t="n">
        <v>37.11654829156065</v>
      </c>
      <c r="U633" t="n">
        <v>5.192923145643891</v>
      </c>
      <c r="V633" t="n">
        <v>3.426647568618691</v>
      </c>
      <c r="W633" t="n">
        <v>-86.15060768619995</v>
      </c>
      <c r="X633" t="n">
        <v>1</v>
      </c>
      <c r="Y633" t="n">
        <v>64.72223940389162</v>
      </c>
      <c r="Z633" t="n">
        <v>69.30569842801582</v>
      </c>
      <c r="AA633" t="n">
        <v>1336.02841713618</v>
      </c>
      <c r="AB633" t="b">
        <v>0</v>
      </c>
      <c r="AC633" t="b">
        <v>1</v>
      </c>
      <c r="AD633" t="n">
        <v>90.02445364724325</v>
      </c>
      <c r="AE633" t="n">
        <v>1.8</v>
      </c>
      <c r="AF633" t="n">
        <v>0</v>
      </c>
      <c r="AG633" t="n">
        <v>0.144337291977619</v>
      </c>
      <c r="AH633" t="b">
        <v>0</v>
      </c>
      <c r="AI633" t="b">
        <v>0</v>
      </c>
      <c r="AJ633" t="n">
        <v>1336.02841713618</v>
      </c>
      <c r="AK633" t="n">
        <v>0</v>
      </c>
      <c r="AL633" t="n">
        <v>5.192923145643891</v>
      </c>
      <c r="AM633" t="n">
        <v>0</v>
      </c>
      <c r="AN633" t="n">
        <v>6.993120371701409</v>
      </c>
      <c r="AO633" t="n">
        <v>0</v>
      </c>
      <c r="AP633" t="n">
        <v>1</v>
      </c>
      <c r="AQ633" t="n">
        <v>0</v>
      </c>
      <c r="AR633" t="n">
        <v>0</v>
      </c>
      <c r="AS633" t="n">
        <v>0</v>
      </c>
      <c r="AT633" t="n">
        <v>1.793814212403328</v>
      </c>
      <c r="AU633" t="n">
        <v>0.5639447353638967</v>
      </c>
      <c r="AV633" t="n">
        <v>1.793814212403328</v>
      </c>
    </row>
    <row r="634" spans="1:48">
      <c r="A634" t="n">
        <v>631</v>
      </c>
      <c r="B634" t="n">
        <v>0</v>
      </c>
      <c r="C634" t="n">
        <v>0</v>
      </c>
      <c r="D634" t="n">
        <v>0</v>
      </c>
      <c r="E634" t="n">
        <v>46.7</v>
      </c>
      <c r="F634" t="n">
        <v>0.2346938243107468</v>
      </c>
      <c r="G634" t="n">
        <v>384.7068241605868</v>
      </c>
      <c r="H634" t="n">
        <v>1517.283714489354</v>
      </c>
      <c r="I634" t="n">
        <v>8.057224985332647</v>
      </c>
      <c r="J634" t="n">
        <v>8.057224985332647</v>
      </c>
      <c r="K634" t="n">
        <v>199.9986124733668</v>
      </c>
      <c r="L634" t="n">
        <v>4</v>
      </c>
      <c r="M634" t="n">
        <v>50.70958734111736</v>
      </c>
      <c r="N634" t="n">
        <v>1353.417073324504</v>
      </c>
      <c r="O634" t="b">
        <v>0</v>
      </c>
      <c r="P634" t="n">
        <v>8.057224985332647</v>
      </c>
      <c r="Q634" t="n">
        <v>0</v>
      </c>
      <c r="R634" t="n">
        <v>0.9290878714437908</v>
      </c>
      <c r="S634" t="n">
        <v>29.5210017499869</v>
      </c>
      <c r="T634" t="n">
        <v>61.18830619793209</v>
      </c>
      <c r="U634" t="n">
        <v>8.672188318217762</v>
      </c>
      <c r="V634" t="n">
        <v>4.338993035244457</v>
      </c>
      <c r="W634" t="n">
        <v>-86.15060768619995</v>
      </c>
      <c r="X634" t="n">
        <v>1</v>
      </c>
      <c r="Y634" t="n">
        <v>64.72223940389162</v>
      </c>
      <c r="Z634" t="n">
        <v>69.45231191048993</v>
      </c>
      <c r="AA634" t="n">
        <v>1353.417073324504</v>
      </c>
      <c r="AB634" t="b">
        <v>0</v>
      </c>
      <c r="AC634" t="b">
        <v>1</v>
      </c>
      <c r="AD634" t="n">
        <v>90.04692664703627</v>
      </c>
      <c r="AE634" t="n">
        <v>1.8</v>
      </c>
      <c r="AF634" t="n">
        <v>0</v>
      </c>
      <c r="AG634" t="n">
        <v>0.1649091901410319</v>
      </c>
      <c r="AH634" t="b">
        <v>0</v>
      </c>
      <c r="AI634" t="b">
        <v>0</v>
      </c>
      <c r="AJ634" t="n">
        <v>1353.417073324504</v>
      </c>
      <c r="AK634" t="n">
        <v>0</v>
      </c>
      <c r="AL634" t="n">
        <v>8.672188318217762</v>
      </c>
      <c r="AM634" t="n">
        <v>0</v>
      </c>
      <c r="AN634" t="n">
        <v>10.47321872374276</v>
      </c>
      <c r="AO634" t="n">
        <v>0</v>
      </c>
      <c r="AP634" t="n">
        <v>1</v>
      </c>
      <c r="AQ634" t="n">
        <v>0</v>
      </c>
      <c r="AR634" t="n">
        <v>0</v>
      </c>
      <c r="AS634" t="n">
        <v>0</v>
      </c>
      <c r="AT634" t="n">
        <v>2.456091375811228</v>
      </c>
      <c r="AU634" t="n">
        <v>0.7721534322697073</v>
      </c>
      <c r="AV634" t="n">
        <v>2.456091375811228</v>
      </c>
    </row>
    <row r="635" spans="1:48">
      <c r="A635" t="n">
        <v>632</v>
      </c>
      <c r="B635" t="n">
        <v>0</v>
      </c>
      <c r="C635" t="n">
        <v>0</v>
      </c>
      <c r="D635" t="n">
        <v>0</v>
      </c>
      <c r="E635" t="n">
        <v>47.7</v>
      </c>
      <c r="F635" t="n">
        <v>0.307684290272368</v>
      </c>
      <c r="G635" t="n">
        <v>392.9446576543895</v>
      </c>
      <c r="H635" t="n">
        <v>1549.773729788912</v>
      </c>
      <c r="I635" t="n">
        <v>9.913995987549535</v>
      </c>
      <c r="J635" t="n">
        <v>9.913995987549535</v>
      </c>
      <c r="K635" t="n">
        <v>240.9288081375852</v>
      </c>
      <c r="L635" t="n">
        <v>4</v>
      </c>
      <c r="M635" t="n">
        <v>61.08742599837353</v>
      </c>
      <c r="N635" t="n">
        <v>1382.39816697171</v>
      </c>
      <c r="O635" t="b">
        <v>0</v>
      </c>
      <c r="P635" t="n">
        <v>9.913995987549535</v>
      </c>
      <c r="Q635" t="n">
        <v>0</v>
      </c>
      <c r="R635" t="n">
        <v>0.9344190956266348</v>
      </c>
      <c r="S635" t="n">
        <v>29.5405445073974</v>
      </c>
      <c r="T635" t="n">
        <v>73.29009194448028</v>
      </c>
      <c r="U635" t="n">
        <v>10.60979600475851</v>
      </c>
      <c r="V635" t="n">
        <v>4.806430511326113</v>
      </c>
      <c r="W635" t="n">
        <v>-86.15060768619995</v>
      </c>
      <c r="X635" t="n">
        <v>1</v>
      </c>
      <c r="Y635" t="n">
        <v>64.72223940389162</v>
      </c>
      <c r="Z635" t="n">
        <v>69.63375783819158</v>
      </c>
      <c r="AA635" t="n">
        <v>1382.39816697171</v>
      </c>
      <c r="AB635" t="b">
        <v>0</v>
      </c>
      <c r="AC635" t="b">
        <v>1</v>
      </c>
      <c r="AD635" t="n">
        <v>90.0693996468293</v>
      </c>
      <c r="AE635" t="n">
        <v>1.8</v>
      </c>
      <c r="AF635" t="n">
        <v>0</v>
      </c>
      <c r="AG635" t="n">
        <v>0.178543264297168</v>
      </c>
      <c r="AH635" t="b">
        <v>0</v>
      </c>
      <c r="AI635" t="b">
        <v>0</v>
      </c>
      <c r="AJ635" t="n">
        <v>1382.39816697171</v>
      </c>
      <c r="AK635" t="n">
        <v>0</v>
      </c>
      <c r="AL635" t="n">
        <v>10.60979600475851</v>
      </c>
      <c r="AM635" t="n">
        <v>0</v>
      </c>
      <c r="AN635" t="n">
        <v>12.41174411520421</v>
      </c>
      <c r="AO635" t="n">
        <v>0</v>
      </c>
      <c r="AP635" t="n">
        <v>1</v>
      </c>
      <c r="AQ635" t="n">
        <v>0</v>
      </c>
      <c r="AR635" t="n">
        <v>0</v>
      </c>
      <c r="AS635" t="n">
        <v>0</v>
      </c>
      <c r="AT635" t="n">
        <v>2.832169185880794</v>
      </c>
      <c r="AU635" t="n">
        <v>0.8903859112017166</v>
      </c>
      <c r="AV635" t="n">
        <v>2.832169185880794</v>
      </c>
    </row>
    <row r="636" spans="1:48">
      <c r="A636" t="n">
        <v>633</v>
      </c>
      <c r="B636" t="n">
        <v>0</v>
      </c>
      <c r="C636" t="n">
        <v>0</v>
      </c>
      <c r="D636" t="n">
        <v>0</v>
      </c>
      <c r="E636" t="n">
        <v>48.9</v>
      </c>
      <c r="F636" t="n">
        <v>0.3679023479331098</v>
      </c>
      <c r="G636" t="n">
        <v>402.8300578469527</v>
      </c>
      <c r="H636" t="n">
        <v>1588.761748148382</v>
      </c>
      <c r="I636" t="n">
        <v>11.60455577937985</v>
      </c>
      <c r="J636" t="n">
        <v>11.60455577937985</v>
      </c>
      <c r="K636" t="n">
        <v>275.0920461911945</v>
      </c>
      <c r="L636" t="n">
        <v>4</v>
      </c>
      <c r="M636" t="n">
        <v>69.74950461237184</v>
      </c>
      <c r="N636" t="n">
        <v>1417.175479348356</v>
      </c>
      <c r="O636" t="b">
        <v>0</v>
      </c>
      <c r="P636" t="n">
        <v>11.60455577937985</v>
      </c>
      <c r="Q636" t="n">
        <v>0</v>
      </c>
      <c r="R636" t="n">
        <v>0.9376312725806825</v>
      </c>
      <c r="S636" t="n">
        <v>29.56278303188592</v>
      </c>
      <c r="T636" t="n">
        <v>83.39580193614891</v>
      </c>
      <c r="U636" t="n">
        <v>12.37645982886229</v>
      </c>
      <c r="V636" t="n">
        <v>5.201290038871079</v>
      </c>
      <c r="W636" t="n">
        <v>-86.15060768619995</v>
      </c>
      <c r="X636" t="n">
        <v>1</v>
      </c>
      <c r="Y636" t="n">
        <v>64.72223940389162</v>
      </c>
      <c r="Z636" t="n">
        <v>69.83731056887522</v>
      </c>
      <c r="AA636" t="n">
        <v>1417.175479348356</v>
      </c>
      <c r="AB636" t="b">
        <v>0</v>
      </c>
      <c r="AC636" t="b">
        <v>1</v>
      </c>
      <c r="AD636" t="n">
        <v>90.09187264662232</v>
      </c>
      <c r="AE636" t="n">
        <v>1.8</v>
      </c>
      <c r="AF636" t="n">
        <v>0</v>
      </c>
      <c r="AG636" t="n">
        <v>0.183955348573919</v>
      </c>
      <c r="AH636" t="b">
        <v>0</v>
      </c>
      <c r="AI636" t="b">
        <v>0</v>
      </c>
      <c r="AJ636" t="n">
        <v>1417.175479348356</v>
      </c>
      <c r="AK636" t="n">
        <v>0</v>
      </c>
      <c r="AL636" t="n">
        <v>12.37645982886229</v>
      </c>
      <c r="AM636" t="n">
        <v>0</v>
      </c>
      <c r="AN636" t="n">
        <v>14.17918074345173</v>
      </c>
      <c r="AO636" t="n">
        <v>0</v>
      </c>
      <c r="AP636" t="n">
        <v>1</v>
      </c>
      <c r="AQ636" t="n">
        <v>0</v>
      </c>
      <c r="AR636" t="n">
        <v>0</v>
      </c>
      <c r="AS636" t="n">
        <v>0</v>
      </c>
      <c r="AT636" t="n">
        <v>3.176659909356657</v>
      </c>
      <c r="AU636" t="n">
        <v>0.9986879463526297</v>
      </c>
      <c r="AV636" t="n">
        <v>3.176659909356657</v>
      </c>
    </row>
    <row r="637" spans="1:48">
      <c r="A637" t="n">
        <v>634</v>
      </c>
      <c r="B637" t="n">
        <v>0</v>
      </c>
      <c r="C637" t="n">
        <v>0</v>
      </c>
      <c r="D637" t="n">
        <v>0</v>
      </c>
      <c r="E637" t="n">
        <v>50.3</v>
      </c>
      <c r="F637" t="n">
        <v>0.3873729846618632</v>
      </c>
      <c r="G637" t="n">
        <v>414.3630247382765</v>
      </c>
      <c r="H637" t="n">
        <v>1634.247769567763</v>
      </c>
      <c r="I637" t="n">
        <v>12.46187963673797</v>
      </c>
      <c r="J637" t="n">
        <v>12.46187963673797</v>
      </c>
      <c r="K637" t="n">
        <v>287.1930591281642</v>
      </c>
      <c r="L637" t="n">
        <v>4</v>
      </c>
      <c r="M637" t="n">
        <v>72.81771276069072</v>
      </c>
      <c r="N637" t="n">
        <v>1457.749010454444</v>
      </c>
      <c r="O637" t="b">
        <v>0</v>
      </c>
      <c r="P637" t="n">
        <v>12.46187963673797</v>
      </c>
      <c r="Q637" t="n">
        <v>0</v>
      </c>
      <c r="R637" t="n">
        <v>0.9384527834132622</v>
      </c>
      <c r="S637" t="n">
        <v>29.58753873305799</v>
      </c>
      <c r="T637" t="n">
        <v>86.98808141833848</v>
      </c>
      <c r="U637" t="n">
        <v>13.27917595535564</v>
      </c>
      <c r="V637" t="n">
        <v>5.353874287519261</v>
      </c>
      <c r="W637" t="n">
        <v>-86.15060768619995</v>
      </c>
      <c r="X637" t="n">
        <v>1</v>
      </c>
      <c r="Y637" t="n">
        <v>64.72223940389162</v>
      </c>
      <c r="Z637" t="n">
        <v>70.0431055663241</v>
      </c>
      <c r="AA637" t="n">
        <v>1457.749010454444</v>
      </c>
      <c r="AB637" t="b">
        <v>0</v>
      </c>
      <c r="AC637" t="b">
        <v>1</v>
      </c>
      <c r="AD637" t="n">
        <v>90.11434564641534</v>
      </c>
      <c r="AE637" t="n">
        <v>1.8</v>
      </c>
      <c r="AF637" t="n">
        <v>0</v>
      </c>
      <c r="AG637" t="n">
        <v>0.178898431590859</v>
      </c>
      <c r="AH637" t="b">
        <v>0</v>
      </c>
      <c r="AI637" t="b">
        <v>0</v>
      </c>
      <c r="AJ637" t="n">
        <v>1457.749010454444</v>
      </c>
      <c r="AK637" t="n">
        <v>0</v>
      </c>
      <c r="AL637" t="n">
        <v>13.27917595535564</v>
      </c>
      <c r="AM637" t="n">
        <v>0</v>
      </c>
      <c r="AN637" t="n">
        <v>15.08211019608893</v>
      </c>
      <c r="AO637" t="n">
        <v>0</v>
      </c>
      <c r="AP637" t="n">
        <v>1</v>
      </c>
      <c r="AQ637" t="n">
        <v>0</v>
      </c>
      <c r="AR637" t="n">
        <v>0</v>
      </c>
      <c r="AS637" t="n">
        <v>0</v>
      </c>
      <c r="AT637" t="n">
        <v>3.350208318165314</v>
      </c>
      <c r="AU637" t="n">
        <v>1.053248619805705</v>
      </c>
      <c r="AV637" t="n">
        <v>3.350208318165314</v>
      </c>
    </row>
    <row r="638" spans="1:48">
      <c r="A638" t="n">
        <v>635</v>
      </c>
      <c r="B638" t="n">
        <v>0</v>
      </c>
      <c r="C638" t="n">
        <v>0</v>
      </c>
      <c r="D638" t="n">
        <v>0</v>
      </c>
      <c r="E638" t="n">
        <v>51.6</v>
      </c>
      <c r="F638" t="n">
        <v>0.3326057134194507</v>
      </c>
      <c r="G638" t="n">
        <v>425.0722082802201</v>
      </c>
      <c r="H638" t="n">
        <v>1676.484789457188</v>
      </c>
      <c r="I638" t="n">
        <v>11.51111024484111</v>
      </c>
      <c r="J638" t="n">
        <v>11.51111024484111</v>
      </c>
      <c r="K638" t="n">
        <v>258.5984301379419</v>
      </c>
      <c r="L638" t="n">
        <v>4</v>
      </c>
      <c r="M638" t="n">
        <v>65.56755328041125</v>
      </c>
      <c r="N638" t="n">
        <v>1495.424432195812</v>
      </c>
      <c r="O638" t="b">
        <v>0</v>
      </c>
      <c r="P638" t="n">
        <v>11.51111024484111</v>
      </c>
      <c r="Q638" t="n">
        <v>0</v>
      </c>
      <c r="R638" t="n">
        <v>0.9356730213771307</v>
      </c>
      <c r="S638" t="n">
        <v>29.61377317304638</v>
      </c>
      <c r="T638" t="n">
        <v>78.55973611646752</v>
      </c>
      <c r="U638" t="n">
        <v>12.30249241118331</v>
      </c>
      <c r="V638" t="n">
        <v>5.053510465782267</v>
      </c>
      <c r="W638" t="n">
        <v>-86.15060768619995</v>
      </c>
      <c r="X638" t="n">
        <v>1</v>
      </c>
      <c r="Y638" t="n">
        <v>64.72223940389162</v>
      </c>
      <c r="Z638" t="n">
        <v>70.25016229247097</v>
      </c>
      <c r="AA638" t="n">
        <v>1495.424432195812</v>
      </c>
      <c r="AB638" t="b">
        <v>0</v>
      </c>
      <c r="AC638" t="b">
        <v>1</v>
      </c>
      <c r="AD638" t="n">
        <v>90.13681864620837</v>
      </c>
      <c r="AE638" t="n">
        <v>1.8</v>
      </c>
      <c r="AF638" t="n">
        <v>0</v>
      </c>
      <c r="AG638" t="n">
        <v>0.1642352190894277</v>
      </c>
      <c r="AH638" t="b">
        <v>0</v>
      </c>
      <c r="AI638" t="b">
        <v>0</v>
      </c>
      <c r="AJ638" t="n">
        <v>1495.424432195812</v>
      </c>
      <c r="AK638" t="n">
        <v>0</v>
      </c>
      <c r="AL638" t="n">
        <v>12.30249241118331</v>
      </c>
      <c r="AM638" t="n">
        <v>0</v>
      </c>
      <c r="AN638" t="n">
        <v>14.10462164760019</v>
      </c>
      <c r="AO638" t="n">
        <v>0</v>
      </c>
      <c r="AP638" t="n">
        <v>1</v>
      </c>
      <c r="AQ638" t="n">
        <v>0</v>
      </c>
      <c r="AR638" t="n">
        <v>0</v>
      </c>
      <c r="AS638" t="n">
        <v>0</v>
      </c>
      <c r="AT638" t="n">
        <v>3.155428290671604</v>
      </c>
      <c r="AU638" t="n">
        <v>0.9920130858805147</v>
      </c>
      <c r="AV638" t="n">
        <v>3.155428290671604</v>
      </c>
    </row>
    <row r="639" spans="1:48">
      <c r="A639" t="n">
        <v>636</v>
      </c>
      <c r="B639" t="n">
        <v>0</v>
      </c>
      <c r="C639" t="n">
        <v>0</v>
      </c>
      <c r="D639" t="n">
        <v>0</v>
      </c>
      <c r="E639" t="n">
        <v>52.6</v>
      </c>
      <c r="F639" t="n">
        <v>0.198870828327002</v>
      </c>
      <c r="G639" t="n">
        <v>433.3100417740228</v>
      </c>
      <c r="H639" t="n">
        <v>1708.974804756746</v>
      </c>
      <c r="I639" t="n">
        <v>8.462375791470976</v>
      </c>
      <c r="J639" t="n">
        <v>8.462375791470976</v>
      </c>
      <c r="K639" t="n">
        <v>186.4940307406288</v>
      </c>
      <c r="L639" t="n">
        <v>4</v>
      </c>
      <c r="M639" t="n">
        <v>47.28550475168073</v>
      </c>
      <c r="N639" t="n">
        <v>1524.405525843017</v>
      </c>
      <c r="O639" t="b">
        <v>0</v>
      </c>
      <c r="P639" t="n">
        <v>8.462375791470976</v>
      </c>
      <c r="Q639" t="n">
        <v>0</v>
      </c>
      <c r="R639" t="n">
        <v>0.9255102491072313</v>
      </c>
      <c r="S639" t="n">
        <v>29.63910054890209</v>
      </c>
      <c r="T639" t="n">
        <v>57.27722151358874</v>
      </c>
      <c r="U639" t="n">
        <v>9.143470641879958</v>
      </c>
      <c r="V639" t="n">
        <v>4.266565962377157</v>
      </c>
      <c r="W639" t="n">
        <v>-86.15060768619995</v>
      </c>
      <c r="X639" t="n">
        <v>1</v>
      </c>
      <c r="Y639" t="n">
        <v>64.72223940389162</v>
      </c>
      <c r="Z639" t="n">
        <v>70.40396509738302</v>
      </c>
      <c r="AA639" t="n">
        <v>1524.405525843017</v>
      </c>
      <c r="AB639" t="b">
        <v>0</v>
      </c>
      <c r="AC639" t="b">
        <v>1</v>
      </c>
      <c r="AD639" t="n">
        <v>90.15929164600139</v>
      </c>
      <c r="AE639" t="n">
        <v>1.8</v>
      </c>
      <c r="AF639" t="n">
        <v>0</v>
      </c>
      <c r="AG639" t="n">
        <v>0.1433481782611165</v>
      </c>
      <c r="AH639" t="b">
        <v>0</v>
      </c>
      <c r="AI639" t="b">
        <v>0</v>
      </c>
      <c r="AJ639" t="n">
        <v>1524.405525843017</v>
      </c>
      <c r="AK639" t="n">
        <v>0</v>
      </c>
      <c r="AL639" t="n">
        <v>9.143470641879958</v>
      </c>
      <c r="AM639" t="n">
        <v>0</v>
      </c>
      <c r="AN639" t="n">
        <v>10.94425954611003</v>
      </c>
      <c r="AO639" t="n">
        <v>0</v>
      </c>
      <c r="AP639" t="n">
        <v>1</v>
      </c>
      <c r="AQ639" t="n">
        <v>0</v>
      </c>
      <c r="AR639" t="n">
        <v>0</v>
      </c>
      <c r="AS639" t="n">
        <v>0</v>
      </c>
      <c r="AT639" t="n">
        <v>2.55371261143547</v>
      </c>
      <c r="AU639" t="n">
        <v>0.8028438914651727</v>
      </c>
      <c r="AV639" t="n">
        <v>2.55371261143547</v>
      </c>
    </row>
    <row r="640" spans="1:48">
      <c r="A640" t="n">
        <v>637</v>
      </c>
      <c r="B640" t="n">
        <v>0</v>
      </c>
      <c r="C640" t="n">
        <v>0</v>
      </c>
      <c r="D640" t="n">
        <v>0</v>
      </c>
      <c r="E640" t="n">
        <v>53</v>
      </c>
      <c r="F640" t="n">
        <v>0.03857763993919772</v>
      </c>
      <c r="G640" t="n">
        <v>436.6051751715439</v>
      </c>
      <c r="H640" t="n">
        <v>1721.970810876569</v>
      </c>
      <c r="I640" t="n">
        <v>4.536132112795368</v>
      </c>
      <c r="J640" t="n">
        <v>4.536132112795368</v>
      </c>
      <c r="K640" t="n">
        <v>99.21291216746705</v>
      </c>
      <c r="L640" t="n">
        <v>4</v>
      </c>
      <c r="M640" t="n">
        <v>25.15540369357684</v>
      </c>
      <c r="N640" t="n">
        <v>1535.9979633019</v>
      </c>
      <c r="O640" t="b">
        <v>0</v>
      </c>
      <c r="P640" t="n">
        <v>4.536132112795368</v>
      </c>
      <c r="Q640" t="n">
        <v>0</v>
      </c>
      <c r="R640" t="n">
        <v>0.8951437079185901</v>
      </c>
      <c r="S640" t="n">
        <v>29.66066153689542</v>
      </c>
      <c r="T640" t="n">
        <v>31.50457850235951</v>
      </c>
      <c r="U640" t="n">
        <v>5.067490362349631</v>
      </c>
      <c r="V640" t="n">
        <v>3.303453285345121</v>
      </c>
      <c r="W640" t="n">
        <v>-86.15060768619995</v>
      </c>
      <c r="X640" t="n">
        <v>1</v>
      </c>
      <c r="Y640" t="n">
        <v>64.72223940389162</v>
      </c>
      <c r="Z640" t="n">
        <v>70.5159967471856</v>
      </c>
      <c r="AA640" t="n">
        <v>1535.9979633019</v>
      </c>
      <c r="AB640" t="b">
        <v>0</v>
      </c>
      <c r="AC640" t="b">
        <v>1</v>
      </c>
      <c r="AD640" t="n">
        <v>90.18176464579442</v>
      </c>
      <c r="AE640" t="n">
        <v>1.8</v>
      </c>
      <c r="AF640" t="n">
        <v>0</v>
      </c>
      <c r="AG640" t="n">
        <v>0.1243983465190322</v>
      </c>
      <c r="AH640" t="b">
        <v>0</v>
      </c>
      <c r="AI640" t="b">
        <v>0</v>
      </c>
      <c r="AJ640" t="n">
        <v>1535.9979633019</v>
      </c>
      <c r="AK640" t="n">
        <v>0</v>
      </c>
      <c r="AL640" t="n">
        <v>5.067490362349631</v>
      </c>
      <c r="AM640" t="n">
        <v>0</v>
      </c>
      <c r="AN640" t="n">
        <v>6.867554762694943</v>
      </c>
      <c r="AO640" t="n">
        <v>0</v>
      </c>
      <c r="AP640" t="n">
        <v>1</v>
      </c>
      <c r="AQ640" t="n">
        <v>0</v>
      </c>
      <c r="AR640" t="n">
        <v>0</v>
      </c>
      <c r="AS640" t="n">
        <v>0</v>
      </c>
      <c r="AT640" t="n">
        <v>1.80493095517336</v>
      </c>
      <c r="AU640" t="n">
        <v>0.5674396505653737</v>
      </c>
      <c r="AV640" t="n">
        <v>1.80493095517336</v>
      </c>
    </row>
    <row r="641" spans="1:48">
      <c r="A641" t="n">
        <v>638</v>
      </c>
      <c r="B641" t="n">
        <v>0</v>
      </c>
      <c r="C641" t="n">
        <v>0</v>
      </c>
      <c r="D641" t="n">
        <v>0</v>
      </c>
      <c r="E641" t="n">
        <v>53</v>
      </c>
      <c r="F641" t="n">
        <v>-0.01984805475045803</v>
      </c>
      <c r="G641" t="n">
        <v>436.6051751715439</v>
      </c>
      <c r="H641" t="n">
        <v>1721.970810876569</v>
      </c>
      <c r="I641" t="n">
        <v>3.074296887620728</v>
      </c>
      <c r="J641" t="n">
        <v>3.074296887620728</v>
      </c>
      <c r="K641" t="n">
        <v>67.24009343287662</v>
      </c>
      <c r="L641" t="n">
        <v>4</v>
      </c>
      <c r="M641" t="n">
        <v>17.04870523145959</v>
      </c>
      <c r="N641" t="n">
        <v>1535.9979633019</v>
      </c>
      <c r="O641" t="b">
        <v>0</v>
      </c>
      <c r="P641" t="n">
        <v>3.074296887620728</v>
      </c>
      <c r="Q641" t="n">
        <v>0</v>
      </c>
      <c r="R641" t="n">
        <v>0.8663481240525607</v>
      </c>
      <c r="S641" t="n">
        <v>29.67693050543762</v>
      </c>
      <c r="T641" t="n">
        <v>22.06145279352745</v>
      </c>
      <c r="U641" t="n">
        <v>3.548569913489202</v>
      </c>
      <c r="V641" t="n">
        <v>2.948554551980823</v>
      </c>
      <c r="W641" t="n">
        <v>-86.15060768619995</v>
      </c>
      <c r="X641" t="n">
        <v>1</v>
      </c>
      <c r="Y641" t="n">
        <v>64.72223940389162</v>
      </c>
      <c r="Z641" t="n">
        <v>70.61151106440813</v>
      </c>
      <c r="AA641" t="n">
        <v>1535.9979633019</v>
      </c>
      <c r="AB641" t="b">
        <v>0</v>
      </c>
      <c r="AC641" t="b">
        <v>1</v>
      </c>
      <c r="AD641" t="n">
        <v>90.20423764558744</v>
      </c>
      <c r="AE641" t="n">
        <v>1.8</v>
      </c>
      <c r="AF641" t="n">
        <v>0</v>
      </c>
      <c r="AG641" t="n">
        <v>0.1081293871651404</v>
      </c>
      <c r="AH641" t="b">
        <v>0</v>
      </c>
      <c r="AI641" t="b">
        <v>0</v>
      </c>
      <c r="AJ641" t="n">
        <v>1535.9979633019</v>
      </c>
      <c r="AK641" t="n">
        <v>0</v>
      </c>
      <c r="AL641" t="n">
        <v>3.548569913489202</v>
      </c>
      <c r="AM641" t="n">
        <v>0</v>
      </c>
      <c r="AN641" t="n">
        <v>5.348573938510784</v>
      </c>
      <c r="AO641" t="n">
        <v>0</v>
      </c>
      <c r="AP641" t="n">
        <v>1</v>
      </c>
      <c r="AQ641" t="n">
        <v>0</v>
      </c>
      <c r="AR641" t="n">
        <v>0</v>
      </c>
      <c r="AS641" t="n">
        <v>0</v>
      </c>
      <c r="AT641" t="n">
        <v>1.531057106655342</v>
      </c>
      <c r="AU641" t="n">
        <v>0.4813383620608883</v>
      </c>
      <c r="AV641" t="n">
        <v>1.531057106655342</v>
      </c>
    </row>
    <row r="642" spans="1:48">
      <c r="A642" t="n">
        <v>639</v>
      </c>
      <c r="B642" t="n">
        <v>0</v>
      </c>
      <c r="C642" t="n">
        <v>0</v>
      </c>
      <c r="D642" t="n">
        <v>0</v>
      </c>
      <c r="E642" t="n">
        <v>52.9</v>
      </c>
      <c r="F642" t="n">
        <v>-0.04251875427069507</v>
      </c>
      <c r="G642" t="n">
        <v>435.7813918221636</v>
      </c>
      <c r="H642" t="n">
        <v>1718.721809346613</v>
      </c>
      <c r="I642" t="n">
        <v>2.497331085161626</v>
      </c>
      <c r="J642" t="n">
        <v>2.497331085161626</v>
      </c>
      <c r="K642" t="n">
        <v>54.72412464588009</v>
      </c>
      <c r="L642" t="n">
        <v>4</v>
      </c>
      <c r="M642" t="n">
        <v>13.87528515362071</v>
      </c>
      <c r="N642" t="n">
        <v>1533.099853937179</v>
      </c>
      <c r="O642" t="b">
        <v>0</v>
      </c>
      <c r="P642" t="n">
        <v>2.497331085161626</v>
      </c>
      <c r="Q642" t="n">
        <v>0</v>
      </c>
      <c r="R642" t="n">
        <v>0.8470793067443463</v>
      </c>
      <c r="S642" t="n">
        <v>29.69098452950274</v>
      </c>
      <c r="T642" t="n">
        <v>18.36339560006235</v>
      </c>
      <c r="U642" t="n">
        <v>2.948166795338014</v>
      </c>
      <c r="V642" t="n">
        <v>2.80814318568936</v>
      </c>
      <c r="W642" t="n">
        <v>-86.15060768619995</v>
      </c>
      <c r="X642" t="n">
        <v>1</v>
      </c>
      <c r="Y642" t="n">
        <v>64.72223940389162</v>
      </c>
      <c r="Z642" t="n">
        <v>70.69294016887258</v>
      </c>
      <c r="AA642" t="n">
        <v>1533.099853937179</v>
      </c>
      <c r="AB642" t="b">
        <v>0</v>
      </c>
      <c r="AC642" t="b">
        <v>1</v>
      </c>
      <c r="AD642" t="n">
        <v>90.22671064538046</v>
      </c>
      <c r="AE642" t="n">
        <v>1.8</v>
      </c>
      <c r="AF642" t="n">
        <v>0</v>
      </c>
      <c r="AG642" t="n">
        <v>0.1020841636983619</v>
      </c>
      <c r="AH642" t="b">
        <v>0</v>
      </c>
      <c r="AI642" t="b">
        <v>0</v>
      </c>
      <c r="AJ642" t="n">
        <v>1533.099853937179</v>
      </c>
      <c r="AK642" t="n">
        <v>0</v>
      </c>
      <c r="AL642" t="n">
        <v>2.948166795338014</v>
      </c>
      <c r="AM642" t="n">
        <v>0</v>
      </c>
      <c r="AN642" t="n">
        <v>4.748203020532253</v>
      </c>
      <c r="AO642" t="n">
        <v>0</v>
      </c>
      <c r="AP642" t="n">
        <v>1</v>
      </c>
      <c r="AQ642" t="n">
        <v>0</v>
      </c>
      <c r="AR642" t="n">
        <v>0</v>
      </c>
      <c r="AS642" t="n">
        <v>0</v>
      </c>
      <c r="AT642" t="n">
        <v>1.422353886882395</v>
      </c>
      <c r="AU642" t="n">
        <v>0.4471639151844051</v>
      </c>
      <c r="AV642" t="n">
        <v>1.422353886882395</v>
      </c>
    </row>
    <row r="643" spans="1:48">
      <c r="A643" t="n">
        <v>640</v>
      </c>
      <c r="B643" t="n">
        <v>0</v>
      </c>
      <c r="C643" t="n">
        <v>0</v>
      </c>
      <c r="D643" t="n">
        <v>0</v>
      </c>
      <c r="E643" t="n">
        <v>52.7</v>
      </c>
      <c r="F643" t="n">
        <v>-0.06007692816675547</v>
      </c>
      <c r="G643" t="n">
        <v>434.1338251234031</v>
      </c>
      <c r="H643" t="n">
        <v>1712.223806286702</v>
      </c>
      <c r="I643" t="n">
        <v>2.041116842128492</v>
      </c>
      <c r="J643" t="n">
        <v>2.041116842128492</v>
      </c>
      <c r="K643" t="n">
        <v>44.8968243504909</v>
      </c>
      <c r="L643" t="n">
        <v>4</v>
      </c>
      <c r="M643" t="n">
        <v>11.38357615377558</v>
      </c>
      <c r="N643" t="n">
        <v>1527.303635207738</v>
      </c>
      <c r="O643" t="b">
        <v>0</v>
      </c>
      <c r="P643" t="n">
        <v>2.041116842128492</v>
      </c>
      <c r="Q643" t="n">
        <v>0</v>
      </c>
      <c r="R643" t="n">
        <v>0.8255787130445382</v>
      </c>
      <c r="S643" t="n">
        <v>29.7040469063748</v>
      </c>
      <c r="T643" t="n">
        <v>15.45807380082949</v>
      </c>
      <c r="U643" t="n">
        <v>2.472346742809463</v>
      </c>
      <c r="V643" t="n">
        <v>2.696217126193183</v>
      </c>
      <c r="W643" t="n">
        <v>-86.15060768619995</v>
      </c>
      <c r="X643" t="n">
        <v>1</v>
      </c>
      <c r="Y643" t="n">
        <v>64.72223940389162</v>
      </c>
      <c r="Z643" t="n">
        <v>70.77121239255889</v>
      </c>
      <c r="AA643" t="n">
        <v>1527.303635207738</v>
      </c>
      <c r="AB643" t="b">
        <v>0</v>
      </c>
      <c r="AC643" t="b">
        <v>1</v>
      </c>
      <c r="AD643" t="n">
        <v>90.24918364517349</v>
      </c>
      <c r="AE643" t="n">
        <v>1.8</v>
      </c>
      <c r="AF643" t="n">
        <v>0</v>
      </c>
      <c r="AG643" t="n">
        <v>0.09992554764891831</v>
      </c>
      <c r="AH643" t="b">
        <v>0</v>
      </c>
      <c r="AI643" t="b">
        <v>0</v>
      </c>
      <c r="AJ643" t="n">
        <v>1527.303635207738</v>
      </c>
      <c r="AK643" t="n">
        <v>0</v>
      </c>
      <c r="AL643" t="n">
        <v>2.472346742809463</v>
      </c>
      <c r="AM643" t="n">
        <v>0</v>
      </c>
      <c r="AN643" t="n">
        <v>4.272382968003701</v>
      </c>
      <c r="AO643" t="n">
        <v>0</v>
      </c>
      <c r="AP643" t="n">
        <v>1</v>
      </c>
      <c r="AQ643" t="n">
        <v>0</v>
      </c>
      <c r="AR643" t="n">
        <v>0</v>
      </c>
      <c r="AS643" t="n">
        <v>0</v>
      </c>
      <c r="AT643" t="n">
        <v>1.335249617136315</v>
      </c>
      <c r="AU643" t="n">
        <v>0.4197798115178355</v>
      </c>
      <c r="AV643" t="n">
        <v>1.335249617136315</v>
      </c>
    </row>
    <row r="644" spans="1:48">
      <c r="A644" t="n">
        <v>641</v>
      </c>
      <c r="B644" t="n">
        <v>0</v>
      </c>
      <c r="C644" t="n">
        <v>0</v>
      </c>
      <c r="D644" t="n">
        <v>0</v>
      </c>
      <c r="E644" t="n">
        <v>52.6</v>
      </c>
      <c r="F644" t="n">
        <v>0.03282646693772318</v>
      </c>
      <c r="G644" t="n">
        <v>433.3100417740228</v>
      </c>
      <c r="H644" t="n">
        <v>1708.974804756746</v>
      </c>
      <c r="I644" t="n">
        <v>4.339231394602984</v>
      </c>
      <c r="J644" t="n">
        <v>4.339231394602984</v>
      </c>
      <c r="K644" t="n">
        <v>95.62808046310171</v>
      </c>
      <c r="L644" t="n">
        <v>4</v>
      </c>
      <c r="M644" t="n">
        <v>24.24647070565459</v>
      </c>
      <c r="N644" t="n">
        <v>1524.405525843017</v>
      </c>
      <c r="O644" t="b">
        <v>0</v>
      </c>
      <c r="P644" t="n">
        <v>4.339231394602984</v>
      </c>
      <c r="Q644" t="n">
        <v>0</v>
      </c>
      <c r="R644" t="n">
        <v>0.8929978543301518</v>
      </c>
      <c r="S644" t="n">
        <v>29.71622409915134</v>
      </c>
      <c r="T644" t="n">
        <v>30.43920196996175</v>
      </c>
      <c r="U644" t="n">
        <v>4.859173371539501</v>
      </c>
      <c r="V644" t="n">
        <v>3.257059923263771</v>
      </c>
      <c r="W644" t="n">
        <v>-86.15060768619995</v>
      </c>
      <c r="X644" t="n">
        <v>1</v>
      </c>
      <c r="Y644" t="n">
        <v>64.72223940389162</v>
      </c>
      <c r="Z644" t="n">
        <v>70.88239915439705</v>
      </c>
      <c r="AA644" t="n">
        <v>1524.405525843017</v>
      </c>
      <c r="AB644" t="b">
        <v>0</v>
      </c>
      <c r="AC644" t="b">
        <v>1</v>
      </c>
      <c r="AD644" t="n">
        <v>90.27165664496651</v>
      </c>
      <c r="AE644" t="n">
        <v>1.8</v>
      </c>
      <c r="AF644" t="n">
        <v>0</v>
      </c>
      <c r="AG644" t="n">
        <v>0.1066898460117485</v>
      </c>
      <c r="AH644" t="b">
        <v>0</v>
      </c>
      <c r="AI644" t="b">
        <v>0</v>
      </c>
      <c r="AJ644" t="n">
        <v>1524.405525843017</v>
      </c>
      <c r="AK644" t="n">
        <v>0</v>
      </c>
      <c r="AL644" t="n">
        <v>4.859173371539501</v>
      </c>
      <c r="AM644" t="n">
        <v>0</v>
      </c>
      <c r="AN644" t="n">
        <v>6.718954831352502</v>
      </c>
      <c r="AO644" t="n">
        <v>0</v>
      </c>
      <c r="AP644" t="n">
        <v>1</v>
      </c>
      <c r="AQ644" t="n">
        <v>0</v>
      </c>
      <c r="AR644" t="n">
        <v>0</v>
      </c>
      <c r="AS644" t="n">
        <v>0</v>
      </c>
      <c r="AT644" t="n">
        <v>1.771203314179809</v>
      </c>
      <c r="AU644" t="n">
        <v>0.5568362528204797</v>
      </c>
      <c r="AV644" t="n">
        <v>1.771203314179809</v>
      </c>
    </row>
    <row r="645" spans="1:48">
      <c r="A645" t="n">
        <v>642</v>
      </c>
      <c r="B645" t="n">
        <v>0</v>
      </c>
      <c r="C645" t="n">
        <v>0</v>
      </c>
      <c r="D645" t="n">
        <v>0</v>
      </c>
      <c r="E645" t="n">
        <v>53.1</v>
      </c>
      <c r="F645" t="n">
        <v>0.2621043937491931</v>
      </c>
      <c r="G645" t="n">
        <v>437.4289585209241</v>
      </c>
      <c r="H645" t="n">
        <v>1725.219812406525</v>
      </c>
      <c r="I645" t="n">
        <v>10.15300850596962</v>
      </c>
      <c r="J645" t="n">
        <v>10.15300850596962</v>
      </c>
      <c r="K645" t="n">
        <v>221.645338220354</v>
      </c>
      <c r="L645" t="n">
        <v>5</v>
      </c>
      <c r="M645" t="n">
        <v>56.19810806804108</v>
      </c>
      <c r="N645" t="n">
        <v>1162.798153561998</v>
      </c>
      <c r="O645" t="b">
        <v>1</v>
      </c>
      <c r="P645" t="n">
        <v>10.15300850596962</v>
      </c>
      <c r="Q645" t="n">
        <v>11.3109902230183</v>
      </c>
      <c r="R645" t="n">
        <v>0.9404714946047645</v>
      </c>
      <c r="S645" t="n">
        <v>29.73210536533812</v>
      </c>
      <c r="T645" t="n">
        <v>88.65763904076378</v>
      </c>
      <c r="U645" t="n">
        <v>10.79565788459803</v>
      </c>
      <c r="V645" t="n">
        <v>5.277656743966944</v>
      </c>
      <c r="W645" t="n">
        <v>-86.15060768619995</v>
      </c>
      <c r="X645" t="n">
        <v>1</v>
      </c>
      <c r="Y645" t="n">
        <v>64.72223940389162</v>
      </c>
      <c r="Z645" t="n">
        <v>71.00398095004448</v>
      </c>
      <c r="AA645" t="n">
        <v>1162.798153561998</v>
      </c>
      <c r="AB645" t="b">
        <v>0</v>
      </c>
      <c r="AC645" t="b">
        <v>1</v>
      </c>
      <c r="AD645" t="n">
        <v>90.29412964475954</v>
      </c>
      <c r="AE645" t="n">
        <v>1.8</v>
      </c>
      <c r="AF645" t="n">
        <v>0</v>
      </c>
      <c r="AG645" t="n">
        <v>0.1182422252698851</v>
      </c>
      <c r="AH645" t="b">
        <v>0</v>
      </c>
      <c r="AI645" t="b">
        <v>0</v>
      </c>
      <c r="AJ645" t="n">
        <v>1174.109143785016</v>
      </c>
      <c r="AK645" t="n">
        <v>0</v>
      </c>
      <c r="AL645" t="n">
        <v>10.90067145071841</v>
      </c>
      <c r="AM645" t="n">
        <v>0</v>
      </c>
      <c r="AN645" t="n">
        <v>12.75000641199307</v>
      </c>
      <c r="AO645" t="n">
        <v>0</v>
      </c>
      <c r="AP645" t="n">
        <v>1</v>
      </c>
      <c r="AQ645" t="n">
        <v>0</v>
      </c>
      <c r="AR645" t="n">
        <v>0</v>
      </c>
      <c r="AS645" t="n">
        <v>0</v>
      </c>
      <c r="AT645" t="n">
        <v>2.903537209139001</v>
      </c>
      <c r="AU645" t="n">
        <v>0.9128228061217712</v>
      </c>
      <c r="AV645" t="n">
        <v>2.903537209139001</v>
      </c>
    </row>
    <row r="646" spans="1:48">
      <c r="A646" t="n">
        <v>643</v>
      </c>
      <c r="B646" t="n">
        <v>0</v>
      </c>
      <c r="C646" t="n">
        <v>0</v>
      </c>
      <c r="D646" t="n">
        <v>0</v>
      </c>
      <c r="E646" t="n">
        <v>54.3</v>
      </c>
      <c r="F646" t="n">
        <v>0.3354226247321641</v>
      </c>
      <c r="G646" t="n">
        <v>447.3143587134874</v>
      </c>
      <c r="H646" t="n">
        <v>1764.207830765994</v>
      </c>
      <c r="I646" t="n">
        <v>12.32436007237489</v>
      </c>
      <c r="J646" t="n">
        <v>12.32436007237489</v>
      </c>
      <c r="K646" t="n">
        <v>263.1012558958631</v>
      </c>
      <c r="L646" t="n">
        <v>5</v>
      </c>
      <c r="M646" t="n">
        <v>66.70924338130402</v>
      </c>
      <c r="N646" t="n">
        <v>1189.07607793628</v>
      </c>
      <c r="O646" t="b">
        <v>0</v>
      </c>
      <c r="P646" t="n">
        <v>12.32436007237489</v>
      </c>
      <c r="Q646" t="n">
        <v>14.47500354593473</v>
      </c>
      <c r="R646" t="n">
        <v>0.9437658351797613</v>
      </c>
      <c r="S646" t="n">
        <v>29.75277817743833</v>
      </c>
      <c r="T646" t="n">
        <v>104.8725593346752</v>
      </c>
      <c r="U646" t="n">
        <v>13.05870546800143</v>
      </c>
      <c r="V646" t="n">
        <v>5.89742078674638</v>
      </c>
      <c r="W646" t="n">
        <v>-86.15060768619995</v>
      </c>
      <c r="X646" t="n">
        <v>1</v>
      </c>
      <c r="Y646" t="n">
        <v>64.72223940389162</v>
      </c>
      <c r="Z646" t="n">
        <v>71.17730100514892</v>
      </c>
      <c r="AA646" t="n">
        <v>1189.07607793628</v>
      </c>
      <c r="AB646" t="b">
        <v>0</v>
      </c>
      <c r="AC646" t="b">
        <v>1</v>
      </c>
      <c r="AD646" t="n">
        <v>90.31660264455256</v>
      </c>
      <c r="AE646" t="n">
        <v>1.8</v>
      </c>
      <c r="AF646" t="n">
        <v>0</v>
      </c>
      <c r="AG646" t="n">
        <v>0.1333871195105096</v>
      </c>
      <c r="AH646" t="b">
        <v>0</v>
      </c>
      <c r="AI646" t="b">
        <v>0</v>
      </c>
      <c r="AJ646" t="n">
        <v>1203.551081482215</v>
      </c>
      <c r="AK646" t="n">
        <v>0</v>
      </c>
      <c r="AL646" t="n">
        <v>13.21767326784373</v>
      </c>
      <c r="AM646" t="n">
        <v>0</v>
      </c>
      <c r="AN646" t="n">
        <v>14.64101593602814</v>
      </c>
      <c r="AO646" t="n">
        <v>0.3772335421814059</v>
      </c>
      <c r="AP646" t="n">
        <v>1</v>
      </c>
      <c r="AQ646" t="n">
        <v>0</v>
      </c>
      <c r="AR646" t="n">
        <v>0</v>
      </c>
      <c r="AS646" t="n">
        <v>0</v>
      </c>
      <c r="AT646" t="n">
        <v>3.291671344354917</v>
      </c>
      <c r="AU646" t="n">
        <v>1.03484558900338</v>
      </c>
      <c r="AV646" t="n">
        <v>3.291671344354917</v>
      </c>
    </row>
    <row r="647" spans="1:48">
      <c r="A647" t="n">
        <v>644</v>
      </c>
      <c r="B647" t="n">
        <v>0</v>
      </c>
      <c r="C647" t="n">
        <v>0</v>
      </c>
      <c r="D647" t="n">
        <v>0</v>
      </c>
      <c r="E647" t="n">
        <v>55.2</v>
      </c>
      <c r="F647" t="n">
        <v>0.1462051073221495</v>
      </c>
      <c r="G647" t="n">
        <v>454.7284088579099</v>
      </c>
      <c r="H647" t="n">
        <v>1793.448844535596</v>
      </c>
      <c r="I647" t="n">
        <v>7.646290002107896</v>
      </c>
      <c r="J647" t="n">
        <v>7.646290002107896</v>
      </c>
      <c r="K647" t="n">
        <v>160.5720900358181</v>
      </c>
      <c r="L647" t="n">
        <v>5</v>
      </c>
      <c r="M647" t="n">
        <v>40.7130045729762</v>
      </c>
      <c r="N647" t="n">
        <v>1208.784521216992</v>
      </c>
      <c r="O647" t="b">
        <v>0</v>
      </c>
      <c r="P647" t="n">
        <v>7.646290002107896</v>
      </c>
      <c r="Q647" t="n">
        <v>0</v>
      </c>
      <c r="R647" t="n">
        <v>0.9320738899454171</v>
      </c>
      <c r="S647" t="n">
        <v>29.77648342287951</v>
      </c>
      <c r="T647" t="n">
        <v>64.8071488181632</v>
      </c>
      <c r="U647" t="n">
        <v>8.203523437992311</v>
      </c>
      <c r="V647" t="n">
        <v>4.402097522946278</v>
      </c>
      <c r="W647" t="n">
        <v>-86.15060768619995</v>
      </c>
      <c r="X647" t="n">
        <v>1</v>
      </c>
      <c r="Y647" t="n">
        <v>64.72223940389162</v>
      </c>
      <c r="Z647" t="n">
        <v>71.31098149369534</v>
      </c>
      <c r="AA647" t="n">
        <v>1208.784521216992</v>
      </c>
      <c r="AB647" t="b">
        <v>0</v>
      </c>
      <c r="AC647" t="b">
        <v>1</v>
      </c>
      <c r="AD647" t="n">
        <v>90.33907564434558</v>
      </c>
      <c r="AE647" t="n">
        <v>1.8</v>
      </c>
      <c r="AF647" t="n">
        <v>0</v>
      </c>
      <c r="AG647" t="n">
        <v>0.1475608020433041</v>
      </c>
      <c r="AH647" t="b">
        <v>0</v>
      </c>
      <c r="AI647" t="b">
        <v>0</v>
      </c>
      <c r="AJ647" t="n">
        <v>1208.784521216992</v>
      </c>
      <c r="AK647" t="n">
        <v>0</v>
      </c>
      <c r="AL647" t="n">
        <v>8.203523437992311</v>
      </c>
      <c r="AM647" t="n">
        <v>0</v>
      </c>
      <c r="AN647" t="n">
        <v>10.0035901981972</v>
      </c>
      <c r="AO647" t="n">
        <v>0</v>
      </c>
      <c r="AP647" t="n">
        <v>1</v>
      </c>
      <c r="AQ647" t="n">
        <v>0</v>
      </c>
      <c r="AR647" t="n">
        <v>0</v>
      </c>
      <c r="AS647" t="n">
        <v>0</v>
      </c>
      <c r="AT647" t="n">
        <v>2.340288612345502</v>
      </c>
      <c r="AU647" t="n">
        <v>0.735747009382919</v>
      </c>
      <c r="AV647" t="n">
        <v>2.340288612345502</v>
      </c>
    </row>
    <row r="648" spans="1:48">
      <c r="A648" t="n">
        <v>645</v>
      </c>
      <c r="B648" t="n">
        <v>0</v>
      </c>
      <c r="C648" t="n">
        <v>0</v>
      </c>
      <c r="D648" t="n">
        <v>0</v>
      </c>
      <c r="E648" t="n">
        <v>55.5</v>
      </c>
      <c r="F648" t="n">
        <v>0.07975694597923244</v>
      </c>
      <c r="G648" t="n">
        <v>457.1997589060506</v>
      </c>
      <c r="H648" t="n">
        <v>1803.195849125464</v>
      </c>
      <c r="I648" t="n">
        <v>5.963274328059627</v>
      </c>
      <c r="J648" t="n">
        <v>5.963274328059627</v>
      </c>
      <c r="K648" t="n">
        <v>124.5518486616765</v>
      </c>
      <c r="L648" t="n">
        <v>5</v>
      </c>
      <c r="M648" t="n">
        <v>31.58008333206809</v>
      </c>
      <c r="N648" t="n">
        <v>1215.354002310563</v>
      </c>
      <c r="O648" t="b">
        <v>0</v>
      </c>
      <c r="P648" t="n">
        <v>5.963274328059627</v>
      </c>
      <c r="Q648" t="n">
        <v>0</v>
      </c>
      <c r="R648" t="n">
        <v>0.9235880072903866</v>
      </c>
      <c r="S648" t="n">
        <v>29.79424850987289</v>
      </c>
      <c r="T648" t="n">
        <v>50.7311947261781</v>
      </c>
      <c r="U648" t="n">
        <v>6.456638978622753</v>
      </c>
      <c r="V648" t="n">
        <v>3.876471681566699</v>
      </c>
      <c r="W648" t="n">
        <v>-86.15060768619995</v>
      </c>
      <c r="X648" t="n">
        <v>1</v>
      </c>
      <c r="Y648" t="n">
        <v>64.72223940389162</v>
      </c>
      <c r="Z648" t="n">
        <v>71.44060164822989</v>
      </c>
      <c r="AA648" t="n">
        <v>1215.354002310563</v>
      </c>
      <c r="AB648" t="b">
        <v>0</v>
      </c>
      <c r="AC648" t="b">
        <v>1</v>
      </c>
      <c r="AD648" t="n">
        <v>90.36154864413861</v>
      </c>
      <c r="AE648" t="n">
        <v>1.8</v>
      </c>
      <c r="AF648" t="n">
        <v>0</v>
      </c>
      <c r="AG648" t="n">
        <v>0.1487217786703393</v>
      </c>
      <c r="AH648" t="b">
        <v>0</v>
      </c>
      <c r="AI648" t="b">
        <v>0</v>
      </c>
      <c r="AJ648" t="n">
        <v>1215.354002310563</v>
      </c>
      <c r="AK648" t="n">
        <v>0</v>
      </c>
      <c r="AL648" t="n">
        <v>6.456638978622753</v>
      </c>
      <c r="AM648" t="n">
        <v>0</v>
      </c>
      <c r="AN648" t="n">
        <v>8.256751582767851</v>
      </c>
      <c r="AO648" t="n">
        <v>0</v>
      </c>
      <c r="AP648" t="n">
        <v>1</v>
      </c>
      <c r="AQ648" t="n">
        <v>0</v>
      </c>
      <c r="AR648" t="n">
        <v>0</v>
      </c>
      <c r="AS648" t="n">
        <v>0</v>
      </c>
      <c r="AT648" t="n">
        <v>1.996541991001025</v>
      </c>
      <c r="AU648" t="n">
        <v>0.6276789073097274</v>
      </c>
      <c r="AV648" t="n">
        <v>1.996541991001025</v>
      </c>
    </row>
    <row r="649" spans="1:48">
      <c r="A649" t="n">
        <v>646</v>
      </c>
      <c r="B649" t="n">
        <v>0</v>
      </c>
      <c r="C649" t="n">
        <v>0</v>
      </c>
      <c r="D649" t="n">
        <v>0</v>
      </c>
      <c r="E649" t="n">
        <v>55.9</v>
      </c>
      <c r="F649" t="n">
        <v>0.1181004420942466</v>
      </c>
      <c r="G649" t="n">
        <v>460.4948923035717</v>
      </c>
      <c r="H649" t="n">
        <v>1816.191855245287</v>
      </c>
      <c r="I649" t="n">
        <v>7.040285964556868</v>
      </c>
      <c r="J649" t="n">
        <v>7.040285964556868</v>
      </c>
      <c r="K649" t="n">
        <v>145.9946241446327</v>
      </c>
      <c r="L649" t="n">
        <v>5</v>
      </c>
      <c r="M649" t="n">
        <v>37.01689253160059</v>
      </c>
      <c r="N649" t="n">
        <v>1224.113310435323</v>
      </c>
      <c r="O649" t="b">
        <v>0</v>
      </c>
      <c r="P649" t="n">
        <v>7.040285964556868</v>
      </c>
      <c r="Q649" t="n">
        <v>0</v>
      </c>
      <c r="R649" t="n">
        <v>0.9290441371842834</v>
      </c>
      <c r="S649" t="n">
        <v>29.80983420378023</v>
      </c>
      <c r="T649" t="n">
        <v>59.11581951633944</v>
      </c>
      <c r="U649" t="n">
        <v>7.577988690498965</v>
      </c>
      <c r="V649" t="n">
        <v>4.194613979840042</v>
      </c>
      <c r="W649" t="n">
        <v>-86.15060768619995</v>
      </c>
      <c r="X649" t="n">
        <v>1</v>
      </c>
      <c r="Y649" t="n">
        <v>64.72223940389162</v>
      </c>
      <c r="Z649" t="n">
        <v>71.57224514894143</v>
      </c>
      <c r="AA649" t="n">
        <v>1224.113310435323</v>
      </c>
      <c r="AB649" t="b">
        <v>0</v>
      </c>
      <c r="AC649" t="b">
        <v>1</v>
      </c>
      <c r="AD649" t="n">
        <v>90.38402164393163</v>
      </c>
      <c r="AE649" t="n">
        <v>1.8</v>
      </c>
      <c r="AF649" t="n">
        <v>0</v>
      </c>
      <c r="AG649" t="n">
        <v>0.1406071301997594</v>
      </c>
      <c r="AH649" t="b">
        <v>0</v>
      </c>
      <c r="AI649" t="b">
        <v>0</v>
      </c>
      <c r="AJ649" t="n">
        <v>1224.113310435323</v>
      </c>
      <c r="AK649" t="n">
        <v>0</v>
      </c>
      <c r="AL649" t="n">
        <v>7.577988690498965</v>
      </c>
      <c r="AM649" t="n">
        <v>0</v>
      </c>
      <c r="AN649" t="n">
        <v>9.378135765300726</v>
      </c>
      <c r="AO649" t="n">
        <v>0</v>
      </c>
      <c r="AP649" t="n">
        <v>1</v>
      </c>
      <c r="AQ649" t="n">
        <v>0</v>
      </c>
      <c r="AR649" t="n">
        <v>0</v>
      </c>
      <c r="AS649" t="n">
        <v>0</v>
      </c>
      <c r="AT649" t="n">
        <v>2.214989297983113</v>
      </c>
      <c r="AU649" t="n">
        <v>0.6963550321141566</v>
      </c>
      <c r="AV649" t="n">
        <v>2.214989297983113</v>
      </c>
    </row>
    <row r="650" spans="1:48">
      <c r="A650" t="n">
        <v>647</v>
      </c>
      <c r="B650" t="n">
        <v>0</v>
      </c>
      <c r="C650" t="n">
        <v>0</v>
      </c>
      <c r="D650" t="n">
        <v>0</v>
      </c>
      <c r="E650" t="n">
        <v>56.3</v>
      </c>
      <c r="F650" t="n">
        <v>0.114507952310448</v>
      </c>
      <c r="G650" t="n">
        <v>463.7900257010928</v>
      </c>
      <c r="H650" t="n">
        <v>1829.18786136511</v>
      </c>
      <c r="I650" t="n">
        <v>7.017657470072344</v>
      </c>
      <c r="J650" t="n">
        <v>7.017657470072344</v>
      </c>
      <c r="K650" t="n">
        <v>144.4914482927156</v>
      </c>
      <c r="L650" t="n">
        <v>5</v>
      </c>
      <c r="M650" t="n">
        <v>36.63576275170274</v>
      </c>
      <c r="N650" t="n">
        <v>1232.872618560084</v>
      </c>
      <c r="O650" t="b">
        <v>0</v>
      </c>
      <c r="P650" t="n">
        <v>7.017657470072344</v>
      </c>
      <c r="Q650" t="n">
        <v>0</v>
      </c>
      <c r="R650" t="n">
        <v>0.9286503553480376</v>
      </c>
      <c r="S650" t="n">
        <v>29.82692091241111</v>
      </c>
      <c r="T650" t="n">
        <v>58.53196606514088</v>
      </c>
      <c r="U650" t="n">
        <v>7.556834959097474</v>
      </c>
      <c r="V650" t="n">
        <v>4.176234979528509</v>
      </c>
      <c r="W650" t="n">
        <v>-86.15060768619995</v>
      </c>
      <c r="X650" t="n">
        <v>1</v>
      </c>
      <c r="Y650" t="n">
        <v>64.72223940389162</v>
      </c>
      <c r="Z650" t="n">
        <v>71.70388864965298</v>
      </c>
      <c r="AA650" t="n">
        <v>1232.872618560084</v>
      </c>
      <c r="AB650" t="b">
        <v>0</v>
      </c>
      <c r="AC650" t="b">
        <v>1</v>
      </c>
      <c r="AD650" t="n">
        <v>90.40649464372466</v>
      </c>
      <c r="AE650" t="n">
        <v>1.8</v>
      </c>
      <c r="AF650" t="n">
        <v>0</v>
      </c>
      <c r="AG650" t="n">
        <v>0.1174621922599323</v>
      </c>
      <c r="AH650" t="b">
        <v>0</v>
      </c>
      <c r="AI650" t="b">
        <v>0</v>
      </c>
      <c r="AJ650" t="n">
        <v>1232.872618560084</v>
      </c>
      <c r="AK650" t="n">
        <v>0</v>
      </c>
      <c r="AL650" t="n">
        <v>7.556834959097474</v>
      </c>
      <c r="AM650" t="n">
        <v>0</v>
      </c>
      <c r="AN650" t="n">
        <v>9.356982033899236</v>
      </c>
      <c r="AO650" t="n">
        <v>0</v>
      </c>
      <c r="AP650" t="n">
        <v>1</v>
      </c>
      <c r="AQ650" t="n">
        <v>0</v>
      </c>
      <c r="AR650" t="n">
        <v>0</v>
      </c>
      <c r="AS650" t="n">
        <v>0</v>
      </c>
      <c r="AT650" t="n">
        <v>2.210145302047963</v>
      </c>
      <c r="AU650" t="n">
        <v>0.6948321620271301</v>
      </c>
      <c r="AV650" t="n">
        <v>2.210145302047963</v>
      </c>
    </row>
    <row r="651" spans="1:48">
      <c r="A651" t="n">
        <v>648</v>
      </c>
      <c r="B651" t="n">
        <v>0</v>
      </c>
      <c r="C651" t="n">
        <v>0</v>
      </c>
      <c r="D651" t="n">
        <v>0</v>
      </c>
      <c r="E651" t="n">
        <v>56.7</v>
      </c>
      <c r="F651" t="n">
        <v>0.09053441533064088</v>
      </c>
      <c r="G651" t="n">
        <v>467.0851590986139</v>
      </c>
      <c r="H651" t="n">
        <v>1842.183867484933</v>
      </c>
      <c r="I651" t="n">
        <v>6.448599010419682</v>
      </c>
      <c r="J651" t="n">
        <v>6.448599010419682</v>
      </c>
      <c r="K651" t="n">
        <v>131.8380242060886</v>
      </c>
      <c r="L651" t="n">
        <v>5</v>
      </c>
      <c r="M651" t="n">
        <v>33.42749092446467</v>
      </c>
      <c r="N651" t="n">
        <v>1241.631926684845</v>
      </c>
      <c r="O651" t="b">
        <v>0</v>
      </c>
      <c r="P651" t="n">
        <v>6.448599010419682</v>
      </c>
      <c r="Q651" t="n">
        <v>0</v>
      </c>
      <c r="R651" t="n">
        <v>0.9254637287178074</v>
      </c>
      <c r="S651" t="n">
        <v>29.84404722275839</v>
      </c>
      <c r="T651" t="n">
        <v>53.59008929815511</v>
      </c>
      <c r="U651" t="n">
        <v>6.967965151215548</v>
      </c>
      <c r="V651" t="n">
        <v>3.994405433964218</v>
      </c>
      <c r="W651" t="n">
        <v>-86.15060768619995</v>
      </c>
      <c r="X651" t="n">
        <v>1</v>
      </c>
      <c r="Y651" t="n">
        <v>64.72223940389162</v>
      </c>
      <c r="Z651" t="n">
        <v>71.83350880418753</v>
      </c>
      <c r="AA651" t="n">
        <v>1241.631926684845</v>
      </c>
      <c r="AB651" t="b">
        <v>0</v>
      </c>
      <c r="AC651" t="b">
        <v>1</v>
      </c>
      <c r="AD651" t="n">
        <v>90.42896764351768</v>
      </c>
      <c r="AE651" t="n">
        <v>1.8</v>
      </c>
      <c r="AF651" t="n">
        <v>0</v>
      </c>
      <c r="AG651" t="n">
        <v>0.09699009257342323</v>
      </c>
      <c r="AH651" t="b">
        <v>0</v>
      </c>
      <c r="AI651" t="b">
        <v>0</v>
      </c>
      <c r="AJ651" t="n">
        <v>1241.631926684845</v>
      </c>
      <c r="AK651" t="n">
        <v>0</v>
      </c>
      <c r="AL651" t="n">
        <v>6.967965151215548</v>
      </c>
      <c r="AM651" t="n">
        <v>0</v>
      </c>
      <c r="AN651" t="n">
        <v>8.768047880791539</v>
      </c>
      <c r="AO651" t="n">
        <v>0</v>
      </c>
      <c r="AP651" t="n">
        <v>1</v>
      </c>
      <c r="AQ651" t="n">
        <v>0</v>
      </c>
      <c r="AR651" t="n">
        <v>0</v>
      </c>
      <c r="AS651" t="n">
        <v>0</v>
      </c>
      <c r="AT651" t="n">
        <v>2.094806563467874</v>
      </c>
      <c r="AU651" t="n">
        <v>0.6585716206867824</v>
      </c>
      <c r="AV651" t="n">
        <v>2.094806563467874</v>
      </c>
    </row>
    <row r="652" spans="1:48">
      <c r="A652" t="n">
        <v>649</v>
      </c>
      <c r="B652" t="n">
        <v>0</v>
      </c>
      <c r="C652" t="n">
        <v>0</v>
      </c>
      <c r="D652" t="n">
        <v>0</v>
      </c>
      <c r="E652" t="n">
        <v>56.9</v>
      </c>
      <c r="F652" t="n">
        <v>0.02335438636699472</v>
      </c>
      <c r="G652" t="n">
        <v>468.7327257973744</v>
      </c>
      <c r="H652" t="n">
        <v>1848.681870544845</v>
      </c>
      <c r="I652" t="n">
        <v>4.678275264633961</v>
      </c>
      <c r="J652" t="n">
        <v>4.678275264633961</v>
      </c>
      <c r="K652" t="n">
        <v>95.30855336517368</v>
      </c>
      <c r="L652" t="n">
        <v>5</v>
      </c>
      <c r="M652" t="n">
        <v>24.16545470719414</v>
      </c>
      <c r="N652" t="n">
        <v>1246.011580747225</v>
      </c>
      <c r="O652" t="b">
        <v>0</v>
      </c>
      <c r="P652" t="n">
        <v>4.678275264633961</v>
      </c>
      <c r="Q652" t="n">
        <v>0</v>
      </c>
      <c r="R652" t="n">
        <v>0.9119761376118325</v>
      </c>
      <c r="S652" t="n">
        <v>29.86048764108473</v>
      </c>
      <c r="T652" t="n">
        <v>39.31439528740987</v>
      </c>
      <c r="U652" t="n">
        <v>5.129822011445207</v>
      </c>
      <c r="V652" t="n">
        <v>3.46060492065299</v>
      </c>
      <c r="W652" t="n">
        <v>-86.15060768619995</v>
      </c>
      <c r="X652" t="n">
        <v>1</v>
      </c>
      <c r="Y652" t="n">
        <v>64.72223940389162</v>
      </c>
      <c r="Z652" t="n">
        <v>71.93694905427552</v>
      </c>
      <c r="AA652" t="n">
        <v>1246.011580747225</v>
      </c>
      <c r="AB652" t="b">
        <v>0</v>
      </c>
      <c r="AC652" t="b">
        <v>1</v>
      </c>
      <c r="AD652" t="n">
        <v>90.4514406433107</v>
      </c>
      <c r="AE652" t="n">
        <v>1.8</v>
      </c>
      <c r="AF652" t="n">
        <v>0</v>
      </c>
      <c r="AG652" t="n">
        <v>0.07998446183828717</v>
      </c>
      <c r="AH652" t="b">
        <v>0</v>
      </c>
      <c r="AI652" t="b">
        <v>0</v>
      </c>
      <c r="AJ652" t="n">
        <v>1246.011580747225</v>
      </c>
      <c r="AK652" t="n">
        <v>0</v>
      </c>
      <c r="AL652" t="n">
        <v>5.129822011445207</v>
      </c>
      <c r="AM652" t="n">
        <v>0</v>
      </c>
      <c r="AN652" t="n">
        <v>6.929824309488985</v>
      </c>
      <c r="AO652" t="n">
        <v>0</v>
      </c>
      <c r="AP652" t="n">
        <v>1</v>
      </c>
      <c r="AQ652" t="n">
        <v>0</v>
      </c>
      <c r="AR652" t="n">
        <v>0</v>
      </c>
      <c r="AS652" t="n">
        <v>0</v>
      </c>
      <c r="AT652" t="n">
        <v>1.741507158137857</v>
      </c>
      <c r="AU652" t="n">
        <v>0.547500285503125</v>
      </c>
      <c r="AV652" t="n">
        <v>1.741507158137857</v>
      </c>
    </row>
    <row r="653" spans="1:48">
      <c r="A653" t="n">
        <v>650</v>
      </c>
      <c r="B653" t="n">
        <v>0</v>
      </c>
      <c r="C653" t="n">
        <v>0</v>
      </c>
      <c r="D653" t="n">
        <v>0</v>
      </c>
      <c r="E653" t="n">
        <v>56.8</v>
      </c>
      <c r="F653" t="n">
        <v>-0.1006186274652912</v>
      </c>
      <c r="G653" t="n">
        <v>467.9089424479941</v>
      </c>
      <c r="H653" t="n">
        <v>1845.432869014889</v>
      </c>
      <c r="I653" t="n">
        <v>1.340060529203194</v>
      </c>
      <c r="J653" t="n">
        <v>1.340060529203194</v>
      </c>
      <c r="K653" t="n">
        <v>27.34855924948273</v>
      </c>
      <c r="L653" t="n">
        <v>5</v>
      </c>
      <c r="M653" t="n">
        <v>6.934218876643694</v>
      </c>
      <c r="N653" t="n">
        <v>1243.821753716035</v>
      </c>
      <c r="O653" t="b">
        <v>0</v>
      </c>
      <c r="P653" t="n">
        <v>1.340060529203194</v>
      </c>
      <c r="Q653" t="n">
        <v>0</v>
      </c>
      <c r="R653" t="n">
        <v>0.8068272042587586</v>
      </c>
      <c r="S653" t="n">
        <v>29.87457293848368</v>
      </c>
      <c r="T653" t="n">
        <v>12.75137788659447</v>
      </c>
      <c r="U653" t="n">
        <v>1.660901519098285</v>
      </c>
      <c r="V653" t="n">
        <v>2.463219315906494</v>
      </c>
      <c r="W653" t="n">
        <v>-83.50112450102441</v>
      </c>
      <c r="X653" t="n">
        <v>1</v>
      </c>
      <c r="Y653" t="n">
        <v>62.07275621871609</v>
      </c>
      <c r="Z653" t="n">
        <v>72.00266215733062</v>
      </c>
      <c r="AA653" t="n">
        <v>1243.821753716035</v>
      </c>
      <c r="AB653" t="b">
        <v>0</v>
      </c>
      <c r="AC653" t="b">
        <v>1</v>
      </c>
      <c r="AD653" t="n">
        <v>90.47345366338408</v>
      </c>
      <c r="AE653" t="n">
        <v>1.744642645462385</v>
      </c>
      <c r="AF653" t="n">
        <v>0</v>
      </c>
      <c r="AG653" t="n">
        <v>0.06085240837005629</v>
      </c>
      <c r="AH653" t="b">
        <v>0</v>
      </c>
      <c r="AI653" t="b">
        <v>0</v>
      </c>
      <c r="AJ653" t="n">
        <v>1243.821753716035</v>
      </c>
      <c r="AK653" t="n">
        <v>0</v>
      </c>
      <c r="AL653" t="n">
        <v>1.660901519098285</v>
      </c>
      <c r="AM653" t="n">
        <v>0</v>
      </c>
      <c r="AN653" t="n">
        <v>3.405730306106648</v>
      </c>
      <c r="AO653" t="n">
        <v>0</v>
      </c>
      <c r="AP653" t="n">
        <v>1</v>
      </c>
      <c r="AQ653" t="n">
        <v>0</v>
      </c>
      <c r="AR653" t="n">
        <v>0</v>
      </c>
      <c r="AS653" t="n">
        <v>0</v>
      </c>
      <c r="AT653" t="n">
        <v>1.083213921586294</v>
      </c>
      <c r="AU653" t="n">
        <v>0.3405440675670823</v>
      </c>
      <c r="AV653" t="n">
        <v>1.083213921586294</v>
      </c>
    </row>
    <row r="654" spans="1:48">
      <c r="A654" t="n">
        <v>651</v>
      </c>
      <c r="B654" t="n">
        <v>0</v>
      </c>
      <c r="C654" t="n">
        <v>0</v>
      </c>
      <c r="D654" t="n">
        <v>0</v>
      </c>
      <c r="E654" t="n">
        <v>56</v>
      </c>
      <c r="F654" t="n">
        <v>-0.3708798765058328</v>
      </c>
      <c r="G654" t="n">
        <v>461.318675652952</v>
      </c>
      <c r="H654" t="n">
        <v>1819.440856775243</v>
      </c>
      <c r="I654" t="n">
        <v>-5.8685540685592</v>
      </c>
      <c r="J654" t="n">
        <v>-5.8685540685592</v>
      </c>
      <c r="K654" t="n">
        <v>-121.4790692127845</v>
      </c>
      <c r="L654" t="n">
        <v>5</v>
      </c>
      <c r="M654" t="n">
        <v>-30.80098103772425</v>
      </c>
      <c r="N654" t="n">
        <v>1226.303137466514</v>
      </c>
      <c r="O654" t="b">
        <v>0</v>
      </c>
      <c r="P654" t="n">
        <v>-5.8685540685592</v>
      </c>
      <c r="Q654" t="n">
        <v>0</v>
      </c>
      <c r="R654" t="n">
        <v>0.8894864923760464</v>
      </c>
      <c r="S654" t="n">
        <v>29.88342715645781</v>
      </c>
      <c r="T654" t="n">
        <v>-40.64845190650811</v>
      </c>
      <c r="U654" t="n">
        <v>-5.219999573761898</v>
      </c>
      <c r="V654" t="n">
        <v>-9.847470868783855</v>
      </c>
      <c r="W654" t="n">
        <v>-73.37482193120665</v>
      </c>
      <c r="X654" t="n">
        <v>1</v>
      </c>
      <c r="Y654" t="n">
        <v>51.94645364889833</v>
      </c>
      <c r="Z654" t="n">
        <v>72.04100523486268</v>
      </c>
      <c r="AA654" t="n">
        <v>1226.303137466514</v>
      </c>
      <c r="AB654" t="b">
        <v>0</v>
      </c>
      <c r="AC654" t="b">
        <v>1</v>
      </c>
      <c r="AD654" t="n">
        <v>90.4932486650972</v>
      </c>
      <c r="AE654" t="n">
        <v>1.533067299504707</v>
      </c>
      <c r="AF654" t="n">
        <v>0</v>
      </c>
      <c r="AG654" t="n">
        <v>0.04214426739041954</v>
      </c>
      <c r="AH654" t="b">
        <v>0</v>
      </c>
      <c r="AI654" t="b">
        <v>0</v>
      </c>
      <c r="AJ654" t="n">
        <v>1226.303137466514</v>
      </c>
      <c r="AK654" t="n">
        <v>0</v>
      </c>
      <c r="AL654" t="n">
        <v>-5.219999573761898</v>
      </c>
      <c r="AM654" t="n">
        <v>1.595967415595348</v>
      </c>
      <c r="AN654" t="n">
        <v>-2.089411381068246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</row>
    <row r="655" spans="1:48">
      <c r="A655" t="n">
        <v>652</v>
      </c>
      <c r="B655" t="n">
        <v>0</v>
      </c>
      <c r="C655" t="n">
        <v>0</v>
      </c>
      <c r="D655" t="n">
        <v>0</v>
      </c>
      <c r="E655" t="n">
        <v>54.2</v>
      </c>
      <c r="F655" t="n">
        <v>-0.5825285331780439</v>
      </c>
      <c r="G655" t="n">
        <v>446.4905753641071</v>
      </c>
      <c r="H655" t="n">
        <v>1760.958829236039</v>
      </c>
      <c r="I655" t="n">
        <v>-11.19112072748218</v>
      </c>
      <c r="J655" t="n">
        <v>-11.19112072748218</v>
      </c>
      <c r="K655" t="n">
        <v>-239.3495783508274</v>
      </c>
      <c r="L655" t="n">
        <v>5</v>
      </c>
      <c r="M655" t="n">
        <v>-60.68701276643698</v>
      </c>
      <c r="N655" t="n">
        <v>1186.88625090509</v>
      </c>
      <c r="O655" t="b">
        <v>0</v>
      </c>
      <c r="P655" t="n">
        <v>-11.19112072748218</v>
      </c>
      <c r="Q655" t="n">
        <v>0</v>
      </c>
      <c r="R655" t="n">
        <v>0.925876597384016</v>
      </c>
      <c r="S655" t="n">
        <v>29.90561046409811</v>
      </c>
      <c r="T655" t="n">
        <v>-83.36600131393027</v>
      </c>
      <c r="U655" t="n">
        <v>-10.36159678007493</v>
      </c>
      <c r="V655" t="n">
        <v>-22.6789885474933</v>
      </c>
      <c r="W655" t="n">
        <v>-86.15060768619995</v>
      </c>
      <c r="X655" t="n">
        <v>1</v>
      </c>
      <c r="Y655" t="n">
        <v>64.72223940389162</v>
      </c>
      <c r="Z655" t="n">
        <v>72.05368015956864</v>
      </c>
      <c r="AA655" t="n">
        <v>1186.88625090509</v>
      </c>
      <c r="AB655" t="b">
        <v>0</v>
      </c>
      <c r="AC655" t="b">
        <v>1</v>
      </c>
      <c r="AD655" t="n">
        <v>90.51350364652997</v>
      </c>
      <c r="AE655" t="n">
        <v>1.8</v>
      </c>
      <c r="AF655" t="n">
        <v>0</v>
      </c>
      <c r="AG655" t="n">
        <v>0.02301150531831497</v>
      </c>
      <c r="AH655" t="b">
        <v>0</v>
      </c>
      <c r="AI655" t="b">
        <v>0</v>
      </c>
      <c r="AJ655" t="n">
        <v>1186.88625090509</v>
      </c>
      <c r="AK655" t="n">
        <v>0</v>
      </c>
      <c r="AL655" t="n">
        <v>-10.36159678007493</v>
      </c>
      <c r="AM655" t="n">
        <v>6.513636256719925</v>
      </c>
      <c r="AN655" t="n">
        <v>-2.015584967550437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</row>
    <row r="656" spans="1:48">
      <c r="A656" t="n">
        <v>653</v>
      </c>
      <c r="B656" t="n">
        <v>0</v>
      </c>
      <c r="C656" t="n">
        <v>0</v>
      </c>
      <c r="D656" t="n">
        <v>0</v>
      </c>
      <c r="E656" t="n">
        <v>52.1</v>
      </c>
      <c r="F656" t="n">
        <v>-0.5490059907819909</v>
      </c>
      <c r="G656" t="n">
        <v>429.1911250271214</v>
      </c>
      <c r="H656" t="n">
        <v>1692.729797106967</v>
      </c>
      <c r="I656" t="n">
        <v>-10.03689024479057</v>
      </c>
      <c r="J656" t="n">
        <v>-10.03689024479057</v>
      </c>
      <c r="K656" t="n">
        <v>-223.3159917686973</v>
      </c>
      <c r="L656" t="n">
        <v>4</v>
      </c>
      <c r="M656" t="n">
        <v>-56.62170176691108</v>
      </c>
      <c r="N656" t="n">
        <v>1509.914979019414</v>
      </c>
      <c r="O656" t="b">
        <v>1</v>
      </c>
      <c r="P656" t="n">
        <v>-10.03689024479057</v>
      </c>
      <c r="Q656" t="n">
        <v>-23.69209193820578</v>
      </c>
      <c r="R656" t="n">
        <v>0.9238097592438823</v>
      </c>
      <c r="S656" t="n">
        <v>29.93398369266711</v>
      </c>
      <c r="T656" t="n">
        <v>-58.64089762025676</v>
      </c>
      <c r="U656" t="n">
        <v>-9.272177160597249</v>
      </c>
      <c r="V656" t="n">
        <v>-2.019195853345671</v>
      </c>
      <c r="W656" t="n">
        <v>-86.15060768619995</v>
      </c>
      <c r="X656" t="n">
        <v>1</v>
      </c>
      <c r="Y656" t="n">
        <v>64.72223940389162</v>
      </c>
      <c r="Z656" t="n">
        <v>72.07425843896812</v>
      </c>
      <c r="AA656" t="n">
        <v>1509.914979019414</v>
      </c>
      <c r="AB656" t="b">
        <v>0</v>
      </c>
      <c r="AC656" t="b">
        <v>1</v>
      </c>
      <c r="AD656" t="n">
        <v>90.53597664632299</v>
      </c>
      <c r="AE656" t="n">
        <v>1.8</v>
      </c>
      <c r="AF656" t="n">
        <v>0</v>
      </c>
      <c r="AG656" t="n">
        <v>0.009399757612731041</v>
      </c>
      <c r="AH656" t="b">
        <v>0</v>
      </c>
      <c r="AI656" t="b">
        <v>0</v>
      </c>
      <c r="AJ656" t="n">
        <v>1486.222887081209</v>
      </c>
      <c r="AK656" t="n">
        <v>0</v>
      </c>
      <c r="AL656" t="n">
        <v>-9.126687330501737</v>
      </c>
      <c r="AM656" t="n">
        <v>4.705502183357536</v>
      </c>
      <c r="AN656" t="n">
        <v>-2.594147303298375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</row>
    <row r="657" spans="1:48">
      <c r="A657" t="n">
        <v>654</v>
      </c>
      <c r="B657" t="n">
        <v>0</v>
      </c>
      <c r="C657" t="n">
        <v>0</v>
      </c>
      <c r="D657" t="n">
        <v>0</v>
      </c>
      <c r="E657" t="n">
        <v>50.1</v>
      </c>
      <c r="F657" t="n">
        <v>-0.6381141703606676</v>
      </c>
      <c r="G657" t="n">
        <v>412.715458039516</v>
      </c>
      <c r="H657" t="n">
        <v>1627.749766507851</v>
      </c>
      <c r="I657" t="n">
        <v>-11.85087830852654</v>
      </c>
      <c r="J657" t="n">
        <v>-11.85087830852654</v>
      </c>
      <c r="K657" t="n">
        <v>-274.2023579744757</v>
      </c>
      <c r="L657" t="n">
        <v>4</v>
      </c>
      <c r="M657" t="n">
        <v>-69.523924435719</v>
      </c>
      <c r="N657" t="n">
        <v>1451.952791725003</v>
      </c>
      <c r="O657" t="b">
        <v>0</v>
      </c>
      <c r="P657" t="n">
        <v>-11.85087830852654</v>
      </c>
      <c r="Q657" t="n">
        <v>-27.53751296907118</v>
      </c>
      <c r="R657" t="n">
        <v>0.9314226848497803</v>
      </c>
      <c r="S657" t="n">
        <v>29.96014011551101</v>
      </c>
      <c r="T657" t="n">
        <v>-72.59659233095363</v>
      </c>
      <c r="U657" t="n">
        <v>-11.03817689195581</v>
      </c>
      <c r="V657" t="n">
        <v>-3.07266789523463</v>
      </c>
      <c r="W657" t="n">
        <v>-86.15060768619995</v>
      </c>
      <c r="X657" t="n">
        <v>1</v>
      </c>
      <c r="Y657" t="n">
        <v>64.72223940389162</v>
      </c>
      <c r="Z657" t="n">
        <v>72.08680800784782</v>
      </c>
      <c r="AA657" t="n">
        <v>1451.952791725003</v>
      </c>
      <c r="AB657" t="b">
        <v>0</v>
      </c>
      <c r="AC657" t="b">
        <v>1</v>
      </c>
      <c r="AD657" t="n">
        <v>90.55844964611602</v>
      </c>
      <c r="AE657" t="n">
        <v>1.8</v>
      </c>
      <c r="AF657" t="n">
        <v>0</v>
      </c>
      <c r="AG657" t="n">
        <v>0.006628049486330168</v>
      </c>
      <c r="AH657" t="b">
        <v>0</v>
      </c>
      <c r="AI657" t="b">
        <v>0</v>
      </c>
      <c r="AJ657" t="n">
        <v>1424.415278755932</v>
      </c>
      <c r="AK657" t="n">
        <v>0</v>
      </c>
      <c r="AL657" t="n">
        <v>-10.82882852949562</v>
      </c>
      <c r="AM657" t="n">
        <v>6.550987799504397</v>
      </c>
      <c r="AN657" t="n">
        <v>-2.471132309935006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</row>
    <row r="658" spans="1:48">
      <c r="A658" t="n">
        <v>655</v>
      </c>
      <c r="B658" t="n">
        <v>0</v>
      </c>
      <c r="C658" t="n">
        <v>0</v>
      </c>
      <c r="D658" t="n">
        <v>0</v>
      </c>
      <c r="E658" t="n">
        <v>47.2</v>
      </c>
      <c r="F658" t="n">
        <v>-0.9818706611086725</v>
      </c>
      <c r="G658" t="n">
        <v>388.8257409074881</v>
      </c>
      <c r="H658" t="n">
        <v>1533.528722139133</v>
      </c>
      <c r="I658" t="n">
        <v>-18.94440829864381</v>
      </c>
      <c r="J658" t="n">
        <v>-18.94440829864381</v>
      </c>
      <c r="K658" t="n">
        <v>-465.2618241235716</v>
      </c>
      <c r="L658" t="n">
        <v>4</v>
      </c>
      <c r="M658" t="n">
        <v>-117.9669939461388</v>
      </c>
      <c r="N658" t="n">
        <v>1367.907620148107</v>
      </c>
      <c r="O658" t="b">
        <v>0</v>
      </c>
      <c r="P658" t="n">
        <v>-18.94440829864381</v>
      </c>
      <c r="Q658" t="n">
        <v>0</v>
      </c>
      <c r="R658" t="n">
        <v>0.9445531072389582</v>
      </c>
      <c r="S658" t="n">
        <v>29.98793794235227</v>
      </c>
      <c r="T658" t="n">
        <v>-124.9171420218216</v>
      </c>
      <c r="U658" t="n">
        <v>-17.89399972328752</v>
      </c>
      <c r="V658" t="n">
        <v>-6.950148075682705</v>
      </c>
      <c r="W658" t="n">
        <v>-86.15060768619995</v>
      </c>
      <c r="X658" t="n">
        <v>1</v>
      </c>
      <c r="Y658" t="n">
        <v>64.72223940389162</v>
      </c>
      <c r="Z658" t="n">
        <v>72.09012543941961</v>
      </c>
      <c r="AA658" t="n">
        <v>1367.907620148107</v>
      </c>
      <c r="AB658" t="b">
        <v>0</v>
      </c>
      <c r="AC658" t="b">
        <v>1</v>
      </c>
      <c r="AD658" t="n">
        <v>90.58092264590904</v>
      </c>
      <c r="AE658" t="n">
        <v>1.8</v>
      </c>
      <c r="AF658" t="n">
        <v>0</v>
      </c>
      <c r="AG658" t="n">
        <v>0.007975998714350507</v>
      </c>
      <c r="AH658" t="b">
        <v>0</v>
      </c>
      <c r="AI658" t="b">
        <v>0</v>
      </c>
      <c r="AJ658" t="n">
        <v>1367.907620148107</v>
      </c>
      <c r="AK658" t="n">
        <v>0</v>
      </c>
      <c r="AL658" t="n">
        <v>-17.89399972328752</v>
      </c>
      <c r="AM658" t="n">
        <v>13.71939611607854</v>
      </c>
      <c r="AN658" t="n">
        <v>-2.360354929240867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</row>
    <row r="659" spans="1:48">
      <c r="A659" t="n">
        <v>656</v>
      </c>
      <c r="B659" t="n">
        <v>0</v>
      </c>
      <c r="C659" t="n">
        <v>0</v>
      </c>
      <c r="D659" t="n">
        <v>0</v>
      </c>
      <c r="E659" t="n">
        <v>43.2</v>
      </c>
      <c r="F659" t="n">
        <v>-1.184403185204637</v>
      </c>
      <c r="G659" t="n">
        <v>355.8744069322773</v>
      </c>
      <c r="H659" t="n">
        <v>1403.568660940902</v>
      </c>
      <c r="I659" t="n">
        <v>-21.61082988066337</v>
      </c>
      <c r="J659" t="n">
        <v>-21.61082988066337</v>
      </c>
      <c r="K659" t="n">
        <v>-579.8906017672924</v>
      </c>
      <c r="L659" t="n">
        <v>4</v>
      </c>
      <c r="M659" t="n">
        <v>-147.0310856407942</v>
      </c>
      <c r="N659" t="n">
        <v>1251.983245559284</v>
      </c>
      <c r="O659" t="b">
        <v>0</v>
      </c>
      <c r="P659" t="n">
        <v>-21.61082988066337</v>
      </c>
      <c r="Q659" t="n">
        <v>0</v>
      </c>
      <c r="R659" t="n">
        <v>0.9485134833495991</v>
      </c>
      <c r="S659" t="n">
        <v>30.02386635972054</v>
      </c>
      <c r="T659" t="n">
        <v>-156.346375786797</v>
      </c>
      <c r="U659" t="n">
        <v>-20.49816352818361</v>
      </c>
      <c r="V659" t="n">
        <v>-9.315290146002809</v>
      </c>
      <c r="W659" t="n">
        <v>-86.15060768619995</v>
      </c>
      <c r="X659" t="n">
        <v>1</v>
      </c>
      <c r="Y659" t="n">
        <v>64.72223940389162</v>
      </c>
      <c r="Z659" t="n">
        <v>72.09244736496707</v>
      </c>
      <c r="AA659" t="n">
        <v>1251.983245559284</v>
      </c>
      <c r="AB659" t="b">
        <v>0</v>
      </c>
      <c r="AC659" t="b">
        <v>1</v>
      </c>
      <c r="AD659" t="n">
        <v>90.60339564570207</v>
      </c>
      <c r="AE659" t="n">
        <v>1.8</v>
      </c>
      <c r="AF659" t="n">
        <v>0</v>
      </c>
      <c r="AG659" t="n">
        <v>0.01002085852104101</v>
      </c>
      <c r="AH659" t="b">
        <v>0</v>
      </c>
      <c r="AI659" t="b">
        <v>0</v>
      </c>
      <c r="AJ659" t="n">
        <v>1251.983245559284</v>
      </c>
      <c r="AK659" t="n">
        <v>0</v>
      </c>
      <c r="AL659" t="n">
        <v>-20.49816352818361</v>
      </c>
      <c r="AM659" t="n">
        <v>16.52373376287292</v>
      </c>
      <c r="AN659" t="n">
        <v>-2.137871114796731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</row>
    <row r="660" spans="1:48">
      <c r="A660" t="n">
        <v>657</v>
      </c>
      <c r="B660" t="n">
        <v>0</v>
      </c>
      <c r="C660" t="n">
        <v>0</v>
      </c>
      <c r="D660" t="n">
        <v>0</v>
      </c>
      <c r="E660" t="n">
        <v>39.2</v>
      </c>
      <c r="F660" t="n">
        <v>-0.9471832647394436</v>
      </c>
      <c r="G660" t="n">
        <v>322.9230729570664</v>
      </c>
      <c r="H660" t="n">
        <v>1273.60859974267</v>
      </c>
      <c r="I660" t="n">
        <v>-15.33791731511323</v>
      </c>
      <c r="J660" t="n">
        <v>-15.33791731511323</v>
      </c>
      <c r="K660" t="n">
        <v>-453.5641262944865</v>
      </c>
      <c r="L660" t="n">
        <v>3</v>
      </c>
      <c r="M660" t="n">
        <v>-115.0010462207116</v>
      </c>
      <c r="N660" t="n">
        <v>1684.984177459552</v>
      </c>
      <c r="O660" t="b">
        <v>1</v>
      </c>
      <c r="P660" t="n">
        <v>-15.33791731511323</v>
      </c>
      <c r="Q660" t="n">
        <v>-40.87524246970919</v>
      </c>
      <c r="R660" t="n">
        <v>0.9451428923781601</v>
      </c>
      <c r="S660" t="n">
        <v>30.06192425646796</v>
      </c>
      <c r="T660" t="n">
        <v>-82.15602528462421</v>
      </c>
      <c r="U660" t="n">
        <v>-14.49652353426318</v>
      </c>
      <c r="V660" t="n">
        <v>32.84502093608737</v>
      </c>
      <c r="W660" t="n">
        <v>-86.15060768619995</v>
      </c>
      <c r="X660" t="n">
        <v>1</v>
      </c>
      <c r="Y660" t="n">
        <v>64.72223940389162</v>
      </c>
      <c r="Z660" t="n">
        <v>72.1001471812686</v>
      </c>
      <c r="AA660" t="n">
        <v>1684.984177459552</v>
      </c>
      <c r="AB660" t="b">
        <v>0</v>
      </c>
      <c r="AC660" t="b">
        <v>1</v>
      </c>
      <c r="AD660" t="n">
        <v>90.62586864549509</v>
      </c>
      <c r="AE660" t="n">
        <v>1.8</v>
      </c>
      <c r="AF660" t="n">
        <v>0</v>
      </c>
      <c r="AG660" t="n">
        <v>0.01021091060478718</v>
      </c>
      <c r="AH660" t="b">
        <v>0</v>
      </c>
      <c r="AI660" t="b">
        <v>0</v>
      </c>
      <c r="AJ660" t="n">
        <v>1644.108934989843</v>
      </c>
      <c r="AK660" t="n">
        <v>0</v>
      </c>
      <c r="AL660" t="n">
        <v>-14.14485915523961</v>
      </c>
      <c r="AM660" t="n">
        <v>9.386670887909141</v>
      </c>
      <c r="AN660" t="n">
        <v>-2.917715628061911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</row>
    <row r="661" spans="1:48">
      <c r="A661" t="n">
        <v>658</v>
      </c>
      <c r="B661" t="n">
        <v>0</v>
      </c>
      <c r="C661" t="n">
        <v>0</v>
      </c>
      <c r="D661" t="n">
        <v>0</v>
      </c>
      <c r="E661" t="n">
        <v>36.5</v>
      </c>
      <c r="F661" t="n">
        <v>-0.6101970891709181</v>
      </c>
      <c r="G661" t="n">
        <v>300.6809225237991</v>
      </c>
      <c r="H661" t="n">
        <v>1185.885558433864</v>
      </c>
      <c r="I661" t="n">
        <v>-8.543582976195305</v>
      </c>
      <c r="J661" t="n">
        <v>-8.543582976195305</v>
      </c>
      <c r="K661" t="n">
        <v>-271.3348324790292</v>
      </c>
      <c r="L661" t="n">
        <v>3</v>
      </c>
      <c r="M661" t="n">
        <v>-68.79686421882079</v>
      </c>
      <c r="N661" t="n">
        <v>1568.926593808002</v>
      </c>
      <c r="O661" t="b">
        <v>0</v>
      </c>
      <c r="P661" t="n">
        <v>-8.543582976195305</v>
      </c>
      <c r="Q661" t="n">
        <v>-26.33276463244229</v>
      </c>
      <c r="R661" t="n">
        <v>0.9340664326474151</v>
      </c>
      <c r="S661" t="n">
        <v>30.09070348355985</v>
      </c>
      <c r="T661" t="n">
        <v>-48.57206465472602</v>
      </c>
      <c r="U661" t="n">
        <v>-7.980274072601934</v>
      </c>
      <c r="V661" t="n">
        <v>20.22479956409477</v>
      </c>
      <c r="W661" t="n">
        <v>-82.00568544522437</v>
      </c>
      <c r="X661" t="n">
        <v>1</v>
      </c>
      <c r="Y661" t="n">
        <v>60.57731716291605</v>
      </c>
      <c r="Z661" t="n">
        <v>72.12583497734734</v>
      </c>
      <c r="AA661" t="n">
        <v>1568.926593808002</v>
      </c>
      <c r="AB661" t="b">
        <v>0</v>
      </c>
      <c r="AC661" t="b">
        <v>1</v>
      </c>
      <c r="AD661" t="n">
        <v>90.64762204073239</v>
      </c>
      <c r="AE661" t="n">
        <v>1.713397476417904</v>
      </c>
      <c r="AF661" t="n">
        <v>0</v>
      </c>
      <c r="AG661" t="n">
        <v>0.008303248404564534</v>
      </c>
      <c r="AH661" t="b">
        <v>0</v>
      </c>
      <c r="AI661" t="b">
        <v>0</v>
      </c>
      <c r="AJ661" t="n">
        <v>1542.593829175559</v>
      </c>
      <c r="AK661" t="n">
        <v>0</v>
      </c>
      <c r="AL661" t="n">
        <v>-7.846333657744052</v>
      </c>
      <c r="AM661" t="n">
        <v>3.411034040860518</v>
      </c>
      <c r="AN661" t="n">
        <v>-2.708093628588572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</row>
    <row r="662" spans="1:48">
      <c r="A662" t="n">
        <v>659</v>
      </c>
      <c r="B662" t="n">
        <v>0</v>
      </c>
      <c r="C662" t="n">
        <v>0</v>
      </c>
      <c r="D662" t="n">
        <v>0</v>
      </c>
      <c r="E662" t="n">
        <v>34.3</v>
      </c>
      <c r="F662" t="n">
        <v>-0.6953617119102233</v>
      </c>
      <c r="G662" t="n">
        <v>282.5576888374331</v>
      </c>
      <c r="H662" t="n">
        <v>1114.407524774836</v>
      </c>
      <c r="I662" t="n">
        <v>-9.457230247039128</v>
      </c>
      <c r="J662" t="n">
        <v>-9.457230247039128</v>
      </c>
      <c r="K662" t="n">
        <v>-319.6157813933239</v>
      </c>
      <c r="L662" t="n">
        <v>3</v>
      </c>
      <c r="M662" t="n">
        <v>-81.03848412609631</v>
      </c>
      <c r="N662" t="n">
        <v>1474.361155277108</v>
      </c>
      <c r="O662" t="b">
        <v>0</v>
      </c>
      <c r="P662" t="n">
        <v>-9.457230247039128</v>
      </c>
      <c r="Q662" t="n">
        <v>0</v>
      </c>
      <c r="R662" t="n">
        <v>0.9387729719477739</v>
      </c>
      <c r="S662" t="n">
        <v>30.10997103132211</v>
      </c>
      <c r="T662" t="n">
        <v>-57.50320376810123</v>
      </c>
      <c r="U662" t="n">
        <v>-8.878192145407303</v>
      </c>
      <c r="V662" t="n">
        <v>23.53528035799508</v>
      </c>
      <c r="W662" t="n">
        <v>-86.15060768619995</v>
      </c>
      <c r="X662" t="n">
        <v>1</v>
      </c>
      <c r="Y662" t="n">
        <v>64.72223940389162</v>
      </c>
      <c r="Z662" t="n">
        <v>72.14906553265827</v>
      </c>
      <c r="AA662" t="n">
        <v>1474.361155277108</v>
      </c>
      <c r="AB662" t="b">
        <v>0</v>
      </c>
      <c r="AC662" t="b">
        <v>1</v>
      </c>
      <c r="AD662" t="n">
        <v>90.66937543596968</v>
      </c>
      <c r="AE662" t="n">
        <v>1.8</v>
      </c>
      <c r="AF662" t="n">
        <v>0</v>
      </c>
      <c r="AG662" t="n">
        <v>0.007433914999043334</v>
      </c>
      <c r="AH662" t="b">
        <v>0</v>
      </c>
      <c r="AI662" t="b">
        <v>0</v>
      </c>
      <c r="AJ662" t="n">
        <v>1474.361155277108</v>
      </c>
      <c r="AK662" t="n">
        <v>0</v>
      </c>
      <c r="AL662" t="n">
        <v>-8.878192145407303</v>
      </c>
      <c r="AM662" t="n">
        <v>4.486656466722836</v>
      </c>
      <c r="AN662" t="n">
        <v>-2.570385622320035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</row>
    <row r="663" spans="1:48">
      <c r="A663" t="n">
        <v>660</v>
      </c>
      <c r="B663" t="n">
        <v>0</v>
      </c>
      <c r="C663" t="n">
        <v>0</v>
      </c>
      <c r="D663" t="n">
        <v>0</v>
      </c>
      <c r="E663" t="n">
        <v>31</v>
      </c>
      <c r="F663" t="n">
        <v>-1.191689396521523</v>
      </c>
      <c r="G663" t="n">
        <v>255.3728383078841</v>
      </c>
      <c r="H663" t="n">
        <v>1007.190474286295</v>
      </c>
      <c r="I663" t="n">
        <v>-15.87347761834394</v>
      </c>
      <c r="J663" t="n">
        <v>-15.87347761834394</v>
      </c>
      <c r="K663" t="n">
        <v>-593.5656533618147</v>
      </c>
      <c r="L663" t="n">
        <v>3</v>
      </c>
      <c r="M663" t="n">
        <v>-150.4983908118191</v>
      </c>
      <c r="N663" t="n">
        <v>1332.512997480768</v>
      </c>
      <c r="O663" t="b">
        <v>0</v>
      </c>
      <c r="P663" t="n">
        <v>-15.87347761834394</v>
      </c>
      <c r="Q663" t="n">
        <v>0</v>
      </c>
      <c r="R663" t="n">
        <v>0.9500662426778217</v>
      </c>
      <c r="S663" t="n">
        <v>30.12977658420471</v>
      </c>
      <c r="T663" t="n">
        <v>-108.0751630292089</v>
      </c>
      <c r="U663" t="n">
        <v>-15.08085523909053</v>
      </c>
      <c r="V663" t="n">
        <v>42.42322778261018</v>
      </c>
      <c r="W663" t="n">
        <v>-86.15060768619995</v>
      </c>
      <c r="X663" t="n">
        <v>1</v>
      </c>
      <c r="Y663" t="n">
        <v>64.72223940389162</v>
      </c>
      <c r="Z663" t="n">
        <v>72.15126210237948</v>
      </c>
      <c r="AA663" t="n">
        <v>1332.512997480768</v>
      </c>
      <c r="AB663" t="b">
        <v>0</v>
      </c>
      <c r="AC663" t="b">
        <v>1</v>
      </c>
      <c r="AD663" t="n">
        <v>90.69184843576271</v>
      </c>
      <c r="AE663" t="n">
        <v>1.8</v>
      </c>
      <c r="AF663" t="n">
        <v>0</v>
      </c>
      <c r="AG663" t="n">
        <v>0.005551884261860929</v>
      </c>
      <c r="AH663" t="b">
        <v>0</v>
      </c>
      <c r="AI663" t="b">
        <v>0</v>
      </c>
      <c r="AJ663" t="n">
        <v>1332.512997480768</v>
      </c>
      <c r="AK663" t="n">
        <v>0</v>
      </c>
      <c r="AL663" t="n">
        <v>-15.08085523909053</v>
      </c>
      <c r="AM663" t="n">
        <v>10.95487213285029</v>
      </c>
      <c r="AN663" t="n">
        <v>-2.291759780273199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</row>
    <row r="664" spans="1:48">
      <c r="A664" t="n">
        <v>661</v>
      </c>
      <c r="B664" t="n">
        <v>0</v>
      </c>
      <c r="C664" t="n">
        <v>0</v>
      </c>
      <c r="D664" t="n">
        <v>0</v>
      </c>
      <c r="E664" t="n">
        <v>26</v>
      </c>
      <c r="F664" t="n">
        <v>-1.454547368670344</v>
      </c>
      <c r="G664" t="n">
        <v>214.1836708388706</v>
      </c>
      <c r="H664" t="n">
        <v>844.7403977885056</v>
      </c>
      <c r="I664" t="n">
        <v>-16.61023572762125</v>
      </c>
      <c r="J664" t="n">
        <v>-16.61023572762125</v>
      </c>
      <c r="K664" t="n">
        <v>-740.5609713248299</v>
      </c>
      <c r="L664" t="n">
        <v>2</v>
      </c>
      <c r="M664" t="n">
        <v>-187.7690089565999</v>
      </c>
      <c r="N664" t="n">
        <v>1804.365489676248</v>
      </c>
      <c r="O664" t="b">
        <v>1</v>
      </c>
      <c r="P664" t="n">
        <v>-16.61023572762125</v>
      </c>
      <c r="Q664" t="n">
        <v>-62.77029862265675</v>
      </c>
      <c r="R664" t="n">
        <v>0.9529416815704578</v>
      </c>
      <c r="S664" t="n">
        <v>30.15688762301891</v>
      </c>
      <c r="T664" t="n">
        <v>-83.77009135857706</v>
      </c>
      <c r="U664" t="n">
        <v>-15.82858596556109</v>
      </c>
      <c r="V664" t="n">
        <v>103.9989175980228</v>
      </c>
      <c r="W664" t="n">
        <v>-86.15060768619995</v>
      </c>
      <c r="X664" t="n">
        <v>1</v>
      </c>
      <c r="Y664" t="n">
        <v>64.72223940389162</v>
      </c>
      <c r="Z664" t="n">
        <v>72.15744424699805</v>
      </c>
      <c r="AA664" t="n">
        <v>1804.365489676248</v>
      </c>
      <c r="AB664" t="b">
        <v>0</v>
      </c>
      <c r="AC664" t="b">
        <v>1</v>
      </c>
      <c r="AD664" t="n">
        <v>90.71432143555573</v>
      </c>
      <c r="AE664" t="n">
        <v>1.8</v>
      </c>
      <c r="AF664" t="n">
        <v>0</v>
      </c>
      <c r="AG664" t="n">
        <v>0.003070430133540081</v>
      </c>
      <c r="AH664" t="b">
        <v>0</v>
      </c>
      <c r="AI664" t="b">
        <v>0</v>
      </c>
      <c r="AJ664" t="n">
        <v>1741.595191053591</v>
      </c>
      <c r="AK664" t="n">
        <v>0</v>
      </c>
      <c r="AL664" t="n">
        <v>-15.27794083655736</v>
      </c>
      <c r="AM664" t="n">
        <v>10.3526508386962</v>
      </c>
      <c r="AN664" t="n">
        <v>-3.12466415791408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</row>
    <row r="665" spans="1:48">
      <c r="A665" t="n">
        <v>662</v>
      </c>
      <c r="B665" t="n">
        <v>0</v>
      </c>
      <c r="C665" t="n">
        <v>0</v>
      </c>
      <c r="D665" t="n">
        <v>0</v>
      </c>
      <c r="E665" t="n">
        <v>20.7</v>
      </c>
      <c r="F665" t="n">
        <v>-1.573454462130433</v>
      </c>
      <c r="G665" t="n">
        <v>170.5231533217162</v>
      </c>
      <c r="H665" t="n">
        <v>672.5433167008487</v>
      </c>
      <c r="I665" t="n">
        <v>-14.43657911578386</v>
      </c>
      <c r="J665" t="n">
        <v>-14.43657911578386</v>
      </c>
      <c r="K665" t="n">
        <v>-808.4484304413636</v>
      </c>
      <c r="L665" t="n">
        <v>2</v>
      </c>
      <c r="M665" t="n">
        <v>-204.9818535601835</v>
      </c>
      <c r="N665" t="n">
        <v>1436.552524473013</v>
      </c>
      <c r="O665" t="b">
        <v>0</v>
      </c>
      <c r="P665" t="n">
        <v>-14.43657911578386</v>
      </c>
      <c r="Q665" t="n">
        <v>-67.90167758329169</v>
      </c>
      <c r="R665" t="n">
        <v>0.9541368822945679</v>
      </c>
      <c r="S665" t="n">
        <v>30.18362335190191</v>
      </c>
      <c r="T665" t="n">
        <v>-91.56401998261946</v>
      </c>
      <c r="U665" t="n">
        <v>-13.77447258853288</v>
      </c>
      <c r="V665" t="n">
        <v>113.417833577564</v>
      </c>
      <c r="W665" t="n">
        <v>-86.15060768619995</v>
      </c>
      <c r="X665" t="n">
        <v>1</v>
      </c>
      <c r="Y665" t="n">
        <v>64.72223940389162</v>
      </c>
      <c r="Z665" t="n">
        <v>72.15744666816036</v>
      </c>
      <c r="AA665" t="n">
        <v>1436.552524473013</v>
      </c>
      <c r="AB665" t="b">
        <v>0</v>
      </c>
      <c r="AC665" t="b">
        <v>1</v>
      </c>
      <c r="AD665" t="n">
        <v>90.73679443534876</v>
      </c>
      <c r="AE665" t="n">
        <v>1.8</v>
      </c>
      <c r="AF665" t="n">
        <v>0</v>
      </c>
      <c r="AG665" t="n">
        <v>0.001692462439669529</v>
      </c>
      <c r="AH665" t="b">
        <v>0</v>
      </c>
      <c r="AI665" t="b">
        <v>0</v>
      </c>
      <c r="AJ665" t="n">
        <v>1368.650846889721</v>
      </c>
      <c r="AK665" t="n">
        <v>0</v>
      </c>
      <c r="AL665" t="n">
        <v>-13.12339316007303</v>
      </c>
      <c r="AM665" t="n">
        <v>8.744630004934224</v>
      </c>
      <c r="AN665" t="n">
        <v>-2.361801764174699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</row>
    <row r="666" spans="1:48">
      <c r="A666" t="n">
        <v>663</v>
      </c>
      <c r="B666" t="n">
        <v>0</v>
      </c>
      <c r="C666" t="n">
        <v>0</v>
      </c>
      <c r="D666" t="n">
        <v>0</v>
      </c>
      <c r="E666" t="n">
        <v>15.4</v>
      </c>
      <c r="F666" t="n">
        <v>-1.084968116141257</v>
      </c>
      <c r="G666" t="n">
        <v>126.8626358045618</v>
      </c>
      <c r="H666" t="n">
        <v>500.3462356131918</v>
      </c>
      <c r="I666" t="n">
        <v>-7.21921568565662</v>
      </c>
      <c r="J666" t="n">
        <v>-7.21921568565662</v>
      </c>
      <c r="K666" t="n">
        <v>-543.4100534008369</v>
      </c>
      <c r="L666" t="n">
        <v>2</v>
      </c>
      <c r="M666" t="n">
        <v>-137.7814537020378</v>
      </c>
      <c r="N666" t="n">
        <v>1068.739559269778</v>
      </c>
      <c r="O666" t="b">
        <v>0</v>
      </c>
      <c r="P666" t="n">
        <v>-7.21921568565662</v>
      </c>
      <c r="Q666" t="n">
        <v>0</v>
      </c>
      <c r="R666" t="n">
        <v>0.9506099326420654</v>
      </c>
      <c r="S666" t="n">
        <v>30.20627019638836</v>
      </c>
      <c r="T666" t="n">
        <v>-61.31854795085204</v>
      </c>
      <c r="U666" t="n">
        <v>-6.862658136670581</v>
      </c>
      <c r="V666" t="n">
        <v>76.46290575118573</v>
      </c>
      <c r="W666" t="n">
        <v>-86.15060768619995</v>
      </c>
      <c r="X666" t="n">
        <v>1</v>
      </c>
      <c r="Y666" t="n">
        <v>64.72223940389162</v>
      </c>
      <c r="Z666" t="n">
        <v>72.17278955065943</v>
      </c>
      <c r="AA666" t="n">
        <v>1068.739559269778</v>
      </c>
      <c r="AB666" t="b">
        <v>0</v>
      </c>
      <c r="AC666" t="b">
        <v>1</v>
      </c>
      <c r="AD666" t="n">
        <v>90.75926743514178</v>
      </c>
      <c r="AE666" t="n">
        <v>1.8</v>
      </c>
      <c r="AF666" t="n">
        <v>0</v>
      </c>
      <c r="AG666" t="n">
        <v>0.01460324195692692</v>
      </c>
      <c r="AH666" t="b">
        <v>0</v>
      </c>
      <c r="AI666" t="b">
        <v>0</v>
      </c>
      <c r="AJ666" t="n">
        <v>1068.739559269778</v>
      </c>
      <c r="AK666" t="n">
        <v>0</v>
      </c>
      <c r="AL666" t="n">
        <v>-6.862658136670581</v>
      </c>
      <c r="AM666" t="n">
        <v>3.163334119123753</v>
      </c>
      <c r="AN666" t="n">
        <v>-1.798128080851183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</row>
    <row r="667" spans="1:48">
      <c r="A667" t="n">
        <v>664</v>
      </c>
      <c r="B667" t="n">
        <v>0</v>
      </c>
      <c r="C667" t="n">
        <v>0</v>
      </c>
      <c r="D667" t="n">
        <v>0</v>
      </c>
      <c r="E667" t="n">
        <v>13.1</v>
      </c>
      <c r="F667" t="n">
        <v>-0.4200064066378721</v>
      </c>
      <c r="G667" t="n">
        <v>107.9156187688156</v>
      </c>
      <c r="H667" t="n">
        <v>425.6192004242086</v>
      </c>
      <c r="I667" t="n">
        <v>-2.038001152904704</v>
      </c>
      <c r="J667" t="n">
        <v>-2.038001152904704</v>
      </c>
      <c r="K667" t="n">
        <v>-180.3397661315149</v>
      </c>
      <c r="L667" t="n">
        <v>2</v>
      </c>
      <c r="M667" t="n">
        <v>-45.7250928325342</v>
      </c>
      <c r="N667" t="n">
        <v>909.1226121061096</v>
      </c>
      <c r="O667" t="b">
        <v>0</v>
      </c>
      <c r="P667" t="n">
        <v>-2.038001152904704</v>
      </c>
      <c r="Q667" t="n">
        <v>0</v>
      </c>
      <c r="R667" t="n">
        <v>0.9273155649916812</v>
      </c>
      <c r="S667" t="n">
        <v>30.21846597309499</v>
      </c>
      <c r="T667" t="n">
        <v>-19.85093178572028</v>
      </c>
      <c r="U667" t="n">
        <v>-1.889870190559523</v>
      </c>
      <c r="V667" t="n">
        <v>25.87416104681391</v>
      </c>
      <c r="W667" t="n">
        <v>-44.60978158389031</v>
      </c>
      <c r="X667" t="n">
        <v>1</v>
      </c>
      <c r="Y667" t="n">
        <v>23.18141330158199</v>
      </c>
      <c r="Z667" t="n">
        <v>72.20426391203227</v>
      </c>
      <c r="AA667" t="n">
        <v>909.1226121061096</v>
      </c>
      <c r="AB667" t="b">
        <v>0</v>
      </c>
      <c r="AC667" t="b">
        <v>1</v>
      </c>
      <c r="AD667" t="n">
        <v>90.7745284859587</v>
      </c>
      <c r="AE667" t="n">
        <v>0.9320608293731751</v>
      </c>
      <c r="AF667" t="n">
        <v>0</v>
      </c>
      <c r="AG667" t="n">
        <v>0.04827837082539688</v>
      </c>
      <c r="AH667" t="b">
        <v>0</v>
      </c>
      <c r="AI667" t="b">
        <v>0</v>
      </c>
      <c r="AJ667" t="n">
        <v>909.1226121061096</v>
      </c>
      <c r="AK667" t="n">
        <v>0</v>
      </c>
      <c r="AL667" t="n">
        <v>-1.889870190559523</v>
      </c>
      <c r="AM667" t="n">
        <v>0</v>
      </c>
      <c r="AN667" t="n">
        <v>-0.9311285619202972</v>
      </c>
      <c r="AO667" t="n">
        <v>0</v>
      </c>
      <c r="AP667" t="n">
        <v>1</v>
      </c>
      <c r="AQ667" t="n">
        <v>0</v>
      </c>
      <c r="AR667" t="n">
        <v>0</v>
      </c>
      <c r="AS667" t="n">
        <v>0</v>
      </c>
      <c r="AT667" t="n">
        <v>0.1757810813699264</v>
      </c>
      <c r="AU667" t="n">
        <v>0.0552625878029635</v>
      </c>
      <c r="AV667" t="n">
        <v>0.1757810813699264</v>
      </c>
    </row>
    <row r="668" spans="1:48">
      <c r="A668" t="n">
        <v>665</v>
      </c>
      <c r="B668" t="n">
        <v>0</v>
      </c>
      <c r="C668" t="n">
        <v>0</v>
      </c>
      <c r="D668" t="n">
        <v>0</v>
      </c>
      <c r="E668" t="n">
        <v>12</v>
      </c>
      <c r="F668" t="n">
        <v>-0.06833959064058681</v>
      </c>
      <c r="G668" t="n">
        <v>98.85400192563257</v>
      </c>
      <c r="H668" t="n">
        <v>389.8801835946949</v>
      </c>
      <c r="I668" t="n">
        <v>0.1216178190210756</v>
      </c>
      <c r="J668" t="n">
        <v>0.1216178190210756</v>
      </c>
      <c r="K668" t="n">
        <v>11.74828131681783</v>
      </c>
      <c r="L668" t="n">
        <v>2</v>
      </c>
      <c r="M668" t="n">
        <v>2.978773153351378</v>
      </c>
      <c r="N668" t="n">
        <v>832.7840721582683</v>
      </c>
      <c r="O668" t="b">
        <v>0</v>
      </c>
      <c r="P668" t="n">
        <v>0.1216178190210756</v>
      </c>
      <c r="Q668" t="n">
        <v>0</v>
      </c>
      <c r="R668" t="n">
        <v>0.4209356750275594</v>
      </c>
      <c r="S668" t="n">
        <v>30.22353267872284</v>
      </c>
      <c r="T668" t="n">
        <v>3.312992465279849</v>
      </c>
      <c r="U668" t="n">
        <v>0.2889225747214539</v>
      </c>
      <c r="V668" t="n">
        <v>1.918435745546058</v>
      </c>
      <c r="W668" t="n">
        <v>-76.19725401754461</v>
      </c>
      <c r="X668" t="n">
        <v>1</v>
      </c>
      <c r="Y668" t="n">
        <v>54.76888573523629</v>
      </c>
      <c r="Z668" t="n">
        <v>72.2460086556775</v>
      </c>
      <c r="AA668" t="n">
        <v>832.7840721582683</v>
      </c>
      <c r="AB668" t="b">
        <v>0</v>
      </c>
      <c r="AC668" t="b">
        <v>1</v>
      </c>
      <c r="AD668" t="n">
        <v>90.78806152398592</v>
      </c>
      <c r="AE668" t="n">
        <v>1.592038186557685</v>
      </c>
      <c r="AF668" t="n">
        <v>0</v>
      </c>
      <c r="AG668" t="n">
        <v>0.09024093970929714</v>
      </c>
      <c r="AH668" t="b">
        <v>0</v>
      </c>
      <c r="AI668" t="b">
        <v>0</v>
      </c>
      <c r="AJ668" t="n">
        <v>832.7840721582683</v>
      </c>
      <c r="AK668" t="n">
        <v>0</v>
      </c>
      <c r="AL668" t="n">
        <v>0.2889225747214539</v>
      </c>
      <c r="AM668" t="n">
        <v>0</v>
      </c>
      <c r="AN668" t="n">
        <v>1.88179165122168</v>
      </c>
      <c r="AO668" t="n">
        <v>0</v>
      </c>
      <c r="AP668" t="n">
        <v>1</v>
      </c>
      <c r="AQ668" t="n">
        <v>0</v>
      </c>
      <c r="AR668" t="n">
        <v>0</v>
      </c>
      <c r="AS668" t="n">
        <v>0</v>
      </c>
      <c r="AT668" t="n">
        <v>0.6797651924077565</v>
      </c>
      <c r="AU668" t="n">
        <v>0.2137066363346365</v>
      </c>
      <c r="AV668" t="n">
        <v>0.6797651924077565</v>
      </c>
    </row>
    <row r="669" spans="1:48">
      <c r="A669" t="n">
        <v>666</v>
      </c>
      <c r="B669" t="n">
        <v>0</v>
      </c>
      <c r="C669" t="n">
        <v>0</v>
      </c>
      <c r="D669" t="n">
        <v>0</v>
      </c>
      <c r="E669" t="n">
        <v>12.5</v>
      </c>
      <c r="F669" t="n">
        <v>0.1933647692002209</v>
      </c>
      <c r="G669" t="n">
        <v>102.9729186725339</v>
      </c>
      <c r="H669" t="n">
        <v>406.1251912444739</v>
      </c>
      <c r="I669" t="n">
        <v>1.672736177103387</v>
      </c>
      <c r="J669" t="n">
        <v>1.672736177103387</v>
      </c>
      <c r="K669" t="n">
        <v>155.1228621116987</v>
      </c>
      <c r="L669" t="n">
        <v>2</v>
      </c>
      <c r="M669" t="n">
        <v>39.33135449079582</v>
      </c>
      <c r="N669" t="n">
        <v>867.4834084981962</v>
      </c>
      <c r="O669" t="b">
        <v>0</v>
      </c>
      <c r="P669" t="n">
        <v>1.672736177103387</v>
      </c>
      <c r="Q669" t="n">
        <v>0</v>
      </c>
      <c r="R669" t="n">
        <v>0.8764281980372891</v>
      </c>
      <c r="S669" t="n">
        <v>30.22594149595393</v>
      </c>
      <c r="T669" t="n">
        <v>21.00977069708063</v>
      </c>
      <c r="U669" t="n">
        <v>1.908583248290486</v>
      </c>
      <c r="V669" t="n">
        <v>2.596215223861613</v>
      </c>
      <c r="W669" t="n">
        <v>-85.11465387690633</v>
      </c>
      <c r="X669" t="n">
        <v>1</v>
      </c>
      <c r="Y669" t="n">
        <v>63.68628559459801</v>
      </c>
      <c r="Z669" t="n">
        <v>72.31874959898124</v>
      </c>
      <c r="AA669" t="n">
        <v>867.4834084981962</v>
      </c>
      <c r="AB669" t="b">
        <v>0</v>
      </c>
      <c r="AC669" t="b">
        <v>1</v>
      </c>
      <c r="AD669" t="n">
        <v>90.80862665789735</v>
      </c>
      <c r="AE669" t="n">
        <v>1.778355151439899</v>
      </c>
      <c r="AF669" t="n">
        <v>0</v>
      </c>
      <c r="AG669" t="n">
        <v>0.1394821698719939</v>
      </c>
      <c r="AH669" t="b">
        <v>0</v>
      </c>
      <c r="AI669" t="b">
        <v>0</v>
      </c>
      <c r="AJ669" t="n">
        <v>867.4834084981962</v>
      </c>
      <c r="AK669" t="n">
        <v>0</v>
      </c>
      <c r="AL669" t="n">
        <v>1.908583248290486</v>
      </c>
      <c r="AM669" t="n">
        <v>0</v>
      </c>
      <c r="AN669" t="n">
        <v>3.696170510203067</v>
      </c>
      <c r="AO669" t="n">
        <v>0</v>
      </c>
      <c r="AP669" t="n">
        <v>1</v>
      </c>
      <c r="AQ669" t="n">
        <v>0</v>
      </c>
      <c r="AR669" t="n">
        <v>0</v>
      </c>
      <c r="AS669" t="n">
        <v>0</v>
      </c>
      <c r="AT669" t="n">
        <v>1.043984950222476</v>
      </c>
      <c r="AU669" t="n">
        <v>0.3282111449481191</v>
      </c>
      <c r="AV669" t="n">
        <v>1.043984950222476</v>
      </c>
    </row>
    <row r="670" spans="1:48">
      <c r="A670" t="n">
        <v>667</v>
      </c>
      <c r="B670" t="n">
        <v>0</v>
      </c>
      <c r="C670" t="n">
        <v>0</v>
      </c>
      <c r="D670" t="n">
        <v>0</v>
      </c>
      <c r="E670" t="n">
        <v>14</v>
      </c>
      <c r="F670" t="n">
        <v>0.9615471805063674</v>
      </c>
      <c r="G670" t="n">
        <v>115.329668913238</v>
      </c>
      <c r="H670" t="n">
        <v>454.8602141938107</v>
      </c>
      <c r="I670" t="n">
        <v>6.956644073830001</v>
      </c>
      <c r="J670" t="n">
        <v>6.956644073830001</v>
      </c>
      <c r="K670" t="n">
        <v>576.0101292828203</v>
      </c>
      <c r="L670" t="n">
        <v>2</v>
      </c>
      <c r="M670" t="n">
        <v>146.0471930230275</v>
      </c>
      <c r="N670" t="n">
        <v>971.5814175179797</v>
      </c>
      <c r="O670" t="b">
        <v>0</v>
      </c>
      <c r="P670" t="n">
        <v>6.956644073830001</v>
      </c>
      <c r="Q670" t="n">
        <v>0</v>
      </c>
      <c r="R670" t="n">
        <v>0.9371333090024517</v>
      </c>
      <c r="S670" t="n">
        <v>30.23301161388507</v>
      </c>
      <c r="T670" t="n">
        <v>72.96096871189006</v>
      </c>
      <c r="U670" t="n">
        <v>7.423323882527583</v>
      </c>
      <c r="V670" t="n">
        <v>4.586814674892182</v>
      </c>
      <c r="W670" t="n">
        <v>-83.52872880772938</v>
      </c>
      <c r="X670" t="n">
        <v>1</v>
      </c>
      <c r="Y670" t="n">
        <v>62.10036052542106</v>
      </c>
      <c r="Z670" t="n">
        <v>72.44893540484962</v>
      </c>
      <c r="AA670" t="n">
        <v>971.5814175179797</v>
      </c>
      <c r="AB670" t="b">
        <v>0</v>
      </c>
      <c r="AC670" t="b">
        <v>1</v>
      </c>
      <c r="AD670" t="n">
        <v>90.83046461729319</v>
      </c>
      <c r="AE670" t="n">
        <v>1.745219399978731</v>
      </c>
      <c r="AF670" t="n">
        <v>0</v>
      </c>
      <c r="AG670" t="n">
        <v>0.170142339574513</v>
      </c>
      <c r="AH670" t="b">
        <v>0</v>
      </c>
      <c r="AI670" t="b">
        <v>0</v>
      </c>
      <c r="AJ670" t="n">
        <v>971.5814175179797</v>
      </c>
      <c r="AK670" t="n">
        <v>0</v>
      </c>
      <c r="AL670" t="n">
        <v>7.423323882527583</v>
      </c>
      <c r="AM670" t="n">
        <v>0</v>
      </c>
      <c r="AN670" t="n">
        <v>9.00950547276379</v>
      </c>
      <c r="AO670" t="n">
        <v>0.2565519766102256</v>
      </c>
      <c r="AP670" t="n">
        <v>1</v>
      </c>
      <c r="AQ670" t="n">
        <v>0</v>
      </c>
      <c r="AR670" t="n">
        <v>0</v>
      </c>
      <c r="AS670" t="n">
        <v>0</v>
      </c>
      <c r="AT670" t="n">
        <v>2.136688319141917</v>
      </c>
      <c r="AU670" t="n">
        <v>0.6717385336574011</v>
      </c>
      <c r="AV670" t="n">
        <v>2.136688319141917</v>
      </c>
    </row>
    <row r="671" spans="1:48">
      <c r="A671" t="n">
        <v>668</v>
      </c>
      <c r="B671" t="n">
        <v>0</v>
      </c>
      <c r="C671" t="n">
        <v>0</v>
      </c>
      <c r="D671" t="n">
        <v>0</v>
      </c>
      <c r="E671" t="n">
        <v>19</v>
      </c>
      <c r="F671" t="n">
        <v>1.377113175440976</v>
      </c>
      <c r="G671" t="n">
        <v>156.5188363822516</v>
      </c>
      <c r="H671" t="n">
        <v>617.3102906916002</v>
      </c>
      <c r="I671" t="n">
        <v>13.20144919904912</v>
      </c>
      <c r="J671" t="n">
        <v>13.20144919904912</v>
      </c>
      <c r="K671" t="n">
        <v>805.4273637227706</v>
      </c>
      <c r="L671" t="n">
        <v>2</v>
      </c>
      <c r="M671" t="n">
        <v>204.2158630128729</v>
      </c>
      <c r="N671" t="n">
        <v>1318.574780917258</v>
      </c>
      <c r="O671" t="b">
        <v>0</v>
      </c>
      <c r="P671" t="n">
        <v>13.20144919904912</v>
      </c>
      <c r="Q671" t="n">
        <v>0</v>
      </c>
      <c r="R671" t="n">
        <v>0.9427299601316219</v>
      </c>
      <c r="S671" t="n">
        <v>30.24797053301078</v>
      </c>
      <c r="T671" t="n">
        <v>101.4147014348999</v>
      </c>
      <c r="U671" t="n">
        <v>14.00342596219808</v>
      </c>
      <c r="V671" t="n">
        <v>5.808023994416359</v>
      </c>
      <c r="W671" t="n">
        <v>-84.53747316980946</v>
      </c>
      <c r="X671" t="n">
        <v>1</v>
      </c>
      <c r="Y671" t="n">
        <v>63.10910488750114</v>
      </c>
      <c r="Z671" t="n">
        <v>72.66159608286017</v>
      </c>
      <c r="AA671" t="n">
        <v>1318.574780917258</v>
      </c>
      <c r="AB671" t="b">
        <v>0</v>
      </c>
      <c r="AC671" t="b">
        <v>1</v>
      </c>
      <c r="AD671" t="n">
        <v>90.85220237170515</v>
      </c>
      <c r="AE671" t="n">
        <v>1.766295744075546</v>
      </c>
      <c r="AF671" t="n">
        <v>0</v>
      </c>
      <c r="AG671" t="n">
        <v>0.1917578830508654</v>
      </c>
      <c r="AH671" t="b">
        <v>0</v>
      </c>
      <c r="AI671" t="b">
        <v>0</v>
      </c>
      <c r="AJ671" t="n">
        <v>1318.574780917258</v>
      </c>
      <c r="AK671" t="n">
        <v>0</v>
      </c>
      <c r="AL671" t="n">
        <v>14.00342596219808</v>
      </c>
      <c r="AM671" t="n">
        <v>0</v>
      </c>
      <c r="AN671" t="n">
        <v>15.96507316387557</v>
      </c>
      <c r="AO671" t="n">
        <v>0</v>
      </c>
      <c r="AP671" t="n">
        <v>1</v>
      </c>
      <c r="AQ671" t="n">
        <v>0</v>
      </c>
      <c r="AR671" t="n">
        <v>0</v>
      </c>
      <c r="AS671" t="n">
        <v>0</v>
      </c>
      <c r="AT671" t="n">
        <v>3.523274864375126</v>
      </c>
      <c r="AU671" t="n">
        <v>1.107657803838132</v>
      </c>
      <c r="AV671" t="n">
        <v>3.523274864375126</v>
      </c>
    </row>
    <row r="672" spans="1:48">
      <c r="A672" t="n">
        <v>669</v>
      </c>
      <c r="B672" t="n">
        <v>0</v>
      </c>
      <c r="C672" t="n">
        <v>0</v>
      </c>
      <c r="D672" t="n">
        <v>0</v>
      </c>
      <c r="E672" t="n">
        <v>23.2</v>
      </c>
      <c r="F672" t="n">
        <v>1.1966667843964</v>
      </c>
      <c r="G672" t="n">
        <v>191.117737056223</v>
      </c>
      <c r="H672" t="n">
        <v>753.7683549497434</v>
      </c>
      <c r="I672" t="n">
        <v>14.18441867003751</v>
      </c>
      <c r="J672" t="n">
        <v>14.18441867003751</v>
      </c>
      <c r="K672" t="n">
        <v>708.7318155794154</v>
      </c>
      <c r="L672" t="n">
        <v>2</v>
      </c>
      <c r="M672" t="n">
        <v>179.6987362016773</v>
      </c>
      <c r="N672" t="n">
        <v>1610.049206172652</v>
      </c>
      <c r="O672" t="b">
        <v>0</v>
      </c>
      <c r="P672" t="n">
        <v>14.18441867003751</v>
      </c>
      <c r="Q672" t="n">
        <v>0</v>
      </c>
      <c r="R672" t="n">
        <v>0.9386535319314103</v>
      </c>
      <c r="S672" t="n">
        <v>30.27383055696351</v>
      </c>
      <c r="T672" t="n">
        <v>89.6269165941967</v>
      </c>
      <c r="U672" t="n">
        <v>15.11145293498346</v>
      </c>
      <c r="V672" t="n">
        <v>5.498294776932028</v>
      </c>
      <c r="W672" t="n">
        <v>-84.53747316980946</v>
      </c>
      <c r="X672" t="n">
        <v>1</v>
      </c>
      <c r="Y672" t="n">
        <v>63.10910488750114</v>
      </c>
      <c r="Z672" t="n">
        <v>72.92939524464964</v>
      </c>
      <c r="AA672" t="n">
        <v>1610.049206172652</v>
      </c>
      <c r="AB672" t="b">
        <v>0</v>
      </c>
      <c r="AC672" t="b">
        <v>1</v>
      </c>
      <c r="AD672" t="n">
        <v>90.87411525534664</v>
      </c>
      <c r="AE672" t="n">
        <v>1.766295744075546</v>
      </c>
      <c r="AF672" t="n">
        <v>0</v>
      </c>
      <c r="AG672" t="n">
        <v>0.2195919893519024</v>
      </c>
      <c r="AH672" t="b">
        <v>0</v>
      </c>
      <c r="AI672" t="b">
        <v>0</v>
      </c>
      <c r="AJ672" t="n">
        <v>1610.049206172652</v>
      </c>
      <c r="AK672" t="n">
        <v>0</v>
      </c>
      <c r="AL672" t="n">
        <v>15.11145293498346</v>
      </c>
      <c r="AM672" t="n">
        <v>0</v>
      </c>
      <c r="AN672" t="n">
        <v>17.06469891613082</v>
      </c>
      <c r="AO672" t="n">
        <v>0</v>
      </c>
      <c r="AP672" t="n">
        <v>1</v>
      </c>
      <c r="AQ672" t="n">
        <v>0</v>
      </c>
      <c r="AR672" t="n">
        <v>0</v>
      </c>
      <c r="AS672" t="n">
        <v>0</v>
      </c>
      <c r="AT672" t="n">
        <v>3.69538652620826</v>
      </c>
      <c r="AU672" t="n">
        <v>1.161766788433301</v>
      </c>
      <c r="AV672" t="n">
        <v>3.69538652620826</v>
      </c>
    </row>
    <row r="673" spans="1:48">
      <c r="A673" t="n">
        <v>670</v>
      </c>
      <c r="B673" t="n">
        <v>0</v>
      </c>
      <c r="C673" t="n">
        <v>0</v>
      </c>
      <c r="D673" t="n">
        <v>0</v>
      </c>
      <c r="E673" t="n">
        <v>28</v>
      </c>
      <c r="F673" t="n">
        <v>1.33621968697342</v>
      </c>
      <c r="G673" t="n">
        <v>230.659337826476</v>
      </c>
      <c r="H673" t="n">
        <v>909.7204283876214</v>
      </c>
      <c r="I673" t="n">
        <v>19.03038602897699</v>
      </c>
      <c r="J673" t="n">
        <v>19.03038602897699</v>
      </c>
      <c r="K673" t="n">
        <v>787.8579815581983</v>
      </c>
      <c r="L673" t="n">
        <v>2</v>
      </c>
      <c r="M673" t="n">
        <v>199.7611515106994</v>
      </c>
      <c r="N673" t="n">
        <v>1943.162835035959</v>
      </c>
      <c r="O673" t="b">
        <v>0</v>
      </c>
      <c r="P673" t="n">
        <v>19.03038602897699</v>
      </c>
      <c r="Q673" t="n">
        <v>0</v>
      </c>
      <c r="R673" t="n">
        <v>0.9395328850576985</v>
      </c>
      <c r="S673" t="n">
        <v>30.30359384682777</v>
      </c>
      <c r="T673" t="n">
        <v>99.54003721962576</v>
      </c>
      <c r="U673" t="n">
        <v>20.25515693131731</v>
      </c>
      <c r="V673" t="n">
        <v>6.018898871920086</v>
      </c>
      <c r="W673" t="n">
        <v>-84.53747316980946</v>
      </c>
      <c r="X673" t="n">
        <v>1</v>
      </c>
      <c r="Y673" t="n">
        <v>63.10910488750114</v>
      </c>
      <c r="Z673" t="n">
        <v>73.23107202682822</v>
      </c>
      <c r="AA673" t="n">
        <v>1943.162835035959</v>
      </c>
      <c r="AB673" t="b">
        <v>0</v>
      </c>
      <c r="AC673" t="b">
        <v>1</v>
      </c>
      <c r="AD673" t="n">
        <v>90.89602813898813</v>
      </c>
      <c r="AE673" t="n">
        <v>1.766295744075546</v>
      </c>
      <c r="AF673" t="n">
        <v>0</v>
      </c>
      <c r="AG673" t="n">
        <v>0.2470436280409104</v>
      </c>
      <c r="AH673" t="b">
        <v>0</v>
      </c>
      <c r="AI673" t="b">
        <v>0</v>
      </c>
      <c r="AJ673" t="n">
        <v>1943.162835035959</v>
      </c>
      <c r="AK673" t="n">
        <v>0</v>
      </c>
      <c r="AL673" t="n">
        <v>20.25515693131731</v>
      </c>
      <c r="AM673" t="n">
        <v>0</v>
      </c>
      <c r="AN673" t="n">
        <v>22.04069506888984</v>
      </c>
      <c r="AO673" t="n">
        <v>0</v>
      </c>
      <c r="AP673" t="n">
        <v>1</v>
      </c>
      <c r="AQ673" t="n">
        <v>0</v>
      </c>
      <c r="AR673" t="n">
        <v>0</v>
      </c>
      <c r="AS673" t="n">
        <v>0</v>
      </c>
      <c r="AT673" t="n">
        <v>4.635077678957161</v>
      </c>
      <c r="AU673" t="n">
        <v>1.457189734018494</v>
      </c>
      <c r="AV673" t="n">
        <v>4.635077678957161</v>
      </c>
    </row>
    <row r="674" spans="1:48">
      <c r="A674" t="n">
        <v>671</v>
      </c>
      <c r="B674" t="n">
        <v>0</v>
      </c>
      <c r="C674" t="n">
        <v>0</v>
      </c>
      <c r="D674" t="n">
        <v>0</v>
      </c>
      <c r="E674" t="n">
        <v>32</v>
      </c>
      <c r="F674" t="n">
        <v>0.7917878010432617</v>
      </c>
      <c r="G674" t="n">
        <v>263.6106718016869</v>
      </c>
      <c r="H674" t="n">
        <v>1039.680489585853</v>
      </c>
      <c r="I674" t="n">
        <v>13.59717198109354</v>
      </c>
      <c r="J674" t="n">
        <v>13.59717198109354</v>
      </c>
      <c r="K674" t="n">
        <v>492.5575549892003</v>
      </c>
      <c r="L674" t="n">
        <v>3</v>
      </c>
      <c r="M674" t="n">
        <v>124.8878182021299</v>
      </c>
      <c r="N674" t="n">
        <v>1375.497287722083</v>
      </c>
      <c r="O674" t="b">
        <v>1</v>
      </c>
      <c r="P674" t="n">
        <v>13.59717198109354</v>
      </c>
      <c r="Q674" t="n">
        <v>34.16922527775467</v>
      </c>
      <c r="R674" t="n">
        <v>0.9422630598585732</v>
      </c>
      <c r="S674" t="n">
        <v>30.34295308413485</v>
      </c>
      <c r="T674" t="n">
        <v>100.1816242860422</v>
      </c>
      <c r="U674" t="n">
        <v>14.43033539183249</v>
      </c>
      <c r="V674" t="n">
        <v>5.784180444674121</v>
      </c>
      <c r="W674" t="n">
        <v>-75.47676602371251</v>
      </c>
      <c r="X674" t="n">
        <v>1</v>
      </c>
      <c r="Y674" t="n">
        <v>54.04839774140419</v>
      </c>
      <c r="Z674" t="n">
        <v>73.43951477351401</v>
      </c>
      <c r="AA674" t="n">
        <v>1375.497287722083</v>
      </c>
      <c r="AB674" t="b">
        <v>0</v>
      </c>
      <c r="AC674" t="b">
        <v>1</v>
      </c>
      <c r="AD674" t="n">
        <v>90.91636798319453</v>
      </c>
      <c r="AE674" t="n">
        <v>1.57698456797357</v>
      </c>
      <c r="AF674" t="n">
        <v>0</v>
      </c>
      <c r="AG674" t="n">
        <v>0.255331345161064</v>
      </c>
      <c r="AH674" t="b">
        <v>0</v>
      </c>
      <c r="AI674" t="b">
        <v>0</v>
      </c>
      <c r="AJ674" t="n">
        <v>1409.666512999838</v>
      </c>
      <c r="AK674" t="n">
        <v>0</v>
      </c>
      <c r="AL674" t="n">
        <v>14.78880456893545</v>
      </c>
      <c r="AM674" t="n">
        <v>0</v>
      </c>
      <c r="AN674" t="n">
        <v>16.46730990709369</v>
      </c>
      <c r="AO674" t="n">
        <v>0</v>
      </c>
      <c r="AP674" t="n">
        <v>1</v>
      </c>
      <c r="AQ674" t="n">
        <v>0</v>
      </c>
      <c r="AR674" t="n">
        <v>0</v>
      </c>
      <c r="AS674" t="n">
        <v>0</v>
      </c>
      <c r="AT674" t="n">
        <v>3.597421839648429</v>
      </c>
      <c r="AU674" t="n">
        <v>1.130968354094345</v>
      </c>
      <c r="AV674" t="n">
        <v>3.597421839648429</v>
      </c>
    </row>
    <row r="675" spans="1:48">
      <c r="A675" t="n">
        <v>672</v>
      </c>
      <c r="B675" t="n">
        <v>0</v>
      </c>
      <c r="C675" t="n">
        <v>0</v>
      </c>
      <c r="D675" t="n">
        <v>0</v>
      </c>
      <c r="E675" t="n">
        <v>34</v>
      </c>
      <c r="F675" t="n">
        <v>0.4966291088535408</v>
      </c>
      <c r="G675" t="n">
        <v>280.0863387892923</v>
      </c>
      <c r="H675" t="n">
        <v>1104.660520184969</v>
      </c>
      <c r="I675" t="n">
        <v>9.75144055469004</v>
      </c>
      <c r="J675" t="n">
        <v>9.75144055469004</v>
      </c>
      <c r="K675" t="n">
        <v>332.4667614824118</v>
      </c>
      <c r="L675" t="n">
        <v>3</v>
      </c>
      <c r="M675" t="n">
        <v>84.29684621765006</v>
      </c>
      <c r="N675" t="n">
        <v>1461.465868204714</v>
      </c>
      <c r="O675" t="b">
        <v>0</v>
      </c>
      <c r="P675" t="n">
        <v>9.75144055469004</v>
      </c>
      <c r="Q675" t="n">
        <v>21.43179255546525</v>
      </c>
      <c r="R675" t="n">
        <v>0.9322252918792373</v>
      </c>
      <c r="S675" t="n">
        <v>30.36980542696268</v>
      </c>
      <c r="T675" t="n">
        <v>68.34875389610427</v>
      </c>
      <c r="U675" t="n">
        <v>10.46039046530532</v>
      </c>
      <c r="V675" t="n">
        <v>4.632316845726308</v>
      </c>
      <c r="W675" t="n">
        <v>-79.72864101228988</v>
      </c>
      <c r="X675" t="n">
        <v>1</v>
      </c>
      <c r="Y675" t="n">
        <v>58.30027272998156</v>
      </c>
      <c r="Z675" t="n">
        <v>73.60545971872347</v>
      </c>
      <c r="AA675" t="n">
        <v>1461.465868204714</v>
      </c>
      <c r="AB675" t="b">
        <v>0</v>
      </c>
      <c r="AC675" t="b">
        <v>1</v>
      </c>
      <c r="AD675" t="n">
        <v>90.93587296070693</v>
      </c>
      <c r="AE675" t="n">
        <v>1.665821724030743</v>
      </c>
      <c r="AF675" t="n">
        <v>0</v>
      </c>
      <c r="AG675" t="n">
        <v>0.2352944971717325</v>
      </c>
      <c r="AH675" t="b">
        <v>0</v>
      </c>
      <c r="AI675" t="b">
        <v>0</v>
      </c>
      <c r="AJ675" t="n">
        <v>1482.897660760179</v>
      </c>
      <c r="AK675" t="n">
        <v>0</v>
      </c>
      <c r="AL675" t="n">
        <v>10.61378776549474</v>
      </c>
      <c r="AM675" t="n">
        <v>0</v>
      </c>
      <c r="AN675" t="n">
        <v>12.28870516538089</v>
      </c>
      <c r="AO675" t="n">
        <v>0</v>
      </c>
      <c r="AP675" t="n">
        <v>1</v>
      </c>
      <c r="AQ675" t="n">
        <v>0</v>
      </c>
      <c r="AR675" t="n">
        <v>0</v>
      </c>
      <c r="AS675" t="n">
        <v>0</v>
      </c>
      <c r="AT675" t="n">
        <v>2.770250763631086</v>
      </c>
      <c r="AU675" t="n">
        <v>0.870919810415851</v>
      </c>
      <c r="AV675" t="n">
        <v>2.770250763631086</v>
      </c>
    </row>
    <row r="676" spans="1:48">
      <c r="A676" t="n">
        <v>673</v>
      </c>
      <c r="B676" t="n">
        <v>0</v>
      </c>
      <c r="C676" t="n">
        <v>0</v>
      </c>
      <c r="D676" t="n">
        <v>0</v>
      </c>
      <c r="E676" t="n">
        <v>36</v>
      </c>
      <c r="F676" t="n">
        <v>0.5550290968759013</v>
      </c>
      <c r="G676" t="n">
        <v>296.5620057768977</v>
      </c>
      <c r="H676" t="n">
        <v>1169.640550784085</v>
      </c>
      <c r="I676" t="n">
        <v>11.36439310140594</v>
      </c>
      <c r="J676" t="n">
        <v>11.36439310140594</v>
      </c>
      <c r="K676" t="n">
        <v>365.9334578460198</v>
      </c>
      <c r="L676" t="n">
        <v>3</v>
      </c>
      <c r="M676" t="n">
        <v>92.78231689807804</v>
      </c>
      <c r="N676" t="n">
        <v>1547.434448687344</v>
      </c>
      <c r="O676" t="b">
        <v>0</v>
      </c>
      <c r="P676" t="n">
        <v>11.36439310140594</v>
      </c>
      <c r="Q676" t="n">
        <v>0</v>
      </c>
      <c r="R676" t="n">
        <v>0.9344304467753657</v>
      </c>
      <c r="S676" t="n">
        <v>30.39241103859434</v>
      </c>
      <c r="T676" t="n">
        <v>75.05132921396928</v>
      </c>
      <c r="U676" t="n">
        <v>12.16183948267464</v>
      </c>
      <c r="V676" t="n">
        <v>4.921082125474911</v>
      </c>
      <c r="W676" t="n">
        <v>-68.5335034671316</v>
      </c>
      <c r="X676" t="n">
        <v>1</v>
      </c>
      <c r="Y676" t="n">
        <v>47.10513518482328</v>
      </c>
      <c r="Z676" t="n">
        <v>73.80631718905798</v>
      </c>
      <c r="AA676" t="n">
        <v>1547.434448687344</v>
      </c>
      <c r="AB676" t="b">
        <v>0</v>
      </c>
      <c r="AC676" t="b">
        <v>1</v>
      </c>
      <c r="AD676" t="n">
        <v>90.95417251069215</v>
      </c>
      <c r="AE676" t="n">
        <v>1.431914522183891</v>
      </c>
      <c r="AF676" t="n">
        <v>0</v>
      </c>
      <c r="AG676" t="n">
        <v>0.1983762649344649</v>
      </c>
      <c r="AH676" t="b">
        <v>0</v>
      </c>
      <c r="AI676" t="b">
        <v>0</v>
      </c>
      <c r="AJ676" t="n">
        <v>1547.434448687344</v>
      </c>
      <c r="AK676" t="n">
        <v>0</v>
      </c>
      <c r="AL676" t="n">
        <v>12.16183948267464</v>
      </c>
      <c r="AM676" t="n">
        <v>0</v>
      </c>
      <c r="AN676" t="n">
        <v>13.6046093254794</v>
      </c>
      <c r="AO676" t="n">
        <v>0</v>
      </c>
      <c r="AP676" t="n">
        <v>1</v>
      </c>
      <c r="AQ676" t="n">
        <v>0</v>
      </c>
      <c r="AR676" t="n">
        <v>0</v>
      </c>
      <c r="AS676" t="n">
        <v>0</v>
      </c>
      <c r="AT676" t="n">
        <v>3.021390008282551</v>
      </c>
      <c r="AU676" t="n">
        <v>0.9498737254228612</v>
      </c>
      <c r="AV676" t="n">
        <v>3.021390008282551</v>
      </c>
    </row>
    <row r="677" spans="1:48">
      <c r="A677" t="n">
        <v>674</v>
      </c>
      <c r="B677" t="n">
        <v>0</v>
      </c>
      <c r="C677" t="n">
        <v>0</v>
      </c>
      <c r="D677" t="n">
        <v>0</v>
      </c>
      <c r="E677" t="n">
        <v>38</v>
      </c>
      <c r="F677" t="n">
        <v>0.6165878369761888</v>
      </c>
      <c r="G677" t="n">
        <v>313.0376727645032</v>
      </c>
      <c r="H677" t="n">
        <v>1234.6205813832</v>
      </c>
      <c r="I677" t="n">
        <v>13.15199727215535</v>
      </c>
      <c r="J677" t="n">
        <v>13.15199727215535</v>
      </c>
      <c r="K677" t="n">
        <v>401.2051378179052</v>
      </c>
      <c r="L677" t="n">
        <v>3</v>
      </c>
      <c r="M677" t="n">
        <v>101.7254406232011</v>
      </c>
      <c r="N677" t="n">
        <v>1633.403029169974</v>
      </c>
      <c r="O677" t="b">
        <v>0</v>
      </c>
      <c r="P677" t="n">
        <v>13.15199727215535</v>
      </c>
      <c r="Q677" t="n">
        <v>0</v>
      </c>
      <c r="R677" t="n">
        <v>0.9363914803726189</v>
      </c>
      <c r="S677" t="n">
        <v>30.41789860092434</v>
      </c>
      <c r="T677" t="n">
        <v>82.11306852633651</v>
      </c>
      <c r="U677" t="n">
        <v>14.04540467083464</v>
      </c>
      <c r="V677" t="n">
        <v>5.223090731021969</v>
      </c>
      <c r="W677" t="n">
        <v>-57.80354812376936</v>
      </c>
      <c r="X677" t="n">
        <v>1</v>
      </c>
      <c r="Y677" t="n">
        <v>36.37517984146104</v>
      </c>
      <c r="Z677" t="n">
        <v>74.02607134014923</v>
      </c>
      <c r="AA677" t="n">
        <v>1633.403029169974</v>
      </c>
      <c r="AB677" t="b">
        <v>0</v>
      </c>
      <c r="AC677" t="b">
        <v>1</v>
      </c>
      <c r="AD677" t="n">
        <v>90.96866562093976</v>
      </c>
      <c r="AE677" t="n">
        <v>1.207726670968701</v>
      </c>
      <c r="AF677" t="n">
        <v>0</v>
      </c>
      <c r="AG677" t="n">
        <v>0.1449626538907222</v>
      </c>
      <c r="AH677" t="b">
        <v>0</v>
      </c>
      <c r="AI677" t="b">
        <v>0</v>
      </c>
      <c r="AJ677" t="n">
        <v>1633.403029169974</v>
      </c>
      <c r="AK677" t="n">
        <v>0</v>
      </c>
      <c r="AL677" t="n">
        <v>14.04540467083464</v>
      </c>
      <c r="AM677" t="n">
        <v>0</v>
      </c>
      <c r="AN677" t="n">
        <v>15.2672983509944</v>
      </c>
      <c r="AO677" t="n">
        <v>0</v>
      </c>
      <c r="AP677" t="n">
        <v>1</v>
      </c>
      <c r="AQ677" t="n">
        <v>0</v>
      </c>
      <c r="AR677" t="n">
        <v>0</v>
      </c>
      <c r="AS677" t="n">
        <v>0</v>
      </c>
      <c r="AT677" t="n">
        <v>3.3373051419643</v>
      </c>
      <c r="AU677" t="n">
        <v>1.049192080261242</v>
      </c>
      <c r="AV677" t="n">
        <v>3.3373051419643</v>
      </c>
    </row>
    <row r="678" spans="1:48">
      <c r="A678" t="n">
        <v>675</v>
      </c>
      <c r="B678" t="n">
        <v>0</v>
      </c>
      <c r="C678" t="n">
        <v>0</v>
      </c>
      <c r="D678" t="n">
        <v>0</v>
      </c>
      <c r="E678" t="n">
        <v>40</v>
      </c>
      <c r="F678" t="n">
        <v>0.311952888552673</v>
      </c>
      <c r="G678" t="n">
        <v>329.5133397521085</v>
      </c>
      <c r="H678" t="n">
        <v>1299.600611982316</v>
      </c>
      <c r="I678" t="n">
        <v>8.148990378836308</v>
      </c>
      <c r="J678" t="n">
        <v>8.148990378836308</v>
      </c>
      <c r="K678" t="n">
        <v>236.157741166252</v>
      </c>
      <c r="L678" t="n">
        <v>3</v>
      </c>
      <c r="M678" t="n">
        <v>59.8777234194351</v>
      </c>
      <c r="N678" t="n">
        <v>1719.371609652604</v>
      </c>
      <c r="O678" t="b">
        <v>0</v>
      </c>
      <c r="P678" t="n">
        <v>8.148990378836308</v>
      </c>
      <c r="Q678" t="n">
        <v>0</v>
      </c>
      <c r="R678" t="n">
        <v>0.9181438167227982</v>
      </c>
      <c r="S678" t="n">
        <v>30.44651314476158</v>
      </c>
      <c r="T678" t="n">
        <v>49.29407504501994</v>
      </c>
      <c r="U678" t="n">
        <v>8.875505373355484</v>
      </c>
      <c r="V678" t="n">
        <v>4.035024841365299</v>
      </c>
      <c r="W678" t="n">
        <v>-78.09917229959321</v>
      </c>
      <c r="X678" t="n">
        <v>1</v>
      </c>
      <c r="Y678" t="n">
        <v>56.67080401728489</v>
      </c>
      <c r="Z678" t="n">
        <v>74.19614306276411</v>
      </c>
      <c r="AA678" t="n">
        <v>1719.371609652604</v>
      </c>
      <c r="AB678" t="b">
        <v>0</v>
      </c>
      <c r="AC678" t="b">
        <v>1</v>
      </c>
      <c r="AD678" t="n">
        <v>90.9848194375819</v>
      </c>
      <c r="AE678" t="n">
        <v>1.631776187247793</v>
      </c>
      <c r="AF678" t="n">
        <v>0</v>
      </c>
      <c r="AG678" t="n">
        <v>0.109306635577202</v>
      </c>
      <c r="AH678" t="b">
        <v>0</v>
      </c>
      <c r="AI678" t="b">
        <v>0</v>
      </c>
      <c r="AJ678" t="n">
        <v>1719.371609652604</v>
      </c>
      <c r="AK678" t="n">
        <v>0</v>
      </c>
      <c r="AL678" t="n">
        <v>8.875505373355484</v>
      </c>
      <c r="AM678" t="n">
        <v>0</v>
      </c>
      <c r="AN678" t="n">
        <v>10.51196552801707</v>
      </c>
      <c r="AO678" t="n">
        <v>0</v>
      </c>
      <c r="AP678" t="n">
        <v>1</v>
      </c>
      <c r="AQ678" t="n">
        <v>0</v>
      </c>
      <c r="AR678" t="n">
        <v>0</v>
      </c>
      <c r="AS678" t="n">
        <v>0</v>
      </c>
      <c r="AT678" t="n">
        <v>2.464838034368969</v>
      </c>
      <c r="AU678" t="n">
        <v>0.7749032332310094</v>
      </c>
      <c r="AV678" t="n">
        <v>2.464838034368969</v>
      </c>
    </row>
    <row r="679" spans="1:48">
      <c r="A679" t="n">
        <v>676</v>
      </c>
      <c r="B679" t="n">
        <v>0</v>
      </c>
      <c r="C679" t="n">
        <v>0</v>
      </c>
      <c r="D679" t="n">
        <v>0</v>
      </c>
      <c r="E679" t="n">
        <v>40.3</v>
      </c>
      <c r="F679" t="n">
        <v>0.0522672754797755</v>
      </c>
      <c r="G679" t="n">
        <v>331.9846898002494</v>
      </c>
      <c r="H679" t="n">
        <v>1309.347616572184</v>
      </c>
      <c r="I679" t="n">
        <v>3.278489267612083</v>
      </c>
      <c r="J679" t="n">
        <v>3.278489267612083</v>
      </c>
      <c r="K679" t="n">
        <v>94.30334389121558</v>
      </c>
      <c r="L679" t="n">
        <v>3</v>
      </c>
      <c r="M679" t="n">
        <v>23.91058415091673</v>
      </c>
      <c r="N679" t="n">
        <v>1732.266896724999</v>
      </c>
      <c r="O679" t="b">
        <v>0</v>
      </c>
      <c r="P679" t="n">
        <v>3.278489267612083</v>
      </c>
      <c r="Q679" t="n">
        <v>0</v>
      </c>
      <c r="R679" t="n">
        <v>0.8582231316179828</v>
      </c>
      <c r="S679" t="n">
        <v>30.46932891446001</v>
      </c>
      <c r="T679" t="n">
        <v>21.05863059096134</v>
      </c>
      <c r="U679" t="n">
        <v>3.82008960936679</v>
      </c>
      <c r="V679" t="n">
        <v>2.985626697600249</v>
      </c>
      <c r="W679" t="n">
        <v>-68.28635386586708</v>
      </c>
      <c r="X679" t="n">
        <v>1</v>
      </c>
      <c r="Y679" t="n">
        <v>46.85798558355877</v>
      </c>
      <c r="Z679" t="n">
        <v>74.29257121984034</v>
      </c>
      <c r="AA679" t="n">
        <v>1732.266896724999</v>
      </c>
      <c r="AB679" t="b">
        <v>0</v>
      </c>
      <c r="AC679" t="b">
        <v>1</v>
      </c>
      <c r="AD679" t="n">
        <v>91.0027931857765</v>
      </c>
      <c r="AE679" t="n">
        <v>1.426750666765755</v>
      </c>
      <c r="AF679" t="n">
        <v>0</v>
      </c>
      <c r="AG679" t="n">
        <v>0.08337842646828902</v>
      </c>
      <c r="AH679" t="b">
        <v>0</v>
      </c>
      <c r="AI679" t="b">
        <v>0</v>
      </c>
      <c r="AJ679" t="n">
        <v>1732.266896724999</v>
      </c>
      <c r="AK679" t="n">
        <v>0</v>
      </c>
      <c r="AL679" t="n">
        <v>3.82008960936679</v>
      </c>
      <c r="AM679" t="n">
        <v>0</v>
      </c>
      <c r="AN679" t="n">
        <v>5.247061635651155</v>
      </c>
      <c r="AO679" t="n">
        <v>0</v>
      </c>
      <c r="AP679" t="n">
        <v>1</v>
      </c>
      <c r="AQ679" t="n">
        <v>0</v>
      </c>
      <c r="AR679" t="n">
        <v>0</v>
      </c>
      <c r="AS679" t="n">
        <v>0</v>
      </c>
      <c r="AT679" t="n">
        <v>1.533901472870047</v>
      </c>
      <c r="AU679" t="n">
        <v>0.4822325825108872</v>
      </c>
      <c r="AV679" t="n">
        <v>1.533901472870047</v>
      </c>
    </row>
    <row r="680" spans="1:48">
      <c r="A680" t="n">
        <v>677</v>
      </c>
      <c r="B680" t="n">
        <v>0</v>
      </c>
      <c r="C680" t="n">
        <v>0</v>
      </c>
      <c r="D680" t="n">
        <v>0</v>
      </c>
      <c r="E680" t="n">
        <v>40.5</v>
      </c>
      <c r="F680" t="n">
        <v>-0.104355323805108</v>
      </c>
      <c r="G680" t="n">
        <v>333.6322564990099</v>
      </c>
      <c r="H680" t="n">
        <v>1315.845619632095</v>
      </c>
      <c r="I680" t="n">
        <v>0.3062225356112127</v>
      </c>
      <c r="J680" t="n">
        <v>0.3062225356112127</v>
      </c>
      <c r="K680" t="n">
        <v>8.764769463255375</v>
      </c>
      <c r="L680" t="n">
        <v>3</v>
      </c>
      <c r="M680" t="n">
        <v>2.222304630642844</v>
      </c>
      <c r="N680" t="n">
        <v>1740.863754773262</v>
      </c>
      <c r="O680" t="b">
        <v>0</v>
      </c>
      <c r="P680" t="n">
        <v>0.3062225356112127</v>
      </c>
      <c r="Q680" t="n">
        <v>0</v>
      </c>
      <c r="R680" t="n">
        <v>0.4164904776616324</v>
      </c>
      <c r="S680" t="n">
        <v>30.48522751780019</v>
      </c>
      <c r="T680" t="n">
        <v>4.03309702986073</v>
      </c>
      <c r="U680" t="n">
        <v>0.7352449864652024</v>
      </c>
      <c r="V680" t="n">
        <v>2.353350521438323</v>
      </c>
      <c r="W680" t="n">
        <v>-58.22306827785503</v>
      </c>
      <c r="X680" t="n">
        <v>1</v>
      </c>
      <c r="Y680" t="n">
        <v>36.79469999554671</v>
      </c>
      <c r="Z680" t="n">
        <v>74.34981914498238</v>
      </c>
      <c r="AA680" t="n">
        <v>1740.863754773262</v>
      </c>
      <c r="AB680" t="b">
        <v>0</v>
      </c>
      <c r="AC680" t="b">
        <v>1</v>
      </c>
      <c r="AD680" t="n">
        <v>91.01731622146731</v>
      </c>
      <c r="AE680" t="n">
        <v>1.216491975098705</v>
      </c>
      <c r="AF680" t="n">
        <v>0</v>
      </c>
      <c r="AG680" t="n">
        <v>0.04881948915581269</v>
      </c>
      <c r="AH680" t="b">
        <v>0</v>
      </c>
      <c r="AI680" t="b">
        <v>0</v>
      </c>
      <c r="AJ680" t="n">
        <v>1740.863754773262</v>
      </c>
      <c r="AK680" t="n">
        <v>0</v>
      </c>
      <c r="AL680" t="n">
        <v>0.7352449864652024</v>
      </c>
      <c r="AM680" t="n">
        <v>0</v>
      </c>
      <c r="AN680" t="n">
        <v>1.953233351909713</v>
      </c>
      <c r="AO680" t="n">
        <v>0</v>
      </c>
      <c r="AP680" t="n">
        <v>1</v>
      </c>
      <c r="AQ680" t="n">
        <v>0</v>
      </c>
      <c r="AR680" t="n">
        <v>0</v>
      </c>
      <c r="AS680" t="n">
        <v>0</v>
      </c>
      <c r="AT680" t="n">
        <v>0.9694472911484504</v>
      </c>
      <c r="AU680" t="n">
        <v>0.3047777703374746</v>
      </c>
      <c r="AV680" t="n">
        <v>0.9694472911484504</v>
      </c>
    </row>
    <row r="681" spans="1:48">
      <c r="A681" t="n">
        <v>678</v>
      </c>
      <c r="B681" t="n">
        <v>0</v>
      </c>
      <c r="C681" t="n">
        <v>0</v>
      </c>
      <c r="D681" t="n">
        <v>0</v>
      </c>
      <c r="E681" t="n">
        <v>39</v>
      </c>
      <c r="F681" t="n">
        <v>-0.7181793135926648</v>
      </c>
      <c r="G681" t="n">
        <v>321.2755062583059</v>
      </c>
      <c r="H681" t="n">
        <v>1267.110596682758</v>
      </c>
      <c r="I681" t="n">
        <v>-11.04901382488295</v>
      </c>
      <c r="J681" t="n">
        <v>-11.04901382488295</v>
      </c>
      <c r="K681" t="n">
        <v>-328.4106878238587</v>
      </c>
      <c r="L681" t="n">
        <v>3</v>
      </c>
      <c r="M681" t="n">
        <v>-83.26842997562341</v>
      </c>
      <c r="N681" t="n">
        <v>1676.387319411289</v>
      </c>
      <c r="O681" t="b">
        <v>0</v>
      </c>
      <c r="P681" t="n">
        <v>-11.04901382488295</v>
      </c>
      <c r="Q681" t="n">
        <v>0</v>
      </c>
      <c r="R681" t="n">
        <v>0.9387289972898102</v>
      </c>
      <c r="S681" t="n">
        <v>30.49133925855883</v>
      </c>
      <c r="T681" t="n">
        <v>-59.08275871270881</v>
      </c>
      <c r="U681" t="n">
        <v>-10.37202966887362</v>
      </c>
      <c r="V681" t="n">
        <v>24.18567126291461</v>
      </c>
      <c r="W681" t="n">
        <v>-86.15060768619995</v>
      </c>
      <c r="X681" t="n">
        <v>1</v>
      </c>
      <c r="Y681" t="n">
        <v>64.72223940389162</v>
      </c>
      <c r="Z681" t="n">
        <v>74.35151490228986</v>
      </c>
      <c r="AA681" t="n">
        <v>1676.387319411289</v>
      </c>
      <c r="AB681" t="b">
        <v>0</v>
      </c>
      <c r="AC681" t="b">
        <v>1</v>
      </c>
      <c r="AD681" t="n">
        <v>91.03494069011305</v>
      </c>
      <c r="AE681" t="n">
        <v>1.8</v>
      </c>
      <c r="AF681" t="n">
        <v>0</v>
      </c>
      <c r="AG681" t="n">
        <v>0.0161555957032794</v>
      </c>
      <c r="AH681" t="b">
        <v>0</v>
      </c>
      <c r="AI681" t="b">
        <v>0</v>
      </c>
      <c r="AJ681" t="n">
        <v>1676.387319411289</v>
      </c>
      <c r="AK681" t="n">
        <v>0</v>
      </c>
      <c r="AL681" t="n">
        <v>-10.37202966887362</v>
      </c>
      <c r="AM681" t="n">
        <v>5.566020613687941</v>
      </c>
      <c r="AN681" t="n">
        <v>-2.985608561950562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</row>
    <row r="682" spans="1:48">
      <c r="A682" t="n">
        <v>679</v>
      </c>
      <c r="B682" t="n">
        <v>0</v>
      </c>
      <c r="C682" t="n">
        <v>0</v>
      </c>
      <c r="D682" t="n">
        <v>0</v>
      </c>
      <c r="E682" t="n">
        <v>35.7</v>
      </c>
      <c r="F682" t="n">
        <v>-1.022927421824226</v>
      </c>
      <c r="G682" t="n">
        <v>294.0906557287569</v>
      </c>
      <c r="H682" t="n">
        <v>1159.893546194217</v>
      </c>
      <c r="I682" t="n">
        <v>-15.33131914969937</v>
      </c>
      <c r="J682" t="n">
        <v>-15.33131914969937</v>
      </c>
      <c r="K682" t="n">
        <v>-497.8169511875778</v>
      </c>
      <c r="L682" t="n">
        <v>3</v>
      </c>
      <c r="M682" t="n">
        <v>-126.2213365080066</v>
      </c>
      <c r="N682" t="n">
        <v>1534.53916161495</v>
      </c>
      <c r="O682" t="b">
        <v>0</v>
      </c>
      <c r="P682" t="n">
        <v>-15.33131914969937</v>
      </c>
      <c r="Q682" t="n">
        <v>0</v>
      </c>
      <c r="R682" t="n">
        <v>0.947252891699732</v>
      </c>
      <c r="S682" t="n">
        <v>30.51449498089341</v>
      </c>
      <c r="T682" t="n">
        <v>-90.37303552639014</v>
      </c>
      <c r="U682" t="n">
        <v>-14.52263639812421</v>
      </c>
      <c r="V682" t="n">
        <v>35.84830098161639</v>
      </c>
      <c r="W682" t="n">
        <v>-86.15060768619995</v>
      </c>
      <c r="X682" t="n">
        <v>1</v>
      </c>
      <c r="Y682" t="n">
        <v>64.72223940389162</v>
      </c>
      <c r="Z682" t="n">
        <v>74.34534967979963</v>
      </c>
      <c r="AA682" t="n">
        <v>1534.53916161495</v>
      </c>
      <c r="AB682" t="b">
        <v>0</v>
      </c>
      <c r="AC682" t="b">
        <v>1</v>
      </c>
      <c r="AD682" t="n">
        <v>91.05741368990607</v>
      </c>
      <c r="AE682" t="n">
        <v>1.8</v>
      </c>
      <c r="AF682" t="n">
        <v>0</v>
      </c>
      <c r="AG682" t="n">
        <v>-0.009634182484600018</v>
      </c>
      <c r="AH682" t="b">
        <v>0</v>
      </c>
      <c r="AI682" t="b">
        <v>0</v>
      </c>
      <c r="AJ682" t="n">
        <v>1534.53916161495</v>
      </c>
      <c r="AK682" t="n">
        <v>0</v>
      </c>
      <c r="AL682" t="n">
        <v>-14.52263639812421</v>
      </c>
      <c r="AM682" t="n">
        <v>9.985027965210069</v>
      </c>
      <c r="AN682" t="n">
        <v>-2.691707323135117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</row>
    <row r="683" spans="1:48">
      <c r="A683" t="n">
        <v>680</v>
      </c>
      <c r="B683" t="n">
        <v>0</v>
      </c>
      <c r="C683" t="n">
        <v>0</v>
      </c>
      <c r="D683" t="n">
        <v>0</v>
      </c>
      <c r="E683" t="n">
        <v>31.8</v>
      </c>
      <c r="F683" t="n">
        <v>-1.190110999110428</v>
      </c>
      <c r="G683" t="n">
        <v>261.9631051029263</v>
      </c>
      <c r="H683" t="n">
        <v>1033.182486525941</v>
      </c>
      <c r="I683" t="n">
        <v>-16.24438248829552</v>
      </c>
      <c r="J683" t="n">
        <v>-16.24438248829552</v>
      </c>
      <c r="K683" t="n">
        <v>-592.1537163346385</v>
      </c>
      <c r="L683" t="n">
        <v>3</v>
      </c>
      <c r="M683" t="n">
        <v>-150.1403946081741</v>
      </c>
      <c r="N683" t="n">
        <v>1366.90042967382</v>
      </c>
      <c r="O683" t="b">
        <v>0</v>
      </c>
      <c r="P683" t="n">
        <v>-16.24438248829552</v>
      </c>
      <c r="Q683" t="n">
        <v>0</v>
      </c>
      <c r="R683" t="n">
        <v>0.9500938508930071</v>
      </c>
      <c r="S683" t="n">
        <v>30.54215535238957</v>
      </c>
      <c r="T683" t="n">
        <v>-107.8212136718638</v>
      </c>
      <c r="U683" t="n">
        <v>-15.43368791368362</v>
      </c>
      <c r="V683" t="n">
        <v>42.31918093631026</v>
      </c>
      <c r="W683" t="n">
        <v>-86.15060768619995</v>
      </c>
      <c r="X683" t="n">
        <v>2</v>
      </c>
      <c r="Y683" t="n">
        <v>64.72223940389162</v>
      </c>
      <c r="Z683" t="n">
        <v>74.33231005321886</v>
      </c>
      <c r="AA683" t="n">
        <v>1366.90042967382</v>
      </c>
      <c r="AB683" t="b">
        <v>0</v>
      </c>
      <c r="AC683" t="b">
        <v>1</v>
      </c>
      <c r="AD683" t="n">
        <v>91.07988668969909</v>
      </c>
      <c r="AE683" t="n">
        <v>1.8</v>
      </c>
      <c r="AF683" t="n">
        <v>0</v>
      </c>
      <c r="AG683" t="n">
        <v>-0.02355743965014107</v>
      </c>
      <c r="AH683" t="b">
        <v>0</v>
      </c>
      <c r="AI683" t="b">
        <v>0</v>
      </c>
      <c r="AJ683" t="n">
        <v>1366.90042967382</v>
      </c>
      <c r="AK683" t="n">
        <v>0</v>
      </c>
      <c r="AL683" t="n">
        <v>-15.43368791368362</v>
      </c>
      <c r="AM683" t="n">
        <v>11.20980624876427</v>
      </c>
      <c r="AN683" t="n">
        <v>-2.3583946649337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</row>
    <row r="684" spans="1:48">
      <c r="A684" t="n">
        <v>681</v>
      </c>
      <c r="B684" t="n">
        <v>0</v>
      </c>
      <c r="C684" t="n">
        <v>0</v>
      </c>
      <c r="D684" t="n">
        <v>0</v>
      </c>
      <c r="E684" t="n">
        <v>27.1</v>
      </c>
      <c r="F684" t="n">
        <v>-1.383295248400732</v>
      </c>
      <c r="G684" t="n">
        <v>223.2452876820536</v>
      </c>
      <c r="H684" t="n">
        <v>880.4794146180193</v>
      </c>
      <c r="I684" t="n">
        <v>-16.38617623075025</v>
      </c>
      <c r="J684" t="n">
        <v>-16.38617623075025</v>
      </c>
      <c r="K684" t="n">
        <v>-700.9171765935932</v>
      </c>
      <c r="L684" t="n">
        <v>3</v>
      </c>
      <c r="M684" t="n">
        <v>-177.7173368645013</v>
      </c>
      <c r="N684" t="n">
        <v>1164.87426553964</v>
      </c>
      <c r="O684" t="b">
        <v>0</v>
      </c>
      <c r="P684" t="n">
        <v>-16.38617623075025</v>
      </c>
      <c r="Q684" t="n">
        <v>0</v>
      </c>
      <c r="R684" t="n">
        <v>0.9524379353639767</v>
      </c>
      <c r="S684" t="n">
        <v>30.56988453674526</v>
      </c>
      <c r="T684" t="n">
        <v>-127.9400857155026</v>
      </c>
      <c r="U684" t="n">
        <v>-15.60681585772604</v>
      </c>
      <c r="V684" t="n">
        <v>49.77725114899866</v>
      </c>
      <c r="W684" t="n">
        <v>-86.15060768619995</v>
      </c>
      <c r="X684" t="n">
        <v>2</v>
      </c>
      <c r="Y684" t="n">
        <v>64.72223940389162</v>
      </c>
      <c r="Z684" t="n">
        <v>74.31971470546289</v>
      </c>
      <c r="AA684" t="n">
        <v>1164.87426553964</v>
      </c>
      <c r="AB684" t="b">
        <v>0</v>
      </c>
      <c r="AC684" t="b">
        <v>1</v>
      </c>
      <c r="AD684" t="n">
        <v>91.10235968949212</v>
      </c>
      <c r="AE684" t="n">
        <v>1.8</v>
      </c>
      <c r="AF684" t="n">
        <v>0</v>
      </c>
      <c r="AG684" t="n">
        <v>-0.00749565663183055</v>
      </c>
      <c r="AH684" t="b">
        <v>0</v>
      </c>
      <c r="AI684" t="b">
        <v>0</v>
      </c>
      <c r="AJ684" t="n">
        <v>1164.87426553964</v>
      </c>
      <c r="AK684" t="n">
        <v>0</v>
      </c>
      <c r="AL684" t="n">
        <v>-15.60681585772604</v>
      </c>
      <c r="AM684" t="n">
        <v>11.81632154929359</v>
      </c>
      <c r="AN684" t="n">
        <v>-1.974643010282032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</row>
    <row r="685" spans="1:48">
      <c r="A685" t="n">
        <v>682</v>
      </c>
      <c r="B685" t="n">
        <v>0</v>
      </c>
      <c r="C685" t="n">
        <v>0</v>
      </c>
      <c r="D685" t="n">
        <v>0</v>
      </c>
      <c r="E685" t="n">
        <v>22.8</v>
      </c>
      <c r="F685" t="n">
        <v>-0.7767080072866492</v>
      </c>
      <c r="G685" t="n">
        <v>187.8226036587019</v>
      </c>
      <c r="H685" t="n">
        <v>740.7723488299202</v>
      </c>
      <c r="I685" t="n">
        <v>-7.304688694829849</v>
      </c>
      <c r="J685" t="n">
        <v>-7.304688694829849</v>
      </c>
      <c r="K685" t="n">
        <v>-371.3857515176002</v>
      </c>
      <c r="L685" t="n">
        <v>2</v>
      </c>
      <c r="M685" t="n">
        <v>-94.16474429959436</v>
      </c>
      <c r="N685" t="n">
        <v>1582.28973710071</v>
      </c>
      <c r="O685" t="b">
        <v>1</v>
      </c>
      <c r="P685" t="n">
        <v>-7.304688694829849</v>
      </c>
      <c r="Q685" t="n">
        <v>-33.51846396350752</v>
      </c>
      <c r="R685" t="n">
        <v>0.9440652668809614</v>
      </c>
      <c r="S685" t="n">
        <v>30.59654195883724</v>
      </c>
      <c r="T685" t="n">
        <v>-41.61875676871443</v>
      </c>
      <c r="U685" t="n">
        <v>-6.896102882166883</v>
      </c>
      <c r="V685" t="n">
        <v>52.54598753087991</v>
      </c>
      <c r="W685" t="n">
        <v>-86.15060768619995</v>
      </c>
      <c r="X685" t="n">
        <v>2</v>
      </c>
      <c r="Y685" t="n">
        <v>64.72223940389162</v>
      </c>
      <c r="Z685" t="n">
        <v>74.33344146177178</v>
      </c>
      <c r="AA685" t="n">
        <v>1582.28973710071</v>
      </c>
      <c r="AB685" t="b">
        <v>0</v>
      </c>
      <c r="AC685" t="b">
        <v>1</v>
      </c>
      <c r="AD685" t="n">
        <v>91.12483268928514</v>
      </c>
      <c r="AE685" t="n">
        <v>1.8</v>
      </c>
      <c r="AF685" t="n">
        <v>0</v>
      </c>
      <c r="AG685" t="n">
        <v>0.02264806292185795</v>
      </c>
      <c r="AH685" t="b">
        <v>0</v>
      </c>
      <c r="AI685" t="b">
        <v>0</v>
      </c>
      <c r="AJ685" t="n">
        <v>1548.771273137202</v>
      </c>
      <c r="AK685" t="n">
        <v>0</v>
      </c>
      <c r="AL685" t="n">
        <v>-6.750019158987278</v>
      </c>
      <c r="AM685" t="n">
        <v>2.192448395747175</v>
      </c>
      <c r="AN685" t="n">
        <v>-2.720684952388315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</row>
    <row r="686" spans="1:48">
      <c r="A686" t="n">
        <v>683</v>
      </c>
      <c r="B686" t="n">
        <v>0</v>
      </c>
      <c r="C686" t="n">
        <v>0</v>
      </c>
      <c r="D686" t="n">
        <v>0</v>
      </c>
      <c r="E686" t="n">
        <v>21.1</v>
      </c>
      <c r="F686" t="n">
        <v>-0.5098727224526698</v>
      </c>
      <c r="G686" t="n">
        <v>173.8182867192373</v>
      </c>
      <c r="H686" t="n">
        <v>685.5393228206718</v>
      </c>
      <c r="I686" t="n">
        <v>-4.117724439041774</v>
      </c>
      <c r="J686" t="n">
        <v>-4.117724439041774</v>
      </c>
      <c r="K686" t="n">
        <v>-226.2211454732751</v>
      </c>
      <c r="L686" t="n">
        <v>2</v>
      </c>
      <c r="M686" t="n">
        <v>-57.35830260478578</v>
      </c>
      <c r="N686" t="n">
        <v>1464.311993544955</v>
      </c>
      <c r="O686" t="b">
        <v>0</v>
      </c>
      <c r="P686" t="n">
        <v>-4.117724439041774</v>
      </c>
      <c r="Q686" t="n">
        <v>-22.00331438993141</v>
      </c>
      <c r="R686" t="n">
        <v>0.9325824413272299</v>
      </c>
      <c r="S686" t="n">
        <v>30.61051732228391</v>
      </c>
      <c r="T686" t="n">
        <v>-25.04276492207731</v>
      </c>
      <c r="U686" t="n">
        <v>-3.840117510074377</v>
      </c>
      <c r="V686" t="n">
        <v>32.31553768270847</v>
      </c>
      <c r="W686" t="n">
        <v>-59.63434283121767</v>
      </c>
      <c r="X686" t="n">
        <v>2</v>
      </c>
      <c r="Y686" t="n">
        <v>38.20597454890935</v>
      </c>
      <c r="Z686" t="n">
        <v>74.35728492742336</v>
      </c>
      <c r="AA686" t="n">
        <v>1464.311993544955</v>
      </c>
      <c r="AB686" t="b">
        <v>0</v>
      </c>
      <c r="AC686" t="b">
        <v>1</v>
      </c>
      <c r="AD686" t="n">
        <v>91.14270217087417</v>
      </c>
      <c r="AE686" t="n">
        <v>1.245978641116264</v>
      </c>
      <c r="AF686" t="n">
        <v>0</v>
      </c>
      <c r="AG686" t="n">
        <v>0.05679074996001948</v>
      </c>
      <c r="AH686" t="b">
        <v>0</v>
      </c>
      <c r="AI686" t="b">
        <v>0</v>
      </c>
      <c r="AJ686" t="n">
        <v>1442.308679155024</v>
      </c>
      <c r="AK686" t="n">
        <v>0</v>
      </c>
      <c r="AL686" t="n">
        <v>-3.782414429555387</v>
      </c>
      <c r="AM686" t="n">
        <v>0.002943902509642271</v>
      </c>
      <c r="AN686" t="n">
        <v>-2.506543362789996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</row>
    <row r="687" spans="1:48">
      <c r="A687" t="n">
        <v>684</v>
      </c>
      <c r="B687" t="n">
        <v>0</v>
      </c>
      <c r="C687" t="n">
        <v>0</v>
      </c>
      <c r="D687" t="n">
        <v>0</v>
      </c>
      <c r="E687" t="n">
        <v>18.9</v>
      </c>
      <c r="F687" t="n">
        <v>-0.4338011029026747</v>
      </c>
      <c r="G687" t="n">
        <v>155.6950530328713</v>
      </c>
      <c r="H687" t="n">
        <v>614.0612891616444</v>
      </c>
      <c r="I687" t="n">
        <v>-3.026417939123752</v>
      </c>
      <c r="J687" t="n">
        <v>-3.026417939123752</v>
      </c>
      <c r="K687" t="n">
        <v>-185.6203002564914</v>
      </c>
      <c r="L687" t="n">
        <v>2</v>
      </c>
      <c r="M687" t="n">
        <v>-47.0639706532686</v>
      </c>
      <c r="N687" t="n">
        <v>1311.634913649272</v>
      </c>
      <c r="O687" t="b">
        <v>0</v>
      </c>
      <c r="P687" t="n">
        <v>-3.026417939123752</v>
      </c>
      <c r="Q687" t="n">
        <v>0</v>
      </c>
      <c r="R687" t="n">
        <v>0.9266975246236645</v>
      </c>
      <c r="S687" t="n">
        <v>30.62001265375993</v>
      </c>
      <c r="T687" t="n">
        <v>-20.41856980493671</v>
      </c>
      <c r="U687" t="n">
        <v>-2.804574012662633</v>
      </c>
      <c r="V687" t="n">
        <v>26.6454008483319</v>
      </c>
      <c r="W687" t="n">
        <v>-45.92925563043578</v>
      </c>
      <c r="X687" t="n">
        <v>2</v>
      </c>
      <c r="Y687" t="n">
        <v>24.50088734812746</v>
      </c>
      <c r="Z687" t="n">
        <v>74.38047553016693</v>
      </c>
      <c r="AA687" t="n">
        <v>1311.634913649272</v>
      </c>
      <c r="AB687" t="b">
        <v>0</v>
      </c>
      <c r="AC687" t="b">
        <v>1</v>
      </c>
      <c r="AD687" t="n">
        <v>91.1535887788424</v>
      </c>
      <c r="AE687" t="n">
        <v>0.9596294484180098</v>
      </c>
      <c r="AF687" t="n">
        <v>0</v>
      </c>
      <c r="AG687" t="n">
        <v>0.08826341954499584</v>
      </c>
      <c r="AH687" t="b">
        <v>0</v>
      </c>
      <c r="AI687" t="b">
        <v>0</v>
      </c>
      <c r="AJ687" t="n">
        <v>1311.634913649272</v>
      </c>
      <c r="AK687" t="n">
        <v>0</v>
      </c>
      <c r="AL687" t="n">
        <v>-2.804574012662633</v>
      </c>
      <c r="AM687" t="n">
        <v>0</v>
      </c>
      <c r="AN687" t="n">
        <v>-1.836761508968745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</row>
    <row r="688" spans="1:48">
      <c r="A688" t="n">
        <v>685</v>
      </c>
      <c r="B688" t="n">
        <v>0</v>
      </c>
      <c r="C688" t="n">
        <v>0</v>
      </c>
      <c r="D688" t="n">
        <v>0</v>
      </c>
      <c r="E688" t="n">
        <v>18.9</v>
      </c>
      <c r="F688" t="n">
        <v>0.4117438007300311</v>
      </c>
      <c r="G688" t="n">
        <v>155.6950530328713</v>
      </c>
      <c r="H688" t="n">
        <v>614.0612891616444</v>
      </c>
      <c r="I688" t="n">
        <v>4.517850770426111</v>
      </c>
      <c r="J688" t="n">
        <v>4.517850770426111</v>
      </c>
      <c r="K688" t="n">
        <v>277.0948472382236</v>
      </c>
      <c r="L688" t="n">
        <v>2</v>
      </c>
      <c r="M688" t="n">
        <v>70.25731420847454</v>
      </c>
      <c r="N688" t="n">
        <v>1311.634913649272</v>
      </c>
      <c r="O688" t="b">
        <v>0</v>
      </c>
      <c r="P688" t="n">
        <v>4.517850770426111</v>
      </c>
      <c r="Q688" t="n">
        <v>0</v>
      </c>
      <c r="R688" t="n">
        <v>0.9073338927774285</v>
      </c>
      <c r="S688" t="n">
        <v>30.62760065462694</v>
      </c>
      <c r="T688" t="n">
        <v>36.25126460695162</v>
      </c>
      <c r="U688" t="n">
        <v>4.979259351369069</v>
      </c>
      <c r="V688" t="n">
        <v>3.359263573021593</v>
      </c>
      <c r="W688" t="n">
        <v>0</v>
      </c>
      <c r="X688" t="n">
        <v>0</v>
      </c>
      <c r="Y688" t="n">
        <v>-21.42836828230832</v>
      </c>
      <c r="Z688" t="n">
        <v>74.51202676436486</v>
      </c>
      <c r="AA688" t="n">
        <v>1311.634913649272</v>
      </c>
      <c r="AB688" t="b">
        <v>0</v>
      </c>
      <c r="AC688" t="b">
        <v>1</v>
      </c>
      <c r="AD688" t="n">
        <v>91.15412220229133</v>
      </c>
      <c r="AE688" t="n">
        <v>-0</v>
      </c>
      <c r="AF688" t="n">
        <v>0</v>
      </c>
      <c r="AG688" t="n">
        <v>0.1114923058976194</v>
      </c>
      <c r="AH688" t="b">
        <v>0</v>
      </c>
      <c r="AI688" t="b">
        <v>0</v>
      </c>
      <c r="AJ688" t="n">
        <v>1311.634913649272</v>
      </c>
      <c r="AK688" t="n">
        <v>0</v>
      </c>
      <c r="AL688" t="n">
        <v>4.979259351369069</v>
      </c>
      <c r="AM688" t="n">
        <v>0</v>
      </c>
      <c r="AN688" t="n">
        <v>4.992553590449731</v>
      </c>
      <c r="AO688" t="n">
        <v>0</v>
      </c>
      <c r="AP688" t="n">
        <v>1</v>
      </c>
      <c r="AQ688" t="n">
        <v>0</v>
      </c>
      <c r="AR688" t="n">
        <v>0</v>
      </c>
      <c r="AS688" t="n">
        <v>0</v>
      </c>
      <c r="AT688" t="n">
        <v>1.370955096502821</v>
      </c>
      <c r="AU688" t="n">
        <v>0.431005008070051</v>
      </c>
      <c r="AV688" t="n">
        <v>1.370955096502821</v>
      </c>
    </row>
    <row r="689" spans="1:48">
      <c r="A689" t="n">
        <v>686</v>
      </c>
      <c r="B689" t="n">
        <v>0</v>
      </c>
      <c r="C689" t="n">
        <v>0</v>
      </c>
      <c r="D689" t="n">
        <v>0</v>
      </c>
      <c r="E689" t="n">
        <v>21.3</v>
      </c>
      <c r="F689" t="n">
        <v>0.7868258999825559</v>
      </c>
      <c r="G689" t="n">
        <v>175.4658534179978</v>
      </c>
      <c r="H689" t="n">
        <v>692.0373258805835</v>
      </c>
      <c r="I689" t="n">
        <v>8.883838186324594</v>
      </c>
      <c r="J689" t="n">
        <v>8.883838186324594</v>
      </c>
      <c r="K689" t="n">
        <v>483.4809964810181</v>
      </c>
      <c r="L689" t="n">
        <v>2</v>
      </c>
      <c r="M689" t="n">
        <v>122.5864595540107</v>
      </c>
      <c r="N689" t="n">
        <v>1478.191728080926</v>
      </c>
      <c r="O689" t="b">
        <v>0</v>
      </c>
      <c r="P689" t="n">
        <v>8.883838186324594</v>
      </c>
      <c r="Q689" t="n">
        <v>0</v>
      </c>
      <c r="R689" t="n">
        <v>0.9289915815866269</v>
      </c>
      <c r="S689" t="n">
        <v>30.64192031208892</v>
      </c>
      <c r="T689" t="n">
        <v>61.77737852822448</v>
      </c>
      <c r="U689" t="n">
        <v>9.562883412949626</v>
      </c>
      <c r="V689" t="n">
        <v>4.38671394301349</v>
      </c>
      <c r="W689" t="n">
        <v>0</v>
      </c>
      <c r="X689" t="n">
        <v>0</v>
      </c>
      <c r="Y689" t="n">
        <v>-21.42836828230832</v>
      </c>
      <c r="Z689" t="n">
        <v>74.66078097127468</v>
      </c>
      <c r="AA689" t="n">
        <v>1478.191728080926</v>
      </c>
      <c r="AB689" t="b">
        <v>0</v>
      </c>
      <c r="AC689" t="b">
        <v>1</v>
      </c>
      <c r="AD689" t="n">
        <v>91.14668179663775</v>
      </c>
      <c r="AE689" t="n">
        <v>-0</v>
      </c>
      <c r="AF689" t="n">
        <v>0</v>
      </c>
      <c r="AG689" t="n">
        <v>0.1286014395793177</v>
      </c>
      <c r="AH689" t="b">
        <v>0</v>
      </c>
      <c r="AI689" t="b">
        <v>0</v>
      </c>
      <c r="AJ689" t="n">
        <v>1478.191728080926</v>
      </c>
      <c r="AK689" t="n">
        <v>0</v>
      </c>
      <c r="AL689" t="n">
        <v>9.562883412949626</v>
      </c>
      <c r="AM689" t="n">
        <v>0</v>
      </c>
      <c r="AN689" t="n">
        <v>9.620584103403887</v>
      </c>
      <c r="AO689" t="n">
        <v>0</v>
      </c>
      <c r="AP689" t="n">
        <v>1</v>
      </c>
      <c r="AQ689" t="n">
        <v>0</v>
      </c>
      <c r="AR689" t="n">
        <v>0</v>
      </c>
      <c r="AS689" t="n">
        <v>0</v>
      </c>
      <c r="AT689" t="n">
        <v>2.256389325699695</v>
      </c>
      <c r="AU689" t="n">
        <v>0.7093704979930924</v>
      </c>
      <c r="AV689" t="n">
        <v>2.256389325699695</v>
      </c>
    </row>
    <row r="690" spans="1:48">
      <c r="A690" t="n">
        <v>687</v>
      </c>
      <c r="B690" t="n">
        <v>0</v>
      </c>
      <c r="C690" t="n">
        <v>0</v>
      </c>
      <c r="D690" t="n">
        <v>0</v>
      </c>
      <c r="E690" t="n">
        <v>23.9</v>
      </c>
      <c r="F690" t="n">
        <v>0.6076192660064157</v>
      </c>
      <c r="G690" t="n">
        <v>196.8842205018849</v>
      </c>
      <c r="H690" t="n">
        <v>776.5113656594339</v>
      </c>
      <c r="I690" t="n">
        <v>7.974022071765804</v>
      </c>
      <c r="J690" t="n">
        <v>7.974022071765804</v>
      </c>
      <c r="K690" t="n">
        <v>386.7567525148378</v>
      </c>
      <c r="L690" t="n">
        <v>2</v>
      </c>
      <c r="M690" t="n">
        <v>98.06205692566881</v>
      </c>
      <c r="N690" t="n">
        <v>1658.628277048551</v>
      </c>
      <c r="O690" t="b">
        <v>0</v>
      </c>
      <c r="P690" t="n">
        <v>7.974022071765804</v>
      </c>
      <c r="Q690" t="n">
        <v>0</v>
      </c>
      <c r="R690" t="n">
        <v>0.9193756113942742</v>
      </c>
      <c r="S690" t="n">
        <v>30.66349727463411</v>
      </c>
      <c r="T690" t="n">
        <v>49.93519744441905</v>
      </c>
      <c r="U690" t="n">
        <v>8.673301720145526</v>
      </c>
      <c r="V690" t="n">
        <v>4.025994763862485</v>
      </c>
      <c r="W690" t="n">
        <v>0</v>
      </c>
      <c r="X690" t="n">
        <v>0</v>
      </c>
      <c r="Y690" t="n">
        <v>-21.42836828230832</v>
      </c>
      <c r="Z690" t="n">
        <v>74.81895700949833</v>
      </c>
      <c r="AA690" t="n">
        <v>1658.628277048551</v>
      </c>
      <c r="AB690" t="b">
        <v>0</v>
      </c>
      <c r="AC690" t="b">
        <v>1</v>
      </c>
      <c r="AD690" t="n">
        <v>91.13924139098417</v>
      </c>
      <c r="AE690" t="n">
        <v>-0</v>
      </c>
      <c r="AF690" t="n">
        <v>0</v>
      </c>
      <c r="AG690" t="n">
        <v>0.1326449297791973</v>
      </c>
      <c r="AH690" t="b">
        <v>0</v>
      </c>
      <c r="AI690" t="b">
        <v>0</v>
      </c>
      <c r="AJ690" t="n">
        <v>1658.628277048551</v>
      </c>
      <c r="AK690" t="n">
        <v>0</v>
      </c>
      <c r="AL690" t="n">
        <v>8.673301720145526</v>
      </c>
      <c r="AM690" t="n">
        <v>0</v>
      </c>
      <c r="AN690" t="n">
        <v>8.722139584546014</v>
      </c>
      <c r="AO690" t="n">
        <v>0</v>
      </c>
      <c r="AP690" t="n">
        <v>1</v>
      </c>
      <c r="AQ690" t="n">
        <v>0</v>
      </c>
      <c r="AR690" t="n">
        <v>0</v>
      </c>
      <c r="AS690" t="n">
        <v>0</v>
      </c>
      <c r="AT690" t="n">
        <v>2.122553195186653</v>
      </c>
      <c r="AU690" t="n">
        <v>0.6672946906533885</v>
      </c>
      <c r="AV690" t="n">
        <v>2.122553195186653</v>
      </c>
    </row>
    <row r="691" spans="1:48">
      <c r="A691" t="n">
        <v>688</v>
      </c>
      <c r="B691" t="n">
        <v>0</v>
      </c>
      <c r="C691" t="n">
        <v>0</v>
      </c>
      <c r="D691" t="n">
        <v>0</v>
      </c>
      <c r="E691" t="n">
        <v>25.9</v>
      </c>
      <c r="F691" t="n">
        <v>0.6160303693251072</v>
      </c>
      <c r="G691" t="n">
        <v>213.3598874894903</v>
      </c>
      <c r="H691" t="n">
        <v>841.4913962585497</v>
      </c>
      <c r="I691" t="n">
        <v>8.769219087818531</v>
      </c>
      <c r="J691" t="n">
        <v>8.769219087818531</v>
      </c>
      <c r="K691" t="n">
        <v>392.4818056395541</v>
      </c>
      <c r="L691" t="n">
        <v>2</v>
      </c>
      <c r="M691" t="n">
        <v>99.51364240353806</v>
      </c>
      <c r="N691" t="n">
        <v>1797.425622408262</v>
      </c>
      <c r="O691" t="b">
        <v>0</v>
      </c>
      <c r="P691" t="n">
        <v>8.769219087818531</v>
      </c>
      <c r="Q691" t="n">
        <v>0</v>
      </c>
      <c r="R691" t="n">
        <v>0.9188064063026747</v>
      </c>
      <c r="S691" t="n">
        <v>30.68548719700781</v>
      </c>
      <c r="T691" t="n">
        <v>50.70576737080359</v>
      </c>
      <c r="U691" t="n">
        <v>9.544142299906603</v>
      </c>
      <c r="V691" t="n">
        <v>4.116983474016116</v>
      </c>
      <c r="W691" t="n">
        <v>0</v>
      </c>
      <c r="X691" t="n">
        <v>0</v>
      </c>
      <c r="Y691" t="n">
        <v>-21.42836828230832</v>
      </c>
      <c r="Z691" t="n">
        <v>74.97673623788963</v>
      </c>
      <c r="AA691" t="n">
        <v>1797.425622408262</v>
      </c>
      <c r="AB691" t="b">
        <v>0</v>
      </c>
      <c r="AC691" t="b">
        <v>1</v>
      </c>
      <c r="AD691" t="n">
        <v>91.13180098533059</v>
      </c>
      <c r="AE691" t="n">
        <v>-0</v>
      </c>
      <c r="AF691" t="n">
        <v>0</v>
      </c>
      <c r="AG691" t="n">
        <v>0.1448969879439267</v>
      </c>
      <c r="AH691" t="b">
        <v>0</v>
      </c>
      <c r="AI691" t="b">
        <v>0</v>
      </c>
      <c r="AJ691" t="n">
        <v>1797.425622408262</v>
      </c>
      <c r="AK691" t="n">
        <v>0</v>
      </c>
      <c r="AL691" t="n">
        <v>9.544142299906603</v>
      </c>
      <c r="AM691" t="n">
        <v>0</v>
      </c>
      <c r="AN691" t="n">
        <v>9.624152419415587</v>
      </c>
      <c r="AO691" t="n">
        <v>0</v>
      </c>
      <c r="AP691" t="n">
        <v>1</v>
      </c>
      <c r="AQ691" t="n">
        <v>0</v>
      </c>
      <c r="AR691" t="n">
        <v>0</v>
      </c>
      <c r="AS691" t="n">
        <v>0</v>
      </c>
      <c r="AT691" t="n">
        <v>2.314300816818625</v>
      </c>
      <c r="AU691" t="n">
        <v>0.7275768876558422</v>
      </c>
      <c r="AV691" t="n">
        <v>2.314300816818625</v>
      </c>
    </row>
    <row r="692" spans="1:48">
      <c r="A692" t="n">
        <v>689</v>
      </c>
      <c r="B692" t="n">
        <v>0</v>
      </c>
      <c r="C692" t="n">
        <v>0</v>
      </c>
      <c r="D692" t="n">
        <v>0</v>
      </c>
      <c r="E692" t="n">
        <v>28.4</v>
      </c>
      <c r="F692" t="n">
        <v>0.6782592566931549</v>
      </c>
      <c r="G692" t="n">
        <v>233.9544712239971</v>
      </c>
      <c r="H692" t="n">
        <v>922.7164345074444</v>
      </c>
      <c r="I692" t="n">
        <v>10.48697970489458</v>
      </c>
      <c r="J692" t="n">
        <v>10.48697970489458</v>
      </c>
      <c r="K692" t="n">
        <v>428.046016664586</v>
      </c>
      <c r="L692" t="n">
        <v>3</v>
      </c>
      <c r="M692" t="n">
        <v>108.5309372881811</v>
      </c>
      <c r="N692" t="n">
        <v>1220.753842853349</v>
      </c>
      <c r="O692" t="b">
        <v>1</v>
      </c>
      <c r="P692" t="n">
        <v>10.48697970489458</v>
      </c>
      <c r="Q692" t="n">
        <v>29.26995504115448</v>
      </c>
      <c r="R692" t="n">
        <v>0.9401918740091574</v>
      </c>
      <c r="S692" t="n">
        <v>30.70984076025006</v>
      </c>
      <c r="T692" t="n">
        <v>87.25236674766185</v>
      </c>
      <c r="U692" t="n">
        <v>11.15408460208882</v>
      </c>
      <c r="V692" t="n">
        <v>5.218400543443366</v>
      </c>
      <c r="W692" t="n">
        <v>0</v>
      </c>
      <c r="X692" t="n">
        <v>0</v>
      </c>
      <c r="Y692" t="n">
        <v>-21.42836828230832</v>
      </c>
      <c r="Z692" t="n">
        <v>75.10348149228872</v>
      </c>
      <c r="AA692" t="n">
        <v>1220.753842853349</v>
      </c>
      <c r="AB692" t="b">
        <v>0</v>
      </c>
      <c r="AC692" t="b">
        <v>1</v>
      </c>
      <c r="AD692" t="n">
        <v>91.124360579677</v>
      </c>
      <c r="AE692" t="n">
        <v>-0</v>
      </c>
      <c r="AF692" t="n">
        <v>0</v>
      </c>
      <c r="AG692" t="n">
        <v>0.1407626526916488</v>
      </c>
      <c r="AH692" t="b">
        <v>0</v>
      </c>
      <c r="AI692" t="b">
        <v>0</v>
      </c>
      <c r="AJ692" t="n">
        <v>1250.023797894503</v>
      </c>
      <c r="AK692" t="n">
        <v>0</v>
      </c>
      <c r="AL692" t="n">
        <v>11.42152554175056</v>
      </c>
      <c r="AM692" t="n">
        <v>0</v>
      </c>
      <c r="AN692" t="n">
        <v>11.53213793221612</v>
      </c>
      <c r="AO692" t="n">
        <v>0</v>
      </c>
      <c r="AP692" t="n">
        <v>1</v>
      </c>
      <c r="AQ692" t="n">
        <v>0</v>
      </c>
      <c r="AR692" t="n">
        <v>0</v>
      </c>
      <c r="AS692" t="n">
        <v>0</v>
      </c>
      <c r="AT692" t="n">
        <v>2.61091838053599</v>
      </c>
      <c r="AU692" t="n">
        <v>0.8208284141061534</v>
      </c>
      <c r="AV692" t="n">
        <v>2.61091838053599</v>
      </c>
    </row>
    <row r="693" spans="1:48">
      <c r="A693" t="n">
        <v>690</v>
      </c>
      <c r="B693" t="n">
        <v>0</v>
      </c>
      <c r="C693" t="n">
        <v>0</v>
      </c>
      <c r="D693" t="n">
        <v>0</v>
      </c>
      <c r="E693" t="n">
        <v>30.3</v>
      </c>
      <c r="F693" t="n">
        <v>0.337599270568941</v>
      </c>
      <c r="G693" t="n">
        <v>249.6063548622222</v>
      </c>
      <c r="H693" t="n">
        <v>984.4474635766045</v>
      </c>
      <c r="I693" t="n">
        <v>6.347816529289453</v>
      </c>
      <c r="J693" t="n">
        <v>6.347816529289453</v>
      </c>
      <c r="K693" t="n">
        <v>242.8511194840004</v>
      </c>
      <c r="L693" t="n">
        <v>3</v>
      </c>
      <c r="M693" t="n">
        <v>61.57482745537535</v>
      </c>
      <c r="N693" t="n">
        <v>1302.423994311848</v>
      </c>
      <c r="O693" t="b">
        <v>0</v>
      </c>
      <c r="P693" t="n">
        <v>6.347816529289453</v>
      </c>
      <c r="Q693" t="n">
        <v>14.5689356598783</v>
      </c>
      <c r="R693" t="n">
        <v>0.9230246638155019</v>
      </c>
      <c r="S693" t="n">
        <v>30.7312938796873</v>
      </c>
      <c r="T693" t="n">
        <v>50.42315933549555</v>
      </c>
      <c r="U693" t="n">
        <v>6.877190586706015</v>
      </c>
      <c r="V693" t="n">
        <v>3.881339641334286</v>
      </c>
      <c r="W693" t="n">
        <v>0</v>
      </c>
      <c r="X693" t="n">
        <v>0</v>
      </c>
      <c r="Y693" t="n">
        <v>-21.42836828230832</v>
      </c>
      <c r="Z693" t="n">
        <v>75.23181759477106</v>
      </c>
      <c r="AA693" t="n">
        <v>1302.423994311848</v>
      </c>
      <c r="AB693" t="b">
        <v>0</v>
      </c>
      <c r="AC693" t="b">
        <v>1</v>
      </c>
      <c r="AD693" t="n">
        <v>91.11692017402342</v>
      </c>
      <c r="AE693" t="n">
        <v>-0</v>
      </c>
      <c r="AF693" t="n">
        <v>0</v>
      </c>
      <c r="AG693" t="n">
        <v>0.1309840442223735</v>
      </c>
      <c r="AH693" t="b">
        <v>0</v>
      </c>
      <c r="AI693" t="b">
        <v>0</v>
      </c>
      <c r="AJ693" t="n">
        <v>1316.992929971726</v>
      </c>
      <c r="AK693" t="n">
        <v>0</v>
      </c>
      <c r="AL693" t="n">
        <v>6.954118950753376</v>
      </c>
      <c r="AM693" t="n">
        <v>0</v>
      </c>
      <c r="AN693" t="n">
        <v>6.957048829578795</v>
      </c>
      <c r="AO693" t="n">
        <v>0</v>
      </c>
      <c r="AP693" t="n">
        <v>1</v>
      </c>
      <c r="AQ693" t="n">
        <v>0</v>
      </c>
      <c r="AR693" t="n">
        <v>0</v>
      </c>
      <c r="AS693" t="n">
        <v>0</v>
      </c>
      <c r="AT693" t="n">
        <v>1.73027069587953</v>
      </c>
      <c r="AU693" t="n">
        <v>0.5439677325269677</v>
      </c>
      <c r="AV693" t="n">
        <v>1.73027069587953</v>
      </c>
    </row>
    <row r="694" spans="1:48">
      <c r="A694" t="n">
        <v>691</v>
      </c>
      <c r="B694" t="n">
        <v>0</v>
      </c>
      <c r="C694" t="n">
        <v>0</v>
      </c>
      <c r="D694" t="n">
        <v>0</v>
      </c>
      <c r="E694" t="n">
        <v>30.9</v>
      </c>
      <c r="F694" t="n">
        <v>0.05467699436441276</v>
      </c>
      <c r="G694" t="n">
        <v>254.5490549585039</v>
      </c>
      <c r="H694" t="n">
        <v>1003.941472756339</v>
      </c>
      <c r="I694" t="n">
        <v>2.357137442554075</v>
      </c>
      <c r="J694" t="n">
        <v>2.357137442554075</v>
      </c>
      <c r="K694" t="n">
        <v>88.42698133543473</v>
      </c>
      <c r="L694" t="n">
        <v>3</v>
      </c>
      <c r="M694" t="n">
        <v>22.42063421283842</v>
      </c>
      <c r="N694" t="n">
        <v>1328.214568456637</v>
      </c>
      <c r="O694" t="b">
        <v>0</v>
      </c>
      <c r="P694" t="n">
        <v>2.357137442554075</v>
      </c>
      <c r="Q694" t="n">
        <v>0</v>
      </c>
      <c r="R694" t="n">
        <v>0.8605197839550915</v>
      </c>
      <c r="S694" t="n">
        <v>30.7480069326229</v>
      </c>
      <c r="T694" t="n">
        <v>19.69369418339722</v>
      </c>
      <c r="U694" t="n">
        <v>2.739201917845841</v>
      </c>
      <c r="V694" t="n">
        <v>2.746880719422602</v>
      </c>
      <c r="W694" t="n">
        <v>0</v>
      </c>
      <c r="X694" t="n">
        <v>0</v>
      </c>
      <c r="Y694" t="n">
        <v>-21.42836828230832</v>
      </c>
      <c r="Z694" t="n">
        <v>75.30032782273797</v>
      </c>
      <c r="AA694" t="n">
        <v>1328.214568456637</v>
      </c>
      <c r="AB694" t="b">
        <v>0</v>
      </c>
      <c r="AC694" t="b">
        <v>1</v>
      </c>
      <c r="AD694" t="n">
        <v>91.10947976836984</v>
      </c>
      <c r="AE694" t="n">
        <v>-0</v>
      </c>
      <c r="AF694" t="n">
        <v>0</v>
      </c>
      <c r="AG694" t="n">
        <v>0.1190719888934894</v>
      </c>
      <c r="AH694" t="b">
        <v>0</v>
      </c>
      <c r="AI694" t="b">
        <v>0</v>
      </c>
      <c r="AJ694" t="n">
        <v>1328.214568456637</v>
      </c>
      <c r="AK694" t="n">
        <v>0</v>
      </c>
      <c r="AL694" t="n">
        <v>2.739201917845841</v>
      </c>
      <c r="AM694" t="n">
        <v>0</v>
      </c>
      <c r="AN694" t="n">
        <v>2.739390144049486</v>
      </c>
      <c r="AO694" t="n">
        <v>0</v>
      </c>
      <c r="AP694" t="n">
        <v>1</v>
      </c>
      <c r="AQ694" t="n">
        <v>0</v>
      </c>
      <c r="AR694" t="n">
        <v>0</v>
      </c>
      <c r="AS694" t="n">
        <v>0</v>
      </c>
      <c r="AT694" t="n">
        <v>0.9597314802902431</v>
      </c>
      <c r="AU694" t="n">
        <v>0.3017232843458977</v>
      </c>
      <c r="AV694" t="n">
        <v>0.9597314802902431</v>
      </c>
    </row>
    <row r="695" spans="1:48">
      <c r="A695" t="n">
        <v>692</v>
      </c>
      <c r="B695" t="n">
        <v>0</v>
      </c>
      <c r="C695" t="n">
        <v>0</v>
      </c>
      <c r="D695" t="n">
        <v>0</v>
      </c>
      <c r="E695" t="n">
        <v>31.1</v>
      </c>
      <c r="F695" t="n">
        <v>0.1103594186400834</v>
      </c>
      <c r="G695" t="n">
        <v>256.1966216572644</v>
      </c>
      <c r="H695" t="n">
        <v>1010.439475816251</v>
      </c>
      <c r="I695" t="n">
        <v>3.193547493790654</v>
      </c>
      <c r="J695" t="n">
        <v>3.193547493790654</v>
      </c>
      <c r="K695" t="n">
        <v>119.0340917880182</v>
      </c>
      <c r="L695" t="n">
        <v>3</v>
      </c>
      <c r="M695" t="n">
        <v>30.18105775558272</v>
      </c>
      <c r="N695" t="n">
        <v>1336.8114265049</v>
      </c>
      <c r="O695" t="b">
        <v>0</v>
      </c>
      <c r="P695" t="n">
        <v>3.193547493790654</v>
      </c>
      <c r="Q695" t="n">
        <v>0</v>
      </c>
      <c r="R695" t="n">
        <v>0.8845359718563106</v>
      </c>
      <c r="S695" t="n">
        <v>30.75925239576608</v>
      </c>
      <c r="T695" t="n">
        <v>25.79046146450885</v>
      </c>
      <c r="U695" t="n">
        <v>3.610421277823886</v>
      </c>
      <c r="V695" t="n">
        <v>2.977870568376787</v>
      </c>
      <c r="W695" t="n">
        <v>0</v>
      </c>
      <c r="X695" t="n">
        <v>0</v>
      </c>
      <c r="Y695" t="n">
        <v>-21.42836828230832</v>
      </c>
      <c r="Z695" t="n">
        <v>75.39360527462502</v>
      </c>
      <c r="AA695" t="n">
        <v>1336.8114265049</v>
      </c>
      <c r="AB695" t="b">
        <v>0</v>
      </c>
      <c r="AC695" t="b">
        <v>1</v>
      </c>
      <c r="AD695" t="n">
        <v>91.10203936271625</v>
      </c>
      <c r="AE695" t="n">
        <v>-0</v>
      </c>
      <c r="AF695" t="n">
        <v>0</v>
      </c>
      <c r="AG695" t="n">
        <v>0.08994527251629786</v>
      </c>
      <c r="AH695" t="b">
        <v>0</v>
      </c>
      <c r="AI695" t="b">
        <v>0</v>
      </c>
      <c r="AJ695" t="n">
        <v>1336.8114265049</v>
      </c>
      <c r="AK695" t="n">
        <v>0</v>
      </c>
      <c r="AL695" t="n">
        <v>3.610421277823886</v>
      </c>
      <c r="AM695" t="n">
        <v>0</v>
      </c>
      <c r="AN695" t="n">
        <v>3.611138482664183</v>
      </c>
      <c r="AO695" t="n">
        <v>0</v>
      </c>
      <c r="AP695" t="n">
        <v>1</v>
      </c>
      <c r="AQ695" t="n">
        <v>0</v>
      </c>
      <c r="AR695" t="n">
        <v>0</v>
      </c>
      <c r="AS695" t="n">
        <v>0</v>
      </c>
      <c r="AT695" t="n">
        <v>1.118319067672509</v>
      </c>
      <c r="AU695" t="n">
        <v>0.3515805295276425</v>
      </c>
      <c r="AV695" t="n">
        <v>1.118319067672509</v>
      </c>
    </row>
    <row r="696" spans="1:48">
      <c r="A696" t="n">
        <v>693</v>
      </c>
      <c r="B696" t="n">
        <v>0</v>
      </c>
      <c r="C696" t="n">
        <v>0</v>
      </c>
      <c r="D696" t="n">
        <v>0</v>
      </c>
      <c r="E696" t="n">
        <v>31.8</v>
      </c>
      <c r="F696" t="n">
        <v>0.25388533107526</v>
      </c>
      <c r="G696" t="n">
        <v>261.9631051029263</v>
      </c>
      <c r="H696" t="n">
        <v>1033.182486525941</v>
      </c>
      <c r="I696" t="n">
        <v>5.433251419534571</v>
      </c>
      <c r="J696" t="n">
        <v>5.433251419534571</v>
      </c>
      <c r="K696" t="n">
        <v>198.0573913582744</v>
      </c>
      <c r="L696" t="n">
        <v>3</v>
      </c>
      <c r="M696" t="n">
        <v>50.2173913180209</v>
      </c>
      <c r="N696" t="n">
        <v>1366.90042967382</v>
      </c>
      <c r="O696" t="b">
        <v>0</v>
      </c>
      <c r="P696" t="n">
        <v>5.433251419534571</v>
      </c>
      <c r="Q696" t="n">
        <v>0</v>
      </c>
      <c r="R696" t="n">
        <v>0.9138521758906798</v>
      </c>
      <c r="S696" t="n">
        <v>30.77186485897195</v>
      </c>
      <c r="T696" t="n">
        <v>41.53539585720799</v>
      </c>
      <c r="U696" t="n">
        <v>5.945437963463937</v>
      </c>
      <c r="V696" t="n">
        <v>3.578183976617744</v>
      </c>
      <c r="W696" t="n">
        <v>0</v>
      </c>
      <c r="X696" t="n">
        <v>0</v>
      </c>
      <c r="Y696" t="n">
        <v>-21.42836828230832</v>
      </c>
      <c r="Z696" t="n">
        <v>75.50557350987508</v>
      </c>
      <c r="AA696" t="n">
        <v>1366.90042967382</v>
      </c>
      <c r="AB696" t="b">
        <v>0</v>
      </c>
      <c r="AC696" t="b">
        <v>1</v>
      </c>
      <c r="AD696" t="n">
        <v>91.09459895706267</v>
      </c>
      <c r="AE696" t="n">
        <v>-0</v>
      </c>
      <c r="AF696" t="n">
        <v>0</v>
      </c>
      <c r="AG696" t="n">
        <v>0.06933863312992922</v>
      </c>
      <c r="AH696" t="b">
        <v>0</v>
      </c>
      <c r="AI696" t="b">
        <v>0</v>
      </c>
      <c r="AJ696" t="n">
        <v>1366.90042967382</v>
      </c>
      <c r="AK696" t="n">
        <v>0</v>
      </c>
      <c r="AL696" t="n">
        <v>5.945437963463937</v>
      </c>
      <c r="AM696" t="n">
        <v>0</v>
      </c>
      <c r="AN696" t="n">
        <v>5.947704684934506</v>
      </c>
      <c r="AO696" t="n">
        <v>0</v>
      </c>
      <c r="AP696" t="n">
        <v>1</v>
      </c>
      <c r="AQ696" t="n">
        <v>0</v>
      </c>
      <c r="AR696" t="n">
        <v>0</v>
      </c>
      <c r="AS696" t="n">
        <v>0</v>
      </c>
      <c r="AT696" t="n">
        <v>1.550189378386106</v>
      </c>
      <c r="AU696" t="n">
        <v>0.4873532234905231</v>
      </c>
      <c r="AV696" t="n">
        <v>1.550189378386106</v>
      </c>
    </row>
    <row r="697" spans="1:48">
      <c r="A697" t="n">
        <v>694</v>
      </c>
      <c r="B697" t="n">
        <v>0</v>
      </c>
      <c r="C697" t="n">
        <v>0</v>
      </c>
      <c r="D697" t="n">
        <v>0</v>
      </c>
      <c r="E697" t="n">
        <v>32.7</v>
      </c>
      <c r="F697" t="n">
        <v>0.2074325903922061</v>
      </c>
      <c r="G697" t="n">
        <v>269.3771552473488</v>
      </c>
      <c r="H697" t="n">
        <v>1062.423500295544</v>
      </c>
      <c r="I697" t="n">
        <v>4.887734566420784</v>
      </c>
      <c r="J697" t="n">
        <v>4.887734566420784</v>
      </c>
      <c r="K697" t="n">
        <v>173.2679482904249</v>
      </c>
      <c r="L697" t="n">
        <v>3</v>
      </c>
      <c r="M697" t="n">
        <v>43.93203557059454</v>
      </c>
      <c r="N697" t="n">
        <v>1405.586290891004</v>
      </c>
      <c r="O697" t="b">
        <v>0</v>
      </c>
      <c r="P697" t="n">
        <v>4.887734566420784</v>
      </c>
      <c r="Q697" t="n">
        <v>0</v>
      </c>
      <c r="R697" t="n">
        <v>0.9068216657109954</v>
      </c>
      <c r="S697" t="n">
        <v>30.78787458659901</v>
      </c>
      <c r="T697" t="n">
        <v>36.61841941836327</v>
      </c>
      <c r="U697" t="n">
        <v>5.389962272889173</v>
      </c>
      <c r="V697" t="n">
        <v>3.412043325699223</v>
      </c>
      <c r="W697" t="n">
        <v>0</v>
      </c>
      <c r="X697" t="n">
        <v>0</v>
      </c>
      <c r="Y697" t="n">
        <v>-21.42836828230832</v>
      </c>
      <c r="Z697" t="n">
        <v>75.60135031535408</v>
      </c>
      <c r="AA697" t="n">
        <v>1405.586290891004</v>
      </c>
      <c r="AB697" t="b">
        <v>0</v>
      </c>
      <c r="AC697" t="b">
        <v>1</v>
      </c>
      <c r="AD697" t="n">
        <v>91.08715855140909</v>
      </c>
      <c r="AE697" t="n">
        <v>-0</v>
      </c>
      <c r="AF697" t="n">
        <v>0</v>
      </c>
      <c r="AG697" t="n">
        <v>0.05177863608162231</v>
      </c>
      <c r="AH697" t="b">
        <v>0</v>
      </c>
      <c r="AI697" t="b">
        <v>0</v>
      </c>
      <c r="AJ697" t="n">
        <v>1405.586290891004</v>
      </c>
      <c r="AK697" t="n">
        <v>0</v>
      </c>
      <c r="AL697" t="n">
        <v>5.389962272889173</v>
      </c>
      <c r="AM697" t="n">
        <v>0</v>
      </c>
      <c r="AN697" t="n">
        <v>5.391697731515078</v>
      </c>
      <c r="AO697" t="n">
        <v>0</v>
      </c>
      <c r="AP697" t="n">
        <v>1</v>
      </c>
      <c r="AQ697" t="n">
        <v>0</v>
      </c>
      <c r="AR697" t="n">
        <v>0</v>
      </c>
      <c r="AS697" t="n">
        <v>0</v>
      </c>
      <c r="AT697" t="n">
        <v>1.456391115392186</v>
      </c>
      <c r="AU697" t="n">
        <v>0.4578646419886358</v>
      </c>
      <c r="AV697" t="n">
        <v>1.456391115392186</v>
      </c>
    </row>
    <row r="698" spans="1:48">
      <c r="A698" t="n">
        <v>695</v>
      </c>
      <c r="B698" t="n">
        <v>0</v>
      </c>
      <c r="C698" t="n">
        <v>0</v>
      </c>
      <c r="D698" t="n">
        <v>0</v>
      </c>
      <c r="E698" t="n">
        <v>33.2</v>
      </c>
      <c r="F698" t="n">
        <v>0.08305097402258355</v>
      </c>
      <c r="G698" t="n">
        <v>273.4960719942501</v>
      </c>
      <c r="H698" t="n">
        <v>1078.668507945323</v>
      </c>
      <c r="I698" t="n">
        <v>3.023253176084956</v>
      </c>
      <c r="J698" t="n">
        <v>3.023253176084956</v>
      </c>
      <c r="K698" t="n">
        <v>105.5588879979912</v>
      </c>
      <c r="L698" t="n">
        <v>3</v>
      </c>
      <c r="M698" t="n">
        <v>26.76442393458195</v>
      </c>
      <c r="N698" t="n">
        <v>1427.078436011662</v>
      </c>
      <c r="O698" t="b">
        <v>0</v>
      </c>
      <c r="P698" t="n">
        <v>3.023253176084956</v>
      </c>
      <c r="Q698" t="n">
        <v>0</v>
      </c>
      <c r="R698" t="n">
        <v>0.8738877439183185</v>
      </c>
      <c r="S698" t="n">
        <v>30.80345225246092</v>
      </c>
      <c r="T698" t="n">
        <v>23.14954223388509</v>
      </c>
      <c r="U698" t="n">
        <v>3.459544085753349</v>
      </c>
      <c r="V698" t="n">
        <v>2.919440998373418</v>
      </c>
      <c r="W698" t="n">
        <v>0</v>
      </c>
      <c r="X698" t="n">
        <v>0</v>
      </c>
      <c r="Y698" t="n">
        <v>-21.42836828230832</v>
      </c>
      <c r="Z698" t="n">
        <v>75.69462776724113</v>
      </c>
      <c r="AA698" t="n">
        <v>1427.078436011662</v>
      </c>
      <c r="AB698" t="b">
        <v>0</v>
      </c>
      <c r="AC698" t="b">
        <v>1</v>
      </c>
      <c r="AD698" t="n">
        <v>91.07971814575551</v>
      </c>
      <c r="AE698" t="n">
        <v>-0</v>
      </c>
      <c r="AF698" t="n">
        <v>0</v>
      </c>
      <c r="AG698" t="n">
        <v>0.04696503576168631</v>
      </c>
      <c r="AH698" t="b">
        <v>0</v>
      </c>
      <c r="AI698" t="b">
        <v>0</v>
      </c>
      <c r="AJ698" t="n">
        <v>1427.078436011662</v>
      </c>
      <c r="AK698" t="n">
        <v>0</v>
      </c>
      <c r="AL698" t="n">
        <v>3.459544085753349</v>
      </c>
      <c r="AM698" t="n">
        <v>0</v>
      </c>
      <c r="AN698" t="n">
        <v>3.459623775180049</v>
      </c>
      <c r="AO698" t="n">
        <v>0</v>
      </c>
      <c r="AP698" t="n">
        <v>1</v>
      </c>
      <c r="AQ698" t="n">
        <v>0</v>
      </c>
      <c r="AR698" t="n">
        <v>0</v>
      </c>
      <c r="AS698" t="n">
        <v>0</v>
      </c>
      <c r="AT698" t="n">
        <v>1.113785106191845</v>
      </c>
      <c r="AU698" t="n">
        <v>0.3501551290097494</v>
      </c>
      <c r="AV698" t="n">
        <v>1.113785106191845</v>
      </c>
    </row>
    <row r="699" spans="1:48">
      <c r="A699" t="n">
        <v>696</v>
      </c>
      <c r="B699" t="n">
        <v>0</v>
      </c>
      <c r="C699" t="n">
        <v>0</v>
      </c>
      <c r="D699" t="n">
        <v>0</v>
      </c>
      <c r="E699" t="n">
        <v>32.4</v>
      </c>
      <c r="F699" t="n">
        <v>-0.7896364864825411</v>
      </c>
      <c r="G699" t="n">
        <v>266.9058051992079</v>
      </c>
      <c r="H699" t="n">
        <v>1052.676495705676</v>
      </c>
      <c r="I699" t="n">
        <v>-10.41370689579371</v>
      </c>
      <c r="J699" t="n">
        <v>-10.41370689579371</v>
      </c>
      <c r="K699" t="n">
        <v>-372.5792911410181</v>
      </c>
      <c r="L699" t="n">
        <v>3</v>
      </c>
      <c r="M699" t="n">
        <v>-94.46736590796604</v>
      </c>
      <c r="N699" t="n">
        <v>1392.691003818609</v>
      </c>
      <c r="O699" t="b">
        <v>0</v>
      </c>
      <c r="P699" t="n">
        <v>-10.41370689579371</v>
      </c>
      <c r="Q699" t="n">
        <v>0</v>
      </c>
      <c r="R699" t="n">
        <v>0.9427124674076582</v>
      </c>
      <c r="S699" t="n">
        <v>30.81649327487613</v>
      </c>
      <c r="T699" t="n">
        <v>-67.31335117505728</v>
      </c>
      <c r="U699" t="n">
        <v>-9.817131322593832</v>
      </c>
      <c r="V699" t="n">
        <v>27.15401473290878</v>
      </c>
      <c r="W699" t="n">
        <v>-86.15060768619995</v>
      </c>
      <c r="X699" t="n">
        <v>2</v>
      </c>
      <c r="Y699" t="n">
        <v>64.72223940389162</v>
      </c>
      <c r="Z699" t="n">
        <v>75.69880859240007</v>
      </c>
      <c r="AA699" t="n">
        <v>1392.691003818609</v>
      </c>
      <c r="AB699" t="b">
        <v>0</v>
      </c>
      <c r="AC699" t="b">
        <v>1</v>
      </c>
      <c r="AD699" t="n">
        <v>91.08723444282522</v>
      </c>
      <c r="AE699" t="n">
        <v>1.8</v>
      </c>
      <c r="AF699" t="n">
        <v>0</v>
      </c>
      <c r="AG699" t="n">
        <v>0.0409487798121152</v>
      </c>
      <c r="AH699" t="b">
        <v>0</v>
      </c>
      <c r="AI699" t="b">
        <v>0</v>
      </c>
      <c r="AJ699" t="n">
        <v>1392.691003818609</v>
      </c>
      <c r="AK699" t="n">
        <v>0</v>
      </c>
      <c r="AL699" t="n">
        <v>-9.817131322593832</v>
      </c>
      <c r="AM699" t="n">
        <v>5.587126085952973</v>
      </c>
      <c r="AN699" t="n">
        <v>-2.40874586847353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</row>
    <row r="700" spans="1:48">
      <c r="A700" t="n">
        <v>697</v>
      </c>
      <c r="B700" t="n">
        <v>0</v>
      </c>
      <c r="C700" t="n">
        <v>0</v>
      </c>
      <c r="D700" t="n">
        <v>0</v>
      </c>
      <c r="E700" t="n">
        <v>28.3</v>
      </c>
      <c r="F700" t="n">
        <v>-1.007838361425759</v>
      </c>
      <c r="G700" t="n">
        <v>233.1306878746168</v>
      </c>
      <c r="H700" t="n">
        <v>919.4674329774888</v>
      </c>
      <c r="I700" t="n">
        <v>-12.07767085547058</v>
      </c>
      <c r="J700" t="n">
        <v>-12.07767085547058</v>
      </c>
      <c r="K700" t="n">
        <v>-494.715054944344</v>
      </c>
      <c r="L700" t="n">
        <v>3</v>
      </c>
      <c r="M700" t="n">
        <v>-125.4348516593164</v>
      </c>
      <c r="N700" t="n">
        <v>1216.455413829218</v>
      </c>
      <c r="O700" t="b">
        <v>0</v>
      </c>
      <c r="P700" t="n">
        <v>-12.07767085547058</v>
      </c>
      <c r="Q700" t="n">
        <v>0</v>
      </c>
      <c r="R700" t="n">
        <v>0.948135521215329</v>
      </c>
      <c r="S700" t="n">
        <v>30.83689868348426</v>
      </c>
      <c r="T700" t="n">
        <v>-89.89360427556572</v>
      </c>
      <c r="U700" t="n">
        <v>-11.45126875161878</v>
      </c>
      <c r="V700" t="n">
        <v>35.54124738375069</v>
      </c>
      <c r="W700" t="n">
        <v>-86.15060768619995</v>
      </c>
      <c r="X700" t="n">
        <v>2</v>
      </c>
      <c r="Y700" t="n">
        <v>64.72223940389162</v>
      </c>
      <c r="Z700" t="n">
        <v>75.6967544813578</v>
      </c>
      <c r="AA700" t="n">
        <v>1216.455413829218</v>
      </c>
      <c r="AB700" t="b">
        <v>0</v>
      </c>
      <c r="AC700" t="b">
        <v>1</v>
      </c>
      <c r="AD700" t="n">
        <v>91.10970744261824</v>
      </c>
      <c r="AE700" t="n">
        <v>1.8</v>
      </c>
      <c r="AF700" t="n">
        <v>0</v>
      </c>
      <c r="AG700" t="n">
        <v>0.03115085426725911</v>
      </c>
      <c r="AH700" t="b">
        <v>0</v>
      </c>
      <c r="AI700" t="b">
        <v>0</v>
      </c>
      <c r="AJ700" t="n">
        <v>1216.455413829218</v>
      </c>
      <c r="AK700" t="n">
        <v>0</v>
      </c>
      <c r="AL700" t="n">
        <v>-11.45126875161878</v>
      </c>
      <c r="AM700" t="n">
        <v>7.515291979510536</v>
      </c>
      <c r="AN700" t="n">
        <v>-2.070904535778883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</row>
    <row r="701" spans="1:48">
      <c r="A701" t="n">
        <v>698</v>
      </c>
      <c r="B701" t="n">
        <v>0</v>
      </c>
      <c r="C701" t="n">
        <v>0</v>
      </c>
      <c r="D701" t="n">
        <v>0</v>
      </c>
      <c r="E701" t="n">
        <v>25.8</v>
      </c>
      <c r="F701" t="n">
        <v>-0.6790100678144264</v>
      </c>
      <c r="G701" t="n">
        <v>212.53610414011</v>
      </c>
      <c r="H701" t="n">
        <v>838.242394728594</v>
      </c>
      <c r="I701" t="n">
        <v>-7.03919683636276</v>
      </c>
      <c r="J701" t="n">
        <v>-7.03919683636276</v>
      </c>
      <c r="K701" t="n">
        <v>-316.2727508636599</v>
      </c>
      <c r="L701" t="n">
        <v>2</v>
      </c>
      <c r="M701" t="n">
        <v>-80.19085975244927</v>
      </c>
      <c r="N701" t="n">
        <v>1790.485755140277</v>
      </c>
      <c r="O701" t="b">
        <v>1</v>
      </c>
      <c r="P701" t="n">
        <v>-7.03919683636276</v>
      </c>
      <c r="Q701" t="n">
        <v>-29.30235593734152</v>
      </c>
      <c r="R701" t="n">
        <v>0.9403796689335224</v>
      </c>
      <c r="S701" t="n">
        <v>30.85832428563142</v>
      </c>
      <c r="T701" t="n">
        <v>-35.30423883216421</v>
      </c>
      <c r="U701" t="n">
        <v>-6.619517590536711</v>
      </c>
      <c r="V701" t="n">
        <v>44.88662092028503</v>
      </c>
      <c r="W701" t="n">
        <v>-73.85551053637602</v>
      </c>
      <c r="X701" t="n">
        <v>2</v>
      </c>
      <c r="Y701" t="n">
        <v>52.4271422540677</v>
      </c>
      <c r="Z701" t="n">
        <v>75.71200957179626</v>
      </c>
      <c r="AA701" t="n">
        <v>1790.485755140277</v>
      </c>
      <c r="AB701" t="b">
        <v>0</v>
      </c>
      <c r="AC701" t="b">
        <v>1</v>
      </c>
      <c r="AD701" t="n">
        <v>91.13004587693386</v>
      </c>
      <c r="AE701" t="n">
        <v>1.543110635385244</v>
      </c>
      <c r="AF701" t="n">
        <v>0</v>
      </c>
      <c r="AG701" t="n">
        <v>0.02680512019952969</v>
      </c>
      <c r="AH701" t="b">
        <v>0</v>
      </c>
      <c r="AI701" t="b">
        <v>0</v>
      </c>
      <c r="AJ701" t="n">
        <v>1761.183399202936</v>
      </c>
      <c r="AK701" t="n">
        <v>0</v>
      </c>
      <c r="AL701" t="n">
        <v>-6.511185279031555</v>
      </c>
      <c r="AM701" t="n">
        <v>1.738901316283503</v>
      </c>
      <c r="AN701" t="n">
        <v>-3.166943953129551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</row>
    <row r="702" spans="1:48">
      <c r="A702" t="n">
        <v>699</v>
      </c>
      <c r="B702" t="n">
        <v>0</v>
      </c>
      <c r="C702" t="n">
        <v>0</v>
      </c>
      <c r="D702" t="n">
        <v>0</v>
      </c>
      <c r="E702" t="n">
        <v>23.1</v>
      </c>
      <c r="F702" t="n">
        <v>-0.6094547006498683</v>
      </c>
      <c r="G702" t="n">
        <v>190.2939537068427</v>
      </c>
      <c r="H702" t="n">
        <v>750.5193534197878</v>
      </c>
      <c r="I702" t="n">
        <v>-5.573753128561896</v>
      </c>
      <c r="J702" t="n">
        <v>-5.573753128561896</v>
      </c>
      <c r="K702" t="n">
        <v>-279.7010660731183</v>
      </c>
      <c r="L702" t="n">
        <v>2</v>
      </c>
      <c r="M702" t="n">
        <v>-70.91812020109491</v>
      </c>
      <c r="N702" t="n">
        <v>1603.109338904667</v>
      </c>
      <c r="O702" t="b">
        <v>0</v>
      </c>
      <c r="P702" t="n">
        <v>-5.573753128561896</v>
      </c>
      <c r="Q702" t="n">
        <v>-26.30072720955456</v>
      </c>
      <c r="R702" t="n">
        <v>0.9380247732685693</v>
      </c>
      <c r="S702" t="n">
        <v>30.87267909142661</v>
      </c>
      <c r="T702" t="n">
        <v>-31.14370487933763</v>
      </c>
      <c r="U702" t="n">
        <v>-5.228318514674251</v>
      </c>
      <c r="V702" t="n">
        <v>39.77441532175727</v>
      </c>
      <c r="W702" t="n">
        <v>-74.75633096324044</v>
      </c>
      <c r="X702" t="n">
        <v>2</v>
      </c>
      <c r="Y702" t="n">
        <v>53.32796268093212</v>
      </c>
      <c r="Z702" t="n">
        <v>75.73749870758806</v>
      </c>
      <c r="AA702" t="n">
        <v>1603.109338904667</v>
      </c>
      <c r="AB702" t="b">
        <v>0</v>
      </c>
      <c r="AC702" t="b">
        <v>1</v>
      </c>
      <c r="AD702" t="n">
        <v>91.14840613820731</v>
      </c>
      <c r="AE702" t="n">
        <v>1.561932055360157</v>
      </c>
      <c r="AF702" t="n">
        <v>0</v>
      </c>
      <c r="AG702" t="n">
        <v>0.02460682405111786</v>
      </c>
      <c r="AH702" t="b">
        <v>0</v>
      </c>
      <c r="AI702" t="b">
        <v>0</v>
      </c>
      <c r="AJ702" t="n">
        <v>1576.808611695112</v>
      </c>
      <c r="AK702" t="n">
        <v>0</v>
      </c>
      <c r="AL702" t="n">
        <v>-5.142542344776155</v>
      </c>
      <c r="AM702" t="n">
        <v>0.7729693874147787</v>
      </c>
      <c r="AN702" t="n">
        <v>-2.778097173910159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</row>
    <row r="703" spans="1:48">
      <c r="A703" t="n">
        <v>700</v>
      </c>
      <c r="B703" t="n">
        <v>0</v>
      </c>
      <c r="C703" t="n">
        <v>0</v>
      </c>
      <c r="D703" t="n">
        <v>0</v>
      </c>
      <c r="E703" t="n">
        <v>21.8</v>
      </c>
      <c r="F703" t="n">
        <v>-0.2165044629194322</v>
      </c>
      <c r="G703" t="n">
        <v>179.5847701648992</v>
      </c>
      <c r="H703" t="n">
        <v>708.2823335303623</v>
      </c>
      <c r="I703" t="n">
        <v>-1.22863751499676</v>
      </c>
      <c r="J703" t="n">
        <v>-1.22863751499676</v>
      </c>
      <c r="K703" t="n">
        <v>-65.33195446373006</v>
      </c>
      <c r="L703" t="n">
        <v>2</v>
      </c>
      <c r="M703" t="n">
        <v>-16.56489717640214</v>
      </c>
      <c r="N703" t="n">
        <v>1512.891064420854</v>
      </c>
      <c r="O703" t="b">
        <v>0</v>
      </c>
      <c r="P703" t="n">
        <v>-1.22863751499676</v>
      </c>
      <c r="Q703" t="n">
        <v>0</v>
      </c>
      <c r="R703" t="n">
        <v>0.8581644817092647</v>
      </c>
      <c r="S703" t="n">
        <v>30.88449441669372</v>
      </c>
      <c r="T703" t="n">
        <v>-6.65515280896742</v>
      </c>
      <c r="U703" t="n">
        <v>-1.054373076265753</v>
      </c>
      <c r="V703" t="n">
        <v>9.909744367434724</v>
      </c>
      <c r="W703" t="n">
        <v>-24.95209838477277</v>
      </c>
      <c r="X703" t="n">
        <v>2</v>
      </c>
      <c r="Y703" t="n">
        <v>3.523730102464448</v>
      </c>
      <c r="Z703" t="n">
        <v>75.77549667839997</v>
      </c>
      <c r="AA703" t="n">
        <v>1512.891064420854</v>
      </c>
      <c r="AB703" t="b">
        <v>0</v>
      </c>
      <c r="AC703" t="b">
        <v>1</v>
      </c>
      <c r="AD703" t="n">
        <v>91.15827622375998</v>
      </c>
      <c r="AE703" t="n">
        <v>0.5213402238111607</v>
      </c>
      <c r="AF703" t="n">
        <v>0</v>
      </c>
      <c r="AG703" t="n">
        <v>0.03423556672542</v>
      </c>
      <c r="AH703" t="b">
        <v>0</v>
      </c>
      <c r="AI703" t="b">
        <v>0</v>
      </c>
      <c r="AJ703" t="n">
        <v>1512.891064420854</v>
      </c>
      <c r="AK703" t="n">
        <v>0</v>
      </c>
      <c r="AL703" t="n">
        <v>-1.054373076265753</v>
      </c>
      <c r="AM703" t="n">
        <v>0</v>
      </c>
      <c r="AN703" t="n">
        <v>-0.5276932281573457</v>
      </c>
      <c r="AO703" t="n">
        <v>0</v>
      </c>
      <c r="AP703" t="n">
        <v>1</v>
      </c>
      <c r="AQ703" t="n">
        <v>0</v>
      </c>
      <c r="AR703" t="n">
        <v>0</v>
      </c>
      <c r="AS703" t="n">
        <v>0</v>
      </c>
      <c r="AT703" t="n">
        <v>0.4465858410509749</v>
      </c>
      <c r="AU703" t="n">
        <v>0.140399006880055</v>
      </c>
      <c r="AV703" t="n">
        <v>0.4465858410509749</v>
      </c>
    </row>
    <row r="704" spans="1:48">
      <c r="A704" t="n">
        <v>701</v>
      </c>
      <c r="B704" t="n">
        <v>0</v>
      </c>
      <c r="C704" t="n">
        <v>0</v>
      </c>
      <c r="D704" t="n">
        <v>0</v>
      </c>
      <c r="E704" t="n">
        <v>21.2</v>
      </c>
      <c r="F704" t="n">
        <v>-0.1078607810057406</v>
      </c>
      <c r="G704" t="n">
        <v>174.6420700686175</v>
      </c>
      <c r="H704" t="n">
        <v>688.7883243506275</v>
      </c>
      <c r="I704" t="n">
        <v>-0.1129420467022862</v>
      </c>
      <c r="J704" t="n">
        <v>-0.1129420467022862</v>
      </c>
      <c r="K704" t="n">
        <v>-6.175585874075584</v>
      </c>
      <c r="L704" t="n">
        <v>2</v>
      </c>
      <c r="M704" t="n">
        <v>-1.565817919390361</v>
      </c>
      <c r="N704" t="n">
        <v>1471.25186081294</v>
      </c>
      <c r="O704" t="b">
        <v>0</v>
      </c>
      <c r="P704" t="n">
        <v>-0.1129420467022862</v>
      </c>
      <c r="Q704" t="n">
        <v>0</v>
      </c>
      <c r="R704" t="n">
        <v>0</v>
      </c>
      <c r="S704" t="n">
        <v>30.89045499778004</v>
      </c>
      <c r="T704" t="n">
        <v>0.1009536308803695</v>
      </c>
      <c r="U704" t="n">
        <v>0.01555383854281829</v>
      </c>
      <c r="V704" t="n">
        <v>1.666771550270731</v>
      </c>
      <c r="W704" t="n">
        <v>0</v>
      </c>
      <c r="X704" t="n">
        <v>0</v>
      </c>
      <c r="Y704" t="n">
        <v>-21.42836828230832</v>
      </c>
      <c r="Z704" t="n">
        <v>75.8166102260729</v>
      </c>
      <c r="AA704" t="n">
        <v>1471.25186081294</v>
      </c>
      <c r="AB704" t="b">
        <v>0</v>
      </c>
      <c r="AC704" t="b">
        <v>1</v>
      </c>
      <c r="AD704" t="n">
        <v>91.15516777963154</v>
      </c>
      <c r="AE704" t="n">
        <v>-0</v>
      </c>
      <c r="AF704" t="n">
        <v>0</v>
      </c>
      <c r="AG704" t="n">
        <v>0.04140548849114978</v>
      </c>
      <c r="AH704" t="b">
        <v>0</v>
      </c>
      <c r="AI704" t="b">
        <v>0</v>
      </c>
      <c r="AJ704" t="n">
        <v>1471.25186081294</v>
      </c>
      <c r="AK704" t="n">
        <v>0</v>
      </c>
      <c r="AL704" t="n">
        <v>0.01555383854281829</v>
      </c>
      <c r="AM704" t="n">
        <v>0</v>
      </c>
      <c r="AN704" t="n">
        <v>0.01703097621844739</v>
      </c>
      <c r="AO704" t="n">
        <v>0</v>
      </c>
      <c r="AP704" t="n">
        <v>1</v>
      </c>
      <c r="AQ704" t="n">
        <v>0</v>
      </c>
      <c r="AR704" t="n">
        <v>0</v>
      </c>
      <c r="AS704" t="n">
        <v>0</v>
      </c>
      <c r="AT704" t="n">
        <v>0.5242767904961455</v>
      </c>
      <c r="AU704" t="n">
        <v>0.1648237224509758</v>
      </c>
      <c r="AV704" t="n">
        <v>0.5242767904961455</v>
      </c>
    </row>
    <row r="705" spans="1:48">
      <c r="A705" t="n">
        <v>702</v>
      </c>
      <c r="B705" t="n">
        <v>0</v>
      </c>
      <c r="C705" t="n">
        <v>0</v>
      </c>
      <c r="D705" t="n">
        <v>0</v>
      </c>
      <c r="E705" t="n">
        <v>21</v>
      </c>
      <c r="F705" t="n">
        <v>-0.018719079724276</v>
      </c>
      <c r="G705" t="n">
        <v>172.994503369857</v>
      </c>
      <c r="H705" t="n">
        <v>682.290321290716</v>
      </c>
      <c r="I705" t="n">
        <v>0.7700820108834587</v>
      </c>
      <c r="J705" t="n">
        <v>0.7700820108834587</v>
      </c>
      <c r="K705" t="n">
        <v>42.50852699853056</v>
      </c>
      <c r="L705" t="n">
        <v>2</v>
      </c>
      <c r="M705" t="n">
        <v>10.77802408684852</v>
      </c>
      <c r="N705" t="n">
        <v>1457.372126276969</v>
      </c>
      <c r="O705" t="b">
        <v>0</v>
      </c>
      <c r="P705" t="n">
        <v>0.7700820108834587</v>
      </c>
      <c r="Q705" t="n">
        <v>0</v>
      </c>
      <c r="R705" t="n">
        <v>0.6827594444036813</v>
      </c>
      <c r="S705" t="n">
        <v>30.89045499778004</v>
      </c>
      <c r="T705" t="n">
        <v>7.390438122513657</v>
      </c>
      <c r="U705" t="n">
        <v>1.127896533977709</v>
      </c>
      <c r="V705" t="n">
        <v>2.344546696086447</v>
      </c>
      <c r="W705" t="n">
        <v>0</v>
      </c>
      <c r="X705" t="n">
        <v>0</v>
      </c>
      <c r="Y705" t="n">
        <v>-21.42836828230832</v>
      </c>
      <c r="Z705" t="n">
        <v>75.8691780223063</v>
      </c>
      <c r="AA705" t="n">
        <v>1457.372126276969</v>
      </c>
      <c r="AB705" t="b">
        <v>0</v>
      </c>
      <c r="AC705" t="b">
        <v>1</v>
      </c>
      <c r="AD705" t="n">
        <v>91.14772737397796</v>
      </c>
      <c r="AE705" t="n">
        <v>-0</v>
      </c>
      <c r="AF705" t="n">
        <v>0</v>
      </c>
      <c r="AG705" t="n">
        <v>0.04228866199850712</v>
      </c>
      <c r="AH705" t="b">
        <v>0</v>
      </c>
      <c r="AI705" t="b">
        <v>0</v>
      </c>
      <c r="AJ705" t="n">
        <v>1457.372126276969</v>
      </c>
      <c r="AK705" t="n">
        <v>0</v>
      </c>
      <c r="AL705" t="n">
        <v>1.127896533977709</v>
      </c>
      <c r="AM705" t="n">
        <v>0</v>
      </c>
      <c r="AN705" t="n">
        <v>1.127988855082436</v>
      </c>
      <c r="AO705" t="n">
        <v>0</v>
      </c>
      <c r="AP705" t="n">
        <v>1</v>
      </c>
      <c r="AQ705" t="n">
        <v>0</v>
      </c>
      <c r="AR705" t="n">
        <v>0</v>
      </c>
      <c r="AS705" t="n">
        <v>0</v>
      </c>
      <c r="AT705" t="n">
        <v>0.7113530812791711</v>
      </c>
      <c r="AU705" t="n">
        <v>0.2236373323382251</v>
      </c>
      <c r="AV705" t="n">
        <v>0.7113530812791711</v>
      </c>
    </row>
    <row r="706" spans="1:48">
      <c r="A706" t="n">
        <v>703</v>
      </c>
      <c r="B706" t="n">
        <v>0</v>
      </c>
      <c r="C706" t="n">
        <v>0</v>
      </c>
      <c r="D706" t="n">
        <v>0</v>
      </c>
      <c r="E706" t="n">
        <v>21</v>
      </c>
      <c r="F706" t="n">
        <v>0.01607043323618562</v>
      </c>
      <c r="G706" t="n">
        <v>172.994503369857</v>
      </c>
      <c r="H706" t="n">
        <v>682.290321290716</v>
      </c>
      <c r="I706" t="n">
        <v>1.114976544995235</v>
      </c>
      <c r="J706" t="n">
        <v>1.114976544995235</v>
      </c>
      <c r="K706" t="n">
        <v>61.54670528049903</v>
      </c>
      <c r="L706" t="n">
        <v>2</v>
      </c>
      <c r="M706" t="n">
        <v>15.60514839769245</v>
      </c>
      <c r="N706" t="n">
        <v>1457.372126276969</v>
      </c>
      <c r="O706" t="b">
        <v>0</v>
      </c>
      <c r="P706" t="n">
        <v>1.114976544995235</v>
      </c>
      <c r="Q706" t="n">
        <v>0</v>
      </c>
      <c r="R706" t="n">
        <v>0.7502625161482088</v>
      </c>
      <c r="S706" t="n">
        <v>30.89881113395354</v>
      </c>
      <c r="T706" t="n">
        <v>9.737633065515974</v>
      </c>
      <c r="U706" t="n">
        <v>1.486115221002164</v>
      </c>
      <c r="V706" t="n">
        <v>2.431851980453965</v>
      </c>
      <c r="W706" t="n">
        <v>0</v>
      </c>
      <c r="X706" t="n">
        <v>0</v>
      </c>
      <c r="Y706" t="n">
        <v>-21.42836828230832</v>
      </c>
      <c r="Z706" t="n">
        <v>75.93936693729376</v>
      </c>
      <c r="AA706" t="n">
        <v>1457.372126276969</v>
      </c>
      <c r="AB706" t="b">
        <v>0</v>
      </c>
      <c r="AC706" t="b">
        <v>1</v>
      </c>
      <c r="AD706" t="n">
        <v>91.14028696832438</v>
      </c>
      <c r="AE706" t="n">
        <v>-0</v>
      </c>
      <c r="AF706" t="n">
        <v>0</v>
      </c>
      <c r="AG706" t="n">
        <v>0.03686627351877919</v>
      </c>
      <c r="AH706" t="b">
        <v>0</v>
      </c>
      <c r="AI706" t="b">
        <v>0</v>
      </c>
      <c r="AJ706" t="n">
        <v>1457.372126276969</v>
      </c>
      <c r="AK706" t="n">
        <v>0</v>
      </c>
      <c r="AL706" t="n">
        <v>1.486115221002164</v>
      </c>
      <c r="AM706" t="n">
        <v>0</v>
      </c>
      <c r="AN706" t="n">
        <v>1.486138301278346</v>
      </c>
      <c r="AO706" t="n">
        <v>0</v>
      </c>
      <c r="AP706" t="n">
        <v>1</v>
      </c>
      <c r="AQ706" t="n">
        <v>0</v>
      </c>
      <c r="AR706" t="n">
        <v>0</v>
      </c>
      <c r="AS706" t="n">
        <v>0</v>
      </c>
      <c r="AT706" t="n">
        <v>0.7731780397176147</v>
      </c>
      <c r="AU706" t="n">
        <v>0.2430740496885349</v>
      </c>
      <c r="AV706" t="n">
        <v>0.7731780397176147</v>
      </c>
    </row>
    <row r="707" spans="1:48">
      <c r="A707" t="n">
        <v>704</v>
      </c>
      <c r="B707" t="n">
        <v>0</v>
      </c>
      <c r="C707" t="n">
        <v>0</v>
      </c>
      <c r="D707" t="n">
        <v>0</v>
      </c>
      <c r="E707" t="n">
        <v>20.9</v>
      </c>
      <c r="F707" t="n">
        <v>-0.1288959865537995</v>
      </c>
      <c r="G707" t="n">
        <v>172.1707200204767</v>
      </c>
      <c r="H707" t="n">
        <v>679.0413197607602</v>
      </c>
      <c r="I707" t="n">
        <v>-0.3215256963616694</v>
      </c>
      <c r="J707" t="n">
        <v>-0.3215256963616694</v>
      </c>
      <c r="K707" t="n">
        <v>-17.8331381436765</v>
      </c>
      <c r="L707" t="n">
        <v>2</v>
      </c>
      <c r="M707" t="n">
        <v>-4.521586750425076</v>
      </c>
      <c r="N707" t="n">
        <v>1450.432259008984</v>
      </c>
      <c r="O707" t="b">
        <v>0</v>
      </c>
      <c r="P707" t="n">
        <v>-0.3215256963616694</v>
      </c>
      <c r="Q707" t="n">
        <v>0</v>
      </c>
      <c r="R707" t="n">
        <v>0.5826668994078206</v>
      </c>
      <c r="S707" t="n">
        <v>30.90833535117385</v>
      </c>
      <c r="T707" t="n">
        <v>-1.233417103124374</v>
      </c>
      <c r="U707" t="n">
        <v>-0.1873423805789943</v>
      </c>
      <c r="V707" t="n">
        <v>3.288169647300703</v>
      </c>
      <c r="W707" t="n">
        <v>0</v>
      </c>
      <c r="X707" t="n">
        <v>0</v>
      </c>
      <c r="Y707" t="n">
        <v>-21.42836828230832</v>
      </c>
      <c r="Z707" t="n">
        <v>75.98110983825784</v>
      </c>
      <c r="AA707" t="n">
        <v>1450.432259008984</v>
      </c>
      <c r="AB707" t="b">
        <v>0</v>
      </c>
      <c r="AC707" t="b">
        <v>1</v>
      </c>
      <c r="AD707" t="n">
        <v>91.13284656267079</v>
      </c>
      <c r="AE707" t="n">
        <v>-0</v>
      </c>
      <c r="AF707" t="n">
        <v>0</v>
      </c>
      <c r="AG707" t="n">
        <v>0.0284754835118588</v>
      </c>
      <c r="AH707" t="b">
        <v>0</v>
      </c>
      <c r="AI707" t="b">
        <v>0</v>
      </c>
      <c r="AJ707" t="n">
        <v>1450.432259008984</v>
      </c>
      <c r="AK707" t="n">
        <v>0</v>
      </c>
      <c r="AL707" t="n">
        <v>-0.1873423805789943</v>
      </c>
      <c r="AM707" t="n">
        <v>0</v>
      </c>
      <c r="AN707" t="n">
        <v>-0.184549667161008</v>
      </c>
      <c r="AO707" t="n">
        <v>0</v>
      </c>
      <c r="AP707" t="n">
        <v>1</v>
      </c>
      <c r="AQ707" t="n">
        <v>0</v>
      </c>
      <c r="AR707" t="n">
        <v>0</v>
      </c>
      <c r="AS707" t="n">
        <v>0</v>
      </c>
      <c r="AT707" t="n">
        <v>0.4805184616686696</v>
      </c>
      <c r="AU707" t="n">
        <v>0.1510668467389058</v>
      </c>
      <c r="AV707" t="n">
        <v>0.4805184616686696</v>
      </c>
    </row>
    <row r="708" spans="1:48">
      <c r="A708" t="n">
        <v>705</v>
      </c>
      <c r="B708" t="n">
        <v>0</v>
      </c>
      <c r="C708" t="n">
        <v>0</v>
      </c>
      <c r="D708" t="n">
        <v>0</v>
      </c>
      <c r="E708" t="n">
        <v>19.9</v>
      </c>
      <c r="F708" t="n">
        <v>-0.417153153687658</v>
      </c>
      <c r="G708" t="n">
        <v>163.932886526674</v>
      </c>
      <c r="H708" t="n">
        <v>646.5513044612022</v>
      </c>
      <c r="I708" t="n">
        <v>-3.022318448674799</v>
      </c>
      <c r="J708" t="n">
        <v>-3.022318448674799</v>
      </c>
      <c r="K708" t="n">
        <v>-176.0538465085182</v>
      </c>
      <c r="L708" t="n">
        <v>2</v>
      </c>
      <c r="M708" t="n">
        <v>-44.63839921615573</v>
      </c>
      <c r="N708" t="n">
        <v>1381.033586329128</v>
      </c>
      <c r="O708" t="b">
        <v>0</v>
      </c>
      <c r="P708" t="n">
        <v>-3.022318448674799</v>
      </c>
      <c r="Q708" t="n">
        <v>0</v>
      </c>
      <c r="R708" t="n">
        <v>0.9245608825446142</v>
      </c>
      <c r="S708" t="n">
        <v>30.91292498827926</v>
      </c>
      <c r="T708" t="n">
        <v>-19.32159071847741</v>
      </c>
      <c r="U708" t="n">
        <v>-2.794317412237642</v>
      </c>
      <c r="V708" t="n">
        <v>25.31680849767832</v>
      </c>
      <c r="W708" t="n">
        <v>-34.25651983962968</v>
      </c>
      <c r="X708" t="n">
        <v>2</v>
      </c>
      <c r="Y708" t="n">
        <v>12.82815155732136</v>
      </c>
      <c r="Z708" t="n">
        <v>76.00495330390942</v>
      </c>
      <c r="AA708" t="n">
        <v>1381.033586329128</v>
      </c>
      <c r="AB708" t="b">
        <v>0</v>
      </c>
      <c r="AC708" t="b">
        <v>1</v>
      </c>
      <c r="AD708" t="n">
        <v>91.13135346948937</v>
      </c>
      <c r="AE708" t="n">
        <v>0.7157434795577271</v>
      </c>
      <c r="AF708" t="n">
        <v>0</v>
      </c>
      <c r="AG708" t="n">
        <v>0.02615859793095648</v>
      </c>
      <c r="AH708" t="b">
        <v>0</v>
      </c>
      <c r="AI708" t="b">
        <v>0</v>
      </c>
      <c r="AJ708" t="n">
        <v>1381.033586329128</v>
      </c>
      <c r="AK708" t="n">
        <v>0</v>
      </c>
      <c r="AL708" t="n">
        <v>-2.794317412237642</v>
      </c>
      <c r="AM708" t="n">
        <v>0</v>
      </c>
      <c r="AN708" t="n">
        <v>-2.05780168411638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</row>
    <row r="709" spans="1:48">
      <c r="A709" t="n">
        <v>706</v>
      </c>
      <c r="B709" t="n">
        <v>0</v>
      </c>
      <c r="C709" t="n">
        <v>0</v>
      </c>
      <c r="D709" t="n">
        <v>0</v>
      </c>
      <c r="E709" t="n">
        <v>17.9</v>
      </c>
      <c r="F709" t="n">
        <v>-0.7024913986955674</v>
      </c>
      <c r="G709" t="n">
        <v>147.4572195390686</v>
      </c>
      <c r="H709" t="n">
        <v>581.5712738620864</v>
      </c>
      <c r="I709" t="n">
        <v>-5.143548599289663</v>
      </c>
      <c r="J709" t="n">
        <v>-5.143548599289663</v>
      </c>
      <c r="K709" t="n">
        <v>-333.0950578761395</v>
      </c>
      <c r="L709" t="n">
        <v>2</v>
      </c>
      <c r="M709" t="n">
        <v>-84.45615057711449</v>
      </c>
      <c r="N709" t="n">
        <v>1242.236240969417</v>
      </c>
      <c r="O709" t="b">
        <v>0</v>
      </c>
      <c r="P709" t="n">
        <v>-5.143548599289663</v>
      </c>
      <c r="Q709" t="n">
        <v>0</v>
      </c>
      <c r="R709" t="n">
        <v>0.9429062268681179</v>
      </c>
      <c r="S709" t="n">
        <v>30.92072358835708</v>
      </c>
      <c r="T709" t="n">
        <v>-37.28194301332989</v>
      </c>
      <c r="U709" t="n">
        <v>-4.849884002469009</v>
      </c>
      <c r="V709" t="n">
        <v>47.1742075637846</v>
      </c>
      <c r="W709" t="n">
        <v>-84.71850616625345</v>
      </c>
      <c r="X709" t="n">
        <v>2</v>
      </c>
      <c r="Y709" t="n">
        <v>63.29013788394513</v>
      </c>
      <c r="Z709" t="n">
        <v>76.02724861451193</v>
      </c>
      <c r="AA709" t="n">
        <v>1242.236240969417</v>
      </c>
      <c r="AB709" t="b">
        <v>0</v>
      </c>
      <c r="AC709" t="b">
        <v>1</v>
      </c>
      <c r="AD709" t="n">
        <v>91.14456845029514</v>
      </c>
      <c r="AE709" t="n">
        <v>1.770078182787832</v>
      </c>
      <c r="AF709" t="n">
        <v>0</v>
      </c>
      <c r="AG709" t="n">
        <v>0.03374994177475993</v>
      </c>
      <c r="AH709" t="b">
        <v>0</v>
      </c>
      <c r="AI709" t="b">
        <v>0</v>
      </c>
      <c r="AJ709" t="n">
        <v>1242.236240969417</v>
      </c>
      <c r="AK709" t="n">
        <v>0</v>
      </c>
      <c r="AL709" t="n">
        <v>-4.849884002469009</v>
      </c>
      <c r="AM709" t="n">
        <v>0.9071849860108636</v>
      </c>
      <c r="AN709" t="n">
        <v>-2.119443877347666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</row>
    <row r="710" spans="1:48">
      <c r="A710" t="n">
        <v>707</v>
      </c>
      <c r="B710" t="n">
        <v>0</v>
      </c>
      <c r="C710" t="n">
        <v>0</v>
      </c>
      <c r="D710" t="n">
        <v>0</v>
      </c>
      <c r="E710" t="n">
        <v>15.1</v>
      </c>
      <c r="F710" t="n">
        <v>-0.7728812515300731</v>
      </c>
      <c r="G710" t="n">
        <v>124.391285756421</v>
      </c>
      <c r="H710" t="n">
        <v>490.5992310233244</v>
      </c>
      <c r="I710" t="n">
        <v>-4.855355851284145</v>
      </c>
      <c r="J710" t="n">
        <v>-4.855355851284145</v>
      </c>
      <c r="K710" t="n">
        <v>-372.736986921356</v>
      </c>
      <c r="L710" t="n">
        <v>2</v>
      </c>
      <c r="M710" t="n">
        <v>-94.50734962509027</v>
      </c>
      <c r="N710" t="n">
        <v>1047.919957465821</v>
      </c>
      <c r="O710" t="b">
        <v>0</v>
      </c>
      <c r="P710" t="n">
        <v>-4.855355851284145</v>
      </c>
      <c r="Q710" t="n">
        <v>0</v>
      </c>
      <c r="R710" t="n">
        <v>0.9454535779707119</v>
      </c>
      <c r="S710" t="n">
        <v>30.93076816001081</v>
      </c>
      <c r="T710" t="n">
        <v>-41.83160667021096</v>
      </c>
      <c r="U710" t="n">
        <v>-4.590513561917627</v>
      </c>
      <c r="V710" t="n">
        <v>52.67574295487931</v>
      </c>
      <c r="W710" t="n">
        <v>-73.45621624825641</v>
      </c>
      <c r="X710" t="n">
        <v>2</v>
      </c>
      <c r="Y710" t="n">
        <v>52.02784796594809</v>
      </c>
      <c r="Z710" t="n">
        <v>76.03989304213282</v>
      </c>
      <c r="AA710" t="n">
        <v>1047.919957465821</v>
      </c>
      <c r="AB710" t="b">
        <v>0</v>
      </c>
      <c r="AC710" t="b">
        <v>1</v>
      </c>
      <c r="AD710" t="n">
        <v>91.16458893394963</v>
      </c>
      <c r="AE710" t="n">
        <v>1.534767923268421</v>
      </c>
      <c r="AF710" t="n">
        <v>0</v>
      </c>
      <c r="AG710" t="n">
        <v>0.05249709644995471</v>
      </c>
      <c r="AH710" t="b">
        <v>0</v>
      </c>
      <c r="AI710" t="b">
        <v>0</v>
      </c>
      <c r="AJ710" t="n">
        <v>1047.919957465821</v>
      </c>
      <c r="AK710" t="n">
        <v>0</v>
      </c>
      <c r="AL710" t="n">
        <v>-4.590513561917627</v>
      </c>
      <c r="AM710" t="n">
        <v>1.235341219282351</v>
      </c>
      <c r="AN710" t="n">
        <v>-1.760372621018241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</row>
    <row r="711" spans="1:48">
      <c r="A711" t="n">
        <v>708</v>
      </c>
      <c r="B711" t="n">
        <v>0</v>
      </c>
      <c r="C711" t="n">
        <v>0</v>
      </c>
      <c r="D711" t="n">
        <v>0</v>
      </c>
      <c r="E711" t="n">
        <v>12.8</v>
      </c>
      <c r="F711" t="n">
        <v>-0.4559835951841378</v>
      </c>
      <c r="G711" t="n">
        <v>105.4442687206748</v>
      </c>
      <c r="H711" t="n">
        <v>415.8721958343413</v>
      </c>
      <c r="I711" t="n">
        <v>-2.209830189566016</v>
      </c>
      <c r="J711" t="n">
        <v>-2.209830189566016</v>
      </c>
      <c r="K711" t="n">
        <v>-200.1277465320437</v>
      </c>
      <c r="L711" t="n">
        <v>2</v>
      </c>
      <c r="M711" t="n">
        <v>-50.74232924240459</v>
      </c>
      <c r="N711" t="n">
        <v>888.303010302153</v>
      </c>
      <c r="O711" t="b">
        <v>0</v>
      </c>
      <c r="P711" t="n">
        <v>-2.209830189566016</v>
      </c>
      <c r="Q711" t="n">
        <v>0</v>
      </c>
      <c r="R711" t="n">
        <v>0.9312205991063195</v>
      </c>
      <c r="S711" t="n">
        <v>30.93982688680757</v>
      </c>
      <c r="T711" t="n">
        <v>-22.12186434324068</v>
      </c>
      <c r="U711" t="n">
        <v>-2.057839393050897</v>
      </c>
      <c r="V711" t="n">
        <v>28.6204648991639</v>
      </c>
      <c r="W711" t="n">
        <v>-39.57889343041883</v>
      </c>
      <c r="X711" t="n">
        <v>2</v>
      </c>
      <c r="Y711" t="n">
        <v>18.15052514811051</v>
      </c>
      <c r="Z711" t="n">
        <v>76.06243191851503</v>
      </c>
      <c r="AA711" t="n">
        <v>888.303010302153</v>
      </c>
      <c r="AB711" t="b">
        <v>0</v>
      </c>
      <c r="AC711" t="b">
        <v>1</v>
      </c>
      <c r="AD711" t="n">
        <v>91.17677267928194</v>
      </c>
      <c r="AE711" t="n">
        <v>0.8269472507292112</v>
      </c>
      <c r="AF711" t="n">
        <v>0</v>
      </c>
      <c r="AG711" t="n">
        <v>0.07258661275120726</v>
      </c>
      <c r="AH711" t="b">
        <v>0</v>
      </c>
      <c r="AI711" t="b">
        <v>0</v>
      </c>
      <c r="AJ711" t="n">
        <v>888.303010302153</v>
      </c>
      <c r="AK711" t="n">
        <v>0</v>
      </c>
      <c r="AL711" t="n">
        <v>-2.057839393050897</v>
      </c>
      <c r="AM711" t="n">
        <v>0</v>
      </c>
      <c r="AN711" t="n">
        <v>-1.208711996911068</v>
      </c>
      <c r="AO711" t="n">
        <v>0</v>
      </c>
      <c r="AP711" t="n">
        <v>1</v>
      </c>
      <c r="AQ711" t="n">
        <v>0</v>
      </c>
      <c r="AR711" t="n">
        <v>0</v>
      </c>
      <c r="AS711" t="n">
        <v>0</v>
      </c>
      <c r="AT711" t="n">
        <v>0.0958746249876897</v>
      </c>
      <c r="AU711" t="n">
        <v>0.03014135446298864</v>
      </c>
      <c r="AV711" t="n">
        <v>0.0958746249876897</v>
      </c>
    </row>
    <row r="712" spans="1:48">
      <c r="A712" t="n">
        <v>709</v>
      </c>
      <c r="B712" t="n">
        <v>0</v>
      </c>
      <c r="C712" t="n">
        <v>0</v>
      </c>
      <c r="D712" t="n">
        <v>0</v>
      </c>
      <c r="E712" t="n">
        <v>12</v>
      </c>
      <c r="F712" t="n">
        <v>0.01348229893329056</v>
      </c>
      <c r="G712" t="n">
        <v>98.85400192563257</v>
      </c>
      <c r="H712" t="n">
        <v>389.8801835946949</v>
      </c>
      <c r="I712" t="n">
        <v>0.585138823457091</v>
      </c>
      <c r="J712" t="n">
        <v>0.585138823457091</v>
      </c>
      <c r="K712" t="n">
        <v>56.52441034298126</v>
      </c>
      <c r="L712" t="n">
        <v>2</v>
      </c>
      <c r="M712" t="n">
        <v>14.33174704436645</v>
      </c>
      <c r="N712" t="n">
        <v>832.7840721582683</v>
      </c>
      <c r="O712" t="b">
        <v>0</v>
      </c>
      <c r="P712" t="n">
        <v>0.585138823457091</v>
      </c>
      <c r="Q712" t="n">
        <v>0</v>
      </c>
      <c r="R712" t="n">
        <v>0.7603422990576246</v>
      </c>
      <c r="S712" t="n">
        <v>30.94502561509431</v>
      </c>
      <c r="T712" t="n">
        <v>8.824472097776546</v>
      </c>
      <c r="U712" t="n">
        <v>0.7695728939220104</v>
      </c>
      <c r="V712" t="n">
        <v>2.114852694983266</v>
      </c>
      <c r="W712" t="n">
        <v>0</v>
      </c>
      <c r="X712" t="n">
        <v>0</v>
      </c>
      <c r="Y712" t="n">
        <v>-21.42836828230832</v>
      </c>
      <c r="Z712" t="n">
        <v>76.10482586419135</v>
      </c>
      <c r="AA712" t="n">
        <v>832.7840721582683</v>
      </c>
      <c r="AB712" t="b">
        <v>0</v>
      </c>
      <c r="AC712" t="b">
        <v>1</v>
      </c>
      <c r="AD712" t="n">
        <v>91.17620360929337</v>
      </c>
      <c r="AE712" t="n">
        <v>-0</v>
      </c>
      <c r="AF712" t="n">
        <v>0</v>
      </c>
      <c r="AG712" t="n">
        <v>0.07992055811592175</v>
      </c>
      <c r="AH712" t="b">
        <v>0</v>
      </c>
      <c r="AI712" t="b">
        <v>0</v>
      </c>
      <c r="AJ712" t="n">
        <v>832.7840721582683</v>
      </c>
      <c r="AK712" t="n">
        <v>0</v>
      </c>
      <c r="AL712" t="n">
        <v>0.7695728939220104</v>
      </c>
      <c r="AM712" t="n">
        <v>0</v>
      </c>
      <c r="AN712" t="n">
        <v>0.7699421783409177</v>
      </c>
      <c r="AO712" t="n">
        <v>0</v>
      </c>
      <c r="AP712" t="n">
        <v>1</v>
      </c>
      <c r="AQ712" t="n">
        <v>0</v>
      </c>
      <c r="AR712" t="n">
        <v>0</v>
      </c>
      <c r="AS712" t="n">
        <v>0</v>
      </c>
      <c r="AT712" t="n">
        <v>0.4456419855918377</v>
      </c>
      <c r="AU712" t="n">
        <v>0.1401022747472374</v>
      </c>
      <c r="AV712" t="n">
        <v>0.4456419855918377</v>
      </c>
    </row>
    <row r="713" spans="1:48">
      <c r="A713" t="n">
        <v>710</v>
      </c>
      <c r="B713" t="n">
        <v>0</v>
      </c>
      <c r="C713" t="n">
        <v>0</v>
      </c>
      <c r="D713" t="n">
        <v>0</v>
      </c>
      <c r="E713" t="n">
        <v>13.2</v>
      </c>
      <c r="F713" t="n">
        <v>0.7353877327843095</v>
      </c>
      <c r="G713" t="n">
        <v>108.7394021181958</v>
      </c>
      <c r="H713" t="n">
        <v>428.8682019541644</v>
      </c>
      <c r="I713" t="n">
        <v>5.146663555245424</v>
      </c>
      <c r="J713" t="n">
        <v>5.146663555245424</v>
      </c>
      <c r="K713" t="n">
        <v>451.9706358277747</v>
      </c>
      <c r="L713" t="n">
        <v>2</v>
      </c>
      <c r="M713" t="n">
        <v>114.5970171977116</v>
      </c>
      <c r="N713" t="n">
        <v>916.0624793740951</v>
      </c>
      <c r="O713" t="b">
        <v>0</v>
      </c>
      <c r="P713" t="n">
        <v>5.146663555245424</v>
      </c>
      <c r="Q713" t="n">
        <v>0</v>
      </c>
      <c r="R713" t="n">
        <v>0.931112427161107</v>
      </c>
      <c r="S713" t="n">
        <v>30.94982217785573</v>
      </c>
      <c r="T713" t="n">
        <v>57.61956063008985</v>
      </c>
      <c r="U713" t="n">
        <v>5.527435146513103</v>
      </c>
      <c r="V713" t="n">
        <v>3.96927167985033</v>
      </c>
      <c r="W713" t="n">
        <v>0</v>
      </c>
      <c r="X713" t="n">
        <v>0</v>
      </c>
      <c r="Y713" t="n">
        <v>-21.42836828230832</v>
      </c>
      <c r="Z713" t="n">
        <v>76.20064218397995</v>
      </c>
      <c r="AA713" t="n">
        <v>916.0624793740951</v>
      </c>
      <c r="AB713" t="b">
        <v>0</v>
      </c>
      <c r="AC713" t="b">
        <v>1</v>
      </c>
      <c r="AD713" t="n">
        <v>91.16876320363978</v>
      </c>
      <c r="AE713" t="n">
        <v>-0</v>
      </c>
      <c r="AF713" t="n">
        <v>0</v>
      </c>
      <c r="AG713" t="n">
        <v>0.08088054498254671</v>
      </c>
      <c r="AH713" t="b">
        <v>0</v>
      </c>
      <c r="AI713" t="b">
        <v>0</v>
      </c>
      <c r="AJ713" t="n">
        <v>916.0624793740951</v>
      </c>
      <c r="AK713" t="n">
        <v>0</v>
      </c>
      <c r="AL713" t="n">
        <v>5.527435146513103</v>
      </c>
      <c r="AM713" t="n">
        <v>0</v>
      </c>
      <c r="AN713" t="n">
        <v>5.587466944861717</v>
      </c>
      <c r="AO713" t="n">
        <v>0</v>
      </c>
      <c r="AP713" t="n">
        <v>1</v>
      </c>
      <c r="AQ713" t="n">
        <v>0</v>
      </c>
      <c r="AR713" t="n">
        <v>0</v>
      </c>
      <c r="AS713" t="n">
        <v>0</v>
      </c>
      <c r="AT713" t="n">
        <v>1.406636627717438</v>
      </c>
      <c r="AU713" t="n">
        <v>0.4422226757298732</v>
      </c>
      <c r="AV713" t="n">
        <v>1.406636627717438</v>
      </c>
    </row>
    <row r="714" spans="1:48">
      <c r="A714" t="n">
        <v>711</v>
      </c>
      <c r="B714" t="n">
        <v>0</v>
      </c>
      <c r="C714" t="n">
        <v>0</v>
      </c>
      <c r="D714" t="n">
        <v>0</v>
      </c>
      <c r="E714" t="n">
        <v>17.1</v>
      </c>
      <c r="F714" t="n">
        <v>1.294966769929471</v>
      </c>
      <c r="G714" t="n">
        <v>140.8669527440264</v>
      </c>
      <c r="H714" t="n">
        <v>555.5792616224403</v>
      </c>
      <c r="I714" t="n">
        <v>11.2061077172144</v>
      </c>
      <c r="J714" t="n">
        <v>11.2061077172144</v>
      </c>
      <c r="K714" t="n">
        <v>759.6561441585685</v>
      </c>
      <c r="L714" t="n">
        <v>2</v>
      </c>
      <c r="M714" t="n">
        <v>192.610584218704</v>
      </c>
      <c r="N714" t="n">
        <v>1186.717302825532</v>
      </c>
      <c r="O714" t="b">
        <v>0</v>
      </c>
      <c r="P714" t="n">
        <v>11.2061077172144</v>
      </c>
      <c r="Q714" t="n">
        <v>0</v>
      </c>
      <c r="R714" t="n">
        <v>0.9424301795500518</v>
      </c>
      <c r="S714" t="n">
        <v>30.9619489855465</v>
      </c>
      <c r="T714" t="n">
        <v>95.6818833279128</v>
      </c>
      <c r="U714" t="n">
        <v>11.89065032124138</v>
      </c>
      <c r="V714" t="n">
        <v>5.508388843500825</v>
      </c>
      <c r="W714" t="n">
        <v>0</v>
      </c>
      <c r="X714" t="n">
        <v>0</v>
      </c>
      <c r="Y714" t="n">
        <v>-21.42836828230832</v>
      </c>
      <c r="Z714" t="n">
        <v>76.36741910395226</v>
      </c>
      <c r="AA714" t="n">
        <v>1186.717302825532</v>
      </c>
      <c r="AB714" t="b">
        <v>0</v>
      </c>
      <c r="AC714" t="b">
        <v>1</v>
      </c>
      <c r="AD714" t="n">
        <v>91.1613227979862</v>
      </c>
      <c r="AE714" t="n">
        <v>-0</v>
      </c>
      <c r="AF714" t="n">
        <v>0</v>
      </c>
      <c r="AG714" t="n">
        <v>0.08002951025669952</v>
      </c>
      <c r="AH714" t="b">
        <v>0</v>
      </c>
      <c r="AI714" t="b">
        <v>0</v>
      </c>
      <c r="AJ714" t="n">
        <v>1186.717302825532</v>
      </c>
      <c r="AK714" t="n">
        <v>0</v>
      </c>
      <c r="AL714" t="n">
        <v>11.89065032124138</v>
      </c>
      <c r="AM714" t="n">
        <v>0</v>
      </c>
      <c r="AN714" t="n">
        <v>12.0346943248914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2.708704955694858</v>
      </c>
      <c r="AU714" t="n">
        <v>0.8515708532443882</v>
      </c>
      <c r="AV714" t="n">
        <v>2.708704955694858</v>
      </c>
    </row>
    <row r="715" spans="1:48">
      <c r="A715" t="n">
        <v>712</v>
      </c>
      <c r="B715" t="n">
        <v>0</v>
      </c>
      <c r="C715" t="n">
        <v>0</v>
      </c>
      <c r="D715" t="n">
        <v>0</v>
      </c>
      <c r="E715" t="n">
        <v>21.1</v>
      </c>
      <c r="F715" t="n">
        <v>0.6680785208311391</v>
      </c>
      <c r="G715" t="n">
        <v>173.8182867192373</v>
      </c>
      <c r="H715" t="n">
        <v>685.5393228206718</v>
      </c>
      <c r="I715" t="n">
        <v>7.615798814006441</v>
      </c>
      <c r="J715" t="n">
        <v>7.615798814006441</v>
      </c>
      <c r="K715" t="n">
        <v>418.3997149161997</v>
      </c>
      <c r="L715" t="n">
        <v>2</v>
      </c>
      <c r="M715" t="n">
        <v>106.085120414858</v>
      </c>
      <c r="N715" t="n">
        <v>1464.311993544955</v>
      </c>
      <c r="O715" t="b">
        <v>0</v>
      </c>
      <c r="P715" t="n">
        <v>7.615798814006441</v>
      </c>
      <c r="Q715" t="n">
        <v>0</v>
      </c>
      <c r="R715" t="n">
        <v>0.9242304911552336</v>
      </c>
      <c r="S715" t="n">
        <v>30.984015284427</v>
      </c>
      <c r="T715" t="n">
        <v>53.73694010484667</v>
      </c>
      <c r="U715" t="n">
        <v>8.240151008745817</v>
      </c>
      <c r="V715" t="n">
        <v>4.071621558564857</v>
      </c>
      <c r="W715" t="n">
        <v>0</v>
      </c>
      <c r="X715" t="n">
        <v>0</v>
      </c>
      <c r="Y715" t="n">
        <v>-21.42836828230832</v>
      </c>
      <c r="Z715" t="n">
        <v>76.50915598340141</v>
      </c>
      <c r="AA715" t="n">
        <v>1464.311993544955</v>
      </c>
      <c r="AB715" t="b">
        <v>0</v>
      </c>
      <c r="AC715" t="b">
        <v>1</v>
      </c>
      <c r="AD715" t="n">
        <v>91.15388239233262</v>
      </c>
      <c r="AE715" t="n">
        <v>-0</v>
      </c>
      <c r="AF715" t="n">
        <v>0</v>
      </c>
      <c r="AG715" t="n">
        <v>0.07648046860384328</v>
      </c>
      <c r="AH715" t="b">
        <v>0</v>
      </c>
      <c r="AI715" t="b">
        <v>0</v>
      </c>
      <c r="AJ715" t="n">
        <v>1464.311993544955</v>
      </c>
      <c r="AK715" t="n">
        <v>0</v>
      </c>
      <c r="AL715" t="n">
        <v>8.240151008745817</v>
      </c>
      <c r="AM715" t="n">
        <v>0</v>
      </c>
      <c r="AN715" t="n">
        <v>8.291135338831204</v>
      </c>
      <c r="AO715" t="n">
        <v>0</v>
      </c>
      <c r="AP715" t="n">
        <v>1</v>
      </c>
      <c r="AQ715" t="n">
        <v>0</v>
      </c>
      <c r="AR715" t="n">
        <v>0</v>
      </c>
      <c r="AS715" t="n">
        <v>0</v>
      </c>
      <c r="AT715" t="n">
        <v>1.990519815693844</v>
      </c>
      <c r="AU715" t="n">
        <v>0.6257856376297126</v>
      </c>
      <c r="AV715" t="n">
        <v>1.990519815693844</v>
      </c>
    </row>
    <row r="716" spans="1:48">
      <c r="A716" t="n">
        <v>713</v>
      </c>
      <c r="B716" t="n">
        <v>0</v>
      </c>
      <c r="C716" t="n">
        <v>0</v>
      </c>
      <c r="D716" t="n">
        <v>0</v>
      </c>
      <c r="E716" t="n">
        <v>21.8</v>
      </c>
      <c r="F716" t="n">
        <v>-0.05061418658735972</v>
      </c>
      <c r="G716" t="n">
        <v>179.5847701648992</v>
      </c>
      <c r="H716" t="n">
        <v>708.2823335303623</v>
      </c>
      <c r="I716" t="n">
        <v>0.4786084396850698</v>
      </c>
      <c r="J716" t="n">
        <v>0.4786084396850698</v>
      </c>
      <c r="K716" t="n">
        <v>25.44967446118096</v>
      </c>
      <c r="L716" t="n">
        <v>2</v>
      </c>
      <c r="M716" t="n">
        <v>6.452757216323772</v>
      </c>
      <c r="N716" t="n">
        <v>1512.891064420854</v>
      </c>
      <c r="O716" t="b">
        <v>0</v>
      </c>
      <c r="P716" t="n">
        <v>0.4786084396850698</v>
      </c>
      <c r="Q716" t="n">
        <v>0</v>
      </c>
      <c r="R716" t="n">
        <v>0.5687481596749282</v>
      </c>
      <c r="S716" t="n">
        <v>31.0037526762802</v>
      </c>
      <c r="T716" t="n">
        <v>5.311584225058792</v>
      </c>
      <c r="U716" t="n">
        <v>0.8415120674124407</v>
      </c>
      <c r="V716" t="n">
        <v>2.290630472098224</v>
      </c>
      <c r="W716" t="n">
        <v>0</v>
      </c>
      <c r="X716" t="n">
        <v>0</v>
      </c>
      <c r="Y716" t="n">
        <v>-21.42836828230832</v>
      </c>
      <c r="Z716" t="n">
        <v>76.56512290418861</v>
      </c>
      <c r="AA716" t="n">
        <v>1512.891064420854</v>
      </c>
      <c r="AB716" t="b">
        <v>0</v>
      </c>
      <c r="AC716" t="b">
        <v>1</v>
      </c>
      <c r="AD716" t="n">
        <v>91.14644198667904</v>
      </c>
      <c r="AE716" t="n">
        <v>-0</v>
      </c>
      <c r="AF716" t="n">
        <v>0</v>
      </c>
      <c r="AG716" t="n">
        <v>0.06909843728762161</v>
      </c>
      <c r="AH716" t="b">
        <v>0</v>
      </c>
      <c r="AI716" t="b">
        <v>0</v>
      </c>
      <c r="AJ716" t="n">
        <v>1512.891064420854</v>
      </c>
      <c r="AK716" t="n">
        <v>0</v>
      </c>
      <c r="AL716" t="n">
        <v>0.8415120674124407</v>
      </c>
      <c r="AM716" t="n">
        <v>0</v>
      </c>
      <c r="AN716" t="n">
        <v>0.8415351476886224</v>
      </c>
      <c r="AO716" t="n">
        <v>0</v>
      </c>
      <c r="AP716" t="n">
        <v>1</v>
      </c>
      <c r="AQ716" t="n">
        <v>0</v>
      </c>
      <c r="AR716" t="n">
        <v>0</v>
      </c>
      <c r="AS716" t="n">
        <v>0</v>
      </c>
      <c r="AT716" t="n">
        <v>0.6747408091701668</v>
      </c>
      <c r="AU716" t="n">
        <v>0.2121270555421012</v>
      </c>
      <c r="AV716" t="n">
        <v>0.6747408091701668</v>
      </c>
    </row>
    <row r="717" spans="1:48">
      <c r="A717" t="n">
        <v>714</v>
      </c>
      <c r="B717" t="n">
        <v>0</v>
      </c>
      <c r="C717" t="n">
        <v>0</v>
      </c>
      <c r="D717" t="n">
        <v>0</v>
      </c>
      <c r="E717" t="n">
        <v>21.2</v>
      </c>
      <c r="F717" t="n">
        <v>-0.3822884411483698</v>
      </c>
      <c r="G717" t="n">
        <v>174.6420700686175</v>
      </c>
      <c r="H717" t="n">
        <v>688.7883243506275</v>
      </c>
      <c r="I717" t="n">
        <v>-2.859459807353076</v>
      </c>
      <c r="J717" t="n">
        <v>-2.859459807353076</v>
      </c>
      <c r="K717" t="n">
        <v>-156.3531041749671</v>
      </c>
      <c r="L717" t="n">
        <v>2</v>
      </c>
      <c r="M717" t="n">
        <v>-39.64328199162451</v>
      </c>
      <c r="N717" t="n">
        <v>1471.25186081294</v>
      </c>
      <c r="O717" t="b">
        <v>0</v>
      </c>
      <c r="P717" t="n">
        <v>-2.859459807353076</v>
      </c>
      <c r="Q717" t="n">
        <v>0</v>
      </c>
      <c r="R717" t="n">
        <v>0.9193222358198573</v>
      </c>
      <c r="S717" t="n">
        <v>31.010812455873</v>
      </c>
      <c r="T717" t="n">
        <v>-17.06224280701186</v>
      </c>
      <c r="U717" t="n">
        <v>-2.628764983332849</v>
      </c>
      <c r="V717" t="n">
        <v>22.58103918461265</v>
      </c>
      <c r="W717" t="n">
        <v>-32.91399845385505</v>
      </c>
      <c r="X717" t="n">
        <v>2</v>
      </c>
      <c r="Y717" t="n">
        <v>11.48563017154673</v>
      </c>
      <c r="Z717" t="n">
        <v>76.58896636984019</v>
      </c>
      <c r="AA717" t="n">
        <v>1471.25186081294</v>
      </c>
      <c r="AB717" t="b">
        <v>0</v>
      </c>
      <c r="AC717" t="b">
        <v>1</v>
      </c>
      <c r="AD717" t="n">
        <v>91.14471581686814</v>
      </c>
      <c r="AE717" t="n">
        <v>0.6876933176459683</v>
      </c>
      <c r="AF717" t="n">
        <v>0</v>
      </c>
      <c r="AG717" t="n">
        <v>0.05669151833432567</v>
      </c>
      <c r="AH717" t="b">
        <v>0</v>
      </c>
      <c r="AI717" t="b">
        <v>0</v>
      </c>
      <c r="AJ717" t="n">
        <v>1471.25186081294</v>
      </c>
      <c r="AK717" t="n">
        <v>0</v>
      </c>
      <c r="AL717" t="n">
        <v>-2.628764983332849</v>
      </c>
      <c r="AM717" t="n">
        <v>0</v>
      </c>
      <c r="AN717" t="n">
        <v>-1.915937244925004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</row>
    <row r="718" spans="1:48">
      <c r="A718" t="n">
        <v>715</v>
      </c>
      <c r="B718" t="n">
        <v>0</v>
      </c>
      <c r="C718" t="n">
        <v>0</v>
      </c>
      <c r="D718" t="n">
        <v>0</v>
      </c>
      <c r="E718" t="n">
        <v>18.5</v>
      </c>
      <c r="F718" t="n">
        <v>-1.170232048819161</v>
      </c>
      <c r="G718" t="n">
        <v>152.3999196353502</v>
      </c>
      <c r="H718" t="n">
        <v>601.0652830418212</v>
      </c>
      <c r="I718" t="n">
        <v>-9.396843047093343</v>
      </c>
      <c r="J718" t="n">
        <v>-9.396843047093343</v>
      </c>
      <c r="K718" t="n">
        <v>-588.8011059252722</v>
      </c>
      <c r="L718" t="n">
        <v>2</v>
      </c>
      <c r="M718" t="n">
        <v>-149.2903412589432</v>
      </c>
      <c r="N718" t="n">
        <v>1283.87544457733</v>
      </c>
      <c r="O718" t="b">
        <v>0</v>
      </c>
      <c r="P718" t="n">
        <v>-9.396843047093343</v>
      </c>
      <c r="Q718" t="n">
        <v>0</v>
      </c>
      <c r="R718" t="n">
        <v>0.9514881683205579</v>
      </c>
      <c r="S718" t="n">
        <v>31.01870319488309</v>
      </c>
      <c r="T718" t="n">
        <v>-66.50186954701448</v>
      </c>
      <c r="U718" t="n">
        <v>-8.940984978874615</v>
      </c>
      <c r="V718" t="n">
        <v>82.78847171192879</v>
      </c>
      <c r="W718" t="n">
        <v>-86.15060768619995</v>
      </c>
      <c r="X718" t="n">
        <v>2</v>
      </c>
      <c r="Y718" t="n">
        <v>64.72223940389162</v>
      </c>
      <c r="Z718" t="n">
        <v>76.59561044313084</v>
      </c>
      <c r="AA718" t="n">
        <v>1283.87544457733</v>
      </c>
      <c r="AB718" t="b">
        <v>0</v>
      </c>
      <c r="AC718" t="b">
        <v>1</v>
      </c>
      <c r="AD718" t="n">
        <v>91.15794634978054</v>
      </c>
      <c r="AE718" t="n">
        <v>1.8</v>
      </c>
      <c r="AF718" t="n">
        <v>0</v>
      </c>
      <c r="AG718" t="n">
        <v>0.03561822586333641</v>
      </c>
      <c r="AH718" t="b">
        <v>0</v>
      </c>
      <c r="AI718" t="b">
        <v>0</v>
      </c>
      <c r="AJ718" t="n">
        <v>1283.87544457733</v>
      </c>
      <c r="AK718" t="n">
        <v>0</v>
      </c>
      <c r="AL718" t="n">
        <v>-8.940984978874615</v>
      </c>
      <c r="AM718" t="n">
        <v>4.819528878509969</v>
      </c>
      <c r="AN718" t="n">
        <v>-2.198461308592341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</row>
    <row r="719" spans="1:48">
      <c r="A719" t="n">
        <v>716</v>
      </c>
      <c r="B719" t="n">
        <v>0</v>
      </c>
      <c r="C719" t="n">
        <v>0</v>
      </c>
      <c r="D719" t="n">
        <v>0</v>
      </c>
      <c r="E719" t="n">
        <v>13.9</v>
      </c>
      <c r="F719" t="n">
        <v>-1.020116696908316</v>
      </c>
      <c r="G719" t="n">
        <v>114.5058855638577</v>
      </c>
      <c r="H719" t="n">
        <v>451.6112126638549</v>
      </c>
      <c r="I719" t="n">
        <v>-6.097064075737498</v>
      </c>
      <c r="J719" t="n">
        <v>-6.097064075737498</v>
      </c>
      <c r="K719" t="n">
        <v>-508.4688256275595</v>
      </c>
      <c r="L719" t="n">
        <v>2</v>
      </c>
      <c r="M719" t="n">
        <v>-128.9221160313285</v>
      </c>
      <c r="N719" t="n">
        <v>964.6415502499941</v>
      </c>
      <c r="O719" t="b">
        <v>0</v>
      </c>
      <c r="P719" t="n">
        <v>-6.097064075737499</v>
      </c>
      <c r="Q719" t="n">
        <v>0</v>
      </c>
      <c r="R719" t="n">
        <v>0.9502374573635054</v>
      </c>
      <c r="S719" t="n">
        <v>31.03429546947024</v>
      </c>
      <c r="T719" t="n">
        <v>-57.35328826569868</v>
      </c>
      <c r="U719" t="n">
        <v>-5.793658664711171</v>
      </c>
      <c r="V719" t="n">
        <v>71.56882776562982</v>
      </c>
      <c r="W719" t="n">
        <v>-80.62591251712699</v>
      </c>
      <c r="X719" t="n">
        <v>2</v>
      </c>
      <c r="Y719" t="n">
        <v>59.19754423481867</v>
      </c>
      <c r="Z719" t="n">
        <v>76.60876203130546</v>
      </c>
      <c r="AA719" t="n">
        <v>964.6415502499941</v>
      </c>
      <c r="AB719" t="b">
        <v>0</v>
      </c>
      <c r="AC719" t="b">
        <v>1</v>
      </c>
      <c r="AD719" t="n">
        <v>91.17946020110671</v>
      </c>
      <c r="AE719" t="n">
        <v>1.684568994097481</v>
      </c>
      <c r="AF719" t="n">
        <v>0</v>
      </c>
      <c r="AG719" t="n">
        <v>0.02404212550314033</v>
      </c>
      <c r="AH719" t="b">
        <v>0</v>
      </c>
      <c r="AI719" t="b">
        <v>0</v>
      </c>
      <c r="AJ719" t="n">
        <v>964.6415502499941</v>
      </c>
      <c r="AK719" t="n">
        <v>0</v>
      </c>
      <c r="AL719" t="n">
        <v>-5.793658664711171</v>
      </c>
      <c r="AM719" t="n">
        <v>2.400647324753553</v>
      </c>
      <c r="AN719" t="n">
        <v>-1.610928178992434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</row>
    <row r="720" spans="1:48">
      <c r="A720" t="n">
        <v>717</v>
      </c>
      <c r="B720" t="n">
        <v>0</v>
      </c>
      <c r="C720" t="n">
        <v>0</v>
      </c>
      <c r="D720" t="n">
        <v>0</v>
      </c>
      <c r="E720" t="n">
        <v>12</v>
      </c>
      <c r="F720" t="n">
        <v>-0.165967830214242</v>
      </c>
      <c r="G720" t="n">
        <v>98.85400192563257</v>
      </c>
      <c r="H720" t="n">
        <v>389.8801835946949</v>
      </c>
      <c r="I720" t="n">
        <v>-0.431446158163681</v>
      </c>
      <c r="J720" t="n">
        <v>-0.431446158163681</v>
      </c>
      <c r="K720" t="n">
        <v>-41.67769887641893</v>
      </c>
      <c r="L720" t="n">
        <v>2</v>
      </c>
      <c r="M720" t="n">
        <v>-10.56736786927458</v>
      </c>
      <c r="N720" t="n">
        <v>832.7840721582683</v>
      </c>
      <c r="O720" t="b">
        <v>0</v>
      </c>
      <c r="P720" t="n">
        <v>-0.431446158163681</v>
      </c>
      <c r="Q720" t="n">
        <v>0</v>
      </c>
      <c r="R720" t="n">
        <v>0.8126544504109967</v>
      </c>
      <c r="S720" t="n">
        <v>31.04467321818145</v>
      </c>
      <c r="T720" t="n">
        <v>-4.020420659221047</v>
      </c>
      <c r="U720" t="n">
        <v>-0.3506166405444421</v>
      </c>
      <c r="V720" t="n">
        <v>6.54694721005353</v>
      </c>
      <c r="W720" t="n">
        <v>0</v>
      </c>
      <c r="X720" t="n">
        <v>0</v>
      </c>
      <c r="Y720" t="n">
        <v>-21.42836828230832</v>
      </c>
      <c r="Z720" t="n">
        <v>76.62924910345141</v>
      </c>
      <c r="AA720" t="n">
        <v>832.7840721582683</v>
      </c>
      <c r="AB720" t="b">
        <v>0</v>
      </c>
      <c r="AC720" t="b">
        <v>1</v>
      </c>
      <c r="AD720" t="n">
        <v>91.18601734970957</v>
      </c>
      <c r="AE720" t="n">
        <v>-0</v>
      </c>
      <c r="AF720" t="n">
        <v>0</v>
      </c>
      <c r="AG720" t="n">
        <v>0.03285217475437641</v>
      </c>
      <c r="AH720" t="b">
        <v>0</v>
      </c>
      <c r="AI720" t="b">
        <v>0</v>
      </c>
      <c r="AJ720" t="n">
        <v>832.7840721582683</v>
      </c>
      <c r="AK720" t="n">
        <v>0</v>
      </c>
      <c r="AL720" t="n">
        <v>-0.3506166405444421</v>
      </c>
      <c r="AM720" t="n">
        <v>0</v>
      </c>
      <c r="AN720" t="n">
        <v>-0.3422846608428467</v>
      </c>
      <c r="AO720" t="n">
        <v>0</v>
      </c>
      <c r="AP720" t="n">
        <v>1</v>
      </c>
      <c r="AQ720" t="n">
        <v>0</v>
      </c>
      <c r="AR720" t="n">
        <v>0</v>
      </c>
      <c r="AS720" t="n">
        <v>0</v>
      </c>
      <c r="AT720" t="n">
        <v>0.2334334897303132</v>
      </c>
      <c r="AU720" t="n">
        <v>0.07338752624479324</v>
      </c>
      <c r="AV720" t="n">
        <v>0.2334334897303132</v>
      </c>
    </row>
    <row r="721" spans="1:48">
      <c r="A721" t="n">
        <v>718</v>
      </c>
      <c r="B721" t="n">
        <v>0</v>
      </c>
      <c r="C721" t="n">
        <v>0</v>
      </c>
      <c r="D721" t="n">
        <v>0</v>
      </c>
      <c r="E721" t="n">
        <v>12</v>
      </c>
      <c r="F721" t="n">
        <v>0.1006546844319482</v>
      </c>
      <c r="G721" t="n">
        <v>98.85400192563257</v>
      </c>
      <c r="H721" t="n">
        <v>389.8801835946949</v>
      </c>
      <c r="I721" t="n">
        <v>1.078970387306987</v>
      </c>
      <c r="J721" t="n">
        <v>1.078970387306987</v>
      </c>
      <c r="K721" t="n">
        <v>104.2285394083715</v>
      </c>
      <c r="L721" t="n">
        <v>2</v>
      </c>
      <c r="M721" t="n">
        <v>26.42711445445525</v>
      </c>
      <c r="N721" t="n">
        <v>832.7840721582683</v>
      </c>
      <c r="O721" t="b">
        <v>0</v>
      </c>
      <c r="P721" t="n">
        <v>1.078970387306987</v>
      </c>
      <c r="Q721" t="n">
        <v>0</v>
      </c>
      <c r="R721" t="n">
        <v>0.8413914440791506</v>
      </c>
      <c r="S721" t="n">
        <v>31.04743792965928</v>
      </c>
      <c r="T721" t="n">
        <v>14.70450487920406</v>
      </c>
      <c r="U721" t="n">
        <v>1.282364344087016</v>
      </c>
      <c r="V721" t="n">
        <v>2.332260284421645</v>
      </c>
      <c r="W721" t="n">
        <v>0</v>
      </c>
      <c r="X721" t="n">
        <v>0</v>
      </c>
      <c r="Y721" t="n">
        <v>-21.42836828230832</v>
      </c>
      <c r="Z721" t="n">
        <v>76.67806024837738</v>
      </c>
      <c r="AA721" t="n">
        <v>832.7840721582683</v>
      </c>
      <c r="AB721" t="b">
        <v>0</v>
      </c>
      <c r="AC721" t="b">
        <v>1</v>
      </c>
      <c r="AD721" t="n">
        <v>91.17857694405599</v>
      </c>
      <c r="AE721" t="n">
        <v>-0</v>
      </c>
      <c r="AF721" t="n">
        <v>0</v>
      </c>
      <c r="AG721" t="n">
        <v>0.04881103009828108</v>
      </c>
      <c r="AH721" t="b">
        <v>0</v>
      </c>
      <c r="AI721" t="b">
        <v>0</v>
      </c>
      <c r="AJ721" t="n">
        <v>832.7840721582683</v>
      </c>
      <c r="AK721" t="n">
        <v>0</v>
      </c>
      <c r="AL721" t="n">
        <v>1.282364344087016</v>
      </c>
      <c r="AM721" t="n">
        <v>0</v>
      </c>
      <c r="AN721" t="n">
        <v>1.284672371705186</v>
      </c>
      <c r="AO721" t="n">
        <v>0</v>
      </c>
      <c r="AP721" t="n">
        <v>1</v>
      </c>
      <c r="AQ721" t="n">
        <v>0</v>
      </c>
      <c r="AR721" t="n">
        <v>0</v>
      </c>
      <c r="AS721" t="n">
        <v>0</v>
      </c>
      <c r="AT721" t="n">
        <v>0.5410084803915203</v>
      </c>
      <c r="AU721" t="n">
        <v>0.1700838817054819</v>
      </c>
      <c r="AV721" t="n">
        <v>0.5410084803915203</v>
      </c>
    </row>
    <row r="722" spans="1:48">
      <c r="A722" t="n">
        <v>719</v>
      </c>
      <c r="B722" t="n">
        <v>0</v>
      </c>
      <c r="C722" t="n">
        <v>0</v>
      </c>
      <c r="D722" t="n">
        <v>0</v>
      </c>
      <c r="E722" t="n">
        <v>13</v>
      </c>
      <c r="F722" t="n">
        <v>0.5966824258197843</v>
      </c>
      <c r="G722" t="n">
        <v>107.0918354194353</v>
      </c>
      <c r="H722" t="n">
        <v>422.3701988942528</v>
      </c>
      <c r="I722" t="n">
        <v>4.216684758291501</v>
      </c>
      <c r="J722" t="n">
        <v>4.216684758291501</v>
      </c>
      <c r="K722" t="n">
        <v>375.9985362734117</v>
      </c>
      <c r="L722" t="n">
        <v>2</v>
      </c>
      <c r="M722" t="n">
        <v>95.33431447094618</v>
      </c>
      <c r="N722" t="n">
        <v>902.182744838124</v>
      </c>
      <c r="O722" t="b">
        <v>0</v>
      </c>
      <c r="P722" t="n">
        <v>4.216684758291501</v>
      </c>
      <c r="Q722" t="n">
        <v>0</v>
      </c>
      <c r="R722" t="n">
        <v>0.9251409617973015</v>
      </c>
      <c r="S722" t="n">
        <v>31.05329143427381</v>
      </c>
      <c r="T722" t="n">
        <v>48.24364236281082</v>
      </c>
      <c r="U722" t="n">
        <v>4.557883536039318</v>
      </c>
      <c r="V722" t="n">
        <v>3.611472666674977</v>
      </c>
      <c r="W722" t="n">
        <v>0</v>
      </c>
      <c r="X722" t="n">
        <v>0</v>
      </c>
      <c r="Y722" t="n">
        <v>-21.42836828230832</v>
      </c>
      <c r="Z722" t="n">
        <v>76.75458903548255</v>
      </c>
      <c r="AA722" t="n">
        <v>902.182744838124</v>
      </c>
      <c r="AB722" t="b">
        <v>0</v>
      </c>
      <c r="AC722" t="b">
        <v>1</v>
      </c>
      <c r="AD722" t="n">
        <v>91.17113653840241</v>
      </c>
      <c r="AE722" t="n">
        <v>-0</v>
      </c>
      <c r="AF722" t="n">
        <v>0</v>
      </c>
      <c r="AG722" t="n">
        <v>0.07087137389210724</v>
      </c>
      <c r="AH722" t="b">
        <v>0</v>
      </c>
      <c r="AI722" t="b">
        <v>0</v>
      </c>
      <c r="AJ722" t="n">
        <v>902.182744838124</v>
      </c>
      <c r="AK722" t="n">
        <v>0</v>
      </c>
      <c r="AL722" t="n">
        <v>4.557883536039318</v>
      </c>
      <c r="AM722" t="n">
        <v>0</v>
      </c>
      <c r="AN722" t="n">
        <v>4.594811977930046</v>
      </c>
      <c r="AO722" t="n">
        <v>0</v>
      </c>
      <c r="AP722" t="n">
        <v>1</v>
      </c>
      <c r="AQ722" t="n">
        <v>0</v>
      </c>
      <c r="AR722" t="n">
        <v>0</v>
      </c>
      <c r="AS722" t="n">
        <v>0</v>
      </c>
      <c r="AT722" t="n">
        <v>1.202755450406194</v>
      </c>
      <c r="AU722" t="n">
        <v>0.3781258948093877</v>
      </c>
      <c r="AV722" t="n">
        <v>1.202755450406194</v>
      </c>
    </row>
    <row r="723" spans="1:48">
      <c r="A723" t="n">
        <v>720</v>
      </c>
      <c r="B723" t="n">
        <v>0</v>
      </c>
      <c r="C723" t="n">
        <v>0</v>
      </c>
      <c r="D723" t="n">
        <v>0</v>
      </c>
      <c r="E723" t="n">
        <v>16</v>
      </c>
      <c r="F723" t="n">
        <v>0.8459489456222502</v>
      </c>
      <c r="G723" t="n">
        <v>131.8053359008434</v>
      </c>
      <c r="H723" t="n">
        <v>519.8402447929265</v>
      </c>
      <c r="I723" t="n">
        <v>7.08756796926673</v>
      </c>
      <c r="J723" t="n">
        <v>7.08756796926673</v>
      </c>
      <c r="K723" t="n">
        <v>513.4942993463598</v>
      </c>
      <c r="L723" t="n">
        <v>2</v>
      </c>
      <c r="M723" t="n">
        <v>130.1963233636815</v>
      </c>
      <c r="N723" t="n">
        <v>1110.378762877691</v>
      </c>
      <c r="O723" t="b">
        <v>0</v>
      </c>
      <c r="P723" t="n">
        <v>7.08756796926673</v>
      </c>
      <c r="Q723" t="n">
        <v>0</v>
      </c>
      <c r="R723" t="n">
        <v>0.9335362654428339</v>
      </c>
      <c r="S723" t="n">
        <v>31.06408823797906</v>
      </c>
      <c r="T723" t="n">
        <v>65.29294807757326</v>
      </c>
      <c r="U723" t="n">
        <v>7.5921720790404</v>
      </c>
      <c r="V723" t="n">
        <v>4.339613169482661</v>
      </c>
      <c r="W723" t="n">
        <v>0</v>
      </c>
      <c r="X723" t="n">
        <v>0</v>
      </c>
      <c r="Y723" t="n">
        <v>-21.42836828230832</v>
      </c>
      <c r="Z723" t="n">
        <v>76.85690729737759</v>
      </c>
      <c r="AA723" t="n">
        <v>1110.378762877691</v>
      </c>
      <c r="AB723" t="b">
        <v>0</v>
      </c>
      <c r="AC723" t="b">
        <v>1</v>
      </c>
      <c r="AD723" t="n">
        <v>91.16369613274883</v>
      </c>
      <c r="AE723" t="n">
        <v>-0</v>
      </c>
      <c r="AF723" t="n">
        <v>0</v>
      </c>
      <c r="AG723" t="n">
        <v>0.09459442262785811</v>
      </c>
      <c r="AH723" t="b">
        <v>0</v>
      </c>
      <c r="AI723" t="b">
        <v>0</v>
      </c>
      <c r="AJ723" t="n">
        <v>1110.378762877691</v>
      </c>
      <c r="AK723" t="n">
        <v>0</v>
      </c>
      <c r="AL723" t="n">
        <v>7.5921720790404</v>
      </c>
      <c r="AM723" t="n">
        <v>0</v>
      </c>
      <c r="AN723" t="n">
        <v>7.661989914490057</v>
      </c>
      <c r="AO723" t="n">
        <v>0</v>
      </c>
      <c r="AP723" t="n">
        <v>1</v>
      </c>
      <c r="AQ723" t="n">
        <v>0</v>
      </c>
      <c r="AR723" t="n">
        <v>0</v>
      </c>
      <c r="AS723" t="n">
        <v>0</v>
      </c>
      <c r="AT723" t="n">
        <v>1.829947769186692</v>
      </c>
      <c r="AU723" t="n">
        <v>0.5753045121886378</v>
      </c>
      <c r="AV723" t="n">
        <v>1.829947769186692</v>
      </c>
    </row>
    <row r="724" spans="1:48">
      <c r="A724" t="n">
        <v>721</v>
      </c>
      <c r="B724" t="n">
        <v>0</v>
      </c>
      <c r="C724" t="n">
        <v>0</v>
      </c>
      <c r="D724" t="n">
        <v>0</v>
      </c>
      <c r="E724" t="n">
        <v>18.5</v>
      </c>
      <c r="F724" t="n">
        <v>0.6028551250245457</v>
      </c>
      <c r="G724" t="n">
        <v>152.3999196353502</v>
      </c>
      <c r="H724" t="n">
        <v>601.0652830418212</v>
      </c>
      <c r="I724" t="n">
        <v>6.088487664302914</v>
      </c>
      <c r="J724" t="n">
        <v>6.088487664302914</v>
      </c>
      <c r="K724" t="n">
        <v>381.5013459507368</v>
      </c>
      <c r="L724" t="n">
        <v>2</v>
      </c>
      <c r="M724" t="n">
        <v>96.72955019034909</v>
      </c>
      <c r="N724" t="n">
        <v>1283.87544457733</v>
      </c>
      <c r="O724" t="b">
        <v>0</v>
      </c>
      <c r="P724" t="n">
        <v>6.088487664302914</v>
      </c>
      <c r="Q724" t="n">
        <v>0</v>
      </c>
      <c r="R724" t="n">
        <v>0.9222992691739162</v>
      </c>
      <c r="S724" t="n">
        <v>31.08020069625303</v>
      </c>
      <c r="T724" t="n">
        <v>49.10051590940014</v>
      </c>
      <c r="U724" t="n">
        <v>6.601423060604008</v>
      </c>
      <c r="V724" t="n">
        <v>3.815145970098136</v>
      </c>
      <c r="W724" t="n">
        <v>0</v>
      </c>
      <c r="X724" t="n">
        <v>0</v>
      </c>
      <c r="Y724" t="n">
        <v>-21.42836828230832</v>
      </c>
      <c r="Z724" t="n">
        <v>76.98380631302214</v>
      </c>
      <c r="AA724" t="n">
        <v>1283.87544457733</v>
      </c>
      <c r="AB724" t="b">
        <v>0</v>
      </c>
      <c r="AC724" t="b">
        <v>1</v>
      </c>
      <c r="AD724" t="n">
        <v>91.15625572709524</v>
      </c>
      <c r="AE724" t="n">
        <v>-0</v>
      </c>
      <c r="AF724" t="n">
        <v>0</v>
      </c>
      <c r="AG724" t="n">
        <v>0.1194098394108605</v>
      </c>
      <c r="AH724" t="b">
        <v>0</v>
      </c>
      <c r="AI724" t="b">
        <v>0</v>
      </c>
      <c r="AJ724" t="n">
        <v>1283.87544457733</v>
      </c>
      <c r="AK724" t="n">
        <v>0</v>
      </c>
      <c r="AL724" t="n">
        <v>6.601423060604008</v>
      </c>
      <c r="AM724" t="n">
        <v>0</v>
      </c>
      <c r="AN724" t="n">
        <v>6.650260925004496</v>
      </c>
      <c r="AO724" t="n">
        <v>0</v>
      </c>
      <c r="AP724" t="n">
        <v>1</v>
      </c>
      <c r="AQ724" t="n">
        <v>0</v>
      </c>
      <c r="AR724" t="n">
        <v>0</v>
      </c>
      <c r="AS724" t="n">
        <v>0</v>
      </c>
      <c r="AT724" t="n">
        <v>1.653215015699989</v>
      </c>
      <c r="AU724" t="n">
        <v>0.5197427348283958</v>
      </c>
      <c r="AV724" t="n">
        <v>1.653215015699989</v>
      </c>
    </row>
    <row r="725" spans="1:48">
      <c r="A725" t="n">
        <v>722</v>
      </c>
      <c r="B725" t="n">
        <v>0</v>
      </c>
      <c r="C725" t="n">
        <v>0</v>
      </c>
      <c r="D725" t="n">
        <v>0</v>
      </c>
      <c r="E725" t="n">
        <v>20.6</v>
      </c>
      <c r="F725" t="n">
        <v>0.5759638876129012</v>
      </c>
      <c r="G725" t="n">
        <v>169.6993699723359</v>
      </c>
      <c r="H725" t="n">
        <v>669.2943151708928</v>
      </c>
      <c r="I725" t="n">
        <v>6.535224287344831</v>
      </c>
      <c r="J725" t="n">
        <v>6.535224287344831</v>
      </c>
      <c r="K725" t="n">
        <v>367.7491258976494</v>
      </c>
      <c r="L725" t="n">
        <v>2</v>
      </c>
      <c r="M725" t="n">
        <v>93.24267898013423</v>
      </c>
      <c r="N725" t="n">
        <v>1429.612657205027</v>
      </c>
      <c r="O725" t="b">
        <v>0</v>
      </c>
      <c r="P725" t="n">
        <v>6.535224287344831</v>
      </c>
      <c r="Q725" t="n">
        <v>0</v>
      </c>
      <c r="R725" t="n">
        <v>0.9195322879592076</v>
      </c>
      <c r="S725" t="n">
        <v>31.09638203175682</v>
      </c>
      <c r="T725" t="n">
        <v>47.47298182897266</v>
      </c>
      <c r="U725" t="n">
        <v>7.107117795557765</v>
      </c>
      <c r="V725" t="n">
        <v>3.820042231531552</v>
      </c>
      <c r="W725" t="n">
        <v>0</v>
      </c>
      <c r="X725" t="n">
        <v>0</v>
      </c>
      <c r="Y725" t="n">
        <v>-21.42836828230832</v>
      </c>
      <c r="Z725" t="n">
        <v>77.12598141247533</v>
      </c>
      <c r="AA725" t="n">
        <v>1429.612657205027</v>
      </c>
      <c r="AB725" t="b">
        <v>0</v>
      </c>
      <c r="AC725" t="b">
        <v>1</v>
      </c>
      <c r="AD725" t="n">
        <v>91.14881532144166</v>
      </c>
      <c r="AE725" t="n">
        <v>-0</v>
      </c>
      <c r="AF725" t="n">
        <v>0</v>
      </c>
      <c r="AG725" t="n">
        <v>0.1582739214093759</v>
      </c>
      <c r="AH725" t="b">
        <v>0</v>
      </c>
      <c r="AI725" t="b">
        <v>0</v>
      </c>
      <c r="AJ725" t="n">
        <v>1429.612657205027</v>
      </c>
      <c r="AK725" t="n">
        <v>0</v>
      </c>
      <c r="AL725" t="n">
        <v>7.107117795557765</v>
      </c>
      <c r="AM725" t="n">
        <v>0</v>
      </c>
      <c r="AN725" t="n">
        <v>7.144046237448493</v>
      </c>
      <c r="AO725" t="n">
        <v>0</v>
      </c>
      <c r="AP725" t="n">
        <v>1</v>
      </c>
      <c r="AQ725" t="n">
        <v>0</v>
      </c>
      <c r="AR725" t="n">
        <v>0</v>
      </c>
      <c r="AS725" t="n">
        <v>0</v>
      </c>
      <c r="AT725" t="n">
        <v>1.768025838093406</v>
      </c>
      <c r="AU725" t="n">
        <v>0.5558373082819195</v>
      </c>
      <c r="AV725" t="n">
        <v>1.768025838093406</v>
      </c>
    </row>
    <row r="726" spans="1:48">
      <c r="A726" t="n">
        <v>723</v>
      </c>
      <c r="B726" t="n">
        <v>0</v>
      </c>
      <c r="C726" t="n">
        <v>0</v>
      </c>
      <c r="D726" t="n">
        <v>0</v>
      </c>
      <c r="E726" t="n">
        <v>22.5</v>
      </c>
      <c r="F726" t="n">
        <v>0.4266226578571821</v>
      </c>
      <c r="G726" t="n">
        <v>185.3512536105611</v>
      </c>
      <c r="H726" t="n">
        <v>731.025344240053</v>
      </c>
      <c r="I726" t="n">
        <v>5.570036567364256</v>
      </c>
      <c r="J726" t="n">
        <v>5.570036567364256</v>
      </c>
      <c r="K726" t="n">
        <v>286.9682839355091</v>
      </c>
      <c r="L726" t="n">
        <v>2</v>
      </c>
      <c r="M726" t="n">
        <v>72.76072107898305</v>
      </c>
      <c r="N726" t="n">
        <v>1561.470135296753</v>
      </c>
      <c r="O726" t="b">
        <v>0</v>
      </c>
      <c r="P726" t="n">
        <v>5.570036567364256</v>
      </c>
      <c r="Q726" t="n">
        <v>0</v>
      </c>
      <c r="R726" t="n">
        <v>0.9065596683997929</v>
      </c>
      <c r="S726" t="n">
        <v>31.11436916611391</v>
      </c>
      <c r="T726" t="n">
        <v>37.57503138861937</v>
      </c>
      <c r="U726" t="n">
        <v>6.144147772640456</v>
      </c>
      <c r="V726" t="n">
        <v>3.511023392840791</v>
      </c>
      <c r="W726" t="n">
        <v>0</v>
      </c>
      <c r="X726" t="n">
        <v>0</v>
      </c>
      <c r="Y726" t="n">
        <v>-21.42836828230832</v>
      </c>
      <c r="Z726" t="n">
        <v>77.2742970079846</v>
      </c>
      <c r="AA726" t="n">
        <v>1561.470135296753</v>
      </c>
      <c r="AB726" t="b">
        <v>0</v>
      </c>
      <c r="AC726" t="b">
        <v>1</v>
      </c>
      <c r="AD726" t="n">
        <v>91.14137491578808</v>
      </c>
      <c r="AE726" t="n">
        <v>-0</v>
      </c>
      <c r="AF726" t="n">
        <v>0</v>
      </c>
      <c r="AG726" t="n">
        <v>0.1959775484976369</v>
      </c>
      <c r="AH726" t="b">
        <v>0</v>
      </c>
      <c r="AI726" t="b">
        <v>0</v>
      </c>
      <c r="AJ726" t="n">
        <v>1561.470135296753</v>
      </c>
      <c r="AK726" t="n">
        <v>0</v>
      </c>
      <c r="AL726" t="n">
        <v>6.144147772640456</v>
      </c>
      <c r="AM726" t="n">
        <v>0</v>
      </c>
      <c r="AN726" t="n">
        <v>6.170828571906506</v>
      </c>
      <c r="AO726" t="n">
        <v>0</v>
      </c>
      <c r="AP726" t="n">
        <v>1</v>
      </c>
      <c r="AQ726" t="n">
        <v>0</v>
      </c>
      <c r="AR726" t="n">
        <v>0</v>
      </c>
      <c r="AS726" t="n">
        <v>0</v>
      </c>
      <c r="AT726" t="n">
        <v>1.618346508330926</v>
      </c>
      <c r="AU726" t="n">
        <v>0.5087806680631677</v>
      </c>
      <c r="AV726" t="n">
        <v>1.618346508330926</v>
      </c>
    </row>
    <row r="727" spans="1:48">
      <c r="A727" t="n">
        <v>724</v>
      </c>
      <c r="B727" t="n">
        <v>0</v>
      </c>
      <c r="C727" t="n">
        <v>0</v>
      </c>
      <c r="D727" t="n">
        <v>0</v>
      </c>
      <c r="E727" t="n">
        <v>24</v>
      </c>
      <c r="F727" t="n">
        <v>0.550878814291702</v>
      </c>
      <c r="G727" t="n">
        <v>197.7080038512651</v>
      </c>
      <c r="H727" t="n">
        <v>779.7603671893897</v>
      </c>
      <c r="I727" t="n">
        <v>7.365640965924985</v>
      </c>
      <c r="J727" t="n">
        <v>7.365640965924985</v>
      </c>
      <c r="K727" t="n">
        <v>355.7604586354603</v>
      </c>
      <c r="L727" t="n">
        <v>2</v>
      </c>
      <c r="M727" t="n">
        <v>90.20295604347372</v>
      </c>
      <c r="N727" t="n">
        <v>1665.568144316537</v>
      </c>
      <c r="O727" t="b">
        <v>0</v>
      </c>
      <c r="P727" t="n">
        <v>7.365640965924985</v>
      </c>
      <c r="Q727" t="n">
        <v>0</v>
      </c>
      <c r="R727" t="n">
        <v>0.9159552367924456</v>
      </c>
      <c r="S727" t="n">
        <v>31.13217130749756</v>
      </c>
      <c r="T727" t="n">
        <v>46.10470756501482</v>
      </c>
      <c r="U727" t="n">
        <v>8.041485729934235</v>
      </c>
      <c r="V727" t="n">
        <v>3.874859230055215</v>
      </c>
      <c r="W727" t="n">
        <v>0</v>
      </c>
      <c r="X727" t="n">
        <v>0</v>
      </c>
      <c r="Y727" t="n">
        <v>-21.42836828230832</v>
      </c>
      <c r="Z727" t="n">
        <v>77.42813119983094</v>
      </c>
      <c r="AA727" t="n">
        <v>1665.568144316537</v>
      </c>
      <c r="AB727" t="b">
        <v>0</v>
      </c>
      <c r="AC727" t="b">
        <v>1</v>
      </c>
      <c r="AD727" t="n">
        <v>91.13393451013449</v>
      </c>
      <c r="AE727" t="n">
        <v>-0</v>
      </c>
      <c r="AF727" t="n">
        <v>0</v>
      </c>
      <c r="AG727" t="n">
        <v>0.215162631159551</v>
      </c>
      <c r="AH727" t="b">
        <v>0</v>
      </c>
      <c r="AI727" t="b">
        <v>0</v>
      </c>
      <c r="AJ727" t="n">
        <v>1665.568144316537</v>
      </c>
      <c r="AK727" t="n">
        <v>0</v>
      </c>
      <c r="AL727" t="n">
        <v>8.041485729934235</v>
      </c>
      <c r="AM727" t="n">
        <v>0</v>
      </c>
      <c r="AN727" t="n">
        <v>8.080283674195682</v>
      </c>
      <c r="AO727" t="n">
        <v>0</v>
      </c>
      <c r="AP727" t="n">
        <v>1</v>
      </c>
      <c r="AQ727" t="n">
        <v>0</v>
      </c>
      <c r="AR727" t="n">
        <v>0</v>
      </c>
      <c r="AS727" t="n">
        <v>0</v>
      </c>
      <c r="AT727" t="n">
        <v>1.98185907672276</v>
      </c>
      <c r="AU727" t="n">
        <v>0.6230628483278259</v>
      </c>
      <c r="AV727" t="n">
        <v>1.98185907672276</v>
      </c>
    </row>
    <row r="728" spans="1:48">
      <c r="A728" t="n">
        <v>725</v>
      </c>
      <c r="B728" t="n">
        <v>0</v>
      </c>
      <c r="C728" t="n">
        <v>0</v>
      </c>
      <c r="D728" t="n">
        <v>0</v>
      </c>
      <c r="E728" t="n">
        <v>26.6</v>
      </c>
      <c r="F728" t="n">
        <v>0.7865287516426838</v>
      </c>
      <c r="G728" t="n">
        <v>219.1263709351522</v>
      </c>
      <c r="H728" t="n">
        <v>864.2344069682403</v>
      </c>
      <c r="I728" t="n">
        <v>11.15667096099036</v>
      </c>
      <c r="J728" t="n">
        <v>11.15667096099036</v>
      </c>
      <c r="K728" t="n">
        <v>486.195976590212</v>
      </c>
      <c r="L728" t="n">
        <v>2</v>
      </c>
      <c r="M728" t="n">
        <v>123.2748419346379</v>
      </c>
      <c r="N728" t="n">
        <v>1846.004693284161</v>
      </c>
      <c r="O728" t="b">
        <v>0</v>
      </c>
      <c r="P728" t="n">
        <v>11.15667096099036</v>
      </c>
      <c r="Q728" t="n">
        <v>0</v>
      </c>
      <c r="R728" t="n">
        <v>0.926819870164703</v>
      </c>
      <c r="S728" t="n">
        <v>31.15334521599944</v>
      </c>
      <c r="T728" t="n">
        <v>62.26985721656972</v>
      </c>
      <c r="U728" t="n">
        <v>12.03758283581872</v>
      </c>
      <c r="V728" t="n">
        <v>4.55691623593399</v>
      </c>
      <c r="W728" t="n">
        <v>0</v>
      </c>
      <c r="X728" t="n">
        <v>0</v>
      </c>
      <c r="Y728" t="n">
        <v>-21.42836828230832</v>
      </c>
      <c r="Z728" t="n">
        <v>77.61086649041361</v>
      </c>
      <c r="AA728" t="n">
        <v>1846.004693284161</v>
      </c>
      <c r="AB728" t="b">
        <v>0</v>
      </c>
      <c r="AC728" t="b">
        <v>1</v>
      </c>
      <c r="AD728" t="n">
        <v>91.12649410448091</v>
      </c>
      <c r="AE728" t="n">
        <v>-0</v>
      </c>
      <c r="AF728" t="n">
        <v>0</v>
      </c>
      <c r="AG728" t="n">
        <v>0.2286787126296743</v>
      </c>
      <c r="AH728" t="b">
        <v>0</v>
      </c>
      <c r="AI728" t="b">
        <v>0</v>
      </c>
      <c r="AJ728" t="n">
        <v>1846.004693284161</v>
      </c>
      <c r="AK728" t="n">
        <v>0</v>
      </c>
      <c r="AL728" t="n">
        <v>12.03758283581872</v>
      </c>
      <c r="AM728" t="n">
        <v>0</v>
      </c>
      <c r="AN728" t="n">
        <v>12.11792527720724</v>
      </c>
      <c r="AO728" t="n">
        <v>0</v>
      </c>
      <c r="AP728" t="n">
        <v>1</v>
      </c>
      <c r="AQ728" t="n">
        <v>0</v>
      </c>
      <c r="AR728" t="n">
        <v>0</v>
      </c>
      <c r="AS728" t="n">
        <v>0</v>
      </c>
      <c r="AT728" t="n">
        <v>2.73954004766393</v>
      </c>
      <c r="AU728" t="n">
        <v>0.8612648826818745</v>
      </c>
      <c r="AV728" t="n">
        <v>2.73954004766393</v>
      </c>
    </row>
    <row r="729" spans="1:48">
      <c r="A729" t="n">
        <v>726</v>
      </c>
      <c r="B729" t="n">
        <v>0</v>
      </c>
      <c r="C729" t="n">
        <v>0</v>
      </c>
      <c r="D729" t="n">
        <v>0</v>
      </c>
      <c r="E729" t="n">
        <v>29.9</v>
      </c>
      <c r="F729" t="n">
        <v>1.219672845804228</v>
      </c>
      <c r="G729" t="n">
        <v>246.3112214647012</v>
      </c>
      <c r="H729" t="n">
        <v>971.4514574567813</v>
      </c>
      <c r="I729" t="n">
        <v>18.70792917495254</v>
      </c>
      <c r="J729" t="n">
        <v>18.70792917495254</v>
      </c>
      <c r="K729" t="n">
        <v>725.2920233600026</v>
      </c>
      <c r="L729" t="n">
        <v>2</v>
      </c>
      <c r="M729" t="n">
        <v>183.8975718458425</v>
      </c>
      <c r="N729" t="n">
        <v>2075.020313127685</v>
      </c>
      <c r="O729" t="b">
        <v>0</v>
      </c>
      <c r="P729" t="n">
        <v>18.70792917495254</v>
      </c>
      <c r="Q729" t="n">
        <v>0</v>
      </c>
      <c r="R729" t="n">
        <v>0.9372984227100059</v>
      </c>
      <c r="S729" t="n">
        <v>31.18127114496668</v>
      </c>
      <c r="T729" t="n">
        <v>91.85374343505492</v>
      </c>
      <c r="U729" t="n">
        <v>19.95941604261149</v>
      </c>
      <c r="V729" t="n">
        <v>5.759374593368378</v>
      </c>
      <c r="W729" t="n">
        <v>0</v>
      </c>
      <c r="X729" t="n">
        <v>0</v>
      </c>
      <c r="Y729" t="n">
        <v>-21.42836828230832</v>
      </c>
      <c r="Z729" t="n">
        <v>77.87992470633125</v>
      </c>
      <c r="AA729" t="n">
        <v>2075.020313127685</v>
      </c>
      <c r="AB729" t="b">
        <v>0</v>
      </c>
      <c r="AC729" t="b">
        <v>1</v>
      </c>
      <c r="AD729" t="n">
        <v>91.11905369882733</v>
      </c>
      <c r="AE729" t="n">
        <v>-0</v>
      </c>
      <c r="AF729" t="n">
        <v>0</v>
      </c>
      <c r="AG729" t="n">
        <v>0.2173638878674224</v>
      </c>
      <c r="AH729" t="b">
        <v>0</v>
      </c>
      <c r="AI729" t="b">
        <v>0</v>
      </c>
      <c r="AJ729" t="n">
        <v>2075.020313127685</v>
      </c>
      <c r="AK729" t="n">
        <v>0</v>
      </c>
      <c r="AL729" t="n">
        <v>19.95941604261149</v>
      </c>
      <c r="AM729" t="n">
        <v>0</v>
      </c>
      <c r="AN729" t="n">
        <v>20.00247206885762</v>
      </c>
      <c r="AO729" t="n">
        <v>0</v>
      </c>
      <c r="AP729" t="n">
        <v>1</v>
      </c>
      <c r="AQ729" t="n">
        <v>0</v>
      </c>
      <c r="AR729" t="n">
        <v>0</v>
      </c>
      <c r="AS729" t="n">
        <v>0</v>
      </c>
      <c r="AT729" t="n">
        <v>4.200709533224521</v>
      </c>
      <c r="AU729" t="n">
        <v>1.32063176313058</v>
      </c>
      <c r="AV729" t="n">
        <v>4.200709533224521</v>
      </c>
    </row>
    <row r="730" spans="1:48">
      <c r="A730" t="n">
        <v>727</v>
      </c>
      <c r="B730" t="n">
        <v>0</v>
      </c>
      <c r="C730" t="n">
        <v>0</v>
      </c>
      <c r="D730" t="n">
        <v>0</v>
      </c>
      <c r="E730" t="n">
        <v>34.8</v>
      </c>
      <c r="F730" t="n">
        <v>1.168113198473729</v>
      </c>
      <c r="G730" t="n">
        <v>286.6766055843344</v>
      </c>
      <c r="H730" t="n">
        <v>1130.652532424615</v>
      </c>
      <c r="I730" t="n">
        <v>21.03019521472566</v>
      </c>
      <c r="J730" t="n">
        <v>21.03019521472566</v>
      </c>
      <c r="K730" t="n">
        <v>700.5230543571107</v>
      </c>
      <c r="L730" t="n">
        <v>3</v>
      </c>
      <c r="M730" t="n">
        <v>177.6174072913567</v>
      </c>
      <c r="N730" t="n">
        <v>1495.853300397765</v>
      </c>
      <c r="O730" t="b">
        <v>1</v>
      </c>
      <c r="P730" t="n">
        <v>21.03019521472566</v>
      </c>
      <c r="Q730" t="n">
        <v>50.4093684898621</v>
      </c>
      <c r="R730" t="n">
        <v>0.9481258086450827</v>
      </c>
      <c r="S730" t="n">
        <v>31.22139327780548</v>
      </c>
      <c r="T730" t="n">
        <v>141.5988458771239</v>
      </c>
      <c r="U730" t="n">
        <v>22.18080662183304</v>
      </c>
      <c r="V730" t="n">
        <v>7.345325626665385</v>
      </c>
      <c r="W730" t="n">
        <v>0</v>
      </c>
      <c r="X730" t="n">
        <v>0</v>
      </c>
      <c r="Y730" t="n">
        <v>-21.42836828230832</v>
      </c>
      <c r="Z730" t="n">
        <v>78.17472991829696</v>
      </c>
      <c r="AA730" t="n">
        <v>1495.853300397765</v>
      </c>
      <c r="AB730" t="b">
        <v>0</v>
      </c>
      <c r="AC730" t="b">
        <v>1</v>
      </c>
      <c r="AD730" t="n">
        <v>91.11161329317375</v>
      </c>
      <c r="AE730" t="n">
        <v>-0</v>
      </c>
      <c r="AF730" t="n">
        <v>0</v>
      </c>
      <c r="AG730" t="n">
        <v>0.2051973281075209</v>
      </c>
      <c r="AH730" t="b">
        <v>0</v>
      </c>
      <c r="AI730" t="b">
        <v>0</v>
      </c>
      <c r="AJ730" t="n">
        <v>1546.262668887628</v>
      </c>
      <c r="AK730" t="n">
        <v>0</v>
      </c>
      <c r="AL730" t="n">
        <v>22.92828664150144</v>
      </c>
      <c r="AM730" t="n">
        <v>0</v>
      </c>
      <c r="AN730" t="n">
        <v>23.01297699174468</v>
      </c>
      <c r="AO730" t="n">
        <v>0</v>
      </c>
      <c r="AP730" t="n">
        <v>1</v>
      </c>
      <c r="AQ730" t="n">
        <v>0</v>
      </c>
      <c r="AR730" t="n">
        <v>0</v>
      </c>
      <c r="AS730" t="n">
        <v>0</v>
      </c>
      <c r="AT730" t="n">
        <v>4.846880365179947</v>
      </c>
      <c r="AU730" t="n">
        <v>1.523776902859821</v>
      </c>
      <c r="AV730" t="n">
        <v>4.846880365179947</v>
      </c>
    </row>
    <row r="731" spans="1:48">
      <c r="A731" t="n">
        <v>728</v>
      </c>
      <c r="B731" t="n">
        <v>0</v>
      </c>
      <c r="C731" t="n">
        <v>0</v>
      </c>
      <c r="D731" t="n">
        <v>0</v>
      </c>
      <c r="E731" t="n">
        <v>37.8</v>
      </c>
      <c r="F731" t="n">
        <v>0.6912076936341904</v>
      </c>
      <c r="G731" t="n">
        <v>311.3901060657426</v>
      </c>
      <c r="H731" t="n">
        <v>1228.122578323289</v>
      </c>
      <c r="I731" t="n">
        <v>14.40907051007872</v>
      </c>
      <c r="J731" t="n">
        <v>14.40907051007872</v>
      </c>
      <c r="K731" t="n">
        <v>441.8781622858337</v>
      </c>
      <c r="L731" t="n">
        <v>3</v>
      </c>
      <c r="M731" t="n">
        <v>112.0380736018848</v>
      </c>
      <c r="N731" t="n">
        <v>1624.806171121711</v>
      </c>
      <c r="O731" t="b">
        <v>0</v>
      </c>
      <c r="P731" t="n">
        <v>14.40907051007872</v>
      </c>
      <c r="Q731" t="n">
        <v>29.82873866758834</v>
      </c>
      <c r="R731" t="n">
        <v>0.93910803683094</v>
      </c>
      <c r="S731" t="n">
        <v>31.25870750679302</v>
      </c>
      <c r="T731" t="n">
        <v>90.17584725882499</v>
      </c>
      <c r="U731" t="n">
        <v>15.3433576808721</v>
      </c>
      <c r="V731" t="n">
        <v>5.49098437002317</v>
      </c>
      <c r="W731" t="n">
        <v>0</v>
      </c>
      <c r="X731" t="n">
        <v>0</v>
      </c>
      <c r="Y731" t="n">
        <v>-21.42836828230832</v>
      </c>
      <c r="Z731" t="n">
        <v>78.39370436192671</v>
      </c>
      <c r="AA731" t="n">
        <v>1624.806171121711</v>
      </c>
      <c r="AB731" t="b">
        <v>0</v>
      </c>
      <c r="AC731" t="b">
        <v>1</v>
      </c>
      <c r="AD731" t="n">
        <v>91.10417288752016</v>
      </c>
      <c r="AE731" t="n">
        <v>-0</v>
      </c>
      <c r="AF731" t="n">
        <v>0</v>
      </c>
      <c r="AG731" t="n">
        <v>0.1919781320558571</v>
      </c>
      <c r="AH731" t="b">
        <v>0</v>
      </c>
      <c r="AI731" t="b">
        <v>0</v>
      </c>
      <c r="AJ731" t="n">
        <v>1654.634909789299</v>
      </c>
      <c r="AK731" t="n">
        <v>0</v>
      </c>
      <c r="AL731" t="n">
        <v>15.62503620639746</v>
      </c>
      <c r="AM731" t="n">
        <v>0</v>
      </c>
      <c r="AN731" t="n">
        <v>15.64085874804307</v>
      </c>
      <c r="AO731" t="n">
        <v>0</v>
      </c>
      <c r="AP731" t="n">
        <v>1</v>
      </c>
      <c r="AQ731" t="n">
        <v>0</v>
      </c>
      <c r="AR731" t="n">
        <v>0</v>
      </c>
      <c r="AS731" t="n">
        <v>0</v>
      </c>
      <c r="AT731" t="n">
        <v>3.360743467926164</v>
      </c>
      <c r="AU731" t="n">
        <v>1.056560692038616</v>
      </c>
      <c r="AV731" t="n">
        <v>3.360743467926164</v>
      </c>
    </row>
    <row r="732" spans="1:48">
      <c r="A732" t="n">
        <v>729</v>
      </c>
      <c r="B732" t="n">
        <v>0</v>
      </c>
      <c r="C732" t="n">
        <v>0</v>
      </c>
      <c r="D732" t="n">
        <v>0</v>
      </c>
      <c r="E732" t="n">
        <v>40.2</v>
      </c>
      <c r="F732" t="n">
        <v>0.5670560269895208</v>
      </c>
      <c r="G732" t="n">
        <v>331.1609064508692</v>
      </c>
      <c r="H732" t="n">
        <v>1306.098615042228</v>
      </c>
      <c r="I732" t="n">
        <v>13.03692387410038</v>
      </c>
      <c r="J732" t="n">
        <v>13.03692387410038</v>
      </c>
      <c r="K732" t="n">
        <v>375.9304018423408</v>
      </c>
      <c r="L732" t="n">
        <v>3</v>
      </c>
      <c r="M732" t="n">
        <v>95.3170390066787</v>
      </c>
      <c r="N732" t="n">
        <v>1727.968467700867</v>
      </c>
      <c r="O732" t="b">
        <v>0</v>
      </c>
      <c r="P732" t="n">
        <v>13.03692387410038</v>
      </c>
      <c r="Q732" t="n">
        <v>0</v>
      </c>
      <c r="R732" t="n">
        <v>0.9344901338092108</v>
      </c>
      <c r="S732" t="n">
        <v>31.28871818230665</v>
      </c>
      <c r="T732" t="n">
        <v>77.09673351140704</v>
      </c>
      <c r="U732" t="n">
        <v>13.95084164340899</v>
      </c>
      <c r="V732" t="n">
        <v>5.050596696079225</v>
      </c>
      <c r="W732" t="n">
        <v>0</v>
      </c>
      <c r="X732" t="n">
        <v>0</v>
      </c>
      <c r="Y732" t="n">
        <v>-21.42836828230832</v>
      </c>
      <c r="Z732" t="n">
        <v>78.60308748345102</v>
      </c>
      <c r="AA732" t="n">
        <v>1727.968467700867</v>
      </c>
      <c r="AB732" t="b">
        <v>0</v>
      </c>
      <c r="AC732" t="b">
        <v>1</v>
      </c>
      <c r="AD732" t="n">
        <v>91.09673248186658</v>
      </c>
      <c r="AE732" t="n">
        <v>-0</v>
      </c>
      <c r="AF732" t="n">
        <v>0</v>
      </c>
      <c r="AG732" t="n">
        <v>0.1736879796926129</v>
      </c>
      <c r="AH732" t="b">
        <v>0</v>
      </c>
      <c r="AI732" t="b">
        <v>0</v>
      </c>
      <c r="AJ732" t="n">
        <v>1727.968467700867</v>
      </c>
      <c r="AK732" t="n">
        <v>0</v>
      </c>
      <c r="AL732" t="n">
        <v>13.95084164340899</v>
      </c>
      <c r="AM732" t="n">
        <v>0</v>
      </c>
      <c r="AN732" t="n">
        <v>14.04365245408242</v>
      </c>
      <c r="AO732" t="n">
        <v>0</v>
      </c>
      <c r="AP732" t="n">
        <v>1</v>
      </c>
      <c r="AQ732" t="n">
        <v>0</v>
      </c>
      <c r="AR732" t="n">
        <v>0</v>
      </c>
      <c r="AS732" t="n">
        <v>0</v>
      </c>
      <c r="AT732" t="n">
        <v>3.062518872150328</v>
      </c>
      <c r="AU732" t="n">
        <v>0.9628039419911955</v>
      </c>
      <c r="AV732" t="n">
        <v>3.062518872150328</v>
      </c>
    </row>
    <row r="733" spans="1:48">
      <c r="A733" t="n">
        <v>730</v>
      </c>
      <c r="B733" t="n">
        <v>0</v>
      </c>
      <c r="C733" t="n">
        <v>0</v>
      </c>
      <c r="D733" t="n">
        <v>0</v>
      </c>
      <c r="E733" t="n">
        <v>41.6</v>
      </c>
      <c r="F733" t="n">
        <v>0.2072348650743896</v>
      </c>
      <c r="G733" t="n">
        <v>342.6938733421929</v>
      </c>
      <c r="H733" t="n">
        <v>1351.584636461609</v>
      </c>
      <c r="I733" t="n">
        <v>6.468080065707579</v>
      </c>
      <c r="J733" t="n">
        <v>6.468080065707579</v>
      </c>
      <c r="K733" t="n">
        <v>180.2355387445617</v>
      </c>
      <c r="L733" t="n">
        <v>4</v>
      </c>
      <c r="M733" t="n">
        <v>45.69866601028441</v>
      </c>
      <c r="N733" t="n">
        <v>1205.613495723755</v>
      </c>
      <c r="O733" t="b">
        <v>1</v>
      </c>
      <c r="P733" t="n">
        <v>6.468080065707579</v>
      </c>
      <c r="Q733" t="n">
        <v>8.943121857651626</v>
      </c>
      <c r="R733" t="n">
        <v>0.9275467953397212</v>
      </c>
      <c r="S733" t="n">
        <v>31.31793020776535</v>
      </c>
      <c r="T733" t="n">
        <v>55.23353496528743</v>
      </c>
      <c r="U733" t="n">
        <v>6.973319403619517</v>
      </c>
      <c r="V733" t="n">
        <v>4.001846612950644</v>
      </c>
      <c r="W733" t="n">
        <v>0</v>
      </c>
      <c r="X733" t="n">
        <v>0</v>
      </c>
      <c r="Y733" t="n">
        <v>-21.42836828230832</v>
      </c>
      <c r="Z733" t="n">
        <v>78.68976162067973</v>
      </c>
      <c r="AA733" t="n">
        <v>1205.613495723755</v>
      </c>
      <c r="AB733" t="b">
        <v>0</v>
      </c>
      <c r="AC733" t="b">
        <v>1</v>
      </c>
      <c r="AD733" t="n">
        <v>91.089292076213</v>
      </c>
      <c r="AE733" t="n">
        <v>-0</v>
      </c>
      <c r="AF733" t="n">
        <v>0</v>
      </c>
      <c r="AG733" t="n">
        <v>0.1409297543624323</v>
      </c>
      <c r="AH733" t="b">
        <v>0</v>
      </c>
      <c r="AI733" t="b">
        <v>0</v>
      </c>
      <c r="AJ733" t="n">
        <v>1214.556617581407</v>
      </c>
      <c r="AK733" t="n">
        <v>0</v>
      </c>
      <c r="AL733" t="n">
        <v>7.025046798344357</v>
      </c>
      <c r="AM733" t="n">
        <v>0</v>
      </c>
      <c r="AN733" t="n">
        <v>7.151049976627297</v>
      </c>
      <c r="AO733" t="n">
        <v>0</v>
      </c>
      <c r="AP733" t="n">
        <v>1</v>
      </c>
      <c r="AQ733" t="n">
        <v>0</v>
      </c>
      <c r="AR733" t="n">
        <v>0</v>
      </c>
      <c r="AS733" t="n">
        <v>0</v>
      </c>
      <c r="AT733" t="n">
        <v>1.725948171250778</v>
      </c>
      <c r="AU733" t="n">
        <v>0.5426088041658196</v>
      </c>
      <c r="AV733" t="n">
        <v>1.725948171250778</v>
      </c>
    </row>
    <row r="734" spans="1:48">
      <c r="A734" t="n">
        <v>731</v>
      </c>
      <c r="B734" t="n">
        <v>0</v>
      </c>
      <c r="C734" t="n">
        <v>0</v>
      </c>
      <c r="D734" t="n">
        <v>0</v>
      </c>
      <c r="E734" t="n">
        <v>41.9</v>
      </c>
      <c r="F734" t="n">
        <v>0.02067117937957619</v>
      </c>
      <c r="G734" t="n">
        <v>345.1652233903337</v>
      </c>
      <c r="H734" t="n">
        <v>1361.331641051476</v>
      </c>
      <c r="I734" t="n">
        <v>2.834014461234503</v>
      </c>
      <c r="J734" t="n">
        <v>2.834014461234503</v>
      </c>
      <c r="K734" t="n">
        <v>78.40547883747502</v>
      </c>
      <c r="L734" t="n">
        <v>4</v>
      </c>
      <c r="M734" t="n">
        <v>19.87968530361942</v>
      </c>
      <c r="N734" t="n">
        <v>1214.307823817917</v>
      </c>
      <c r="O734" t="b">
        <v>0</v>
      </c>
      <c r="P734" t="n">
        <v>2.834014461234503</v>
      </c>
      <c r="Q734" t="n">
        <v>0.8920548965858895</v>
      </c>
      <c r="R734" t="n">
        <v>0.8852454155103912</v>
      </c>
      <c r="S734" t="n">
        <v>31.33395944347201</v>
      </c>
      <c r="T734" t="n">
        <v>25.17566578327062</v>
      </c>
      <c r="U734" t="n">
        <v>3.201388464237957</v>
      </c>
      <c r="V734" t="n">
        <v>2.889023066208487</v>
      </c>
      <c r="W734" t="n">
        <v>0</v>
      </c>
      <c r="X734" t="n">
        <v>0</v>
      </c>
      <c r="Y734" t="n">
        <v>-21.42836828230832</v>
      </c>
      <c r="Z734" t="n">
        <v>78.77392468692136</v>
      </c>
      <c r="AA734" t="n">
        <v>1214.307823817917</v>
      </c>
      <c r="AB734" t="b">
        <v>0</v>
      </c>
      <c r="AC734" t="b">
        <v>1</v>
      </c>
      <c r="AD734" t="n">
        <v>91.08185167055942</v>
      </c>
      <c r="AE734" t="n">
        <v>-0</v>
      </c>
      <c r="AF734" t="n">
        <v>0</v>
      </c>
      <c r="AG734" t="n">
        <v>0.1044789244237851</v>
      </c>
      <c r="AH734" t="b">
        <v>0</v>
      </c>
      <c r="AI734" t="b">
        <v>0</v>
      </c>
      <c r="AJ734" t="n">
        <v>1215.199878714503</v>
      </c>
      <c r="AK734" t="n">
        <v>0</v>
      </c>
      <c r="AL734" t="n">
        <v>3.203740268450515</v>
      </c>
      <c r="AM734" t="n">
        <v>0</v>
      </c>
      <c r="AN734" t="n">
        <v>3.20374363206386</v>
      </c>
      <c r="AO734" t="n">
        <v>0</v>
      </c>
      <c r="AP734" t="n">
        <v>1</v>
      </c>
      <c r="AQ734" t="n">
        <v>0</v>
      </c>
      <c r="AR734" t="n">
        <v>0</v>
      </c>
      <c r="AS734" t="n">
        <v>0</v>
      </c>
      <c r="AT734" t="n">
        <v>0.9872525940016149</v>
      </c>
      <c r="AU734" t="n">
        <v>0.3103754552795226</v>
      </c>
      <c r="AV734" t="n">
        <v>0.9872525940016149</v>
      </c>
    </row>
    <row r="735" spans="1:48">
      <c r="A735" t="n">
        <v>732</v>
      </c>
      <c r="B735" t="n">
        <v>0</v>
      </c>
      <c r="C735" t="n">
        <v>0</v>
      </c>
      <c r="D735" t="n">
        <v>0</v>
      </c>
      <c r="E735" t="n">
        <v>42</v>
      </c>
      <c r="F735" t="n">
        <v>0.04341375074064313</v>
      </c>
      <c r="G735" t="n">
        <v>345.989006739714</v>
      </c>
      <c r="H735" t="n">
        <v>1364.580642581432</v>
      </c>
      <c r="I735" t="n">
        <v>3.294919242810102</v>
      </c>
      <c r="J735" t="n">
        <v>3.294919242810102</v>
      </c>
      <c r="K735" t="n">
        <v>90.93977109677448</v>
      </c>
      <c r="L735" t="n">
        <v>4</v>
      </c>
      <c r="M735" t="n">
        <v>23.05775129228562</v>
      </c>
      <c r="N735" t="n">
        <v>1217.205933182637</v>
      </c>
      <c r="O735" t="b">
        <v>0</v>
      </c>
      <c r="P735" t="n">
        <v>3.294919242810102</v>
      </c>
      <c r="Q735" t="n">
        <v>0</v>
      </c>
      <c r="R735" t="n">
        <v>0.8951560981374965</v>
      </c>
      <c r="S735" t="n">
        <v>31.3450832117997</v>
      </c>
      <c r="T735" t="n">
        <v>28.87708302298274</v>
      </c>
      <c r="U735" t="n">
        <v>3.680832035513878</v>
      </c>
      <c r="V735" t="n">
        <v>3.027586058536972</v>
      </c>
      <c r="W735" t="n">
        <v>0</v>
      </c>
      <c r="X735" t="n">
        <v>0</v>
      </c>
      <c r="Y735" t="n">
        <v>-21.42836828230832</v>
      </c>
      <c r="Z735" t="n">
        <v>78.85441617228211</v>
      </c>
      <c r="AA735" t="n">
        <v>1217.205933182637</v>
      </c>
      <c r="AB735" t="b">
        <v>0</v>
      </c>
      <c r="AC735" t="b">
        <v>1</v>
      </c>
      <c r="AD735" t="n">
        <v>91.07441126490583</v>
      </c>
      <c r="AE735" t="n">
        <v>-0</v>
      </c>
      <c r="AF735" t="n">
        <v>0</v>
      </c>
      <c r="AG735" t="n">
        <v>0.08297790852974729</v>
      </c>
      <c r="AH735" t="b">
        <v>0</v>
      </c>
      <c r="AI735" t="b">
        <v>0</v>
      </c>
      <c r="AJ735" t="n">
        <v>1217.205933182637</v>
      </c>
      <c r="AK735" t="n">
        <v>0</v>
      </c>
      <c r="AL735" t="n">
        <v>3.680832035513878</v>
      </c>
      <c r="AM735" t="n">
        <v>0</v>
      </c>
      <c r="AN735" t="n">
        <v>3.680861208506297</v>
      </c>
      <c r="AO735" t="n">
        <v>0</v>
      </c>
      <c r="AP735" t="n">
        <v>1</v>
      </c>
      <c r="AQ735" t="n">
        <v>0</v>
      </c>
      <c r="AR735" t="n">
        <v>0</v>
      </c>
      <c r="AS735" t="n">
        <v>0</v>
      </c>
      <c r="AT735" t="n">
        <v>1.074722915520713</v>
      </c>
      <c r="AU735" t="n">
        <v>0.3378746394091839</v>
      </c>
      <c r="AV735" t="n">
        <v>1.074722915520713</v>
      </c>
    </row>
    <row r="736" spans="1:48">
      <c r="A736" t="n">
        <v>733</v>
      </c>
      <c r="B736" t="n">
        <v>0</v>
      </c>
      <c r="C736" t="n">
        <v>0</v>
      </c>
      <c r="D736" t="n">
        <v>0</v>
      </c>
      <c r="E736" t="n">
        <v>42.2</v>
      </c>
      <c r="F736" t="n">
        <v>0.05567381765785751</v>
      </c>
      <c r="G736" t="n">
        <v>347.6365734384746</v>
      </c>
      <c r="H736" t="n">
        <v>1371.078645641344</v>
      </c>
      <c r="I736" t="n">
        <v>3.561330200795033</v>
      </c>
      <c r="J736" t="n">
        <v>3.561330200795033</v>
      </c>
      <c r="K736" t="n">
        <v>97.82687129252164</v>
      </c>
      <c r="L736" t="n">
        <v>4</v>
      </c>
      <c r="M736" t="n">
        <v>24.80397345145072</v>
      </c>
      <c r="N736" t="n">
        <v>1223.002151912078</v>
      </c>
      <c r="O736" t="b">
        <v>0</v>
      </c>
      <c r="P736" t="n">
        <v>3.561330200795033</v>
      </c>
      <c r="Q736" t="n">
        <v>0</v>
      </c>
      <c r="R736" t="n">
        <v>0.8995375967881998</v>
      </c>
      <c r="S736" t="n">
        <v>31.35689913823526</v>
      </c>
      <c r="T736" t="n">
        <v>30.91271029052061</v>
      </c>
      <c r="U736" t="n">
        <v>3.959067651547603</v>
      </c>
      <c r="V736" t="n">
        <v>3.10556516557585</v>
      </c>
      <c r="W736" t="n">
        <v>0</v>
      </c>
      <c r="X736" t="n">
        <v>0</v>
      </c>
      <c r="Y736" t="n">
        <v>-21.42836828230832</v>
      </c>
      <c r="Z736" t="n">
        <v>78.93208612286081</v>
      </c>
      <c r="AA736" t="n">
        <v>1223.002151912078</v>
      </c>
      <c r="AB736" t="b">
        <v>0</v>
      </c>
      <c r="AC736" t="b">
        <v>1</v>
      </c>
      <c r="AD736" t="n">
        <v>91.06697085925225</v>
      </c>
      <c r="AE736" t="n">
        <v>-0</v>
      </c>
      <c r="AF736" t="n">
        <v>0</v>
      </c>
      <c r="AG736" t="n">
        <v>0.06429393651047871</v>
      </c>
      <c r="AH736" t="b">
        <v>0</v>
      </c>
      <c r="AI736" t="b">
        <v>0</v>
      </c>
      <c r="AJ736" t="n">
        <v>1223.002151912078</v>
      </c>
      <c r="AK736" t="n">
        <v>0</v>
      </c>
      <c r="AL736" t="n">
        <v>3.959067651547603</v>
      </c>
      <c r="AM736" t="n">
        <v>0</v>
      </c>
      <c r="AN736" t="n">
        <v>3.959132051892915</v>
      </c>
      <c r="AO736" t="n">
        <v>0</v>
      </c>
      <c r="AP736" t="n">
        <v>1</v>
      </c>
      <c r="AQ736" t="n">
        <v>0</v>
      </c>
      <c r="AR736" t="n">
        <v>0</v>
      </c>
      <c r="AS736" t="n">
        <v>0</v>
      </c>
      <c r="AT736" t="n">
        <v>1.126715693223258</v>
      </c>
      <c r="AU736" t="n">
        <v>0.3542202860539455</v>
      </c>
      <c r="AV736" t="n">
        <v>1.126715693223258</v>
      </c>
    </row>
    <row r="737" spans="1:48">
      <c r="A737" t="n">
        <v>734</v>
      </c>
      <c r="B737" t="n">
        <v>0</v>
      </c>
      <c r="C737" t="n">
        <v>0</v>
      </c>
      <c r="D737" t="n">
        <v>0</v>
      </c>
      <c r="E737" t="n">
        <v>42.4</v>
      </c>
      <c r="F737" t="n">
        <v>0.06722431196126344</v>
      </c>
      <c r="G737" t="n">
        <v>349.2841401372351</v>
      </c>
      <c r="H737" t="n">
        <v>1377.576648701255</v>
      </c>
      <c r="I737" t="n">
        <v>3.815942559520636</v>
      </c>
      <c r="J737" t="n">
        <v>3.815942559520636</v>
      </c>
      <c r="K737" t="n">
        <v>104.3264295934813</v>
      </c>
      <c r="L737" t="n">
        <v>4</v>
      </c>
      <c r="M737" t="n">
        <v>26.4519344811058</v>
      </c>
      <c r="N737" t="n">
        <v>1228.798370641519</v>
      </c>
      <c r="O737" t="b">
        <v>0</v>
      </c>
      <c r="P737" t="n">
        <v>3.815942559520636</v>
      </c>
      <c r="Q737" t="n">
        <v>0</v>
      </c>
      <c r="R737" t="n">
        <v>0.9031709947409836</v>
      </c>
      <c r="S737" t="n">
        <v>31.36913672077626</v>
      </c>
      <c r="T737" t="n">
        <v>32.83390990319478</v>
      </c>
      <c r="U737" t="n">
        <v>4.225049942635716</v>
      </c>
      <c r="V737" t="n">
        <v>3.179274834690521</v>
      </c>
      <c r="W737" t="n">
        <v>0</v>
      </c>
      <c r="X737" t="n">
        <v>0</v>
      </c>
      <c r="Y737" t="n">
        <v>-21.42836828230832</v>
      </c>
      <c r="Z737" t="n">
        <v>79.0096399718614</v>
      </c>
      <c r="AA737" t="n">
        <v>1228.798370641519</v>
      </c>
      <c r="AB737" t="b">
        <v>0</v>
      </c>
      <c r="AC737" t="b">
        <v>1</v>
      </c>
      <c r="AD737" t="n">
        <v>91.05953045359867</v>
      </c>
      <c r="AE737" t="n">
        <v>-0</v>
      </c>
      <c r="AF737" t="n">
        <v>0</v>
      </c>
      <c r="AG737" t="n">
        <v>0.06602744661432386</v>
      </c>
      <c r="AH737" t="b">
        <v>0</v>
      </c>
      <c r="AI737" t="b">
        <v>0</v>
      </c>
      <c r="AJ737" t="n">
        <v>1228.798370641519</v>
      </c>
      <c r="AK737" t="n">
        <v>0</v>
      </c>
      <c r="AL737" t="n">
        <v>4.225049942635716</v>
      </c>
      <c r="AM737" t="n">
        <v>0</v>
      </c>
      <c r="AN737" t="n">
        <v>4.225150568175267</v>
      </c>
      <c r="AO737" t="n">
        <v>0</v>
      </c>
      <c r="AP737" t="n">
        <v>1</v>
      </c>
      <c r="AQ737" t="n">
        <v>0</v>
      </c>
      <c r="AR737" t="n">
        <v>0</v>
      </c>
      <c r="AS737" t="n">
        <v>0</v>
      </c>
      <c r="AT737" t="n">
        <v>1.17649267575491</v>
      </c>
      <c r="AU737" t="n">
        <v>0.3698693243138307</v>
      </c>
      <c r="AV737" t="n">
        <v>1.17649267575491</v>
      </c>
    </row>
    <row r="738" spans="1:48">
      <c r="A738" t="n">
        <v>735</v>
      </c>
      <c r="B738" t="n">
        <v>0</v>
      </c>
      <c r="C738" t="n">
        <v>0</v>
      </c>
      <c r="D738" t="n">
        <v>0</v>
      </c>
      <c r="E738" t="n">
        <v>42.7</v>
      </c>
      <c r="F738" t="n">
        <v>0.09209560116376192</v>
      </c>
      <c r="G738" t="n">
        <v>351.7554901853759</v>
      </c>
      <c r="H738" t="n">
        <v>1387.323653291123</v>
      </c>
      <c r="I738" t="n">
        <v>4.354221896654898</v>
      </c>
      <c r="J738" t="n">
        <v>4.354221896654898</v>
      </c>
      <c r="K738" t="n">
        <v>118.2064173849371</v>
      </c>
      <c r="L738" t="n">
        <v>4</v>
      </c>
      <c r="M738" t="n">
        <v>29.97120116250941</v>
      </c>
      <c r="N738" t="n">
        <v>1237.492698735682</v>
      </c>
      <c r="O738" t="b">
        <v>0</v>
      </c>
      <c r="P738" t="n">
        <v>4.354221896654898</v>
      </c>
      <c r="Q738" t="n">
        <v>0</v>
      </c>
      <c r="R738" t="n">
        <v>0.909700963498965</v>
      </c>
      <c r="S738" t="n">
        <v>31.38177497617706</v>
      </c>
      <c r="T738" t="n">
        <v>36.935215693327</v>
      </c>
      <c r="U738" t="n">
        <v>4.786432103916147</v>
      </c>
      <c r="V738" t="n">
        <v>3.335214390065339</v>
      </c>
      <c r="W738" t="n">
        <v>0</v>
      </c>
      <c r="X738" t="n">
        <v>0</v>
      </c>
      <c r="Y738" t="n">
        <v>-21.42836828230832</v>
      </c>
      <c r="Z738" t="n">
        <v>79.10051921085153</v>
      </c>
      <c r="AA738" t="n">
        <v>1237.492698735682</v>
      </c>
      <c r="AB738" t="b">
        <v>0</v>
      </c>
      <c r="AC738" t="b">
        <v>1</v>
      </c>
      <c r="AD738" t="n">
        <v>91.05209004794509</v>
      </c>
      <c r="AE738" t="n">
        <v>-0</v>
      </c>
      <c r="AF738" t="n">
        <v>0</v>
      </c>
      <c r="AG738" t="n">
        <v>0.07684840521375302</v>
      </c>
      <c r="AH738" t="b">
        <v>0</v>
      </c>
      <c r="AI738" t="b">
        <v>0</v>
      </c>
      <c r="AJ738" t="n">
        <v>1237.492698735682</v>
      </c>
      <c r="AK738" t="n">
        <v>0</v>
      </c>
      <c r="AL738" t="n">
        <v>4.786432103916147</v>
      </c>
      <c r="AM738" t="n">
        <v>0</v>
      </c>
      <c r="AN738" t="n">
        <v>4.786629329973666</v>
      </c>
      <c r="AO738" t="n">
        <v>0</v>
      </c>
      <c r="AP738" t="n">
        <v>1</v>
      </c>
      <c r="AQ738" t="n">
        <v>0</v>
      </c>
      <c r="AR738" t="n">
        <v>0</v>
      </c>
      <c r="AS738" t="n">
        <v>0</v>
      </c>
      <c r="AT738" t="n">
        <v>1.281502135856531</v>
      </c>
      <c r="AU738" t="n">
        <v>0.4028825158574371</v>
      </c>
      <c r="AV738" t="n">
        <v>1.281502135856531</v>
      </c>
    </row>
    <row r="739" spans="1:48">
      <c r="A739" t="n">
        <v>736</v>
      </c>
      <c r="B739" t="n">
        <v>0</v>
      </c>
      <c r="C739" t="n">
        <v>0</v>
      </c>
      <c r="D739" t="n">
        <v>0</v>
      </c>
      <c r="E739" t="n">
        <v>43.1</v>
      </c>
      <c r="F739" t="n">
        <v>0.1477266167170281</v>
      </c>
      <c r="G739" t="n">
        <v>355.050623582897</v>
      </c>
      <c r="H739" t="n">
        <v>1400.319659410946</v>
      </c>
      <c r="I739" t="n">
        <v>5.540380700325389</v>
      </c>
      <c r="J739" t="n">
        <v>5.540380700325389</v>
      </c>
      <c r="K739" t="n">
        <v>149.0118168788703</v>
      </c>
      <c r="L739" t="n">
        <v>4</v>
      </c>
      <c r="M739" t="n">
        <v>37.78190083135657</v>
      </c>
      <c r="N739" t="n">
        <v>1249.085136194564</v>
      </c>
      <c r="O739" t="b">
        <v>0</v>
      </c>
      <c r="P739" t="n">
        <v>5.540380700325389</v>
      </c>
      <c r="Q739" t="n">
        <v>0</v>
      </c>
      <c r="R739" t="n">
        <v>0.9201040297455564</v>
      </c>
      <c r="S739" t="n">
        <v>31.39522346549576</v>
      </c>
      <c r="T739" t="n">
        <v>46.03435013566496</v>
      </c>
      <c r="U739" t="n">
        <v>6.021472052304253</v>
      </c>
      <c r="V739" t="n">
        <v>3.677959069121734</v>
      </c>
      <c r="W739" t="n">
        <v>0</v>
      </c>
      <c r="X739" t="n">
        <v>0</v>
      </c>
      <c r="Y739" t="n">
        <v>-21.42836828230832</v>
      </c>
      <c r="Z739" t="n">
        <v>79.20320682577345</v>
      </c>
      <c r="AA739" t="n">
        <v>1249.085136194564</v>
      </c>
      <c r="AB739" t="b">
        <v>0</v>
      </c>
      <c r="AC739" t="b">
        <v>1</v>
      </c>
      <c r="AD739" t="n">
        <v>91.0446496422915</v>
      </c>
      <c r="AE739" t="n">
        <v>-0</v>
      </c>
      <c r="AF739" t="n">
        <v>0</v>
      </c>
      <c r="AG739" t="n">
        <v>0.09353064948981926</v>
      </c>
      <c r="AH739" t="b">
        <v>0</v>
      </c>
      <c r="AI739" t="b">
        <v>0</v>
      </c>
      <c r="AJ739" t="n">
        <v>1249.085136194564</v>
      </c>
      <c r="AK739" t="n">
        <v>0</v>
      </c>
      <c r="AL739" t="n">
        <v>6.021472052304253</v>
      </c>
      <c r="AM739" t="n">
        <v>0</v>
      </c>
      <c r="AN739" t="n">
        <v>6.021874554462454</v>
      </c>
      <c r="AO739" t="n">
        <v>0</v>
      </c>
      <c r="AP739" t="n">
        <v>1</v>
      </c>
      <c r="AQ739" t="n">
        <v>0</v>
      </c>
      <c r="AR739" t="n">
        <v>0</v>
      </c>
      <c r="AS739" t="n">
        <v>0</v>
      </c>
      <c r="AT739" t="n">
        <v>1.513055510158258</v>
      </c>
      <c r="AU739" t="n">
        <v>0.4756789657296068</v>
      </c>
      <c r="AV739" t="n">
        <v>1.513055510158258</v>
      </c>
    </row>
    <row r="740" spans="1:48">
      <c r="A740" t="n">
        <v>737</v>
      </c>
      <c r="B740" t="n">
        <v>0</v>
      </c>
      <c r="C740" t="n">
        <v>0</v>
      </c>
      <c r="D740" t="n">
        <v>0</v>
      </c>
      <c r="E740" t="n">
        <v>43.7</v>
      </c>
      <c r="F740" t="n">
        <v>0.1503312653014541</v>
      </c>
      <c r="G740" t="n">
        <v>359.9933236791787</v>
      </c>
      <c r="H740" t="n">
        <v>1419.813668590681</v>
      </c>
      <c r="I740" t="n">
        <v>5.69192570805922</v>
      </c>
      <c r="J740" t="n">
        <v>5.69192570805922</v>
      </c>
      <c r="K740" t="n">
        <v>150.9858187742591</v>
      </c>
      <c r="L740" t="n">
        <v>4</v>
      </c>
      <c r="M740" t="n">
        <v>38.28240841132331</v>
      </c>
      <c r="N740" t="n">
        <v>1266.473792382887</v>
      </c>
      <c r="O740" t="b">
        <v>0</v>
      </c>
      <c r="P740" t="n">
        <v>5.69192570805922</v>
      </c>
      <c r="Q740" t="n">
        <v>0</v>
      </c>
      <c r="R740" t="n">
        <v>0.9204851738011068</v>
      </c>
      <c r="S740" t="n">
        <v>31.41036410821997</v>
      </c>
      <c r="T740" t="n">
        <v>46.62486636449147</v>
      </c>
      <c r="U740" t="n">
        <v>6.183614761066319</v>
      </c>
      <c r="V740" t="n">
        <v>3.707368145519155</v>
      </c>
      <c r="W740" t="n">
        <v>0</v>
      </c>
      <c r="X740" t="n">
        <v>0</v>
      </c>
      <c r="Y740" t="n">
        <v>-21.42836828230832</v>
      </c>
      <c r="Z740" t="n">
        <v>79.30589444069537</v>
      </c>
      <c r="AA740" t="n">
        <v>1266.473792382887</v>
      </c>
      <c r="AB740" t="b">
        <v>0</v>
      </c>
      <c r="AC740" t="b">
        <v>1</v>
      </c>
      <c r="AD740" t="n">
        <v>91.03720923663792</v>
      </c>
      <c r="AE740" t="n">
        <v>-0</v>
      </c>
      <c r="AF740" t="n">
        <v>0</v>
      </c>
      <c r="AG740" t="n">
        <v>0.1104031207867899</v>
      </c>
      <c r="AH740" t="b">
        <v>0</v>
      </c>
      <c r="AI740" t="b">
        <v>0</v>
      </c>
      <c r="AJ740" t="n">
        <v>1266.473792382887</v>
      </c>
      <c r="AK740" t="n">
        <v>0</v>
      </c>
      <c r="AL740" t="n">
        <v>6.183614761066319</v>
      </c>
      <c r="AM740" t="n">
        <v>0</v>
      </c>
      <c r="AN740" t="n">
        <v>6.183940787814461</v>
      </c>
      <c r="AO740" t="n">
        <v>0</v>
      </c>
      <c r="AP740" t="n">
        <v>1</v>
      </c>
      <c r="AQ740" t="n">
        <v>0</v>
      </c>
      <c r="AR740" t="n">
        <v>0</v>
      </c>
      <c r="AS740" t="n">
        <v>0</v>
      </c>
      <c r="AT740" t="n">
        <v>1.54534473202138</v>
      </c>
      <c r="AU740" t="n">
        <v>0.4858301489194801</v>
      </c>
      <c r="AV740" t="n">
        <v>1.54534473202138</v>
      </c>
    </row>
    <row r="741" spans="1:48">
      <c r="A741" t="n">
        <v>738</v>
      </c>
      <c r="B741" t="n">
        <v>0</v>
      </c>
      <c r="C741" t="n">
        <v>0</v>
      </c>
      <c r="D741" t="n">
        <v>0</v>
      </c>
      <c r="E741" t="n">
        <v>44</v>
      </c>
      <c r="F741" t="n">
        <v>0.0009483220771437928</v>
      </c>
      <c r="G741" t="n">
        <v>362.4646737273195</v>
      </c>
      <c r="H741" t="n">
        <v>1429.560673180548</v>
      </c>
      <c r="I741" t="n">
        <v>2.638578230079072</v>
      </c>
      <c r="J741" t="n">
        <v>2.638578230079072</v>
      </c>
      <c r="K741" t="n">
        <v>69.51454282151694</v>
      </c>
      <c r="L741" t="n">
        <v>4</v>
      </c>
      <c r="M741" t="n">
        <v>17.6253911819262</v>
      </c>
      <c r="N741" t="n">
        <v>1275.168120477049</v>
      </c>
      <c r="O741" t="b">
        <v>0</v>
      </c>
      <c r="P741" t="n">
        <v>2.638578230079072</v>
      </c>
      <c r="Q741" t="n">
        <v>0</v>
      </c>
      <c r="R741" t="n">
        <v>0.8751706093426589</v>
      </c>
      <c r="S741" t="n">
        <v>31.42584468599067</v>
      </c>
      <c r="T741" t="n">
        <v>22.57777734271389</v>
      </c>
      <c r="U741" t="n">
        <v>3.014930119809335</v>
      </c>
      <c r="V741" t="n">
        <v>2.818370188088096</v>
      </c>
      <c r="W741" t="n">
        <v>0</v>
      </c>
      <c r="X741" t="n">
        <v>0</v>
      </c>
      <c r="Y741" t="n">
        <v>-21.42836828230832</v>
      </c>
      <c r="Z741" t="n">
        <v>79.37040760018006</v>
      </c>
      <c r="AA741" t="n">
        <v>1275.168120477049</v>
      </c>
      <c r="AB741" t="b">
        <v>0</v>
      </c>
      <c r="AC741" t="b">
        <v>1</v>
      </c>
      <c r="AD741" t="n">
        <v>91.02976883098434</v>
      </c>
      <c r="AE741" t="n">
        <v>-0</v>
      </c>
      <c r="AF741" t="n">
        <v>0</v>
      </c>
      <c r="AG741" t="n">
        <v>0.1149776466886933</v>
      </c>
      <c r="AH741" t="b">
        <v>0</v>
      </c>
      <c r="AI741" t="b">
        <v>0</v>
      </c>
      <c r="AJ741" t="n">
        <v>1275.168120477049</v>
      </c>
      <c r="AK741" t="n">
        <v>0</v>
      </c>
      <c r="AL741" t="n">
        <v>3.014930119809335</v>
      </c>
      <c r="AM741" t="n">
        <v>0</v>
      </c>
      <c r="AN741" t="n">
        <v>3.014994520154648</v>
      </c>
      <c r="AO741" t="n">
        <v>0</v>
      </c>
      <c r="AP741" t="n">
        <v>1</v>
      </c>
      <c r="AQ741" t="n">
        <v>0</v>
      </c>
      <c r="AR741" t="n">
        <v>0</v>
      </c>
      <c r="AS741" t="n">
        <v>0</v>
      </c>
      <c r="AT741" t="n">
        <v>0.9636213997975263</v>
      </c>
      <c r="AU741" t="n">
        <v>0.3029462090010562</v>
      </c>
      <c r="AV741" t="n">
        <v>0.9636213997975263</v>
      </c>
    </row>
    <row r="742" spans="1:48">
      <c r="A742" t="n">
        <v>739</v>
      </c>
      <c r="B742" t="n">
        <v>0</v>
      </c>
      <c r="C742" t="n">
        <v>0</v>
      </c>
      <c r="D742" t="n">
        <v>0</v>
      </c>
      <c r="E742" t="n">
        <v>44.1</v>
      </c>
      <c r="F742" t="n">
        <v>0.1792087797233055</v>
      </c>
      <c r="G742" t="n">
        <v>363.2884570766997</v>
      </c>
      <c r="H742" t="n">
        <v>1432.809674710504</v>
      </c>
      <c r="I742" t="n">
        <v>6.359283083699533</v>
      </c>
      <c r="J742" t="n">
        <v>6.359283083699533</v>
      </c>
      <c r="K742" t="n">
        <v>167.1582981913078</v>
      </c>
      <c r="L742" t="n">
        <v>4</v>
      </c>
      <c r="M742" t="n">
        <v>42.38293564688333</v>
      </c>
      <c r="N742" t="n">
        <v>1278.066229841769</v>
      </c>
      <c r="O742" t="b">
        <v>0</v>
      </c>
      <c r="P742" t="n">
        <v>6.359283083699533</v>
      </c>
      <c r="Q742" t="n">
        <v>0</v>
      </c>
      <c r="R742" t="n">
        <v>0.9243377227073037</v>
      </c>
      <c r="S742" t="n">
        <v>31.43711060575831</v>
      </c>
      <c r="T742" t="n">
        <v>51.4038329054839</v>
      </c>
      <c r="U742" t="n">
        <v>6.879826417852724</v>
      </c>
      <c r="V742" t="n">
        <v>3.889331059202142</v>
      </c>
      <c r="W742" t="n">
        <v>0</v>
      </c>
      <c r="X742" t="n">
        <v>0</v>
      </c>
      <c r="Y742" t="n">
        <v>-21.42836828230832</v>
      </c>
      <c r="Z742" t="n">
        <v>79.47309521510198</v>
      </c>
      <c r="AA742" t="n">
        <v>1278.066229841769</v>
      </c>
      <c r="AB742" t="b">
        <v>0</v>
      </c>
      <c r="AC742" t="b">
        <v>1</v>
      </c>
      <c r="AD742" t="n">
        <v>91.02232842533076</v>
      </c>
      <c r="AE742" t="n">
        <v>-0</v>
      </c>
      <c r="AF742" t="n">
        <v>0</v>
      </c>
      <c r="AG742" t="n">
        <v>0.1138178189456601</v>
      </c>
      <c r="AH742" t="b">
        <v>0</v>
      </c>
      <c r="AI742" t="b">
        <v>0</v>
      </c>
      <c r="AJ742" t="n">
        <v>1278.066229841769</v>
      </c>
      <c r="AK742" t="n">
        <v>0</v>
      </c>
      <c r="AL742" t="n">
        <v>6.879826417852724</v>
      </c>
      <c r="AM742" t="n">
        <v>0</v>
      </c>
      <c r="AN742" t="n">
        <v>6.880506646500083</v>
      </c>
      <c r="AO742" t="n">
        <v>0</v>
      </c>
      <c r="AP742" t="n">
        <v>1</v>
      </c>
      <c r="AQ742" t="n">
        <v>0</v>
      </c>
      <c r="AR742" t="n">
        <v>0</v>
      </c>
      <c r="AS742" t="n">
        <v>0</v>
      </c>
      <c r="AT742" t="n">
        <v>1.676401335085747</v>
      </c>
      <c r="AU742" t="n">
        <v>0.527032120016478</v>
      </c>
      <c r="AV742" t="n">
        <v>1.676401335085747</v>
      </c>
    </row>
    <row r="743" spans="1:48">
      <c r="A743" t="n">
        <v>740</v>
      </c>
      <c r="B743" t="n">
        <v>0</v>
      </c>
      <c r="C743" t="n">
        <v>0</v>
      </c>
      <c r="D743" t="n">
        <v>0</v>
      </c>
      <c r="E743" t="n">
        <v>45.3</v>
      </c>
      <c r="F743" t="n">
        <v>0.3655498923629699</v>
      </c>
      <c r="G743" t="n">
        <v>373.173857269263</v>
      </c>
      <c r="H743" t="n">
        <v>1471.797693069973</v>
      </c>
      <c r="I743" t="n">
        <v>10.56134361067925</v>
      </c>
      <c r="J743" t="n">
        <v>10.56134361067925</v>
      </c>
      <c r="K743" t="n">
        <v>270.2584881425011</v>
      </c>
      <c r="L743" t="n">
        <v>4</v>
      </c>
      <c r="M743" t="n">
        <v>68.52395743978221</v>
      </c>
      <c r="N743" t="n">
        <v>1312.843542218416</v>
      </c>
      <c r="O743" t="b">
        <v>0</v>
      </c>
      <c r="P743" t="n">
        <v>10.56134361067925</v>
      </c>
      <c r="Q743" t="n">
        <v>0</v>
      </c>
      <c r="R743" t="n">
        <v>0.9384931044257498</v>
      </c>
      <c r="S743" t="n">
        <v>31.4535682395813</v>
      </c>
      <c r="T743" t="n">
        <v>81.85524190553038</v>
      </c>
      <c r="U743" t="n">
        <v>11.25351221109033</v>
      </c>
      <c r="V743" t="n">
        <v>5.03466181608843</v>
      </c>
      <c r="W743" t="n">
        <v>0</v>
      </c>
      <c r="X743" t="n">
        <v>0</v>
      </c>
      <c r="Y743" t="n">
        <v>-21.42836828230832</v>
      </c>
      <c r="Z743" t="n">
        <v>79.61738571997159</v>
      </c>
      <c r="AA743" t="n">
        <v>1312.843542218416</v>
      </c>
      <c r="AB743" t="b">
        <v>0</v>
      </c>
      <c r="AC743" t="b">
        <v>1</v>
      </c>
      <c r="AD743" t="n">
        <v>91.01488801967717</v>
      </c>
      <c r="AE743" t="n">
        <v>-0</v>
      </c>
      <c r="AF743" t="n">
        <v>0</v>
      </c>
      <c r="AG743" t="n">
        <v>0.109181416827249</v>
      </c>
      <c r="AH743" t="b">
        <v>0</v>
      </c>
      <c r="AI743" t="b">
        <v>0</v>
      </c>
      <c r="AJ743" t="n">
        <v>1312.843542218416</v>
      </c>
      <c r="AK743" t="n">
        <v>0</v>
      </c>
      <c r="AL743" t="n">
        <v>11.25351221109033</v>
      </c>
      <c r="AM743" t="n">
        <v>0</v>
      </c>
      <c r="AN743" t="n">
        <v>11.25564144750721</v>
      </c>
      <c r="AO743" t="n">
        <v>0</v>
      </c>
      <c r="AP743" t="n">
        <v>1</v>
      </c>
      <c r="AQ743" t="n">
        <v>0</v>
      </c>
      <c r="AR743" t="n">
        <v>0</v>
      </c>
      <c r="AS743" t="n">
        <v>0</v>
      </c>
      <c r="AT743" t="n">
        <v>2.515813958698991</v>
      </c>
      <c r="AU743" t="n">
        <v>0.7909291984382472</v>
      </c>
      <c r="AV743" t="n">
        <v>2.515813958698991</v>
      </c>
    </row>
    <row r="744" spans="1:48">
      <c r="A744" t="n">
        <v>741</v>
      </c>
      <c r="B744" t="n">
        <v>0</v>
      </c>
      <c r="C744" t="n">
        <v>0</v>
      </c>
      <c r="D744" t="n">
        <v>0</v>
      </c>
      <c r="E744" t="n">
        <v>46.4</v>
      </c>
      <c r="F744" t="n">
        <v>0.2752583174914776</v>
      </c>
      <c r="G744" t="n">
        <v>382.235474112446</v>
      </c>
      <c r="H744" t="n">
        <v>1507.536709899487</v>
      </c>
      <c r="I744" t="n">
        <v>8.882314511078317</v>
      </c>
      <c r="J744" t="n">
        <v>8.882314511078317</v>
      </c>
      <c r="K744" t="n">
        <v>221.9047194116443</v>
      </c>
      <c r="L744" t="n">
        <v>4</v>
      </c>
      <c r="M744" t="n">
        <v>56.2638740901735</v>
      </c>
      <c r="N744" t="n">
        <v>1344.722745230342</v>
      </c>
      <c r="O744" t="b">
        <v>0</v>
      </c>
      <c r="P744" t="n">
        <v>8.882314511078317</v>
      </c>
      <c r="Q744" t="n">
        <v>0</v>
      </c>
      <c r="R744" t="n">
        <v>0.933143143501052</v>
      </c>
      <c r="S744" t="n">
        <v>31.47578715258731</v>
      </c>
      <c r="T744" t="n">
        <v>67.59530139469045</v>
      </c>
      <c r="U744" t="n">
        <v>9.518705220029625</v>
      </c>
      <c r="V744" t="n">
        <v>4.519209365347962</v>
      </c>
      <c r="W744" t="n">
        <v>0</v>
      </c>
      <c r="X744" t="n">
        <v>0</v>
      </c>
      <c r="Y744" t="n">
        <v>-21.42836828230832</v>
      </c>
      <c r="Z744" t="n">
        <v>79.75827391861364</v>
      </c>
      <c r="AA744" t="n">
        <v>1344.722745230342</v>
      </c>
      <c r="AB744" t="b">
        <v>0</v>
      </c>
      <c r="AC744" t="b">
        <v>1</v>
      </c>
      <c r="AD744" t="n">
        <v>91.00744761402359</v>
      </c>
      <c r="AE744" t="n">
        <v>-0</v>
      </c>
      <c r="AF744" t="n">
        <v>0</v>
      </c>
      <c r="AG744" t="n">
        <v>0.1006474487225618</v>
      </c>
      <c r="AH744" t="b">
        <v>0</v>
      </c>
      <c r="AI744" t="b">
        <v>0</v>
      </c>
      <c r="AJ744" t="n">
        <v>1344.722745230342</v>
      </c>
      <c r="AK744" t="n">
        <v>0</v>
      </c>
      <c r="AL744" t="n">
        <v>9.518705220029625</v>
      </c>
      <c r="AM744" t="n">
        <v>0</v>
      </c>
      <c r="AN744" t="n">
        <v>9.520158252820732</v>
      </c>
      <c r="AO744" t="n">
        <v>0</v>
      </c>
      <c r="AP744" t="n">
        <v>1</v>
      </c>
      <c r="AQ744" t="n">
        <v>0</v>
      </c>
      <c r="AR744" t="n">
        <v>0</v>
      </c>
      <c r="AS744" t="n">
        <v>0</v>
      </c>
      <c r="AT744" t="n">
        <v>2.180070919937631</v>
      </c>
      <c r="AU744" t="n">
        <v>0.6853772868549008</v>
      </c>
      <c r="AV744" t="n">
        <v>2.180070919937631</v>
      </c>
    </row>
    <row r="745" spans="1:48">
      <c r="A745" t="n">
        <v>742</v>
      </c>
      <c r="B745" t="n">
        <v>0</v>
      </c>
      <c r="C745" t="n">
        <v>0</v>
      </c>
      <c r="D745" t="n">
        <v>0</v>
      </c>
      <c r="E745" t="n">
        <v>47.2</v>
      </c>
      <c r="F745" t="n">
        <v>0.1167501710044521</v>
      </c>
      <c r="G745" t="n">
        <v>388.8257409074881</v>
      </c>
      <c r="H745" t="n">
        <v>1533.528722139133</v>
      </c>
      <c r="I745" t="n">
        <v>5.535427289444868</v>
      </c>
      <c r="J745" t="n">
        <v>5.535427289444868</v>
      </c>
      <c r="K745" t="n">
        <v>135.9463413895532</v>
      </c>
      <c r="L745" t="n">
        <v>4</v>
      </c>
      <c r="M745" t="n">
        <v>34.46915349633702</v>
      </c>
      <c r="N745" t="n">
        <v>1367.907620148107</v>
      </c>
      <c r="O745" t="b">
        <v>0</v>
      </c>
      <c r="P745" t="n">
        <v>5.535427289444868</v>
      </c>
      <c r="Q745" t="n">
        <v>0</v>
      </c>
      <c r="R745" t="n">
        <v>0.9150365879355373</v>
      </c>
      <c r="S745" t="n">
        <v>31.49609911706492</v>
      </c>
      <c r="T745" t="n">
        <v>42.23060506235404</v>
      </c>
      <c r="U745" t="n">
        <v>6.049405414414784</v>
      </c>
      <c r="V745" t="n">
        <v>3.588056299644364</v>
      </c>
      <c r="W745" t="n">
        <v>0</v>
      </c>
      <c r="X745" t="n">
        <v>0</v>
      </c>
      <c r="Y745" t="n">
        <v>-21.42836828230832</v>
      </c>
      <c r="Z745" t="n">
        <v>79.86385003584699</v>
      </c>
      <c r="AA745" t="n">
        <v>1367.907620148107</v>
      </c>
      <c r="AB745" t="b">
        <v>0</v>
      </c>
      <c r="AC745" t="b">
        <v>1</v>
      </c>
      <c r="AD745" t="n">
        <v>91.00000720837001</v>
      </c>
      <c r="AE745" t="n">
        <v>-0</v>
      </c>
      <c r="AF745" t="n">
        <v>0</v>
      </c>
      <c r="AG745" t="n">
        <v>0.103894216776428</v>
      </c>
      <c r="AH745" t="b">
        <v>0</v>
      </c>
      <c r="AI745" t="b">
        <v>0</v>
      </c>
      <c r="AJ745" t="n">
        <v>1367.907620148107</v>
      </c>
      <c r="AK745" t="n">
        <v>0</v>
      </c>
      <c r="AL745" t="n">
        <v>6.049405414414784</v>
      </c>
      <c r="AM745" t="n">
        <v>0</v>
      </c>
      <c r="AN745" t="n">
        <v>6.049731441162926</v>
      </c>
      <c r="AO745" t="n">
        <v>0</v>
      </c>
      <c r="AP745" t="n">
        <v>1</v>
      </c>
      <c r="AQ745" t="n">
        <v>0</v>
      </c>
      <c r="AR745" t="n">
        <v>0</v>
      </c>
      <c r="AS745" t="n">
        <v>0</v>
      </c>
      <c r="AT745" t="n">
        <v>1.533281491918774</v>
      </c>
      <c r="AU745" t="n">
        <v>0.4820376710250273</v>
      </c>
      <c r="AV745" t="n">
        <v>1.533281491918774</v>
      </c>
    </row>
    <row r="746" spans="1:48">
      <c r="A746" t="n">
        <v>743</v>
      </c>
      <c r="B746" t="n">
        <v>0</v>
      </c>
      <c r="C746" t="n">
        <v>0</v>
      </c>
      <c r="D746" t="n">
        <v>0</v>
      </c>
      <c r="E746" t="n">
        <v>47.3</v>
      </c>
      <c r="F746" t="n">
        <v>0.00774099849070442</v>
      </c>
      <c r="G746" t="n">
        <v>389.6495242568683</v>
      </c>
      <c r="H746" t="n">
        <v>1536.777723669089</v>
      </c>
      <c r="I746" t="n">
        <v>3.117061142877288</v>
      </c>
      <c r="J746" t="n">
        <v>3.117061142877288</v>
      </c>
      <c r="K746" t="n">
        <v>76.39106293093569</v>
      </c>
      <c r="L746" t="n">
        <v>4</v>
      </c>
      <c r="M746" t="n">
        <v>19.36893076342183</v>
      </c>
      <c r="N746" t="n">
        <v>1370.805729512827</v>
      </c>
      <c r="O746" t="b">
        <v>0</v>
      </c>
      <c r="P746" t="n">
        <v>3.117061142877288</v>
      </c>
      <c r="Q746" t="n">
        <v>0</v>
      </c>
      <c r="R746" t="n">
        <v>0.8808617459146227</v>
      </c>
      <c r="S746" t="n">
        <v>31.51218566746672</v>
      </c>
      <c r="T746" t="n">
        <v>24.65091490436966</v>
      </c>
      <c r="U746" t="n">
        <v>3.53864968859643</v>
      </c>
      <c r="V746" t="n">
        <v>2.936866963313804</v>
      </c>
      <c r="W746" t="n">
        <v>0</v>
      </c>
      <c r="X746" t="n">
        <v>0</v>
      </c>
      <c r="Y746" t="n">
        <v>-21.42836828230832</v>
      </c>
      <c r="Z746" t="n">
        <v>79.95819659629142</v>
      </c>
      <c r="AA746" t="n">
        <v>1370.805729512827</v>
      </c>
      <c r="AB746" t="b">
        <v>0</v>
      </c>
      <c r="AC746" t="b">
        <v>1</v>
      </c>
      <c r="AD746" t="n">
        <v>90.99256680271642</v>
      </c>
      <c r="AE746" t="n">
        <v>-0</v>
      </c>
      <c r="AF746" t="n">
        <v>0</v>
      </c>
      <c r="AG746" t="n">
        <v>0.1053231900243232</v>
      </c>
      <c r="AH746" t="b">
        <v>0</v>
      </c>
      <c r="AI746" t="b">
        <v>0</v>
      </c>
      <c r="AJ746" t="n">
        <v>1370.805729512827</v>
      </c>
      <c r="AK746" t="n">
        <v>0</v>
      </c>
      <c r="AL746" t="n">
        <v>3.53864968859643</v>
      </c>
      <c r="AM746" t="n">
        <v>0</v>
      </c>
      <c r="AN746" t="n">
        <v>3.538665788682759</v>
      </c>
      <c r="AO746" t="n">
        <v>0</v>
      </c>
      <c r="AP746" t="n">
        <v>1</v>
      </c>
      <c r="AQ746" t="n">
        <v>0</v>
      </c>
      <c r="AR746" t="n">
        <v>0</v>
      </c>
      <c r="AS746" t="n">
        <v>0</v>
      </c>
      <c r="AT746" t="n">
        <v>1.077789084964632</v>
      </c>
      <c r="AU746" t="n">
        <v>0.3388385910289648</v>
      </c>
      <c r="AV746" t="n">
        <v>1.077789084964632</v>
      </c>
    </row>
    <row r="747" spans="1:48">
      <c r="A747" t="n">
        <v>744</v>
      </c>
      <c r="B747" t="n">
        <v>0</v>
      </c>
      <c r="C747" t="n">
        <v>0</v>
      </c>
      <c r="D747" t="n">
        <v>0</v>
      </c>
      <c r="E747" t="n">
        <v>47.4</v>
      </c>
      <c r="F747" t="n">
        <v>0.01895250169940343</v>
      </c>
      <c r="G747" t="n">
        <v>390.4733076062487</v>
      </c>
      <c r="H747" t="n">
        <v>1540.026725199045</v>
      </c>
      <c r="I747" t="n">
        <v>3.378575573102125</v>
      </c>
      <c r="J747" t="n">
        <v>3.378575573102125</v>
      </c>
      <c r="K747" t="n">
        <v>82.62541780873291</v>
      </c>
      <c r="L747" t="n">
        <v>4</v>
      </c>
      <c r="M747" t="n">
        <v>20.94964954582477</v>
      </c>
      <c r="N747" t="n">
        <v>1373.703838877548</v>
      </c>
      <c r="O747" t="b">
        <v>0</v>
      </c>
      <c r="P747" t="n">
        <v>3.378575573102125</v>
      </c>
      <c r="Q747" t="n">
        <v>0</v>
      </c>
      <c r="R747" t="n">
        <v>0.8865242609991681</v>
      </c>
      <c r="S747" t="n">
        <v>31.52488779243717</v>
      </c>
      <c r="T747" t="n">
        <v>26.49239872226934</v>
      </c>
      <c r="U747" t="n">
        <v>3.81103566110448</v>
      </c>
      <c r="V747" t="n">
        <v>3.006244522914212</v>
      </c>
      <c r="W747" t="n">
        <v>0</v>
      </c>
      <c r="X747" t="n">
        <v>0</v>
      </c>
      <c r="Y747" t="n">
        <v>-21.42836828230832</v>
      </c>
      <c r="Z747" t="n">
        <v>80.04728515267934</v>
      </c>
      <c r="AA747" t="n">
        <v>1373.703838877548</v>
      </c>
      <c r="AB747" t="b">
        <v>0</v>
      </c>
      <c r="AC747" t="b">
        <v>1</v>
      </c>
      <c r="AD747" t="n">
        <v>90.98512639706284</v>
      </c>
      <c r="AE747" t="n">
        <v>-0</v>
      </c>
      <c r="AF747" t="n">
        <v>0</v>
      </c>
      <c r="AG747" t="n">
        <v>0.1019077653140593</v>
      </c>
      <c r="AH747" t="b">
        <v>0</v>
      </c>
      <c r="AI747" t="b">
        <v>0</v>
      </c>
      <c r="AJ747" t="n">
        <v>1373.703838877548</v>
      </c>
      <c r="AK747" t="n">
        <v>0</v>
      </c>
      <c r="AL747" t="n">
        <v>3.81103566110448</v>
      </c>
      <c r="AM747" t="n">
        <v>0</v>
      </c>
      <c r="AN747" t="n">
        <v>3.811039686126062</v>
      </c>
      <c r="AO747" t="n">
        <v>0</v>
      </c>
      <c r="AP747" t="n">
        <v>1</v>
      </c>
      <c r="AQ747" t="n">
        <v>0</v>
      </c>
      <c r="AR747" t="n">
        <v>0</v>
      </c>
      <c r="AS747" t="n">
        <v>0</v>
      </c>
      <c r="AT747" t="n">
        <v>1.126701937261343</v>
      </c>
      <c r="AU747" t="n">
        <v>0.3542159614130498</v>
      </c>
      <c r="AV747" t="n">
        <v>1.126701937261343</v>
      </c>
    </row>
    <row r="748" spans="1:48">
      <c r="A748" t="n">
        <v>745</v>
      </c>
      <c r="B748" t="n">
        <v>0</v>
      </c>
      <c r="C748" t="n">
        <v>0</v>
      </c>
      <c r="D748" t="n">
        <v>0</v>
      </c>
      <c r="E748" t="n">
        <v>47.4</v>
      </c>
      <c r="F748" t="n">
        <v>-0.0002176719549806805</v>
      </c>
      <c r="G748" t="n">
        <v>390.4733076062487</v>
      </c>
      <c r="H748" t="n">
        <v>1540.026725199045</v>
      </c>
      <c r="I748" t="n">
        <v>2.949609389781385</v>
      </c>
      <c r="J748" t="n">
        <v>2.949609389781385</v>
      </c>
      <c r="K748" t="n">
        <v>72.1347511488333</v>
      </c>
      <c r="L748" t="n">
        <v>4</v>
      </c>
      <c r="M748" t="n">
        <v>18.28974420609364</v>
      </c>
      <c r="N748" t="n">
        <v>1373.703838877548</v>
      </c>
      <c r="O748" t="b">
        <v>0</v>
      </c>
      <c r="P748" t="n">
        <v>2.949609389781385</v>
      </c>
      <c r="Q748" t="n">
        <v>0</v>
      </c>
      <c r="R748" t="n">
        <v>0.8764228258195692</v>
      </c>
      <c r="S748" t="n">
        <v>31.53800122798592</v>
      </c>
      <c r="T748" t="n">
        <v>23.39532579071025</v>
      </c>
      <c r="U748" t="n">
        <v>3.365509549597955</v>
      </c>
      <c r="V748" t="n">
        <v>2.891128250246528</v>
      </c>
      <c r="W748" t="n">
        <v>0</v>
      </c>
      <c r="X748" t="n">
        <v>0</v>
      </c>
      <c r="Y748" t="n">
        <v>-21.42836828230832</v>
      </c>
      <c r="Z748" t="n">
        <v>80.11470485334145</v>
      </c>
      <c r="AA748" t="n">
        <v>1373.703838877548</v>
      </c>
      <c r="AB748" t="b">
        <v>0</v>
      </c>
      <c r="AC748" t="b">
        <v>1</v>
      </c>
      <c r="AD748" t="n">
        <v>90.97768599140926</v>
      </c>
      <c r="AE748" t="n">
        <v>-0</v>
      </c>
      <c r="AF748" t="n">
        <v>0</v>
      </c>
      <c r="AG748" t="n">
        <v>0.09817663083552475</v>
      </c>
      <c r="AH748" t="b">
        <v>0</v>
      </c>
      <c r="AI748" t="b">
        <v>0</v>
      </c>
      <c r="AJ748" t="n">
        <v>1373.703838877548</v>
      </c>
      <c r="AK748" t="n">
        <v>0</v>
      </c>
      <c r="AL748" t="n">
        <v>3.365509549597955</v>
      </c>
      <c r="AM748" t="n">
        <v>0</v>
      </c>
      <c r="AN748" t="n">
        <v>3.365513574619537</v>
      </c>
      <c r="AO748" t="n">
        <v>0</v>
      </c>
      <c r="AP748" t="n">
        <v>1</v>
      </c>
      <c r="AQ748" t="n">
        <v>0</v>
      </c>
      <c r="AR748" t="n">
        <v>0</v>
      </c>
      <c r="AS748" t="n">
        <v>0</v>
      </c>
      <c r="AT748" t="n">
        <v>1.046308770707401</v>
      </c>
      <c r="AU748" t="n">
        <v>0.3289417146578154</v>
      </c>
      <c r="AV748" t="n">
        <v>1.046308770707401</v>
      </c>
    </row>
    <row r="749" spans="1:48">
      <c r="A749" t="n">
        <v>746</v>
      </c>
      <c r="B749" t="n">
        <v>0</v>
      </c>
      <c r="C749" t="n">
        <v>0</v>
      </c>
      <c r="D749" t="n">
        <v>0</v>
      </c>
      <c r="E749" t="n">
        <v>47.5</v>
      </c>
      <c r="F749" t="n">
        <v>0.06525151945385854</v>
      </c>
      <c r="G749" t="n">
        <v>391.297090955629</v>
      </c>
      <c r="H749" t="n">
        <v>1543.275726729001</v>
      </c>
      <c r="I749" t="n">
        <v>4.427974423732513</v>
      </c>
      <c r="J749" t="n">
        <v>4.427974423732513</v>
      </c>
      <c r="K749" t="n">
        <v>108.061220036225</v>
      </c>
      <c r="L749" t="n">
        <v>4</v>
      </c>
      <c r="M749" t="n">
        <v>27.3988894615175</v>
      </c>
      <c r="N749" t="n">
        <v>1376.601948242268</v>
      </c>
      <c r="O749" t="b">
        <v>0</v>
      </c>
      <c r="P749" t="n">
        <v>4.427974423732513</v>
      </c>
      <c r="Q749" t="n">
        <v>0</v>
      </c>
      <c r="R749" t="n">
        <v>0.9033709401045964</v>
      </c>
      <c r="S749" t="n">
        <v>31.55046882039063</v>
      </c>
      <c r="T749" t="n">
        <v>34.00180637577564</v>
      </c>
      <c r="U749" t="n">
        <v>4.901612645653425</v>
      </c>
      <c r="V749" t="n">
        <v>3.28556258483674</v>
      </c>
      <c r="W749" t="n">
        <v>0</v>
      </c>
      <c r="X749" t="n">
        <v>0</v>
      </c>
      <c r="Y749" t="n">
        <v>-21.42836828230832</v>
      </c>
      <c r="Z749" t="n">
        <v>80.1988274880396</v>
      </c>
      <c r="AA749" t="n">
        <v>1376.601948242268</v>
      </c>
      <c r="AB749" t="b">
        <v>0</v>
      </c>
      <c r="AC749" t="b">
        <v>1</v>
      </c>
      <c r="AD749" t="n">
        <v>90.97024558575568</v>
      </c>
      <c r="AE749" t="n">
        <v>-0</v>
      </c>
      <c r="AF749" t="n">
        <v>0</v>
      </c>
      <c r="AG749" t="n">
        <v>0.09478853441716178</v>
      </c>
      <c r="AH749" t="b">
        <v>0</v>
      </c>
      <c r="AI749" t="b">
        <v>0</v>
      </c>
      <c r="AJ749" t="n">
        <v>1376.601948242268</v>
      </c>
      <c r="AK749" t="n">
        <v>0</v>
      </c>
      <c r="AL749" t="n">
        <v>4.901612645653425</v>
      </c>
      <c r="AM749" t="n">
        <v>0</v>
      </c>
      <c r="AN749" t="n">
        <v>4.901713271192976</v>
      </c>
      <c r="AO749" t="n">
        <v>0</v>
      </c>
      <c r="AP749" t="n">
        <v>1</v>
      </c>
      <c r="AQ749" t="n">
        <v>0</v>
      </c>
      <c r="AR749" t="n">
        <v>0</v>
      </c>
      <c r="AS749" t="n">
        <v>0</v>
      </c>
      <c r="AT749" t="n">
        <v>1.323015834599501</v>
      </c>
      <c r="AU749" t="n">
        <v>0.4159337179773123</v>
      </c>
      <c r="AV749" t="n">
        <v>1.323015834599501</v>
      </c>
    </row>
    <row r="750" spans="1:48">
      <c r="A750" t="n">
        <v>747</v>
      </c>
      <c r="B750" t="n">
        <v>0</v>
      </c>
      <c r="C750" t="n">
        <v>0</v>
      </c>
      <c r="D750" t="n">
        <v>0</v>
      </c>
      <c r="E750" t="n">
        <v>47.9</v>
      </c>
      <c r="F750" t="n">
        <v>0.1558782608062126</v>
      </c>
      <c r="G750" t="n">
        <v>394.59222435315</v>
      </c>
      <c r="H750" t="n">
        <v>1556.271732848824</v>
      </c>
      <c r="I750" t="n">
        <v>6.531057288735716</v>
      </c>
      <c r="J750" t="n">
        <v>6.531057288735716</v>
      </c>
      <c r="K750" t="n">
        <v>158.0543133341157</v>
      </c>
      <c r="L750" t="n">
        <v>4</v>
      </c>
      <c r="M750" t="n">
        <v>40.07462305631738</v>
      </c>
      <c r="N750" t="n">
        <v>1388.194385701151</v>
      </c>
      <c r="O750" t="b">
        <v>0</v>
      </c>
      <c r="P750" t="n">
        <v>6.531057288735716</v>
      </c>
      <c r="Q750" t="n">
        <v>0</v>
      </c>
      <c r="R750" t="n">
        <v>0.9212968823907591</v>
      </c>
      <c r="S750" t="n">
        <v>31.56510381903501</v>
      </c>
      <c r="T750" t="n">
        <v>48.76463637395008</v>
      </c>
      <c r="U750" t="n">
        <v>7.088982296116825</v>
      </c>
      <c r="V750" t="n">
        <v>3.837928911710868</v>
      </c>
      <c r="W750" t="n">
        <v>0</v>
      </c>
      <c r="X750" t="n">
        <v>0</v>
      </c>
      <c r="Y750" t="n">
        <v>-21.42836828230832</v>
      </c>
      <c r="Z750" t="n">
        <v>80.30644059310782</v>
      </c>
      <c r="AA750" t="n">
        <v>1388.194385701151</v>
      </c>
      <c r="AB750" t="b">
        <v>0</v>
      </c>
      <c r="AC750" t="b">
        <v>1</v>
      </c>
      <c r="AD750" t="n">
        <v>90.96280518010209</v>
      </c>
      <c r="AE750" t="n">
        <v>-0</v>
      </c>
      <c r="AF750" t="n">
        <v>0</v>
      </c>
      <c r="AG750" t="n">
        <v>0.0927628625410557</v>
      </c>
      <c r="AH750" t="b">
        <v>0</v>
      </c>
      <c r="AI750" t="b">
        <v>0</v>
      </c>
      <c r="AJ750" t="n">
        <v>1388.194385701151</v>
      </c>
      <c r="AK750" t="n">
        <v>0</v>
      </c>
      <c r="AL750" t="n">
        <v>7.088982296116825</v>
      </c>
      <c r="AM750" t="n">
        <v>0</v>
      </c>
      <c r="AN750" t="n">
        <v>7.089469323728248</v>
      </c>
      <c r="AO750" t="n">
        <v>0</v>
      </c>
      <c r="AP750" t="n">
        <v>1</v>
      </c>
      <c r="AQ750" t="n">
        <v>0</v>
      </c>
      <c r="AR750" t="n">
        <v>0</v>
      </c>
      <c r="AS750" t="n">
        <v>0</v>
      </c>
      <c r="AT750" t="n">
        <v>1.724492106560611</v>
      </c>
      <c r="AU750" t="n">
        <v>0.5421510421463802</v>
      </c>
      <c r="AV750" t="n">
        <v>1.724492106560611</v>
      </c>
    </row>
    <row r="751" spans="1:48">
      <c r="A751" t="n">
        <v>748</v>
      </c>
      <c r="B751" t="n">
        <v>0</v>
      </c>
      <c r="C751" t="n">
        <v>0</v>
      </c>
      <c r="D751" t="n">
        <v>0</v>
      </c>
      <c r="E751" t="n">
        <v>48.6</v>
      </c>
      <c r="F751" t="n">
        <v>0.2279021039879421</v>
      </c>
      <c r="G751" t="n">
        <v>400.3587077988119</v>
      </c>
      <c r="H751" t="n">
        <v>1579.014743558514</v>
      </c>
      <c r="I751" t="n">
        <v>8.308515566621352</v>
      </c>
      <c r="J751" t="n">
        <v>8.308515566621352</v>
      </c>
      <c r="K751" t="n">
        <v>198.1734823934316</v>
      </c>
      <c r="L751" t="n">
        <v>4</v>
      </c>
      <c r="M751" t="n">
        <v>50.24682616466318</v>
      </c>
      <c r="N751" t="n">
        <v>1408.481151254195</v>
      </c>
      <c r="O751" t="b">
        <v>0</v>
      </c>
      <c r="P751" t="n">
        <v>8.308515566621352</v>
      </c>
      <c r="Q751" t="n">
        <v>0</v>
      </c>
      <c r="R751" t="n">
        <v>0.9292917386022163</v>
      </c>
      <c r="S751" t="n">
        <v>31.58268529202971</v>
      </c>
      <c r="T751" t="n">
        <v>60.61661829777327</v>
      </c>
      <c r="U751" t="n">
        <v>8.940696684895221</v>
      </c>
      <c r="V751" t="n">
        <v>4.286095691648626</v>
      </c>
      <c r="W751" t="n">
        <v>0</v>
      </c>
      <c r="X751" t="n">
        <v>0</v>
      </c>
      <c r="Y751" t="n">
        <v>-21.42836828230832</v>
      </c>
      <c r="Z751" t="n">
        <v>80.42408454813443</v>
      </c>
      <c r="AA751" t="n">
        <v>1408.481151254195</v>
      </c>
      <c r="AB751" t="b">
        <v>0</v>
      </c>
      <c r="AC751" t="b">
        <v>1</v>
      </c>
      <c r="AD751" t="n">
        <v>90.95536477444851</v>
      </c>
      <c r="AE751" t="n">
        <v>-0</v>
      </c>
      <c r="AF751" t="n">
        <v>0</v>
      </c>
      <c r="AG751" t="n">
        <v>0.09051421705967122</v>
      </c>
      <c r="AH751" t="b">
        <v>0</v>
      </c>
      <c r="AI751" t="b">
        <v>0</v>
      </c>
      <c r="AJ751" t="n">
        <v>1408.481151254195</v>
      </c>
      <c r="AK751" t="n">
        <v>0</v>
      </c>
      <c r="AL751" t="n">
        <v>8.940696684895221</v>
      </c>
      <c r="AM751" t="n">
        <v>0</v>
      </c>
      <c r="AN751" t="n">
        <v>8.941602314751172</v>
      </c>
      <c r="AO751" t="n">
        <v>0</v>
      </c>
      <c r="AP751" t="n">
        <v>1</v>
      </c>
      <c r="AQ751" t="n">
        <v>0</v>
      </c>
      <c r="AR751" t="n">
        <v>0</v>
      </c>
      <c r="AS751" t="n">
        <v>0</v>
      </c>
      <c r="AT751" t="n">
        <v>2.070225684051857</v>
      </c>
      <c r="AU751" t="n">
        <v>0.6508438095001908</v>
      </c>
      <c r="AV751" t="n">
        <v>2.070225684051857</v>
      </c>
    </row>
    <row r="752" spans="1:48">
      <c r="A752" t="n">
        <v>749</v>
      </c>
      <c r="B752" t="n">
        <v>0</v>
      </c>
      <c r="C752" t="n">
        <v>0</v>
      </c>
      <c r="D752" t="n">
        <v>0</v>
      </c>
      <c r="E752" t="n">
        <v>49.4</v>
      </c>
      <c r="F752" t="n">
        <v>0.1825133232420217</v>
      </c>
      <c r="G752" t="n">
        <v>406.9489745938541</v>
      </c>
      <c r="H752" t="n">
        <v>1605.00675579816</v>
      </c>
      <c r="I752" t="n">
        <v>7.421593365583584</v>
      </c>
      <c r="J752" t="n">
        <v>7.421593365583584</v>
      </c>
      <c r="K752" t="n">
        <v>174.1520451200786</v>
      </c>
      <c r="L752" t="n">
        <v>4</v>
      </c>
      <c r="M752" t="n">
        <v>44.15619805275827</v>
      </c>
      <c r="N752" t="n">
        <v>1431.666026171959</v>
      </c>
      <c r="O752" t="b">
        <v>0</v>
      </c>
      <c r="P752" t="n">
        <v>7.421593365583584</v>
      </c>
      <c r="Q752" t="n">
        <v>0</v>
      </c>
      <c r="R752" t="n">
        <v>0.9246582468744567</v>
      </c>
      <c r="S752" t="n">
        <v>31.60277961717111</v>
      </c>
      <c r="T752" t="n">
        <v>53.53595704362723</v>
      </c>
      <c r="U752" t="n">
        <v>8.026309602136964</v>
      </c>
      <c r="V752" t="n">
        <v>4.03349285892066</v>
      </c>
      <c r="W752" t="n">
        <v>0</v>
      </c>
      <c r="X752" t="n">
        <v>0</v>
      </c>
      <c r="Y752" t="n">
        <v>-21.42836828230832</v>
      </c>
      <c r="Z752" t="n">
        <v>80.53372099937965</v>
      </c>
      <c r="AA752" t="n">
        <v>1431.666026171959</v>
      </c>
      <c r="AB752" t="b">
        <v>0</v>
      </c>
      <c r="AC752" t="b">
        <v>1</v>
      </c>
      <c r="AD752" t="n">
        <v>90.94792436879493</v>
      </c>
      <c r="AE752" t="n">
        <v>-0</v>
      </c>
      <c r="AF752" t="n">
        <v>0</v>
      </c>
      <c r="AG752" t="n">
        <v>0.08987277129640997</v>
      </c>
      <c r="AH752" t="b">
        <v>0</v>
      </c>
      <c r="AI752" t="b">
        <v>0</v>
      </c>
      <c r="AJ752" t="n">
        <v>1431.666026171959</v>
      </c>
      <c r="AK752" t="n">
        <v>0</v>
      </c>
      <c r="AL752" t="n">
        <v>8.026309602136964</v>
      </c>
      <c r="AM752" t="n">
        <v>0</v>
      </c>
      <c r="AN752" t="n">
        <v>8.026889205244773</v>
      </c>
      <c r="AO752" t="n">
        <v>0</v>
      </c>
      <c r="AP752" t="n">
        <v>1</v>
      </c>
      <c r="AQ752" t="n">
        <v>0</v>
      </c>
      <c r="AR752" t="n">
        <v>0</v>
      </c>
      <c r="AS752" t="n">
        <v>0</v>
      </c>
      <c r="AT752" t="n">
        <v>1.901963880213752</v>
      </c>
      <c r="AU752" t="n">
        <v>0.5979451549008388</v>
      </c>
      <c r="AV752" t="n">
        <v>1.901963880213752</v>
      </c>
    </row>
    <row r="753" spans="1:48">
      <c r="A753" t="n">
        <v>750</v>
      </c>
      <c r="B753" t="n">
        <v>0</v>
      </c>
      <c r="C753" t="n">
        <v>0</v>
      </c>
      <c r="D753" t="n">
        <v>0</v>
      </c>
      <c r="E753" t="n">
        <v>49.8</v>
      </c>
      <c r="F753" t="n">
        <v>0.0420446030439745</v>
      </c>
      <c r="G753" t="n">
        <v>410.2441079913751</v>
      </c>
      <c r="H753" t="n">
        <v>1618.002761917983</v>
      </c>
      <c r="I753" t="n">
        <v>4.197050667513079</v>
      </c>
      <c r="J753" t="n">
        <v>4.197050667513079</v>
      </c>
      <c r="K753" t="n">
        <v>97.69520348444183</v>
      </c>
      <c r="L753" t="n">
        <v>4</v>
      </c>
      <c r="M753" t="n">
        <v>24.77058911877328</v>
      </c>
      <c r="N753" t="n">
        <v>1443.258463630841</v>
      </c>
      <c r="O753" t="b">
        <v>0</v>
      </c>
      <c r="P753" t="n">
        <v>4.197050667513079</v>
      </c>
      <c r="Q753" t="n">
        <v>0</v>
      </c>
      <c r="R753" t="n">
        <v>0.8966213123014631</v>
      </c>
      <c r="S753" t="n">
        <v>31.62190511310573</v>
      </c>
      <c r="T753" t="n">
        <v>30.97151312602595</v>
      </c>
      <c r="U753" t="n">
        <v>4.680962419619511</v>
      </c>
      <c r="V753" t="n">
        <v>3.201794383006572</v>
      </c>
      <c r="W753" t="n">
        <v>0</v>
      </c>
      <c r="X753" t="n">
        <v>0</v>
      </c>
      <c r="Y753" t="n">
        <v>-21.42836828230832</v>
      </c>
      <c r="Z753" t="n">
        <v>80.6166998385048</v>
      </c>
      <c r="AA753" t="n">
        <v>1443.258463630841</v>
      </c>
      <c r="AB753" t="b">
        <v>0</v>
      </c>
      <c r="AC753" t="b">
        <v>1</v>
      </c>
      <c r="AD753" t="n">
        <v>90.94048396314135</v>
      </c>
      <c r="AE753" t="n">
        <v>-0</v>
      </c>
      <c r="AF753" t="n">
        <v>0</v>
      </c>
      <c r="AG753" t="n">
        <v>0.08418579563303263</v>
      </c>
      <c r="AH753" t="b">
        <v>0</v>
      </c>
      <c r="AI753" t="b">
        <v>0</v>
      </c>
      <c r="AJ753" t="n">
        <v>1443.258463630841</v>
      </c>
      <c r="AK753" t="n">
        <v>0</v>
      </c>
      <c r="AL753" t="n">
        <v>4.680962419619511</v>
      </c>
      <c r="AM753" t="n">
        <v>0</v>
      </c>
      <c r="AN753" t="n">
        <v>4.681026819964823</v>
      </c>
      <c r="AO753" t="n">
        <v>0</v>
      </c>
      <c r="AP753" t="n">
        <v>1</v>
      </c>
      <c r="AQ753" t="n">
        <v>0</v>
      </c>
      <c r="AR753" t="n">
        <v>0</v>
      </c>
      <c r="AS753" t="n">
        <v>0</v>
      </c>
      <c r="AT753" t="n">
        <v>1.294857867964736</v>
      </c>
      <c r="AU753" t="n">
        <v>0.4070813312962228</v>
      </c>
      <c r="AV753" t="n">
        <v>1.294857867964736</v>
      </c>
    </row>
    <row r="754" spans="1:48">
      <c r="A754" t="n">
        <v>751</v>
      </c>
      <c r="B754" t="n">
        <v>0</v>
      </c>
      <c r="C754" t="n">
        <v>0</v>
      </c>
      <c r="D754" t="n">
        <v>0</v>
      </c>
      <c r="E754" t="n">
        <v>49.8</v>
      </c>
      <c r="F754" t="n">
        <v>-0.01735840208458583</v>
      </c>
      <c r="G754" t="n">
        <v>410.2441079913751</v>
      </c>
      <c r="H754" t="n">
        <v>1618.002761917983</v>
      </c>
      <c r="I754" t="n">
        <v>2.800500867691909</v>
      </c>
      <c r="J754" t="n">
        <v>2.800500867691909</v>
      </c>
      <c r="K754" t="n">
        <v>65.18756236260384</v>
      </c>
      <c r="L754" t="n">
        <v>4</v>
      </c>
      <c r="M754" t="n">
        <v>16.52828660309428</v>
      </c>
      <c r="N754" t="n">
        <v>1443.258463630841</v>
      </c>
      <c r="O754" t="b">
        <v>0</v>
      </c>
      <c r="P754" t="n">
        <v>2.800500867691909</v>
      </c>
      <c r="Q754" t="n">
        <v>0</v>
      </c>
      <c r="R754" t="n">
        <v>0.8668643681148692</v>
      </c>
      <c r="S754" t="n">
        <v>31.63674583598341</v>
      </c>
      <c r="T754" t="n">
        <v>21.37528080231898</v>
      </c>
      <c r="U754" t="n">
        <v>3.230610197742966</v>
      </c>
      <c r="V754" t="n">
        <v>2.845811516338841</v>
      </c>
      <c r="W754" t="n">
        <v>0</v>
      </c>
      <c r="X754" t="n">
        <v>0</v>
      </c>
      <c r="Y754" t="n">
        <v>-21.42836828230832</v>
      </c>
      <c r="Z754" t="n">
        <v>80.68816727613869</v>
      </c>
      <c r="AA754" t="n">
        <v>1443.258463630841</v>
      </c>
      <c r="AB754" t="b">
        <v>0</v>
      </c>
      <c r="AC754" t="b">
        <v>1</v>
      </c>
      <c r="AD754" t="n">
        <v>90.93304355748776</v>
      </c>
      <c r="AE754" t="n">
        <v>-0</v>
      </c>
      <c r="AF754" t="n">
        <v>0</v>
      </c>
      <c r="AG754" t="n">
        <v>0.07340806396600147</v>
      </c>
      <c r="AH754" t="b">
        <v>0</v>
      </c>
      <c r="AI754" t="b">
        <v>0</v>
      </c>
      <c r="AJ754" t="n">
        <v>1443.258463630841</v>
      </c>
      <c r="AK754" t="n">
        <v>0</v>
      </c>
      <c r="AL754" t="n">
        <v>3.230610197742966</v>
      </c>
      <c r="AM754" t="n">
        <v>0</v>
      </c>
      <c r="AN754" t="n">
        <v>3.230614222764547</v>
      </c>
      <c r="AO754" t="n">
        <v>0</v>
      </c>
      <c r="AP754" t="n">
        <v>1</v>
      </c>
      <c r="AQ754" t="n">
        <v>0</v>
      </c>
      <c r="AR754" t="n">
        <v>0</v>
      </c>
      <c r="AS754" t="n">
        <v>0</v>
      </c>
      <c r="AT754" t="n">
        <v>1.036009435292548</v>
      </c>
      <c r="AU754" t="n">
        <v>0.3257037784519406</v>
      </c>
      <c r="AV754" t="n">
        <v>1.036009435292548</v>
      </c>
    </row>
    <row r="755" spans="1:48">
      <c r="A755" t="n">
        <v>752</v>
      </c>
      <c r="B755" t="n">
        <v>0</v>
      </c>
      <c r="C755" t="n">
        <v>0</v>
      </c>
      <c r="D755" t="n">
        <v>0</v>
      </c>
      <c r="E755" t="n">
        <v>49.7</v>
      </c>
      <c r="F755" t="n">
        <v>-0.05594432803896154</v>
      </c>
      <c r="G755" t="n">
        <v>409.4203246419949</v>
      </c>
      <c r="H755" t="n">
        <v>1614.753760388028</v>
      </c>
      <c r="I755" t="n">
        <v>1.885113123209697</v>
      </c>
      <c r="J755" t="n">
        <v>1.885113123209697</v>
      </c>
      <c r="K755" t="n">
        <v>43.96827227987357</v>
      </c>
      <c r="L755" t="n">
        <v>4</v>
      </c>
      <c r="M755" t="n">
        <v>11.14814205879147</v>
      </c>
      <c r="N755" t="n">
        <v>1440.360354266121</v>
      </c>
      <c r="O755" t="b">
        <v>0</v>
      </c>
      <c r="P755" t="n">
        <v>1.885113123209697</v>
      </c>
      <c r="Q755" t="n">
        <v>0</v>
      </c>
      <c r="R755" t="n">
        <v>0.8271292573420569</v>
      </c>
      <c r="S755" t="n">
        <v>31.6494987621096</v>
      </c>
      <c r="T755" t="n">
        <v>15.1099927796412</v>
      </c>
      <c r="U755" t="n">
        <v>2.279103424859403</v>
      </c>
      <c r="V755" t="n">
        <v>2.612075673372734</v>
      </c>
      <c r="W755" t="n">
        <v>0</v>
      </c>
      <c r="X755" t="n">
        <v>0</v>
      </c>
      <c r="Y755" t="n">
        <v>-21.42836828230832</v>
      </c>
      <c r="Z755" t="n">
        <v>80.74073507237209</v>
      </c>
      <c r="AA755" t="n">
        <v>1440.360354266121</v>
      </c>
      <c r="AB755" t="b">
        <v>0</v>
      </c>
      <c r="AC755" t="b">
        <v>1</v>
      </c>
      <c r="AD755" t="n">
        <v>90.92560315183418</v>
      </c>
      <c r="AE755" t="n">
        <v>-0</v>
      </c>
      <c r="AF755" t="n">
        <v>0</v>
      </c>
      <c r="AG755" t="n">
        <v>0.05629864522771671</v>
      </c>
      <c r="AH755" t="b">
        <v>0</v>
      </c>
      <c r="AI755" t="b">
        <v>0</v>
      </c>
      <c r="AJ755" t="n">
        <v>1440.360354266121</v>
      </c>
      <c r="AK755" t="n">
        <v>0</v>
      </c>
      <c r="AL755" t="n">
        <v>2.279103424859403</v>
      </c>
      <c r="AM755" t="n">
        <v>0</v>
      </c>
      <c r="AN755" t="n">
        <v>2.279204050398953</v>
      </c>
      <c r="AO755" t="n">
        <v>0</v>
      </c>
      <c r="AP755" t="n">
        <v>1</v>
      </c>
      <c r="AQ755" t="n">
        <v>0</v>
      </c>
      <c r="AR755" t="n">
        <v>0</v>
      </c>
      <c r="AS755" t="n">
        <v>0</v>
      </c>
      <c r="AT755" t="n">
        <v>0.8669982845315125</v>
      </c>
      <c r="AU755" t="n">
        <v>0.2725695419014448</v>
      </c>
      <c r="AV755" t="n">
        <v>0.8669982845315125</v>
      </c>
    </row>
    <row r="756" spans="1:48">
      <c r="A756" t="n">
        <v>753</v>
      </c>
      <c r="B756" t="n">
        <v>0</v>
      </c>
      <c r="C756" t="n">
        <v>0</v>
      </c>
      <c r="D756" t="n">
        <v>0</v>
      </c>
      <c r="E756" t="n">
        <v>49.3</v>
      </c>
      <c r="F756" t="n">
        <v>-0.1755309524262367</v>
      </c>
      <c r="G756" t="n">
        <v>406.1251912444738</v>
      </c>
      <c r="H756" t="n">
        <v>1601.757754268205</v>
      </c>
      <c r="I756" t="n">
        <v>-0.9308202724529432</v>
      </c>
      <c r="J756" t="n">
        <v>-0.9308202724529432</v>
      </c>
      <c r="K756" t="n">
        <v>-21.88654887972993</v>
      </c>
      <c r="L756" t="n">
        <v>4</v>
      </c>
      <c r="M756" t="n">
        <v>-5.549327809262152</v>
      </c>
      <c r="N756" t="n">
        <v>1428.767916807239</v>
      </c>
      <c r="O756" t="b">
        <v>0</v>
      </c>
      <c r="P756" t="n">
        <v>-0.9308202724529432</v>
      </c>
      <c r="Q756" t="n">
        <v>0</v>
      </c>
      <c r="R756" t="n">
        <v>0.5798038424173337</v>
      </c>
      <c r="S756" t="n">
        <v>31.66064526782515</v>
      </c>
      <c r="T756" t="n">
        <v>-3.607086980542109</v>
      </c>
      <c r="U756" t="n">
        <v>-0.5396931705681659</v>
      </c>
      <c r="V756" t="n">
        <v>1.942240828720043</v>
      </c>
      <c r="W756" t="n">
        <v>0</v>
      </c>
      <c r="X756" t="n">
        <v>0</v>
      </c>
      <c r="Y756" t="n">
        <v>-21.42836828230832</v>
      </c>
      <c r="Z756" t="n">
        <v>80.77672049646166</v>
      </c>
      <c r="AA756" t="n">
        <v>1428.767916807239</v>
      </c>
      <c r="AB756" t="b">
        <v>0</v>
      </c>
      <c r="AC756" t="b">
        <v>1</v>
      </c>
      <c r="AD756" t="n">
        <v>90.9181627461806</v>
      </c>
      <c r="AE756" t="n">
        <v>-0</v>
      </c>
      <c r="AF756" t="n">
        <v>0</v>
      </c>
      <c r="AG756" t="n">
        <v>0.0362016914566613</v>
      </c>
      <c r="AH756" t="b">
        <v>0</v>
      </c>
      <c r="AI756" t="b">
        <v>0</v>
      </c>
      <c r="AJ756" t="n">
        <v>1428.767916807239</v>
      </c>
      <c r="AK756" t="n">
        <v>0</v>
      </c>
      <c r="AL756" t="n">
        <v>-0.5396931705681659</v>
      </c>
      <c r="AM756" t="n">
        <v>0</v>
      </c>
      <c r="AN756" t="n">
        <v>-0.5391135674603563</v>
      </c>
      <c r="AO756" t="n">
        <v>0</v>
      </c>
      <c r="AP756" t="n">
        <v>1</v>
      </c>
      <c r="AQ756" t="n">
        <v>0</v>
      </c>
      <c r="AR756" t="n">
        <v>0</v>
      </c>
      <c r="AS756" t="n">
        <v>0</v>
      </c>
      <c r="AT756" t="n">
        <v>0.3730221995737462</v>
      </c>
      <c r="AU756" t="n">
        <v>0.117271846866255</v>
      </c>
      <c r="AV756" t="n">
        <v>0.3730221995737462</v>
      </c>
    </row>
    <row r="757" spans="1:48">
      <c r="A757" t="n">
        <v>754</v>
      </c>
      <c r="B757" t="n">
        <v>0</v>
      </c>
      <c r="C757" t="n">
        <v>0</v>
      </c>
      <c r="D757" t="n">
        <v>0</v>
      </c>
      <c r="E757" t="n">
        <v>48.5</v>
      </c>
      <c r="F757" t="n">
        <v>-0.2419318622561049</v>
      </c>
      <c r="G757" t="n">
        <v>399.5349244494316</v>
      </c>
      <c r="H757" t="n">
        <v>1575.765742028558</v>
      </c>
      <c r="I757" t="n">
        <v>-2.470155469022538</v>
      </c>
      <c r="J757" t="n">
        <v>-2.470155469022538</v>
      </c>
      <c r="K757" t="n">
        <v>-59.03926225856254</v>
      </c>
      <c r="L757" t="n">
        <v>4</v>
      </c>
      <c r="M757" t="n">
        <v>-14.96938698239415</v>
      </c>
      <c r="N757" t="n">
        <v>1405.583041889474</v>
      </c>
      <c r="O757" t="b">
        <v>0</v>
      </c>
      <c r="P757" t="n">
        <v>-2.470155469022538</v>
      </c>
      <c r="Q757" t="n">
        <v>0</v>
      </c>
      <c r="R757" t="n">
        <v>0.8216890603890655</v>
      </c>
      <c r="S757" t="n">
        <v>31.67402346949852</v>
      </c>
      <c r="T757" t="n">
        <v>-13.78944117058717</v>
      </c>
      <c r="U757" t="n">
        <v>-2.029699726356041</v>
      </c>
      <c r="V757" t="n">
        <v>1.179945811806977</v>
      </c>
      <c r="W757" t="n">
        <v>-39.61170859665955</v>
      </c>
      <c r="X757" t="n">
        <v>2</v>
      </c>
      <c r="Y757" t="n">
        <v>18.18334031435123</v>
      </c>
      <c r="Z757" t="n">
        <v>80.80901749313372</v>
      </c>
      <c r="AA757" t="n">
        <v>1405.583041889474</v>
      </c>
      <c r="AB757" t="b">
        <v>0</v>
      </c>
      <c r="AC757" t="b">
        <v>1</v>
      </c>
      <c r="AD757" t="n">
        <v>90.9175993732695</v>
      </c>
      <c r="AE757" t="n">
        <v>0.8276328790819263</v>
      </c>
      <c r="AF757" t="n">
        <v>0</v>
      </c>
      <c r="AG757" t="n">
        <v>0.02198297769110003</v>
      </c>
      <c r="AH757" t="b">
        <v>0</v>
      </c>
      <c r="AI757" t="b">
        <v>0</v>
      </c>
      <c r="AJ757" t="n">
        <v>1405.583041889474</v>
      </c>
      <c r="AK757" t="n">
        <v>0</v>
      </c>
      <c r="AL757" t="n">
        <v>-2.029699726356041</v>
      </c>
      <c r="AM757" t="n">
        <v>0</v>
      </c>
      <c r="AN757" t="n">
        <v>-1.200903616036913</v>
      </c>
      <c r="AO757" t="n">
        <v>0</v>
      </c>
      <c r="AP757" t="n">
        <v>1</v>
      </c>
      <c r="AQ757" t="n">
        <v>0</v>
      </c>
      <c r="AR757" t="n">
        <v>0</v>
      </c>
      <c r="AS757" t="n">
        <v>0</v>
      </c>
      <c r="AT757" t="n">
        <v>0.2510232667912418</v>
      </c>
      <c r="AU757" t="n">
        <v>0.07891745353667544</v>
      </c>
      <c r="AV757" t="n">
        <v>0.2510232667912418</v>
      </c>
    </row>
    <row r="758" spans="1:48">
      <c r="A758" t="n">
        <v>755</v>
      </c>
      <c r="B758" t="n">
        <v>0</v>
      </c>
      <c r="C758" t="n">
        <v>0</v>
      </c>
      <c r="D758" t="n">
        <v>0</v>
      </c>
      <c r="E758" t="n">
        <v>47.6</v>
      </c>
      <c r="F758" t="n">
        <v>-0.2734082652160135</v>
      </c>
      <c r="G758" t="n">
        <v>392.1208743050092</v>
      </c>
      <c r="H758" t="n">
        <v>1546.524728258956</v>
      </c>
      <c r="I758" t="n">
        <v>-3.168703782913242</v>
      </c>
      <c r="J758" t="n">
        <v>-3.168703782913242</v>
      </c>
      <c r="K758" t="n">
        <v>-77.16725682688626</v>
      </c>
      <c r="L758" t="n">
        <v>4</v>
      </c>
      <c r="M758" t="n">
        <v>-19.56573448957563</v>
      </c>
      <c r="N758" t="n">
        <v>1379.500057606989</v>
      </c>
      <c r="O758" t="b">
        <v>0</v>
      </c>
      <c r="P758" t="n">
        <v>-3.168703782913242</v>
      </c>
      <c r="Q758" t="n">
        <v>0</v>
      </c>
      <c r="R758" t="n">
        <v>0.8555539029618735</v>
      </c>
      <c r="S758" t="n">
        <v>31.6890889193873</v>
      </c>
      <c r="T758" t="n">
        <v>-18.76630101667283</v>
      </c>
      <c r="U758" t="n">
        <v>-2.710996888801477</v>
      </c>
      <c r="V758" t="n">
        <v>0.7994334729027912</v>
      </c>
      <c r="W758" t="n">
        <v>-39.61170859665955</v>
      </c>
      <c r="X758" t="n">
        <v>2</v>
      </c>
      <c r="Y758" t="n">
        <v>18.18334031435123</v>
      </c>
      <c r="Z758" t="n">
        <v>80.83978087008013</v>
      </c>
      <c r="AA758" t="n">
        <v>1379.500057606989</v>
      </c>
      <c r="AB758" t="b">
        <v>0</v>
      </c>
      <c r="AC758" t="b">
        <v>1</v>
      </c>
      <c r="AD758" t="n">
        <v>90.92391303310087</v>
      </c>
      <c r="AE758" t="n">
        <v>0.8276328790819263</v>
      </c>
      <c r="AF758" t="n">
        <v>0</v>
      </c>
      <c r="AG758" t="n">
        <v>0.01006600604934849</v>
      </c>
      <c r="AH758" t="b">
        <v>0</v>
      </c>
      <c r="AI758" t="b">
        <v>0</v>
      </c>
      <c r="AJ758" t="n">
        <v>1379.500057606989</v>
      </c>
      <c r="AK758" t="n">
        <v>0</v>
      </c>
      <c r="AL758" t="n">
        <v>-2.710996888801477</v>
      </c>
      <c r="AM758" t="n">
        <v>0</v>
      </c>
      <c r="AN758" t="n">
        <v>-1.881415899273857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</row>
    <row r="759" spans="1:48">
      <c r="A759" t="n">
        <v>756</v>
      </c>
      <c r="B759" t="n">
        <v>0</v>
      </c>
      <c r="C759" t="n">
        <v>0</v>
      </c>
      <c r="D759" t="n">
        <v>0</v>
      </c>
      <c r="E759" t="n">
        <v>46.3</v>
      </c>
      <c r="F759" t="n">
        <v>-0.4977684102131645</v>
      </c>
      <c r="G759" t="n">
        <v>381.4116907630657</v>
      </c>
      <c r="H759" t="n">
        <v>1504.287708369531</v>
      </c>
      <c r="I759" t="n">
        <v>-8.037105136721319</v>
      </c>
      <c r="J759" t="n">
        <v>-8.037105136721319</v>
      </c>
      <c r="K759" t="n">
        <v>-201.2227273001557</v>
      </c>
      <c r="L759" t="n">
        <v>4</v>
      </c>
      <c r="M759" t="n">
        <v>-51.01996128300094</v>
      </c>
      <c r="N759" t="n">
        <v>1341.824635865622</v>
      </c>
      <c r="O759" t="b">
        <v>0</v>
      </c>
      <c r="P759" t="n">
        <v>-8.037105136721319</v>
      </c>
      <c r="Q759" t="n">
        <v>0</v>
      </c>
      <c r="R759" t="n">
        <v>0.922128437514953</v>
      </c>
      <c r="S759" t="n">
        <v>31.70474443164204</v>
      </c>
      <c r="T759" t="n">
        <v>-52.74322553807966</v>
      </c>
      <c r="U759" t="n">
        <v>-7.411243201868233</v>
      </c>
      <c r="V759" t="n">
        <v>-1.723264255078725</v>
      </c>
      <c r="W759" t="n">
        <v>-79.97416104015835</v>
      </c>
      <c r="X759" t="n">
        <v>2</v>
      </c>
      <c r="Y759" t="n">
        <v>58.54579275785003</v>
      </c>
      <c r="Z759" t="n">
        <v>80.84858679971668</v>
      </c>
      <c r="AA759" t="n">
        <v>1341.824635865622</v>
      </c>
      <c r="AB759" t="b">
        <v>0</v>
      </c>
      <c r="AC759" t="b">
        <v>1</v>
      </c>
      <c r="AD759" t="n">
        <v>90.93723406314813</v>
      </c>
      <c r="AE759" t="n">
        <v>1.67095153172488</v>
      </c>
      <c r="AF759" t="n">
        <v>0</v>
      </c>
      <c r="AG759" t="n">
        <v>0.001841174007818136</v>
      </c>
      <c r="AH759" t="b">
        <v>0</v>
      </c>
      <c r="AI759" t="b">
        <v>0</v>
      </c>
      <c r="AJ759" t="n">
        <v>1341.824635865622</v>
      </c>
      <c r="AK759" t="n">
        <v>0</v>
      </c>
      <c r="AL759" t="n">
        <v>-7.411243201868233</v>
      </c>
      <c r="AM759" t="n">
        <v>3.424421754105921</v>
      </c>
      <c r="AN759" t="n">
        <v>-2.309747858211193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</row>
    <row r="760" spans="1:48">
      <c r="A760" t="n">
        <v>757</v>
      </c>
      <c r="B760" t="n">
        <v>0</v>
      </c>
      <c r="C760" t="n">
        <v>0</v>
      </c>
      <c r="D760" t="n">
        <v>0</v>
      </c>
      <c r="E760" t="n">
        <v>43.7</v>
      </c>
      <c r="F760" t="n">
        <v>-0.9855180939313248</v>
      </c>
      <c r="G760" t="n">
        <v>359.9933236791787</v>
      </c>
      <c r="H760" t="n">
        <v>1419.813668590681</v>
      </c>
      <c r="I760" t="n">
        <v>-17.74069389996965</v>
      </c>
      <c r="J760" t="n">
        <v>-17.74069389996965</v>
      </c>
      <c r="K760" t="n">
        <v>-470.5952486902264</v>
      </c>
      <c r="L760" t="n">
        <v>4</v>
      </c>
      <c r="M760" t="n">
        <v>-119.3192821222683</v>
      </c>
      <c r="N760" t="n">
        <v>1266.473792382887</v>
      </c>
      <c r="O760" t="b">
        <v>0</v>
      </c>
      <c r="P760" t="n">
        <v>-17.74069389996965</v>
      </c>
      <c r="Q760" t="n">
        <v>0</v>
      </c>
      <c r="R760" t="n">
        <v>0.9458081571845277</v>
      </c>
      <c r="S760" t="n">
        <v>31.72615155772409</v>
      </c>
      <c r="T760" t="n">
        <v>-126.5169846868199</v>
      </c>
      <c r="U760" t="n">
        <v>-16.77929300470508</v>
      </c>
      <c r="V760" t="n">
        <v>-7.197702564551577</v>
      </c>
      <c r="W760" t="n">
        <v>-86.15060768619995</v>
      </c>
      <c r="X760" t="n">
        <v>2</v>
      </c>
      <c r="Y760" t="n">
        <v>64.72223940389162</v>
      </c>
      <c r="Z760" t="n">
        <v>80.83679339081276</v>
      </c>
      <c r="AA760" t="n">
        <v>1266.473792382887</v>
      </c>
      <c r="AB760" t="b">
        <v>0</v>
      </c>
      <c r="AC760" t="b">
        <v>1</v>
      </c>
      <c r="AD760" t="n">
        <v>90.95863476317621</v>
      </c>
      <c r="AE760" t="n">
        <v>1.8</v>
      </c>
      <c r="AF760" t="n">
        <v>0</v>
      </c>
      <c r="AG760" t="n">
        <v>-0.005150485455884202</v>
      </c>
      <c r="AH760" t="b">
        <v>0</v>
      </c>
      <c r="AI760" t="b">
        <v>0</v>
      </c>
      <c r="AJ760" t="n">
        <v>1266.473792382887</v>
      </c>
      <c r="AK760" t="n">
        <v>0</v>
      </c>
      <c r="AL760" t="n">
        <v>-16.77929300470508</v>
      </c>
      <c r="AM760" t="n">
        <v>12.77438677065309</v>
      </c>
      <c r="AN760" t="n">
        <v>-2.165344270691571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</row>
    <row r="761" spans="1:48">
      <c r="A761" t="n">
        <v>758</v>
      </c>
      <c r="B761" t="n">
        <v>0</v>
      </c>
      <c r="C761" t="n">
        <v>0</v>
      </c>
      <c r="D761" t="n">
        <v>0</v>
      </c>
      <c r="E761" t="n">
        <v>39.3</v>
      </c>
      <c r="F761" t="n">
        <v>-1.393492547394869</v>
      </c>
      <c r="G761" t="n">
        <v>323.7468563064467</v>
      </c>
      <c r="H761" t="n">
        <v>1276.857601272626</v>
      </c>
      <c r="I761" t="n">
        <v>-23.65453364371108</v>
      </c>
      <c r="J761" t="n">
        <v>-23.65453364371108</v>
      </c>
      <c r="K761" t="n">
        <v>-697.718457973214</v>
      </c>
      <c r="L761" t="n">
        <v>3</v>
      </c>
      <c r="M761" t="n">
        <v>-176.9063027315451</v>
      </c>
      <c r="N761" t="n">
        <v>1689.282606483684</v>
      </c>
      <c r="O761" t="b">
        <v>1</v>
      </c>
      <c r="P761" t="n">
        <v>-23.65453364371108</v>
      </c>
      <c r="Q761" t="n">
        <v>-60.13550690231705</v>
      </c>
      <c r="R761" t="n">
        <v>0.9517569674955189</v>
      </c>
      <c r="S761" t="n">
        <v>31.75903553585762</v>
      </c>
      <c r="T761" t="n">
        <v>-127.265159651262</v>
      </c>
      <c r="U761" t="n">
        <v>-22.51336720825919</v>
      </c>
      <c r="V761" t="n">
        <v>49.64114308028313</v>
      </c>
      <c r="W761" t="n">
        <v>-86.15060768619995</v>
      </c>
      <c r="X761" t="n">
        <v>2</v>
      </c>
      <c r="Y761" t="n">
        <v>64.72223940389162</v>
      </c>
      <c r="Z761" t="n">
        <v>80.82813614896175</v>
      </c>
      <c r="AA761" t="n">
        <v>1689.282606483684</v>
      </c>
      <c r="AB761" t="b">
        <v>0</v>
      </c>
      <c r="AC761" t="b">
        <v>1</v>
      </c>
      <c r="AD761" t="n">
        <v>90.98110776296923</v>
      </c>
      <c r="AE761" t="n">
        <v>1.8</v>
      </c>
      <c r="AF761" t="n">
        <v>0</v>
      </c>
      <c r="AG761" t="n">
        <v>-0.009996317872483007</v>
      </c>
      <c r="AH761" t="b">
        <v>0</v>
      </c>
      <c r="AI761" t="b">
        <v>0</v>
      </c>
      <c r="AJ761" t="n">
        <v>1629.147099581367</v>
      </c>
      <c r="AK761" t="n">
        <v>0</v>
      </c>
      <c r="AL761" t="n">
        <v>-21.71193070263816</v>
      </c>
      <c r="AM761" t="n">
        <v>17.01646745623294</v>
      </c>
      <c r="AN761" t="n">
        <v>-2.886452148542383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</row>
    <row r="762" spans="1:48">
      <c r="A762" t="n">
        <v>759</v>
      </c>
      <c r="B762" t="n">
        <v>0</v>
      </c>
      <c r="C762" t="n">
        <v>0</v>
      </c>
      <c r="D762" t="n">
        <v>0</v>
      </c>
      <c r="E762" t="n">
        <v>34.1</v>
      </c>
      <c r="F762" t="n">
        <v>-1.440511716489194</v>
      </c>
      <c r="G762" t="n">
        <v>280.9101221386726</v>
      </c>
      <c r="H762" t="n">
        <v>1107.909521714925</v>
      </c>
      <c r="I762" t="n">
        <v>-21.40188787987707</v>
      </c>
      <c r="J762" t="n">
        <v>-21.40188787987707</v>
      </c>
      <c r="K762" t="n">
        <v>-727.5386636084544</v>
      </c>
      <c r="L762" t="n">
        <v>3</v>
      </c>
      <c r="M762" t="n">
        <v>-184.4672067972755</v>
      </c>
      <c r="N762" t="n">
        <v>1465.764297228845</v>
      </c>
      <c r="O762" t="b">
        <v>0</v>
      </c>
      <c r="P762" t="n">
        <v>-21.40188787987707</v>
      </c>
      <c r="Q762" t="n">
        <v>-62.16459674057922</v>
      </c>
      <c r="R762" t="n">
        <v>0.9526403998037303</v>
      </c>
      <c r="S762" t="n">
        <v>31.79806825602146</v>
      </c>
      <c r="T762" t="n">
        <v>-132.8275991186953</v>
      </c>
      <c r="U762" t="n">
        <v>-20.3883030264407</v>
      </c>
      <c r="V762" t="n">
        <v>51.63960767858015</v>
      </c>
      <c r="W762" t="n">
        <v>-86.15060768619995</v>
      </c>
      <c r="X762" t="n">
        <v>2</v>
      </c>
      <c r="Y762" t="n">
        <v>64.72223940389162</v>
      </c>
      <c r="Z762" t="n">
        <v>80.81509652238098</v>
      </c>
      <c r="AA762" t="n">
        <v>1465.764297228845</v>
      </c>
      <c r="AB762" t="b">
        <v>0</v>
      </c>
      <c r="AC762" t="b">
        <v>1</v>
      </c>
      <c r="AD762" t="n">
        <v>91.00358076276225</v>
      </c>
      <c r="AE762" t="n">
        <v>1.8</v>
      </c>
      <c r="AF762" t="n">
        <v>0</v>
      </c>
      <c r="AG762" t="n">
        <v>-0.01594520975604941</v>
      </c>
      <c r="AH762" t="b">
        <v>0</v>
      </c>
      <c r="AI762" t="b">
        <v>0</v>
      </c>
      <c r="AJ762" t="n">
        <v>1403.599700488266</v>
      </c>
      <c r="AK762" t="n">
        <v>0</v>
      </c>
      <c r="AL762" t="n">
        <v>-19.52361377301871</v>
      </c>
      <c r="AM762" t="n">
        <v>15.22332118869135</v>
      </c>
      <c r="AN762" t="n">
        <v>-2.430141450566428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</row>
    <row r="763" spans="1:48">
      <c r="A763" t="n">
        <v>760</v>
      </c>
      <c r="B763" t="n">
        <v>0</v>
      </c>
      <c r="C763" t="n">
        <v>0</v>
      </c>
      <c r="D763" t="n">
        <v>0</v>
      </c>
      <c r="E763" t="n">
        <v>29</v>
      </c>
      <c r="F763" t="n">
        <v>-1.427793919981682</v>
      </c>
      <c r="G763" t="n">
        <v>238.8971713202787</v>
      </c>
      <c r="H763" t="n">
        <v>942.2104436871792</v>
      </c>
      <c r="I763" t="n">
        <v>-18.11469849118255</v>
      </c>
      <c r="J763" t="n">
        <v>-18.11469849118255</v>
      </c>
      <c r="K763" t="n">
        <v>-724.0882237887618</v>
      </c>
      <c r="L763" t="n">
        <v>3</v>
      </c>
      <c r="M763" t="n">
        <v>-183.5923488308219</v>
      </c>
      <c r="N763" t="n">
        <v>1246.544416998138</v>
      </c>
      <c r="O763" t="b">
        <v>0</v>
      </c>
      <c r="P763" t="n">
        <v>-18.11469849118255</v>
      </c>
      <c r="Q763" t="n">
        <v>0</v>
      </c>
      <c r="R763" t="n">
        <v>0.9530088497329666</v>
      </c>
      <c r="S763" t="n">
        <v>31.83273714630547</v>
      </c>
      <c r="T763" t="n">
        <v>-132.2487779131029</v>
      </c>
      <c r="U763" t="n">
        <v>-17.26346797234139</v>
      </c>
      <c r="V763" t="n">
        <v>51.34357091771898</v>
      </c>
      <c r="W763" t="n">
        <v>-86.15060768619995</v>
      </c>
      <c r="X763" t="n">
        <v>2</v>
      </c>
      <c r="Y763" t="n">
        <v>64.72223940389162</v>
      </c>
      <c r="Z763" t="n">
        <v>80.80218225162648</v>
      </c>
      <c r="AA763" t="n">
        <v>1246.544416998138</v>
      </c>
      <c r="AB763" t="b">
        <v>0</v>
      </c>
      <c r="AC763" t="b">
        <v>1</v>
      </c>
      <c r="AD763" t="n">
        <v>91.02605376255528</v>
      </c>
      <c r="AE763" t="n">
        <v>1.8</v>
      </c>
      <c r="AF763" t="n">
        <v>0</v>
      </c>
      <c r="AG763" t="n">
        <v>-0.0175210814507788</v>
      </c>
      <c r="AH763" t="b">
        <v>0</v>
      </c>
      <c r="AI763" t="b">
        <v>0</v>
      </c>
      <c r="AJ763" t="n">
        <v>1246.544416998138</v>
      </c>
      <c r="AK763" t="n">
        <v>0</v>
      </c>
      <c r="AL763" t="n">
        <v>-17.26346797234139</v>
      </c>
      <c r="AM763" t="n">
        <v>13.32107865142824</v>
      </c>
      <c r="AN763" t="n">
        <v>-2.127583540336295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</row>
    <row r="764" spans="1:48">
      <c r="A764" t="n">
        <v>761</v>
      </c>
      <c r="B764" t="n">
        <v>0</v>
      </c>
      <c r="C764" t="n">
        <v>0</v>
      </c>
      <c r="D764" t="n">
        <v>0</v>
      </c>
      <c r="E764" t="n">
        <v>23.7</v>
      </c>
      <c r="F764" t="n">
        <v>-1.51497927025075</v>
      </c>
      <c r="G764" t="n">
        <v>195.2366538031243</v>
      </c>
      <c r="H764" t="n">
        <v>770.0133625995223</v>
      </c>
      <c r="I764" t="n">
        <v>-15.84334293420423</v>
      </c>
      <c r="J764" t="n">
        <v>-15.84334293420423</v>
      </c>
      <c r="K764" t="n">
        <v>-774.9199632220818</v>
      </c>
      <c r="L764" t="n">
        <v>2</v>
      </c>
      <c r="M764" t="n">
        <v>-196.4807208980938</v>
      </c>
      <c r="N764" t="n">
        <v>1644.74854251258</v>
      </c>
      <c r="O764" t="b">
        <v>1</v>
      </c>
      <c r="P764" t="n">
        <v>-15.84334293420423</v>
      </c>
      <c r="Q764" t="n">
        <v>-65.37820854036858</v>
      </c>
      <c r="R764" t="n">
        <v>0.954065316433555</v>
      </c>
      <c r="S764" t="n">
        <v>31.86185283145414</v>
      </c>
      <c r="T764" t="n">
        <v>-87.76003799472511</v>
      </c>
      <c r="U764" t="n">
        <v>-15.11558398988689</v>
      </c>
      <c r="V764" t="n">
        <v>108.7206829033686</v>
      </c>
      <c r="W764" t="n">
        <v>-86.15060768619995</v>
      </c>
      <c r="X764" t="n">
        <v>2</v>
      </c>
      <c r="Y764" t="n">
        <v>64.72223940389162</v>
      </c>
      <c r="Z764" t="n">
        <v>80.79133086121657</v>
      </c>
      <c r="AA764" t="n">
        <v>1644.74854251258</v>
      </c>
      <c r="AB764" t="b">
        <v>0</v>
      </c>
      <c r="AC764" t="b">
        <v>1</v>
      </c>
      <c r="AD764" t="n">
        <v>91.0485267623483</v>
      </c>
      <c r="AE764" t="n">
        <v>1.8</v>
      </c>
      <c r="AF764" t="n">
        <v>0</v>
      </c>
      <c r="AG764" t="n">
        <v>-0.006423010784344374</v>
      </c>
      <c r="AH764" t="b">
        <v>0</v>
      </c>
      <c r="AI764" t="b">
        <v>0</v>
      </c>
      <c r="AJ764" t="n">
        <v>1579.370333972211</v>
      </c>
      <c r="AK764" t="n">
        <v>0</v>
      </c>
      <c r="AL764" t="n">
        <v>-14.5147445443686</v>
      </c>
      <c r="AM764" t="n">
        <v>9.931012804259812</v>
      </c>
      <c r="AN764" t="n">
        <v>-2.783364606009369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</row>
    <row r="765" spans="1:48">
      <c r="A765" t="n">
        <v>762</v>
      </c>
      <c r="B765" t="n">
        <v>0</v>
      </c>
      <c r="C765" t="n">
        <v>0</v>
      </c>
      <c r="D765" t="n">
        <v>0</v>
      </c>
      <c r="E765" t="n">
        <v>18.4</v>
      </c>
      <c r="F765" t="n">
        <v>-1.34562233234866</v>
      </c>
      <c r="G765" t="n">
        <v>151.5761362859699</v>
      </c>
      <c r="H765" t="n">
        <v>597.8162815118654</v>
      </c>
      <c r="I765" t="n">
        <v>-10.87024285235791</v>
      </c>
      <c r="J765" t="n">
        <v>-10.87024285235791</v>
      </c>
      <c r="K765" t="n">
        <v>-684.8252996625197</v>
      </c>
      <c r="L765" t="n">
        <v>2</v>
      </c>
      <c r="M765" t="n">
        <v>-173.6372463647362</v>
      </c>
      <c r="N765" t="n">
        <v>1276.935577309345</v>
      </c>
      <c r="O765" t="b">
        <v>0</v>
      </c>
      <c r="P765" t="n">
        <v>-10.87024285235791</v>
      </c>
      <c r="Q765" t="n">
        <v>-58.06969058151329</v>
      </c>
      <c r="R765" t="n">
        <v>0.9533489895098182</v>
      </c>
      <c r="S765" t="n">
        <v>31.88674526636791</v>
      </c>
      <c r="T765" t="n">
        <v>-77.49854558197033</v>
      </c>
      <c r="U765" t="n">
        <v>-10.36313503902173</v>
      </c>
      <c r="V765" t="n">
        <v>96.13870078276589</v>
      </c>
      <c r="W765" t="n">
        <v>-86.15060768619995</v>
      </c>
      <c r="X765" t="n">
        <v>2</v>
      </c>
      <c r="Y765" t="n">
        <v>64.72223940389162</v>
      </c>
      <c r="Z765" t="n">
        <v>80.7950233409049</v>
      </c>
      <c r="AA765" t="n">
        <v>1276.935577309345</v>
      </c>
      <c r="AB765" t="b">
        <v>0</v>
      </c>
      <c r="AC765" t="b">
        <v>1</v>
      </c>
      <c r="AD765" t="n">
        <v>91.07099976214133</v>
      </c>
      <c r="AE765" t="n">
        <v>1.8</v>
      </c>
      <c r="AF765" t="n">
        <v>0</v>
      </c>
      <c r="AG765" t="n">
        <v>0.00348338469762266</v>
      </c>
      <c r="AH765" t="b">
        <v>0</v>
      </c>
      <c r="AI765" t="b">
        <v>0</v>
      </c>
      <c r="AJ765" t="n">
        <v>1218.865886727831</v>
      </c>
      <c r="AK765" t="n">
        <v>0</v>
      </c>
      <c r="AL765" t="n">
        <v>-9.891862990639734</v>
      </c>
      <c r="AM765" t="n">
        <v>5.85132381094751</v>
      </c>
      <c r="AN765" t="n">
        <v>-2.07543066563755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</row>
    <row r="766" spans="1:48">
      <c r="A766" t="n">
        <v>763</v>
      </c>
      <c r="B766" t="n">
        <v>0</v>
      </c>
      <c r="C766" t="n">
        <v>0</v>
      </c>
      <c r="D766" t="n">
        <v>0</v>
      </c>
      <c r="E766" t="n">
        <v>14.3</v>
      </c>
      <c r="F766" t="n">
        <v>-0.9358647336879415</v>
      </c>
      <c r="G766" t="n">
        <v>117.8010189613788</v>
      </c>
      <c r="H766" t="n">
        <v>464.607218783678</v>
      </c>
      <c r="I766" t="n">
        <v>-5.702000828145275</v>
      </c>
      <c r="J766" t="n">
        <v>-5.702000828145275</v>
      </c>
      <c r="K766" t="n">
        <v>-462.2209342404381</v>
      </c>
      <c r="L766" t="n">
        <v>2</v>
      </c>
      <c r="M766" t="n">
        <v>-117.1959772414904</v>
      </c>
      <c r="N766" t="n">
        <v>992.4010193219364</v>
      </c>
      <c r="O766" t="b">
        <v>0</v>
      </c>
      <c r="P766" t="n">
        <v>-5.702000828145275</v>
      </c>
      <c r="Q766" t="n">
        <v>0</v>
      </c>
      <c r="R766" t="n">
        <v>0.9492326514332624</v>
      </c>
      <c r="S766" t="n">
        <v>31.90409049906659</v>
      </c>
      <c r="T766" t="n">
        <v>-52.08157687933156</v>
      </c>
      <c r="U766" t="n">
        <v>-5.412525364574997</v>
      </c>
      <c r="V766" t="n">
        <v>65.11440036215885</v>
      </c>
      <c r="W766" t="n">
        <v>-86.15060768619995</v>
      </c>
      <c r="X766" t="n">
        <v>2</v>
      </c>
      <c r="Y766" t="n">
        <v>64.72223940389162</v>
      </c>
      <c r="Z766" t="n">
        <v>80.80281743799409</v>
      </c>
      <c r="AA766" t="n">
        <v>992.4010193219364</v>
      </c>
      <c r="AB766" t="b">
        <v>0</v>
      </c>
      <c r="AC766" t="b">
        <v>1</v>
      </c>
      <c r="AD766" t="n">
        <v>91.09347276193435</v>
      </c>
      <c r="AE766" t="n">
        <v>1.8</v>
      </c>
      <c r="AF766" t="n">
        <v>0</v>
      </c>
      <c r="AG766" t="n">
        <v>0.02219759581594555</v>
      </c>
      <c r="AH766" t="b">
        <v>0</v>
      </c>
      <c r="AI766" t="b">
        <v>0</v>
      </c>
      <c r="AJ766" t="n">
        <v>992.4010193219364</v>
      </c>
      <c r="AK766" t="n">
        <v>0</v>
      </c>
      <c r="AL766" t="n">
        <v>-5.412525364574997</v>
      </c>
      <c r="AM766" t="n">
        <v>1.880623101156377</v>
      </c>
      <c r="AN766" t="n">
        <v>-1.660469514308952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</row>
    <row r="767" spans="1:48">
      <c r="A767" t="n">
        <v>764</v>
      </c>
      <c r="B767" t="n">
        <v>0</v>
      </c>
      <c r="C767" t="n">
        <v>0</v>
      </c>
      <c r="D767" t="n">
        <v>0</v>
      </c>
      <c r="E767" t="n">
        <v>12</v>
      </c>
      <c r="F767" t="n">
        <v>-0.2442520662329075</v>
      </c>
      <c r="G767" t="n">
        <v>98.85400192563257</v>
      </c>
      <c r="H767" t="n">
        <v>389.8801835946949</v>
      </c>
      <c r="I767" t="n">
        <v>-0.8749263552094209</v>
      </c>
      <c r="J767" t="n">
        <v>-0.8749263552094209</v>
      </c>
      <c r="K767" t="n">
        <v>-84.51788590878358</v>
      </c>
      <c r="L767" t="n">
        <v>2</v>
      </c>
      <c r="M767" t="n">
        <v>-21.42948425679097</v>
      </c>
      <c r="N767" t="n">
        <v>832.7840721582683</v>
      </c>
      <c r="O767" t="b">
        <v>0</v>
      </c>
      <c r="P767" t="n">
        <v>-0.8749263552094209</v>
      </c>
      <c r="Q767" t="n">
        <v>0</v>
      </c>
      <c r="R767" t="n">
        <v>0.8893927686226955</v>
      </c>
      <c r="S767" t="n">
        <v>31.91399178463968</v>
      </c>
      <c r="T767" t="n">
        <v>-8.922859706602896</v>
      </c>
      <c r="U767" t="n">
        <v>-0.7781531734006707</v>
      </c>
      <c r="V767" t="n">
        <v>12.50662455018808</v>
      </c>
      <c r="W767" t="n">
        <v>0</v>
      </c>
      <c r="X767" t="n">
        <v>0</v>
      </c>
      <c r="Y767" t="n">
        <v>-21.42836828230832</v>
      </c>
      <c r="Z767" t="n">
        <v>80.82053314394649</v>
      </c>
      <c r="AA767" t="n">
        <v>832.7840721582683</v>
      </c>
      <c r="AB767" t="b">
        <v>0</v>
      </c>
      <c r="AC767" t="b">
        <v>1</v>
      </c>
      <c r="AD767" t="n">
        <v>91.10098905900406</v>
      </c>
      <c r="AE767" t="n">
        <v>-0</v>
      </c>
      <c r="AF767" t="n">
        <v>0</v>
      </c>
      <c r="AG767" t="n">
        <v>0.04415284717250428</v>
      </c>
      <c r="AH767" t="b">
        <v>0</v>
      </c>
      <c r="AI767" t="b">
        <v>0</v>
      </c>
      <c r="AJ767" t="n">
        <v>832.7840721582683</v>
      </c>
      <c r="AK767" t="n">
        <v>0</v>
      </c>
      <c r="AL767" t="n">
        <v>-0.7781531734006707</v>
      </c>
      <c r="AM767" t="n">
        <v>0</v>
      </c>
      <c r="AN767" t="n">
        <v>-0.7729601112597871</v>
      </c>
      <c r="AO767" t="n">
        <v>0</v>
      </c>
      <c r="AP767" t="n">
        <v>1</v>
      </c>
      <c r="AQ767" t="n">
        <v>0</v>
      </c>
      <c r="AR767" t="n">
        <v>0</v>
      </c>
      <c r="AS767" t="n">
        <v>0</v>
      </c>
      <c r="AT767" t="n">
        <v>0.1335316202646174</v>
      </c>
      <c r="AU767" t="n">
        <v>0.04198007448717339</v>
      </c>
      <c r="AV767" t="n">
        <v>0.1335316202646174</v>
      </c>
    </row>
    <row r="768" spans="1:48">
      <c r="A768" t="n">
        <v>765</v>
      </c>
      <c r="B768" t="n">
        <v>0</v>
      </c>
      <c r="C768" t="n">
        <v>0</v>
      </c>
      <c r="D768" t="n">
        <v>0</v>
      </c>
      <c r="E768" t="n">
        <v>12.8</v>
      </c>
      <c r="F768" t="n">
        <v>0.6628729986195703</v>
      </c>
      <c r="G768" t="n">
        <v>105.4442687206748</v>
      </c>
      <c r="H768" t="n">
        <v>415.8721958343413</v>
      </c>
      <c r="I768" t="n">
        <v>4.551047254591857</v>
      </c>
      <c r="J768" t="n">
        <v>4.551047254591857</v>
      </c>
      <c r="K768" t="n">
        <v>412.1542169722917</v>
      </c>
      <c r="L768" t="n">
        <v>2</v>
      </c>
      <c r="M768" t="n">
        <v>104.501576311433</v>
      </c>
      <c r="N768" t="n">
        <v>888.303010302153</v>
      </c>
      <c r="O768" t="b">
        <v>0</v>
      </c>
      <c r="P768" t="n">
        <v>4.551047254591857</v>
      </c>
      <c r="Q768" t="n">
        <v>0</v>
      </c>
      <c r="R768" t="n">
        <v>0.9288273989957461</v>
      </c>
      <c r="S768" t="n">
        <v>31.91730183688759</v>
      </c>
      <c r="T768" t="n">
        <v>52.67282059099137</v>
      </c>
      <c r="U768" t="n">
        <v>4.899777137832581</v>
      </c>
      <c r="V768" t="n">
        <v>3.748861643691285</v>
      </c>
      <c r="W768" t="n">
        <v>0</v>
      </c>
      <c r="X768" t="n">
        <v>0</v>
      </c>
      <c r="Y768" t="n">
        <v>-21.42836828230832</v>
      </c>
      <c r="Z768" t="n">
        <v>80.89805632459883</v>
      </c>
      <c r="AA768" t="n">
        <v>888.303010302153</v>
      </c>
      <c r="AB768" t="b">
        <v>0</v>
      </c>
      <c r="AC768" t="b">
        <v>1</v>
      </c>
      <c r="AD768" t="n">
        <v>91.09354865335048</v>
      </c>
      <c r="AE768" t="n">
        <v>-0</v>
      </c>
      <c r="AF768" t="n">
        <v>0</v>
      </c>
      <c r="AG768" t="n">
        <v>0.07421220059377581</v>
      </c>
      <c r="AH768" t="b">
        <v>0</v>
      </c>
      <c r="AI768" t="b">
        <v>0</v>
      </c>
      <c r="AJ768" t="n">
        <v>888.303010302153</v>
      </c>
      <c r="AK768" t="n">
        <v>0</v>
      </c>
      <c r="AL768" t="n">
        <v>4.899777137832581</v>
      </c>
      <c r="AM768" t="n">
        <v>0</v>
      </c>
      <c r="AN768" t="n">
        <v>4.936705579723309</v>
      </c>
      <c r="AO768" t="n">
        <v>0</v>
      </c>
      <c r="AP768" t="n">
        <v>1</v>
      </c>
      <c r="AQ768" t="n">
        <v>0</v>
      </c>
      <c r="AR768" t="n">
        <v>0</v>
      </c>
      <c r="AS768" t="n">
        <v>0</v>
      </c>
      <c r="AT768" t="n">
        <v>1.246757422134968</v>
      </c>
      <c r="AU768" t="n">
        <v>0.3919593677133775</v>
      </c>
      <c r="AV768" t="n">
        <v>1.246757422134968</v>
      </c>
    </row>
    <row r="769" spans="1:48">
      <c r="A769" t="n">
        <v>766</v>
      </c>
      <c r="B769" t="n">
        <v>0</v>
      </c>
      <c r="C769" t="n">
        <v>0</v>
      </c>
      <c r="D769" t="n">
        <v>0</v>
      </c>
      <c r="E769" t="n">
        <v>16</v>
      </c>
      <c r="F769" t="n">
        <v>0.9260934050879632</v>
      </c>
      <c r="G769" t="n">
        <v>131.8053359008434</v>
      </c>
      <c r="H769" t="n">
        <v>519.8402447929265</v>
      </c>
      <c r="I769" t="n">
        <v>7.692925786431083</v>
      </c>
      <c r="J769" t="n">
        <v>7.692925786431083</v>
      </c>
      <c r="K769" t="n">
        <v>557.3524731976098</v>
      </c>
      <c r="L769" t="n">
        <v>2</v>
      </c>
      <c r="M769" t="n">
        <v>141.316549999394</v>
      </c>
      <c r="N769" t="n">
        <v>1110.378762877691</v>
      </c>
      <c r="O769" t="b">
        <v>0</v>
      </c>
      <c r="P769" t="n">
        <v>7.692925786431083</v>
      </c>
      <c r="Q769" t="n">
        <v>0</v>
      </c>
      <c r="R769" t="n">
        <v>0.9361224177746897</v>
      </c>
      <c r="S769" t="n">
        <v>31.92838092486017</v>
      </c>
      <c r="T769" t="n">
        <v>70.67391215519325</v>
      </c>
      <c r="U769" t="n">
        <v>8.217863006334554</v>
      </c>
      <c r="V769" t="n">
        <v>4.514478634877719</v>
      </c>
      <c r="W769" t="n">
        <v>0</v>
      </c>
      <c r="X769" t="n">
        <v>0</v>
      </c>
      <c r="Y769" t="n">
        <v>-21.42836828230832</v>
      </c>
      <c r="Z769" t="n">
        <v>80.99089338693571</v>
      </c>
      <c r="AA769" t="n">
        <v>1110.378762877691</v>
      </c>
      <c r="AB769" t="b">
        <v>0</v>
      </c>
      <c r="AC769" t="b">
        <v>1</v>
      </c>
      <c r="AD769" t="n">
        <v>91.0861082476969</v>
      </c>
      <c r="AE769" t="n">
        <v>-0</v>
      </c>
      <c r="AF769" t="n">
        <v>0</v>
      </c>
      <c r="AG769" t="n">
        <v>0.1193666386131331</v>
      </c>
      <c r="AH769" t="b">
        <v>0</v>
      </c>
      <c r="AI769" t="b">
        <v>0</v>
      </c>
      <c r="AJ769" t="n">
        <v>1110.378762877691</v>
      </c>
      <c r="AK769" t="n">
        <v>0</v>
      </c>
      <c r="AL769" t="n">
        <v>8.217863006334554</v>
      </c>
      <c r="AM769" t="n">
        <v>0</v>
      </c>
      <c r="AN769" t="n">
        <v>8.30946862249974</v>
      </c>
      <c r="AO769" t="n">
        <v>0</v>
      </c>
      <c r="AP769" t="n">
        <v>1</v>
      </c>
      <c r="AQ769" t="n">
        <v>0</v>
      </c>
      <c r="AR769" t="n">
        <v>0</v>
      </c>
      <c r="AS769" t="n">
        <v>0</v>
      </c>
      <c r="AT769" t="n">
        <v>1.929798671703032</v>
      </c>
      <c r="AU769" t="n">
        <v>0.6066959408026299</v>
      </c>
      <c r="AV769" t="n">
        <v>1.929798671703032</v>
      </c>
    </row>
    <row r="770" spans="1:48">
      <c r="A770" t="n">
        <v>767</v>
      </c>
      <c r="B770" t="n">
        <v>0</v>
      </c>
      <c r="C770" t="n">
        <v>0</v>
      </c>
      <c r="D770" t="n">
        <v>0</v>
      </c>
      <c r="E770" t="n">
        <v>19.1</v>
      </c>
      <c r="F770" t="n">
        <v>0.882753381028579</v>
      </c>
      <c r="G770" t="n">
        <v>157.3426197316319</v>
      </c>
      <c r="H770" t="n">
        <v>620.559292221556</v>
      </c>
      <c r="I770" t="n">
        <v>8.814131645142817</v>
      </c>
      <c r="J770" t="n">
        <v>8.814131645142817</v>
      </c>
      <c r="K770" t="n">
        <v>534.9393404456556</v>
      </c>
      <c r="L770" t="n">
        <v>2</v>
      </c>
      <c r="M770" t="n">
        <v>135.6337070095476</v>
      </c>
      <c r="N770" t="n">
        <v>1325.514648185244</v>
      </c>
      <c r="O770" t="b">
        <v>0</v>
      </c>
      <c r="P770" t="n">
        <v>8.814131645142817</v>
      </c>
      <c r="Q770" t="n">
        <v>0</v>
      </c>
      <c r="R770" t="n">
        <v>0.93365306865606</v>
      </c>
      <c r="S770" t="n">
        <v>31.94518907199116</v>
      </c>
      <c r="T770" t="n">
        <v>68.01126524866483</v>
      </c>
      <c r="U770" t="n">
        <v>9.440478418638149</v>
      </c>
      <c r="V770" t="n">
        <v>4.512338746067655</v>
      </c>
      <c r="W770" t="n">
        <v>0</v>
      </c>
      <c r="X770" t="n">
        <v>0</v>
      </c>
      <c r="Y770" t="n">
        <v>-21.42836828230832</v>
      </c>
      <c r="Z770" t="n">
        <v>81.12961357120808</v>
      </c>
      <c r="AA770" t="n">
        <v>1325.514648185244</v>
      </c>
      <c r="AB770" t="b">
        <v>0</v>
      </c>
      <c r="AC770" t="b">
        <v>1</v>
      </c>
      <c r="AD770" t="n">
        <v>91.07866784204332</v>
      </c>
      <c r="AE770" t="n">
        <v>-0</v>
      </c>
      <c r="AF770" t="n">
        <v>0</v>
      </c>
      <c r="AG770" t="n">
        <v>0.1656839967221985</v>
      </c>
      <c r="AH770" t="b">
        <v>0</v>
      </c>
      <c r="AI770" t="b">
        <v>0</v>
      </c>
      <c r="AJ770" t="n">
        <v>1325.514648185244</v>
      </c>
      <c r="AK770" t="n">
        <v>0</v>
      </c>
      <c r="AL770" t="n">
        <v>9.440478418638149</v>
      </c>
      <c r="AM770" t="n">
        <v>0</v>
      </c>
      <c r="AN770" t="n">
        <v>9.535015229878411</v>
      </c>
      <c r="AO770" t="n">
        <v>0</v>
      </c>
      <c r="AP770" t="n">
        <v>1</v>
      </c>
      <c r="AQ770" t="n">
        <v>0</v>
      </c>
      <c r="AR770" t="n">
        <v>0</v>
      </c>
      <c r="AS770" t="n">
        <v>0</v>
      </c>
      <c r="AT770" t="n">
        <v>2.171225802465296</v>
      </c>
      <c r="AU770" t="n">
        <v>0.6825965320823566</v>
      </c>
      <c r="AV770" t="n">
        <v>2.171225802465296</v>
      </c>
    </row>
    <row r="771" spans="1:48">
      <c r="A771" t="n">
        <v>768</v>
      </c>
      <c r="B771" t="n">
        <v>0</v>
      </c>
      <c r="C771" t="n">
        <v>0</v>
      </c>
      <c r="D771" t="n">
        <v>0</v>
      </c>
      <c r="E771" t="n">
        <v>22.4</v>
      </c>
      <c r="F771" t="n">
        <v>0.876226404131049</v>
      </c>
      <c r="G771" t="n">
        <v>184.5274702611808</v>
      </c>
      <c r="H771" t="n">
        <v>727.776342710097</v>
      </c>
      <c r="I771" t="n">
        <v>10.2986967914178</v>
      </c>
      <c r="J771" t="n">
        <v>10.2986967914178</v>
      </c>
      <c r="K771" t="n">
        <v>532.9575589278325</v>
      </c>
      <c r="L771" t="n">
        <v>2</v>
      </c>
      <c r="M771" t="n">
        <v>135.1312269086796</v>
      </c>
      <c r="N771" t="n">
        <v>1554.530268028767</v>
      </c>
      <c r="O771" t="b">
        <v>0</v>
      </c>
      <c r="P771" t="n">
        <v>10.2986967914178</v>
      </c>
      <c r="Q771" t="n">
        <v>0</v>
      </c>
      <c r="R771" t="n">
        <v>0.9320832802028906</v>
      </c>
      <c r="S771" t="n">
        <v>31.96519138421508</v>
      </c>
      <c r="T771" t="n">
        <v>67.87342328027876</v>
      </c>
      <c r="U771" t="n">
        <v>11.04911654372347</v>
      </c>
      <c r="V771" t="n">
        <v>4.609740270597293</v>
      </c>
      <c r="W771" t="n">
        <v>0</v>
      </c>
      <c r="X771" t="n">
        <v>0</v>
      </c>
      <c r="Y771" t="n">
        <v>-21.42836828230832</v>
      </c>
      <c r="Z771" t="n">
        <v>81.29208121041682</v>
      </c>
      <c r="AA771" t="n">
        <v>1554.530268028767</v>
      </c>
      <c r="AB771" t="b">
        <v>0</v>
      </c>
      <c r="AC771" t="b">
        <v>1</v>
      </c>
      <c r="AD771" t="n">
        <v>91.07122743638973</v>
      </c>
      <c r="AE771" t="n">
        <v>-0</v>
      </c>
      <c r="AF771" t="n">
        <v>0</v>
      </c>
      <c r="AG771" t="n">
        <v>0.2128313602835614</v>
      </c>
      <c r="AH771" t="b">
        <v>0</v>
      </c>
      <c r="AI771" t="b">
        <v>0</v>
      </c>
      <c r="AJ771" t="n">
        <v>1554.530268028767</v>
      </c>
      <c r="AK771" t="n">
        <v>0</v>
      </c>
      <c r="AL771" t="n">
        <v>11.04911654372347</v>
      </c>
      <c r="AM771" t="n">
        <v>0</v>
      </c>
      <c r="AN771" t="n">
        <v>11.14663071059118</v>
      </c>
      <c r="AO771" t="n">
        <v>0</v>
      </c>
      <c r="AP771" t="n">
        <v>1</v>
      </c>
      <c r="AQ771" t="n">
        <v>0</v>
      </c>
      <c r="AR771" t="n">
        <v>0</v>
      </c>
      <c r="AS771" t="n">
        <v>0</v>
      </c>
      <c r="AT771" t="n">
        <v>2.486084276860822</v>
      </c>
      <c r="AU771" t="n">
        <v>0.7815826911797186</v>
      </c>
      <c r="AV771" t="n">
        <v>2.486084276860822</v>
      </c>
    </row>
    <row r="772" spans="1:48">
      <c r="A772" t="n">
        <v>769</v>
      </c>
      <c r="B772" t="n">
        <v>0</v>
      </c>
      <c r="C772" t="n">
        <v>0</v>
      </c>
      <c r="D772" t="n">
        <v>0</v>
      </c>
      <c r="E772" t="n">
        <v>25.6</v>
      </c>
      <c r="F772" t="n">
        <v>1.029007669113893</v>
      </c>
      <c r="G772" t="n">
        <v>210.8885374413495</v>
      </c>
      <c r="H772" t="n">
        <v>831.7443916686825</v>
      </c>
      <c r="I772" t="n">
        <v>13.65478856859777</v>
      </c>
      <c r="J772" t="n">
        <v>13.65478856859777</v>
      </c>
      <c r="K772" t="n">
        <v>618.3058948392886</v>
      </c>
      <c r="L772" t="n">
        <v>2</v>
      </c>
      <c r="M772" t="n">
        <v>156.7712715109758</v>
      </c>
      <c r="N772" t="n">
        <v>1776.606020604306</v>
      </c>
      <c r="O772" t="b">
        <v>0</v>
      </c>
      <c r="P772" t="n">
        <v>13.65478856859777</v>
      </c>
      <c r="Q772" t="n">
        <v>0</v>
      </c>
      <c r="R772" t="n">
        <v>0.9350059992808958</v>
      </c>
      <c r="S772" t="n">
        <v>31.98911566016441</v>
      </c>
      <c r="T772" t="n">
        <v>78.49659797870346</v>
      </c>
      <c r="U772" t="n">
        <v>14.60395824101614</v>
      </c>
      <c r="V772" t="n">
        <v>5.101807945475088</v>
      </c>
      <c r="W772" t="n">
        <v>0</v>
      </c>
      <c r="X772" t="n">
        <v>0</v>
      </c>
      <c r="Y772" t="n">
        <v>-21.42836828230832</v>
      </c>
      <c r="Z772" t="n">
        <v>81.50013985693126</v>
      </c>
      <c r="AA772" t="n">
        <v>1776.606020604306</v>
      </c>
      <c r="AB772" t="b">
        <v>0</v>
      </c>
      <c r="AC772" t="b">
        <v>1</v>
      </c>
      <c r="AD772" t="n">
        <v>91.06378703073615</v>
      </c>
      <c r="AE772" t="n">
        <v>-0</v>
      </c>
      <c r="AF772" t="n">
        <v>0</v>
      </c>
      <c r="AG772" t="n">
        <v>0.2466801042156591</v>
      </c>
      <c r="AH772" t="b">
        <v>0</v>
      </c>
      <c r="AI772" t="b">
        <v>0</v>
      </c>
      <c r="AJ772" t="n">
        <v>1776.606020604306</v>
      </c>
      <c r="AK772" t="n">
        <v>0</v>
      </c>
      <c r="AL772" t="n">
        <v>14.60395824101614</v>
      </c>
      <c r="AM772" t="n">
        <v>0</v>
      </c>
      <c r="AN772" t="n">
        <v>14.74080119849746</v>
      </c>
      <c r="AO772" t="n">
        <v>0</v>
      </c>
      <c r="AP772" t="n">
        <v>1</v>
      </c>
      <c r="AQ772" t="n">
        <v>0</v>
      </c>
      <c r="AR772" t="n">
        <v>0</v>
      </c>
      <c r="AS772" t="n">
        <v>0</v>
      </c>
      <c r="AT772" t="n">
        <v>3.163978085204575</v>
      </c>
      <c r="AU772" t="n">
        <v>0.9947009961345271</v>
      </c>
      <c r="AV772" t="n">
        <v>3.163978085204575</v>
      </c>
    </row>
    <row r="773" spans="1:48">
      <c r="A773" t="n">
        <v>770</v>
      </c>
      <c r="B773" t="n">
        <v>0</v>
      </c>
      <c r="C773" t="n">
        <v>0</v>
      </c>
      <c r="D773" t="n">
        <v>0</v>
      </c>
      <c r="E773" t="n">
        <v>30.1</v>
      </c>
      <c r="F773" t="n">
        <v>1.424409586080045</v>
      </c>
      <c r="G773" t="n">
        <v>247.9587881634617</v>
      </c>
      <c r="H773" t="n">
        <v>977.949460516693</v>
      </c>
      <c r="I773" t="n">
        <v>21.745734850389</v>
      </c>
      <c r="J773" t="n">
        <v>21.745734850389</v>
      </c>
      <c r="K773" t="n">
        <v>837.4636490778992</v>
      </c>
      <c r="L773" t="n">
        <v>2</v>
      </c>
      <c r="M773" t="n">
        <v>212.3386534173172</v>
      </c>
      <c r="N773" t="n">
        <v>2088.900047663656</v>
      </c>
      <c r="O773" t="b">
        <v>0</v>
      </c>
      <c r="P773" t="n">
        <v>21.745734850389</v>
      </c>
      <c r="Q773" t="n">
        <v>0</v>
      </c>
      <c r="R773" t="n">
        <v>0.9408885424227943</v>
      </c>
      <c r="S773" t="n">
        <v>32.01947120829218</v>
      </c>
      <c r="T773" t="n">
        <v>105.654896892427</v>
      </c>
      <c r="U773" t="n">
        <v>23.11191376015015</v>
      </c>
      <c r="V773" t="n">
        <v>6.245414955480726</v>
      </c>
      <c r="W773" t="n">
        <v>0</v>
      </c>
      <c r="X773" t="n">
        <v>0</v>
      </c>
      <c r="Y773" t="n">
        <v>-21.42836828230832</v>
      </c>
      <c r="Z773" t="n">
        <v>81.7971899848183</v>
      </c>
      <c r="AA773" t="n">
        <v>2088.900047663656</v>
      </c>
      <c r="AB773" t="b">
        <v>0</v>
      </c>
      <c r="AC773" t="b">
        <v>1</v>
      </c>
      <c r="AD773" t="n">
        <v>91.05634662508257</v>
      </c>
      <c r="AE773" t="n">
        <v>-0</v>
      </c>
      <c r="AF773" t="n">
        <v>0</v>
      </c>
      <c r="AG773" t="n">
        <v>0.2730436930497129</v>
      </c>
      <c r="AH773" t="b">
        <v>0</v>
      </c>
      <c r="AI773" t="b">
        <v>0</v>
      </c>
      <c r="AJ773" t="n">
        <v>2088.900047663656</v>
      </c>
      <c r="AK773" t="n">
        <v>0</v>
      </c>
      <c r="AL773" t="n">
        <v>23.11191376015015</v>
      </c>
      <c r="AM773" t="n">
        <v>0</v>
      </c>
      <c r="AN773" t="n">
        <v>23.13121971663336</v>
      </c>
      <c r="AO773" t="n">
        <v>0</v>
      </c>
      <c r="AP773" t="n">
        <v>1</v>
      </c>
      <c r="AQ773" t="n">
        <v>0</v>
      </c>
      <c r="AR773" t="n">
        <v>0</v>
      </c>
      <c r="AS773" t="n">
        <v>0</v>
      </c>
      <c r="AT773" t="n">
        <v>4.726819045351575</v>
      </c>
      <c r="AU773" t="n">
        <v>1.486031662148779</v>
      </c>
      <c r="AV773" t="n">
        <v>4.726819045351575</v>
      </c>
    </row>
    <row r="774" spans="1:48">
      <c r="A774" t="n">
        <v>771</v>
      </c>
      <c r="B774" t="n">
        <v>0</v>
      </c>
      <c r="C774" t="n">
        <v>0</v>
      </c>
      <c r="D774" t="n">
        <v>0</v>
      </c>
      <c r="E774" t="n">
        <v>35.3</v>
      </c>
      <c r="F774" t="n">
        <v>1.356687319899256</v>
      </c>
      <c r="G774" t="n">
        <v>290.7955223312358</v>
      </c>
      <c r="H774" t="n">
        <v>1146.897540074394</v>
      </c>
      <c r="I774" t="n">
        <v>24.48634903613699</v>
      </c>
      <c r="J774" t="n">
        <v>24.48634903613699</v>
      </c>
      <c r="K774" t="n">
        <v>804.0956317619459</v>
      </c>
      <c r="L774" t="n">
        <v>3</v>
      </c>
      <c r="M774" t="n">
        <v>203.8782027793981</v>
      </c>
      <c r="N774" t="n">
        <v>1517.345445518423</v>
      </c>
      <c r="O774" t="b">
        <v>1</v>
      </c>
      <c r="P774" t="n">
        <v>24.48634903613699</v>
      </c>
      <c r="Q774" t="n">
        <v>58.54719484694113</v>
      </c>
      <c r="R774" t="n">
        <v>0.950205408385061</v>
      </c>
      <c r="S774" t="n">
        <v>32.06343808192526</v>
      </c>
      <c r="T774" t="n">
        <v>162.1785653783464</v>
      </c>
      <c r="U774" t="n">
        <v>25.76953237695543</v>
      </c>
      <c r="V774" t="n">
        <v>8.075615431711441</v>
      </c>
      <c r="W774" t="n">
        <v>0</v>
      </c>
      <c r="X774" t="n">
        <v>0</v>
      </c>
      <c r="Y774" t="n">
        <v>-21.42836828230832</v>
      </c>
      <c r="Z774" t="n">
        <v>82.11596135115259</v>
      </c>
      <c r="AA774" t="n">
        <v>1517.345445518423</v>
      </c>
      <c r="AB774" t="b">
        <v>0</v>
      </c>
      <c r="AC774" t="b">
        <v>1</v>
      </c>
      <c r="AD774" t="n">
        <v>91.04890621942899</v>
      </c>
      <c r="AE774" t="n">
        <v>-0</v>
      </c>
      <c r="AF774" t="n">
        <v>0</v>
      </c>
      <c r="AG774" t="n">
        <v>0.3013370602100395</v>
      </c>
      <c r="AH774" t="b">
        <v>0</v>
      </c>
      <c r="AI774" t="b">
        <v>0</v>
      </c>
      <c r="AJ774" t="n">
        <v>1575.892640365365</v>
      </c>
      <c r="AK774" t="n">
        <v>0</v>
      </c>
      <c r="AL774" t="n">
        <v>26.76385693082964</v>
      </c>
      <c r="AM774" t="n">
        <v>0</v>
      </c>
      <c r="AN774" t="n">
        <v>26.81203092912515</v>
      </c>
      <c r="AO774" t="n">
        <v>0</v>
      </c>
      <c r="AP774" t="n">
        <v>1</v>
      </c>
      <c r="AQ774" t="n">
        <v>0</v>
      </c>
      <c r="AR774" t="n">
        <v>0</v>
      </c>
      <c r="AS774" t="n">
        <v>0</v>
      </c>
      <c r="AT774" t="n">
        <v>5.590737180414066</v>
      </c>
      <c r="AU774" t="n">
        <v>1.757632857347885</v>
      </c>
      <c r="AV774" t="n">
        <v>5.590737180414066</v>
      </c>
    </row>
    <row r="775" spans="1:48">
      <c r="A775" t="n">
        <v>772</v>
      </c>
      <c r="B775" t="n">
        <v>0</v>
      </c>
      <c r="C775" t="n">
        <v>0</v>
      </c>
      <c r="D775" t="n">
        <v>0</v>
      </c>
      <c r="E775" t="n">
        <v>39.9</v>
      </c>
      <c r="F775" t="n">
        <v>1.315507800989597</v>
      </c>
      <c r="G775" t="n">
        <v>328.6895564027283</v>
      </c>
      <c r="H775" t="n">
        <v>1296.35161045236</v>
      </c>
      <c r="I775" t="n">
        <v>27.02878309267767</v>
      </c>
      <c r="J775" t="n">
        <v>27.02878309267767</v>
      </c>
      <c r="K775" t="n">
        <v>785.2572771775339</v>
      </c>
      <c r="L775" t="n">
        <v>3</v>
      </c>
      <c r="M775" t="n">
        <v>199.1017437062713</v>
      </c>
      <c r="N775" t="n">
        <v>1715.073180628473</v>
      </c>
      <c r="O775" t="b">
        <v>0</v>
      </c>
      <c r="P775" t="n">
        <v>27.02878309267767</v>
      </c>
      <c r="Q775" t="n">
        <v>56.7701123298832</v>
      </c>
      <c r="R775" t="n">
        <v>0.9493616709182194</v>
      </c>
      <c r="S775" t="n">
        <v>32.10514288157749</v>
      </c>
      <c r="T775" t="n">
        <v>158.519803609479</v>
      </c>
      <c r="U775" t="n">
        <v>28.47048066153284</v>
      </c>
      <c r="V775" t="n">
        <v>8.027177981156029</v>
      </c>
      <c r="W775" t="n">
        <v>0</v>
      </c>
      <c r="X775" t="n">
        <v>0</v>
      </c>
      <c r="Y775" t="n">
        <v>-21.42836828230832</v>
      </c>
      <c r="Z775" t="n">
        <v>82.44355475200875</v>
      </c>
      <c r="AA775" t="n">
        <v>1715.073180628473</v>
      </c>
      <c r="AB775" t="b">
        <v>0</v>
      </c>
      <c r="AC775" t="b">
        <v>1</v>
      </c>
      <c r="AD775" t="n">
        <v>91.0414658137754</v>
      </c>
      <c r="AE775" t="n">
        <v>-0</v>
      </c>
      <c r="AF775" t="n">
        <v>0</v>
      </c>
      <c r="AG775" t="n">
        <v>0.321134994581784</v>
      </c>
      <c r="AH775" t="b">
        <v>0</v>
      </c>
      <c r="AI775" t="b">
        <v>0</v>
      </c>
      <c r="AJ775" t="n">
        <v>1771.843292958356</v>
      </c>
      <c r="AK775" t="n">
        <v>0</v>
      </c>
      <c r="AL775" t="n">
        <v>29.41287332646199</v>
      </c>
      <c r="AM775" t="n">
        <v>0</v>
      </c>
      <c r="AN775" t="n">
        <v>29.46726870833946</v>
      </c>
      <c r="AO775" t="n">
        <v>0</v>
      </c>
      <c r="AP775" t="n">
        <v>1</v>
      </c>
      <c r="AQ775" t="n">
        <v>0</v>
      </c>
      <c r="AR775" t="n">
        <v>0</v>
      </c>
      <c r="AS775" t="n">
        <v>0</v>
      </c>
      <c r="AT775" t="n">
        <v>6.026301086101998</v>
      </c>
      <c r="AU775" t="n">
        <v>1.894566754865705</v>
      </c>
      <c r="AV775" t="n">
        <v>6.026301086101998</v>
      </c>
    </row>
    <row r="776" spans="1:48">
      <c r="A776" t="n">
        <v>773</v>
      </c>
      <c r="B776" t="n">
        <v>0</v>
      </c>
      <c r="C776" t="n">
        <v>0</v>
      </c>
      <c r="D776" t="n">
        <v>0</v>
      </c>
      <c r="E776" t="n">
        <v>44.5</v>
      </c>
      <c r="F776" t="n">
        <v>1.047948142809034</v>
      </c>
      <c r="G776" t="n">
        <v>366.5835904742208</v>
      </c>
      <c r="H776" t="n">
        <v>1445.805680830327</v>
      </c>
      <c r="I776" t="n">
        <v>24.68149164977803</v>
      </c>
      <c r="J776" t="n">
        <v>24.68149164977803</v>
      </c>
      <c r="K776" t="n">
        <v>642.9389914363481</v>
      </c>
      <c r="L776" t="n">
        <v>3</v>
      </c>
      <c r="M776" t="n">
        <v>163.0169856583033</v>
      </c>
      <c r="N776" t="n">
        <v>1912.800915738522</v>
      </c>
      <c r="O776" t="b">
        <v>0</v>
      </c>
      <c r="P776" t="n">
        <v>24.68149164977803</v>
      </c>
      <c r="Q776" t="n">
        <v>0</v>
      </c>
      <c r="R776" t="n">
        <v>0.9457292023976376</v>
      </c>
      <c r="S776" t="n">
        <v>32.15195795279275</v>
      </c>
      <c r="T776" t="n">
        <v>130.2885391739628</v>
      </c>
      <c r="U776" t="n">
        <v>26.09784237095023</v>
      </c>
      <c r="V776" t="n">
        <v>7.070862939417609</v>
      </c>
      <c r="W776" t="n">
        <v>0</v>
      </c>
      <c r="X776" t="n">
        <v>0</v>
      </c>
      <c r="Y776" t="n">
        <v>-21.42836828230832</v>
      </c>
      <c r="Z776" t="n">
        <v>82.74614063499023</v>
      </c>
      <c r="AA776" t="n">
        <v>1912.800915738522</v>
      </c>
      <c r="AB776" t="b">
        <v>0</v>
      </c>
      <c r="AC776" t="b">
        <v>1</v>
      </c>
      <c r="AD776" t="n">
        <v>91.03402540812182</v>
      </c>
      <c r="AE776" t="n">
        <v>-0</v>
      </c>
      <c r="AF776" t="n">
        <v>0</v>
      </c>
      <c r="AG776" t="n">
        <v>0.3231839058773349</v>
      </c>
      <c r="AH776" t="b">
        <v>0</v>
      </c>
      <c r="AI776" t="b">
        <v>0</v>
      </c>
      <c r="AJ776" t="n">
        <v>1912.800915738522</v>
      </c>
      <c r="AK776" t="n">
        <v>0</v>
      </c>
      <c r="AL776" t="n">
        <v>26.09784237095023</v>
      </c>
      <c r="AM776" t="n">
        <v>0</v>
      </c>
      <c r="AN776" t="n">
        <v>26.13275465090507</v>
      </c>
      <c r="AO776" t="n">
        <v>0</v>
      </c>
      <c r="AP776" t="n">
        <v>1</v>
      </c>
      <c r="AQ776" t="n">
        <v>0</v>
      </c>
      <c r="AR776" t="n">
        <v>0</v>
      </c>
      <c r="AS776" t="n">
        <v>0</v>
      </c>
      <c r="AT776" t="n">
        <v>5.300917441636749</v>
      </c>
      <c r="AU776" t="n">
        <v>1.666518451654205</v>
      </c>
      <c r="AV776" t="n">
        <v>5.300917441636749</v>
      </c>
    </row>
    <row r="777" spans="1:48">
      <c r="A777" t="n">
        <v>774</v>
      </c>
      <c r="B777" t="n">
        <v>0</v>
      </c>
      <c r="C777" t="n">
        <v>0</v>
      </c>
      <c r="D777" t="n">
        <v>0</v>
      </c>
      <c r="E777" t="n">
        <v>47.5</v>
      </c>
      <c r="F777" t="n">
        <v>0.8260329611075994</v>
      </c>
      <c r="G777" t="n">
        <v>391.297090955629</v>
      </c>
      <c r="H777" t="n">
        <v>1543.275726729001</v>
      </c>
      <c r="I777" t="n">
        <v>21.48770577214926</v>
      </c>
      <c r="J777" t="n">
        <v>21.48770577214926</v>
      </c>
      <c r="K777" t="n">
        <v>524.3904953634735</v>
      </c>
      <c r="L777" t="n">
        <v>3</v>
      </c>
      <c r="M777" t="n">
        <v>132.959050548548</v>
      </c>
      <c r="N777" t="n">
        <v>2041.753786462468</v>
      </c>
      <c r="O777" t="b">
        <v>0</v>
      </c>
      <c r="P777" t="n">
        <v>21.48770577214926</v>
      </c>
      <c r="Q777" t="n">
        <v>0</v>
      </c>
      <c r="R777" t="n">
        <v>0.9413823343128618</v>
      </c>
      <c r="S777" t="n">
        <v>32.19777398084578</v>
      </c>
      <c r="T777" t="n">
        <v>106.7559321007746</v>
      </c>
      <c r="U777" t="n">
        <v>22.8256947139694</v>
      </c>
      <c r="V777" t="n">
        <v>6.25778353800203</v>
      </c>
      <c r="W777" t="n">
        <v>0</v>
      </c>
      <c r="X777" t="n">
        <v>0</v>
      </c>
      <c r="Y777" t="n">
        <v>-21.42836828230832</v>
      </c>
      <c r="Z777" t="n">
        <v>83.0221888822673</v>
      </c>
      <c r="AA777" t="n">
        <v>2041.753786462468</v>
      </c>
      <c r="AB777" t="b">
        <v>0</v>
      </c>
      <c r="AC777" t="b">
        <v>1</v>
      </c>
      <c r="AD777" t="n">
        <v>91.02658500246824</v>
      </c>
      <c r="AE777" t="n">
        <v>-0</v>
      </c>
      <c r="AF777" t="n">
        <v>0</v>
      </c>
      <c r="AG777" t="n">
        <v>0.3103153493048001</v>
      </c>
      <c r="AH777" t="b">
        <v>0</v>
      </c>
      <c r="AI777" t="b">
        <v>0</v>
      </c>
      <c r="AJ777" t="n">
        <v>2041.753786462468</v>
      </c>
      <c r="AK777" t="n">
        <v>0</v>
      </c>
      <c r="AL777" t="n">
        <v>22.8256947139694</v>
      </c>
      <c r="AM777" t="n">
        <v>0</v>
      </c>
      <c r="AN777" t="n">
        <v>22.8619622574985</v>
      </c>
      <c r="AO777" t="n">
        <v>0</v>
      </c>
      <c r="AP777" t="n">
        <v>1</v>
      </c>
      <c r="AQ777" t="n">
        <v>0</v>
      </c>
      <c r="AR777" t="n">
        <v>0</v>
      </c>
      <c r="AS777" t="n">
        <v>0</v>
      </c>
      <c r="AT777" t="n">
        <v>4.660337607676277</v>
      </c>
      <c r="AU777" t="n">
        <v>1.465131026777976</v>
      </c>
      <c r="AV777" t="n">
        <v>4.660337607676277</v>
      </c>
    </row>
    <row r="778" spans="1:48">
      <c r="A778" t="n">
        <v>775</v>
      </c>
      <c r="B778" t="n">
        <v>0</v>
      </c>
      <c r="C778" t="n">
        <v>0</v>
      </c>
      <c r="D778" t="n">
        <v>0</v>
      </c>
      <c r="E778" t="n">
        <v>50.9</v>
      </c>
      <c r="F778" t="n">
        <v>0.9812533460938875</v>
      </c>
      <c r="G778" t="n">
        <v>419.3057248345581</v>
      </c>
      <c r="H778" t="n">
        <v>1653.741778747497</v>
      </c>
      <c r="I778" t="n">
        <v>26.90861930323361</v>
      </c>
      <c r="J778" t="n">
        <v>26.90861930323361</v>
      </c>
      <c r="K778" t="n">
        <v>612.8186934119327</v>
      </c>
      <c r="L778" t="n">
        <v>3</v>
      </c>
      <c r="M778" t="n">
        <v>155.3799932586036</v>
      </c>
      <c r="N778" t="n">
        <v>2187.900373282939</v>
      </c>
      <c r="O778" t="b">
        <v>0</v>
      </c>
      <c r="P778" t="n">
        <v>26.90861930323361</v>
      </c>
      <c r="Q778" t="n">
        <v>0</v>
      </c>
      <c r="R778" t="n">
        <v>0.9439489118773725</v>
      </c>
      <c r="S778" t="n">
        <v>32.24085623285968</v>
      </c>
      <c r="T778" t="n">
        <v>124.4190164626862</v>
      </c>
      <c r="U778" t="n">
        <v>28.50643606306661</v>
      </c>
      <c r="V778" t="n">
        <v>6.973821255880665</v>
      </c>
      <c r="W778" t="n">
        <v>0</v>
      </c>
      <c r="X778" t="n">
        <v>0</v>
      </c>
      <c r="Y778" t="n">
        <v>-21.42836828230832</v>
      </c>
      <c r="Z778" t="n">
        <v>83.34794740439828</v>
      </c>
      <c r="AA778" t="n">
        <v>2187.900373282939</v>
      </c>
      <c r="AB778" t="b">
        <v>0</v>
      </c>
      <c r="AC778" t="b">
        <v>1</v>
      </c>
      <c r="AD778" t="n">
        <v>91.01914459681466</v>
      </c>
      <c r="AE778" t="n">
        <v>-0</v>
      </c>
      <c r="AF778" t="n">
        <v>0</v>
      </c>
      <c r="AG778" t="n">
        <v>0.2899304625058683</v>
      </c>
      <c r="AH778" t="b">
        <v>0</v>
      </c>
      <c r="AI778" t="b">
        <v>0</v>
      </c>
      <c r="AJ778" t="n">
        <v>2187.900373282939</v>
      </c>
      <c r="AK778" t="n">
        <v>0</v>
      </c>
      <c r="AL778" t="n">
        <v>28.50643606306661</v>
      </c>
      <c r="AM778" t="n">
        <v>0</v>
      </c>
      <c r="AN778" t="n">
        <v>28.59987115599031</v>
      </c>
      <c r="AO778" t="n">
        <v>0</v>
      </c>
      <c r="AP778" t="n">
        <v>1</v>
      </c>
      <c r="AQ778" t="n">
        <v>0</v>
      </c>
      <c r="AR778" t="n">
        <v>0</v>
      </c>
      <c r="AS778" t="n">
        <v>0</v>
      </c>
      <c r="AT778" t="n">
        <v>5.732486733076096</v>
      </c>
      <c r="AU778" t="n">
        <v>1.80219651026757</v>
      </c>
      <c r="AV778" t="n">
        <v>5.732486733076096</v>
      </c>
    </row>
    <row r="779" spans="1:48">
      <c r="A779" t="n">
        <v>776</v>
      </c>
      <c r="B779" t="n">
        <v>0</v>
      </c>
      <c r="C779" t="n">
        <v>0</v>
      </c>
      <c r="D779" t="n">
        <v>0</v>
      </c>
      <c r="E779" t="n">
        <v>54.1</v>
      </c>
      <c r="F779" t="n">
        <v>0.7489536545168587</v>
      </c>
      <c r="G779" t="n">
        <v>445.6667920147269</v>
      </c>
      <c r="H779" t="n">
        <v>1757.709827706083</v>
      </c>
      <c r="I779" t="n">
        <v>22.82996818753217</v>
      </c>
      <c r="J779" t="n">
        <v>22.82996818753217</v>
      </c>
      <c r="K779" t="n">
        <v>489.1774329315158</v>
      </c>
      <c r="L779" t="n">
        <v>4</v>
      </c>
      <c r="M779" t="n">
        <v>124.0307892828387</v>
      </c>
      <c r="N779" t="n">
        <v>1567.877166313826</v>
      </c>
      <c r="O779" t="b">
        <v>1</v>
      </c>
      <c r="P779" t="n">
        <v>22.82996818753217</v>
      </c>
      <c r="Q779" t="n">
        <v>32.32073809430405</v>
      </c>
      <c r="R779" t="n">
        <v>0.9487586605447753</v>
      </c>
      <c r="S779" t="n">
        <v>32.29244501682771</v>
      </c>
      <c r="T779" t="n">
        <v>146.5577873810231</v>
      </c>
      <c r="U779" t="n">
        <v>24.06298791983965</v>
      </c>
      <c r="V779" t="n">
        <v>7.50981733299767</v>
      </c>
      <c r="W779" t="n">
        <v>0</v>
      </c>
      <c r="X779" t="n">
        <v>0</v>
      </c>
      <c r="Y779" t="n">
        <v>-21.42836828230832</v>
      </c>
      <c r="Z779" t="n">
        <v>83.64667681883589</v>
      </c>
      <c r="AA779" t="n">
        <v>1567.877166313826</v>
      </c>
      <c r="AB779" t="b">
        <v>0</v>
      </c>
      <c r="AC779" t="b">
        <v>1</v>
      </c>
      <c r="AD779" t="n">
        <v>91.01170419116107</v>
      </c>
      <c r="AE779" t="n">
        <v>-0</v>
      </c>
      <c r="AF779" t="n">
        <v>0</v>
      </c>
      <c r="AG779" t="n">
        <v>0.2653768140363732</v>
      </c>
      <c r="AH779" t="b">
        <v>0</v>
      </c>
      <c r="AI779" t="b">
        <v>0</v>
      </c>
      <c r="AJ779" t="n">
        <v>1600.19790440813</v>
      </c>
      <c r="AK779" t="n">
        <v>0</v>
      </c>
      <c r="AL779" t="n">
        <v>24.55903030570591</v>
      </c>
      <c r="AM779" t="n">
        <v>0</v>
      </c>
      <c r="AN779" t="n">
        <v>24.69552937502546</v>
      </c>
      <c r="AO779" t="n">
        <v>0</v>
      </c>
      <c r="AP779" t="n">
        <v>1</v>
      </c>
      <c r="AQ779" t="n">
        <v>0</v>
      </c>
      <c r="AR779" t="n">
        <v>0</v>
      </c>
      <c r="AS779" t="n">
        <v>0</v>
      </c>
      <c r="AT779" t="n">
        <v>5.113980311573922</v>
      </c>
      <c r="AU779" t="n">
        <v>1.607748591534898</v>
      </c>
      <c r="AV779" t="n">
        <v>5.113980311573922</v>
      </c>
    </row>
    <row r="780" spans="1:48">
      <c r="A780" t="n">
        <v>777</v>
      </c>
      <c r="B780" t="n">
        <v>0</v>
      </c>
      <c r="C780" t="n">
        <v>0</v>
      </c>
      <c r="D780" t="n">
        <v>0</v>
      </c>
      <c r="E780" t="n">
        <v>56.3</v>
      </c>
      <c r="F780" t="n">
        <v>0.5229320358386742</v>
      </c>
      <c r="G780" t="n">
        <v>463.7900257010928</v>
      </c>
      <c r="H780" t="n">
        <v>1829.18786136511</v>
      </c>
      <c r="I780" t="n">
        <v>17.87287188577657</v>
      </c>
      <c r="J780" t="n">
        <v>17.87287188577657</v>
      </c>
      <c r="K780" t="n">
        <v>367.99703532686</v>
      </c>
      <c r="L780" t="n">
        <v>4</v>
      </c>
      <c r="M780" t="n">
        <v>93.30553634048174</v>
      </c>
      <c r="N780" t="n">
        <v>1631.635572337678</v>
      </c>
      <c r="O780" t="b">
        <v>0</v>
      </c>
      <c r="P780" t="n">
        <v>17.87287188577657</v>
      </c>
      <c r="Q780" t="n">
        <v>22.56688283651677</v>
      </c>
      <c r="R780" t="n">
        <v>0.9438908931379373</v>
      </c>
      <c r="S780" t="n">
        <v>32.332458430922</v>
      </c>
      <c r="T780" t="n">
        <v>110.8206679143163</v>
      </c>
      <c r="U780" t="n">
        <v>18.93531552821612</v>
      </c>
      <c r="V780" t="n">
        <v>6.218048698529543</v>
      </c>
      <c r="W780" t="n">
        <v>0</v>
      </c>
      <c r="X780" t="n">
        <v>0</v>
      </c>
      <c r="Y780" t="n">
        <v>-21.42836828230832</v>
      </c>
      <c r="Z780" t="n">
        <v>83.8753690294034</v>
      </c>
      <c r="AA780" t="n">
        <v>1631.635572337678</v>
      </c>
      <c r="AB780" t="b">
        <v>0</v>
      </c>
      <c r="AC780" t="b">
        <v>1</v>
      </c>
      <c r="AD780" t="n">
        <v>91.00426378550749</v>
      </c>
      <c r="AE780" t="n">
        <v>-0</v>
      </c>
      <c r="AF780" t="n">
        <v>0</v>
      </c>
      <c r="AG780" t="n">
        <v>0.2384851226509749</v>
      </c>
      <c r="AH780" t="b">
        <v>0</v>
      </c>
      <c r="AI780" t="b">
        <v>0</v>
      </c>
      <c r="AJ780" t="n">
        <v>1654.202455174195</v>
      </c>
      <c r="AK780" t="n">
        <v>0</v>
      </c>
      <c r="AL780" t="n">
        <v>19.1972067582446</v>
      </c>
      <c r="AM780" t="n">
        <v>0</v>
      </c>
      <c r="AN780" t="n">
        <v>19.20055632786901</v>
      </c>
      <c r="AO780" t="n">
        <v>0</v>
      </c>
      <c r="AP780" t="n">
        <v>1</v>
      </c>
      <c r="AQ780" t="n">
        <v>0</v>
      </c>
      <c r="AR780" t="n">
        <v>0</v>
      </c>
      <c r="AS780" t="n">
        <v>0</v>
      </c>
      <c r="AT780" t="n">
        <v>3.989132157068249</v>
      </c>
      <c r="AU780" t="n">
        <v>1.254115427949148</v>
      </c>
      <c r="AV780" t="n">
        <v>3.989132157068249</v>
      </c>
    </row>
    <row r="781" spans="1:48">
      <c r="A781" t="n">
        <v>778</v>
      </c>
      <c r="B781" t="n">
        <v>0</v>
      </c>
      <c r="C781" t="n">
        <v>0</v>
      </c>
      <c r="D781" t="n">
        <v>0</v>
      </c>
      <c r="E781" t="n">
        <v>58.1</v>
      </c>
      <c r="F781" t="n">
        <v>0.4926515354617704</v>
      </c>
      <c r="G781" t="n">
        <v>478.6181259899377</v>
      </c>
      <c r="H781" t="n">
        <v>1887.669888904314</v>
      </c>
      <c r="I781" t="n">
        <v>17.72003208628025</v>
      </c>
      <c r="J781" t="n">
        <v>17.72003208628025</v>
      </c>
      <c r="K781" t="n">
        <v>353.5466642570638</v>
      </c>
      <c r="L781" t="n">
        <v>4</v>
      </c>
      <c r="M781" t="n">
        <v>89.64164915239954</v>
      </c>
      <c r="N781" t="n">
        <v>1683.801540902648</v>
      </c>
      <c r="O781" t="b">
        <v>0</v>
      </c>
      <c r="P781" t="n">
        <v>17.72003208628025</v>
      </c>
      <c r="Q781" t="n">
        <v>0</v>
      </c>
      <c r="R781" t="n">
        <v>0.9429187544132787</v>
      </c>
      <c r="S781" t="n">
        <v>32.36675948976747</v>
      </c>
      <c r="T781" t="n">
        <v>106.578771392338</v>
      </c>
      <c r="U781" t="n">
        <v>18.79274540180968</v>
      </c>
      <c r="V781" t="n">
        <v>6.083649024177078</v>
      </c>
      <c r="W781" t="n">
        <v>0</v>
      </c>
      <c r="X781" t="n">
        <v>0</v>
      </c>
      <c r="Y781" t="n">
        <v>-21.42836828230832</v>
      </c>
      <c r="Z781" t="n">
        <v>84.10598638393286</v>
      </c>
      <c r="AA781" t="n">
        <v>1683.801540902648</v>
      </c>
      <c r="AB781" t="b">
        <v>0</v>
      </c>
      <c r="AC781" t="b">
        <v>1</v>
      </c>
      <c r="AD781" t="n">
        <v>90.99682337985391</v>
      </c>
      <c r="AE781" t="n">
        <v>-0</v>
      </c>
      <c r="AF781" t="n">
        <v>0</v>
      </c>
      <c r="AG781" t="n">
        <v>0.2153011113558256</v>
      </c>
      <c r="AH781" t="b">
        <v>0</v>
      </c>
      <c r="AI781" t="b">
        <v>0</v>
      </c>
      <c r="AJ781" t="n">
        <v>1683.801540902648</v>
      </c>
      <c r="AK781" t="n">
        <v>0</v>
      </c>
      <c r="AL781" t="n">
        <v>18.79274540180968</v>
      </c>
      <c r="AM781" t="n">
        <v>0</v>
      </c>
      <c r="AN781" t="n">
        <v>18.84380861175426</v>
      </c>
      <c r="AO781" t="n">
        <v>0</v>
      </c>
      <c r="AP781" t="n">
        <v>1</v>
      </c>
      <c r="AQ781" t="n">
        <v>0</v>
      </c>
      <c r="AR781" t="n">
        <v>0</v>
      </c>
      <c r="AS781" t="n">
        <v>0</v>
      </c>
      <c r="AT781" t="n">
        <v>3.913033353583519</v>
      </c>
      <c r="AU781" t="n">
        <v>1.230191256038832</v>
      </c>
      <c r="AV781" t="n">
        <v>3.913033353583519</v>
      </c>
    </row>
    <row r="782" spans="1:48">
      <c r="A782" t="n">
        <v>779</v>
      </c>
      <c r="B782" t="n">
        <v>0</v>
      </c>
      <c r="C782" t="n">
        <v>0</v>
      </c>
      <c r="D782" t="n">
        <v>0</v>
      </c>
      <c r="E782" t="n">
        <v>59.8</v>
      </c>
      <c r="F782" t="n">
        <v>0.4231284889809235</v>
      </c>
      <c r="G782" t="n">
        <v>492.6224429294023</v>
      </c>
      <c r="H782" t="n">
        <v>1942.902914913563</v>
      </c>
      <c r="I782" t="n">
        <v>16.38207706498337</v>
      </c>
      <c r="J782" t="n">
        <v>16.38207706498337</v>
      </c>
      <c r="K782" t="n">
        <v>317.5602630891248</v>
      </c>
      <c r="L782" t="n">
        <v>5</v>
      </c>
      <c r="M782" t="n">
        <v>80.51730808547789</v>
      </c>
      <c r="N782" t="n">
        <v>1309.516564651741</v>
      </c>
      <c r="O782" t="b">
        <v>1</v>
      </c>
      <c r="P782" t="n">
        <v>16.38207706498337</v>
      </c>
      <c r="Q782" t="n">
        <v>18.25990832692199</v>
      </c>
      <c r="R782" t="n">
        <v>0.9473904182478409</v>
      </c>
      <c r="S782" t="n">
        <v>32.40135643657866</v>
      </c>
      <c r="T782" t="n">
        <v>126.0957247735306</v>
      </c>
      <c r="U782" t="n">
        <v>17.29179095486457</v>
      </c>
      <c r="V782" t="n">
        <v>6.633843341070815</v>
      </c>
      <c r="W782" t="n">
        <v>0</v>
      </c>
      <c r="X782" t="n">
        <v>0</v>
      </c>
      <c r="Y782" t="n">
        <v>-21.42836828230832</v>
      </c>
      <c r="Z782" t="n">
        <v>84.3081219294307</v>
      </c>
      <c r="AA782" t="n">
        <v>1309.516564651741</v>
      </c>
      <c r="AB782" t="b">
        <v>0</v>
      </c>
      <c r="AC782" t="b">
        <v>1</v>
      </c>
      <c r="AD782" t="n">
        <v>90.98938297420032</v>
      </c>
      <c r="AE782" t="n">
        <v>-0</v>
      </c>
      <c r="AF782" t="n">
        <v>0</v>
      </c>
      <c r="AG782" t="n">
        <v>0.1827184241587942</v>
      </c>
      <c r="AH782" t="b">
        <v>0</v>
      </c>
      <c r="AI782" t="b">
        <v>0</v>
      </c>
      <c r="AJ782" t="n">
        <v>1327.776472978663</v>
      </c>
      <c r="AK782" t="n">
        <v>0</v>
      </c>
      <c r="AL782" t="n">
        <v>17.53290781139559</v>
      </c>
      <c r="AM782" t="n">
        <v>0</v>
      </c>
      <c r="AN782" t="n">
        <v>17.58580324402384</v>
      </c>
      <c r="AO782" t="n">
        <v>0</v>
      </c>
      <c r="AP782" t="n">
        <v>1</v>
      </c>
      <c r="AQ782" t="n">
        <v>0</v>
      </c>
      <c r="AR782" t="n">
        <v>0</v>
      </c>
      <c r="AS782" t="n">
        <v>0</v>
      </c>
      <c r="AT782" t="n">
        <v>3.754136113179432</v>
      </c>
      <c r="AU782" t="n">
        <v>1.180236661203908</v>
      </c>
      <c r="AV782" t="n">
        <v>3.754136113179432</v>
      </c>
    </row>
    <row r="783" spans="1:48">
      <c r="A783" t="n">
        <v>780</v>
      </c>
      <c r="B783" t="n">
        <v>0</v>
      </c>
      <c r="C783" t="n">
        <v>0</v>
      </c>
      <c r="D783" t="n">
        <v>0</v>
      </c>
      <c r="E783" t="n">
        <v>61.1</v>
      </c>
      <c r="F783" t="n">
        <v>0.3148345086145454</v>
      </c>
      <c r="G783" t="n">
        <v>503.3316264713459</v>
      </c>
      <c r="H783" t="n">
        <v>1985.139934802988</v>
      </c>
      <c r="I783" t="n">
        <v>13.69951338282213</v>
      </c>
      <c r="J783" t="n">
        <v>13.69951338282213</v>
      </c>
      <c r="K783" t="n">
        <v>259.9095894031414</v>
      </c>
      <c r="L783" t="n">
        <v>5</v>
      </c>
      <c r="M783" t="n">
        <v>65.89999731316973</v>
      </c>
      <c r="N783" t="n">
        <v>1337.984316057214</v>
      </c>
      <c r="O783" t="b">
        <v>0</v>
      </c>
      <c r="P783" t="n">
        <v>13.69951338282213</v>
      </c>
      <c r="Q783" t="n">
        <v>13.58653320484009</v>
      </c>
      <c r="R783" t="n">
        <v>0.9438596046435824</v>
      </c>
      <c r="S783" t="n">
        <v>32.43083549734357</v>
      </c>
      <c r="T783" t="n">
        <v>103.5900638662171</v>
      </c>
      <c r="U783" t="n">
        <v>14.5143550115118</v>
      </c>
      <c r="V783" t="n">
        <v>5.815587140445984</v>
      </c>
      <c r="W783" t="n">
        <v>0</v>
      </c>
      <c r="X783" t="n">
        <v>0</v>
      </c>
      <c r="Y783" t="n">
        <v>-21.42836828230832</v>
      </c>
      <c r="Z783" t="n">
        <v>84.49259200985468</v>
      </c>
      <c r="AA783" t="n">
        <v>1337.984316057214</v>
      </c>
      <c r="AB783" t="b">
        <v>0</v>
      </c>
      <c r="AC783" t="b">
        <v>1</v>
      </c>
      <c r="AD783" t="n">
        <v>90.98194256854674</v>
      </c>
      <c r="AE783" t="n">
        <v>-0</v>
      </c>
      <c r="AF783" t="n">
        <v>0</v>
      </c>
      <c r="AG783" t="n">
        <v>0.1561354295293096</v>
      </c>
      <c r="AH783" t="b">
        <v>0</v>
      </c>
      <c r="AI783" t="b">
        <v>0</v>
      </c>
      <c r="AJ783" t="n">
        <v>1351.570849262054</v>
      </c>
      <c r="AK783" t="n">
        <v>0</v>
      </c>
      <c r="AL783" t="n">
        <v>14.66174071995706</v>
      </c>
      <c r="AM783" t="n">
        <v>0</v>
      </c>
      <c r="AN783" t="n">
        <v>14.66223470539114</v>
      </c>
      <c r="AO783" t="n">
        <v>0</v>
      </c>
      <c r="AP783" t="n">
        <v>1</v>
      </c>
      <c r="AQ783" t="n">
        <v>0</v>
      </c>
      <c r="AR783" t="n">
        <v>0</v>
      </c>
      <c r="AS783" t="n">
        <v>0</v>
      </c>
      <c r="AT783" t="n">
        <v>3.147057854673466</v>
      </c>
      <c r="AU783" t="n">
        <v>0.9893815629049406</v>
      </c>
      <c r="AV783" t="n">
        <v>3.147057854673466</v>
      </c>
    </row>
    <row r="784" spans="1:48">
      <c r="A784" t="n">
        <v>781</v>
      </c>
      <c r="B784" t="n">
        <v>0</v>
      </c>
      <c r="C784" t="n">
        <v>0</v>
      </c>
      <c r="D784" t="n">
        <v>0</v>
      </c>
      <c r="E784" t="n">
        <v>62.1</v>
      </c>
      <c r="F784" t="n">
        <v>0.2342001432275609</v>
      </c>
      <c r="G784" t="n">
        <v>511.5694599651486</v>
      </c>
      <c r="H784" t="n">
        <v>2017.629950102546</v>
      </c>
      <c r="I784" t="n">
        <v>11.62742649690039</v>
      </c>
      <c r="J784" t="n">
        <v>11.62742649690039</v>
      </c>
      <c r="K784" t="n">
        <v>217.0452945973885</v>
      </c>
      <c r="L784" t="n">
        <v>5</v>
      </c>
      <c r="M784" t="n">
        <v>55.03176840704577</v>
      </c>
      <c r="N784" t="n">
        <v>1359.882586369116</v>
      </c>
      <c r="O784" t="b">
        <v>0</v>
      </c>
      <c r="P784" t="n">
        <v>11.62742649690039</v>
      </c>
      <c r="Q784" t="n">
        <v>0</v>
      </c>
      <c r="R784" t="n">
        <v>0.9400440042873465</v>
      </c>
      <c r="S784" t="n">
        <v>32.45714183778637</v>
      </c>
      <c r="T784" t="n">
        <v>86.85711269891257</v>
      </c>
      <c r="U784" t="n">
        <v>12.3690236242879</v>
      </c>
      <c r="V784" t="n">
        <v>5.207604676589483</v>
      </c>
      <c r="W784" t="n">
        <v>0</v>
      </c>
      <c r="X784" t="n">
        <v>0</v>
      </c>
      <c r="Y784" t="n">
        <v>-21.42836828230832</v>
      </c>
      <c r="Z784" t="n">
        <v>84.63256794863966</v>
      </c>
      <c r="AA784" t="n">
        <v>1359.882586369116</v>
      </c>
      <c r="AB784" t="b">
        <v>0</v>
      </c>
      <c r="AC784" t="b">
        <v>1</v>
      </c>
      <c r="AD784" t="n">
        <v>90.97450216289316</v>
      </c>
      <c r="AE784" t="n">
        <v>-0</v>
      </c>
      <c r="AF784" t="n">
        <v>0</v>
      </c>
      <c r="AG784" t="n">
        <v>0.1416297317318468</v>
      </c>
      <c r="AH784" t="b">
        <v>0</v>
      </c>
      <c r="AI784" t="b">
        <v>0</v>
      </c>
      <c r="AJ784" t="n">
        <v>1359.882586369116</v>
      </c>
      <c r="AK784" t="n">
        <v>0</v>
      </c>
      <c r="AL784" t="n">
        <v>12.3690236242879</v>
      </c>
      <c r="AM784" t="n">
        <v>0</v>
      </c>
      <c r="AN784" t="n">
        <v>12.36929145042382</v>
      </c>
      <c r="AO784" t="n">
        <v>0</v>
      </c>
      <c r="AP784" t="n">
        <v>1</v>
      </c>
      <c r="AQ784" t="n">
        <v>0</v>
      </c>
      <c r="AR784" t="n">
        <v>0</v>
      </c>
      <c r="AS784" t="n">
        <v>0</v>
      </c>
      <c r="AT784" t="n">
        <v>2.691189808882754</v>
      </c>
      <c r="AU784" t="n">
        <v>0.8460643884357621</v>
      </c>
      <c r="AV784" t="n">
        <v>2.691189808882754</v>
      </c>
    </row>
    <row r="785" spans="1:48">
      <c r="A785" t="n">
        <v>782</v>
      </c>
      <c r="B785" t="n">
        <v>0</v>
      </c>
      <c r="C785" t="n">
        <v>0</v>
      </c>
      <c r="D785" t="n">
        <v>0</v>
      </c>
      <c r="E785" t="n">
        <v>62.8</v>
      </c>
      <c r="F785" t="n">
        <v>0.1650315851418718</v>
      </c>
      <c r="G785" t="n">
        <v>517.3359434108105</v>
      </c>
      <c r="H785" t="n">
        <v>2040.372960812237</v>
      </c>
      <c r="I785" t="n">
        <v>9.756336881036882</v>
      </c>
      <c r="J785" t="n">
        <v>9.756336881036882</v>
      </c>
      <c r="K785" t="n">
        <v>180.0883075143784</v>
      </c>
      <c r="L785" t="n">
        <v>5</v>
      </c>
      <c r="M785" t="n">
        <v>45.66133557666794</v>
      </c>
      <c r="N785" t="n">
        <v>1375.211375587447</v>
      </c>
      <c r="O785" t="b">
        <v>0</v>
      </c>
      <c r="P785" t="n">
        <v>9.756336881036882</v>
      </c>
      <c r="Q785" t="n">
        <v>0</v>
      </c>
      <c r="R785" t="n">
        <v>0.935358524966592</v>
      </c>
      <c r="S785" t="n">
        <v>32.48098676775088</v>
      </c>
      <c r="T785" t="n">
        <v>72.42868577248281</v>
      </c>
      <c r="U785" t="n">
        <v>10.43058530031075</v>
      </c>
      <c r="V785" t="n">
        <v>4.681897083064499</v>
      </c>
      <c r="W785" t="n">
        <v>0</v>
      </c>
      <c r="X785" t="n">
        <v>0</v>
      </c>
      <c r="Y785" t="n">
        <v>-21.42836828230832</v>
      </c>
      <c r="Z785" t="n">
        <v>84.74899257822258</v>
      </c>
      <c r="AA785" t="n">
        <v>1375.211375587447</v>
      </c>
      <c r="AB785" t="b">
        <v>0</v>
      </c>
      <c r="AC785" t="b">
        <v>1</v>
      </c>
      <c r="AD785" t="n">
        <v>90.96706175723958</v>
      </c>
      <c r="AE785" t="n">
        <v>-0</v>
      </c>
      <c r="AF785" t="n">
        <v>0</v>
      </c>
      <c r="AG785" t="n">
        <v>0.1259552330797516</v>
      </c>
      <c r="AH785" t="b">
        <v>0</v>
      </c>
      <c r="AI785" t="b">
        <v>0</v>
      </c>
      <c r="AJ785" t="n">
        <v>1375.211375587447</v>
      </c>
      <c r="AK785" t="n">
        <v>0</v>
      </c>
      <c r="AL785" t="n">
        <v>10.43058530031075</v>
      </c>
      <c r="AM785" t="n">
        <v>0</v>
      </c>
      <c r="AN785" t="n">
        <v>10.43091621861471</v>
      </c>
      <c r="AO785" t="n">
        <v>0</v>
      </c>
      <c r="AP785" t="n">
        <v>1</v>
      </c>
      <c r="AQ785" t="n">
        <v>0</v>
      </c>
      <c r="AR785" t="n">
        <v>0</v>
      </c>
      <c r="AS785" t="n">
        <v>0</v>
      </c>
      <c r="AT785" t="n">
        <v>2.315778284305278</v>
      </c>
      <c r="AU785" t="n">
        <v>0.7280413783511483</v>
      </c>
      <c r="AV785" t="n">
        <v>2.315778284305278</v>
      </c>
    </row>
    <row r="786" spans="1:48">
      <c r="A786" t="n">
        <v>783</v>
      </c>
      <c r="B786" t="n">
        <v>0</v>
      </c>
      <c r="C786" t="n">
        <v>0</v>
      </c>
      <c r="D786" t="n">
        <v>0</v>
      </c>
      <c r="E786" t="n">
        <v>63.3</v>
      </c>
      <c r="F786" t="n">
        <v>0.1056735162049467</v>
      </c>
      <c r="G786" t="n">
        <v>521.4548601577118</v>
      </c>
      <c r="H786" t="n">
        <v>2056.617968462015</v>
      </c>
      <c r="I786" t="n">
        <v>8.095437136100395</v>
      </c>
      <c r="J786" t="n">
        <v>8.095437136100395</v>
      </c>
      <c r="K786" t="n">
        <v>148.2500904845794</v>
      </c>
      <c r="L786" t="n">
        <v>5</v>
      </c>
      <c r="M786" t="n">
        <v>37.58876533584671</v>
      </c>
      <c r="N786" t="n">
        <v>1386.160510743398</v>
      </c>
      <c r="O786" t="b">
        <v>0</v>
      </c>
      <c r="P786" t="n">
        <v>8.095437136100395</v>
      </c>
      <c r="Q786" t="n">
        <v>0</v>
      </c>
      <c r="R786" t="n">
        <v>0.9295296496342875</v>
      </c>
      <c r="S786" t="n">
        <v>32.50255814501408</v>
      </c>
      <c r="T786" t="n">
        <v>59.99774351375761</v>
      </c>
      <c r="U786" t="n">
        <v>8.709175806587181</v>
      </c>
      <c r="V786" t="n">
        <v>4.228062006566653</v>
      </c>
      <c r="W786" t="n">
        <v>0</v>
      </c>
      <c r="X786" t="n">
        <v>0</v>
      </c>
      <c r="Y786" t="n">
        <v>-21.42836828230832</v>
      </c>
      <c r="Z786" t="n">
        <v>84.8587089021603</v>
      </c>
      <c r="AA786" t="n">
        <v>1386.160510743398</v>
      </c>
      <c r="AB786" t="b">
        <v>0</v>
      </c>
      <c r="AC786" t="b">
        <v>1</v>
      </c>
      <c r="AD786" t="n">
        <v>90.95962135158599</v>
      </c>
      <c r="AE786" t="n">
        <v>-0</v>
      </c>
      <c r="AF786" t="n">
        <v>0</v>
      </c>
      <c r="AG786" t="n">
        <v>0.1145091569129416</v>
      </c>
      <c r="AH786" t="b">
        <v>0</v>
      </c>
      <c r="AI786" t="b">
        <v>0</v>
      </c>
      <c r="AJ786" t="n">
        <v>1386.160510743398</v>
      </c>
      <c r="AK786" t="n">
        <v>0</v>
      </c>
      <c r="AL786" t="n">
        <v>8.709175806587181</v>
      </c>
      <c r="AM786" t="n">
        <v>0</v>
      </c>
      <c r="AN786" t="n">
        <v>8.709322881388943</v>
      </c>
      <c r="AO786" t="n">
        <v>0</v>
      </c>
      <c r="AP786" t="n">
        <v>1</v>
      </c>
      <c r="AQ786" t="n">
        <v>0</v>
      </c>
      <c r="AR786" t="n">
        <v>0</v>
      </c>
      <c r="AS786" t="n">
        <v>0</v>
      </c>
      <c r="AT786" t="n">
        <v>1.990212555542335</v>
      </c>
      <c r="AU786" t="n">
        <v>0.6256890402543362</v>
      </c>
      <c r="AV786" t="n">
        <v>1.990212555542335</v>
      </c>
    </row>
    <row r="787" spans="1:48">
      <c r="A787" t="n">
        <v>784</v>
      </c>
      <c r="B787" t="n">
        <v>0</v>
      </c>
      <c r="C787" t="n">
        <v>0</v>
      </c>
      <c r="D787" t="n">
        <v>0</v>
      </c>
      <c r="E787" t="n">
        <v>63.6</v>
      </c>
      <c r="F787" t="n">
        <v>0.07894101670501286</v>
      </c>
      <c r="G787" t="n">
        <v>523.9262102058526</v>
      </c>
      <c r="H787" t="n">
        <v>2066.364973051883</v>
      </c>
      <c r="I787" t="n">
        <v>7.352527372859658</v>
      </c>
      <c r="J787" t="n">
        <v>7.352527372859658</v>
      </c>
      <c r="K787" t="n">
        <v>134.0102158831843</v>
      </c>
      <c r="L787" t="n">
        <v>5</v>
      </c>
      <c r="M787" t="n">
        <v>33.97824946328202</v>
      </c>
      <c r="N787" t="n">
        <v>1392.729991836969</v>
      </c>
      <c r="O787" t="b">
        <v>0</v>
      </c>
      <c r="P787" t="n">
        <v>7.352527372859658</v>
      </c>
      <c r="Q787" t="n">
        <v>0</v>
      </c>
      <c r="R787" t="n">
        <v>0.9260515614296105</v>
      </c>
      <c r="S787" t="n">
        <v>32.52207125821214</v>
      </c>
      <c r="T787" t="n">
        <v>54.43847311671272</v>
      </c>
      <c r="U787" t="n">
        <v>7.939652260300763</v>
      </c>
      <c r="V787" t="n">
        <v>4.025640085137027</v>
      </c>
      <c r="W787" t="n">
        <v>0</v>
      </c>
      <c r="X787" t="n">
        <v>0</v>
      </c>
      <c r="Y787" t="n">
        <v>-21.42836828230832</v>
      </c>
      <c r="Z787" t="n">
        <v>84.96630836557065</v>
      </c>
      <c r="AA787" t="n">
        <v>1392.729991836969</v>
      </c>
      <c r="AB787" t="b">
        <v>0</v>
      </c>
      <c r="AC787" t="b">
        <v>1</v>
      </c>
      <c r="AD787" t="n">
        <v>90.95218094593241</v>
      </c>
      <c r="AE787" t="n">
        <v>-0</v>
      </c>
      <c r="AF787" t="n">
        <v>0</v>
      </c>
      <c r="AG787" t="n">
        <v>0.1001307579542073</v>
      </c>
      <c r="AH787" t="b">
        <v>0</v>
      </c>
      <c r="AI787" t="b">
        <v>0</v>
      </c>
      <c r="AJ787" t="n">
        <v>1392.729991836969</v>
      </c>
      <c r="AK787" t="n">
        <v>0</v>
      </c>
      <c r="AL787" t="n">
        <v>7.939652260300763</v>
      </c>
      <c r="AM787" t="n">
        <v>0</v>
      </c>
      <c r="AN787" t="n">
        <v>7.939764864445861</v>
      </c>
      <c r="AO787" t="n">
        <v>0</v>
      </c>
      <c r="AP787" t="n">
        <v>1</v>
      </c>
      <c r="AQ787" t="n">
        <v>0</v>
      </c>
      <c r="AR787" t="n">
        <v>0</v>
      </c>
      <c r="AS787" t="n">
        <v>0</v>
      </c>
      <c r="AT787" t="n">
        <v>1.846604420075095</v>
      </c>
      <c r="AU787" t="n">
        <v>0.5805410804532652</v>
      </c>
      <c r="AV787" t="n">
        <v>1.846604420075095</v>
      </c>
    </row>
    <row r="788" spans="1:48">
      <c r="A788" t="n">
        <v>785</v>
      </c>
      <c r="B788" t="n">
        <v>0</v>
      </c>
      <c r="C788" t="n">
        <v>0</v>
      </c>
      <c r="D788" t="n">
        <v>0</v>
      </c>
      <c r="E788" t="n">
        <v>64</v>
      </c>
      <c r="F788" t="n">
        <v>0.16189575030835</v>
      </c>
      <c r="G788" t="n">
        <v>527.2213436033737</v>
      </c>
      <c r="H788" t="n">
        <v>2079.360979171706</v>
      </c>
      <c r="I788" t="n">
        <v>9.933906269316282</v>
      </c>
      <c r="J788" t="n">
        <v>9.933906269316282</v>
      </c>
      <c r="K788" t="n">
        <v>179.9278772935252</v>
      </c>
      <c r="L788" t="n">
        <v>5</v>
      </c>
      <c r="M788" t="n">
        <v>45.62065854298307</v>
      </c>
      <c r="N788" t="n">
        <v>1401.48929996173</v>
      </c>
      <c r="O788" t="b">
        <v>0</v>
      </c>
      <c r="P788" t="n">
        <v>9.933906269316282</v>
      </c>
      <c r="Q788" t="n">
        <v>0</v>
      </c>
      <c r="R788" t="n">
        <v>0.9352003566812289</v>
      </c>
      <c r="S788" t="n">
        <v>32.54066836936514</v>
      </c>
      <c r="T788" t="n">
        <v>72.37640204457789</v>
      </c>
      <c r="U788" t="n">
        <v>10.62222249846974</v>
      </c>
      <c r="V788" t="n">
        <v>4.689965037184621</v>
      </c>
      <c r="W788" t="n">
        <v>0</v>
      </c>
      <c r="X788" t="n">
        <v>0</v>
      </c>
      <c r="Y788" t="n">
        <v>-21.42836828230832</v>
      </c>
      <c r="Z788" t="n">
        <v>85.08076012689828</v>
      </c>
      <c r="AA788" t="n">
        <v>1401.48929996173</v>
      </c>
      <c r="AB788" t="b">
        <v>0</v>
      </c>
      <c r="AC788" t="b">
        <v>1</v>
      </c>
      <c r="AD788" t="n">
        <v>90.94474054027883</v>
      </c>
      <c r="AE788" t="n">
        <v>-0</v>
      </c>
      <c r="AF788" t="n">
        <v>0</v>
      </c>
      <c r="AG788" t="n">
        <v>0.09843222816432123</v>
      </c>
      <c r="AH788" t="b">
        <v>0</v>
      </c>
      <c r="AI788" t="b">
        <v>0</v>
      </c>
      <c r="AJ788" t="n">
        <v>1401.48929996173</v>
      </c>
      <c r="AK788" t="n">
        <v>0</v>
      </c>
      <c r="AL788" t="n">
        <v>10.62222249846974</v>
      </c>
      <c r="AM788" t="n">
        <v>0</v>
      </c>
      <c r="AN788" t="n">
        <v>10.62250056176682</v>
      </c>
      <c r="AO788" t="n">
        <v>0</v>
      </c>
      <c r="AP788" t="n">
        <v>1</v>
      </c>
      <c r="AQ788" t="n">
        <v>0</v>
      </c>
      <c r="AR788" t="n">
        <v>0</v>
      </c>
      <c r="AS788" t="n">
        <v>0</v>
      </c>
      <c r="AT788" t="n">
        <v>2.349906994720798</v>
      </c>
      <c r="AU788" t="n">
        <v>0.7387708655134811</v>
      </c>
      <c r="AV788" t="n">
        <v>2.349906994720798</v>
      </c>
    </row>
    <row r="789" spans="1:48">
      <c r="A789" t="n">
        <v>786</v>
      </c>
      <c r="B789" t="n">
        <v>0</v>
      </c>
      <c r="C789" t="n">
        <v>0</v>
      </c>
      <c r="D789" t="n">
        <v>0</v>
      </c>
      <c r="E789" t="n">
        <v>64.7</v>
      </c>
      <c r="F789" t="n">
        <v>0.1901426487282478</v>
      </c>
      <c r="G789" t="n">
        <v>532.9878270490357</v>
      </c>
      <c r="H789" t="n">
        <v>2102.103989881397</v>
      </c>
      <c r="I789" t="n">
        <v>10.95668308116628</v>
      </c>
      <c r="J789" t="n">
        <v>10.95668308116628</v>
      </c>
      <c r="K789" t="n">
        <v>196.30582731097</v>
      </c>
      <c r="L789" t="n">
        <v>5</v>
      </c>
      <c r="M789" t="n">
        <v>49.77328278675711</v>
      </c>
      <c r="N789" t="n">
        <v>1416.818089180061</v>
      </c>
      <c r="O789" t="b">
        <v>0</v>
      </c>
      <c r="P789" t="n">
        <v>10.95668308116628</v>
      </c>
      <c r="Q789" t="n">
        <v>0</v>
      </c>
      <c r="R789" t="n">
        <v>0.9373942961847468</v>
      </c>
      <c r="S789" t="n">
        <v>32.56268609734142</v>
      </c>
      <c r="T789" t="n">
        <v>78.77965640967514</v>
      </c>
      <c r="U789" t="n">
        <v>11.68844650085953</v>
      </c>
      <c r="V789" t="n">
        <v>4.932055835851543</v>
      </c>
      <c r="W789" t="n">
        <v>0</v>
      </c>
      <c r="X789" t="n">
        <v>0</v>
      </c>
      <c r="Y789" t="n">
        <v>-21.42836828230832</v>
      </c>
      <c r="Z789" t="n">
        <v>85.19776193548384</v>
      </c>
      <c r="AA789" t="n">
        <v>1416.818089180061</v>
      </c>
      <c r="AB789" t="b">
        <v>0</v>
      </c>
      <c r="AC789" t="b">
        <v>1</v>
      </c>
      <c r="AD789" t="n">
        <v>90.93730013462525</v>
      </c>
      <c r="AE789" t="n">
        <v>-0</v>
      </c>
      <c r="AF789" t="n">
        <v>0</v>
      </c>
      <c r="AG789" t="n">
        <v>0.1017275861629793</v>
      </c>
      <c r="AH789" t="b">
        <v>0</v>
      </c>
      <c r="AI789" t="b">
        <v>0</v>
      </c>
      <c r="AJ789" t="n">
        <v>1416.818089180061</v>
      </c>
      <c r="AK789" t="n">
        <v>0</v>
      </c>
      <c r="AL789" t="n">
        <v>11.68844650085953</v>
      </c>
      <c r="AM789" t="n">
        <v>0</v>
      </c>
      <c r="AN789" t="n">
        <v>11.68877741916349</v>
      </c>
      <c r="AO789" t="n">
        <v>0</v>
      </c>
      <c r="AP789" t="n">
        <v>1</v>
      </c>
      <c r="AQ789" t="n">
        <v>0</v>
      </c>
      <c r="AR789" t="n">
        <v>0</v>
      </c>
      <c r="AS789" t="n">
        <v>0</v>
      </c>
      <c r="AT789" t="n">
        <v>2.552152634862052</v>
      </c>
      <c r="AU789" t="n">
        <v>0.8023534613137181</v>
      </c>
      <c r="AV789" t="n">
        <v>2.552152634862052</v>
      </c>
    </row>
    <row r="790" spans="1:48">
      <c r="A790" t="n">
        <v>787</v>
      </c>
      <c r="B790" t="n">
        <v>0</v>
      </c>
      <c r="C790" t="n">
        <v>0</v>
      </c>
      <c r="D790" t="n">
        <v>0</v>
      </c>
      <c r="E790" t="n">
        <v>65.2</v>
      </c>
      <c r="F790" t="n">
        <v>0.07753365477864982</v>
      </c>
      <c r="G790" t="n">
        <v>537.1067437959369</v>
      </c>
      <c r="H790" t="n">
        <v>2118.348997531175</v>
      </c>
      <c r="I790" t="n">
        <v>7.612559542211045</v>
      </c>
      <c r="J790" t="n">
        <v>7.612559542211045</v>
      </c>
      <c r="K790" t="n">
        <v>135.3447702586931</v>
      </c>
      <c r="L790" t="n">
        <v>5</v>
      </c>
      <c r="M790" t="n">
        <v>34.31662531914125</v>
      </c>
      <c r="N790" t="n">
        <v>1427.767224336012</v>
      </c>
      <c r="O790" t="b">
        <v>0</v>
      </c>
      <c r="P790" t="n">
        <v>7.612559542211045</v>
      </c>
      <c r="Q790" t="n">
        <v>0</v>
      </c>
      <c r="R790" t="n">
        <v>0.926157353463033</v>
      </c>
      <c r="S790" t="n">
        <v>32.58614851874456</v>
      </c>
      <c r="T790" t="n">
        <v>54.97432393142029</v>
      </c>
      <c r="U790" t="n">
        <v>8.219509906979209</v>
      </c>
      <c r="V790" t="n">
        <v>4.059449570676598</v>
      </c>
      <c r="W790" t="n">
        <v>0</v>
      </c>
      <c r="X790" t="n">
        <v>0</v>
      </c>
      <c r="Y790" t="n">
        <v>-21.42836828230832</v>
      </c>
      <c r="Z790" t="n">
        <v>85.30076039545776</v>
      </c>
      <c r="AA790" t="n">
        <v>1427.767224336012</v>
      </c>
      <c r="AB790" t="b">
        <v>0</v>
      </c>
      <c r="AC790" t="b">
        <v>1</v>
      </c>
      <c r="AD790" t="n">
        <v>90.92985972897166</v>
      </c>
      <c r="AE790" t="n">
        <v>-0</v>
      </c>
      <c r="AF790" t="n">
        <v>0</v>
      </c>
      <c r="AG790" t="n">
        <v>0.1063135258581655</v>
      </c>
      <c r="AH790" t="b">
        <v>0</v>
      </c>
      <c r="AI790" t="b">
        <v>0</v>
      </c>
      <c r="AJ790" t="n">
        <v>1427.767224336012</v>
      </c>
      <c r="AK790" t="n">
        <v>0</v>
      </c>
      <c r="AL790" t="n">
        <v>8.219509906979209</v>
      </c>
      <c r="AM790" t="n">
        <v>0</v>
      </c>
      <c r="AN790" t="n">
        <v>8.219592636555198</v>
      </c>
      <c r="AO790" t="n">
        <v>0</v>
      </c>
      <c r="AP790" t="n">
        <v>1</v>
      </c>
      <c r="AQ790" t="n">
        <v>0</v>
      </c>
      <c r="AR790" t="n">
        <v>0</v>
      </c>
      <c r="AS790" t="n">
        <v>0</v>
      </c>
      <c r="AT790" t="n">
        <v>1.899516247162892</v>
      </c>
      <c r="AU790" t="n">
        <v>0.5971756606223395</v>
      </c>
      <c r="AV790" t="n">
        <v>1.899516247162892</v>
      </c>
    </row>
    <row r="791" spans="1:48">
      <c r="A791" t="n">
        <v>788</v>
      </c>
      <c r="B791" t="n">
        <v>0</v>
      </c>
      <c r="C791" t="n">
        <v>0</v>
      </c>
      <c r="D791" t="n">
        <v>0</v>
      </c>
      <c r="E791" t="n">
        <v>65.3</v>
      </c>
      <c r="F791" t="n">
        <v>-0.0002772678428417663</v>
      </c>
      <c r="G791" t="n">
        <v>537.9305271453172</v>
      </c>
      <c r="H791" t="n">
        <v>2121.597999061131</v>
      </c>
      <c r="I791" t="n">
        <v>5.233056316443388</v>
      </c>
      <c r="J791" t="n">
        <v>5.233056316443388</v>
      </c>
      <c r="K791" t="n">
        <v>92.89676694796381</v>
      </c>
      <c r="L791" t="n">
        <v>5</v>
      </c>
      <c r="M791" t="n">
        <v>23.55394699491983</v>
      </c>
      <c r="N791" t="n">
        <v>1429.957051367203</v>
      </c>
      <c r="O791" t="b">
        <v>0</v>
      </c>
      <c r="P791" t="n">
        <v>5.233056316443388</v>
      </c>
      <c r="Q791" t="n">
        <v>0</v>
      </c>
      <c r="R791" t="n">
        <v>0.9101620287595255</v>
      </c>
      <c r="S791" t="n">
        <v>32.60537579581101</v>
      </c>
      <c r="T791" t="n">
        <v>38.39592049579234</v>
      </c>
      <c r="U791" t="n">
        <v>5.749587602084</v>
      </c>
      <c r="V791" t="n">
        <v>3.449411601252535</v>
      </c>
      <c r="W791" t="n">
        <v>0</v>
      </c>
      <c r="X791" t="n">
        <v>0</v>
      </c>
      <c r="Y791" t="n">
        <v>-21.42836828230832</v>
      </c>
      <c r="Z791" t="n">
        <v>85.37233630599334</v>
      </c>
      <c r="AA791" t="n">
        <v>1429.957051367203</v>
      </c>
      <c r="AB791" t="b">
        <v>0</v>
      </c>
      <c r="AC791" t="b">
        <v>1</v>
      </c>
      <c r="AD791" t="n">
        <v>90.92241932331808</v>
      </c>
      <c r="AE791" t="n">
        <v>-0</v>
      </c>
      <c r="AF791" t="n">
        <v>0</v>
      </c>
      <c r="AG791" t="n">
        <v>0.1075380213416743</v>
      </c>
      <c r="AH791" t="b">
        <v>0</v>
      </c>
      <c r="AI791" t="b">
        <v>0</v>
      </c>
      <c r="AJ791" t="n">
        <v>1429.957051367203</v>
      </c>
      <c r="AK791" t="n">
        <v>0</v>
      </c>
      <c r="AL791" t="n">
        <v>5.749587602084</v>
      </c>
      <c r="AM791" t="n">
        <v>0</v>
      </c>
      <c r="AN791" t="n">
        <v>5.749589900127777</v>
      </c>
      <c r="AO791" t="n">
        <v>0</v>
      </c>
      <c r="AP791" t="n">
        <v>1</v>
      </c>
      <c r="AQ791" t="n">
        <v>0</v>
      </c>
      <c r="AR791" t="n">
        <v>0</v>
      </c>
      <c r="AS791" t="n">
        <v>0</v>
      </c>
      <c r="AT791" t="n">
        <v>1.447765610248168</v>
      </c>
      <c r="AU791" t="n">
        <v>0.4551529296038255</v>
      </c>
      <c r="AV791" t="n">
        <v>1.447765610248168</v>
      </c>
    </row>
    <row r="792" spans="1:48">
      <c r="A792" t="n">
        <v>789</v>
      </c>
      <c r="B792" t="n">
        <v>0</v>
      </c>
      <c r="C792" t="n">
        <v>0</v>
      </c>
      <c r="D792" t="n">
        <v>0</v>
      </c>
      <c r="E792" t="n">
        <v>65.3</v>
      </c>
      <c r="F792" t="n">
        <v>0.006908749926049396</v>
      </c>
      <c r="G792" t="n">
        <v>537.9305271453172</v>
      </c>
      <c r="H792" t="n">
        <v>2121.597999061131</v>
      </c>
      <c r="I792" t="n">
        <v>5.454579985622405</v>
      </c>
      <c r="J792" t="n">
        <v>5.454579985622405</v>
      </c>
      <c r="K792" t="n">
        <v>96.8292361255872</v>
      </c>
      <c r="L792" t="n">
        <v>5</v>
      </c>
      <c r="M792" t="n">
        <v>24.5510233584146</v>
      </c>
      <c r="N792" t="n">
        <v>1429.957051367203</v>
      </c>
      <c r="O792" t="b">
        <v>0</v>
      </c>
      <c r="P792" t="n">
        <v>5.454579985622405</v>
      </c>
      <c r="Q792" t="n">
        <v>0</v>
      </c>
      <c r="R792" t="n">
        <v>0.9122095494613941</v>
      </c>
      <c r="S792" t="n">
        <v>32.62145613380476</v>
      </c>
      <c r="T792" t="n">
        <v>39.93145073042447</v>
      </c>
      <c r="U792" t="n">
        <v>5.979525196642606</v>
      </c>
      <c r="V792" t="n">
        <v>3.505600050284116</v>
      </c>
      <c r="W792" t="n">
        <v>0</v>
      </c>
      <c r="X792" t="n">
        <v>0</v>
      </c>
      <c r="Y792" t="n">
        <v>-21.42836828230832</v>
      </c>
      <c r="Z792" t="n">
        <v>85.47083907631125</v>
      </c>
      <c r="AA792" t="n">
        <v>1429.957051367203</v>
      </c>
      <c r="AB792" t="b">
        <v>0</v>
      </c>
      <c r="AC792" t="b">
        <v>1</v>
      </c>
      <c r="AD792" t="n">
        <v>90.9149789176645</v>
      </c>
      <c r="AE792" t="n">
        <v>-0</v>
      </c>
      <c r="AF792" t="n">
        <v>0</v>
      </c>
      <c r="AG792" t="n">
        <v>0.09721388996928265</v>
      </c>
      <c r="AH792" t="b">
        <v>0</v>
      </c>
      <c r="AI792" t="b">
        <v>0</v>
      </c>
      <c r="AJ792" t="n">
        <v>1429.957051367203</v>
      </c>
      <c r="AK792" t="n">
        <v>0</v>
      </c>
      <c r="AL792" t="n">
        <v>5.979525196642606</v>
      </c>
      <c r="AM792" t="n">
        <v>0</v>
      </c>
      <c r="AN792" t="n">
        <v>5.979527494686383</v>
      </c>
      <c r="AO792" t="n">
        <v>0</v>
      </c>
      <c r="AP792" t="n">
        <v>1</v>
      </c>
      <c r="AQ792" t="n">
        <v>0</v>
      </c>
      <c r="AR792" t="n">
        <v>0</v>
      </c>
      <c r="AS792" t="n">
        <v>0</v>
      </c>
      <c r="AT792" t="n">
        <v>1.48865579184397</v>
      </c>
      <c r="AU792" t="n">
        <v>0.4680081085178841</v>
      </c>
      <c r="AV792" t="n">
        <v>1.48865579184397</v>
      </c>
    </row>
    <row r="793" spans="1:48">
      <c r="A793" t="n">
        <v>790</v>
      </c>
      <c r="B793" t="n">
        <v>0</v>
      </c>
      <c r="C793" t="n">
        <v>0</v>
      </c>
      <c r="D793" t="n">
        <v>0</v>
      </c>
      <c r="E793" t="n">
        <v>65.40000000000001</v>
      </c>
      <c r="F793" t="n">
        <v>0.05597560147198344</v>
      </c>
      <c r="G793" t="n">
        <v>538.7543104946976</v>
      </c>
      <c r="H793" t="n">
        <v>2124.847000591087</v>
      </c>
      <c r="I793" t="n">
        <v>6.985359221446386</v>
      </c>
      <c r="J793" t="n">
        <v>6.985359221446386</v>
      </c>
      <c r="K793" t="n">
        <v>123.8138900470129</v>
      </c>
      <c r="L793" t="n">
        <v>5</v>
      </c>
      <c r="M793" t="n">
        <v>31.39297414985115</v>
      </c>
      <c r="N793" t="n">
        <v>1432.146878398393</v>
      </c>
      <c r="O793" t="b">
        <v>0</v>
      </c>
      <c r="P793" t="n">
        <v>6.985359221446386</v>
      </c>
      <c r="Q793" t="n">
        <v>0</v>
      </c>
      <c r="R793" t="n">
        <v>0.9228418555369523</v>
      </c>
      <c r="S793" t="n">
        <v>32.63783517295377</v>
      </c>
      <c r="T793" t="n">
        <v>50.47139193190829</v>
      </c>
      <c r="U793" t="n">
        <v>7.569400086845843</v>
      </c>
      <c r="V793" t="n">
        <v>3.894278949933287</v>
      </c>
      <c r="W793" t="n">
        <v>0</v>
      </c>
      <c r="X793" t="n">
        <v>0</v>
      </c>
      <c r="Y793" t="n">
        <v>-21.42836828230832</v>
      </c>
      <c r="Z793" t="n">
        <v>85.56214135033611</v>
      </c>
      <c r="AA793" t="n">
        <v>1432.146878398393</v>
      </c>
      <c r="AB793" t="b">
        <v>0</v>
      </c>
      <c r="AC793" t="b">
        <v>1</v>
      </c>
      <c r="AD793" t="n">
        <v>90.90753851201092</v>
      </c>
      <c r="AE793" t="n">
        <v>-0</v>
      </c>
      <c r="AF793" t="n">
        <v>0</v>
      </c>
      <c r="AG793" t="n">
        <v>0.07689309640851877</v>
      </c>
      <c r="AH793" t="b">
        <v>0</v>
      </c>
      <c r="AI793" t="b">
        <v>0</v>
      </c>
      <c r="AJ793" t="n">
        <v>1432.146878398393</v>
      </c>
      <c r="AK793" t="n">
        <v>0</v>
      </c>
      <c r="AL793" t="n">
        <v>7.569400086845843</v>
      </c>
      <c r="AM793" t="n">
        <v>0</v>
      </c>
      <c r="AN793" t="n">
        <v>7.569436855546283</v>
      </c>
      <c r="AO793" t="n">
        <v>0</v>
      </c>
      <c r="AP793" t="n">
        <v>1</v>
      </c>
      <c r="AQ793" t="n">
        <v>0</v>
      </c>
      <c r="AR793" t="n">
        <v>0</v>
      </c>
      <c r="AS793" t="n">
        <v>0</v>
      </c>
      <c r="AT793" t="n">
        <v>1.778273927216064</v>
      </c>
      <c r="AU793" t="n">
        <v>0.5590591335235202</v>
      </c>
      <c r="AV793" t="n">
        <v>1.778273927216064</v>
      </c>
    </row>
    <row r="794" spans="1:48">
      <c r="A794" t="n">
        <v>791</v>
      </c>
      <c r="B794" t="n">
        <v>0</v>
      </c>
      <c r="C794" t="n">
        <v>0</v>
      </c>
      <c r="D794" t="n">
        <v>0</v>
      </c>
      <c r="E794" t="n">
        <v>65.7</v>
      </c>
      <c r="F794" t="n">
        <v>0.1025221775193526</v>
      </c>
      <c r="G794" t="n">
        <v>541.2256605428383</v>
      </c>
      <c r="H794" t="n">
        <v>2134.594005180954</v>
      </c>
      <c r="I794" t="n">
        <v>8.483825079505548</v>
      </c>
      <c r="J794" t="n">
        <v>8.483825079505548</v>
      </c>
      <c r="K794" t="n">
        <v>149.687215093538</v>
      </c>
      <c r="L794" t="n">
        <v>5</v>
      </c>
      <c r="M794" t="n">
        <v>37.95314784318914</v>
      </c>
      <c r="N794" t="n">
        <v>1438.716359491963</v>
      </c>
      <c r="O794" t="b">
        <v>0</v>
      </c>
      <c r="P794" t="n">
        <v>8.483825079505548</v>
      </c>
      <c r="Q794" t="n">
        <v>0</v>
      </c>
      <c r="R794" t="n">
        <v>0.929532349662413</v>
      </c>
      <c r="S794" t="n">
        <v>32.65627047884367</v>
      </c>
      <c r="T794" t="n">
        <v>60.57918091084716</v>
      </c>
      <c r="U794" t="n">
        <v>9.126982059943042</v>
      </c>
      <c r="V794" t="n">
        <v>4.268872538162995</v>
      </c>
      <c r="W794" t="n">
        <v>0</v>
      </c>
      <c r="X794" t="n">
        <v>0</v>
      </c>
      <c r="Y794" t="n">
        <v>-21.42836828230832</v>
      </c>
      <c r="Z794" t="n">
        <v>85.6609593687742</v>
      </c>
      <c r="AA794" t="n">
        <v>1438.716359491963</v>
      </c>
      <c r="AB794" t="b">
        <v>0</v>
      </c>
      <c r="AC794" t="b">
        <v>1</v>
      </c>
      <c r="AD794" t="n">
        <v>90.90009810635733</v>
      </c>
      <c r="AE794" t="n">
        <v>-0</v>
      </c>
      <c r="AF794" t="n">
        <v>0</v>
      </c>
      <c r="AG794" t="n">
        <v>0.0596014746749205</v>
      </c>
      <c r="AH794" t="b">
        <v>0</v>
      </c>
      <c r="AI794" t="b">
        <v>0</v>
      </c>
      <c r="AJ794" t="n">
        <v>1438.716359491963</v>
      </c>
      <c r="AK794" t="n">
        <v>0</v>
      </c>
      <c r="AL794" t="n">
        <v>9.126982059943042</v>
      </c>
      <c r="AM794" t="n">
        <v>0</v>
      </c>
      <c r="AN794" t="n">
        <v>9.127064789519032</v>
      </c>
      <c r="AO794" t="n">
        <v>0</v>
      </c>
      <c r="AP794" t="n">
        <v>1</v>
      </c>
      <c r="AQ794" t="n">
        <v>0</v>
      </c>
      <c r="AR794" t="n">
        <v>0</v>
      </c>
      <c r="AS794" t="n">
        <v>0</v>
      </c>
      <c r="AT794" t="n">
        <v>2.066014044195323</v>
      </c>
      <c r="AU794" t="n">
        <v>0.6495197414289725</v>
      </c>
      <c r="AV794" t="n">
        <v>2.066014044195323</v>
      </c>
    </row>
    <row r="795" spans="1:48">
      <c r="A795" t="n">
        <v>792</v>
      </c>
      <c r="B795" t="n">
        <v>0</v>
      </c>
      <c r="C795" t="n">
        <v>0</v>
      </c>
      <c r="D795" t="n">
        <v>0</v>
      </c>
      <c r="E795" t="n">
        <v>66</v>
      </c>
      <c r="F795" t="n">
        <v>0.03393568845059747</v>
      </c>
      <c r="G795" t="n">
        <v>543.6970105909792</v>
      </c>
      <c r="H795" t="n">
        <v>2144.341009770822</v>
      </c>
      <c r="I795" t="n">
        <v>6.408522312899489</v>
      </c>
      <c r="J795" t="n">
        <v>6.408522312899489</v>
      </c>
      <c r="K795" t="n">
        <v>112.5569555260949</v>
      </c>
      <c r="L795" t="n">
        <v>5</v>
      </c>
      <c r="M795" t="n">
        <v>28.53878182710316</v>
      </c>
      <c r="N795" t="n">
        <v>1445.285840585534</v>
      </c>
      <c r="O795" t="b">
        <v>0</v>
      </c>
      <c r="P795" t="n">
        <v>6.408522312899489</v>
      </c>
      <c r="Q795" t="n">
        <v>0</v>
      </c>
      <c r="R795" t="n">
        <v>0.9188896354553371</v>
      </c>
      <c r="S795" t="n">
        <v>32.6767189726753</v>
      </c>
      <c r="T795" t="n">
        <v>46.07996938683991</v>
      </c>
      <c r="U795" t="n">
        <v>6.974202413028499</v>
      </c>
      <c r="V795" t="n">
        <v>3.737563115173494</v>
      </c>
      <c r="W795" t="n">
        <v>0</v>
      </c>
      <c r="X795" t="n">
        <v>0</v>
      </c>
      <c r="Y795" t="n">
        <v>-21.42836828230832</v>
      </c>
      <c r="Z795" t="n">
        <v>85.74019868024757</v>
      </c>
      <c r="AA795" t="n">
        <v>1445.285840585534</v>
      </c>
      <c r="AB795" t="b">
        <v>0</v>
      </c>
      <c r="AC795" t="b">
        <v>1</v>
      </c>
      <c r="AD795" t="n">
        <v>90.89265770070375</v>
      </c>
      <c r="AE795" t="n">
        <v>-0</v>
      </c>
      <c r="AF795" t="n">
        <v>0</v>
      </c>
      <c r="AG795" t="n">
        <v>0.04539759286731687</v>
      </c>
      <c r="AH795" t="b">
        <v>0</v>
      </c>
      <c r="AI795" t="b">
        <v>0</v>
      </c>
      <c r="AJ795" t="n">
        <v>1445.285840585534</v>
      </c>
      <c r="AK795" t="n">
        <v>0</v>
      </c>
      <c r="AL795" t="n">
        <v>6.974202413028499</v>
      </c>
      <c r="AM795" t="n">
        <v>0</v>
      </c>
      <c r="AN795" t="n">
        <v>6.974204711072277</v>
      </c>
      <c r="AO795" t="n">
        <v>0</v>
      </c>
      <c r="AP795" t="n">
        <v>1</v>
      </c>
      <c r="AQ795" t="n">
        <v>0</v>
      </c>
      <c r="AR795" t="n">
        <v>0</v>
      </c>
      <c r="AS795" t="n">
        <v>0</v>
      </c>
      <c r="AT795" t="n">
        <v>1.669808852376246</v>
      </c>
      <c r="AU795" t="n">
        <v>0.5249595553711015</v>
      </c>
      <c r="AV795" t="n">
        <v>1.669808852376246</v>
      </c>
    </row>
    <row r="796" spans="1:48">
      <c r="A796" t="n">
        <v>793</v>
      </c>
      <c r="B796" t="n">
        <v>0</v>
      </c>
      <c r="C796" t="n">
        <v>0</v>
      </c>
      <c r="D796" t="n">
        <v>0</v>
      </c>
      <c r="E796" t="n">
        <v>65.59999999999999</v>
      </c>
      <c r="F796" t="n">
        <v>-0.3215982646550746</v>
      </c>
      <c r="G796" t="n">
        <v>540.4018771934581</v>
      </c>
      <c r="H796" t="n">
        <v>2131.345003650998</v>
      </c>
      <c r="I796" t="n">
        <v>-4.671111813881454</v>
      </c>
      <c r="J796" t="n">
        <v>-4.671111813881454</v>
      </c>
      <c r="K796" t="n">
        <v>-82.54196363363586</v>
      </c>
      <c r="L796" t="n">
        <v>5</v>
      </c>
      <c r="M796" t="n">
        <v>-20.92848976512066</v>
      </c>
      <c r="N796" t="n">
        <v>1436.526532460773</v>
      </c>
      <c r="O796" t="b">
        <v>0</v>
      </c>
      <c r="P796" t="n">
        <v>-4.671111813881454</v>
      </c>
      <c r="Q796" t="n">
        <v>0</v>
      </c>
      <c r="R796" t="n">
        <v>0.8508716828570687</v>
      </c>
      <c r="S796" t="n">
        <v>32.69449824911595</v>
      </c>
      <c r="T796" t="n">
        <v>-26.420562768702</v>
      </c>
      <c r="U796" t="n">
        <v>-3.974516769890847</v>
      </c>
      <c r="V796" t="n">
        <v>-5.492073003581346</v>
      </c>
      <c r="W796" t="n">
        <v>-45.37145526567632</v>
      </c>
      <c r="X796" t="n">
        <v>2</v>
      </c>
      <c r="Y796" t="n">
        <v>23.943086983368</v>
      </c>
      <c r="Z796" t="n">
        <v>85.77096205719398</v>
      </c>
      <c r="AA796" t="n">
        <v>1436.526532460773</v>
      </c>
      <c r="AB796" t="b">
        <v>0</v>
      </c>
      <c r="AC796" t="b">
        <v>1</v>
      </c>
      <c r="AD796" t="n">
        <v>90.89309428381158</v>
      </c>
      <c r="AE796" t="n">
        <v>0.9479749669983987</v>
      </c>
      <c r="AF796" t="n">
        <v>0</v>
      </c>
      <c r="AG796" t="n">
        <v>0.02470230600750312</v>
      </c>
      <c r="AH796" t="b">
        <v>0</v>
      </c>
      <c r="AI796" t="b">
        <v>0</v>
      </c>
      <c r="AJ796" t="n">
        <v>1436.526532460773</v>
      </c>
      <c r="AK796" t="n">
        <v>0</v>
      </c>
      <c r="AL796" t="n">
        <v>-3.974516769890847</v>
      </c>
      <c r="AM796" t="n">
        <v>0.5300228307681247</v>
      </c>
      <c r="AN796" t="n">
        <v>-2.495082694763379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</row>
    <row r="797" spans="1:48">
      <c r="A797" t="n">
        <v>794</v>
      </c>
      <c r="B797" t="n">
        <v>0</v>
      </c>
      <c r="C797" t="n">
        <v>0</v>
      </c>
      <c r="D797" t="n">
        <v>0</v>
      </c>
      <c r="E797" t="n">
        <v>63.5</v>
      </c>
      <c r="F797" t="n">
        <v>-0.8308759631636295</v>
      </c>
      <c r="G797" t="n">
        <v>523.1024268564723</v>
      </c>
      <c r="H797" t="n">
        <v>2063.115971521927</v>
      </c>
      <c r="I797" t="n">
        <v>-19.93999916626621</v>
      </c>
      <c r="J797" t="n">
        <v>-19.93999916626621</v>
      </c>
      <c r="K797" t="n">
        <v>-364.0070398790511</v>
      </c>
      <c r="L797" t="n">
        <v>5</v>
      </c>
      <c r="M797" t="n">
        <v>-92.29387420868437</v>
      </c>
      <c r="N797" t="n">
        <v>1390.540164805779</v>
      </c>
      <c r="O797" t="b">
        <v>0</v>
      </c>
      <c r="P797" t="n">
        <v>-19.93999916626621</v>
      </c>
      <c r="Q797" t="n">
        <v>0</v>
      </c>
      <c r="R797" t="n">
        <v>0.9380495264939278</v>
      </c>
      <c r="S797" t="n">
        <v>32.71832474678965</v>
      </c>
      <c r="T797" t="n">
        <v>-128.4513724031847</v>
      </c>
      <c r="U797" t="n">
        <v>-18.70470677620534</v>
      </c>
      <c r="V797" t="n">
        <v>-36.15749819450036</v>
      </c>
      <c r="W797" t="n">
        <v>-86.15060768619995</v>
      </c>
      <c r="X797" t="n">
        <v>2</v>
      </c>
      <c r="Y797" t="n">
        <v>64.72223940389162</v>
      </c>
      <c r="Z797" t="n">
        <v>85.75611831678354</v>
      </c>
      <c r="AA797" t="n">
        <v>1390.540164805779</v>
      </c>
      <c r="AB797" t="b">
        <v>0</v>
      </c>
      <c r="AC797" t="b">
        <v>1</v>
      </c>
      <c r="AD797" t="n">
        <v>90.9084875696427</v>
      </c>
      <c r="AE797" t="n">
        <v>1.8</v>
      </c>
      <c r="AF797" t="n">
        <v>0</v>
      </c>
      <c r="AG797" t="n">
        <v>0.004591030951447916</v>
      </c>
      <c r="AH797" t="b">
        <v>0</v>
      </c>
      <c r="AI797" t="b">
        <v>0</v>
      </c>
      <c r="AJ797" t="n">
        <v>1390.540164805779</v>
      </c>
      <c r="AK797" t="n">
        <v>0</v>
      </c>
      <c r="AL797" t="n">
        <v>-18.70470677620534</v>
      </c>
      <c r="AM797" t="n">
        <v>14.49217298325948</v>
      </c>
      <c r="AN797" t="n">
        <v>-2.404534302556347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</row>
    <row r="798" spans="1:48">
      <c r="A798" t="n">
        <v>795</v>
      </c>
      <c r="B798" t="n">
        <v>0</v>
      </c>
      <c r="C798" t="n">
        <v>0</v>
      </c>
      <c r="D798" t="n">
        <v>0</v>
      </c>
      <c r="E798" t="n">
        <v>59.7</v>
      </c>
      <c r="F798" t="n">
        <v>-1.271564549357077</v>
      </c>
      <c r="G798" t="n">
        <v>491.7986595800221</v>
      </c>
      <c r="H798" t="n">
        <v>1939.653913383607</v>
      </c>
      <c r="I798" t="n">
        <v>-31.413804464149</v>
      </c>
      <c r="J798" t="n">
        <v>-31.413804464149</v>
      </c>
      <c r="K798" t="n">
        <v>-609.9645248396272</v>
      </c>
      <c r="L798" t="n">
        <v>5</v>
      </c>
      <c r="M798" t="n">
        <v>-154.6563196855039</v>
      </c>
      <c r="N798" t="n">
        <v>1307.326737620551</v>
      </c>
      <c r="O798" t="b">
        <v>0</v>
      </c>
      <c r="P798" t="n">
        <v>-31.413804464149</v>
      </c>
      <c r="Q798" t="n">
        <v>0</v>
      </c>
      <c r="R798" t="n">
        <v>0.9485554068091974</v>
      </c>
      <c r="S798" t="n">
        <v>32.76057697283122</v>
      </c>
      <c r="T798" t="n">
        <v>-217.6559172624575</v>
      </c>
      <c r="U798" t="n">
        <v>-29.79773407291544</v>
      </c>
      <c r="V798" t="n">
        <v>-62.99959757695365</v>
      </c>
      <c r="W798" t="n">
        <v>-86.15060768619995</v>
      </c>
      <c r="X798" t="n">
        <v>2</v>
      </c>
      <c r="Y798" t="n">
        <v>64.72223940389162</v>
      </c>
      <c r="Z798" t="n">
        <v>85.74653571842447</v>
      </c>
      <c r="AA798" t="n">
        <v>1307.326737620551</v>
      </c>
      <c r="AB798" t="b">
        <v>0</v>
      </c>
      <c r="AC798" t="b">
        <v>1</v>
      </c>
      <c r="AD798" t="n">
        <v>90.93096056943573</v>
      </c>
      <c r="AE798" t="n">
        <v>1.8</v>
      </c>
      <c r="AF798" t="n">
        <v>0</v>
      </c>
      <c r="AG798" t="n">
        <v>-0.01723929993988571</v>
      </c>
      <c r="AH798" t="b">
        <v>0</v>
      </c>
      <c r="AI798" t="b">
        <v>0</v>
      </c>
      <c r="AJ798" t="n">
        <v>1307.326737620551</v>
      </c>
      <c r="AK798" t="n">
        <v>0</v>
      </c>
      <c r="AL798" t="n">
        <v>-29.79773407291544</v>
      </c>
      <c r="AM798" t="n">
        <v>25.73622161941151</v>
      </c>
      <c r="AN798" t="n">
        <v>-2.243309648742263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</row>
    <row r="799" spans="1:48">
      <c r="A799" t="n">
        <v>796</v>
      </c>
      <c r="B799" t="n">
        <v>0</v>
      </c>
      <c r="C799" t="n">
        <v>0</v>
      </c>
      <c r="D799" t="n">
        <v>0</v>
      </c>
      <c r="E799" t="n">
        <v>54.6</v>
      </c>
      <c r="F799" t="n">
        <v>-1.499532506074729</v>
      </c>
      <c r="G799" t="n">
        <v>449.7857087616282</v>
      </c>
      <c r="H799" t="n">
        <v>1773.954835355862</v>
      </c>
      <c r="I799" t="n">
        <v>-34.8889915051557</v>
      </c>
      <c r="J799" t="n">
        <v>-34.8889915051557</v>
      </c>
      <c r="K799" t="n">
        <v>-740.7201273012597</v>
      </c>
      <c r="L799" t="n">
        <v>5</v>
      </c>
      <c r="M799" t="n">
        <v>-187.8093629059989</v>
      </c>
      <c r="N799" t="n">
        <v>1195.645559029851</v>
      </c>
      <c r="O799" t="b">
        <v>0</v>
      </c>
      <c r="P799" t="n">
        <v>-34.8889915051557</v>
      </c>
      <c r="Q799" t="n">
        <v>0</v>
      </c>
      <c r="R799" t="n">
        <v>0.9515525068831253</v>
      </c>
      <c r="S799" t="n">
        <v>32.81585341751661</v>
      </c>
      <c r="T799" t="n">
        <v>-265.1490654144301</v>
      </c>
      <c r="U799" t="n">
        <v>-33.19870732935497</v>
      </c>
      <c r="V799" t="n">
        <v>-77.33970250843126</v>
      </c>
      <c r="W799" t="n">
        <v>-86.15060768619995</v>
      </c>
      <c r="X799" t="n">
        <v>2</v>
      </c>
      <c r="Y799" t="n">
        <v>64.72223940389162</v>
      </c>
      <c r="Z799" t="n">
        <v>85.72814008748412</v>
      </c>
      <c r="AA799" t="n">
        <v>1195.645559029851</v>
      </c>
      <c r="AB799" t="b">
        <v>0</v>
      </c>
      <c r="AC799" t="b">
        <v>1</v>
      </c>
      <c r="AD799" t="n">
        <v>90.95343356922875</v>
      </c>
      <c r="AE799" t="n">
        <v>1.8</v>
      </c>
      <c r="AF799" t="n">
        <v>0</v>
      </c>
      <c r="AG799" t="n">
        <v>-0.03111423727193552</v>
      </c>
      <c r="AH799" t="b">
        <v>0</v>
      </c>
      <c r="AI799" t="b">
        <v>0</v>
      </c>
      <c r="AJ799" t="n">
        <v>1195.645559029851</v>
      </c>
      <c r="AK799" t="n">
        <v>0</v>
      </c>
      <c r="AL799" t="n">
        <v>-33.19870732935497</v>
      </c>
      <c r="AM799" t="n">
        <v>29.36498142315416</v>
      </c>
      <c r="AN799" t="n">
        <v>-2.031933609454303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</row>
    <row r="800" spans="1:48">
      <c r="A800" t="n">
        <v>797</v>
      </c>
      <c r="B800" t="n">
        <v>0</v>
      </c>
      <c r="C800" t="n">
        <v>0</v>
      </c>
      <c r="D800" t="n">
        <v>0</v>
      </c>
      <c r="E800" t="n">
        <v>49.3</v>
      </c>
      <c r="F800" t="n">
        <v>-1.396972093010683</v>
      </c>
      <c r="G800" t="n">
        <v>406.1251912444738</v>
      </c>
      <c r="H800" t="n">
        <v>1601.757754268205</v>
      </c>
      <c r="I800" t="n">
        <v>-29.35828512474934</v>
      </c>
      <c r="J800" t="n">
        <v>-29.35828512474934</v>
      </c>
      <c r="K800" t="n">
        <v>-690.3067771768564</v>
      </c>
      <c r="L800" t="n">
        <v>4</v>
      </c>
      <c r="M800" t="n">
        <v>-175.0270733207039</v>
      </c>
      <c r="N800" t="n">
        <v>1428.767916807239</v>
      </c>
      <c r="O800" t="b">
        <v>1</v>
      </c>
      <c r="P800" t="n">
        <v>-29.35828512474934</v>
      </c>
      <c r="Q800" t="n">
        <v>-60.2856650354107</v>
      </c>
      <c r="R800" t="n">
        <v>0.9511617851529066</v>
      </c>
      <c r="S800" t="n">
        <v>32.87366828761946</v>
      </c>
      <c r="T800" t="n">
        <v>-186.6357214235532</v>
      </c>
      <c r="U800" t="n">
        <v>-27.92447888828461</v>
      </c>
      <c r="V800" t="n">
        <v>-11.60864810284923</v>
      </c>
      <c r="W800" t="n">
        <v>-86.15060768619995</v>
      </c>
      <c r="X800" t="n">
        <v>2</v>
      </c>
      <c r="Y800" t="n">
        <v>64.72223940389162</v>
      </c>
      <c r="Z800" t="n">
        <v>85.70801189932041</v>
      </c>
      <c r="AA800" t="n">
        <v>1428.767916807239</v>
      </c>
      <c r="AB800" t="b">
        <v>0</v>
      </c>
      <c r="AC800" t="b">
        <v>1</v>
      </c>
      <c r="AD800" t="n">
        <v>90.97590656902177</v>
      </c>
      <c r="AE800" t="n">
        <v>1.8</v>
      </c>
      <c r="AF800" t="n">
        <v>0</v>
      </c>
      <c r="AG800" t="n">
        <v>-0.02585301134122686</v>
      </c>
      <c r="AH800" t="b">
        <v>0</v>
      </c>
      <c r="AI800" t="b">
        <v>0</v>
      </c>
      <c r="AJ800" t="n">
        <v>1368.482251771828</v>
      </c>
      <c r="AK800" t="n">
        <v>0</v>
      </c>
      <c r="AL800" t="n">
        <v>-26.74622890048436</v>
      </c>
      <c r="AM800" t="n">
        <v>22.58287575311882</v>
      </c>
      <c r="AN800" t="n">
        <v>-2.361473537609368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</row>
    <row r="801" spans="1:48">
      <c r="A801" t="n">
        <v>798</v>
      </c>
      <c r="B801" t="n">
        <v>0</v>
      </c>
      <c r="C801" t="n">
        <v>0</v>
      </c>
      <c r="D801" t="n">
        <v>0</v>
      </c>
      <c r="E801" t="n">
        <v>44.9</v>
      </c>
      <c r="F801" t="n">
        <v>-0.9959124552158736</v>
      </c>
      <c r="G801" t="n">
        <v>369.8787238717418</v>
      </c>
      <c r="H801" t="n">
        <v>1458.80168695015</v>
      </c>
      <c r="I801" t="n">
        <v>-18.40487679669806</v>
      </c>
      <c r="J801" t="n">
        <v>-18.40487679669806</v>
      </c>
      <c r="K801" t="n">
        <v>-475.1655497017811</v>
      </c>
      <c r="L801" t="n">
        <v>4</v>
      </c>
      <c r="M801" t="n">
        <v>-120.4780805531899</v>
      </c>
      <c r="N801" t="n">
        <v>1301.251104759534</v>
      </c>
      <c r="O801" t="b">
        <v>0</v>
      </c>
      <c r="P801" t="n">
        <v>-18.40487679669806</v>
      </c>
      <c r="Q801" t="n">
        <v>-42.97812746591385</v>
      </c>
      <c r="R801" t="n">
        <v>0.9462526152268345</v>
      </c>
      <c r="S801" t="n">
        <v>32.92271052708467</v>
      </c>
      <c r="T801" t="n">
        <v>-127.8057161445798</v>
      </c>
      <c r="U801" t="n">
        <v>-17.41566280180323</v>
      </c>
      <c r="V801" t="n">
        <v>-7.327635591389893</v>
      </c>
      <c r="W801" t="n">
        <v>-86.15060768619995</v>
      </c>
      <c r="X801" t="n">
        <v>2</v>
      </c>
      <c r="Y801" t="n">
        <v>64.72223940389162</v>
      </c>
      <c r="Z801" t="n">
        <v>85.69630221192996</v>
      </c>
      <c r="AA801" t="n">
        <v>1301.251104759534</v>
      </c>
      <c r="AB801" t="b">
        <v>0</v>
      </c>
      <c r="AC801" t="b">
        <v>1</v>
      </c>
      <c r="AD801" t="n">
        <v>90.9983795688148</v>
      </c>
      <c r="AE801" t="n">
        <v>1.8</v>
      </c>
      <c r="AF801" t="n">
        <v>0</v>
      </c>
      <c r="AG801" t="n">
        <v>0.001832544303059125</v>
      </c>
      <c r="AH801" t="b">
        <v>0</v>
      </c>
      <c r="AI801" t="b">
        <v>0</v>
      </c>
      <c r="AJ801" t="n">
        <v>1258.27297729362</v>
      </c>
      <c r="AK801" t="n">
        <v>0</v>
      </c>
      <c r="AL801" t="n">
        <v>-16.84045285726482</v>
      </c>
      <c r="AM801" t="n">
        <v>12.88092586823138</v>
      </c>
      <c r="AN801" t="n">
        <v>-2.149784542757875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</row>
    <row r="802" spans="1:48">
      <c r="A802" t="n">
        <v>799</v>
      </c>
      <c r="B802" t="n">
        <v>0</v>
      </c>
      <c r="C802" t="n">
        <v>0</v>
      </c>
      <c r="D802" t="n">
        <v>0</v>
      </c>
      <c r="E802" t="n">
        <v>42.3</v>
      </c>
      <c r="F802" t="n">
        <v>-0.4527114194591473</v>
      </c>
      <c r="G802" t="n">
        <v>348.4603567878548</v>
      </c>
      <c r="H802" t="n">
        <v>1374.327647171299</v>
      </c>
      <c r="I802" t="n">
        <v>-6.578982431444645</v>
      </c>
      <c r="J802" t="n">
        <v>-6.578982431444645</v>
      </c>
      <c r="K802" t="n">
        <v>-180.2921142820192</v>
      </c>
      <c r="L802" t="n">
        <v>4</v>
      </c>
      <c r="M802" t="n">
        <v>-45.71301072059311</v>
      </c>
      <c r="N802" t="n">
        <v>1225.900261276799</v>
      </c>
      <c r="O802" t="b">
        <v>0</v>
      </c>
      <c r="P802" t="n">
        <v>-6.578982431444645</v>
      </c>
      <c r="Q802" t="n">
        <v>0</v>
      </c>
      <c r="R802" t="n">
        <v>0.9193310081494916</v>
      </c>
      <c r="S802" t="n">
        <v>32.95654583089781</v>
      </c>
      <c r="T802" t="n">
        <v>-47.11366393644774</v>
      </c>
      <c r="U802" t="n">
        <v>-6.048262551297799</v>
      </c>
      <c r="V802" t="n">
        <v>-1.400653215854625</v>
      </c>
      <c r="W802" t="n">
        <v>-64.94883193546065</v>
      </c>
      <c r="X802" t="n">
        <v>2</v>
      </c>
      <c r="Y802" t="n">
        <v>43.52046365315233</v>
      </c>
      <c r="Z802" t="n">
        <v>85.70764671367715</v>
      </c>
      <c r="AA802" t="n">
        <v>1225.900261276799</v>
      </c>
      <c r="AB802" t="b">
        <v>0</v>
      </c>
      <c r="AC802" t="b">
        <v>1</v>
      </c>
      <c r="AD802" t="n">
        <v>91.01717170476221</v>
      </c>
      <c r="AE802" t="n">
        <v>1.357017676644388</v>
      </c>
      <c r="AF802" t="n">
        <v>0</v>
      </c>
      <c r="AG802" t="n">
        <v>0.05108084552606912</v>
      </c>
      <c r="AH802" t="b">
        <v>0</v>
      </c>
      <c r="AI802" t="b">
        <v>0</v>
      </c>
      <c r="AJ802" t="n">
        <v>1225.900261276799</v>
      </c>
      <c r="AK802" t="n">
        <v>0</v>
      </c>
      <c r="AL802" t="n">
        <v>-6.048262551297799</v>
      </c>
      <c r="AM802" t="n">
        <v>2.600953902042916</v>
      </c>
      <c r="AN802" t="n">
        <v>-2.088653430758689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</row>
    <row r="803" spans="1:48">
      <c r="A803" t="n">
        <v>800</v>
      </c>
      <c r="B803" t="n">
        <v>0</v>
      </c>
      <c r="C803" t="n">
        <v>0</v>
      </c>
      <c r="D803" t="n">
        <v>0</v>
      </c>
      <c r="E803" t="n">
        <v>41.4</v>
      </c>
      <c r="F803" t="n">
        <v>-0.1099085336142078</v>
      </c>
      <c r="G803" t="n">
        <v>341.0463066434324</v>
      </c>
      <c r="H803" t="n">
        <v>1345.086633401697</v>
      </c>
      <c r="I803" t="n">
        <v>0.2323814536105187</v>
      </c>
      <c r="J803" t="n">
        <v>0.2323814536105187</v>
      </c>
      <c r="K803" t="n">
        <v>6.506680700752208</v>
      </c>
      <c r="L803" t="n">
        <v>4</v>
      </c>
      <c r="M803" t="n">
        <v>1.649766911955428</v>
      </c>
      <c r="N803" t="n">
        <v>1199.817276994314</v>
      </c>
      <c r="O803" t="b">
        <v>0</v>
      </c>
      <c r="P803" t="n">
        <v>0.2323814536105187</v>
      </c>
      <c r="Q803" t="n">
        <v>0</v>
      </c>
      <c r="R803" t="n">
        <v>0.4716681173539442</v>
      </c>
      <c r="S803" t="n">
        <v>32.97469869617986</v>
      </c>
      <c r="T803" t="n">
        <v>3.921220042732846</v>
      </c>
      <c r="U803" t="n">
        <v>0.4926800117722128</v>
      </c>
      <c r="V803" t="n">
        <v>2.071705567446492</v>
      </c>
      <c r="W803" t="n">
        <v>0</v>
      </c>
      <c r="X803" t="n">
        <v>0</v>
      </c>
      <c r="Y803" t="n">
        <v>-21.42836828230832</v>
      </c>
      <c r="Z803" t="n">
        <v>85.75067047904089</v>
      </c>
      <c r="AA803" t="n">
        <v>1199.817276994314</v>
      </c>
      <c r="AB803" t="b">
        <v>0</v>
      </c>
      <c r="AC803" t="b">
        <v>1</v>
      </c>
      <c r="AD803" t="n">
        <v>91.02100713798632</v>
      </c>
      <c r="AE803" t="n">
        <v>-0</v>
      </c>
      <c r="AF803" t="n">
        <v>0</v>
      </c>
      <c r="AG803" t="n">
        <v>0.1042355910006397</v>
      </c>
      <c r="AH803" t="b">
        <v>0</v>
      </c>
      <c r="AI803" t="b">
        <v>0</v>
      </c>
      <c r="AJ803" t="n">
        <v>1199.817276994314</v>
      </c>
      <c r="AK803" t="n">
        <v>0</v>
      </c>
      <c r="AL803" t="n">
        <v>0.4926800117722128</v>
      </c>
      <c r="AM803" t="n">
        <v>0</v>
      </c>
      <c r="AN803" t="n">
        <v>0.6386473325319697</v>
      </c>
      <c r="AO803" t="n">
        <v>0</v>
      </c>
      <c r="AP803" t="n">
        <v>1</v>
      </c>
      <c r="AQ803" t="n">
        <v>0</v>
      </c>
      <c r="AR803" t="n">
        <v>0</v>
      </c>
      <c r="AS803" t="n">
        <v>0</v>
      </c>
      <c r="AT803" t="n">
        <v>0.4747806101937312</v>
      </c>
      <c r="AU803" t="n">
        <v>0.1492629636448723</v>
      </c>
      <c r="AV803" t="n">
        <v>0.4747806101937312</v>
      </c>
    </row>
    <row r="804" spans="1:48">
      <c r="A804" t="n">
        <v>801</v>
      </c>
      <c r="B804" t="n">
        <v>0</v>
      </c>
      <c r="C804" t="n">
        <v>0</v>
      </c>
      <c r="D804" t="n">
        <v>0</v>
      </c>
      <c r="E804" t="n">
        <v>41.3</v>
      </c>
      <c r="F804" t="n">
        <v>0.05901222058264466</v>
      </c>
      <c r="G804" t="n">
        <v>340.2225232940521</v>
      </c>
      <c r="H804" t="n">
        <v>1341.837631871741</v>
      </c>
      <c r="I804" t="n">
        <v>3.522156808329846</v>
      </c>
      <c r="J804" t="n">
        <v>3.522156808329846</v>
      </c>
      <c r="K804" t="n">
        <v>98.8591809201249</v>
      </c>
      <c r="L804" t="n">
        <v>3</v>
      </c>
      <c r="M804" t="n">
        <v>25.06571524343938</v>
      </c>
      <c r="N804" t="n">
        <v>1775.251186966314</v>
      </c>
      <c r="O804" t="b">
        <v>1</v>
      </c>
      <c r="P804" t="n">
        <v>3.522156808329846</v>
      </c>
      <c r="Q804" t="n">
        <v>2.546644260712428</v>
      </c>
      <c r="R804" t="n">
        <v>0.8636403713104231</v>
      </c>
      <c r="S804" t="n">
        <v>32.978898104573</v>
      </c>
      <c r="T804" t="n">
        <v>21.93750950404073</v>
      </c>
      <c r="U804" t="n">
        <v>4.078267905639462</v>
      </c>
      <c r="V804" t="n">
        <v>2.991390650345057</v>
      </c>
      <c r="W804" t="n">
        <v>0</v>
      </c>
      <c r="X804" t="n">
        <v>0</v>
      </c>
      <c r="Y804" t="n">
        <v>-21.42836828230832</v>
      </c>
      <c r="Z804" t="n">
        <v>85.82661131485163</v>
      </c>
      <c r="AA804" t="n">
        <v>1775.251186966314</v>
      </c>
      <c r="AB804" t="b">
        <v>0</v>
      </c>
      <c r="AC804" t="b">
        <v>1</v>
      </c>
      <c r="AD804" t="n">
        <v>91.01356673233273</v>
      </c>
      <c r="AE804" t="n">
        <v>-0</v>
      </c>
      <c r="AF804" t="n">
        <v>0</v>
      </c>
      <c r="AG804" t="n">
        <v>0.1414851617361969</v>
      </c>
      <c r="AH804" t="b">
        <v>0</v>
      </c>
      <c r="AI804" t="b">
        <v>0</v>
      </c>
      <c r="AJ804" t="n">
        <v>1777.797831227026</v>
      </c>
      <c r="AK804" t="n">
        <v>0</v>
      </c>
      <c r="AL804" t="n">
        <v>4.084118287620218</v>
      </c>
      <c r="AM804" t="n">
        <v>0</v>
      </c>
      <c r="AN804" t="n">
        <v>4.2740514966298</v>
      </c>
      <c r="AO804" t="n">
        <v>0</v>
      </c>
      <c r="AP804" t="n">
        <v>1</v>
      </c>
      <c r="AQ804" t="n">
        <v>0</v>
      </c>
      <c r="AR804" t="n">
        <v>0</v>
      </c>
      <c r="AS804" t="n">
        <v>0</v>
      </c>
      <c r="AT804" t="n">
        <v>1.264276662931084</v>
      </c>
      <c r="AU804" t="n">
        <v>0.3974671196010742</v>
      </c>
      <c r="AV804" t="n">
        <v>1.264276662931084</v>
      </c>
    </row>
    <row r="805" spans="1:48">
      <c r="A805" t="n">
        <v>802</v>
      </c>
      <c r="B805" t="n">
        <v>0</v>
      </c>
      <c r="C805" t="n">
        <v>0</v>
      </c>
      <c r="D805" t="n">
        <v>0</v>
      </c>
      <c r="E805" t="n">
        <v>42.1</v>
      </c>
      <c r="F805" t="n">
        <v>0.457192984616972</v>
      </c>
      <c r="G805" t="n">
        <v>346.8127900890943</v>
      </c>
      <c r="H805" t="n">
        <v>1367.829644111388</v>
      </c>
      <c r="I805" t="n">
        <v>11.52973315179597</v>
      </c>
      <c r="J805" t="n">
        <v>11.52973315179597</v>
      </c>
      <c r="K805" t="n">
        <v>317.4647664812054</v>
      </c>
      <c r="L805" t="n">
        <v>3</v>
      </c>
      <c r="M805" t="n">
        <v>80.49309494959569</v>
      </c>
      <c r="N805" t="n">
        <v>1809.638619159366</v>
      </c>
      <c r="O805" t="b">
        <v>0</v>
      </c>
      <c r="P805" t="n">
        <v>11.52973315179597</v>
      </c>
      <c r="Q805" t="n">
        <v>19.72994540482039</v>
      </c>
      <c r="R805" t="n">
        <v>0.9296431770987731</v>
      </c>
      <c r="S805" t="n">
        <v>32.99532571236618</v>
      </c>
      <c r="T805" t="n">
        <v>65.44590775091272</v>
      </c>
      <c r="U805" t="n">
        <v>12.4023210580407</v>
      </c>
      <c r="V805" t="n">
        <v>4.604566141241001</v>
      </c>
      <c r="W805" t="n">
        <v>0</v>
      </c>
      <c r="X805" t="n">
        <v>0</v>
      </c>
      <c r="Y805" t="n">
        <v>-21.42836828230832</v>
      </c>
      <c r="Z805" t="n">
        <v>85.96007906685728</v>
      </c>
      <c r="AA805" t="n">
        <v>1809.638619159366</v>
      </c>
      <c r="AB805" t="b">
        <v>0</v>
      </c>
      <c r="AC805" t="b">
        <v>1</v>
      </c>
      <c r="AD805" t="n">
        <v>91.00612632667915</v>
      </c>
      <c r="AE805" t="n">
        <v>-0</v>
      </c>
      <c r="AF805" t="n">
        <v>0</v>
      </c>
      <c r="AG805" t="n">
        <v>0.1588724117806486</v>
      </c>
      <c r="AH805" t="b">
        <v>0</v>
      </c>
      <c r="AI805" t="b">
        <v>0</v>
      </c>
      <c r="AJ805" t="n">
        <v>1829.368564564186</v>
      </c>
      <c r="AK805" t="n">
        <v>0</v>
      </c>
      <c r="AL805" t="n">
        <v>12.53753983309197</v>
      </c>
      <c r="AM805" t="n">
        <v>0</v>
      </c>
      <c r="AN805" t="n">
        <v>12.54742188669499</v>
      </c>
      <c r="AO805" t="n">
        <v>0</v>
      </c>
      <c r="AP805" t="n">
        <v>1</v>
      </c>
      <c r="AQ805" t="n">
        <v>0</v>
      </c>
      <c r="AR805" t="n">
        <v>0</v>
      </c>
      <c r="AS805" t="n">
        <v>0</v>
      </c>
      <c r="AT805" t="n">
        <v>2.725251542152992</v>
      </c>
      <c r="AU805" t="n">
        <v>0.8567728191206682</v>
      </c>
      <c r="AV805" t="n">
        <v>2.725251542152992</v>
      </c>
    </row>
    <row r="806" spans="1:48">
      <c r="A806" t="n">
        <v>803</v>
      </c>
      <c r="B806" t="n">
        <v>0</v>
      </c>
      <c r="C806" t="n">
        <v>0</v>
      </c>
      <c r="D806" t="n">
        <v>0</v>
      </c>
      <c r="E806" t="n">
        <v>44.7</v>
      </c>
      <c r="F806" t="n">
        <v>0.9455491742827968</v>
      </c>
      <c r="G806" t="n">
        <v>368.2311571729813</v>
      </c>
      <c r="H806" t="n">
        <v>1452.303683890238</v>
      </c>
      <c r="I806" t="n">
        <v>22.63881261832486</v>
      </c>
      <c r="J806" t="n">
        <v>22.63881261832486</v>
      </c>
      <c r="K806" t="n">
        <v>587.0897446483568</v>
      </c>
      <c r="L806" t="n">
        <v>3</v>
      </c>
      <c r="M806" t="n">
        <v>148.8564261278795</v>
      </c>
      <c r="N806" t="n">
        <v>1921.397773786785</v>
      </c>
      <c r="O806" t="b">
        <v>0</v>
      </c>
      <c r="P806" t="n">
        <v>22.63881261832486</v>
      </c>
      <c r="Q806" t="n">
        <v>0</v>
      </c>
      <c r="R806" t="n">
        <v>0.9443876160245519</v>
      </c>
      <c r="S806" t="n">
        <v>33.02307202684532</v>
      </c>
      <c r="T806" t="n">
        <v>119.1399628225586</v>
      </c>
      <c r="U806" t="n">
        <v>23.97194990085121</v>
      </c>
      <c r="V806" t="n">
        <v>6.625657359308761</v>
      </c>
      <c r="W806" t="n">
        <v>0</v>
      </c>
      <c r="X806" t="n">
        <v>0</v>
      </c>
      <c r="Y806" t="n">
        <v>-21.42836828230832</v>
      </c>
      <c r="Z806" t="n">
        <v>86.19302662156151</v>
      </c>
      <c r="AA806" t="n">
        <v>1921.397773786785</v>
      </c>
      <c r="AB806" t="b">
        <v>0</v>
      </c>
      <c r="AC806" t="b">
        <v>1</v>
      </c>
      <c r="AD806" t="n">
        <v>90.99868592102557</v>
      </c>
      <c r="AE806" t="n">
        <v>-0</v>
      </c>
      <c r="AF806" t="n">
        <v>0</v>
      </c>
      <c r="AG806" t="n">
        <v>0.1547295456187596</v>
      </c>
      <c r="AH806" t="b">
        <v>0</v>
      </c>
      <c r="AI806" t="b">
        <v>0</v>
      </c>
      <c r="AJ806" t="n">
        <v>1921.397773786785</v>
      </c>
      <c r="AK806" t="n">
        <v>0</v>
      </c>
      <c r="AL806" t="n">
        <v>23.97194990085121</v>
      </c>
      <c r="AM806" t="n">
        <v>0</v>
      </c>
      <c r="AN806" t="n">
        <v>24.00215860286108</v>
      </c>
      <c r="AO806" t="n">
        <v>0</v>
      </c>
      <c r="AP806" t="n">
        <v>1</v>
      </c>
      <c r="AQ806" t="n">
        <v>0</v>
      </c>
      <c r="AR806" t="n">
        <v>0</v>
      </c>
      <c r="AS806" t="n">
        <v>0</v>
      </c>
      <c r="AT806" t="n">
        <v>4.847706552225874</v>
      </c>
      <c r="AU806" t="n">
        <v>1.524036642041144</v>
      </c>
      <c r="AV806" t="n">
        <v>4.847706552225874</v>
      </c>
    </row>
    <row r="807" spans="1:48">
      <c r="A807" t="n">
        <v>804</v>
      </c>
      <c r="B807" t="n">
        <v>0</v>
      </c>
      <c r="C807" t="n">
        <v>0</v>
      </c>
      <c r="D807" t="n">
        <v>0</v>
      </c>
      <c r="E807" t="n">
        <v>48.4</v>
      </c>
      <c r="F807" t="n">
        <v>1.010610318251831</v>
      </c>
      <c r="G807" t="n">
        <v>398.7111411000513</v>
      </c>
      <c r="H807" t="n">
        <v>1572.516740498603</v>
      </c>
      <c r="I807" t="n">
        <v>26.14984461388304</v>
      </c>
      <c r="J807" t="n">
        <v>26.14984461388304</v>
      </c>
      <c r="K807" t="n">
        <v>626.2995841904643</v>
      </c>
      <c r="L807" t="n">
        <v>3</v>
      </c>
      <c r="M807" t="n">
        <v>158.7980690138094</v>
      </c>
      <c r="N807" t="n">
        <v>2080.439647679651</v>
      </c>
      <c r="O807" t="b">
        <v>0</v>
      </c>
      <c r="P807" t="n">
        <v>26.14984461388304</v>
      </c>
      <c r="Q807" t="n">
        <v>0</v>
      </c>
      <c r="R807" t="n">
        <v>0.9450125699481544</v>
      </c>
      <c r="S807" t="n">
        <v>33.06613509667313</v>
      </c>
      <c r="T807" t="n">
        <v>127.0128870046344</v>
      </c>
      <c r="U807" t="n">
        <v>27.67142516984476</v>
      </c>
      <c r="V807" t="n">
        <v>6.98411223985029</v>
      </c>
      <c r="W807" t="n">
        <v>0</v>
      </c>
      <c r="X807" t="n">
        <v>0</v>
      </c>
      <c r="Y807" t="n">
        <v>-21.42836828230832</v>
      </c>
      <c r="Z807" t="n">
        <v>86.4361031521573</v>
      </c>
      <c r="AA807" t="n">
        <v>2080.439647679651</v>
      </c>
      <c r="AB807" t="b">
        <v>0</v>
      </c>
      <c r="AC807" t="b">
        <v>1</v>
      </c>
      <c r="AD807" t="n">
        <v>90.99124551537199</v>
      </c>
      <c r="AE807" t="n">
        <v>-0</v>
      </c>
      <c r="AF807" t="n">
        <v>0</v>
      </c>
      <c r="AG807" t="n">
        <v>0.1396117895248952</v>
      </c>
      <c r="AH807" t="b">
        <v>0</v>
      </c>
      <c r="AI807" t="b">
        <v>0</v>
      </c>
      <c r="AJ807" t="n">
        <v>2080.439647679651</v>
      </c>
      <c r="AK807" t="n">
        <v>0</v>
      </c>
      <c r="AL807" t="n">
        <v>27.67142516984476</v>
      </c>
      <c r="AM807" t="n">
        <v>0</v>
      </c>
      <c r="AN807" t="n">
        <v>27.75044884335921</v>
      </c>
      <c r="AO807" t="n">
        <v>0</v>
      </c>
      <c r="AP807" t="n">
        <v>1</v>
      </c>
      <c r="AQ807" t="n">
        <v>0</v>
      </c>
      <c r="AR807" t="n">
        <v>0</v>
      </c>
      <c r="AS807" t="n">
        <v>0</v>
      </c>
      <c r="AT807" t="n">
        <v>5.540042006081523</v>
      </c>
      <c r="AU807" t="n">
        <v>1.741695155173651</v>
      </c>
      <c r="AV807" t="n">
        <v>5.540042006081523</v>
      </c>
    </row>
    <row r="808" spans="1:48">
      <c r="A808" t="n">
        <v>805</v>
      </c>
      <c r="B808" t="n">
        <v>0</v>
      </c>
      <c r="C808" t="n">
        <v>0</v>
      </c>
      <c r="D808" t="n">
        <v>0</v>
      </c>
      <c r="E808" t="n">
        <v>51.4</v>
      </c>
      <c r="F808" t="n">
        <v>0.5953428860432153</v>
      </c>
      <c r="G808" t="n">
        <v>423.4246415814595</v>
      </c>
      <c r="H808" t="n">
        <v>1669.986786397276</v>
      </c>
      <c r="I808" t="n">
        <v>17.83235206844579</v>
      </c>
      <c r="J808" t="n">
        <v>17.83235206844579</v>
      </c>
      <c r="K808" t="n">
        <v>402.1646404018453</v>
      </c>
      <c r="L808" t="n">
        <v>4</v>
      </c>
      <c r="M808" t="n">
        <v>101.9687222114212</v>
      </c>
      <c r="N808" t="n">
        <v>1489.62821346637</v>
      </c>
      <c r="O808" t="b">
        <v>1</v>
      </c>
      <c r="P808" t="n">
        <v>17.83235206844579</v>
      </c>
      <c r="Q808" t="n">
        <v>25.69173857429483</v>
      </c>
      <c r="R808" t="n">
        <v>0.9462819380939977</v>
      </c>
      <c r="S808" t="n">
        <v>33.11531779632895</v>
      </c>
      <c r="T808" t="n">
        <v>120.8040715958333</v>
      </c>
      <c r="U808" t="n">
        <v>18.84465015190265</v>
      </c>
      <c r="V808" t="n">
        <v>6.489360596482101</v>
      </c>
      <c r="W808" t="n">
        <v>0</v>
      </c>
      <c r="X808" t="n">
        <v>0</v>
      </c>
      <c r="Y808" t="n">
        <v>-21.42836828230832</v>
      </c>
      <c r="Z808" t="n">
        <v>86.60100504660898</v>
      </c>
      <c r="AA808" t="n">
        <v>1489.62821346637</v>
      </c>
      <c r="AB808" t="b">
        <v>0</v>
      </c>
      <c r="AC808" t="b">
        <v>1</v>
      </c>
      <c r="AD808" t="n">
        <v>90.9838051097184</v>
      </c>
      <c r="AE808" t="n">
        <v>-0</v>
      </c>
      <c r="AF808" t="n">
        <v>0</v>
      </c>
      <c r="AG808" t="n">
        <v>0.1166335674916428</v>
      </c>
      <c r="AH808" t="b">
        <v>0</v>
      </c>
      <c r="AI808" t="b">
        <v>0</v>
      </c>
      <c r="AJ808" t="n">
        <v>1515.319952040665</v>
      </c>
      <c r="AK808" t="n">
        <v>0</v>
      </c>
      <c r="AL808" t="n">
        <v>19.1696653609662</v>
      </c>
      <c r="AM808" t="n">
        <v>0</v>
      </c>
      <c r="AN808" t="n">
        <v>19.31194335936558</v>
      </c>
      <c r="AO808" t="n">
        <v>0</v>
      </c>
      <c r="AP808" t="n">
        <v>1</v>
      </c>
      <c r="AQ808" t="n">
        <v>0</v>
      </c>
      <c r="AR808" t="n">
        <v>0</v>
      </c>
      <c r="AS808" t="n">
        <v>0</v>
      </c>
      <c r="AT808" t="n">
        <v>4.02060417923407</v>
      </c>
      <c r="AU808" t="n">
        <v>1.26400969742753</v>
      </c>
      <c r="AV808" t="n">
        <v>4.02060417923407</v>
      </c>
    </row>
    <row r="809" spans="1:48">
      <c r="A809" t="n">
        <v>806</v>
      </c>
      <c r="B809" t="n">
        <v>0</v>
      </c>
      <c r="C809" t="n">
        <v>0</v>
      </c>
      <c r="D809" t="n">
        <v>0</v>
      </c>
      <c r="E809" t="n">
        <v>52.7</v>
      </c>
      <c r="F809" t="n">
        <v>0.1913514709086437</v>
      </c>
      <c r="G809" t="n">
        <v>434.1338251234031</v>
      </c>
      <c r="H809" t="n">
        <v>1712.223806286702</v>
      </c>
      <c r="I809" t="n">
        <v>8.296351601808876</v>
      </c>
      <c r="J809" t="n">
        <v>8.296351601808876</v>
      </c>
      <c r="K809" t="n">
        <v>182.4882500248747</v>
      </c>
      <c r="L809" t="n">
        <v>4</v>
      </c>
      <c r="M809" t="n">
        <v>46.26984026999865</v>
      </c>
      <c r="N809" t="n">
        <v>1527.303635207738</v>
      </c>
      <c r="O809" t="b">
        <v>0</v>
      </c>
      <c r="P809" t="n">
        <v>8.296351601808876</v>
      </c>
      <c r="Q809" t="n">
        <v>8.257681550653144</v>
      </c>
      <c r="R809" t="n">
        <v>0.9263024272887186</v>
      </c>
      <c r="S809" t="n">
        <v>33.14808269233293</v>
      </c>
      <c r="T809" t="n">
        <v>55.99900929951988</v>
      </c>
      <c r="U809" t="n">
        <v>8.95641785814191</v>
      </c>
      <c r="V809" t="n">
        <v>4.1269910596111</v>
      </c>
      <c r="W809" t="n">
        <v>0</v>
      </c>
      <c r="X809" t="n">
        <v>0</v>
      </c>
      <c r="Y809" t="n">
        <v>-21.42836828230832</v>
      </c>
      <c r="Z809" t="n">
        <v>86.67445541720727</v>
      </c>
      <c r="AA809" t="n">
        <v>1527.303635207738</v>
      </c>
      <c r="AB809" t="b">
        <v>0</v>
      </c>
      <c r="AC809" t="b">
        <v>1</v>
      </c>
      <c r="AD809" t="n">
        <v>90.97636470406482</v>
      </c>
      <c r="AE809" t="n">
        <v>-0</v>
      </c>
      <c r="AF809" t="n">
        <v>0</v>
      </c>
      <c r="AG809" t="n">
        <v>0.08093418081222875</v>
      </c>
      <c r="AH809" t="b">
        <v>0</v>
      </c>
      <c r="AI809" t="b">
        <v>0</v>
      </c>
      <c r="AJ809" t="n">
        <v>1535.561316758391</v>
      </c>
      <c r="AK809" t="n">
        <v>0</v>
      </c>
      <c r="AL809" t="n">
        <v>9.004842575272278</v>
      </c>
      <c r="AM809" t="n">
        <v>0</v>
      </c>
      <c r="AN809" t="n">
        <v>9.005047481995312</v>
      </c>
      <c r="AO809" t="n">
        <v>0</v>
      </c>
      <c r="AP809" t="n">
        <v>1</v>
      </c>
      <c r="AQ809" t="n">
        <v>0</v>
      </c>
      <c r="AR809" t="n">
        <v>0</v>
      </c>
      <c r="AS809" t="n">
        <v>0</v>
      </c>
      <c r="AT809" t="n">
        <v>2.044470698019297</v>
      </c>
      <c r="AU809" t="n">
        <v>0.6427468791257943</v>
      </c>
      <c r="AV809" t="n">
        <v>2.044470698019297</v>
      </c>
    </row>
    <row r="810" spans="1:48">
      <c r="A810" t="n">
        <v>807</v>
      </c>
      <c r="B810" t="n">
        <v>0</v>
      </c>
      <c r="C810" t="n">
        <v>0</v>
      </c>
      <c r="D810" t="n">
        <v>0</v>
      </c>
      <c r="E810" t="n">
        <v>53</v>
      </c>
      <c r="F810" t="n">
        <v>-0.0274154363444632</v>
      </c>
      <c r="G810" t="n">
        <v>436.6051751715439</v>
      </c>
      <c r="H810" t="n">
        <v>1721.970810876569</v>
      </c>
      <c r="I810" t="n">
        <v>2.884957847063054</v>
      </c>
      <c r="J810" t="n">
        <v>2.884957847063054</v>
      </c>
      <c r="K810" t="n">
        <v>63.09892709697269</v>
      </c>
      <c r="L810" t="n">
        <v>4</v>
      </c>
      <c r="M810" t="n">
        <v>15.9987137669809</v>
      </c>
      <c r="N810" t="n">
        <v>1535.9979633019</v>
      </c>
      <c r="O810" t="b">
        <v>0</v>
      </c>
      <c r="P810" t="n">
        <v>2.884957847063054</v>
      </c>
      <c r="Q810" t="n">
        <v>0</v>
      </c>
      <c r="R810" t="n">
        <v>0.8633849024492831</v>
      </c>
      <c r="S810" t="n">
        <v>33.16899587650499</v>
      </c>
      <c r="T810" t="n">
        <v>20.7737912891374</v>
      </c>
      <c r="U810" t="n">
        <v>3.341450422492791</v>
      </c>
      <c r="V810" t="n">
        <v>2.83801352346374</v>
      </c>
      <c r="W810" t="n">
        <v>0</v>
      </c>
      <c r="X810" t="n">
        <v>0</v>
      </c>
      <c r="Y810" t="n">
        <v>-21.42836828230832</v>
      </c>
      <c r="Z810" t="n">
        <v>86.65074243088816</v>
      </c>
      <c r="AA810" t="n">
        <v>1535.9979633019</v>
      </c>
      <c r="AB810" t="b">
        <v>0</v>
      </c>
      <c r="AC810" t="b">
        <v>1</v>
      </c>
      <c r="AD810" t="n">
        <v>90.96892429841124</v>
      </c>
      <c r="AE810" t="n">
        <v>-0</v>
      </c>
      <c r="AF810" t="n">
        <v>0</v>
      </c>
      <c r="AG810" t="n">
        <v>0.0231615827018678</v>
      </c>
      <c r="AH810" t="b">
        <v>0</v>
      </c>
      <c r="AI810" t="b">
        <v>0</v>
      </c>
      <c r="AJ810" t="n">
        <v>1535.9979633019</v>
      </c>
      <c r="AK810" t="n">
        <v>0</v>
      </c>
      <c r="AL810" t="n">
        <v>3.341450422492791</v>
      </c>
      <c r="AM810" t="n">
        <v>0</v>
      </c>
      <c r="AN810" t="n">
        <v>3.341545075062322</v>
      </c>
      <c r="AO810" t="n">
        <v>0</v>
      </c>
      <c r="AP810" t="n">
        <v>1</v>
      </c>
      <c r="AQ810" t="n">
        <v>0</v>
      </c>
      <c r="AR810" t="n">
        <v>0</v>
      </c>
      <c r="AS810" t="n">
        <v>0</v>
      </c>
      <c r="AT810" t="n">
        <v>1.033070421351658</v>
      </c>
      <c r="AU810" t="n">
        <v>0.3247798023636337</v>
      </c>
      <c r="AV810" t="n">
        <v>1.033070421351658</v>
      </c>
    </row>
    <row r="811" spans="1:48">
      <c r="A811" t="n">
        <v>808</v>
      </c>
      <c r="B811" t="n">
        <v>0</v>
      </c>
      <c r="C811" t="n">
        <v>0</v>
      </c>
      <c r="D811" t="n">
        <v>0</v>
      </c>
      <c r="E811" t="n">
        <v>52.5</v>
      </c>
      <c r="F811" t="n">
        <v>-0.2483563921974588</v>
      </c>
      <c r="G811" t="n">
        <v>432.4862584246425</v>
      </c>
      <c r="H811" t="n">
        <v>1705.72580322679</v>
      </c>
      <c r="I811" t="n">
        <v>-2.642892215681391</v>
      </c>
      <c r="J811" t="n">
        <v>-2.642892215681391</v>
      </c>
      <c r="K811" t="n">
        <v>-58.35506011917507</v>
      </c>
      <c r="L811" t="n">
        <v>4</v>
      </c>
      <c r="M811" t="n">
        <v>-14.79590773812755</v>
      </c>
      <c r="N811" t="n">
        <v>1521.507416478297</v>
      </c>
      <c r="O811" t="b">
        <v>0</v>
      </c>
      <c r="P811" t="n">
        <v>-2.642892215681391</v>
      </c>
      <c r="Q811" t="n">
        <v>0</v>
      </c>
      <c r="R811" t="n">
        <v>0.8177959376734469</v>
      </c>
      <c r="S811" t="n">
        <v>33.18247674887509</v>
      </c>
      <c r="T811" t="n">
        <v>-13.56505968882492</v>
      </c>
      <c r="U811" t="n">
        <v>-2.161346517693017</v>
      </c>
      <c r="V811" t="n">
        <v>1.230848049302629</v>
      </c>
      <c r="W811" t="n">
        <v>-35.71260020874348</v>
      </c>
      <c r="X811" t="n">
        <v>2</v>
      </c>
      <c r="Y811" t="n">
        <v>14.28423192643516</v>
      </c>
      <c r="Z811" t="n">
        <v>86.60156209008257</v>
      </c>
      <c r="AA811" t="n">
        <v>1521.507416478297</v>
      </c>
      <c r="AB811" t="b">
        <v>0</v>
      </c>
      <c r="AC811" t="b">
        <v>1</v>
      </c>
      <c r="AD811" t="n">
        <v>90.96768399696056</v>
      </c>
      <c r="AE811" t="n">
        <v>0.7461663022724726</v>
      </c>
      <c r="AF811" t="n">
        <v>0</v>
      </c>
      <c r="AG811" t="n">
        <v>-0.03510406237918151</v>
      </c>
      <c r="AH811" t="b">
        <v>0</v>
      </c>
      <c r="AI811" t="b">
        <v>0</v>
      </c>
      <c r="AJ811" t="n">
        <v>1521.507416478297</v>
      </c>
      <c r="AK811" t="n">
        <v>0</v>
      </c>
      <c r="AL811" t="n">
        <v>-2.161346517693017</v>
      </c>
      <c r="AM811" t="n">
        <v>0</v>
      </c>
      <c r="AN811" t="n">
        <v>-1.414016984183343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</row>
    <row r="812" spans="1:48">
      <c r="A812" t="n">
        <v>809</v>
      </c>
      <c r="B812" t="n">
        <v>0</v>
      </c>
      <c r="C812" t="n">
        <v>0</v>
      </c>
      <c r="D812" t="n">
        <v>0</v>
      </c>
      <c r="E812" t="n">
        <v>51.3</v>
      </c>
      <c r="F812" t="n">
        <v>-0.3958256615323661</v>
      </c>
      <c r="G812" t="n">
        <v>422.6008582320792</v>
      </c>
      <c r="H812" t="n">
        <v>1666.73778486732</v>
      </c>
      <c r="I812" t="n">
        <v>-6.211055741745651</v>
      </c>
      <c r="J812" t="n">
        <v>-6.211055741745651</v>
      </c>
      <c r="K812" t="n">
        <v>-140.3480665780268</v>
      </c>
      <c r="L812" t="n">
        <v>4</v>
      </c>
      <c r="M812" t="n">
        <v>-35.58520957860721</v>
      </c>
      <c r="N812" t="n">
        <v>1486.73010410165</v>
      </c>
      <c r="O812" t="b">
        <v>0</v>
      </c>
      <c r="P812" t="n">
        <v>-6.211055741745651</v>
      </c>
      <c r="Q812" t="n">
        <v>0</v>
      </c>
      <c r="R812" t="n">
        <v>0.9032996186343042</v>
      </c>
      <c r="S812" t="n">
        <v>33.19894764908014</v>
      </c>
      <c r="T812" t="n">
        <v>-36.03599354414538</v>
      </c>
      <c r="U812" t="n">
        <v>-5.610444282835251</v>
      </c>
      <c r="V812" t="n">
        <v>-0.4507839655381645</v>
      </c>
      <c r="W812" t="n">
        <v>-59.46556812125945</v>
      </c>
      <c r="X812" t="n">
        <v>2</v>
      </c>
      <c r="Y812" t="n">
        <v>38.03719983895113</v>
      </c>
      <c r="Z812" t="n">
        <v>86.54331454308907</v>
      </c>
      <c r="AA812" t="n">
        <v>1486.73010410165</v>
      </c>
      <c r="AB812" t="b">
        <v>0</v>
      </c>
      <c r="AC812" t="b">
        <v>1</v>
      </c>
      <c r="AD812" t="n">
        <v>90.97676757886427</v>
      </c>
      <c r="AE812" t="n">
        <v>1.242452322659738</v>
      </c>
      <c r="AF812" t="n">
        <v>0</v>
      </c>
      <c r="AG812" t="n">
        <v>-0.07678145802011865</v>
      </c>
      <c r="AH812" t="b">
        <v>0</v>
      </c>
      <c r="AI812" t="b">
        <v>0</v>
      </c>
      <c r="AJ812" t="n">
        <v>1486.73010410165</v>
      </c>
      <c r="AK812" t="n">
        <v>0</v>
      </c>
      <c r="AL812" t="n">
        <v>-5.610444282835251</v>
      </c>
      <c r="AM812" t="n">
        <v>1.769671324092958</v>
      </c>
      <c r="AN812" t="n">
        <v>-2.595165019162258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</row>
    <row r="813" spans="1:48">
      <c r="A813" t="n">
        <v>810</v>
      </c>
      <c r="B813" t="n">
        <v>0</v>
      </c>
      <c r="C813" t="n">
        <v>0</v>
      </c>
      <c r="D813" t="n">
        <v>0</v>
      </c>
      <c r="E813" t="n">
        <v>49.7</v>
      </c>
      <c r="F813" t="n">
        <v>-0.5016742950064037</v>
      </c>
      <c r="G813" t="n">
        <v>409.4203246419949</v>
      </c>
      <c r="H813" t="n">
        <v>1614.753760388028</v>
      </c>
      <c r="I813" t="n">
        <v>-8.572844798845875</v>
      </c>
      <c r="J813" t="n">
        <v>-8.572844798845875</v>
      </c>
      <c r="K813" t="n">
        <v>-199.95254910059</v>
      </c>
      <c r="L813" t="n">
        <v>4</v>
      </c>
      <c r="M813" t="n">
        <v>-50.69790798696501</v>
      </c>
      <c r="N813" t="n">
        <v>1440.360354266121</v>
      </c>
      <c r="O813" t="b">
        <v>0</v>
      </c>
      <c r="P813" t="n">
        <v>-8.572844798845875</v>
      </c>
      <c r="Q813" t="n">
        <v>0</v>
      </c>
      <c r="R813" t="n">
        <v>0.9216549971988754</v>
      </c>
      <c r="S813" t="n">
        <v>33.21949110205469</v>
      </c>
      <c r="T813" t="n">
        <v>-52.38338592344739</v>
      </c>
      <c r="U813" t="n">
        <v>-7.901205249066689</v>
      </c>
      <c r="V813" t="n">
        <v>-1.685477936482393</v>
      </c>
      <c r="W813" t="n">
        <v>-75.70675152117096</v>
      </c>
      <c r="X813" t="n">
        <v>2</v>
      </c>
      <c r="Y813" t="n">
        <v>54.27838323886264</v>
      </c>
      <c r="Z813" t="n">
        <v>86.47016541673983</v>
      </c>
      <c r="AA813" t="n">
        <v>1440.360354266121</v>
      </c>
      <c r="AB813" t="b">
        <v>0</v>
      </c>
      <c r="AC813" t="b">
        <v>1</v>
      </c>
      <c r="AD813" t="n">
        <v>90.99279458981528</v>
      </c>
      <c r="AE813" t="n">
        <v>1.581789802742581</v>
      </c>
      <c r="AF813" t="n">
        <v>0</v>
      </c>
      <c r="AG813" t="n">
        <v>-0.101812688258063</v>
      </c>
      <c r="AH813" t="b">
        <v>0</v>
      </c>
      <c r="AI813" t="b">
        <v>0</v>
      </c>
      <c r="AJ813" t="n">
        <v>1440.360354266121</v>
      </c>
      <c r="AK813" t="n">
        <v>0</v>
      </c>
      <c r="AL813" t="n">
        <v>-7.901205249066689</v>
      </c>
      <c r="AM813" t="n">
        <v>3.81061366351845</v>
      </c>
      <c r="AN813" t="n">
        <v>-2.502679724979418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</row>
    <row r="814" spans="1:48">
      <c r="A814" t="n">
        <v>811</v>
      </c>
      <c r="B814" t="n">
        <v>0</v>
      </c>
      <c r="C814" t="n">
        <v>0</v>
      </c>
      <c r="D814" t="n">
        <v>0</v>
      </c>
      <c r="E814" t="n">
        <v>47.4</v>
      </c>
      <c r="F814" t="n">
        <v>-0.847477158442012</v>
      </c>
      <c r="G814" t="n">
        <v>390.4733076062487</v>
      </c>
      <c r="H814" t="n">
        <v>1540.026725199045</v>
      </c>
      <c r="I814" t="n">
        <v>-16.00930432446729</v>
      </c>
      <c r="J814" t="n">
        <v>-16.00930432446729</v>
      </c>
      <c r="K814" t="n">
        <v>-391.5186829524505</v>
      </c>
      <c r="L814" t="n">
        <v>4</v>
      </c>
      <c r="M814" t="n">
        <v>-99.26944293926229</v>
      </c>
      <c r="N814" t="n">
        <v>1373.703838877548</v>
      </c>
      <c r="O814" t="b">
        <v>0</v>
      </c>
      <c r="P814" t="n">
        <v>-16.00930432446729</v>
      </c>
      <c r="Q814" t="n">
        <v>0</v>
      </c>
      <c r="R814" t="n">
        <v>0.9423797796847257</v>
      </c>
      <c r="S814" t="n">
        <v>33.24246401624412</v>
      </c>
      <c r="T814" t="n">
        <v>-104.8761387517124</v>
      </c>
      <c r="U814" t="n">
        <v>-15.08684468219721</v>
      </c>
      <c r="V814" t="n">
        <v>-5.606695812450099</v>
      </c>
      <c r="W814" t="n">
        <v>-86.15060768619995</v>
      </c>
      <c r="X814" t="n">
        <v>2</v>
      </c>
      <c r="Y814" t="n">
        <v>64.72223940389162</v>
      </c>
      <c r="Z814" t="n">
        <v>86.37612023957293</v>
      </c>
      <c r="AA814" t="n">
        <v>1373.703838877548</v>
      </c>
      <c r="AB814" t="b">
        <v>0</v>
      </c>
      <c r="AC814" t="b">
        <v>1</v>
      </c>
      <c r="AD814" t="n">
        <v>91.0134544201352</v>
      </c>
      <c r="AE814" t="n">
        <v>1.8</v>
      </c>
      <c r="AF814" t="n">
        <v>0</v>
      </c>
      <c r="AG814" t="n">
        <v>-0.1042366040737526</v>
      </c>
      <c r="AH814" t="b">
        <v>0</v>
      </c>
      <c r="AI814" t="b">
        <v>0</v>
      </c>
      <c r="AJ814" t="n">
        <v>1373.703838877548</v>
      </c>
      <c r="AK814" t="n">
        <v>0</v>
      </c>
      <c r="AL814" t="n">
        <v>-15.08684468219721</v>
      </c>
      <c r="AM814" t="n">
        <v>10.90070910307495</v>
      </c>
      <c r="AN814" t="n">
        <v>-2.371645501427024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</row>
    <row r="815" spans="1:48">
      <c r="A815" t="n">
        <v>812</v>
      </c>
      <c r="B815" t="n">
        <v>0</v>
      </c>
      <c r="C815" t="n">
        <v>0</v>
      </c>
      <c r="D815" t="n">
        <v>0</v>
      </c>
      <c r="E815" t="n">
        <v>43.7</v>
      </c>
      <c r="F815" t="n">
        <v>-1.108417071225543</v>
      </c>
      <c r="G815" t="n">
        <v>359.9933236791787</v>
      </c>
      <c r="H815" t="n">
        <v>1419.813668590681</v>
      </c>
      <c r="I815" t="n">
        <v>-20.27610492234009</v>
      </c>
      <c r="J815" t="n">
        <v>-20.27610492234009</v>
      </c>
      <c r="K815" t="n">
        <v>-537.8503621221988</v>
      </c>
      <c r="L815" t="n">
        <v>4</v>
      </c>
      <c r="M815" t="n">
        <v>-136.3717956699287</v>
      </c>
      <c r="N815" t="n">
        <v>1266.473792382887</v>
      </c>
      <c r="O815" t="b">
        <v>0</v>
      </c>
      <c r="P815" t="n">
        <v>-20.27610492234009</v>
      </c>
      <c r="Q815" t="n">
        <v>0</v>
      </c>
      <c r="R815" t="n">
        <v>0.948480023735506</v>
      </c>
      <c r="S815" t="n">
        <v>33.27401603877176</v>
      </c>
      <c r="T815" t="n">
        <v>-145.0066412487304</v>
      </c>
      <c r="U815" t="n">
        <v>-19.23148047800474</v>
      </c>
      <c r="V815" t="n">
        <v>-8.634845578801702</v>
      </c>
      <c r="W815" t="n">
        <v>-86.15060768619995</v>
      </c>
      <c r="X815" t="n">
        <v>2</v>
      </c>
      <c r="Y815" t="n">
        <v>64.72223940389162</v>
      </c>
      <c r="Z815" t="n">
        <v>86.28281092436917</v>
      </c>
      <c r="AA815" t="n">
        <v>1266.473792382887</v>
      </c>
      <c r="AB815" t="b">
        <v>0</v>
      </c>
      <c r="AC815" t="b">
        <v>1</v>
      </c>
      <c r="AD815" t="n">
        <v>91.03592741992823</v>
      </c>
      <c r="AE815" t="n">
        <v>1.8</v>
      </c>
      <c r="AF815" t="n">
        <v>0</v>
      </c>
      <c r="AG815" t="n">
        <v>-0.1025750884144165</v>
      </c>
      <c r="AH815" t="b">
        <v>0</v>
      </c>
      <c r="AI815" t="b">
        <v>0</v>
      </c>
      <c r="AJ815" t="n">
        <v>1266.473792382887</v>
      </c>
      <c r="AK815" t="n">
        <v>0</v>
      </c>
      <c r="AL815" t="n">
        <v>-19.23148047800474</v>
      </c>
      <c r="AM815" t="n">
        <v>15.22754659385007</v>
      </c>
      <c r="AN815" t="n">
        <v>-2.165344270691571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</row>
    <row r="816" spans="1:48">
      <c r="A816" t="n">
        <v>813</v>
      </c>
      <c r="B816" t="n">
        <v>0</v>
      </c>
      <c r="C816" t="n">
        <v>0</v>
      </c>
      <c r="D816" t="n">
        <v>0</v>
      </c>
      <c r="E816" t="n">
        <v>39.7</v>
      </c>
      <c r="F816" t="n">
        <v>-1.135521223322486</v>
      </c>
      <c r="G816" t="n">
        <v>327.0419897039678</v>
      </c>
      <c r="H816" t="n">
        <v>1289.853607392449</v>
      </c>
      <c r="I816" t="n">
        <v>-19.04896288923239</v>
      </c>
      <c r="J816" t="n">
        <v>-19.04896288923239</v>
      </c>
      <c r="K816" t="n">
        <v>-556.2105234266116</v>
      </c>
      <c r="L816" t="n">
        <v>3</v>
      </c>
      <c r="M816" t="n">
        <v>-141.0270089824066</v>
      </c>
      <c r="N816" t="n">
        <v>1706.47632258021</v>
      </c>
      <c r="O816" t="b">
        <v>1</v>
      </c>
      <c r="P816" t="n">
        <v>-19.04896288923239</v>
      </c>
      <c r="Q816" t="n">
        <v>-49.00287733184921</v>
      </c>
      <c r="R816" t="n">
        <v>0.9493946034314472</v>
      </c>
      <c r="S816" t="n">
        <v>33.30974661438748</v>
      </c>
      <c r="T816" t="n">
        <v>-101.2020266560658</v>
      </c>
      <c r="U816" t="n">
        <v>-18.08498256800314</v>
      </c>
      <c r="V816" t="n">
        <v>39.82498232634082</v>
      </c>
      <c r="W816" t="n">
        <v>-86.15060768619995</v>
      </c>
      <c r="X816" t="n">
        <v>2</v>
      </c>
      <c r="Y816" t="n">
        <v>64.72223940389162</v>
      </c>
      <c r="Z816" t="n">
        <v>86.1937586380689</v>
      </c>
      <c r="AA816" t="n">
        <v>1706.47632258021</v>
      </c>
      <c r="AB816" t="b">
        <v>0</v>
      </c>
      <c r="AC816" t="b">
        <v>1</v>
      </c>
      <c r="AD816" t="n">
        <v>91.05840041972125</v>
      </c>
      <c r="AE816" t="n">
        <v>1.8</v>
      </c>
      <c r="AF816" t="n">
        <v>0</v>
      </c>
      <c r="AG816" t="n">
        <v>-0.1025302528365339</v>
      </c>
      <c r="AH816" t="b">
        <v>0</v>
      </c>
      <c r="AI816" t="b">
        <v>0</v>
      </c>
      <c r="AJ816" t="n">
        <v>1657.47344524836</v>
      </c>
      <c r="AK816" t="n">
        <v>0</v>
      </c>
      <c r="AL816" t="n">
        <v>-17.56565735346484</v>
      </c>
      <c r="AM816" t="n">
        <v>12.79908794382728</v>
      </c>
      <c r="AN816" t="n">
        <v>-2.945751646064609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</row>
    <row r="817" spans="1:48">
      <c r="A817" t="n">
        <v>814</v>
      </c>
      <c r="B817" t="n">
        <v>0</v>
      </c>
      <c r="C817" t="n">
        <v>0</v>
      </c>
      <c r="D817" t="n">
        <v>0</v>
      </c>
      <c r="E817" t="n">
        <v>35.5</v>
      </c>
      <c r="F817" t="n">
        <v>-1.182831368817858</v>
      </c>
      <c r="G817" t="n">
        <v>292.4430890299964</v>
      </c>
      <c r="H817" t="n">
        <v>1153.395543134306</v>
      </c>
      <c r="I817" t="n">
        <v>-17.92994119256562</v>
      </c>
      <c r="J817" t="n">
        <v>-17.92994119256562</v>
      </c>
      <c r="K817" t="n">
        <v>-585.4757135022143</v>
      </c>
      <c r="L817" t="n">
        <v>3</v>
      </c>
      <c r="M817" t="n">
        <v>-148.4471890218596</v>
      </c>
      <c r="N817" t="n">
        <v>1525.942303566686</v>
      </c>
      <c r="O817" t="b">
        <v>0</v>
      </c>
      <c r="P817" t="n">
        <v>-17.92994119256562</v>
      </c>
      <c r="Q817" t="n">
        <v>-51.04452411805223</v>
      </c>
      <c r="R817" t="n">
        <v>0.9505135898882949</v>
      </c>
      <c r="S817" t="n">
        <v>33.34271881980209</v>
      </c>
      <c r="T817" t="n">
        <v>-106.6523586893379</v>
      </c>
      <c r="U817" t="n">
        <v>-17.04265276943157</v>
      </c>
      <c r="V817" t="n">
        <v>41.79483033252168</v>
      </c>
      <c r="W817" t="n">
        <v>-86.15060768619995</v>
      </c>
      <c r="X817" t="n">
        <v>2</v>
      </c>
      <c r="Y817" t="n">
        <v>64.72223940389162</v>
      </c>
      <c r="Z817" t="n">
        <v>86.10104983981923</v>
      </c>
      <c r="AA817" t="n">
        <v>1525.942303566686</v>
      </c>
      <c r="AB817" t="b">
        <v>0</v>
      </c>
      <c r="AC817" t="b">
        <v>1</v>
      </c>
      <c r="AD817" t="n">
        <v>91.08087341951428</v>
      </c>
      <c r="AE817" t="n">
        <v>1.8</v>
      </c>
      <c r="AF817" t="n">
        <v>0</v>
      </c>
      <c r="AG817" t="n">
        <v>-0.09361926404645798</v>
      </c>
      <c r="AH817" t="b">
        <v>0</v>
      </c>
      <c r="AI817" t="b">
        <v>0</v>
      </c>
      <c r="AJ817" t="n">
        <v>1474.897779448634</v>
      </c>
      <c r="AK817" t="n">
        <v>0</v>
      </c>
      <c r="AL817" t="n">
        <v>-16.47255644384213</v>
      </c>
      <c r="AM817" t="n">
        <v>12.05182163218082</v>
      </c>
      <c r="AN817" t="n">
        <v>-2.571459007826056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</row>
    <row r="818" spans="1:48">
      <c r="A818" t="n">
        <v>815</v>
      </c>
      <c r="B818" t="n">
        <v>0</v>
      </c>
      <c r="C818" t="n">
        <v>0</v>
      </c>
      <c r="D818" t="n">
        <v>0</v>
      </c>
      <c r="E818" t="n">
        <v>31.1</v>
      </c>
      <c r="F818" t="n">
        <v>-1.299819968072749</v>
      </c>
      <c r="G818" t="n">
        <v>256.1966216572644</v>
      </c>
      <c r="H818" t="n">
        <v>1010.439475816251</v>
      </c>
      <c r="I818" t="n">
        <v>-17.51041247455492</v>
      </c>
      <c r="J818" t="n">
        <v>-17.51041247455492</v>
      </c>
      <c r="K818" t="n">
        <v>-652.6710655767263</v>
      </c>
      <c r="L818" t="n">
        <v>3</v>
      </c>
      <c r="M818" t="n">
        <v>-165.4845500955188</v>
      </c>
      <c r="N818" t="n">
        <v>1336.8114265049</v>
      </c>
      <c r="O818" t="b">
        <v>0</v>
      </c>
      <c r="P818" t="n">
        <v>-17.51041247455492</v>
      </c>
      <c r="Q818" t="n">
        <v>0</v>
      </c>
      <c r="R818" t="n">
        <v>0.952230206175179</v>
      </c>
      <c r="S818" t="n">
        <v>33.37306783783213</v>
      </c>
      <c r="T818" t="n">
        <v>-119.1076245323225</v>
      </c>
      <c r="U818" t="n">
        <v>-16.67394368085786</v>
      </c>
      <c r="V818" t="n">
        <v>46.37692556319635</v>
      </c>
      <c r="W818" t="n">
        <v>-86.15060768619995</v>
      </c>
      <c r="X818" t="n">
        <v>2</v>
      </c>
      <c r="Y818" t="n">
        <v>64.72223940389162</v>
      </c>
      <c r="Z818" t="n">
        <v>86.02300373311732</v>
      </c>
      <c r="AA818" t="n">
        <v>1336.8114265049</v>
      </c>
      <c r="AB818" t="b">
        <v>0</v>
      </c>
      <c r="AC818" t="b">
        <v>1</v>
      </c>
      <c r="AD818" t="n">
        <v>91.1033464193073</v>
      </c>
      <c r="AE818" t="n">
        <v>1.8</v>
      </c>
      <c r="AF818" t="n">
        <v>0</v>
      </c>
      <c r="AG818" t="n">
        <v>-0.0742815113546596</v>
      </c>
      <c r="AH818" t="b">
        <v>0</v>
      </c>
      <c r="AI818" t="b">
        <v>0</v>
      </c>
      <c r="AJ818" t="n">
        <v>1336.8114265049</v>
      </c>
      <c r="AK818" t="n">
        <v>0</v>
      </c>
      <c r="AL818" t="n">
        <v>-16.67394368085786</v>
      </c>
      <c r="AM818" t="n">
        <v>12.53222245830132</v>
      </c>
      <c r="AN818" t="n">
        <v>-2.300058314297486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</row>
    <row r="819" spans="1:48">
      <c r="A819" t="n">
        <v>816</v>
      </c>
      <c r="B819" t="n">
        <v>0</v>
      </c>
      <c r="C819" t="n">
        <v>0</v>
      </c>
      <c r="D819" t="n">
        <v>0</v>
      </c>
      <c r="E819" t="n">
        <v>26.3</v>
      </c>
      <c r="F819" t="n">
        <v>-1.284555425557812</v>
      </c>
      <c r="G819" t="n">
        <v>216.6550208870114</v>
      </c>
      <c r="H819" t="n">
        <v>854.487402378373</v>
      </c>
      <c r="I819" t="n">
        <v>-14.68732628134963</v>
      </c>
      <c r="J819" t="n">
        <v>-14.68732628134963</v>
      </c>
      <c r="K819" t="n">
        <v>-647.359263286874</v>
      </c>
      <c r="L819" t="n">
        <v>2</v>
      </c>
      <c r="M819" t="n">
        <v>-164.1377442410938</v>
      </c>
      <c r="N819" t="n">
        <v>1825.185091480205</v>
      </c>
      <c r="O819" t="b">
        <v>1</v>
      </c>
      <c r="P819" t="n">
        <v>-14.68732628134963</v>
      </c>
      <c r="Q819" t="n">
        <v>-55.43437731651627</v>
      </c>
      <c r="R819" t="n">
        <v>0.9525735196320253</v>
      </c>
      <c r="S819" t="n">
        <v>33.40167860952665</v>
      </c>
      <c r="T819" t="n">
        <v>-73.19909585028086</v>
      </c>
      <c r="U819" t="n">
        <v>-13.99075808980917</v>
      </c>
      <c r="V819" t="n">
        <v>90.93864839081294</v>
      </c>
      <c r="W819" t="n">
        <v>-86.15060768619995</v>
      </c>
      <c r="X819" t="n">
        <v>2</v>
      </c>
      <c r="Y819" t="n">
        <v>64.72223940389162</v>
      </c>
      <c r="Z819" t="n">
        <v>85.94894320131279</v>
      </c>
      <c r="AA819" t="n">
        <v>1825.185091480205</v>
      </c>
      <c r="AB819" t="b">
        <v>0</v>
      </c>
      <c r="AC819" t="b">
        <v>1</v>
      </c>
      <c r="AD819" t="n">
        <v>91.12581941910032</v>
      </c>
      <c r="AE819" t="n">
        <v>1.8</v>
      </c>
      <c r="AF819" t="n">
        <v>0</v>
      </c>
      <c r="AG819" t="n">
        <v>-0.04780394574115865</v>
      </c>
      <c r="AH819" t="b">
        <v>0</v>
      </c>
      <c r="AI819" t="b">
        <v>0</v>
      </c>
      <c r="AJ819" t="n">
        <v>1769.750714163689</v>
      </c>
      <c r="AK819" t="n">
        <v>0</v>
      </c>
      <c r="AL819" t="n">
        <v>-13.56583189108288</v>
      </c>
      <c r="AM819" t="n">
        <v>8.57222214103067</v>
      </c>
      <c r="AN819" t="n">
        <v>-3.185511014490519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</row>
    <row r="820" spans="1:48">
      <c r="A820" t="n">
        <v>817</v>
      </c>
      <c r="B820" t="n">
        <v>0</v>
      </c>
      <c r="C820" t="n">
        <v>0</v>
      </c>
      <c r="D820" t="n">
        <v>0</v>
      </c>
      <c r="E820" t="n">
        <v>21.9</v>
      </c>
      <c r="F820" t="n">
        <v>-1.22862499636267</v>
      </c>
      <c r="G820" t="n">
        <v>180.4085535142794</v>
      </c>
      <c r="H820" t="n">
        <v>711.5313350603182</v>
      </c>
      <c r="I820" t="n">
        <v>-11.6972581415075</v>
      </c>
      <c r="J820" t="n">
        <v>-11.6972581415075</v>
      </c>
      <c r="K820" t="n">
        <v>-619.1534994028374</v>
      </c>
      <c r="L820" t="n">
        <v>2</v>
      </c>
      <c r="M820" t="n">
        <v>-156.9861813901718</v>
      </c>
      <c r="N820" t="n">
        <v>1519.83093168884</v>
      </c>
      <c r="O820" t="b">
        <v>0</v>
      </c>
      <c r="P820" t="n">
        <v>-11.6972581415075</v>
      </c>
      <c r="Q820" t="n">
        <v>-53.02072629469925</v>
      </c>
      <c r="R820" t="n">
        <v>0.9524978439908286</v>
      </c>
      <c r="S820" t="n">
        <v>33.42550418873294</v>
      </c>
      <c r="T820" t="n">
        <v>-70.00421316034257</v>
      </c>
      <c r="U820" t="n">
        <v>-11.14161316039007</v>
      </c>
      <c r="V820" t="n">
        <v>86.98196822982919</v>
      </c>
      <c r="W820" t="n">
        <v>-86.15060768619995</v>
      </c>
      <c r="X820" t="n">
        <v>2</v>
      </c>
      <c r="Y820" t="n">
        <v>64.72223940389162</v>
      </c>
      <c r="Z820" t="n">
        <v>85.88309363324034</v>
      </c>
      <c r="AA820" t="n">
        <v>1519.83093168884</v>
      </c>
      <c r="AB820" t="b">
        <v>0</v>
      </c>
      <c r="AC820" t="b">
        <v>1</v>
      </c>
      <c r="AD820" t="n">
        <v>91.14829241889335</v>
      </c>
      <c r="AE820" t="n">
        <v>1.8</v>
      </c>
      <c r="AF820" t="n">
        <v>0</v>
      </c>
      <c r="AG820" t="n">
        <v>-0.01309445864158582</v>
      </c>
      <c r="AH820" t="b">
        <v>0</v>
      </c>
      <c r="AI820" t="b">
        <v>0</v>
      </c>
      <c r="AJ820" t="n">
        <v>1466.81020539414</v>
      </c>
      <c r="AK820" t="n">
        <v>0</v>
      </c>
      <c r="AL820" t="n">
        <v>-10.75292754441696</v>
      </c>
      <c r="AM820" t="n">
        <v>6.267761085405489</v>
      </c>
      <c r="AN820" t="n">
        <v>-2.555297717813869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</row>
    <row r="821" spans="1:48">
      <c r="A821" t="n">
        <v>818</v>
      </c>
      <c r="B821" t="n">
        <v>0</v>
      </c>
      <c r="C821" t="n">
        <v>0</v>
      </c>
      <c r="D821" t="n">
        <v>0</v>
      </c>
      <c r="E821" t="n">
        <v>18</v>
      </c>
      <c r="F821" t="n">
        <v>-0.7176112556581757</v>
      </c>
      <c r="G821" t="n">
        <v>148.2810028884489</v>
      </c>
      <c r="H821" t="n">
        <v>584.8202753920423</v>
      </c>
      <c r="I821" t="n">
        <v>-5.300099344955348</v>
      </c>
      <c r="J821" t="n">
        <v>-5.300099344955348</v>
      </c>
      <c r="K821" t="n">
        <v>-341.3263977971673</v>
      </c>
      <c r="L821" t="n">
        <v>2</v>
      </c>
      <c r="M821" t="n">
        <v>-86.5432043096266</v>
      </c>
      <c r="N821" t="n">
        <v>1249.176108237402</v>
      </c>
      <c r="O821" t="b">
        <v>0</v>
      </c>
      <c r="P821" t="n">
        <v>-5.300099344955348</v>
      </c>
      <c r="Q821" t="n">
        <v>0</v>
      </c>
      <c r="R821" t="n">
        <v>0.9443218634233246</v>
      </c>
      <c r="S821" t="n">
        <v>33.44450959792184</v>
      </c>
      <c r="T821" t="n">
        <v>-38.26059923234649</v>
      </c>
      <c r="U821" t="n">
        <v>-5.004999689756977</v>
      </c>
      <c r="V821" t="n">
        <v>48.28260507728012</v>
      </c>
      <c r="W821" t="n">
        <v>-77.61387622342741</v>
      </c>
      <c r="X821" t="n">
        <v>2</v>
      </c>
      <c r="Y821" t="n">
        <v>56.18550794111909</v>
      </c>
      <c r="Z821" t="n">
        <v>85.86916461800779</v>
      </c>
      <c r="AA821" t="n">
        <v>1249.176108237402</v>
      </c>
      <c r="AB821" t="b">
        <v>0</v>
      </c>
      <c r="AC821" t="b">
        <v>1</v>
      </c>
      <c r="AD821" t="n">
        <v>91.16928334725186</v>
      </c>
      <c r="AE821" t="n">
        <v>1.621636584515329</v>
      </c>
      <c r="AF821" t="n">
        <v>0</v>
      </c>
      <c r="AG821" t="n">
        <v>0.0217254835822755</v>
      </c>
      <c r="AH821" t="b">
        <v>0</v>
      </c>
      <c r="AI821" t="b">
        <v>0</v>
      </c>
      <c r="AJ821" t="n">
        <v>1249.176108237402</v>
      </c>
      <c r="AK821" t="n">
        <v>0</v>
      </c>
      <c r="AL821" t="n">
        <v>-5.004999689756977</v>
      </c>
      <c r="AM821" t="n">
        <v>1.211321114611243</v>
      </c>
      <c r="AN821" t="n">
        <v>-2.132559764028182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</row>
    <row r="822" spans="1:48">
      <c r="A822" t="n">
        <v>819</v>
      </c>
      <c r="B822" t="n">
        <v>0</v>
      </c>
      <c r="C822" t="n">
        <v>0</v>
      </c>
      <c r="D822" t="n">
        <v>0</v>
      </c>
      <c r="E822" t="n">
        <v>17</v>
      </c>
      <c r="F822" t="n">
        <v>0.01573668566204267</v>
      </c>
      <c r="G822" t="n">
        <v>140.0431693946462</v>
      </c>
      <c r="H822" t="n">
        <v>552.3302600924844</v>
      </c>
      <c r="I822" t="n">
        <v>0.8736174968902516</v>
      </c>
      <c r="J822" t="n">
        <v>0.8736174968902516</v>
      </c>
      <c r="K822" t="n">
        <v>59.57043543187658</v>
      </c>
      <c r="L822" t="n">
        <v>2</v>
      </c>
      <c r="M822" t="n">
        <v>15.10406577887337</v>
      </c>
      <c r="N822" t="n">
        <v>1179.777435557547</v>
      </c>
      <c r="O822" t="b">
        <v>0</v>
      </c>
      <c r="P822" t="n">
        <v>0.8736174968902516</v>
      </c>
      <c r="Q822" t="n">
        <v>0</v>
      </c>
      <c r="R822" t="n">
        <v>0.7582591930008385</v>
      </c>
      <c r="S822" t="n">
        <v>33.45460325464356</v>
      </c>
      <c r="T822" t="n">
        <v>9.325560322001952</v>
      </c>
      <c r="U822" t="n">
        <v>1.152135714217823</v>
      </c>
      <c r="V822" t="n">
        <v>2.254368477960112</v>
      </c>
      <c r="W822" t="n">
        <v>0</v>
      </c>
      <c r="X822" t="n">
        <v>0</v>
      </c>
      <c r="Y822" t="n">
        <v>-21.42836828230832</v>
      </c>
      <c r="Z822" t="n">
        <v>85.90431593132064</v>
      </c>
      <c r="AA822" t="n">
        <v>1179.777435557547</v>
      </c>
      <c r="AB822" t="b">
        <v>0</v>
      </c>
      <c r="AC822" t="b">
        <v>1</v>
      </c>
      <c r="AD822" t="n">
        <v>91.17531757288707</v>
      </c>
      <c r="AE822" t="n">
        <v>-0</v>
      </c>
      <c r="AF822" t="n">
        <v>0</v>
      </c>
      <c r="AG822" t="n">
        <v>0.04657353575563428</v>
      </c>
      <c r="AH822" t="b">
        <v>0</v>
      </c>
      <c r="AI822" t="b">
        <v>0</v>
      </c>
      <c r="AJ822" t="n">
        <v>1179.777435557547</v>
      </c>
      <c r="AK822" t="n">
        <v>0</v>
      </c>
      <c r="AL822" t="n">
        <v>1.152135714217823</v>
      </c>
      <c r="AM822" t="n">
        <v>0</v>
      </c>
      <c r="AN822" t="n">
        <v>1.152135714217823</v>
      </c>
      <c r="AO822" t="n">
        <v>0</v>
      </c>
      <c r="AP822" t="n">
        <v>1</v>
      </c>
      <c r="AQ822" t="n">
        <v>0</v>
      </c>
      <c r="AR822" t="n">
        <v>0</v>
      </c>
      <c r="AS822" t="n">
        <v>0</v>
      </c>
      <c r="AT822" t="n">
        <v>0.5604210783136754</v>
      </c>
      <c r="AU822" t="n">
        <v>0.1761868729306813</v>
      </c>
      <c r="AV822" t="n">
        <v>0.5604210783136754</v>
      </c>
    </row>
    <row r="823" spans="1:48">
      <c r="A823" t="n">
        <v>820</v>
      </c>
      <c r="B823" t="n">
        <v>0</v>
      </c>
      <c r="C823" t="n">
        <v>0</v>
      </c>
      <c r="D823" t="n">
        <v>0</v>
      </c>
      <c r="E823" t="n">
        <v>18</v>
      </c>
      <c r="F823" t="n">
        <v>0.6546645130100059</v>
      </c>
      <c r="G823" t="n">
        <v>148.2810028884489</v>
      </c>
      <c r="H823" t="n">
        <v>584.8202753920423</v>
      </c>
      <c r="I823" t="n">
        <v>6.360813999302526</v>
      </c>
      <c r="J823" t="n">
        <v>6.360813999302526</v>
      </c>
      <c r="K823" t="n">
        <v>409.6364215335319</v>
      </c>
      <c r="L823" t="n">
        <v>2</v>
      </c>
      <c r="M823" t="n">
        <v>103.863190043999</v>
      </c>
      <c r="N823" t="n">
        <v>1249.176108237402</v>
      </c>
      <c r="O823" t="b">
        <v>0</v>
      </c>
      <c r="P823" t="n">
        <v>6.360813999302526</v>
      </c>
      <c r="Q823" t="n">
        <v>0</v>
      </c>
      <c r="R823" t="n">
        <v>0.9263527314526386</v>
      </c>
      <c r="S823" t="n">
        <v>33.46182681190227</v>
      </c>
      <c r="T823" t="n">
        <v>52.49090041075316</v>
      </c>
      <c r="U823" t="n">
        <v>6.8665139998324</v>
      </c>
      <c r="V823" t="n">
        <v>3.865811438843544</v>
      </c>
      <c r="W823" t="n">
        <v>0</v>
      </c>
      <c r="X823" t="n">
        <v>0</v>
      </c>
      <c r="Y823" t="n">
        <v>-21.42836828230832</v>
      </c>
      <c r="Z823" t="n">
        <v>85.98576986739333</v>
      </c>
      <c r="AA823" t="n">
        <v>1249.176108237402</v>
      </c>
      <c r="AB823" t="b">
        <v>0</v>
      </c>
      <c r="AC823" t="b">
        <v>1</v>
      </c>
      <c r="AD823" t="n">
        <v>91.16787716723348</v>
      </c>
      <c r="AE823" t="n">
        <v>-0</v>
      </c>
      <c r="AF823" t="n">
        <v>0</v>
      </c>
      <c r="AG823" t="n">
        <v>0.07237021472597904</v>
      </c>
      <c r="AH823" t="b">
        <v>0</v>
      </c>
      <c r="AI823" t="b">
        <v>0</v>
      </c>
      <c r="AJ823" t="n">
        <v>1249.176108237402</v>
      </c>
      <c r="AK823" t="n">
        <v>0</v>
      </c>
      <c r="AL823" t="n">
        <v>6.8665139998324</v>
      </c>
      <c r="AM823" t="n">
        <v>0</v>
      </c>
      <c r="AN823" t="n">
        <v>6.91119741452018</v>
      </c>
      <c r="AO823" t="n">
        <v>0</v>
      </c>
      <c r="AP823" t="n">
        <v>1</v>
      </c>
      <c r="AQ823" t="n">
        <v>0</v>
      </c>
      <c r="AR823" t="n">
        <v>0</v>
      </c>
      <c r="AS823" t="n">
        <v>0</v>
      </c>
      <c r="AT823" t="n">
        <v>1.633393982186363</v>
      </c>
      <c r="AU823" t="n">
        <v>0.5135113383871195</v>
      </c>
      <c r="AV823" t="n">
        <v>1.633393982186363</v>
      </c>
    </row>
    <row r="824" spans="1:48">
      <c r="A824" t="n">
        <v>821</v>
      </c>
      <c r="B824" t="n">
        <v>0</v>
      </c>
      <c r="C824" t="n">
        <v>0</v>
      </c>
      <c r="D824" t="n">
        <v>0</v>
      </c>
      <c r="E824" t="n">
        <v>21.4</v>
      </c>
      <c r="F824" t="n">
        <v>1.032271928964595</v>
      </c>
      <c r="G824" t="n">
        <v>176.2896367673781</v>
      </c>
      <c r="H824" t="n">
        <v>695.2863274105391</v>
      </c>
      <c r="I824" t="n">
        <v>11.40609596672557</v>
      </c>
      <c r="J824" t="n">
        <v>11.40609596672557</v>
      </c>
      <c r="K824" t="n">
        <v>617.8479646697511</v>
      </c>
      <c r="L824" t="n">
        <v>2</v>
      </c>
      <c r="M824" t="n">
        <v>156.6551634558193</v>
      </c>
      <c r="N824" t="n">
        <v>1485.131595348912</v>
      </c>
      <c r="O824" t="b">
        <v>0</v>
      </c>
      <c r="P824" t="n">
        <v>11.40609596672557</v>
      </c>
      <c r="Q824" t="n">
        <v>0</v>
      </c>
      <c r="R824" t="n">
        <v>0.9372025311401886</v>
      </c>
      <c r="S824" t="n">
        <v>33.47785000878448</v>
      </c>
      <c r="T824" t="n">
        <v>78.25462468638274</v>
      </c>
      <c r="U824" t="n">
        <v>12.17036402243713</v>
      </c>
      <c r="V824" t="n">
        <v>4.914192356879326</v>
      </c>
      <c r="W824" t="n">
        <v>0</v>
      </c>
      <c r="X824" t="n">
        <v>0</v>
      </c>
      <c r="Y824" t="n">
        <v>-21.42836828230832</v>
      </c>
      <c r="Z824" t="n">
        <v>86.1148912242937</v>
      </c>
      <c r="AA824" t="n">
        <v>1485.131595348912</v>
      </c>
      <c r="AB824" t="b">
        <v>0</v>
      </c>
      <c r="AC824" t="b">
        <v>1</v>
      </c>
      <c r="AD824" t="n">
        <v>91.1604367615799</v>
      </c>
      <c r="AE824" t="n">
        <v>-0</v>
      </c>
      <c r="AF824" t="n">
        <v>0</v>
      </c>
      <c r="AG824" t="n">
        <v>0.0957852697801107</v>
      </c>
      <c r="AH824" t="b">
        <v>0</v>
      </c>
      <c r="AI824" t="b">
        <v>0</v>
      </c>
      <c r="AJ824" t="n">
        <v>1485.131595348912</v>
      </c>
      <c r="AK824" t="n">
        <v>0</v>
      </c>
      <c r="AL824" t="n">
        <v>12.17036402243713</v>
      </c>
      <c r="AM824" t="n">
        <v>0</v>
      </c>
      <c r="AN824" t="n">
        <v>12.27708721950133</v>
      </c>
      <c r="AO824" t="n">
        <v>0</v>
      </c>
      <c r="AP824" t="n">
        <v>1</v>
      </c>
      <c r="AQ824" t="n">
        <v>0</v>
      </c>
      <c r="AR824" t="n">
        <v>0</v>
      </c>
      <c r="AS824" t="n">
        <v>0</v>
      </c>
      <c r="AT824" t="n">
        <v>2.655333274491281</v>
      </c>
      <c r="AU824" t="n">
        <v>0.8347917027481103</v>
      </c>
      <c r="AV824" t="n">
        <v>2.655333274491281</v>
      </c>
    </row>
    <row r="825" spans="1:48">
      <c r="A825" t="n">
        <v>822</v>
      </c>
      <c r="B825" t="n">
        <v>0</v>
      </c>
      <c r="C825" t="n">
        <v>0</v>
      </c>
      <c r="D825" t="n">
        <v>0</v>
      </c>
      <c r="E825" t="n">
        <v>24.8</v>
      </c>
      <c r="F825" t="n">
        <v>0.8829144377982807</v>
      </c>
      <c r="G825" t="n">
        <v>204.2982706463073</v>
      </c>
      <c r="H825" t="n">
        <v>805.7523794290361</v>
      </c>
      <c r="I825" t="n">
        <v>11.50796440652967</v>
      </c>
      <c r="J825" t="n">
        <v>11.50796440652967</v>
      </c>
      <c r="K825" t="n">
        <v>537.9045298123945</v>
      </c>
      <c r="L825" t="n">
        <v>2</v>
      </c>
      <c r="M825" t="n">
        <v>136.3855298712968</v>
      </c>
      <c r="N825" t="n">
        <v>1721.087082460421</v>
      </c>
      <c r="O825" t="b">
        <v>0</v>
      </c>
      <c r="P825" t="n">
        <v>11.50796440652967</v>
      </c>
      <c r="Q825" t="n">
        <v>0</v>
      </c>
      <c r="R825" t="n">
        <v>0.9319495095691087</v>
      </c>
      <c r="S825" t="n">
        <v>33.50234960851652</v>
      </c>
      <c r="T825" t="n">
        <v>68.51326476615655</v>
      </c>
      <c r="U825" t="n">
        <v>12.34827025323554</v>
      </c>
      <c r="V825" t="n">
        <v>4.662361268358453</v>
      </c>
      <c r="W825" t="n">
        <v>0</v>
      </c>
      <c r="X825" t="n">
        <v>0</v>
      </c>
      <c r="Y825" t="n">
        <v>-21.42836828230832</v>
      </c>
      <c r="Z825" t="n">
        <v>86.24627797281173</v>
      </c>
      <c r="AA825" t="n">
        <v>1721.087082460421</v>
      </c>
      <c r="AB825" t="b">
        <v>0</v>
      </c>
      <c r="AC825" t="b">
        <v>1</v>
      </c>
      <c r="AD825" t="n">
        <v>91.15299635592632</v>
      </c>
      <c r="AE825" t="n">
        <v>-0</v>
      </c>
      <c r="AF825" t="n">
        <v>0</v>
      </c>
      <c r="AG825" t="n">
        <v>0.1135453940227469</v>
      </c>
      <c r="AH825" t="b">
        <v>0</v>
      </c>
      <c r="AI825" t="b">
        <v>0</v>
      </c>
      <c r="AJ825" t="n">
        <v>1721.087082460421</v>
      </c>
      <c r="AK825" t="n">
        <v>0</v>
      </c>
      <c r="AL825" t="n">
        <v>12.34827025323554</v>
      </c>
      <c r="AM825" t="n">
        <v>0</v>
      </c>
      <c r="AN825" t="n">
        <v>12.37799944116458</v>
      </c>
      <c r="AO825" t="n">
        <v>0</v>
      </c>
      <c r="AP825" t="n">
        <v>1</v>
      </c>
      <c r="AQ825" t="n">
        <v>0</v>
      </c>
      <c r="AR825" t="n">
        <v>0</v>
      </c>
      <c r="AS825" t="n">
        <v>0</v>
      </c>
      <c r="AT825" t="n">
        <v>2.680640503845067</v>
      </c>
      <c r="AU825" t="n">
        <v>0.8427478660241237</v>
      </c>
      <c r="AV825" t="n">
        <v>2.680640503845067</v>
      </c>
    </row>
    <row r="826" spans="1:48">
      <c r="A826" t="n">
        <v>823</v>
      </c>
      <c r="B826" t="n">
        <v>0</v>
      </c>
      <c r="C826" t="n">
        <v>0</v>
      </c>
      <c r="D826" t="n">
        <v>0</v>
      </c>
      <c r="E826" t="n">
        <v>27.9</v>
      </c>
      <c r="F826" t="n">
        <v>0.8527369865089471</v>
      </c>
      <c r="G826" t="n">
        <v>229.8355544770957</v>
      </c>
      <c r="H826" t="n">
        <v>906.4714268576655</v>
      </c>
      <c r="I826" t="n">
        <v>12.59291865069516</v>
      </c>
      <c r="J826" t="n">
        <v>12.59291865069516</v>
      </c>
      <c r="K826" t="n">
        <v>523.2154587497437</v>
      </c>
      <c r="L826" t="n">
        <v>3</v>
      </c>
      <c r="M826" t="n">
        <v>132.6611203726531</v>
      </c>
      <c r="N826" t="n">
        <v>1199.261697732691</v>
      </c>
      <c r="O826" t="b">
        <v>1</v>
      </c>
      <c r="P826" t="n">
        <v>12.59291865069516</v>
      </c>
      <c r="Q826" t="n">
        <v>36.79945833505693</v>
      </c>
      <c r="R826" t="n">
        <v>0.9452945700141145</v>
      </c>
      <c r="S826" t="n">
        <v>33.52913571543149</v>
      </c>
      <c r="T826" t="n">
        <v>106.0758824464204</v>
      </c>
      <c r="U826" t="n">
        <v>13.321687281571</v>
      </c>
      <c r="V826" t="n">
        <v>5.802926760363675</v>
      </c>
      <c r="W826" t="n">
        <v>0</v>
      </c>
      <c r="X826" t="n">
        <v>0</v>
      </c>
      <c r="Y826" t="n">
        <v>-21.42836828230832</v>
      </c>
      <c r="Z826" t="n">
        <v>86.34070692349616</v>
      </c>
      <c r="AA826" t="n">
        <v>1199.261697732691</v>
      </c>
      <c r="AB826" t="b">
        <v>0</v>
      </c>
      <c r="AC826" t="b">
        <v>1</v>
      </c>
      <c r="AD826" t="n">
        <v>91.14555595027274</v>
      </c>
      <c r="AE826" t="n">
        <v>-0</v>
      </c>
      <c r="AF826" t="n">
        <v>0</v>
      </c>
      <c r="AG826" t="n">
        <v>0.1227461029023206</v>
      </c>
      <c r="AH826" t="b">
        <v>0</v>
      </c>
      <c r="AI826" t="b">
        <v>0</v>
      </c>
      <c r="AJ826" t="n">
        <v>1236.061156067748</v>
      </c>
      <c r="AK826" t="n">
        <v>0</v>
      </c>
      <c r="AL826" t="n">
        <v>13.73046451259377</v>
      </c>
      <c r="AM826" t="n">
        <v>0</v>
      </c>
      <c r="AN826" t="n">
        <v>13.79490451439702</v>
      </c>
      <c r="AO826" t="n">
        <v>0</v>
      </c>
      <c r="AP826" t="n">
        <v>1</v>
      </c>
      <c r="AQ826" t="n">
        <v>0</v>
      </c>
      <c r="AR826" t="n">
        <v>0</v>
      </c>
      <c r="AS826" t="n">
        <v>0</v>
      </c>
      <c r="AT826" t="n">
        <v>2.984760520702808</v>
      </c>
      <c r="AU826" t="n">
        <v>0.9383580363749985</v>
      </c>
      <c r="AV826" t="n">
        <v>2.984760520702808</v>
      </c>
    </row>
    <row r="827" spans="1:48">
      <c r="A827" t="n">
        <v>824</v>
      </c>
      <c r="B827" t="n">
        <v>0</v>
      </c>
      <c r="C827" t="n">
        <v>0</v>
      </c>
      <c r="D827" t="n">
        <v>0</v>
      </c>
      <c r="E827" t="n">
        <v>30.8</v>
      </c>
      <c r="F827" t="n">
        <v>0.7061376161659312</v>
      </c>
      <c r="G827" t="n">
        <v>253.7252716091236</v>
      </c>
      <c r="H827" t="n">
        <v>1000.692471226384</v>
      </c>
      <c r="I827" t="n">
        <v>11.82006245825533</v>
      </c>
      <c r="J827" t="n">
        <v>11.82006245825533</v>
      </c>
      <c r="K827" t="n">
        <v>444.8641688600238</v>
      </c>
      <c r="L827" t="n">
        <v>3</v>
      </c>
      <c r="M827" t="n">
        <v>112.7951746602494</v>
      </c>
      <c r="N827" t="n">
        <v>1323.916139432505</v>
      </c>
      <c r="O827" t="b">
        <v>0</v>
      </c>
      <c r="P827" t="n">
        <v>11.82006245825533</v>
      </c>
      <c r="Q827" t="n">
        <v>30.47303236053777</v>
      </c>
      <c r="R827" t="n">
        <v>0.9415824702783847</v>
      </c>
      <c r="S827" t="n">
        <v>33.55269904525978</v>
      </c>
      <c r="T827" t="n">
        <v>90.54663441077601</v>
      </c>
      <c r="U827" t="n">
        <v>12.55340114261118</v>
      </c>
      <c r="V827" t="n">
        <v>5.28951070688376</v>
      </c>
      <c r="W827" t="n">
        <v>0</v>
      </c>
      <c r="X827" t="n">
        <v>0</v>
      </c>
      <c r="Y827" t="n">
        <v>-21.42836828230832</v>
      </c>
      <c r="Z827" t="n">
        <v>86.4474996913453</v>
      </c>
      <c r="AA827" t="n">
        <v>1323.916139432505</v>
      </c>
      <c r="AB827" t="b">
        <v>0</v>
      </c>
      <c r="AC827" t="b">
        <v>1</v>
      </c>
      <c r="AD827" t="n">
        <v>91.13811554461915</v>
      </c>
      <c r="AE827" t="n">
        <v>-0</v>
      </c>
      <c r="AF827" t="n">
        <v>0</v>
      </c>
      <c r="AG827" t="n">
        <v>0.1281314934231214</v>
      </c>
      <c r="AH827" t="b">
        <v>0</v>
      </c>
      <c r="AI827" t="b">
        <v>0</v>
      </c>
      <c r="AJ827" t="n">
        <v>1354.389171793043</v>
      </c>
      <c r="AK827" t="n">
        <v>0</v>
      </c>
      <c r="AL827" t="n">
        <v>12.84234708704054</v>
      </c>
      <c r="AM827" t="n">
        <v>0</v>
      </c>
      <c r="AN827" t="n">
        <v>12.85829432903441</v>
      </c>
      <c r="AO827" t="n">
        <v>0</v>
      </c>
      <c r="AP827" t="n">
        <v>1</v>
      </c>
      <c r="AQ827" t="n">
        <v>0</v>
      </c>
      <c r="AR827" t="n">
        <v>0</v>
      </c>
      <c r="AS827" t="n">
        <v>0</v>
      </c>
      <c r="AT827" t="n">
        <v>2.773907014835829</v>
      </c>
      <c r="AU827" t="n">
        <v>0.8720692737236035</v>
      </c>
      <c r="AV827" t="n">
        <v>2.773907014835829</v>
      </c>
    </row>
    <row r="828" spans="1:48">
      <c r="A828" t="n">
        <v>825</v>
      </c>
      <c r="B828" t="n">
        <v>0</v>
      </c>
      <c r="C828" t="n">
        <v>0</v>
      </c>
      <c r="D828" t="n">
        <v>0</v>
      </c>
      <c r="E828" t="n">
        <v>33</v>
      </c>
      <c r="F828" t="n">
        <v>0.5727125488273357</v>
      </c>
      <c r="G828" t="n">
        <v>271.8485052954896</v>
      </c>
      <c r="H828" t="n">
        <v>1072.170504885411</v>
      </c>
      <c r="I828" t="n">
        <v>10.62926985754386</v>
      </c>
      <c r="J828" t="n">
        <v>10.62926985754386</v>
      </c>
      <c r="K828" t="n">
        <v>373.3772611580791</v>
      </c>
      <c r="L828" t="n">
        <v>3</v>
      </c>
      <c r="M828" t="n">
        <v>94.66969096300181</v>
      </c>
      <c r="N828" t="n">
        <v>1418.481577963399</v>
      </c>
      <c r="O828" t="b">
        <v>0</v>
      </c>
      <c r="P828" t="n">
        <v>10.62926985754386</v>
      </c>
      <c r="Q828" t="n">
        <v>0</v>
      </c>
      <c r="R828" t="n">
        <v>0.9369867655139544</v>
      </c>
      <c r="S828" t="n">
        <v>33.57631702730595</v>
      </c>
      <c r="T828" t="n">
        <v>76.36909753367399</v>
      </c>
      <c r="U828" t="n">
        <v>11.34409817593689</v>
      </c>
      <c r="V828" t="n">
        <v>4.812263850377093</v>
      </c>
      <c r="W828" t="n">
        <v>0</v>
      </c>
      <c r="X828" t="n">
        <v>0</v>
      </c>
      <c r="Y828" t="n">
        <v>-21.42836828230832</v>
      </c>
      <c r="Z828" t="n">
        <v>86.55426717643833</v>
      </c>
      <c r="AA828" t="n">
        <v>1418.481577963399</v>
      </c>
      <c r="AB828" t="b">
        <v>0</v>
      </c>
      <c r="AC828" t="b">
        <v>1</v>
      </c>
      <c r="AD828" t="n">
        <v>91.13067513896557</v>
      </c>
      <c r="AE828" t="n">
        <v>-0</v>
      </c>
      <c r="AF828" t="n">
        <v>0</v>
      </c>
      <c r="AG828" t="n">
        <v>0.1303992065126935</v>
      </c>
      <c r="AH828" t="b">
        <v>0</v>
      </c>
      <c r="AI828" t="b">
        <v>0</v>
      </c>
      <c r="AJ828" t="n">
        <v>1418.481577963399</v>
      </c>
      <c r="AK828" t="n">
        <v>0</v>
      </c>
      <c r="AL828" t="n">
        <v>11.34409817593689</v>
      </c>
      <c r="AM828" t="n">
        <v>0</v>
      </c>
      <c r="AN828" t="n">
        <v>11.35551656731114</v>
      </c>
      <c r="AO828" t="n">
        <v>0</v>
      </c>
      <c r="AP828" t="n">
        <v>1</v>
      </c>
      <c r="AQ828" t="n">
        <v>0</v>
      </c>
      <c r="AR828" t="n">
        <v>0</v>
      </c>
      <c r="AS828" t="n">
        <v>0</v>
      </c>
      <c r="AT828" t="n">
        <v>2.478134152429617</v>
      </c>
      <c r="AU828" t="n">
        <v>0.7790833070252922</v>
      </c>
      <c r="AV828" t="n">
        <v>2.478134152429617</v>
      </c>
    </row>
    <row r="829" spans="1:48">
      <c r="A829" t="n">
        <v>826</v>
      </c>
      <c r="B829" t="n">
        <v>0</v>
      </c>
      <c r="C829" t="n">
        <v>0</v>
      </c>
      <c r="D829" t="n">
        <v>0</v>
      </c>
      <c r="E829" t="n">
        <v>35.1</v>
      </c>
      <c r="F829" t="n">
        <v>0.5863455218580516</v>
      </c>
      <c r="G829" t="n">
        <v>289.1479556324753</v>
      </c>
      <c r="H829" t="n">
        <v>1140.399537014483</v>
      </c>
      <c r="I829" t="n">
        <v>11.57836717974065</v>
      </c>
      <c r="J829" t="n">
        <v>11.57836717974065</v>
      </c>
      <c r="K829" t="n">
        <v>382.3829981210612</v>
      </c>
      <c r="L829" t="n">
        <v>3</v>
      </c>
      <c r="M829" t="n">
        <v>96.95309282988367</v>
      </c>
      <c r="N829" t="n">
        <v>1508.74858747016</v>
      </c>
      <c r="O829" t="b">
        <v>0</v>
      </c>
      <c r="P829" t="n">
        <v>11.57836717974065</v>
      </c>
      <c r="Q829" t="n">
        <v>0</v>
      </c>
      <c r="R829" t="n">
        <v>0.9370992986511739</v>
      </c>
      <c r="S829" t="n">
        <v>33.59922649689433</v>
      </c>
      <c r="T829" t="n">
        <v>78.20170298473251</v>
      </c>
      <c r="U829" t="n">
        <v>12.3555392650556</v>
      </c>
      <c r="V829" t="n">
        <v>4.918941964412269</v>
      </c>
      <c r="W829" t="n">
        <v>0</v>
      </c>
      <c r="X829" t="n">
        <v>0</v>
      </c>
      <c r="Y829" t="n">
        <v>-21.42836828230832</v>
      </c>
      <c r="Z829" t="n">
        <v>86.68289463908937</v>
      </c>
      <c r="AA829" t="n">
        <v>1508.74858747016</v>
      </c>
      <c r="AB829" t="b">
        <v>0</v>
      </c>
      <c r="AC829" t="b">
        <v>1</v>
      </c>
      <c r="AD829" t="n">
        <v>91.12323473331199</v>
      </c>
      <c r="AE829" t="n">
        <v>-0</v>
      </c>
      <c r="AF829" t="n">
        <v>0</v>
      </c>
      <c r="AG829" t="n">
        <v>0.1338382852897726</v>
      </c>
      <c r="AH829" t="b">
        <v>0</v>
      </c>
      <c r="AI829" t="b">
        <v>0</v>
      </c>
      <c r="AJ829" t="n">
        <v>1508.74858747016</v>
      </c>
      <c r="AK829" t="n">
        <v>0</v>
      </c>
      <c r="AL829" t="n">
        <v>12.3555392650556</v>
      </c>
      <c r="AM829" t="n">
        <v>0</v>
      </c>
      <c r="AN829" t="n">
        <v>12.37042347908696</v>
      </c>
      <c r="AO829" t="n">
        <v>0</v>
      </c>
      <c r="AP829" t="n">
        <v>1</v>
      </c>
      <c r="AQ829" t="n">
        <v>0</v>
      </c>
      <c r="AR829" t="n">
        <v>0</v>
      </c>
      <c r="AS829" t="n">
        <v>0</v>
      </c>
      <c r="AT829" t="n">
        <v>2.668037543813103</v>
      </c>
      <c r="AU829" t="n">
        <v>0.8387857093465347</v>
      </c>
      <c r="AV829" t="n">
        <v>2.668037543813103</v>
      </c>
    </row>
    <row r="830" spans="1:48">
      <c r="A830" t="n">
        <v>827</v>
      </c>
      <c r="B830" t="n">
        <v>0</v>
      </c>
      <c r="C830" t="n">
        <v>0</v>
      </c>
      <c r="D830" t="n">
        <v>0</v>
      </c>
      <c r="E830" t="n">
        <v>37.1</v>
      </c>
      <c r="F830" t="n">
        <v>0.4985720304071188</v>
      </c>
      <c r="G830" t="n">
        <v>305.6236226200807</v>
      </c>
      <c r="H830" t="n">
        <v>1205.379567613598</v>
      </c>
      <c r="I830" t="n">
        <v>10.75041889600498</v>
      </c>
      <c r="J830" t="n">
        <v>10.75041889600498</v>
      </c>
      <c r="K830" t="n">
        <v>335.8998809593897</v>
      </c>
      <c r="L830" t="n">
        <v>3</v>
      </c>
      <c r="M830" t="n">
        <v>85.16731261647811</v>
      </c>
      <c r="N830" t="n">
        <v>1594.717167952791</v>
      </c>
      <c r="O830" t="b">
        <v>0</v>
      </c>
      <c r="P830" t="n">
        <v>10.75041889600498</v>
      </c>
      <c r="Q830" t="n">
        <v>0</v>
      </c>
      <c r="R830" t="n">
        <v>0.9330405655812506</v>
      </c>
      <c r="S830" t="n">
        <v>33.62413700777825</v>
      </c>
      <c r="T830" t="n">
        <v>68.99419846059456</v>
      </c>
      <c r="U830" t="n">
        <v>11.52192015285837</v>
      </c>
      <c r="V830" t="n">
        <v>4.619812507096356</v>
      </c>
      <c r="W830" t="n">
        <v>0</v>
      </c>
      <c r="X830" t="n">
        <v>0</v>
      </c>
      <c r="Y830" t="n">
        <v>-21.42836828230832</v>
      </c>
      <c r="Z830" t="n">
        <v>86.80633820126828</v>
      </c>
      <c r="AA830" t="n">
        <v>1594.717167952791</v>
      </c>
      <c r="AB830" t="b">
        <v>0</v>
      </c>
      <c r="AC830" t="b">
        <v>1</v>
      </c>
      <c r="AD830" t="n">
        <v>91.11579432765841</v>
      </c>
      <c r="AE830" t="n">
        <v>-0</v>
      </c>
      <c r="AF830" t="n">
        <v>0</v>
      </c>
      <c r="AG830" t="n">
        <v>0.1411220476825087</v>
      </c>
      <c r="AH830" t="b">
        <v>0</v>
      </c>
      <c r="AI830" t="b">
        <v>0</v>
      </c>
      <c r="AJ830" t="n">
        <v>1594.717167952791</v>
      </c>
      <c r="AK830" t="n">
        <v>0</v>
      </c>
      <c r="AL830" t="n">
        <v>11.52192015285837</v>
      </c>
      <c r="AM830" t="n">
        <v>0</v>
      </c>
      <c r="AN830" t="n">
        <v>11.53470587865329</v>
      </c>
      <c r="AO830" t="n">
        <v>0</v>
      </c>
      <c r="AP830" t="n">
        <v>1</v>
      </c>
      <c r="AQ830" t="n">
        <v>0</v>
      </c>
      <c r="AR830" t="n">
        <v>0</v>
      </c>
      <c r="AS830" t="n">
        <v>0</v>
      </c>
      <c r="AT830" t="n">
        <v>2.512657327277293</v>
      </c>
      <c r="AU830" t="n">
        <v>0.7899368071083969</v>
      </c>
      <c r="AV830" t="n">
        <v>2.512657327277293</v>
      </c>
    </row>
    <row r="831" spans="1:48">
      <c r="A831" t="n">
        <v>828</v>
      </c>
      <c r="B831" t="n">
        <v>0</v>
      </c>
      <c r="C831" t="n">
        <v>0</v>
      </c>
      <c r="D831" t="n">
        <v>0</v>
      </c>
      <c r="E831" t="n">
        <v>38.9</v>
      </c>
      <c r="F831" t="n">
        <v>0.5860330231801507</v>
      </c>
      <c r="G831" t="n">
        <v>320.4517229089256</v>
      </c>
      <c r="H831" t="n">
        <v>1263.861595152802</v>
      </c>
      <c r="I831" t="n">
        <v>12.92714337461042</v>
      </c>
      <c r="J831" t="n">
        <v>12.92714337461042</v>
      </c>
      <c r="K831" t="n">
        <v>385.222226196916</v>
      </c>
      <c r="L831" t="n">
        <v>3</v>
      </c>
      <c r="M831" t="n">
        <v>97.67297824465417</v>
      </c>
      <c r="N831" t="n">
        <v>1672.088890387158</v>
      </c>
      <c r="O831" t="b">
        <v>0</v>
      </c>
      <c r="P831" t="n">
        <v>12.92714337461042</v>
      </c>
      <c r="Q831" t="n">
        <v>0</v>
      </c>
      <c r="R831" t="n">
        <v>0.9364066928410638</v>
      </c>
      <c r="S831" t="n">
        <v>33.64875864864226</v>
      </c>
      <c r="T831" t="n">
        <v>78.84062839539627</v>
      </c>
      <c r="U831" t="n">
        <v>13.80505230626811</v>
      </c>
      <c r="V831" t="n">
        <v>5.013736298151997</v>
      </c>
      <c r="W831" t="n">
        <v>0</v>
      </c>
      <c r="X831" t="n">
        <v>0</v>
      </c>
      <c r="Y831" t="n">
        <v>-21.42836828230832</v>
      </c>
      <c r="Z831" t="n">
        <v>86.94344214955676</v>
      </c>
      <c r="AA831" t="n">
        <v>1672.088890387158</v>
      </c>
      <c r="AB831" t="b">
        <v>0</v>
      </c>
      <c r="AC831" t="b">
        <v>1</v>
      </c>
      <c r="AD831" t="n">
        <v>91.10835392200482</v>
      </c>
      <c r="AE831" t="n">
        <v>-0</v>
      </c>
      <c r="AF831" t="n">
        <v>0</v>
      </c>
      <c r="AG831" t="n">
        <v>0.1371105809727866</v>
      </c>
      <c r="AH831" t="b">
        <v>0</v>
      </c>
      <c r="AI831" t="b">
        <v>0</v>
      </c>
      <c r="AJ831" t="n">
        <v>1672.088890387158</v>
      </c>
      <c r="AK831" t="n">
        <v>0</v>
      </c>
      <c r="AL831" t="n">
        <v>13.80505230626811</v>
      </c>
      <c r="AM831" t="n">
        <v>0</v>
      </c>
      <c r="AN831" t="n">
        <v>13.82142405626452</v>
      </c>
      <c r="AO831" t="n">
        <v>0</v>
      </c>
      <c r="AP831" t="n">
        <v>1</v>
      </c>
      <c r="AQ831" t="n">
        <v>0</v>
      </c>
      <c r="AR831" t="n">
        <v>0</v>
      </c>
      <c r="AS831" t="n">
        <v>0</v>
      </c>
      <c r="AT831" t="n">
        <v>2.937264338398025</v>
      </c>
      <c r="AU831" t="n">
        <v>0.9234260429860177</v>
      </c>
      <c r="AV831" t="n">
        <v>2.937264338398025</v>
      </c>
    </row>
    <row r="832" spans="1:48">
      <c r="A832" t="n">
        <v>829</v>
      </c>
      <c r="B832" t="n">
        <v>0</v>
      </c>
      <c r="C832" t="n">
        <v>0</v>
      </c>
      <c r="D832" t="n">
        <v>0</v>
      </c>
      <c r="E832" t="n">
        <v>41.4</v>
      </c>
      <c r="F832" t="n">
        <v>0.7406292102056105</v>
      </c>
      <c r="G832" t="n">
        <v>341.0463066434324</v>
      </c>
      <c r="H832" t="n">
        <v>1345.086633401697</v>
      </c>
      <c r="I832" t="n">
        <v>16.85550375326101</v>
      </c>
      <c r="J832" t="n">
        <v>16.85550375326101</v>
      </c>
      <c r="K832" t="n">
        <v>471.9541050664788</v>
      </c>
      <c r="L832" t="n">
        <v>3</v>
      </c>
      <c r="M832" t="n">
        <v>119.663819743022</v>
      </c>
      <c r="N832" t="n">
        <v>1779.549615990446</v>
      </c>
      <c r="O832" t="b">
        <v>0</v>
      </c>
      <c r="P832" t="n">
        <v>16.85550375326101</v>
      </c>
      <c r="Q832" t="n">
        <v>0</v>
      </c>
      <c r="R832" t="n">
        <v>0.9407811302196379</v>
      </c>
      <c r="S832" t="n">
        <v>33.67687725585145</v>
      </c>
      <c r="T832" t="n">
        <v>96.14228053453799</v>
      </c>
      <c r="U832" t="n">
        <v>17.91649854767588</v>
      </c>
      <c r="V832" t="n">
        <v>5.693437191361852</v>
      </c>
      <c r="W832" t="n">
        <v>0</v>
      </c>
      <c r="X832" t="n">
        <v>0</v>
      </c>
      <c r="Y832" t="n">
        <v>-21.42836828230832</v>
      </c>
      <c r="Z832" t="n">
        <v>87.10594229265598</v>
      </c>
      <c r="AA832" t="n">
        <v>1779.549615990446</v>
      </c>
      <c r="AB832" t="b">
        <v>0</v>
      </c>
      <c r="AC832" t="b">
        <v>1</v>
      </c>
      <c r="AD832" t="n">
        <v>91.10091351635124</v>
      </c>
      <c r="AE832" t="n">
        <v>-0</v>
      </c>
      <c r="AF832" t="n">
        <v>0</v>
      </c>
      <c r="AG832" t="n">
        <v>0.1309123901932366</v>
      </c>
      <c r="AH832" t="b">
        <v>0</v>
      </c>
      <c r="AI832" t="b">
        <v>0</v>
      </c>
      <c r="AJ832" t="n">
        <v>1779.549615990446</v>
      </c>
      <c r="AK832" t="n">
        <v>0</v>
      </c>
      <c r="AL832" t="n">
        <v>17.91649854767588</v>
      </c>
      <c r="AM832" t="n">
        <v>0</v>
      </c>
      <c r="AN832" t="n">
        <v>17.93952879199209</v>
      </c>
      <c r="AO832" t="n">
        <v>0</v>
      </c>
      <c r="AP832" t="n">
        <v>1</v>
      </c>
      <c r="AQ832" t="n">
        <v>0</v>
      </c>
      <c r="AR832" t="n">
        <v>0</v>
      </c>
      <c r="AS832" t="n">
        <v>0</v>
      </c>
      <c r="AT832" t="n">
        <v>3.70244289421347</v>
      </c>
      <c r="AU832" t="n">
        <v>1.163985190740415</v>
      </c>
      <c r="AV832" t="n">
        <v>3.70244289421347</v>
      </c>
    </row>
    <row r="833" spans="1:48">
      <c r="A833" t="n">
        <v>830</v>
      </c>
      <c r="B833" t="n">
        <v>0</v>
      </c>
      <c r="C833" t="n">
        <v>0</v>
      </c>
      <c r="D833" t="n">
        <v>0</v>
      </c>
      <c r="E833" t="n">
        <v>44</v>
      </c>
      <c r="F833" t="n">
        <v>0.7014501359974039</v>
      </c>
      <c r="G833" t="n">
        <v>362.4646737273195</v>
      </c>
      <c r="H833" t="n">
        <v>1429.560673180548</v>
      </c>
      <c r="I833" t="n">
        <v>17.18916840822608</v>
      </c>
      <c r="J833" t="n">
        <v>17.18916840822608</v>
      </c>
      <c r="K833" t="n">
        <v>452.8564549492587</v>
      </c>
      <c r="L833" t="n">
        <v>3</v>
      </c>
      <c r="M833" t="n">
        <v>114.8216163664449</v>
      </c>
      <c r="N833" t="n">
        <v>1891.308770617865</v>
      </c>
      <c r="O833" t="b">
        <v>0</v>
      </c>
      <c r="P833" t="n">
        <v>17.18916840822608</v>
      </c>
      <c r="Q833" t="n">
        <v>0</v>
      </c>
      <c r="R833" t="n">
        <v>0.939334703918556</v>
      </c>
      <c r="S833" t="n">
        <v>33.71101868366372</v>
      </c>
      <c r="T833" t="n">
        <v>92.39393084462321</v>
      </c>
      <c r="U833" t="n">
        <v>18.29930091640311</v>
      </c>
      <c r="V833" t="n">
        <v>5.605105170817524</v>
      </c>
      <c r="W833" t="n">
        <v>0</v>
      </c>
      <c r="X833" t="n">
        <v>0</v>
      </c>
      <c r="Y833" t="n">
        <v>-21.42836828230832</v>
      </c>
      <c r="Z833" t="n">
        <v>87.26786849343723</v>
      </c>
      <c r="AA833" t="n">
        <v>1891.308770617865</v>
      </c>
      <c r="AB833" t="b">
        <v>0</v>
      </c>
      <c r="AC833" t="b">
        <v>1</v>
      </c>
      <c r="AD833" t="n">
        <v>91.09347311069766</v>
      </c>
      <c r="AE833" t="n">
        <v>-0</v>
      </c>
      <c r="AF833" t="n">
        <v>0</v>
      </c>
      <c r="AG833" t="n">
        <v>0.1216069581366879</v>
      </c>
      <c r="AH833" t="b">
        <v>0</v>
      </c>
      <c r="AI833" t="b">
        <v>0</v>
      </c>
      <c r="AJ833" t="n">
        <v>1891.308770617865</v>
      </c>
      <c r="AK833" t="n">
        <v>0</v>
      </c>
      <c r="AL833" t="n">
        <v>18.29930091640311</v>
      </c>
      <c r="AM833" t="n">
        <v>0</v>
      </c>
      <c r="AN833" t="n">
        <v>18.3816584491313</v>
      </c>
      <c r="AO833" t="n">
        <v>0</v>
      </c>
      <c r="AP833" t="n">
        <v>1</v>
      </c>
      <c r="AQ833" t="n">
        <v>0</v>
      </c>
      <c r="AR833" t="n">
        <v>0</v>
      </c>
      <c r="AS833" t="n">
        <v>0</v>
      </c>
      <c r="AT833" t="n">
        <v>3.780016676180881</v>
      </c>
      <c r="AU833" t="n">
        <v>1.188373070845443</v>
      </c>
      <c r="AV833" t="n">
        <v>3.780016676180881</v>
      </c>
    </row>
    <row r="834" spans="1:48">
      <c r="A834" t="n">
        <v>831</v>
      </c>
      <c r="B834" t="n">
        <v>0</v>
      </c>
      <c r="C834" t="n">
        <v>0</v>
      </c>
      <c r="D834" t="n">
        <v>0</v>
      </c>
      <c r="E834" t="n">
        <v>46.3</v>
      </c>
      <c r="F834" t="n">
        <v>0.5369035791381114</v>
      </c>
      <c r="G834" t="n">
        <v>381.4116907630657</v>
      </c>
      <c r="H834" t="n">
        <v>1504.287708369531</v>
      </c>
      <c r="I834" t="n">
        <v>14.57819475919131</v>
      </c>
      <c r="J834" t="n">
        <v>14.57819475919131</v>
      </c>
      <c r="K834" t="n">
        <v>364.9901374506589</v>
      </c>
      <c r="L834" t="n">
        <v>4</v>
      </c>
      <c r="M834" t="n">
        <v>92.5431382988486</v>
      </c>
      <c r="N834" t="n">
        <v>1341.824635865622</v>
      </c>
      <c r="O834" t="b">
        <v>1</v>
      </c>
      <c r="P834" t="n">
        <v>14.57819475919131</v>
      </c>
      <c r="Q834" t="n">
        <v>23.16981813035099</v>
      </c>
      <c r="R834" t="n">
        <v>0.945396325103822</v>
      </c>
      <c r="S834" t="n">
        <v>33.74668637639307</v>
      </c>
      <c r="T834" t="n">
        <v>109.7401271151466</v>
      </c>
      <c r="U834" t="n">
        <v>15.42019402031243</v>
      </c>
      <c r="V834" t="n">
        <v>5.992214224060731</v>
      </c>
      <c r="W834" t="n">
        <v>0</v>
      </c>
      <c r="X834" t="n">
        <v>0</v>
      </c>
      <c r="Y834" t="n">
        <v>-21.42836828230832</v>
      </c>
      <c r="Z834" t="n">
        <v>87.40370910045095</v>
      </c>
      <c r="AA834" t="n">
        <v>1341.824635865622</v>
      </c>
      <c r="AB834" t="b">
        <v>0</v>
      </c>
      <c r="AC834" t="b">
        <v>1</v>
      </c>
      <c r="AD834" t="n">
        <v>91.08603270504408</v>
      </c>
      <c r="AE834" t="n">
        <v>-0</v>
      </c>
      <c r="AF834" t="n">
        <v>0</v>
      </c>
      <c r="AG834" t="n">
        <v>0.1114722589451205</v>
      </c>
      <c r="AH834" t="b">
        <v>0</v>
      </c>
      <c r="AI834" t="b">
        <v>0</v>
      </c>
      <c r="AJ834" t="n">
        <v>1364.994453995972</v>
      </c>
      <c r="AK834" t="n">
        <v>0</v>
      </c>
      <c r="AL834" t="n">
        <v>15.68646062582522</v>
      </c>
      <c r="AM834" t="n">
        <v>0</v>
      </c>
      <c r="AN834" t="n">
        <v>15.80569268056599</v>
      </c>
      <c r="AO834" t="n">
        <v>0</v>
      </c>
      <c r="AP834" t="n">
        <v>1</v>
      </c>
      <c r="AQ834" t="n">
        <v>0</v>
      </c>
      <c r="AR834" t="n">
        <v>0</v>
      </c>
      <c r="AS834" t="n">
        <v>0</v>
      </c>
      <c r="AT834" t="n">
        <v>3.351785980121202</v>
      </c>
      <c r="AU834" t="n">
        <v>1.053744609941169</v>
      </c>
      <c r="AV834" t="n">
        <v>3.351785980121202</v>
      </c>
    </row>
    <row r="835" spans="1:48">
      <c r="A835" t="n">
        <v>832</v>
      </c>
      <c r="B835" t="n">
        <v>0</v>
      </c>
      <c r="C835" t="n">
        <v>0</v>
      </c>
      <c r="D835" t="n">
        <v>0</v>
      </c>
      <c r="E835" t="n">
        <v>47.7</v>
      </c>
      <c r="F835" t="n">
        <v>0.2342688807834916</v>
      </c>
      <c r="G835" t="n">
        <v>392.9446576543895</v>
      </c>
      <c r="H835" t="n">
        <v>1549.773729788912</v>
      </c>
      <c r="I835" t="n">
        <v>8.260800265900459</v>
      </c>
      <c r="J835" t="n">
        <v>8.260800265900459</v>
      </c>
      <c r="K835" t="n">
        <v>200.7530328664156</v>
      </c>
      <c r="L835" t="n">
        <v>4</v>
      </c>
      <c r="M835" t="n">
        <v>50.9008704022352</v>
      </c>
      <c r="N835" t="n">
        <v>1382.39816697171</v>
      </c>
      <c r="O835" t="b">
        <v>0</v>
      </c>
      <c r="P835" t="n">
        <v>8.260800265900459</v>
      </c>
      <c r="Q835" t="n">
        <v>10.10976192423203</v>
      </c>
      <c r="R835" t="n">
        <v>0.9308441765343781</v>
      </c>
      <c r="S835" t="n">
        <v>33.77391373107063</v>
      </c>
      <c r="T835" t="n">
        <v>61.30323151268056</v>
      </c>
      <c r="U835" t="n">
        <v>8.874525376155017</v>
      </c>
      <c r="V835" t="n">
        <v>4.239475456363081</v>
      </c>
      <c r="W835" t="n">
        <v>0</v>
      </c>
      <c r="X835" t="n">
        <v>0</v>
      </c>
      <c r="Y835" t="n">
        <v>-21.42836828230832</v>
      </c>
      <c r="Z835" t="n">
        <v>87.48105259954301</v>
      </c>
      <c r="AA835" t="n">
        <v>1382.39816697171</v>
      </c>
      <c r="AB835" t="b">
        <v>0</v>
      </c>
      <c r="AC835" t="b">
        <v>1</v>
      </c>
      <c r="AD835" t="n">
        <v>91.07859229939049</v>
      </c>
      <c r="AE835" t="n">
        <v>-0</v>
      </c>
      <c r="AF835" t="n">
        <v>0</v>
      </c>
      <c r="AG835" t="n">
        <v>0.09774012246455288</v>
      </c>
      <c r="AH835" t="b">
        <v>0</v>
      </c>
      <c r="AI835" t="b">
        <v>0</v>
      </c>
      <c r="AJ835" t="n">
        <v>1392.507928895942</v>
      </c>
      <c r="AK835" t="n">
        <v>0</v>
      </c>
      <c r="AL835" t="n">
        <v>8.939426604243319</v>
      </c>
      <c r="AM835" t="n">
        <v>0</v>
      </c>
      <c r="AN835" t="n">
        <v>8.939914092016997</v>
      </c>
      <c r="AO835" t="n">
        <v>0</v>
      </c>
      <c r="AP835" t="n">
        <v>1</v>
      </c>
      <c r="AQ835" t="n">
        <v>0</v>
      </c>
      <c r="AR835" t="n">
        <v>0</v>
      </c>
      <c r="AS835" t="n">
        <v>0</v>
      </c>
      <c r="AT835" t="n">
        <v>2.014733118241613</v>
      </c>
      <c r="AU835" t="n">
        <v>0.6333978888891633</v>
      </c>
      <c r="AV835" t="n">
        <v>2.014733118241613</v>
      </c>
    </row>
    <row r="836" spans="1:48">
      <c r="A836" t="n">
        <v>833</v>
      </c>
      <c r="B836" t="n">
        <v>0</v>
      </c>
      <c r="C836" t="n">
        <v>0</v>
      </c>
      <c r="D836" t="n">
        <v>0</v>
      </c>
      <c r="E836" t="n">
        <v>48.2</v>
      </c>
      <c r="F836" t="n">
        <v>0.109354231061249</v>
      </c>
      <c r="G836" t="n">
        <v>397.0635744012909</v>
      </c>
      <c r="H836" t="n">
        <v>1566.018737438691</v>
      </c>
      <c r="I836" t="n">
        <v>5.525848483730602</v>
      </c>
      <c r="J836" t="n">
        <v>5.525848483730602</v>
      </c>
      <c r="K836" t="n">
        <v>132.8955095851352</v>
      </c>
      <c r="L836" t="n">
        <v>4</v>
      </c>
      <c r="M836" t="n">
        <v>33.69561602057182</v>
      </c>
      <c r="N836" t="n">
        <v>1396.888713795312</v>
      </c>
      <c r="O836" t="b">
        <v>0</v>
      </c>
      <c r="P836" t="n">
        <v>5.525848483730602</v>
      </c>
      <c r="Q836" t="n">
        <v>0</v>
      </c>
      <c r="R836" t="n">
        <v>0.9148878456069562</v>
      </c>
      <c r="S836" t="n">
        <v>33.79345400767929</v>
      </c>
      <c r="T836" t="n">
        <v>41.28960119487792</v>
      </c>
      <c r="U836" t="n">
        <v>6.039919002382894</v>
      </c>
      <c r="V836" t="n">
        <v>3.514246911725657</v>
      </c>
      <c r="W836" t="n">
        <v>0</v>
      </c>
      <c r="X836" t="n">
        <v>0</v>
      </c>
      <c r="Y836" t="n">
        <v>-21.42836828230832</v>
      </c>
      <c r="Z836" t="n">
        <v>87.53862273768986</v>
      </c>
      <c r="AA836" t="n">
        <v>1396.888713795312</v>
      </c>
      <c r="AB836" t="b">
        <v>0</v>
      </c>
      <c r="AC836" t="b">
        <v>1</v>
      </c>
      <c r="AD836" t="n">
        <v>91.07115189373691</v>
      </c>
      <c r="AE836" t="n">
        <v>-0</v>
      </c>
      <c r="AF836" t="n">
        <v>0</v>
      </c>
      <c r="AG836" t="n">
        <v>0.08003858351788684</v>
      </c>
      <c r="AH836" t="b">
        <v>0</v>
      </c>
      <c r="AI836" t="b">
        <v>0</v>
      </c>
      <c r="AJ836" t="n">
        <v>1396.888713795312</v>
      </c>
      <c r="AK836" t="n">
        <v>0</v>
      </c>
      <c r="AL836" t="n">
        <v>6.039919002382894</v>
      </c>
      <c r="AM836" t="n">
        <v>0</v>
      </c>
      <c r="AN836" t="n">
        <v>6.040089667109944</v>
      </c>
      <c r="AO836" t="n">
        <v>0</v>
      </c>
      <c r="AP836" t="n">
        <v>1</v>
      </c>
      <c r="AQ836" t="n">
        <v>0</v>
      </c>
      <c r="AR836" t="n">
        <v>0</v>
      </c>
      <c r="AS836" t="n">
        <v>0</v>
      </c>
      <c r="AT836" t="n">
        <v>1.479922971308836</v>
      </c>
      <c r="AU836" t="n">
        <v>0.4652626579959662</v>
      </c>
      <c r="AV836" t="n">
        <v>1.479922971308836</v>
      </c>
    </row>
    <row r="837" spans="1:48">
      <c r="A837" t="n">
        <v>834</v>
      </c>
      <c r="B837" t="n">
        <v>0</v>
      </c>
      <c r="C837" t="n">
        <v>0</v>
      </c>
      <c r="D837" t="n">
        <v>0</v>
      </c>
      <c r="E837" t="n">
        <v>48.7</v>
      </c>
      <c r="F837" t="n">
        <v>0.16164752830485</v>
      </c>
      <c r="G837" t="n">
        <v>401.1824911481922</v>
      </c>
      <c r="H837" t="n">
        <v>1582.26374508847</v>
      </c>
      <c r="I837" t="n">
        <v>6.806650969641475</v>
      </c>
      <c r="J837" t="n">
        <v>6.806650969641475</v>
      </c>
      <c r="K837" t="n">
        <v>162.0178604433941</v>
      </c>
      <c r="L837" t="n">
        <v>4</v>
      </c>
      <c r="M837" t="n">
        <v>41.07957921992752</v>
      </c>
      <c r="N837" t="n">
        <v>1411.379260618915</v>
      </c>
      <c r="O837" t="b">
        <v>0</v>
      </c>
      <c r="P837" t="n">
        <v>6.806650969641475</v>
      </c>
      <c r="Q837" t="n">
        <v>0</v>
      </c>
      <c r="R837" t="n">
        <v>0.9231386691476521</v>
      </c>
      <c r="S837" t="n">
        <v>33.80954083443603</v>
      </c>
      <c r="T837" t="n">
        <v>49.88778118803744</v>
      </c>
      <c r="U837" t="n">
        <v>7.373378666854199</v>
      </c>
      <c r="V837" t="n">
        <v>3.834441255383283</v>
      </c>
      <c r="W837" t="n">
        <v>0</v>
      </c>
      <c r="X837" t="n">
        <v>0</v>
      </c>
      <c r="Y837" t="n">
        <v>-21.42836828230832</v>
      </c>
      <c r="Z837" t="n">
        <v>87.60457691608934</v>
      </c>
      <c r="AA837" t="n">
        <v>1411.379260618915</v>
      </c>
      <c r="AB837" t="b">
        <v>0</v>
      </c>
      <c r="AC837" t="b">
        <v>1</v>
      </c>
      <c r="AD837" t="n">
        <v>91.06371148808333</v>
      </c>
      <c r="AE837" t="n">
        <v>-0</v>
      </c>
      <c r="AF837" t="n">
        <v>0</v>
      </c>
      <c r="AG837" t="n">
        <v>0.0652851449817437</v>
      </c>
      <c r="AH837" t="b">
        <v>0</v>
      </c>
      <c r="AI837" t="b">
        <v>0</v>
      </c>
      <c r="AJ837" t="n">
        <v>1411.379260618915</v>
      </c>
      <c r="AK837" t="n">
        <v>0</v>
      </c>
      <c r="AL837" t="n">
        <v>7.373378666854199</v>
      </c>
      <c r="AM837" t="n">
        <v>0</v>
      </c>
      <c r="AN837" t="n">
        <v>7.373865694465622</v>
      </c>
      <c r="AO837" t="n">
        <v>0</v>
      </c>
      <c r="AP837" t="n">
        <v>1</v>
      </c>
      <c r="AQ837" t="n">
        <v>0</v>
      </c>
      <c r="AR837" t="n">
        <v>0</v>
      </c>
      <c r="AS837" t="n">
        <v>0</v>
      </c>
      <c r="AT837" t="n">
        <v>1.725858007699622</v>
      </c>
      <c r="AU837" t="n">
        <v>0.5425804582760142</v>
      </c>
      <c r="AV837" t="n">
        <v>1.725858007699622</v>
      </c>
    </row>
    <row r="838" spans="1:48">
      <c r="A838" t="n">
        <v>835</v>
      </c>
      <c r="B838" t="n">
        <v>0</v>
      </c>
      <c r="C838" t="n">
        <v>0</v>
      </c>
      <c r="D838" t="n">
        <v>0</v>
      </c>
      <c r="E838" t="n">
        <v>49.3</v>
      </c>
      <c r="F838" t="n">
        <v>0.1607223223860181</v>
      </c>
      <c r="G838" t="n">
        <v>406.1251912444738</v>
      </c>
      <c r="H838" t="n">
        <v>1601.757754268205</v>
      </c>
      <c r="I838" t="n">
        <v>6.895040371655655</v>
      </c>
      <c r="J838" t="n">
        <v>6.895040371655655</v>
      </c>
      <c r="K838" t="n">
        <v>162.1243569655728</v>
      </c>
      <c r="L838" t="n">
        <v>4</v>
      </c>
      <c r="M838" t="n">
        <v>41.10658138072333</v>
      </c>
      <c r="N838" t="n">
        <v>1428.767916807239</v>
      </c>
      <c r="O838" t="b">
        <v>0</v>
      </c>
      <c r="P838" t="n">
        <v>6.895040371655655</v>
      </c>
      <c r="Q838" t="n">
        <v>0</v>
      </c>
      <c r="R838" t="n">
        <v>0.9230235118420982</v>
      </c>
      <c r="S838" t="n">
        <v>33.82743540209182</v>
      </c>
      <c r="T838" t="n">
        <v>49.92680123759459</v>
      </c>
      <c r="U838" t="n">
        <v>7.470059303142856</v>
      </c>
      <c r="V838" t="n">
        <v>3.843189824227622</v>
      </c>
      <c r="W838" t="n">
        <v>0</v>
      </c>
      <c r="X838" t="n">
        <v>0</v>
      </c>
      <c r="Y838" t="n">
        <v>-21.42836828230832</v>
      </c>
      <c r="Z838" t="n">
        <v>87.67053109448882</v>
      </c>
      <c r="AA838" t="n">
        <v>1428.767916807239</v>
      </c>
      <c r="AB838" t="b">
        <v>0</v>
      </c>
      <c r="AC838" t="b">
        <v>1</v>
      </c>
      <c r="AD838" t="n">
        <v>91.05627108242975</v>
      </c>
      <c r="AE838" t="n">
        <v>-0</v>
      </c>
      <c r="AF838" t="n">
        <v>0</v>
      </c>
      <c r="AG838" t="n">
        <v>0.05645689991274039</v>
      </c>
      <c r="AH838" t="b">
        <v>0</v>
      </c>
      <c r="AI838" t="b">
        <v>0</v>
      </c>
      <c r="AJ838" t="n">
        <v>1428.767916807239</v>
      </c>
      <c r="AK838" t="n">
        <v>0</v>
      </c>
      <c r="AL838" t="n">
        <v>7.470059303142856</v>
      </c>
      <c r="AM838" t="n">
        <v>0</v>
      </c>
      <c r="AN838" t="n">
        <v>7.470546330754279</v>
      </c>
      <c r="AO838" t="n">
        <v>0</v>
      </c>
      <c r="AP838" t="n">
        <v>1</v>
      </c>
      <c r="AQ838" t="n">
        <v>0</v>
      </c>
      <c r="AR838" t="n">
        <v>0</v>
      </c>
      <c r="AS838" t="n">
        <v>0</v>
      </c>
      <c r="AT838" t="n">
        <v>1.745611680171719</v>
      </c>
      <c r="AU838" t="n">
        <v>0.5487906775494008</v>
      </c>
      <c r="AV838" t="n">
        <v>1.745611680171719</v>
      </c>
    </row>
    <row r="839" spans="1:48">
      <c r="A839" t="n">
        <v>836</v>
      </c>
      <c r="B839" t="n">
        <v>0</v>
      </c>
      <c r="C839" t="n">
        <v>0</v>
      </c>
      <c r="D839" t="n">
        <v>0</v>
      </c>
      <c r="E839" t="n">
        <v>49.8</v>
      </c>
      <c r="F839" t="n">
        <v>0.1121298488177294</v>
      </c>
      <c r="G839" t="n">
        <v>410.2441079913751</v>
      </c>
      <c r="H839" t="n">
        <v>1618.002761917983</v>
      </c>
      <c r="I839" t="n">
        <v>5.844737274342612</v>
      </c>
      <c r="J839" t="n">
        <v>5.844737274342612</v>
      </c>
      <c r="K839" t="n">
        <v>136.0485832944079</v>
      </c>
      <c r="L839" t="n">
        <v>4</v>
      </c>
      <c r="M839" t="n">
        <v>34.49507690020485</v>
      </c>
      <c r="N839" t="n">
        <v>1443.258463630841</v>
      </c>
      <c r="O839" t="b">
        <v>0</v>
      </c>
      <c r="P839" t="n">
        <v>5.844737274342612</v>
      </c>
      <c r="Q839" t="n">
        <v>0</v>
      </c>
      <c r="R839" t="n">
        <v>0.9155189158796281</v>
      </c>
      <c r="S839" t="n">
        <v>33.84558950260392</v>
      </c>
      <c r="T839" t="n">
        <v>42.24010034518351</v>
      </c>
      <c r="U839" t="n">
        <v>6.384070468633633</v>
      </c>
      <c r="V839" t="n">
        <v>3.5684894705144</v>
      </c>
      <c r="W839" t="n">
        <v>0</v>
      </c>
      <c r="X839" t="n">
        <v>0</v>
      </c>
      <c r="Y839" t="n">
        <v>-21.42836828230832</v>
      </c>
      <c r="Z839" t="n">
        <v>87.72810123263568</v>
      </c>
      <c r="AA839" t="n">
        <v>1443.258463630841</v>
      </c>
      <c r="AB839" t="b">
        <v>0</v>
      </c>
      <c r="AC839" t="b">
        <v>1</v>
      </c>
      <c r="AD839" t="n">
        <v>91.04883067677616</v>
      </c>
      <c r="AE839" t="n">
        <v>-0</v>
      </c>
      <c r="AF839" t="n">
        <v>0</v>
      </c>
      <c r="AG839" t="n">
        <v>0.05828384504439132</v>
      </c>
      <c r="AH839" t="b">
        <v>0</v>
      </c>
      <c r="AI839" t="b">
        <v>0</v>
      </c>
      <c r="AJ839" t="n">
        <v>1443.258463630841</v>
      </c>
      <c r="AK839" t="n">
        <v>0</v>
      </c>
      <c r="AL839" t="n">
        <v>6.384070468633633</v>
      </c>
      <c r="AM839" t="n">
        <v>0</v>
      </c>
      <c r="AN839" t="n">
        <v>6.384396495381775</v>
      </c>
      <c r="AO839" t="n">
        <v>0</v>
      </c>
      <c r="AP839" t="n">
        <v>1</v>
      </c>
      <c r="AQ839" t="n">
        <v>0</v>
      </c>
      <c r="AR839" t="n">
        <v>0</v>
      </c>
      <c r="AS839" t="n">
        <v>0</v>
      </c>
      <c r="AT839" t="n">
        <v>1.549490026583148</v>
      </c>
      <c r="AU839" t="n">
        <v>0.4871333591563474</v>
      </c>
      <c r="AV839" t="n">
        <v>1.549490026583148</v>
      </c>
    </row>
    <row r="840" spans="1:48">
      <c r="A840" t="n">
        <v>837</v>
      </c>
      <c r="B840" t="n">
        <v>0</v>
      </c>
      <c r="C840" t="n">
        <v>0</v>
      </c>
      <c r="D840" t="n">
        <v>0</v>
      </c>
      <c r="E840" t="n">
        <v>50.2</v>
      </c>
      <c r="F840" t="n">
        <v>0.1407582823430626</v>
      </c>
      <c r="G840" t="n">
        <v>413.5392413888963</v>
      </c>
      <c r="H840" t="n">
        <v>1630.998768037807</v>
      </c>
      <c r="I840" t="n">
        <v>6.588159076863931</v>
      </c>
      <c r="J840" t="n">
        <v>6.588159076863931</v>
      </c>
      <c r="K840" t="n">
        <v>152.1313546115316</v>
      </c>
      <c r="L840" t="n">
        <v>4</v>
      </c>
      <c r="M840" t="n">
        <v>38.57285867432343</v>
      </c>
      <c r="N840" t="n">
        <v>1454.850901089724</v>
      </c>
      <c r="O840" t="b">
        <v>0</v>
      </c>
      <c r="P840" t="n">
        <v>6.588159076863931</v>
      </c>
      <c r="Q840" t="n">
        <v>0</v>
      </c>
      <c r="R840" t="n">
        <v>0.9202652791256791</v>
      </c>
      <c r="S840" t="n">
        <v>33.86247851680918</v>
      </c>
      <c r="T840" t="n">
        <v>46.9898366119256</v>
      </c>
      <c r="U840" t="n">
        <v>7.158978205852964</v>
      </c>
      <c r="V840" t="n">
        <v>3.746721506181835</v>
      </c>
      <c r="W840" t="n">
        <v>0</v>
      </c>
      <c r="X840" t="n">
        <v>0</v>
      </c>
      <c r="Y840" t="n">
        <v>-21.42836828230832</v>
      </c>
      <c r="Z840" t="n">
        <v>87.79203206485816</v>
      </c>
      <c r="AA840" t="n">
        <v>1454.850901089724</v>
      </c>
      <c r="AB840" t="b">
        <v>0</v>
      </c>
      <c r="AC840" t="b">
        <v>1</v>
      </c>
      <c r="AD840" t="n">
        <v>91.04139027112258</v>
      </c>
      <c r="AE840" t="n">
        <v>-0</v>
      </c>
      <c r="AF840" t="n">
        <v>0</v>
      </c>
      <c r="AG840" t="n">
        <v>0.06670230330641114</v>
      </c>
      <c r="AH840" t="b">
        <v>0</v>
      </c>
      <c r="AI840" t="b">
        <v>0</v>
      </c>
      <c r="AJ840" t="n">
        <v>1454.850901089724</v>
      </c>
      <c r="AK840" t="n">
        <v>0</v>
      </c>
      <c r="AL840" t="n">
        <v>7.158978205852964</v>
      </c>
      <c r="AM840" t="n">
        <v>0</v>
      </c>
      <c r="AN840" t="n">
        <v>7.159465233464387</v>
      </c>
      <c r="AO840" t="n">
        <v>0</v>
      </c>
      <c r="AP840" t="n">
        <v>1</v>
      </c>
      <c r="AQ840" t="n">
        <v>0</v>
      </c>
      <c r="AR840" t="n">
        <v>0</v>
      </c>
      <c r="AS840" t="n">
        <v>0</v>
      </c>
      <c r="AT840" t="n">
        <v>1.691990189468815</v>
      </c>
      <c r="AU840" t="n">
        <v>0.5319329911874712</v>
      </c>
      <c r="AV840" t="n">
        <v>1.691990189468815</v>
      </c>
    </row>
    <row r="841" spans="1:48">
      <c r="A841" t="n">
        <v>838</v>
      </c>
      <c r="B841" t="n">
        <v>0</v>
      </c>
      <c r="C841" t="n">
        <v>0</v>
      </c>
      <c r="D841" t="n">
        <v>0</v>
      </c>
      <c r="E841" t="n">
        <v>50.9</v>
      </c>
      <c r="F841" t="n">
        <v>0.2415036884766852</v>
      </c>
      <c r="G841" t="n">
        <v>419.3057248345581</v>
      </c>
      <c r="H841" t="n">
        <v>1653.741778747497</v>
      </c>
      <c r="I841" t="n">
        <v>9.133143957447457</v>
      </c>
      <c r="J841" t="n">
        <v>9.133143957447457</v>
      </c>
      <c r="K841" t="n">
        <v>207.99883054845</v>
      </c>
      <c r="L841" t="n">
        <v>4</v>
      </c>
      <c r="M841" t="n">
        <v>52.73804019991127</v>
      </c>
      <c r="N841" t="n">
        <v>1475.137666642767</v>
      </c>
      <c r="O841" t="b">
        <v>0</v>
      </c>
      <c r="P841" t="n">
        <v>9.133143957447457</v>
      </c>
      <c r="Q841" t="n">
        <v>0</v>
      </c>
      <c r="R841" t="n">
        <v>0.9313578082338057</v>
      </c>
      <c r="S841" t="n">
        <v>33.88044617113829</v>
      </c>
      <c r="T841" t="n">
        <v>63.48082652029814</v>
      </c>
      <c r="U841" t="n">
        <v>9.806267662873017</v>
      </c>
      <c r="V841" t="n">
        <v>4.357463067482819</v>
      </c>
      <c r="W841" t="n">
        <v>0</v>
      </c>
      <c r="X841" t="n">
        <v>0</v>
      </c>
      <c r="Y841" t="n">
        <v>-21.42836828230832</v>
      </c>
      <c r="Z841" t="n">
        <v>87.86937556395021</v>
      </c>
      <c r="AA841" t="n">
        <v>1475.137666642767</v>
      </c>
      <c r="AB841" t="b">
        <v>0</v>
      </c>
      <c r="AC841" t="b">
        <v>1</v>
      </c>
      <c r="AD841" t="n">
        <v>91.033949865469</v>
      </c>
      <c r="AE841" t="n">
        <v>-0</v>
      </c>
      <c r="AF841" t="n">
        <v>0</v>
      </c>
      <c r="AG841" t="n">
        <v>0.07588429970926769</v>
      </c>
      <c r="AH841" t="b">
        <v>0</v>
      </c>
      <c r="AI841" t="b">
        <v>0</v>
      </c>
      <c r="AJ841" t="n">
        <v>1475.137666642767</v>
      </c>
      <c r="AK841" t="n">
        <v>0</v>
      </c>
      <c r="AL841" t="n">
        <v>9.806267662873017</v>
      </c>
      <c r="AM841" t="n">
        <v>0</v>
      </c>
      <c r="AN841" t="n">
        <v>9.807298068398012</v>
      </c>
      <c r="AO841" t="n">
        <v>0</v>
      </c>
      <c r="AP841" t="n">
        <v>1</v>
      </c>
      <c r="AQ841" t="n">
        <v>0</v>
      </c>
      <c r="AR841" t="n">
        <v>0</v>
      </c>
      <c r="AS841" t="n">
        <v>0</v>
      </c>
      <c r="AT841" t="n">
        <v>2.180982601306789</v>
      </c>
      <c r="AU841" t="n">
        <v>0.6856639040000383</v>
      </c>
      <c r="AV841" t="n">
        <v>2.180982601306789</v>
      </c>
    </row>
    <row r="842" spans="1:48">
      <c r="A842" t="n">
        <v>839</v>
      </c>
      <c r="B842" t="n">
        <v>0</v>
      </c>
      <c r="C842" t="n">
        <v>0</v>
      </c>
      <c r="D842" t="n">
        <v>0</v>
      </c>
      <c r="E842" t="n">
        <v>51.8</v>
      </c>
      <c r="F842" t="n">
        <v>0.2265602970835419</v>
      </c>
      <c r="G842" t="n">
        <v>426.7197749789806</v>
      </c>
      <c r="H842" t="n">
        <v>1682.982792517099</v>
      </c>
      <c r="I842" t="n">
        <v>8.972089952956173</v>
      </c>
      <c r="J842" t="n">
        <v>8.972089952956173</v>
      </c>
      <c r="K842" t="n">
        <v>200.7808238015373</v>
      </c>
      <c r="L842" t="n">
        <v>4</v>
      </c>
      <c r="M842" t="n">
        <v>50.90791678537964</v>
      </c>
      <c r="N842" t="n">
        <v>1501.220650925253</v>
      </c>
      <c r="O842" t="b">
        <v>0</v>
      </c>
      <c r="P842" t="n">
        <v>8.972089952956173</v>
      </c>
      <c r="Q842" t="n">
        <v>0</v>
      </c>
      <c r="R842" t="n">
        <v>0.9300686939387014</v>
      </c>
      <c r="S842" t="n">
        <v>33.90188945396896</v>
      </c>
      <c r="T842" t="n">
        <v>61.36283906869365</v>
      </c>
      <c r="U842" t="n">
        <v>9.646696003669058</v>
      </c>
      <c r="V842" t="n">
        <v>4.291183479703022</v>
      </c>
      <c r="W842" t="n">
        <v>0</v>
      </c>
      <c r="X842" t="n">
        <v>0</v>
      </c>
      <c r="Y842" t="n">
        <v>-21.42836828230832</v>
      </c>
      <c r="Z842" t="n">
        <v>87.95313368246727</v>
      </c>
      <c r="AA842" t="n">
        <v>1501.220650925253</v>
      </c>
      <c r="AB842" t="b">
        <v>0</v>
      </c>
      <c r="AC842" t="b">
        <v>1</v>
      </c>
      <c r="AD842" t="n">
        <v>91.02650945981541</v>
      </c>
      <c r="AE842" t="n">
        <v>-0</v>
      </c>
      <c r="AF842" t="n">
        <v>0</v>
      </c>
      <c r="AG842" t="n">
        <v>0.08398709775836338</v>
      </c>
      <c r="AH842" t="b">
        <v>0</v>
      </c>
      <c r="AI842" t="b">
        <v>0</v>
      </c>
      <c r="AJ842" t="n">
        <v>1501.220650925253</v>
      </c>
      <c r="AK842" t="n">
        <v>0</v>
      </c>
      <c r="AL842" t="n">
        <v>9.646696003669058</v>
      </c>
      <c r="AM842" t="n">
        <v>0</v>
      </c>
      <c r="AN842" t="n">
        <v>9.647726409194053</v>
      </c>
      <c r="AO842" t="n">
        <v>0</v>
      </c>
      <c r="AP842" t="n">
        <v>1</v>
      </c>
      <c r="AQ842" t="n">
        <v>0</v>
      </c>
      <c r="AR842" t="n">
        <v>0</v>
      </c>
      <c r="AS842" t="n">
        <v>0</v>
      </c>
      <c r="AT842" t="n">
        <v>2.153094414567643</v>
      </c>
      <c r="AU842" t="n">
        <v>0.6768963315381639</v>
      </c>
      <c r="AV842" t="n">
        <v>2.153094414567643</v>
      </c>
    </row>
    <row r="843" spans="1:48">
      <c r="A843" t="n">
        <v>840</v>
      </c>
      <c r="B843" t="n">
        <v>0</v>
      </c>
      <c r="C843" t="n">
        <v>0</v>
      </c>
      <c r="D843" t="n">
        <v>0</v>
      </c>
      <c r="E843" t="n">
        <v>52.5</v>
      </c>
      <c r="F843" t="n">
        <v>0.1855884565224812</v>
      </c>
      <c r="G843" t="n">
        <v>432.4862584246425</v>
      </c>
      <c r="H843" t="n">
        <v>1705.72580322679</v>
      </c>
      <c r="I843" t="n">
        <v>8.112159644311873</v>
      </c>
      <c r="J843" t="n">
        <v>8.112159644311873</v>
      </c>
      <c r="K843" t="n">
        <v>179.1164849369829</v>
      </c>
      <c r="L843" t="n">
        <v>4</v>
      </c>
      <c r="M843" t="n">
        <v>45.41493025785571</v>
      </c>
      <c r="N843" t="n">
        <v>1521.507416478297</v>
      </c>
      <c r="O843" t="b">
        <v>0</v>
      </c>
      <c r="P843" t="n">
        <v>8.112159644311873</v>
      </c>
      <c r="Q843" t="n">
        <v>0</v>
      </c>
      <c r="R843" t="n">
        <v>0.9260339533501857</v>
      </c>
      <c r="S843" t="n">
        <v>33.92335021343613</v>
      </c>
      <c r="T843" t="n">
        <v>54.98027233190565</v>
      </c>
      <c r="U843" t="n">
        <v>8.760110377123729</v>
      </c>
      <c r="V843" t="n">
        <v>4.066673388121231</v>
      </c>
      <c r="W843" t="n">
        <v>0</v>
      </c>
      <c r="X843" t="n">
        <v>0</v>
      </c>
      <c r="Y843" t="n">
        <v>-21.42836828230832</v>
      </c>
      <c r="Z843" t="n">
        <v>88.02658405306556</v>
      </c>
      <c r="AA843" t="n">
        <v>1521.507416478297</v>
      </c>
      <c r="AB843" t="b">
        <v>0</v>
      </c>
      <c r="AC843" t="b">
        <v>1</v>
      </c>
      <c r="AD843" t="n">
        <v>91.01906905416183</v>
      </c>
      <c r="AE843" t="n">
        <v>-0</v>
      </c>
      <c r="AF843" t="n">
        <v>0</v>
      </c>
      <c r="AG843" t="n">
        <v>0.08536537287761531</v>
      </c>
      <c r="AH843" t="b">
        <v>0</v>
      </c>
      <c r="AI843" t="b">
        <v>0</v>
      </c>
      <c r="AJ843" t="n">
        <v>1521.507416478297</v>
      </c>
      <c r="AK843" t="n">
        <v>0</v>
      </c>
      <c r="AL843" t="n">
        <v>8.760110377123729</v>
      </c>
      <c r="AM843" t="n">
        <v>0</v>
      </c>
      <c r="AN843" t="n">
        <v>8.809771317381797</v>
      </c>
      <c r="AO843" t="n">
        <v>0</v>
      </c>
      <c r="AP843" t="n">
        <v>1</v>
      </c>
      <c r="AQ843" t="n">
        <v>0</v>
      </c>
      <c r="AR843" t="n">
        <v>0</v>
      </c>
      <c r="AS843" t="n">
        <v>0</v>
      </c>
      <c r="AT843" t="n">
        <v>2.000957767575819</v>
      </c>
      <c r="AU843" t="n">
        <v>0.6290671524996025</v>
      </c>
      <c r="AV843" t="n">
        <v>2.000957767575819</v>
      </c>
    </row>
    <row r="844" spans="1:48">
      <c r="A844" t="n">
        <v>841</v>
      </c>
      <c r="B844" t="n">
        <v>0</v>
      </c>
      <c r="C844" t="n">
        <v>0</v>
      </c>
      <c r="D844" t="n">
        <v>0</v>
      </c>
      <c r="E844" t="n">
        <v>53.3</v>
      </c>
      <c r="F844" t="n">
        <v>0.2810858768265181</v>
      </c>
      <c r="G844" t="n">
        <v>439.0765252196846</v>
      </c>
      <c r="H844" t="n">
        <v>1731.717815466436</v>
      </c>
      <c r="I844" t="n">
        <v>10.67899233890788</v>
      </c>
      <c r="J844" t="n">
        <v>10.67899233890788</v>
      </c>
      <c r="K844" t="n">
        <v>232.2530566343482</v>
      </c>
      <c r="L844" t="n">
        <v>5</v>
      </c>
      <c r="M844" t="n">
        <v>58.88769184440876</v>
      </c>
      <c r="N844" t="n">
        <v>1167.177807624378</v>
      </c>
      <c r="O844" t="b">
        <v>1</v>
      </c>
      <c r="P844" t="n">
        <v>10.67899233890788</v>
      </c>
      <c r="Q844" t="n">
        <v>12.13012708079816</v>
      </c>
      <c r="R844" t="n">
        <v>0.9429824199990517</v>
      </c>
      <c r="S844" t="n">
        <v>33.94387358578304</v>
      </c>
      <c r="T844" t="n">
        <v>92.65333141338117</v>
      </c>
      <c r="U844" t="n">
        <v>11.32469928646031</v>
      </c>
      <c r="V844" t="n">
        <v>5.282868736216841</v>
      </c>
      <c r="W844" t="n">
        <v>0</v>
      </c>
      <c r="X844" t="n">
        <v>0</v>
      </c>
      <c r="Y844" t="n">
        <v>-21.42836828230832</v>
      </c>
      <c r="Z844" t="n">
        <v>88.10033458837876</v>
      </c>
      <c r="AA844" t="n">
        <v>1167.177807624378</v>
      </c>
      <c r="AB844" t="b">
        <v>0</v>
      </c>
      <c r="AC844" t="b">
        <v>1</v>
      </c>
      <c r="AD844" t="n">
        <v>91.01162864850825</v>
      </c>
      <c r="AE844" t="n">
        <v>-0</v>
      </c>
      <c r="AF844" t="n">
        <v>0</v>
      </c>
      <c r="AG844" t="n">
        <v>0.07464625072962466</v>
      </c>
      <c r="AH844" t="b">
        <v>0</v>
      </c>
      <c r="AI844" t="b">
        <v>0</v>
      </c>
      <c r="AJ844" t="n">
        <v>1179.307934705176</v>
      </c>
      <c r="AK844" t="n">
        <v>0</v>
      </c>
      <c r="AL844" t="n">
        <v>11.44239347204133</v>
      </c>
      <c r="AM844" t="n">
        <v>0</v>
      </c>
      <c r="AN844" t="n">
        <v>11.48923972917727</v>
      </c>
      <c r="AO844" t="n">
        <v>0</v>
      </c>
      <c r="AP844" t="n">
        <v>1</v>
      </c>
      <c r="AQ844" t="n">
        <v>0</v>
      </c>
      <c r="AR844" t="n">
        <v>0</v>
      </c>
      <c r="AS844" t="n">
        <v>0</v>
      </c>
      <c r="AT844" t="n">
        <v>2.519485941186632</v>
      </c>
      <c r="AU844" t="n">
        <v>0.7920836073942777</v>
      </c>
      <c r="AV844" t="n">
        <v>2.519485941186632</v>
      </c>
    </row>
    <row r="845" spans="1:48">
      <c r="A845" t="n">
        <v>842</v>
      </c>
      <c r="B845" t="n">
        <v>0</v>
      </c>
      <c r="C845" t="n">
        <v>0</v>
      </c>
      <c r="D845" t="n">
        <v>0</v>
      </c>
      <c r="E845" t="n">
        <v>54.5</v>
      </c>
      <c r="F845" t="n">
        <v>0.3567347028381205</v>
      </c>
      <c r="G845" t="n">
        <v>448.9619254122479</v>
      </c>
      <c r="H845" t="n">
        <v>1770.705833825906</v>
      </c>
      <c r="I845" t="n">
        <v>12.92865578935403</v>
      </c>
      <c r="J845" t="n">
        <v>12.92865578935403</v>
      </c>
      <c r="K845" t="n">
        <v>274.9889502794631</v>
      </c>
      <c r="L845" t="n">
        <v>5</v>
      </c>
      <c r="M845" t="n">
        <v>69.72336467532025</v>
      </c>
      <c r="N845" t="n">
        <v>1193.455731998661</v>
      </c>
      <c r="O845" t="b">
        <v>0</v>
      </c>
      <c r="P845" t="n">
        <v>12.92865578935403</v>
      </c>
      <c r="Q845" t="n">
        <v>15.39471612167791</v>
      </c>
      <c r="R845" t="n">
        <v>0.9460160340418585</v>
      </c>
      <c r="S845" t="n">
        <v>33.9647002101496</v>
      </c>
      <c r="T845" t="n">
        <v>109.3502909844134</v>
      </c>
      <c r="U845" t="n">
        <v>13.66642353207935</v>
      </c>
      <c r="V845" t="n">
        <v>5.903162386015438</v>
      </c>
      <c r="W845" t="n">
        <v>0</v>
      </c>
      <c r="X845" t="n">
        <v>0</v>
      </c>
      <c r="Y845" t="n">
        <v>-21.42836828230832</v>
      </c>
      <c r="Z845" t="n">
        <v>88.18701042606065</v>
      </c>
      <c r="AA845" t="n">
        <v>1193.455731998661</v>
      </c>
      <c r="AB845" t="b">
        <v>0</v>
      </c>
      <c r="AC845" t="b">
        <v>1</v>
      </c>
      <c r="AD845" t="n">
        <v>91.00418824285467</v>
      </c>
      <c r="AE845" t="n">
        <v>-0</v>
      </c>
      <c r="AF845" t="n">
        <v>0</v>
      </c>
      <c r="AG845" t="n">
        <v>0.0615065887939597</v>
      </c>
      <c r="AH845" t="b">
        <v>0</v>
      </c>
      <c r="AI845" t="b">
        <v>0</v>
      </c>
      <c r="AJ845" t="n">
        <v>1208.850448120339</v>
      </c>
      <c r="AK845" t="n">
        <v>0</v>
      </c>
      <c r="AL845" t="n">
        <v>13.84271051536162</v>
      </c>
      <c r="AM845" t="n">
        <v>0</v>
      </c>
      <c r="AN845" t="n">
        <v>13.84349368210288</v>
      </c>
      <c r="AO845" t="n">
        <v>0</v>
      </c>
      <c r="AP845" t="n">
        <v>1</v>
      </c>
      <c r="AQ845" t="n">
        <v>0</v>
      </c>
      <c r="AR845" t="n">
        <v>0</v>
      </c>
      <c r="AS845" t="n">
        <v>0</v>
      </c>
      <c r="AT845" t="n">
        <v>2.99454207497874</v>
      </c>
      <c r="AU845" t="n">
        <v>0.9414331909810028</v>
      </c>
      <c r="AV845" t="n">
        <v>2.99454207497874</v>
      </c>
    </row>
    <row r="846" spans="1:48">
      <c r="A846" t="n">
        <v>843</v>
      </c>
      <c r="B846" t="n">
        <v>0</v>
      </c>
      <c r="C846" t="n">
        <v>0</v>
      </c>
      <c r="D846" t="n">
        <v>0</v>
      </c>
      <c r="E846" t="n">
        <v>55.7</v>
      </c>
      <c r="F846" t="n">
        <v>0.2919753118210151</v>
      </c>
      <c r="G846" t="n">
        <v>458.8473256048112</v>
      </c>
      <c r="H846" t="n">
        <v>1809.693852185375</v>
      </c>
      <c r="I846" t="n">
        <v>11.57608086055909</v>
      </c>
      <c r="J846" t="n">
        <v>11.57608086055909</v>
      </c>
      <c r="K846" t="n">
        <v>240.915492510846</v>
      </c>
      <c r="L846" t="n">
        <v>5</v>
      </c>
      <c r="M846" t="n">
        <v>61.08404982526523</v>
      </c>
      <c r="N846" t="n">
        <v>1219.733656372943</v>
      </c>
      <c r="O846" t="b">
        <v>0</v>
      </c>
      <c r="P846" t="n">
        <v>11.57608086055909</v>
      </c>
      <c r="Q846" t="n">
        <v>0</v>
      </c>
      <c r="R846" t="n">
        <v>0.9434822145240762</v>
      </c>
      <c r="S846" t="n">
        <v>33.98857271490895</v>
      </c>
      <c r="T846" t="n">
        <v>96.05814783603162</v>
      </c>
      <c r="U846" t="n">
        <v>12.26952737672797</v>
      </c>
      <c r="V846" t="n">
        <v>5.428993792611422</v>
      </c>
      <c r="W846" t="n">
        <v>0</v>
      </c>
      <c r="X846" t="n">
        <v>0</v>
      </c>
      <c r="Y846" t="n">
        <v>-21.42836828230832</v>
      </c>
      <c r="Z846" t="n">
        <v>88.28081871396471</v>
      </c>
      <c r="AA846" t="n">
        <v>1219.733656372943</v>
      </c>
      <c r="AB846" t="b">
        <v>0</v>
      </c>
      <c r="AC846" t="b">
        <v>1</v>
      </c>
      <c r="AD846" t="n">
        <v>90.99674783720108</v>
      </c>
      <c r="AE846" t="n">
        <v>-0</v>
      </c>
      <c r="AF846" t="n">
        <v>0</v>
      </c>
      <c r="AG846" t="n">
        <v>0.05537730164292626</v>
      </c>
      <c r="AH846" t="b">
        <v>0</v>
      </c>
      <c r="AI846" t="b">
        <v>0</v>
      </c>
      <c r="AJ846" t="n">
        <v>1219.733656372943</v>
      </c>
      <c r="AK846" t="n">
        <v>0</v>
      </c>
      <c r="AL846" t="n">
        <v>12.26952737672797</v>
      </c>
      <c r="AM846" t="n">
        <v>0</v>
      </c>
      <c r="AN846" t="n">
        <v>12.2699139494025</v>
      </c>
      <c r="AO846" t="n">
        <v>0</v>
      </c>
      <c r="AP846" t="n">
        <v>1</v>
      </c>
      <c r="AQ846" t="n">
        <v>0</v>
      </c>
      <c r="AR846" t="n">
        <v>0</v>
      </c>
      <c r="AS846" t="n">
        <v>0</v>
      </c>
      <c r="AT846" t="n">
        <v>2.670175416975386</v>
      </c>
      <c r="AU846" t="n">
        <v>0.8394578203747609</v>
      </c>
      <c r="AV846" t="n">
        <v>2.670175416975386</v>
      </c>
    </row>
    <row r="847" spans="1:48">
      <c r="A847" t="n">
        <v>844</v>
      </c>
      <c r="B847" t="n">
        <v>0</v>
      </c>
      <c r="C847" t="n">
        <v>0</v>
      </c>
      <c r="D847" t="n">
        <v>0</v>
      </c>
      <c r="E847" t="n">
        <v>56.5</v>
      </c>
      <c r="F847" t="n">
        <v>0.1420307165444834</v>
      </c>
      <c r="G847" t="n">
        <v>465.4375923998534</v>
      </c>
      <c r="H847" t="n">
        <v>1835.685864425022</v>
      </c>
      <c r="I847" t="n">
        <v>7.788027431452847</v>
      </c>
      <c r="J847" t="n">
        <v>7.788027431452847</v>
      </c>
      <c r="K847" t="n">
        <v>159.7855114701803</v>
      </c>
      <c r="L847" t="n">
        <v>5</v>
      </c>
      <c r="M847" t="n">
        <v>40.51356781698284</v>
      </c>
      <c r="N847" t="n">
        <v>1237.252272622465</v>
      </c>
      <c r="O847" t="b">
        <v>0</v>
      </c>
      <c r="P847" t="n">
        <v>7.788027431452847</v>
      </c>
      <c r="Q847" t="n">
        <v>0</v>
      </c>
      <c r="R847" t="n">
        <v>0.9335180738104503</v>
      </c>
      <c r="S847" t="n">
        <v>34.01095098529444</v>
      </c>
      <c r="T847" t="n">
        <v>64.38991675696023</v>
      </c>
      <c r="U847" t="n">
        <v>8.342663789747039</v>
      </c>
      <c r="V847" t="n">
        <v>4.28076569318749</v>
      </c>
      <c r="W847" t="n">
        <v>0</v>
      </c>
      <c r="X847" t="n">
        <v>0</v>
      </c>
      <c r="Y847" t="n">
        <v>-21.42836828230832</v>
      </c>
      <c r="Z847" t="n">
        <v>88.34549977581743</v>
      </c>
      <c r="AA847" t="n">
        <v>1237.252272622465</v>
      </c>
      <c r="AB847" t="b">
        <v>0</v>
      </c>
      <c r="AC847" t="b">
        <v>1</v>
      </c>
      <c r="AD847" t="n">
        <v>90.9893074315475</v>
      </c>
      <c r="AE847" t="n">
        <v>-0</v>
      </c>
      <c r="AF847" t="n">
        <v>0</v>
      </c>
      <c r="AG847" t="n">
        <v>0.0535950435583743</v>
      </c>
      <c r="AH847" t="b">
        <v>0</v>
      </c>
      <c r="AI847" t="b">
        <v>0</v>
      </c>
      <c r="AJ847" t="n">
        <v>1237.252272622465</v>
      </c>
      <c r="AK847" t="n">
        <v>0</v>
      </c>
      <c r="AL847" t="n">
        <v>8.342663789747039</v>
      </c>
      <c r="AM847" t="n">
        <v>0</v>
      </c>
      <c r="AN847" t="n">
        <v>8.342941853044119</v>
      </c>
      <c r="AO847" t="n">
        <v>0</v>
      </c>
      <c r="AP847" t="n">
        <v>1</v>
      </c>
      <c r="AQ847" t="n">
        <v>0</v>
      </c>
      <c r="AR847" t="n">
        <v>0</v>
      </c>
      <c r="AS847" t="n">
        <v>0</v>
      </c>
      <c r="AT847" t="n">
        <v>1.89556319841947</v>
      </c>
      <c r="AU847" t="n">
        <v>0.595932889207064</v>
      </c>
      <c r="AV847" t="n">
        <v>1.89556319841947</v>
      </c>
    </row>
    <row r="848" spans="1:48">
      <c r="A848" t="n">
        <v>845</v>
      </c>
      <c r="B848" t="n">
        <v>0</v>
      </c>
      <c r="C848" t="n">
        <v>0</v>
      </c>
      <c r="D848" t="n">
        <v>0</v>
      </c>
      <c r="E848" t="n">
        <v>56.8</v>
      </c>
      <c r="F848" t="n">
        <v>0.05656848866771469</v>
      </c>
      <c r="G848" t="n">
        <v>467.9089424479941</v>
      </c>
      <c r="H848" t="n">
        <v>1845.432869014889</v>
      </c>
      <c r="I848" t="n">
        <v>5.55492825689899</v>
      </c>
      <c r="J848" t="n">
        <v>5.55492825689899</v>
      </c>
      <c r="K848" t="n">
        <v>113.3674794904673</v>
      </c>
      <c r="L848" t="n">
        <v>5</v>
      </c>
      <c r="M848" t="n">
        <v>28.74428993166006</v>
      </c>
      <c r="N848" t="n">
        <v>1243.821753716035</v>
      </c>
      <c r="O848" t="b">
        <v>0</v>
      </c>
      <c r="P848" t="n">
        <v>5.55492825689899</v>
      </c>
      <c r="Q848" t="n">
        <v>0</v>
      </c>
      <c r="R848" t="n">
        <v>0.9217140658728679</v>
      </c>
      <c r="S848" t="n">
        <v>34.02866067267571</v>
      </c>
      <c r="T848" t="n">
        <v>46.26957102827497</v>
      </c>
      <c r="U848" t="n">
        <v>6.02673699206103</v>
      </c>
      <c r="V848" t="n">
        <v>3.622256589610195</v>
      </c>
      <c r="W848" t="n">
        <v>0</v>
      </c>
      <c r="X848" t="n">
        <v>0</v>
      </c>
      <c r="Y848" t="n">
        <v>-21.42836828230832</v>
      </c>
      <c r="Z848" t="n">
        <v>88.36471822695249</v>
      </c>
      <c r="AA848" t="n">
        <v>1243.821753716035</v>
      </c>
      <c r="AB848" t="b">
        <v>0</v>
      </c>
      <c r="AC848" t="b">
        <v>1</v>
      </c>
      <c r="AD848" t="n">
        <v>90.98186702589392</v>
      </c>
      <c r="AE848" t="n">
        <v>-0</v>
      </c>
      <c r="AF848" t="n">
        <v>0</v>
      </c>
      <c r="AG848" t="n">
        <v>0.06013884345293419</v>
      </c>
      <c r="AH848" t="b">
        <v>0</v>
      </c>
      <c r="AI848" t="b">
        <v>0</v>
      </c>
      <c r="AJ848" t="n">
        <v>1243.821753716035</v>
      </c>
      <c r="AK848" t="n">
        <v>0</v>
      </c>
      <c r="AL848" t="n">
        <v>6.02673699206103</v>
      </c>
      <c r="AM848" t="n">
        <v>0</v>
      </c>
      <c r="AN848" t="n">
        <v>6.026794443155469</v>
      </c>
      <c r="AO848" t="n">
        <v>0</v>
      </c>
      <c r="AP848" t="n">
        <v>1</v>
      </c>
      <c r="AQ848" t="n">
        <v>0</v>
      </c>
      <c r="AR848" t="n">
        <v>0</v>
      </c>
      <c r="AS848" t="n">
        <v>0</v>
      </c>
      <c r="AT848" t="n">
        <v>1.457136506957202</v>
      </c>
      <c r="AU848" t="n">
        <v>0.4580989804424003</v>
      </c>
      <c r="AV848" t="n">
        <v>1.457136506957202</v>
      </c>
    </row>
    <row r="849" spans="1:48">
      <c r="A849" t="n">
        <v>846</v>
      </c>
      <c r="B849" t="n">
        <v>0</v>
      </c>
      <c r="C849" t="n">
        <v>0</v>
      </c>
      <c r="D849" t="n">
        <v>0</v>
      </c>
      <c r="E849" t="n">
        <v>57</v>
      </c>
      <c r="F849" t="n">
        <v>0.04836199545131947</v>
      </c>
      <c r="G849" t="n">
        <v>469.5565091467547</v>
      </c>
      <c r="H849" t="n">
        <v>1851.930872074801</v>
      </c>
      <c r="I849" t="n">
        <v>5.365189382600692</v>
      </c>
      <c r="J849" t="n">
        <v>5.365189382600692</v>
      </c>
      <c r="K849" t="n">
        <v>109.1110093330443</v>
      </c>
      <c r="L849" t="n">
        <v>5</v>
      </c>
      <c r="M849" t="n">
        <v>27.66506321831752</v>
      </c>
      <c r="N849" t="n">
        <v>1248.201407778416</v>
      </c>
      <c r="O849" t="b">
        <v>0</v>
      </c>
      <c r="P849" t="n">
        <v>5.365189382600692</v>
      </c>
      <c r="Q849" t="n">
        <v>0</v>
      </c>
      <c r="R849" t="n">
        <v>0.9201219644294976</v>
      </c>
      <c r="S849" t="n">
        <v>34.04353516051257</v>
      </c>
      <c r="T849" t="n">
        <v>44.60939902293821</v>
      </c>
      <c r="U849" t="n">
        <v>5.830954579947741</v>
      </c>
      <c r="V849" t="n">
        <v>3.563311161932994</v>
      </c>
      <c r="W849" t="n">
        <v>0</v>
      </c>
      <c r="X849" t="n">
        <v>0</v>
      </c>
      <c r="Y849" t="n">
        <v>-21.42836828230832</v>
      </c>
      <c r="Z849" t="n">
        <v>88.38393667808755</v>
      </c>
      <c r="AA849" t="n">
        <v>1248.201407778416</v>
      </c>
      <c r="AB849" t="b">
        <v>0</v>
      </c>
      <c r="AC849" t="b">
        <v>1</v>
      </c>
      <c r="AD849" t="n">
        <v>90.97442662024034</v>
      </c>
      <c r="AE849" t="n">
        <v>-0</v>
      </c>
      <c r="AF849" t="n">
        <v>0</v>
      </c>
      <c r="AG849" t="n">
        <v>0.06611916418383779</v>
      </c>
      <c r="AH849" t="b">
        <v>0</v>
      </c>
      <c r="AI849" t="b">
        <v>0</v>
      </c>
      <c r="AJ849" t="n">
        <v>1248.201407778416</v>
      </c>
      <c r="AK849" t="n">
        <v>0</v>
      </c>
      <c r="AL849" t="n">
        <v>5.830954579947741</v>
      </c>
      <c r="AM849" t="n">
        <v>0</v>
      </c>
      <c r="AN849" t="n">
        <v>5.830991348648181</v>
      </c>
      <c r="AO849" t="n">
        <v>0</v>
      </c>
      <c r="AP849" t="n">
        <v>1</v>
      </c>
      <c r="AQ849" t="n">
        <v>0</v>
      </c>
      <c r="AR849" t="n">
        <v>0</v>
      </c>
      <c r="AS849" t="n">
        <v>0</v>
      </c>
      <c r="AT849" t="n">
        <v>1.421090378485288</v>
      </c>
      <c r="AU849" t="n">
        <v>0.4467666895945365</v>
      </c>
      <c r="AV849" t="n">
        <v>1.421090378485288</v>
      </c>
    </row>
    <row r="850" spans="1:48">
      <c r="A850" t="n">
        <v>847</v>
      </c>
      <c r="B850" t="n">
        <v>0</v>
      </c>
      <c r="C850" t="n">
        <v>0</v>
      </c>
      <c r="D850" t="n">
        <v>0</v>
      </c>
      <c r="E850" t="n">
        <v>57.2</v>
      </c>
      <c r="F850" t="n">
        <v>0.08331686286034667</v>
      </c>
      <c r="G850" t="n">
        <v>471.2040758455153</v>
      </c>
      <c r="H850" t="n">
        <v>1858.428875134712</v>
      </c>
      <c r="I850" t="n">
        <v>6.33951285636175</v>
      </c>
      <c r="J850" t="n">
        <v>6.33951285636175</v>
      </c>
      <c r="K850" t="n">
        <v>128.4748829144742</v>
      </c>
      <c r="L850" t="n">
        <v>5</v>
      </c>
      <c r="M850" t="n">
        <v>32.57476747324397</v>
      </c>
      <c r="N850" t="n">
        <v>1252.581061840796</v>
      </c>
      <c r="O850" t="b">
        <v>0</v>
      </c>
      <c r="P850" t="n">
        <v>6.33951285636175</v>
      </c>
      <c r="Q850" t="n">
        <v>0</v>
      </c>
      <c r="R850" t="n">
        <v>0.9263829636347695</v>
      </c>
      <c r="S850" t="n">
        <v>34.05819375263815</v>
      </c>
      <c r="T850" t="n">
        <v>52.17120503739331</v>
      </c>
      <c r="U850" t="n">
        <v>6.843296028985622</v>
      </c>
      <c r="V850" t="n">
        <v>3.840689498455689</v>
      </c>
      <c r="W850" t="n">
        <v>0</v>
      </c>
      <c r="X850" t="n">
        <v>0</v>
      </c>
      <c r="Y850" t="n">
        <v>-21.42836828230832</v>
      </c>
      <c r="Z850" t="n">
        <v>88.4365813260881</v>
      </c>
      <c r="AA850" t="n">
        <v>1252.581061840796</v>
      </c>
      <c r="AB850" t="b">
        <v>0</v>
      </c>
      <c r="AC850" t="b">
        <v>1</v>
      </c>
      <c r="AD850" t="n">
        <v>90.96698621458675</v>
      </c>
      <c r="AE850" t="n">
        <v>-0</v>
      </c>
      <c r="AF850" t="n">
        <v>0</v>
      </c>
      <c r="AG850" t="n">
        <v>0.06193707302112927</v>
      </c>
      <c r="AH850" t="b">
        <v>0</v>
      </c>
      <c r="AI850" t="b">
        <v>0</v>
      </c>
      <c r="AJ850" t="n">
        <v>1252.581061840796</v>
      </c>
      <c r="AK850" t="n">
        <v>0</v>
      </c>
      <c r="AL850" t="n">
        <v>6.843296028985622</v>
      </c>
      <c r="AM850" t="n">
        <v>0</v>
      </c>
      <c r="AN850" t="n">
        <v>6.84340863313072</v>
      </c>
      <c r="AO850" t="n">
        <v>0</v>
      </c>
      <c r="AP850" t="n">
        <v>1</v>
      </c>
      <c r="AQ850" t="n">
        <v>0</v>
      </c>
      <c r="AR850" t="n">
        <v>0</v>
      </c>
      <c r="AS850" t="n">
        <v>0</v>
      </c>
      <c r="AT850" t="n">
        <v>1.611267409789458</v>
      </c>
      <c r="AU850" t="n">
        <v>0.5065551196613438</v>
      </c>
      <c r="AV850" t="n">
        <v>1.611267409789458</v>
      </c>
    </row>
    <row r="851" spans="1:48">
      <c r="A851" t="n">
        <v>848</v>
      </c>
      <c r="B851" t="n">
        <v>0</v>
      </c>
      <c r="C851" t="n">
        <v>0</v>
      </c>
      <c r="D851" t="n">
        <v>0</v>
      </c>
      <c r="E851" t="n">
        <v>57.7</v>
      </c>
      <c r="F851" t="n">
        <v>0.201703886440634</v>
      </c>
      <c r="G851" t="n">
        <v>475.3229925924167</v>
      </c>
      <c r="H851" t="n">
        <v>1874.673882784491</v>
      </c>
      <c r="I851" t="n">
        <v>9.649132308236936</v>
      </c>
      <c r="J851" t="n">
        <v>9.649132308236936</v>
      </c>
      <c r="K851" t="n">
        <v>193.8522386675875</v>
      </c>
      <c r="L851" t="n">
        <v>5</v>
      </c>
      <c r="M851" t="n">
        <v>49.15117613275546</v>
      </c>
      <c r="N851" t="n">
        <v>1263.530196996747</v>
      </c>
      <c r="O851" t="b">
        <v>0</v>
      </c>
      <c r="P851" t="n">
        <v>9.649132308236936</v>
      </c>
      <c r="Q851" t="n">
        <v>0</v>
      </c>
      <c r="R851" t="n">
        <v>0.9385322878476503</v>
      </c>
      <c r="S851" t="n">
        <v>34.07415673542438</v>
      </c>
      <c r="T851" t="n">
        <v>77.70067648499943</v>
      </c>
      <c r="U851" t="n">
        <v>10.28108721796394</v>
      </c>
      <c r="V851" t="n">
        <v>4.776082816222782</v>
      </c>
      <c r="W851" t="n">
        <v>0</v>
      </c>
      <c r="X851" t="n">
        <v>0</v>
      </c>
      <c r="Y851" t="n">
        <v>-21.42836828230832</v>
      </c>
      <c r="Z851" t="n">
        <v>88.50522572983073</v>
      </c>
      <c r="AA851" t="n">
        <v>1263.530196996747</v>
      </c>
      <c r="AB851" t="b">
        <v>0</v>
      </c>
      <c r="AC851" t="b">
        <v>1</v>
      </c>
      <c r="AD851" t="n">
        <v>90.95954580893317</v>
      </c>
      <c r="AE851" t="n">
        <v>-0</v>
      </c>
      <c r="AF851" t="n">
        <v>0</v>
      </c>
      <c r="AG851" t="n">
        <v>0.06666790346455942</v>
      </c>
      <c r="AH851" t="b">
        <v>0</v>
      </c>
      <c r="AI851" t="b">
        <v>0</v>
      </c>
      <c r="AJ851" t="n">
        <v>1263.530196996747</v>
      </c>
      <c r="AK851" t="n">
        <v>0</v>
      </c>
      <c r="AL851" t="n">
        <v>10.28108721796394</v>
      </c>
      <c r="AM851" t="n">
        <v>0</v>
      </c>
      <c r="AN851" t="n">
        <v>10.28160427781389</v>
      </c>
      <c r="AO851" t="n">
        <v>0</v>
      </c>
      <c r="AP851" t="n">
        <v>1</v>
      </c>
      <c r="AQ851" t="n">
        <v>0</v>
      </c>
      <c r="AR851" t="n">
        <v>0</v>
      </c>
      <c r="AS851" t="n">
        <v>0</v>
      </c>
      <c r="AT851" t="n">
        <v>2.270369672106159</v>
      </c>
      <c r="AU851" t="n">
        <v>0.7137656815633718</v>
      </c>
      <c r="AV851" t="n">
        <v>2.270369672106159</v>
      </c>
    </row>
    <row r="852" spans="1:48">
      <c r="A852" t="n">
        <v>849</v>
      </c>
      <c r="B852" t="n">
        <v>0</v>
      </c>
      <c r="C852" t="n">
        <v>0</v>
      </c>
      <c r="D852" t="n">
        <v>0</v>
      </c>
      <c r="E852" t="n">
        <v>58.7</v>
      </c>
      <c r="F852" t="n">
        <v>0.359867591377121</v>
      </c>
      <c r="G852" t="n">
        <v>483.5608260862194</v>
      </c>
      <c r="H852" t="n">
        <v>1907.163898084049</v>
      </c>
      <c r="I852" t="n">
        <v>14.25989845774472</v>
      </c>
      <c r="J852" t="n">
        <v>14.25989845774472</v>
      </c>
      <c r="K852" t="n">
        <v>281.6026284727092</v>
      </c>
      <c r="L852" t="n">
        <v>5</v>
      </c>
      <c r="M852" t="n">
        <v>71.4002607689425</v>
      </c>
      <c r="N852" t="n">
        <v>1285.428467308649</v>
      </c>
      <c r="O852" t="b">
        <v>0</v>
      </c>
      <c r="P852" t="n">
        <v>14.25989845774472</v>
      </c>
      <c r="Q852" t="n">
        <v>0</v>
      </c>
      <c r="R852" t="n">
        <v>0.9461047804051184</v>
      </c>
      <c r="S852" t="n">
        <v>34.09444360975093</v>
      </c>
      <c r="T852" t="n">
        <v>111.9697386510087</v>
      </c>
      <c r="U852" t="n">
        <v>15.07221901113182</v>
      </c>
      <c r="V852" t="n">
        <v>6.034633652577625</v>
      </c>
      <c r="W852" t="n">
        <v>0</v>
      </c>
      <c r="X852" t="n">
        <v>0</v>
      </c>
      <c r="Y852" t="n">
        <v>-21.42836828230832</v>
      </c>
      <c r="Z852" t="n">
        <v>88.61477009764505</v>
      </c>
      <c r="AA852" t="n">
        <v>1285.428467308649</v>
      </c>
      <c r="AB852" t="b">
        <v>0</v>
      </c>
      <c r="AC852" t="b">
        <v>1</v>
      </c>
      <c r="AD852" t="n">
        <v>90.95210540327959</v>
      </c>
      <c r="AE852" t="n">
        <v>-0</v>
      </c>
      <c r="AF852" t="n">
        <v>0</v>
      </c>
      <c r="AG852" t="n">
        <v>0.07639747647969564</v>
      </c>
      <c r="AH852" t="b">
        <v>0</v>
      </c>
      <c r="AI852" t="b">
        <v>0</v>
      </c>
      <c r="AJ852" t="n">
        <v>1285.428467308649</v>
      </c>
      <c r="AK852" t="n">
        <v>0</v>
      </c>
      <c r="AL852" t="n">
        <v>15.07221901113182</v>
      </c>
      <c r="AM852" t="n">
        <v>0</v>
      </c>
      <c r="AN852" t="n">
        <v>15.07354268434767</v>
      </c>
      <c r="AO852" t="n">
        <v>0</v>
      </c>
      <c r="AP852" t="n">
        <v>1</v>
      </c>
      <c r="AQ852" t="n">
        <v>0</v>
      </c>
      <c r="AR852" t="n">
        <v>0</v>
      </c>
      <c r="AS852" t="n">
        <v>0</v>
      </c>
      <c r="AT852" t="n">
        <v>3.225005909838683</v>
      </c>
      <c r="AU852" t="n">
        <v>1.013887108149442</v>
      </c>
      <c r="AV852" t="n">
        <v>3.225005909838683</v>
      </c>
    </row>
    <row r="853" spans="1:48">
      <c r="A853" t="n">
        <v>850</v>
      </c>
      <c r="B853" t="n">
        <v>0</v>
      </c>
      <c r="C853" t="n">
        <v>0</v>
      </c>
      <c r="D853" t="n">
        <v>0</v>
      </c>
      <c r="E853" t="n">
        <v>60.1</v>
      </c>
      <c r="F853" t="n">
        <v>0.3588257480508652</v>
      </c>
      <c r="G853" t="n">
        <v>495.0937929775432</v>
      </c>
      <c r="H853" t="n">
        <v>1952.64991950343</v>
      </c>
      <c r="I853" t="n">
        <v>14.65898905280082</v>
      </c>
      <c r="J853" t="n">
        <v>14.65898905280082</v>
      </c>
      <c r="K853" t="n">
        <v>282.7404344278325</v>
      </c>
      <c r="L853" t="n">
        <v>5</v>
      </c>
      <c r="M853" t="n">
        <v>71.68875112267558</v>
      </c>
      <c r="N853" t="n">
        <v>1316.086045745312</v>
      </c>
      <c r="O853" t="b">
        <v>0</v>
      </c>
      <c r="P853" t="n">
        <v>14.65898905280082</v>
      </c>
      <c r="Q853" t="n">
        <v>0</v>
      </c>
      <c r="R853" t="n">
        <v>0.9460634034859419</v>
      </c>
      <c r="S853" t="n">
        <v>34.12073094157824</v>
      </c>
      <c r="T853" t="n">
        <v>112.4270654985435</v>
      </c>
      <c r="U853" t="n">
        <v>15.49472159982843</v>
      </c>
      <c r="V853" t="n">
        <v>6.063933269054544</v>
      </c>
      <c r="W853" t="n">
        <v>0</v>
      </c>
      <c r="X853" t="n">
        <v>0</v>
      </c>
      <c r="Y853" t="n">
        <v>-21.42836828230832</v>
      </c>
      <c r="Z853" t="n">
        <v>88.73023228245705</v>
      </c>
      <c r="AA853" t="n">
        <v>1316.086045745312</v>
      </c>
      <c r="AB853" t="b">
        <v>0</v>
      </c>
      <c r="AC853" t="b">
        <v>1</v>
      </c>
      <c r="AD853" t="n">
        <v>90.94466499762601</v>
      </c>
      <c r="AE853" t="n">
        <v>-0</v>
      </c>
      <c r="AF853" t="n">
        <v>0</v>
      </c>
      <c r="AG853" t="n">
        <v>0.08457869710634086</v>
      </c>
      <c r="AH853" t="b">
        <v>0</v>
      </c>
      <c r="AI853" t="b">
        <v>0</v>
      </c>
      <c r="AJ853" t="n">
        <v>1316.086045745312</v>
      </c>
      <c r="AK853" t="n">
        <v>0</v>
      </c>
      <c r="AL853" t="n">
        <v>15.49472159982843</v>
      </c>
      <c r="AM853" t="n">
        <v>0</v>
      </c>
      <c r="AN853" t="n">
        <v>15.49604527304428</v>
      </c>
      <c r="AO853" t="n">
        <v>0</v>
      </c>
      <c r="AP853" t="n">
        <v>1</v>
      </c>
      <c r="AQ853" t="n">
        <v>0</v>
      </c>
      <c r="AR853" t="n">
        <v>0</v>
      </c>
      <c r="AS853" t="n">
        <v>0</v>
      </c>
      <c r="AT853" t="n">
        <v>3.302247219215134</v>
      </c>
      <c r="AU853" t="n">
        <v>1.038170464516154</v>
      </c>
      <c r="AV853" t="n">
        <v>3.302247219215134</v>
      </c>
    </row>
    <row r="854" spans="1:48">
      <c r="A854" t="n">
        <v>851</v>
      </c>
      <c r="B854" t="n">
        <v>0</v>
      </c>
      <c r="C854" t="n">
        <v>0</v>
      </c>
      <c r="D854" t="n">
        <v>0</v>
      </c>
      <c r="E854" t="n">
        <v>61.1</v>
      </c>
      <c r="F854" t="n">
        <v>0.2048294164193951</v>
      </c>
      <c r="G854" t="n">
        <v>503.3316264713459</v>
      </c>
      <c r="H854" t="n">
        <v>1985.139934802988</v>
      </c>
      <c r="I854" t="n">
        <v>10.52649441872666</v>
      </c>
      <c r="J854" t="n">
        <v>10.52649441872666</v>
      </c>
      <c r="K854" t="n">
        <v>199.7105127585266</v>
      </c>
      <c r="L854" t="n">
        <v>5</v>
      </c>
      <c r="M854" t="n">
        <v>50.63653974607674</v>
      </c>
      <c r="N854" t="n">
        <v>1337.984316057214</v>
      </c>
      <c r="O854" t="b">
        <v>0</v>
      </c>
      <c r="P854" t="n">
        <v>10.52649441872666</v>
      </c>
      <c r="Q854" t="n">
        <v>0</v>
      </c>
      <c r="R854" t="n">
        <v>0.9388713218828614</v>
      </c>
      <c r="S854" t="n">
        <v>34.14777472114476</v>
      </c>
      <c r="T854" t="n">
        <v>80.01990847766616</v>
      </c>
      <c r="U854" t="n">
        <v>11.21186063881073</v>
      </c>
      <c r="V854" t="n">
        <v>4.891511228294149</v>
      </c>
      <c r="W854" t="n">
        <v>0</v>
      </c>
      <c r="X854" t="n">
        <v>0</v>
      </c>
      <c r="Y854" t="n">
        <v>-21.42836828230832</v>
      </c>
      <c r="Z854" t="n">
        <v>88.79614881759541</v>
      </c>
      <c r="AA854" t="n">
        <v>1337.984316057214</v>
      </c>
      <c r="AB854" t="b">
        <v>0</v>
      </c>
      <c r="AC854" t="b">
        <v>1</v>
      </c>
      <c r="AD854" t="n">
        <v>90.93722459197242</v>
      </c>
      <c r="AE854" t="n">
        <v>-0</v>
      </c>
      <c r="AF854" t="n">
        <v>0</v>
      </c>
      <c r="AG854" t="n">
        <v>0.08545467552813896</v>
      </c>
      <c r="AH854" t="b">
        <v>0</v>
      </c>
      <c r="AI854" t="b">
        <v>0</v>
      </c>
      <c r="AJ854" t="n">
        <v>1337.984316057214</v>
      </c>
      <c r="AK854" t="n">
        <v>0</v>
      </c>
      <c r="AL854" t="n">
        <v>11.21186063881073</v>
      </c>
      <c r="AM854" t="n">
        <v>0</v>
      </c>
      <c r="AN854" t="n">
        <v>11.21244893801778</v>
      </c>
      <c r="AO854" t="n">
        <v>0</v>
      </c>
      <c r="AP854" t="n">
        <v>1</v>
      </c>
      <c r="AQ854" t="n">
        <v>0</v>
      </c>
      <c r="AR854" t="n">
        <v>0</v>
      </c>
      <c r="AS854" t="n">
        <v>0</v>
      </c>
      <c r="AT854" t="n">
        <v>2.447018381987022</v>
      </c>
      <c r="AU854" t="n">
        <v>0.7693010370407196</v>
      </c>
      <c r="AV854" t="n">
        <v>2.447018381987022</v>
      </c>
    </row>
    <row r="855" spans="1:48">
      <c r="A855" t="n">
        <v>852</v>
      </c>
      <c r="B855" t="n">
        <v>0</v>
      </c>
      <c r="C855" t="n">
        <v>0</v>
      </c>
      <c r="D855" t="n">
        <v>0</v>
      </c>
      <c r="E855" t="n">
        <v>61.7</v>
      </c>
      <c r="F855" t="n">
        <v>0.1551899196049042</v>
      </c>
      <c r="G855" t="n">
        <v>508.2743265676275</v>
      </c>
      <c r="H855" t="n">
        <v>2004.633943982723</v>
      </c>
      <c r="I855" t="n">
        <v>9.224167949876</v>
      </c>
      <c r="J855" t="n">
        <v>9.224167949876</v>
      </c>
      <c r="K855" t="n">
        <v>173.3007372274509</v>
      </c>
      <c r="L855" t="n">
        <v>5</v>
      </c>
      <c r="M855" t="n">
        <v>43.94034919560115</v>
      </c>
      <c r="N855" t="n">
        <v>1351.123278244355</v>
      </c>
      <c r="O855" t="b">
        <v>0</v>
      </c>
      <c r="P855" t="n">
        <v>9.224167949876</v>
      </c>
      <c r="Q855" t="n">
        <v>0</v>
      </c>
      <c r="R855" t="n">
        <v>0.9351479125807077</v>
      </c>
      <c r="S855" t="n">
        <v>34.16978414111895</v>
      </c>
      <c r="T855" t="n">
        <v>69.71452917296241</v>
      </c>
      <c r="U855" t="n">
        <v>9.863859851240282</v>
      </c>
      <c r="V855" t="n">
        <v>4.521132740319771</v>
      </c>
      <c r="W855" t="n">
        <v>0</v>
      </c>
      <c r="X855" t="n">
        <v>0</v>
      </c>
      <c r="Y855" t="n">
        <v>-21.42836828230832</v>
      </c>
      <c r="Z855" t="n">
        <v>88.86575536959444</v>
      </c>
      <c r="AA855" t="n">
        <v>1351.123278244355</v>
      </c>
      <c r="AB855" t="b">
        <v>0</v>
      </c>
      <c r="AC855" t="b">
        <v>1</v>
      </c>
      <c r="AD855" t="n">
        <v>90.92978418631884</v>
      </c>
      <c r="AE855" t="n">
        <v>-0</v>
      </c>
      <c r="AF855" t="n">
        <v>0</v>
      </c>
      <c r="AG855" t="n">
        <v>0.06727846120980535</v>
      </c>
      <c r="AH855" t="b">
        <v>0</v>
      </c>
      <c r="AI855" t="b">
        <v>0</v>
      </c>
      <c r="AJ855" t="n">
        <v>1351.123278244355</v>
      </c>
      <c r="AK855" t="n">
        <v>0</v>
      </c>
      <c r="AL855" t="n">
        <v>9.863859851240282</v>
      </c>
      <c r="AM855" t="n">
        <v>0</v>
      </c>
      <c r="AN855" t="n">
        <v>9.864190769544242</v>
      </c>
      <c r="AO855" t="n">
        <v>0</v>
      </c>
      <c r="AP855" t="n">
        <v>1</v>
      </c>
      <c r="AQ855" t="n">
        <v>0</v>
      </c>
      <c r="AR855" t="n">
        <v>0</v>
      </c>
      <c r="AS855" t="n">
        <v>0</v>
      </c>
      <c r="AT855" t="n">
        <v>2.187834414797995</v>
      </c>
      <c r="AU855" t="n">
        <v>0.687817997840606</v>
      </c>
      <c r="AV855" t="n">
        <v>2.187834414797995</v>
      </c>
    </row>
    <row r="856" spans="1:48">
      <c r="A856" t="n">
        <v>853</v>
      </c>
      <c r="B856" t="n">
        <v>0</v>
      </c>
      <c r="C856" t="n">
        <v>0</v>
      </c>
      <c r="D856" t="n">
        <v>0</v>
      </c>
      <c r="E856" t="n">
        <v>62.3</v>
      </c>
      <c r="F856" t="n">
        <v>0.1744109051609986</v>
      </c>
      <c r="G856" t="n">
        <v>513.2170266639091</v>
      </c>
      <c r="H856" t="n">
        <v>2024.127953162458</v>
      </c>
      <c r="I856" t="n">
        <v>9.920112971247386</v>
      </c>
      <c r="J856" t="n">
        <v>9.920112971247386</v>
      </c>
      <c r="K856" t="n">
        <v>184.5809784215889</v>
      </c>
      <c r="L856" t="n">
        <v>5</v>
      </c>
      <c r="M856" t="n">
        <v>46.80045091825277</v>
      </c>
      <c r="N856" t="n">
        <v>1364.262240431496</v>
      </c>
      <c r="O856" t="b">
        <v>0</v>
      </c>
      <c r="P856" t="n">
        <v>9.920112971247386</v>
      </c>
      <c r="Q856" t="n">
        <v>0</v>
      </c>
      <c r="R856" t="n">
        <v>0.9367674341631146</v>
      </c>
      <c r="S856" t="n">
        <v>34.19024533590596</v>
      </c>
      <c r="T856" t="n">
        <v>74.12391621046031</v>
      </c>
      <c r="U856" t="n">
        <v>10.58972868768626</v>
      </c>
      <c r="V856" t="n">
        <v>4.687045411865697</v>
      </c>
      <c r="W856" t="n">
        <v>0</v>
      </c>
      <c r="X856" t="n">
        <v>0</v>
      </c>
      <c r="Y856" t="n">
        <v>-21.42836828230832</v>
      </c>
      <c r="Z856" t="n">
        <v>88.93549141311782</v>
      </c>
      <c r="AA856" t="n">
        <v>1364.262240431496</v>
      </c>
      <c r="AB856" t="b">
        <v>0</v>
      </c>
      <c r="AC856" t="b">
        <v>1</v>
      </c>
      <c r="AD856" t="n">
        <v>90.92234378066526</v>
      </c>
      <c r="AE856" t="n">
        <v>-0</v>
      </c>
      <c r="AF856" t="n">
        <v>0</v>
      </c>
      <c r="AG856" t="n">
        <v>0.0571606688398873</v>
      </c>
      <c r="AH856" t="b">
        <v>0</v>
      </c>
      <c r="AI856" t="b">
        <v>0</v>
      </c>
      <c r="AJ856" t="n">
        <v>1364.262240431496</v>
      </c>
      <c r="AK856" t="n">
        <v>0</v>
      </c>
      <c r="AL856" t="n">
        <v>10.58972868768626</v>
      </c>
      <c r="AM856" t="n">
        <v>0</v>
      </c>
      <c r="AN856" t="n">
        <v>10.59005960599022</v>
      </c>
      <c r="AO856" t="n">
        <v>0</v>
      </c>
      <c r="AP856" t="n">
        <v>1</v>
      </c>
      <c r="AQ856" t="n">
        <v>0</v>
      </c>
      <c r="AR856" t="n">
        <v>0</v>
      </c>
      <c r="AS856" t="n">
        <v>0</v>
      </c>
      <c r="AT856" t="n">
        <v>2.326247581046916</v>
      </c>
      <c r="AU856" t="n">
        <v>0.7313327475127845</v>
      </c>
      <c r="AV856" t="n">
        <v>2.326247581046916</v>
      </c>
    </row>
    <row r="857" spans="1:48">
      <c r="A857" t="n">
        <v>854</v>
      </c>
      <c r="B857" t="n">
        <v>0</v>
      </c>
      <c r="C857" t="n">
        <v>0</v>
      </c>
      <c r="D857" t="n">
        <v>0</v>
      </c>
      <c r="E857" t="n">
        <v>62.9</v>
      </c>
      <c r="F857" t="n">
        <v>0.1471664597510998</v>
      </c>
      <c r="G857" t="n">
        <v>518.1597267601908</v>
      </c>
      <c r="H857" t="n">
        <v>2043.621962342192</v>
      </c>
      <c r="I857" t="n">
        <v>9.24836187767248</v>
      </c>
      <c r="J857" t="n">
        <v>9.24836187767248</v>
      </c>
      <c r="K857" t="n">
        <v>170.4403988558653</v>
      </c>
      <c r="L857" t="n">
        <v>5</v>
      </c>
      <c r="M857" t="n">
        <v>43.21511127177111</v>
      </c>
      <c r="N857" t="n">
        <v>1377.401202618638</v>
      </c>
      <c r="O857" t="b">
        <v>0</v>
      </c>
      <c r="P857" t="n">
        <v>9.24836187767248</v>
      </c>
      <c r="Q857" t="n">
        <v>0</v>
      </c>
      <c r="R857" t="n">
        <v>0.934537070435508</v>
      </c>
      <c r="S857" t="n">
        <v>34.21170076731353</v>
      </c>
      <c r="T857" t="n">
        <v>68.60870242874526</v>
      </c>
      <c r="U857" t="n">
        <v>9.896195849526448</v>
      </c>
      <c r="V857" t="n">
        <v>4.491326654604151</v>
      </c>
      <c r="W857" t="n">
        <v>0</v>
      </c>
      <c r="X857" t="n">
        <v>0</v>
      </c>
      <c r="Y857" t="n">
        <v>-21.42836828230832</v>
      </c>
      <c r="Z857" t="n">
        <v>89.00509796511685</v>
      </c>
      <c r="AA857" t="n">
        <v>1377.401202618638</v>
      </c>
      <c r="AB857" t="b">
        <v>0</v>
      </c>
      <c r="AC857" t="b">
        <v>1</v>
      </c>
      <c r="AD857" t="n">
        <v>90.91490337501168</v>
      </c>
      <c r="AE857" t="n">
        <v>-0</v>
      </c>
      <c r="AF857" t="n">
        <v>0</v>
      </c>
      <c r="AG857" t="n">
        <v>0.05369401456947803</v>
      </c>
      <c r="AH857" t="b">
        <v>0</v>
      </c>
      <c r="AI857" t="b">
        <v>0</v>
      </c>
      <c r="AJ857" t="n">
        <v>1377.401202618638</v>
      </c>
      <c r="AK857" t="n">
        <v>0</v>
      </c>
      <c r="AL857" t="n">
        <v>9.896195849526448</v>
      </c>
      <c r="AM857" t="n">
        <v>0</v>
      </c>
      <c r="AN857" t="n">
        <v>9.896425653904199</v>
      </c>
      <c r="AO857" t="n">
        <v>0</v>
      </c>
      <c r="AP857" t="n">
        <v>1</v>
      </c>
      <c r="AQ857" t="n">
        <v>0</v>
      </c>
      <c r="AR857" t="n">
        <v>0</v>
      </c>
      <c r="AS857" t="n">
        <v>0</v>
      </c>
      <c r="AT857" t="n">
        <v>2.194205461509154</v>
      </c>
      <c r="AU857" t="n">
        <v>0.6898209467673524</v>
      </c>
      <c r="AV857" t="n">
        <v>2.194205461509154</v>
      </c>
    </row>
    <row r="858" spans="1:48">
      <c r="A858" t="n">
        <v>855</v>
      </c>
      <c r="B858" t="n">
        <v>0</v>
      </c>
      <c r="C858" t="n">
        <v>0</v>
      </c>
      <c r="D858" t="n">
        <v>0</v>
      </c>
      <c r="E858" t="n">
        <v>63.3</v>
      </c>
      <c r="F858" t="n">
        <v>0.07025658916793631</v>
      </c>
      <c r="G858" t="n">
        <v>521.4548601577118</v>
      </c>
      <c r="H858" t="n">
        <v>2056.617968462015</v>
      </c>
      <c r="I858" t="n">
        <v>7.037077532569294</v>
      </c>
      <c r="J858" t="n">
        <v>7.037077532569294</v>
      </c>
      <c r="K858" t="n">
        <v>128.8685667507926</v>
      </c>
      <c r="L858" t="n">
        <v>5</v>
      </c>
      <c r="M858" t="n">
        <v>32.67458589016039</v>
      </c>
      <c r="N858" t="n">
        <v>1386.160510743398</v>
      </c>
      <c r="O858" t="b">
        <v>0</v>
      </c>
      <c r="P858" t="n">
        <v>7.037077532569294</v>
      </c>
      <c r="Q858" t="n">
        <v>0</v>
      </c>
      <c r="R858" t="n">
        <v>0.9254789800960317</v>
      </c>
      <c r="S858" t="n">
        <v>34.23240885904472</v>
      </c>
      <c r="T858" t="n">
        <v>52.38218816739231</v>
      </c>
      <c r="U858" t="n">
        <v>7.603714059328605</v>
      </c>
      <c r="V858" t="n">
        <v>3.903574087035651</v>
      </c>
      <c r="W858" t="n">
        <v>0</v>
      </c>
      <c r="X858" t="n">
        <v>0</v>
      </c>
      <c r="Y858" t="n">
        <v>-21.42836828230832</v>
      </c>
      <c r="Z858" t="n">
        <v>89.06967703977487</v>
      </c>
      <c r="AA858" t="n">
        <v>1386.160510743398</v>
      </c>
      <c r="AB858" t="b">
        <v>0</v>
      </c>
      <c r="AC858" t="b">
        <v>1</v>
      </c>
      <c r="AD858" t="n">
        <v>90.90746296935809</v>
      </c>
      <c r="AE858" t="n">
        <v>-0</v>
      </c>
      <c r="AF858" t="n">
        <v>0</v>
      </c>
      <c r="AG858" t="n">
        <v>0.06277430955844565</v>
      </c>
      <c r="AH858" t="b">
        <v>0</v>
      </c>
      <c r="AI858" t="b">
        <v>0</v>
      </c>
      <c r="AJ858" t="n">
        <v>1386.160510743398</v>
      </c>
      <c r="AK858" t="n">
        <v>0</v>
      </c>
      <c r="AL858" t="n">
        <v>7.603714059328605</v>
      </c>
      <c r="AM858" t="n">
        <v>0</v>
      </c>
      <c r="AN858" t="n">
        <v>7.603771510423043</v>
      </c>
      <c r="AO858" t="n">
        <v>0</v>
      </c>
      <c r="AP858" t="n">
        <v>1</v>
      </c>
      <c r="AQ858" t="n">
        <v>0</v>
      </c>
      <c r="AR858" t="n">
        <v>0</v>
      </c>
      <c r="AS858" t="n">
        <v>0</v>
      </c>
      <c r="AT858" t="n">
        <v>1.765563184715721</v>
      </c>
      <c r="AU858" t="n">
        <v>0.5550630918676618</v>
      </c>
      <c r="AV858" t="n">
        <v>1.765563184715721</v>
      </c>
    </row>
    <row r="859" spans="1:48">
      <c r="A859" t="n">
        <v>856</v>
      </c>
      <c r="B859" t="n">
        <v>0</v>
      </c>
      <c r="C859" t="n">
        <v>0</v>
      </c>
      <c r="D859" t="n">
        <v>0</v>
      </c>
      <c r="E859" t="n">
        <v>63.4</v>
      </c>
      <c r="F859" t="n">
        <v>-0.01152614975618071</v>
      </c>
      <c r="G859" t="n">
        <v>522.2786435070921</v>
      </c>
      <c r="H859" t="n">
        <v>2059.866969991971</v>
      </c>
      <c r="I859" t="n">
        <v>4.607515261985031</v>
      </c>
      <c r="J859" t="n">
        <v>4.607515261985031</v>
      </c>
      <c r="K859" t="n">
        <v>84.24340207274541</v>
      </c>
      <c r="L859" t="n">
        <v>5</v>
      </c>
      <c r="M859" t="n">
        <v>21.35988896367784</v>
      </c>
      <c r="N859" t="n">
        <v>1388.350337774589</v>
      </c>
      <c r="O859" t="b">
        <v>0</v>
      </c>
      <c r="P859" t="n">
        <v>4.607515261985031</v>
      </c>
      <c r="Q859" t="n">
        <v>0</v>
      </c>
      <c r="R859" t="n">
        <v>0.9064781991632083</v>
      </c>
      <c r="S859" t="n">
        <v>34.25034590639517</v>
      </c>
      <c r="T859" t="n">
        <v>34.96082966550205</v>
      </c>
      <c r="U859" t="n">
        <v>5.082874873591377</v>
      </c>
      <c r="V859" t="n">
        <v>3.269599749066085</v>
      </c>
      <c r="W859" t="n">
        <v>0</v>
      </c>
      <c r="X859" t="n">
        <v>0</v>
      </c>
      <c r="Y859" t="n">
        <v>-21.42836828230832</v>
      </c>
      <c r="Z859" t="n">
        <v>89.04387483174922</v>
      </c>
      <c r="AA859" t="n">
        <v>1388.350337774589</v>
      </c>
      <c r="AB859" t="b">
        <v>0</v>
      </c>
      <c r="AC859" t="b">
        <v>1</v>
      </c>
      <c r="AD859" t="n">
        <v>90.90002256370451</v>
      </c>
      <c r="AE859" t="n">
        <v>-0</v>
      </c>
      <c r="AF859" t="n">
        <v>0</v>
      </c>
      <c r="AG859" t="n">
        <v>0.06424270051867026</v>
      </c>
      <c r="AH859" t="b">
        <v>0</v>
      </c>
      <c r="AI859" t="b">
        <v>0</v>
      </c>
      <c r="AJ859" t="n">
        <v>1388.350337774589</v>
      </c>
      <c r="AK859" t="n">
        <v>0</v>
      </c>
      <c r="AL859" t="n">
        <v>5.082874873591377</v>
      </c>
      <c r="AM859" t="n">
        <v>0</v>
      </c>
      <c r="AN859" t="n">
        <v>5.082884065766487</v>
      </c>
      <c r="AO859" t="n">
        <v>0</v>
      </c>
      <c r="AP859" t="n">
        <v>1</v>
      </c>
      <c r="AQ859" t="n">
        <v>0</v>
      </c>
      <c r="AR859" t="n">
        <v>0</v>
      </c>
      <c r="AS859" t="n">
        <v>0</v>
      </c>
      <c r="AT859" t="n">
        <v>1.304860162801212</v>
      </c>
      <c r="AU859" t="n">
        <v>0.4102258829870196</v>
      </c>
      <c r="AV859" t="n">
        <v>1.304860162801212</v>
      </c>
    </row>
    <row r="860" spans="1:48">
      <c r="A860" t="n">
        <v>857</v>
      </c>
      <c r="B860" t="n">
        <v>0</v>
      </c>
      <c r="C860" t="n">
        <v>0</v>
      </c>
      <c r="D860" t="n">
        <v>0</v>
      </c>
      <c r="E860" t="n">
        <v>63.5</v>
      </c>
      <c r="F860" t="n">
        <v>0.142514676523458</v>
      </c>
      <c r="G860" t="n">
        <v>523.1024268564723</v>
      </c>
      <c r="H860" t="n">
        <v>2063.115971521927</v>
      </c>
      <c r="I860" t="n">
        <v>9.239615945236851</v>
      </c>
      <c r="J860" t="n">
        <v>9.239615945236851</v>
      </c>
      <c r="K860" t="n">
        <v>168.6702803646469</v>
      </c>
      <c r="L860" t="n">
        <v>5</v>
      </c>
      <c r="M860" t="n">
        <v>42.7662982668983</v>
      </c>
      <c r="N860" t="n">
        <v>1390.540164805779</v>
      </c>
      <c r="O860" t="b">
        <v>0</v>
      </c>
      <c r="P860" t="n">
        <v>9.239615945236851</v>
      </c>
      <c r="Q860" t="n">
        <v>0</v>
      </c>
      <c r="R860" t="n">
        <v>0.9341802681387772</v>
      </c>
      <c r="S860" t="n">
        <v>34.26508461633352</v>
      </c>
      <c r="T860" t="n">
        <v>67.92209520179212</v>
      </c>
      <c r="U860" t="n">
        <v>9.890613471900329</v>
      </c>
      <c r="V860" t="n">
        <v>4.470614093634403</v>
      </c>
      <c r="W860" t="n">
        <v>0</v>
      </c>
      <c r="X860" t="n">
        <v>0</v>
      </c>
      <c r="Y860" t="n">
        <v>-21.42836828230832</v>
      </c>
      <c r="Z860" t="n">
        <v>89.11348138374825</v>
      </c>
      <c r="AA860" t="n">
        <v>1390.540164805779</v>
      </c>
      <c r="AB860" t="b">
        <v>0</v>
      </c>
      <c r="AC860" t="b">
        <v>1</v>
      </c>
      <c r="AD860" t="n">
        <v>90.89258215805093</v>
      </c>
      <c r="AE860" t="n">
        <v>-0</v>
      </c>
      <c r="AF860" t="n">
        <v>0</v>
      </c>
      <c r="AG860" t="n">
        <v>0.06947190395879921</v>
      </c>
      <c r="AH860" t="b">
        <v>0</v>
      </c>
      <c r="AI860" t="b">
        <v>0</v>
      </c>
      <c r="AJ860" t="n">
        <v>1390.540164805779</v>
      </c>
      <c r="AK860" t="n">
        <v>0</v>
      </c>
      <c r="AL860" t="n">
        <v>9.890613471900329</v>
      </c>
      <c r="AM860" t="n">
        <v>0</v>
      </c>
      <c r="AN860" t="n">
        <v>9.890891535197408</v>
      </c>
      <c r="AO860" t="n">
        <v>0</v>
      </c>
      <c r="AP860" t="n">
        <v>1</v>
      </c>
      <c r="AQ860" t="n">
        <v>0</v>
      </c>
      <c r="AR860" t="n">
        <v>0</v>
      </c>
      <c r="AS860" t="n">
        <v>0</v>
      </c>
      <c r="AT860" t="n">
        <v>2.19338520783107</v>
      </c>
      <c r="AU860" t="n">
        <v>0.6895630729361498</v>
      </c>
      <c r="AV860" t="n">
        <v>2.19338520783107</v>
      </c>
    </row>
    <row r="861" spans="1:48">
      <c r="A861" t="n">
        <v>858</v>
      </c>
      <c r="B861" t="n">
        <v>0</v>
      </c>
      <c r="C861" t="n">
        <v>0</v>
      </c>
      <c r="D861" t="n">
        <v>0</v>
      </c>
      <c r="E861" t="n">
        <v>64.5</v>
      </c>
      <c r="F861" t="n">
        <v>0.3581341103290168</v>
      </c>
      <c r="G861" t="n">
        <v>531.3402603502751</v>
      </c>
      <c r="H861" t="n">
        <v>2095.605986821485</v>
      </c>
      <c r="I861" t="n">
        <v>16.0233676053871</v>
      </c>
      <c r="J861" t="n">
        <v>16.0233676053871</v>
      </c>
      <c r="K861" t="n">
        <v>287.9734531346906</v>
      </c>
      <c r="L861" t="n">
        <v>5</v>
      </c>
      <c r="M861" t="n">
        <v>73.01558142360309</v>
      </c>
      <c r="N861" t="n">
        <v>1412.438435117681</v>
      </c>
      <c r="O861" t="b">
        <v>0</v>
      </c>
      <c r="P861" t="n">
        <v>16.0233676053871</v>
      </c>
      <c r="Q861" t="n">
        <v>0</v>
      </c>
      <c r="R861" t="n">
        <v>0.9460644628927229</v>
      </c>
      <c r="S861" t="n">
        <v>34.28588588660886</v>
      </c>
      <c r="T861" t="n">
        <v>114.50776075996</v>
      </c>
      <c r="U861" t="n">
        <v>16.93686660250766</v>
      </c>
      <c r="V861" t="n">
        <v>6.176037579540065</v>
      </c>
      <c r="W861" t="n">
        <v>0</v>
      </c>
      <c r="X861" t="n">
        <v>0</v>
      </c>
      <c r="Y861" t="n">
        <v>-21.42836828230832</v>
      </c>
      <c r="Z861" t="n">
        <v>89.24969439287263</v>
      </c>
      <c r="AA861" t="n">
        <v>1412.438435117681</v>
      </c>
      <c r="AB861" t="b">
        <v>0</v>
      </c>
      <c r="AC861" t="b">
        <v>1</v>
      </c>
      <c r="AD861" t="n">
        <v>90.88514175239735</v>
      </c>
      <c r="AE861" t="n">
        <v>-0</v>
      </c>
      <c r="AF861" t="n">
        <v>0</v>
      </c>
      <c r="AG861" t="n">
        <v>0.09715588214394022</v>
      </c>
      <c r="AH861" t="b">
        <v>0</v>
      </c>
      <c r="AI861" t="b">
        <v>0</v>
      </c>
      <c r="AJ861" t="n">
        <v>1412.438435117681</v>
      </c>
      <c r="AK861" t="n">
        <v>0</v>
      </c>
      <c r="AL861" t="n">
        <v>16.93686660250766</v>
      </c>
      <c r="AM861" t="n">
        <v>0</v>
      </c>
      <c r="AN861" t="n">
        <v>16.93808226766596</v>
      </c>
      <c r="AO861" t="n">
        <v>0</v>
      </c>
      <c r="AP861" t="n">
        <v>1</v>
      </c>
      <c r="AQ861" t="n">
        <v>0</v>
      </c>
      <c r="AR861" t="n">
        <v>0</v>
      </c>
      <c r="AS861" t="n">
        <v>0</v>
      </c>
      <c r="AT861" t="n">
        <v>3.566424122034892</v>
      </c>
      <c r="AU861" t="n">
        <v>1.121223197915083</v>
      </c>
      <c r="AV861" t="n">
        <v>3.566424122034892</v>
      </c>
    </row>
    <row r="862" spans="1:48">
      <c r="A862" t="n">
        <v>859</v>
      </c>
      <c r="B862" t="n">
        <v>0</v>
      </c>
      <c r="C862" t="n">
        <v>0</v>
      </c>
      <c r="D862" t="n">
        <v>0</v>
      </c>
      <c r="E862" t="n">
        <v>65.8</v>
      </c>
      <c r="F862" t="n">
        <v>0.3416155488271251</v>
      </c>
      <c r="G862" t="n">
        <v>542.0494438922186</v>
      </c>
      <c r="H862" t="n">
        <v>2137.84300671091</v>
      </c>
      <c r="I862" t="n">
        <v>15.93132863827939</v>
      </c>
      <c r="J862" t="n">
        <v>15.93132863827939</v>
      </c>
      <c r="K862" t="n">
        <v>280.6625555702416</v>
      </c>
      <c r="L862" t="n">
        <v>5</v>
      </c>
      <c r="M862" t="n">
        <v>71.16190557054807</v>
      </c>
      <c r="N862" t="n">
        <v>1440.906186523154</v>
      </c>
      <c r="O862" t="b">
        <v>0</v>
      </c>
      <c r="P862" t="n">
        <v>15.93132863827939</v>
      </c>
      <c r="Q862" t="n">
        <v>0</v>
      </c>
      <c r="R862" t="n">
        <v>0.9455153844874284</v>
      </c>
      <c r="S862" t="n">
        <v>34.31544617268893</v>
      </c>
      <c r="T862" t="n">
        <v>111.6655149171151</v>
      </c>
      <c r="U862" t="n">
        <v>16.84935951297703</v>
      </c>
      <c r="V862" t="n">
        <v>6.08405264627234</v>
      </c>
      <c r="W862" t="n">
        <v>0</v>
      </c>
      <c r="X862" t="n">
        <v>0</v>
      </c>
      <c r="Y862" t="n">
        <v>-21.42836828230832</v>
      </c>
      <c r="Z862" t="n">
        <v>89.39446417194618</v>
      </c>
      <c r="AA862" t="n">
        <v>1440.906186523154</v>
      </c>
      <c r="AB862" t="b">
        <v>0</v>
      </c>
      <c r="AC862" t="b">
        <v>1</v>
      </c>
      <c r="AD862" t="n">
        <v>90.87770134674376</v>
      </c>
      <c r="AE862" t="n">
        <v>-0</v>
      </c>
      <c r="AF862" t="n">
        <v>0</v>
      </c>
      <c r="AG862" t="n">
        <v>0.1204585221007644</v>
      </c>
      <c r="AH862" t="b">
        <v>0</v>
      </c>
      <c r="AI862" t="b">
        <v>0</v>
      </c>
      <c r="AJ862" t="n">
        <v>1440.906186523154</v>
      </c>
      <c r="AK862" t="n">
        <v>0</v>
      </c>
      <c r="AL862" t="n">
        <v>16.84935951297703</v>
      </c>
      <c r="AM862" t="n">
        <v>0</v>
      </c>
      <c r="AN862" t="n">
        <v>16.85057517813533</v>
      </c>
      <c r="AO862" t="n">
        <v>0</v>
      </c>
      <c r="AP862" t="n">
        <v>1</v>
      </c>
      <c r="AQ862" t="n">
        <v>0</v>
      </c>
      <c r="AR862" t="n">
        <v>0</v>
      </c>
      <c r="AS862" t="n">
        <v>0</v>
      </c>
      <c r="AT862" t="n">
        <v>3.540898822020207</v>
      </c>
      <c r="AU862" t="n">
        <v>1.113198476925399</v>
      </c>
      <c r="AV862" t="n">
        <v>3.540898822020207</v>
      </c>
    </row>
    <row r="863" spans="1:48">
      <c r="A863" t="n">
        <v>860</v>
      </c>
      <c r="B863" t="n">
        <v>0</v>
      </c>
      <c r="C863" t="n">
        <v>0</v>
      </c>
      <c r="D863" t="n">
        <v>0</v>
      </c>
      <c r="E863" t="n">
        <v>66.8</v>
      </c>
      <c r="F863" t="n">
        <v>0.1920703610291543</v>
      </c>
      <c r="G863" t="n">
        <v>550.2872773860213</v>
      </c>
      <c r="H863" t="n">
        <v>2170.333022010468</v>
      </c>
      <c r="I863" t="n">
        <v>11.53540865238122</v>
      </c>
      <c r="J863" t="n">
        <v>11.53540865238122</v>
      </c>
      <c r="K863" t="n">
        <v>200.1773309751021</v>
      </c>
      <c r="L863" t="n">
        <v>5</v>
      </c>
      <c r="M863" t="n">
        <v>50.75490136285551</v>
      </c>
      <c r="N863" t="n">
        <v>1462.804456835056</v>
      </c>
      <c r="O863" t="b">
        <v>0</v>
      </c>
      <c r="P863" t="n">
        <v>11.53540865238122</v>
      </c>
      <c r="Q863" t="n">
        <v>0</v>
      </c>
      <c r="R863" t="n">
        <v>0.9383289420236908</v>
      </c>
      <c r="S863" t="n">
        <v>34.34513586628278</v>
      </c>
      <c r="T863" t="n">
        <v>80.25331478569873</v>
      </c>
      <c r="U863" t="n">
        <v>12.29356586561515</v>
      </c>
      <c r="V863" t="n">
        <v>4.949306828939839</v>
      </c>
      <c r="W863" t="n">
        <v>0</v>
      </c>
      <c r="X863" t="n">
        <v>0</v>
      </c>
      <c r="Y863" t="n">
        <v>-21.42836828230832</v>
      </c>
      <c r="Z863" t="n">
        <v>89.47251335231816</v>
      </c>
      <c r="AA863" t="n">
        <v>1462.804456835056</v>
      </c>
      <c r="AB863" t="b">
        <v>0</v>
      </c>
      <c r="AC863" t="b">
        <v>1</v>
      </c>
      <c r="AD863" t="n">
        <v>90.87026094109018</v>
      </c>
      <c r="AE863" t="n">
        <v>-0</v>
      </c>
      <c r="AF863" t="n">
        <v>0</v>
      </c>
      <c r="AG863" t="n">
        <v>0.1370649181177853</v>
      </c>
      <c r="AH863" t="b">
        <v>0</v>
      </c>
      <c r="AI863" t="b">
        <v>0</v>
      </c>
      <c r="AJ863" t="n">
        <v>1462.804456835056</v>
      </c>
      <c r="AK863" t="n">
        <v>0</v>
      </c>
      <c r="AL863" t="n">
        <v>12.29356586561515</v>
      </c>
      <c r="AM863" t="n">
        <v>0</v>
      </c>
      <c r="AN863" t="n">
        <v>12.29415416482219</v>
      </c>
      <c r="AO863" t="n">
        <v>0</v>
      </c>
      <c r="AP863" t="n">
        <v>1</v>
      </c>
      <c r="AQ863" t="n">
        <v>0</v>
      </c>
      <c r="AR863" t="n">
        <v>0</v>
      </c>
      <c r="AS863" t="n">
        <v>0</v>
      </c>
      <c r="AT863" t="n">
        <v>2.648510920413598</v>
      </c>
      <c r="AU863" t="n">
        <v>0.832646870447031</v>
      </c>
      <c r="AV863" t="n">
        <v>2.648510920413598</v>
      </c>
    </row>
    <row r="864" spans="1:48">
      <c r="A864" t="n">
        <v>861</v>
      </c>
      <c r="B864" t="n">
        <v>0</v>
      </c>
      <c r="C864" t="n">
        <v>0</v>
      </c>
      <c r="D864" t="n">
        <v>0</v>
      </c>
      <c r="E864" t="n">
        <v>67.40000000000001</v>
      </c>
      <c r="F864" t="n">
        <v>0.2234363403896218</v>
      </c>
      <c r="G864" t="n">
        <v>555.229977482303</v>
      </c>
      <c r="H864" t="n">
        <v>2189.827031190203</v>
      </c>
      <c r="I864" t="n">
        <v>12.68472568769215</v>
      </c>
      <c r="J864" t="n">
        <v>12.68472568769215</v>
      </c>
      <c r="K864" t="n">
        <v>218.1622257625988</v>
      </c>
      <c r="L864" t="n">
        <v>5</v>
      </c>
      <c r="M864" t="n">
        <v>55.31496596414778</v>
      </c>
      <c r="N864" t="n">
        <v>1475.943419022197</v>
      </c>
      <c r="O864" t="b">
        <v>0</v>
      </c>
      <c r="P864" t="n">
        <v>12.68472568769215</v>
      </c>
      <c r="Q864" t="n">
        <v>0</v>
      </c>
      <c r="R864" t="n">
        <v>0.940306031425548</v>
      </c>
      <c r="S864" t="n">
        <v>34.36946878536047</v>
      </c>
      <c r="T864" t="n">
        <v>87.27975754336798</v>
      </c>
      <c r="U864" t="n">
        <v>13.48999715386438</v>
      </c>
      <c r="V864" t="n">
        <v>5.210075103979591</v>
      </c>
      <c r="W864" t="n">
        <v>0</v>
      </c>
      <c r="X864" t="n">
        <v>0</v>
      </c>
      <c r="Y864" t="n">
        <v>-21.42836828230832</v>
      </c>
      <c r="Z864" t="n">
        <v>89.5609542008704</v>
      </c>
      <c r="AA864" t="n">
        <v>1475.943419022197</v>
      </c>
      <c r="AB864" t="b">
        <v>0</v>
      </c>
      <c r="AC864" t="b">
        <v>1</v>
      </c>
      <c r="AD864" t="n">
        <v>90.8628205354366</v>
      </c>
      <c r="AE864" t="n">
        <v>-0</v>
      </c>
      <c r="AF864" t="n">
        <v>0</v>
      </c>
      <c r="AG864" t="n">
        <v>0.1369592355240168</v>
      </c>
      <c r="AH864" t="b">
        <v>0</v>
      </c>
      <c r="AI864" t="b">
        <v>0</v>
      </c>
      <c r="AJ864" t="n">
        <v>1475.943419022197</v>
      </c>
      <c r="AK864" t="n">
        <v>0</v>
      </c>
      <c r="AL864" t="n">
        <v>13.48999715386438</v>
      </c>
      <c r="AM864" t="n">
        <v>0</v>
      </c>
      <c r="AN864" t="n">
        <v>13.49091637137538</v>
      </c>
      <c r="AO864" t="n">
        <v>0</v>
      </c>
      <c r="AP864" t="n">
        <v>1</v>
      </c>
      <c r="AQ864" t="n">
        <v>0</v>
      </c>
      <c r="AR864" t="n">
        <v>0</v>
      </c>
      <c r="AS864" t="n">
        <v>0</v>
      </c>
      <c r="AT864" t="n">
        <v>2.876572982530554</v>
      </c>
      <c r="AU864" t="n">
        <v>0.9043457110392099</v>
      </c>
      <c r="AV864" t="n">
        <v>2.876572982530554</v>
      </c>
    </row>
    <row r="865" spans="1:48">
      <c r="A865" t="n">
        <v>862</v>
      </c>
      <c r="B865" t="n">
        <v>0</v>
      </c>
      <c r="C865" t="n">
        <v>0</v>
      </c>
      <c r="D865" t="n">
        <v>0</v>
      </c>
      <c r="E865" t="n">
        <v>68.8</v>
      </c>
      <c r="F865" t="n">
        <v>0.5808509440790193</v>
      </c>
      <c r="G865" t="n">
        <v>566.7629443736267</v>
      </c>
      <c r="H865" t="n">
        <v>2235.313052609584</v>
      </c>
      <c r="I865" t="n">
        <v>24.67196908732383</v>
      </c>
      <c r="J865" t="n">
        <v>24.67196908732383</v>
      </c>
      <c r="K865" t="n">
        <v>415.693990763389</v>
      </c>
      <c r="L865" t="n">
        <v>5</v>
      </c>
      <c r="M865" t="n">
        <v>105.3990848791554</v>
      </c>
      <c r="N865" t="n">
        <v>1506.60099745886</v>
      </c>
      <c r="O865" t="b">
        <v>0</v>
      </c>
      <c r="P865" t="n">
        <v>24.67196908732383</v>
      </c>
      <c r="Q865" t="n">
        <v>0</v>
      </c>
      <c r="R865" t="n">
        <v>0.9511632473758492</v>
      </c>
      <c r="S865" t="n">
        <v>34.3953682842322</v>
      </c>
      <c r="T865" t="n">
        <v>164.407597374927</v>
      </c>
      <c r="U865" t="n">
        <v>25.93873255236782</v>
      </c>
      <c r="V865" t="n">
        <v>8.029133162530286</v>
      </c>
      <c r="W865" t="n">
        <v>0</v>
      </c>
      <c r="X865" t="n">
        <v>0</v>
      </c>
      <c r="Y865" t="n">
        <v>-21.42836828230832</v>
      </c>
      <c r="Z865" t="n">
        <v>89.78016065446219</v>
      </c>
      <c r="AA865" t="n">
        <v>1506.60099745886</v>
      </c>
      <c r="AB865" t="b">
        <v>0</v>
      </c>
      <c r="AC865" t="b">
        <v>1</v>
      </c>
      <c r="AD865" t="n">
        <v>90.85538012978301</v>
      </c>
      <c r="AE865" t="n">
        <v>-0</v>
      </c>
      <c r="AF865" t="n">
        <v>0</v>
      </c>
      <c r="AG865" t="n">
        <v>0.1367764032183359</v>
      </c>
      <c r="AH865" t="b">
        <v>0</v>
      </c>
      <c r="AI865" t="b">
        <v>0</v>
      </c>
      <c r="AJ865" t="n">
        <v>1506.60099745886</v>
      </c>
      <c r="AK865" t="n">
        <v>0</v>
      </c>
      <c r="AL865" t="n">
        <v>25.93873255236782</v>
      </c>
      <c r="AM865" t="n">
        <v>0</v>
      </c>
      <c r="AN865" t="n">
        <v>25.94187857429924</v>
      </c>
      <c r="AO865" t="n">
        <v>0</v>
      </c>
      <c r="AP865" t="n">
        <v>1</v>
      </c>
      <c r="AQ865" t="n">
        <v>0</v>
      </c>
      <c r="AR865" t="n">
        <v>0</v>
      </c>
      <c r="AS865" t="n">
        <v>0</v>
      </c>
      <c r="AT865" t="n">
        <v>5.401548358067282</v>
      </c>
      <c r="AU865" t="n">
        <v>1.69815510340077</v>
      </c>
      <c r="AV865" t="n">
        <v>5.401548358067282</v>
      </c>
    </row>
    <row r="866" spans="1:48">
      <c r="A866" t="n">
        <v>863</v>
      </c>
      <c r="B866" t="n">
        <v>0</v>
      </c>
      <c r="C866" t="n">
        <v>0</v>
      </c>
      <c r="D866" t="n">
        <v>0</v>
      </c>
      <c r="E866" t="n">
        <v>71.09999999999999</v>
      </c>
      <c r="F866" t="n">
        <v>0.5364932166276031</v>
      </c>
      <c r="G866" t="n">
        <v>585.7099614093729</v>
      </c>
      <c r="H866" t="n">
        <v>2310.040087798567</v>
      </c>
      <c r="I866" t="n">
        <v>24.20841086362007</v>
      </c>
      <c r="J866" t="n">
        <v>24.20841086362007</v>
      </c>
      <c r="K866" t="n">
        <v>394.6890277304084</v>
      </c>
      <c r="L866" t="n">
        <v>5</v>
      </c>
      <c r="M866" t="n">
        <v>100.0732828931056</v>
      </c>
      <c r="N866" t="n">
        <v>1556.967019176234</v>
      </c>
      <c r="O866" t="b">
        <v>0</v>
      </c>
      <c r="P866" t="n">
        <v>24.20841086362007</v>
      </c>
      <c r="Q866" t="n">
        <v>0</v>
      </c>
      <c r="R866" t="n">
        <v>0.950381222148183</v>
      </c>
      <c r="S866" t="n">
        <v>34.43658092265058</v>
      </c>
      <c r="T866" t="n">
        <v>156.2285505964622</v>
      </c>
      <c r="U866" t="n">
        <v>25.47231605534133</v>
      </c>
      <c r="V866" t="n">
        <v>7.751869746157212</v>
      </c>
      <c r="W866" t="n">
        <v>0</v>
      </c>
      <c r="X866" t="n">
        <v>0</v>
      </c>
      <c r="Y866" t="n">
        <v>-21.42836828230832</v>
      </c>
      <c r="Z866" t="n">
        <v>89.99575781514909</v>
      </c>
      <c r="AA866" t="n">
        <v>1556.967019176234</v>
      </c>
      <c r="AB866" t="b">
        <v>0</v>
      </c>
      <c r="AC866" t="b">
        <v>1</v>
      </c>
      <c r="AD866" t="n">
        <v>90.84793972412943</v>
      </c>
      <c r="AE866" t="n">
        <v>-0</v>
      </c>
      <c r="AF866" t="n">
        <v>0</v>
      </c>
      <c r="AG866" t="n">
        <v>0.148274226010756</v>
      </c>
      <c r="AH866" t="b">
        <v>0</v>
      </c>
      <c r="AI866" t="b">
        <v>0</v>
      </c>
      <c r="AJ866" t="n">
        <v>1556.967019176234</v>
      </c>
      <c r="AK866" t="n">
        <v>0</v>
      </c>
      <c r="AL866" t="n">
        <v>25.47231605534133</v>
      </c>
      <c r="AM866" t="n">
        <v>0</v>
      </c>
      <c r="AN866" t="n">
        <v>25.47513115896878</v>
      </c>
      <c r="AO866" t="n">
        <v>0</v>
      </c>
      <c r="AP866" t="n">
        <v>1</v>
      </c>
      <c r="AQ866" t="n">
        <v>0</v>
      </c>
      <c r="AR866" t="n">
        <v>0</v>
      </c>
      <c r="AS866" t="n">
        <v>0</v>
      </c>
      <c r="AT866" t="n">
        <v>5.265869047253902</v>
      </c>
      <c r="AU866" t="n">
        <v>1.655499831465728</v>
      </c>
      <c r="AV866" t="n">
        <v>5.265869047253902</v>
      </c>
    </row>
    <row r="867" spans="1:48">
      <c r="A867" t="n">
        <v>864</v>
      </c>
      <c r="B867" t="n">
        <v>0</v>
      </c>
      <c r="C867" t="n">
        <v>0</v>
      </c>
      <c r="D867" t="n">
        <v>0</v>
      </c>
      <c r="E867" t="n">
        <v>72.3</v>
      </c>
      <c r="F867" t="n">
        <v>0.1898428560772327</v>
      </c>
      <c r="G867" t="n">
        <v>595.5953616019362</v>
      </c>
      <c r="H867" t="n">
        <v>2349.028106158037</v>
      </c>
      <c r="I867" t="n">
        <v>12.89414031396958</v>
      </c>
      <c r="J867" t="n">
        <v>12.89414031396958</v>
      </c>
      <c r="K867" t="n">
        <v>206.7342662678725</v>
      </c>
      <c r="L867" t="n">
        <v>5</v>
      </c>
      <c r="M867" t="n">
        <v>52.41741031132671</v>
      </c>
      <c r="N867" t="n">
        <v>1583.244943550517</v>
      </c>
      <c r="O867" t="b">
        <v>0</v>
      </c>
      <c r="P867" t="n">
        <v>12.89414031396958</v>
      </c>
      <c r="Q867" t="n">
        <v>0</v>
      </c>
      <c r="R867" t="n">
        <v>0.9385306407623289</v>
      </c>
      <c r="S867" t="n">
        <v>34.47766676289733</v>
      </c>
      <c r="T867" t="n">
        <v>82.86425084740448</v>
      </c>
      <c r="U867" t="n">
        <v>13.73864608564746</v>
      </c>
      <c r="V867" t="n">
        <v>5.093612403299588</v>
      </c>
      <c r="W867" t="n">
        <v>0</v>
      </c>
      <c r="X867" t="n">
        <v>0</v>
      </c>
      <c r="Y867" t="n">
        <v>-21.42836828230832</v>
      </c>
      <c r="Z867" t="n">
        <v>90.0773273455935</v>
      </c>
      <c r="AA867" t="n">
        <v>1583.244943550517</v>
      </c>
      <c r="AB867" t="b">
        <v>0</v>
      </c>
      <c r="AC867" t="b">
        <v>1</v>
      </c>
      <c r="AD867" t="n">
        <v>90.84049931847585</v>
      </c>
      <c r="AE867" t="n">
        <v>-0</v>
      </c>
      <c r="AF867" t="n">
        <v>0</v>
      </c>
      <c r="AG867" t="n">
        <v>0.1617209637899794</v>
      </c>
      <c r="AH867" t="b">
        <v>0</v>
      </c>
      <c r="AI867" t="b">
        <v>0</v>
      </c>
      <c r="AJ867" t="n">
        <v>1583.244943550517</v>
      </c>
      <c r="AK867" t="n">
        <v>0</v>
      </c>
      <c r="AL867" t="n">
        <v>13.73864608564746</v>
      </c>
      <c r="AM867" t="n">
        <v>0</v>
      </c>
      <c r="AN867" t="n">
        <v>13.73931022029916</v>
      </c>
      <c r="AO867" t="n">
        <v>0</v>
      </c>
      <c r="AP867" t="n">
        <v>1</v>
      </c>
      <c r="AQ867" t="n">
        <v>0</v>
      </c>
      <c r="AR867" t="n">
        <v>0</v>
      </c>
      <c r="AS867" t="n">
        <v>0</v>
      </c>
      <c r="AT867" t="n">
        <v>2.917893846798614</v>
      </c>
      <c r="AU867" t="n">
        <v>0.9173362892738632</v>
      </c>
      <c r="AV867" t="n">
        <v>2.917893846798614</v>
      </c>
    </row>
    <row r="868" spans="1:48">
      <c r="A868" t="n">
        <v>865</v>
      </c>
      <c r="B868" t="n">
        <v>0</v>
      </c>
      <c r="C868" t="n">
        <v>0</v>
      </c>
      <c r="D868" t="n">
        <v>0</v>
      </c>
      <c r="E868" t="n">
        <v>72.8</v>
      </c>
      <c r="F868" t="n">
        <v>0.1208020257301516</v>
      </c>
      <c r="G868" t="n">
        <v>599.7142783488376</v>
      </c>
      <c r="H868" t="n">
        <v>2365.273113807816</v>
      </c>
      <c r="I868" t="n">
        <v>10.65673299455194</v>
      </c>
      <c r="J868" t="n">
        <v>10.65673299455194</v>
      </c>
      <c r="K868" t="n">
        <v>169.6879792120152</v>
      </c>
      <c r="L868" t="n">
        <v>5</v>
      </c>
      <c r="M868" t="n">
        <v>43.02433550000386</v>
      </c>
      <c r="N868" t="n">
        <v>1594.194078706468</v>
      </c>
      <c r="O868" t="b">
        <v>0</v>
      </c>
      <c r="P868" t="n">
        <v>10.65673299455194</v>
      </c>
      <c r="Q868" t="n">
        <v>0</v>
      </c>
      <c r="R868" t="n">
        <v>0.9331650728504435</v>
      </c>
      <c r="S868" t="n">
        <v>34.50477684959458</v>
      </c>
      <c r="T868" t="n">
        <v>68.40625257509194</v>
      </c>
      <c r="U868" t="n">
        <v>11.41998699329789</v>
      </c>
      <c r="V868" t="n">
        <v>4.571926907430445</v>
      </c>
      <c r="W868" t="n">
        <v>0</v>
      </c>
      <c r="X868" t="n">
        <v>0</v>
      </c>
      <c r="Y868" t="n">
        <v>-21.42836828230832</v>
      </c>
      <c r="Z868" t="n">
        <v>90.14301100056834</v>
      </c>
      <c r="AA868" t="n">
        <v>1594.194078706468</v>
      </c>
      <c r="AB868" t="b">
        <v>0</v>
      </c>
      <c r="AC868" t="b">
        <v>1</v>
      </c>
      <c r="AD868" t="n">
        <v>90.83305891282227</v>
      </c>
      <c r="AE868" t="n">
        <v>-0</v>
      </c>
      <c r="AF868" t="n">
        <v>0</v>
      </c>
      <c r="AG868" t="n">
        <v>0.1553440785928872</v>
      </c>
      <c r="AH868" t="b">
        <v>0</v>
      </c>
      <c r="AI868" t="b">
        <v>0</v>
      </c>
      <c r="AJ868" t="n">
        <v>1594.194078706468</v>
      </c>
      <c r="AK868" t="n">
        <v>0</v>
      </c>
      <c r="AL868" t="n">
        <v>11.41998699329789</v>
      </c>
      <c r="AM868" t="n">
        <v>0</v>
      </c>
      <c r="AN868" t="n">
        <v>11.42026505659497</v>
      </c>
      <c r="AO868" t="n">
        <v>0</v>
      </c>
      <c r="AP868" t="n">
        <v>1</v>
      </c>
      <c r="AQ868" t="n">
        <v>0</v>
      </c>
      <c r="AR868" t="n">
        <v>0</v>
      </c>
      <c r="AS868" t="n">
        <v>0</v>
      </c>
      <c r="AT868" t="n">
        <v>2.485856315203957</v>
      </c>
      <c r="AU868" t="n">
        <v>0.7815110239048331</v>
      </c>
      <c r="AV868" t="n">
        <v>2.485856315203957</v>
      </c>
    </row>
    <row r="869" spans="1:48">
      <c r="A869" t="n">
        <v>866</v>
      </c>
      <c r="B869" t="n">
        <v>0</v>
      </c>
      <c r="C869" t="n">
        <v>0</v>
      </c>
      <c r="D869" t="n">
        <v>0</v>
      </c>
      <c r="E869" t="n">
        <v>73.40000000000001</v>
      </c>
      <c r="F869" t="n">
        <v>0.2436157076688357</v>
      </c>
      <c r="G869" t="n">
        <v>604.6569784451193</v>
      </c>
      <c r="H869" t="n">
        <v>2384.76712298755</v>
      </c>
      <c r="I869" t="n">
        <v>15.05645838482385</v>
      </c>
      <c r="J869" t="n">
        <v>15.05645838482385</v>
      </c>
      <c r="K869" t="n">
        <v>237.7853754600761</v>
      </c>
      <c r="L869" t="n">
        <v>5</v>
      </c>
      <c r="M869" t="n">
        <v>60.29040959941078</v>
      </c>
      <c r="N869" t="n">
        <v>1607.333040893609</v>
      </c>
      <c r="O869" t="b">
        <v>0</v>
      </c>
      <c r="P869" t="n">
        <v>15.05645838482385</v>
      </c>
      <c r="Q869" t="n">
        <v>0</v>
      </c>
      <c r="R869" t="n">
        <v>0.9416432665815367</v>
      </c>
      <c r="S869" t="n">
        <v>34.5291385384515</v>
      </c>
      <c r="T869" t="n">
        <v>94.99525931371524</v>
      </c>
      <c r="U869" t="n">
        <v>15.98955668156962</v>
      </c>
      <c r="V869" t="n">
        <v>5.543613023788282</v>
      </c>
      <c r="W869" t="n">
        <v>0</v>
      </c>
      <c r="X869" t="n">
        <v>0</v>
      </c>
      <c r="Y869" t="n">
        <v>-21.42836828230832</v>
      </c>
      <c r="Z869" t="n">
        <v>90.26379474140671</v>
      </c>
      <c r="AA869" t="n">
        <v>1607.333040893609</v>
      </c>
      <c r="AB869" t="b">
        <v>0</v>
      </c>
      <c r="AC869" t="b">
        <v>1</v>
      </c>
      <c r="AD869" t="n">
        <v>90.82561850716868</v>
      </c>
      <c r="AE869" t="n">
        <v>-0</v>
      </c>
      <c r="AF869" t="n">
        <v>0</v>
      </c>
      <c r="AG869" t="n">
        <v>0.1167421284889089</v>
      </c>
      <c r="AH869" t="b">
        <v>0</v>
      </c>
      <c r="AI869" t="b">
        <v>0</v>
      </c>
      <c r="AJ869" t="n">
        <v>1607.333040893609</v>
      </c>
      <c r="AK869" t="n">
        <v>0</v>
      </c>
      <c r="AL869" t="n">
        <v>15.98955668156962</v>
      </c>
      <c r="AM869" t="n">
        <v>0</v>
      </c>
      <c r="AN869" t="n">
        <v>15.99030124775353</v>
      </c>
      <c r="AO869" t="n">
        <v>0</v>
      </c>
      <c r="AP869" t="n">
        <v>1</v>
      </c>
      <c r="AQ869" t="n">
        <v>0</v>
      </c>
      <c r="AR869" t="n">
        <v>0</v>
      </c>
      <c r="AS869" t="n">
        <v>0</v>
      </c>
      <c r="AT869" t="n">
        <v>3.343326552207106</v>
      </c>
      <c r="AU869" t="n">
        <v>1.051085109418005</v>
      </c>
      <c r="AV869" t="n">
        <v>3.343326552207106</v>
      </c>
    </row>
    <row r="870" spans="1:48">
      <c r="A870" t="n">
        <v>867</v>
      </c>
      <c r="B870" t="n">
        <v>0</v>
      </c>
      <c r="C870" t="n">
        <v>0</v>
      </c>
      <c r="D870" t="n">
        <v>0</v>
      </c>
      <c r="E870" t="n">
        <v>74.59999999999999</v>
      </c>
      <c r="F870" t="n">
        <v>0.4047351435945057</v>
      </c>
      <c r="G870" t="n">
        <v>614.5423786376824</v>
      </c>
      <c r="H870" t="n">
        <v>2423.75514134702</v>
      </c>
      <c r="I870" t="n">
        <v>21.09256820991087</v>
      </c>
      <c r="J870" t="n">
        <v>21.09256820991087</v>
      </c>
      <c r="K870" t="n">
        <v>327.7547596198706</v>
      </c>
      <c r="L870" t="n">
        <v>5</v>
      </c>
      <c r="M870" t="n">
        <v>83.1021195790747</v>
      </c>
      <c r="N870" t="n">
        <v>1633.610965267891</v>
      </c>
      <c r="O870" t="b">
        <v>0</v>
      </c>
      <c r="P870" t="n">
        <v>21.09256820991087</v>
      </c>
      <c r="Q870" t="n">
        <v>0</v>
      </c>
      <c r="R870" t="n">
        <v>0.9475047524041218</v>
      </c>
      <c r="S870" t="n">
        <v>34.55919193974873</v>
      </c>
      <c r="T870" t="n">
        <v>130.1280157268084</v>
      </c>
      <c r="U870" t="n">
        <v>22.26117405363118</v>
      </c>
      <c r="V870" t="n">
        <v>6.831102404739156</v>
      </c>
      <c r="W870" t="n">
        <v>0</v>
      </c>
      <c r="X870" t="n">
        <v>0</v>
      </c>
      <c r="Y870" t="n">
        <v>-21.42836828230832</v>
      </c>
      <c r="Z870" t="n">
        <v>90.45505046375602</v>
      </c>
      <c r="AA870" t="n">
        <v>1633.610965267891</v>
      </c>
      <c r="AB870" t="b">
        <v>0</v>
      </c>
      <c r="AC870" t="b">
        <v>1</v>
      </c>
      <c r="AD870" t="n">
        <v>90.8181781015151</v>
      </c>
      <c r="AE870" t="n">
        <v>-0</v>
      </c>
      <c r="AF870" t="n">
        <v>0</v>
      </c>
      <c r="AG870" t="n">
        <v>0.0790565956188552</v>
      </c>
      <c r="AH870" t="b">
        <v>0</v>
      </c>
      <c r="AI870" t="b">
        <v>0</v>
      </c>
      <c r="AJ870" t="n">
        <v>1633.610965267891</v>
      </c>
      <c r="AK870" t="n">
        <v>0</v>
      </c>
      <c r="AL870" t="n">
        <v>22.26117405363118</v>
      </c>
      <c r="AM870" t="n">
        <v>0</v>
      </c>
      <c r="AN870" t="n">
        <v>22.26272753122477</v>
      </c>
      <c r="AO870" t="n">
        <v>0</v>
      </c>
      <c r="AP870" t="n">
        <v>1</v>
      </c>
      <c r="AQ870" t="n">
        <v>0</v>
      </c>
      <c r="AR870" t="n">
        <v>0</v>
      </c>
      <c r="AS870" t="n">
        <v>0</v>
      </c>
      <c r="AT870" t="n">
        <v>4.56579902555867</v>
      </c>
      <c r="AU870" t="n">
        <v>1.435409701511764</v>
      </c>
      <c r="AV870" t="n">
        <v>4.56579902555867</v>
      </c>
    </row>
    <row r="871" spans="1:48">
      <c r="A871" t="n">
        <v>868</v>
      </c>
      <c r="B871" t="n">
        <v>0</v>
      </c>
      <c r="C871" t="n">
        <v>0</v>
      </c>
      <c r="D871" t="n">
        <v>0</v>
      </c>
      <c r="E871" t="n">
        <v>76</v>
      </c>
      <c r="F871" t="n">
        <v>0.3041103846197846</v>
      </c>
      <c r="G871" t="n">
        <v>626.0753455290063</v>
      </c>
      <c r="H871" t="n">
        <v>2469.241162766401</v>
      </c>
      <c r="I871" t="n">
        <v>18.01800734951684</v>
      </c>
      <c r="J871" t="n">
        <v>18.01800734951684</v>
      </c>
      <c r="K871" t="n">
        <v>274.822027874488</v>
      </c>
      <c r="L871" t="n">
        <v>5</v>
      </c>
      <c r="M871" t="n">
        <v>69.68104155032657</v>
      </c>
      <c r="N871" t="n">
        <v>1664.268543704554</v>
      </c>
      <c r="O871" t="b">
        <v>0</v>
      </c>
      <c r="P871" t="n">
        <v>18.01800734951684</v>
      </c>
      <c r="Q871" t="n">
        <v>0</v>
      </c>
      <c r="R871" t="n">
        <v>0.944347286804135</v>
      </c>
      <c r="S871" t="n">
        <v>34.59706490236524</v>
      </c>
      <c r="T871" t="n">
        <v>109.4770283020299</v>
      </c>
      <c r="U871" t="n">
        <v>19.07985293259376</v>
      </c>
      <c r="V871" t="n">
        <v>6.092693657628459</v>
      </c>
      <c r="W871" t="n">
        <v>0</v>
      </c>
      <c r="X871" t="n">
        <v>0</v>
      </c>
      <c r="Y871" t="n">
        <v>-21.42836828230832</v>
      </c>
      <c r="Z871" t="n">
        <v>90.60855321959539</v>
      </c>
      <c r="AA871" t="n">
        <v>1664.268543704554</v>
      </c>
      <c r="AB871" t="b">
        <v>0</v>
      </c>
      <c r="AC871" t="b">
        <v>1</v>
      </c>
      <c r="AD871" t="n">
        <v>90.81073769586152</v>
      </c>
      <c r="AE871" t="n">
        <v>-0</v>
      </c>
      <c r="AF871" t="n">
        <v>0</v>
      </c>
      <c r="AG871" t="n">
        <v>0.06503722832657832</v>
      </c>
      <c r="AH871" t="b">
        <v>0</v>
      </c>
      <c r="AI871" t="b">
        <v>0</v>
      </c>
      <c r="AJ871" t="n">
        <v>1664.268543704554</v>
      </c>
      <c r="AK871" t="n">
        <v>0</v>
      </c>
      <c r="AL871" t="n">
        <v>19.07985293259376</v>
      </c>
      <c r="AM871" t="n">
        <v>0</v>
      </c>
      <c r="AN871" t="n">
        <v>19.08077215010476</v>
      </c>
      <c r="AO871" t="n">
        <v>0</v>
      </c>
      <c r="AP871" t="n">
        <v>1</v>
      </c>
      <c r="AQ871" t="n">
        <v>0</v>
      </c>
      <c r="AR871" t="n">
        <v>0</v>
      </c>
      <c r="AS871" t="n">
        <v>0</v>
      </c>
      <c r="AT871" t="n">
        <v>3.930068506050318</v>
      </c>
      <c r="AU871" t="n">
        <v>1.235546818774006</v>
      </c>
      <c r="AV871" t="n">
        <v>3.930068506050318</v>
      </c>
    </row>
    <row r="872" spans="1:48">
      <c r="A872" t="n">
        <v>869</v>
      </c>
      <c r="B872" t="n">
        <v>0</v>
      </c>
      <c r="C872" t="n">
        <v>0</v>
      </c>
      <c r="D872" t="n">
        <v>0</v>
      </c>
      <c r="E872" t="n">
        <v>76.59999999999999</v>
      </c>
      <c r="F872" t="n">
        <v>0.04548998459302034</v>
      </c>
      <c r="G872" t="n">
        <v>631.0180456252879</v>
      </c>
      <c r="H872" t="n">
        <v>2488.735171946135</v>
      </c>
      <c r="I872" t="n">
        <v>8.869297149992555</v>
      </c>
      <c r="J872" t="n">
        <v>8.869297149992555</v>
      </c>
      <c r="K872" t="n">
        <v>134.2204863672386</v>
      </c>
      <c r="L872" t="n">
        <v>5</v>
      </c>
      <c r="M872" t="n">
        <v>34.03156348053717</v>
      </c>
      <c r="N872" t="n">
        <v>1677.407505891695</v>
      </c>
      <c r="O872" t="b">
        <v>0</v>
      </c>
      <c r="P872" t="n">
        <v>8.869297149992555</v>
      </c>
      <c r="Q872" t="n">
        <v>0</v>
      </c>
      <c r="R872" t="n">
        <v>0.9248378233630974</v>
      </c>
      <c r="S872" t="n">
        <v>34.63136322886773</v>
      </c>
      <c r="T872" t="n">
        <v>54.59544654410295</v>
      </c>
      <c r="U872" t="n">
        <v>9.590110748001283</v>
      </c>
      <c r="V872" t="n">
        <v>4.103512596718431</v>
      </c>
      <c r="W872" t="n">
        <v>0</v>
      </c>
      <c r="X872" t="n">
        <v>0</v>
      </c>
      <c r="Y872" t="n">
        <v>-21.42836828230832</v>
      </c>
      <c r="Z872" t="n">
        <v>90.64631785450801</v>
      </c>
      <c r="AA872" t="n">
        <v>1677.407505891695</v>
      </c>
      <c r="AB872" t="b">
        <v>0</v>
      </c>
      <c r="AC872" t="b">
        <v>1</v>
      </c>
      <c r="AD872" t="n">
        <v>90.80329729020794</v>
      </c>
      <c r="AE872" t="n">
        <v>-0</v>
      </c>
      <c r="AF872" t="n">
        <v>0</v>
      </c>
      <c r="AG872" t="n">
        <v>0.05231308026624182</v>
      </c>
      <c r="AH872" t="b">
        <v>0</v>
      </c>
      <c r="AI872" t="b">
        <v>0</v>
      </c>
      <c r="AJ872" t="n">
        <v>1677.407505891695</v>
      </c>
      <c r="AK872" t="n">
        <v>0</v>
      </c>
      <c r="AL872" t="n">
        <v>9.590110748001283</v>
      </c>
      <c r="AM872" t="n">
        <v>0</v>
      </c>
      <c r="AN872" t="n">
        <v>9.590168199095721</v>
      </c>
      <c r="AO872" t="n">
        <v>0</v>
      </c>
      <c r="AP872" t="n">
        <v>1</v>
      </c>
      <c r="AQ872" t="n">
        <v>0</v>
      </c>
      <c r="AR872" t="n">
        <v>0</v>
      </c>
      <c r="AS872" t="n">
        <v>0</v>
      </c>
      <c r="AT872" t="n">
        <v>2.160703277347793</v>
      </c>
      <c r="AU872" t="n">
        <v>0.6792884288229896</v>
      </c>
      <c r="AV872" t="n">
        <v>2.160703277347793</v>
      </c>
    </row>
    <row r="873" spans="1:48">
      <c r="A873" t="n">
        <v>870</v>
      </c>
      <c r="B873" t="n">
        <v>0</v>
      </c>
      <c r="C873" t="n">
        <v>0</v>
      </c>
      <c r="D873" t="n">
        <v>0</v>
      </c>
      <c r="E873" t="n">
        <v>76.5</v>
      </c>
      <c r="F873" t="n">
        <v>-0.06940365632517143</v>
      </c>
      <c r="G873" t="n">
        <v>630.1942622759077</v>
      </c>
      <c r="H873" t="n">
        <v>2485.48617041618</v>
      </c>
      <c r="I873" t="n">
        <v>4.698193946289138</v>
      </c>
      <c r="J873" t="n">
        <v>4.698193946289138</v>
      </c>
      <c r="K873" t="n">
        <v>71.19145650002415</v>
      </c>
      <c r="L873" t="n">
        <v>5</v>
      </c>
      <c r="M873" t="n">
        <v>18.05057213489456</v>
      </c>
      <c r="N873" t="n">
        <v>1675.217678860505</v>
      </c>
      <c r="O873" t="b">
        <v>0</v>
      </c>
      <c r="P873" t="n">
        <v>4.698193946289138</v>
      </c>
      <c r="Q873" t="n">
        <v>0</v>
      </c>
      <c r="R873" t="n">
        <v>0.8930217388296192</v>
      </c>
      <c r="S873" t="n">
        <v>34.65416498950716</v>
      </c>
      <c r="T873" t="n">
        <v>29.98948752378067</v>
      </c>
      <c r="U873" t="n">
        <v>5.261007366345324</v>
      </c>
      <c r="V873" t="n">
        <v>3.208223228684883</v>
      </c>
      <c r="W873" t="n">
        <v>0</v>
      </c>
      <c r="X873" t="n">
        <v>0</v>
      </c>
      <c r="Y873" t="n">
        <v>-21.42836828230832</v>
      </c>
      <c r="Z873" t="n">
        <v>90.62558950263883</v>
      </c>
      <c r="AA873" t="n">
        <v>1675.217678860505</v>
      </c>
      <c r="AB873" t="b">
        <v>0</v>
      </c>
      <c r="AC873" t="b">
        <v>1</v>
      </c>
      <c r="AD873" t="n">
        <v>90.79585688455435</v>
      </c>
      <c r="AE873" t="n">
        <v>-0</v>
      </c>
      <c r="AF873" t="n">
        <v>0</v>
      </c>
      <c r="AG873" t="n">
        <v>0.03012910899850318</v>
      </c>
      <c r="AH873" t="b">
        <v>0</v>
      </c>
      <c r="AI873" t="b">
        <v>0</v>
      </c>
      <c r="AJ873" t="n">
        <v>1675.217678860505</v>
      </c>
      <c r="AK873" t="n">
        <v>0</v>
      </c>
      <c r="AL873" t="n">
        <v>5.261007366345324</v>
      </c>
      <c r="AM873" t="n">
        <v>0</v>
      </c>
      <c r="AN873" t="n">
        <v>5.261044135045764</v>
      </c>
      <c r="AO873" t="n">
        <v>0</v>
      </c>
      <c r="AP873" t="n">
        <v>1</v>
      </c>
      <c r="AQ873" t="n">
        <v>0</v>
      </c>
      <c r="AR873" t="n">
        <v>0</v>
      </c>
      <c r="AS873" t="n">
        <v>0</v>
      </c>
      <c r="AT873" t="n">
        <v>1.394532886620072</v>
      </c>
      <c r="AU873" t="n">
        <v>0.43841746501024</v>
      </c>
      <c r="AV873" t="n">
        <v>1.394532886620072</v>
      </c>
    </row>
    <row r="874" spans="1:48">
      <c r="A874" t="n">
        <v>871</v>
      </c>
      <c r="B874" t="n">
        <v>0</v>
      </c>
      <c r="C874" t="n">
        <v>0</v>
      </c>
      <c r="D874" t="n">
        <v>0</v>
      </c>
      <c r="E874" t="n">
        <v>76.2</v>
      </c>
      <c r="F874" t="n">
        <v>-0.1012086926256632</v>
      </c>
      <c r="G874" t="n">
        <v>627.7229122277669</v>
      </c>
      <c r="H874" t="n">
        <v>2475.739165826313</v>
      </c>
      <c r="I874" t="n">
        <v>3.505213146250174</v>
      </c>
      <c r="J874" t="n">
        <v>3.505213146250174</v>
      </c>
      <c r="K874" t="n">
        <v>53.32339998581936</v>
      </c>
      <c r="L874" t="n">
        <v>5</v>
      </c>
      <c r="M874" t="n">
        <v>13.52013184224629</v>
      </c>
      <c r="N874" t="n">
        <v>1668.648197766935</v>
      </c>
      <c r="O874" t="b">
        <v>0</v>
      </c>
      <c r="P874" t="n">
        <v>3.505213146250174</v>
      </c>
      <c r="Q874" t="n">
        <v>0</v>
      </c>
      <c r="R874" t="n">
        <v>0.8717349105450494</v>
      </c>
      <c r="S874" t="n">
        <v>34.67135619390786</v>
      </c>
      <c r="T874" t="n">
        <v>23.01105823570621</v>
      </c>
      <c r="U874" t="n">
        <v>4.020962225842889</v>
      </c>
      <c r="V874" t="n">
        <v>2.951515443055936</v>
      </c>
      <c r="W874" t="n">
        <v>0</v>
      </c>
      <c r="X874" t="n">
        <v>0</v>
      </c>
      <c r="Y874" t="n">
        <v>-21.42836828230832</v>
      </c>
      <c r="Z874" t="n">
        <v>90.60310655387691</v>
      </c>
      <c r="AA874" t="n">
        <v>1668.648197766935</v>
      </c>
      <c r="AB874" t="b">
        <v>0</v>
      </c>
      <c r="AC874" t="b">
        <v>1</v>
      </c>
      <c r="AD874" t="n">
        <v>90.78841647890077</v>
      </c>
      <c r="AE874" t="n">
        <v>-0</v>
      </c>
      <c r="AF874" t="n">
        <v>0</v>
      </c>
      <c r="AG874" t="n">
        <v>-0.006800150233388147</v>
      </c>
      <c r="AH874" t="b">
        <v>0</v>
      </c>
      <c r="AI874" t="b">
        <v>0</v>
      </c>
      <c r="AJ874" t="n">
        <v>1668.648197766935</v>
      </c>
      <c r="AK874" t="n">
        <v>0</v>
      </c>
      <c r="AL874" t="n">
        <v>4.020962225842889</v>
      </c>
      <c r="AM874" t="n">
        <v>0</v>
      </c>
      <c r="AN874" t="n">
        <v>4.021074829987987</v>
      </c>
      <c r="AO874" t="n">
        <v>0</v>
      </c>
      <c r="AP874" t="n">
        <v>1</v>
      </c>
      <c r="AQ874" t="n">
        <v>0</v>
      </c>
      <c r="AR874" t="n">
        <v>0</v>
      </c>
      <c r="AS874" t="n">
        <v>0</v>
      </c>
      <c r="AT874" t="n">
        <v>1.177688547114437</v>
      </c>
      <c r="AU874" t="n">
        <v>0.3702452859673366</v>
      </c>
      <c r="AV874" t="n">
        <v>1.177688547114437</v>
      </c>
    </row>
    <row r="875" spans="1:48">
      <c r="A875" t="n">
        <v>872</v>
      </c>
      <c r="B875" t="n">
        <v>0</v>
      </c>
      <c r="C875" t="n">
        <v>0</v>
      </c>
      <c r="D875" t="n">
        <v>0</v>
      </c>
      <c r="E875" t="n">
        <v>75.8</v>
      </c>
      <c r="F875" t="n">
        <v>-0.1090949065055167</v>
      </c>
      <c r="G875" t="n">
        <v>624.4277788302458</v>
      </c>
      <c r="H875" t="n">
        <v>2462.743159706489</v>
      </c>
      <c r="I875" t="n">
        <v>3.164412168948799</v>
      </c>
      <c r="J875" t="n">
        <v>3.164412168948799</v>
      </c>
      <c r="K875" t="n">
        <v>48.3929628766816</v>
      </c>
      <c r="L875" t="n">
        <v>5</v>
      </c>
      <c r="M875" t="n">
        <v>12.2700210133574</v>
      </c>
      <c r="N875" t="n">
        <v>1659.888889642174</v>
      </c>
      <c r="O875" t="b">
        <v>0</v>
      </c>
      <c r="P875" t="n">
        <v>3.164412168948799</v>
      </c>
      <c r="Q875" t="n">
        <v>0</v>
      </c>
      <c r="R875" t="n">
        <v>0.8635198542892437</v>
      </c>
      <c r="S875" t="n">
        <v>34.68673429560974</v>
      </c>
      <c r="T875" t="n">
        <v>21.08206182074766</v>
      </c>
      <c r="U875" t="n">
        <v>3.664550563870244</v>
      </c>
      <c r="V875" t="n">
        <v>2.877282869178813</v>
      </c>
      <c r="W875" t="n">
        <v>0</v>
      </c>
      <c r="X875" t="n">
        <v>0</v>
      </c>
      <c r="Y875" t="n">
        <v>-21.42836828230832</v>
      </c>
      <c r="Z875" t="n">
        <v>90.58062360511499</v>
      </c>
      <c r="AA875" t="n">
        <v>1659.888889642174</v>
      </c>
      <c r="AB875" t="b">
        <v>0</v>
      </c>
      <c r="AC875" t="b">
        <v>1</v>
      </c>
      <c r="AD875" t="n">
        <v>90.78097607324719</v>
      </c>
      <c r="AE875" t="n">
        <v>-0</v>
      </c>
      <c r="AF875" t="n">
        <v>0</v>
      </c>
      <c r="AG875" t="n">
        <v>-0.04473313128339529</v>
      </c>
      <c r="AH875" t="b">
        <v>0</v>
      </c>
      <c r="AI875" t="b">
        <v>0</v>
      </c>
      <c r="AJ875" t="n">
        <v>1659.888889642174</v>
      </c>
      <c r="AK875" t="n">
        <v>0</v>
      </c>
      <c r="AL875" t="n">
        <v>3.664550563870244</v>
      </c>
      <c r="AM875" t="n">
        <v>0</v>
      </c>
      <c r="AN875" t="n">
        <v>3.664697638672005</v>
      </c>
      <c r="AO875" t="n">
        <v>0</v>
      </c>
      <c r="AP875" t="n">
        <v>1</v>
      </c>
      <c r="AQ875" t="n">
        <v>0</v>
      </c>
      <c r="AR875" t="n">
        <v>0</v>
      </c>
      <c r="AS875" t="n">
        <v>0</v>
      </c>
      <c r="AT875" t="n">
        <v>1.113873127984685</v>
      </c>
      <c r="AU875" t="n">
        <v>0.3501828015671004</v>
      </c>
      <c r="AV875" t="n">
        <v>1.113873127984685</v>
      </c>
    </row>
    <row r="876" spans="1:48">
      <c r="A876" t="n">
        <v>873</v>
      </c>
      <c r="B876" t="n">
        <v>0</v>
      </c>
      <c r="C876" t="n">
        <v>0</v>
      </c>
      <c r="D876" t="n">
        <v>0</v>
      </c>
      <c r="E876" t="n">
        <v>75.40000000000001</v>
      </c>
      <c r="F876" t="n">
        <v>-0.1290783480189344</v>
      </c>
      <c r="G876" t="n">
        <v>621.1326454327248</v>
      </c>
      <c r="H876" t="n">
        <v>2449.747153586667</v>
      </c>
      <c r="I876" t="n">
        <v>2.39661076843703</v>
      </c>
      <c r="J876" t="n">
        <v>2.39661076843703</v>
      </c>
      <c r="K876" t="n">
        <v>36.84550666612795</v>
      </c>
      <c r="L876" t="n">
        <v>5</v>
      </c>
      <c r="M876" t="n">
        <v>9.342167004596336</v>
      </c>
      <c r="N876" t="n">
        <v>1651.129581517413</v>
      </c>
      <c r="O876" t="b">
        <v>0</v>
      </c>
      <c r="P876" t="n">
        <v>2.39661076843703</v>
      </c>
      <c r="Q876" t="n">
        <v>0</v>
      </c>
      <c r="R876" t="n">
        <v>0.8364949998590896</v>
      </c>
      <c r="S876" t="n">
        <v>34.70150639945411</v>
      </c>
      <c r="T876" t="n">
        <v>16.57007143887791</v>
      </c>
      <c r="U876" t="n">
        <v>2.865062874064695</v>
      </c>
      <c r="V876" t="n">
        <v>2.709289532948626</v>
      </c>
      <c r="W876" t="n">
        <v>0</v>
      </c>
      <c r="X876" t="n">
        <v>0</v>
      </c>
      <c r="Y876" t="n">
        <v>-21.42836828230832</v>
      </c>
      <c r="Z876" t="n">
        <v>90.55359183901687</v>
      </c>
      <c r="AA876" t="n">
        <v>1651.129581517413</v>
      </c>
      <c r="AB876" t="b">
        <v>0</v>
      </c>
      <c r="AC876" t="b">
        <v>1</v>
      </c>
      <c r="AD876" t="n">
        <v>90.77353566759361</v>
      </c>
      <c r="AE876" t="n">
        <v>-0</v>
      </c>
      <c r="AF876" t="n">
        <v>0</v>
      </c>
      <c r="AG876" t="n">
        <v>-0.05680390542690128</v>
      </c>
      <c r="AH876" t="b">
        <v>0</v>
      </c>
      <c r="AI876" t="b">
        <v>0</v>
      </c>
      <c r="AJ876" t="n">
        <v>1651.129581517413</v>
      </c>
      <c r="AK876" t="n">
        <v>0</v>
      </c>
      <c r="AL876" t="n">
        <v>2.865062874064695</v>
      </c>
      <c r="AM876" t="n">
        <v>0</v>
      </c>
      <c r="AN876" t="n">
        <v>2.865292678442446</v>
      </c>
      <c r="AO876" t="n">
        <v>0</v>
      </c>
      <c r="AP876" t="n">
        <v>1</v>
      </c>
      <c r="AQ876" t="n">
        <v>0</v>
      </c>
      <c r="AR876" t="n">
        <v>0</v>
      </c>
      <c r="AS876" t="n">
        <v>0</v>
      </c>
      <c r="AT876" t="n">
        <v>0.9738238650302801</v>
      </c>
      <c r="AU876" t="n">
        <v>0.3061536908662132</v>
      </c>
      <c r="AV876" t="n">
        <v>0.9738238650302801</v>
      </c>
    </row>
    <row r="877" spans="1:48">
      <c r="A877" t="n">
        <v>874</v>
      </c>
      <c r="B877" t="n">
        <v>0</v>
      </c>
      <c r="C877" t="n">
        <v>0</v>
      </c>
      <c r="D877" t="n">
        <v>0</v>
      </c>
      <c r="E877" t="n">
        <v>74.8</v>
      </c>
      <c r="F877" t="n">
        <v>-0.2079250347520869</v>
      </c>
      <c r="G877" t="n">
        <v>616.189945336443</v>
      </c>
      <c r="H877" t="n">
        <v>2430.253144406931</v>
      </c>
      <c r="I877" t="n">
        <v>-0.4655223993932344</v>
      </c>
      <c r="J877" t="n">
        <v>-0.4655223993932344</v>
      </c>
      <c r="K877" t="n">
        <v>-7.214352477917746</v>
      </c>
      <c r="L877" t="n">
        <v>5</v>
      </c>
      <c r="M877" t="n">
        <v>-1.829196875739794</v>
      </c>
      <c r="N877" t="n">
        <v>1637.990619330272</v>
      </c>
      <c r="O877" t="b">
        <v>0</v>
      </c>
      <c r="P877" t="n">
        <v>-0.4655223993932344</v>
      </c>
      <c r="Q877" t="n">
        <v>0</v>
      </c>
      <c r="R877" t="n">
        <v>0</v>
      </c>
      <c r="S877" t="n">
        <v>34.71490959560052</v>
      </c>
      <c r="T877" t="n">
        <v>1.027192456745956</v>
      </c>
      <c r="U877" t="n">
        <v>0.1761942980123888</v>
      </c>
      <c r="V877" t="n">
        <v>2.856389332485749</v>
      </c>
      <c r="W877" t="n">
        <v>0</v>
      </c>
      <c r="X877" t="n">
        <v>0</v>
      </c>
      <c r="Y877" t="n">
        <v>-21.42836828230832</v>
      </c>
      <c r="Z877" t="n">
        <v>90.50647720852184</v>
      </c>
      <c r="AA877" t="n">
        <v>1637.990619330272</v>
      </c>
      <c r="AB877" t="b">
        <v>0</v>
      </c>
      <c r="AC877" t="b">
        <v>1</v>
      </c>
      <c r="AD877" t="n">
        <v>90.76609526194002</v>
      </c>
      <c r="AE877" t="n">
        <v>-0</v>
      </c>
      <c r="AF877" t="n">
        <v>0</v>
      </c>
      <c r="AG877" t="n">
        <v>-0.05666631364823005</v>
      </c>
      <c r="AH877" t="b">
        <v>0</v>
      </c>
      <c r="AI877" t="b">
        <v>0</v>
      </c>
      <c r="AJ877" t="n">
        <v>1637.990619330272</v>
      </c>
      <c r="AK877" t="n">
        <v>0</v>
      </c>
      <c r="AL877" t="n">
        <v>0.1761942980123888</v>
      </c>
      <c r="AM877" t="n">
        <v>0</v>
      </c>
      <c r="AN877" t="n">
        <v>0.1767113578623288</v>
      </c>
      <c r="AO877" t="n">
        <v>0</v>
      </c>
      <c r="AP877" t="n">
        <v>1</v>
      </c>
      <c r="AQ877" t="n">
        <v>0</v>
      </c>
      <c r="AR877" t="n">
        <v>0</v>
      </c>
      <c r="AS877" t="n">
        <v>0</v>
      </c>
      <c r="AT877" t="n">
        <v>0.5115808267688056</v>
      </c>
      <c r="AU877" t="n">
        <v>0.160832326990455</v>
      </c>
      <c r="AV877" t="n">
        <v>0.5115808267688056</v>
      </c>
    </row>
    <row r="878" spans="1:48">
      <c r="A878" t="n">
        <v>875</v>
      </c>
      <c r="B878" t="n">
        <v>0</v>
      </c>
      <c r="C878" t="n">
        <v>0</v>
      </c>
      <c r="D878" t="n">
        <v>0</v>
      </c>
      <c r="E878" t="n">
        <v>73.90000000000001</v>
      </c>
      <c r="F878" t="n">
        <v>-0.2892215129727234</v>
      </c>
      <c r="G878" t="n">
        <v>608.7758951920207</v>
      </c>
      <c r="H878" t="n">
        <v>2401.012130637329</v>
      </c>
      <c r="I878" t="n">
        <v>-3.382485660170525</v>
      </c>
      <c r="J878" t="n">
        <v>-3.382485660170525</v>
      </c>
      <c r="K878" t="n">
        <v>-53.05788060978877</v>
      </c>
      <c r="L878" t="n">
        <v>5</v>
      </c>
      <c r="M878" t="n">
        <v>-13.45280948524056</v>
      </c>
      <c r="N878" t="n">
        <v>1618.28217604956</v>
      </c>
      <c r="O878" t="b">
        <v>0</v>
      </c>
      <c r="P878" t="n">
        <v>-3.382485660170525</v>
      </c>
      <c r="Q878" t="n">
        <v>0</v>
      </c>
      <c r="R878" t="n">
        <v>0.7821501268817145</v>
      </c>
      <c r="S878" t="n">
        <v>34.71490959560052</v>
      </c>
      <c r="T878" t="n">
        <v>-15.61144902937157</v>
      </c>
      <c r="U878" t="n">
        <v>-2.645611588277956</v>
      </c>
      <c r="V878" t="n">
        <v>-2.158639544131006</v>
      </c>
      <c r="W878" t="n">
        <v>-47.31823341813588</v>
      </c>
      <c r="X878" t="n">
        <v>2</v>
      </c>
      <c r="Y878" t="n">
        <v>25.88986513582756</v>
      </c>
      <c r="Z878" t="n">
        <v>90.45644555565239</v>
      </c>
      <c r="AA878" t="n">
        <v>1618.28217604956</v>
      </c>
      <c r="AB878" t="b">
        <v>0</v>
      </c>
      <c r="AC878" t="b">
        <v>1</v>
      </c>
      <c r="AD878" t="n">
        <v>90.76686982736598</v>
      </c>
      <c r="AE878" t="n">
        <v>0.9886502537844316</v>
      </c>
      <c r="AF878" t="n">
        <v>0</v>
      </c>
      <c r="AG878" t="n">
        <v>-0.05059776743458122</v>
      </c>
      <c r="AH878" t="b">
        <v>0</v>
      </c>
      <c r="AI878" t="b">
        <v>0</v>
      </c>
      <c r="AJ878" t="n">
        <v>1618.28217604956</v>
      </c>
      <c r="AK878" t="n">
        <v>0</v>
      </c>
      <c r="AL878" t="n">
        <v>-2.645611588277956</v>
      </c>
      <c r="AM878" t="n">
        <v>0</v>
      </c>
      <c r="AN878" t="n">
        <v>-1.655947897187642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</row>
    <row r="879" spans="1:48">
      <c r="A879" t="n">
        <v>876</v>
      </c>
      <c r="B879" t="n">
        <v>0</v>
      </c>
      <c r="C879" t="n">
        <v>0</v>
      </c>
      <c r="D879" t="n">
        <v>0</v>
      </c>
      <c r="E879" t="n">
        <v>72.7</v>
      </c>
      <c r="F879" t="n">
        <v>-0.3851889133570037</v>
      </c>
      <c r="G879" t="n">
        <v>598.8904949994574</v>
      </c>
      <c r="H879" t="n">
        <v>2362.02411227786</v>
      </c>
      <c r="I879" t="n">
        <v>-6.73299634686849</v>
      </c>
      <c r="J879" t="n">
        <v>-6.73299634686849</v>
      </c>
      <c r="K879" t="n">
        <v>-107.3574878250253</v>
      </c>
      <c r="L879" t="n">
        <v>5</v>
      </c>
      <c r="M879" t="n">
        <v>-27.22045837348512</v>
      </c>
      <c r="N879" t="n">
        <v>1592.004251675278</v>
      </c>
      <c r="O879" t="b">
        <v>0</v>
      </c>
      <c r="P879" t="n">
        <v>-6.73299634686849</v>
      </c>
      <c r="Q879" t="n">
        <v>0</v>
      </c>
      <c r="R879" t="n">
        <v>0.8746214606466952</v>
      </c>
      <c r="S879" t="n">
        <v>34.74011380644185</v>
      </c>
      <c r="T879" t="n">
        <v>-35.3228443057717</v>
      </c>
      <c r="U879" t="n">
        <v>-5.888823099426983</v>
      </c>
      <c r="V879" t="n">
        <v>-8.102385932286577</v>
      </c>
      <c r="W879" t="n">
        <v>-65.47552861961934</v>
      </c>
      <c r="X879" t="n">
        <v>2</v>
      </c>
      <c r="Y879" t="n">
        <v>44.04716033731102</v>
      </c>
      <c r="Z879" t="n">
        <v>90.38773161200521</v>
      </c>
      <c r="AA879" t="n">
        <v>1592.004251675278</v>
      </c>
      <c r="AB879" t="b">
        <v>0</v>
      </c>
      <c r="AC879" t="b">
        <v>1</v>
      </c>
      <c r="AD879" t="n">
        <v>90.77901167206618</v>
      </c>
      <c r="AE879" t="n">
        <v>1.368022288880425</v>
      </c>
      <c r="AF879" t="n">
        <v>0</v>
      </c>
      <c r="AG879" t="n">
        <v>-0.04570006290170064</v>
      </c>
      <c r="AH879" t="b">
        <v>0</v>
      </c>
      <c r="AI879" t="b">
        <v>0</v>
      </c>
      <c r="AJ879" t="n">
        <v>1592.004251675278</v>
      </c>
      <c r="AK879" t="n">
        <v>0</v>
      </c>
      <c r="AL879" t="n">
        <v>-5.888823099426983</v>
      </c>
      <c r="AM879" t="n">
        <v>1.709850943836405</v>
      </c>
      <c r="AN879" t="n">
        <v>-2.809396389116555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</row>
    <row r="880" spans="1:48">
      <c r="A880" t="n">
        <v>877</v>
      </c>
      <c r="B880" t="n">
        <v>0</v>
      </c>
      <c r="C880" t="n">
        <v>0</v>
      </c>
      <c r="D880" t="n">
        <v>0</v>
      </c>
      <c r="E880" t="n">
        <v>71.3</v>
      </c>
      <c r="F880" t="n">
        <v>-0.3366895002659351</v>
      </c>
      <c r="G880" t="n">
        <v>587.3575281081335</v>
      </c>
      <c r="H880" t="n">
        <v>2316.538090858478</v>
      </c>
      <c r="I880" t="n">
        <v>-5.096642729392924</v>
      </c>
      <c r="J880" t="n">
        <v>-5.096642729392924</v>
      </c>
      <c r="K880" t="n">
        <v>-82.8615463057708</v>
      </c>
      <c r="L880" t="n">
        <v>5</v>
      </c>
      <c r="M880" t="n">
        <v>-21.00951985440436</v>
      </c>
      <c r="N880" t="n">
        <v>1561.346673238615</v>
      </c>
      <c r="O880" t="b">
        <v>0</v>
      </c>
      <c r="P880" t="n">
        <v>-5.096642729392924</v>
      </c>
      <c r="Q880" t="n">
        <v>0</v>
      </c>
      <c r="R880" t="n">
        <v>0.8492825986220979</v>
      </c>
      <c r="S880" t="n">
        <v>34.76898810305059</v>
      </c>
      <c r="T880" t="n">
        <v>-26.47332287500162</v>
      </c>
      <c r="U880" t="n">
        <v>-4.328489981467244</v>
      </c>
      <c r="V880" t="n">
        <v>-5.463803020597261</v>
      </c>
      <c r="W880" t="n">
        <v>-48.6596136367362</v>
      </c>
      <c r="X880" t="n">
        <v>2</v>
      </c>
      <c r="Y880" t="n">
        <v>27.23124535442788</v>
      </c>
      <c r="Z880" t="n">
        <v>90.33769995913576</v>
      </c>
      <c r="AA880" t="n">
        <v>1561.346673238615</v>
      </c>
      <c r="AB880" t="b">
        <v>0</v>
      </c>
      <c r="AC880" t="b">
        <v>1</v>
      </c>
      <c r="AD880" t="n">
        <v>90.79138639527655</v>
      </c>
      <c r="AE880" t="n">
        <v>1.016676572557193</v>
      </c>
      <c r="AF880" t="n">
        <v>0</v>
      </c>
      <c r="AG880" t="n">
        <v>-0.05152664971794568</v>
      </c>
      <c r="AH880" t="b">
        <v>0</v>
      </c>
      <c r="AI880" t="b">
        <v>0</v>
      </c>
      <c r="AJ880" t="n">
        <v>1561.346673238615</v>
      </c>
      <c r="AK880" t="n">
        <v>0</v>
      </c>
      <c r="AL880" t="n">
        <v>-4.328489981467244</v>
      </c>
      <c r="AM880" t="n">
        <v>0.5642158866388347</v>
      </c>
      <c r="AN880" t="n">
        <v>-2.746381857112913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</row>
    <row r="881" spans="1:48">
      <c r="A881" t="n">
        <v>878</v>
      </c>
      <c r="B881" t="n">
        <v>0</v>
      </c>
      <c r="C881" t="n">
        <v>0</v>
      </c>
      <c r="D881" t="n">
        <v>0</v>
      </c>
      <c r="E881" t="n">
        <v>70.40000000000001</v>
      </c>
      <c r="F881" t="n">
        <v>-0.1847197522459325</v>
      </c>
      <c r="G881" t="n">
        <v>579.9434779637112</v>
      </c>
      <c r="H881" t="n">
        <v>2287.297077088877</v>
      </c>
      <c r="I881" t="n">
        <v>-0.06027847744281833</v>
      </c>
      <c r="J881" t="n">
        <v>-0.06027847744281833</v>
      </c>
      <c r="K881" t="n">
        <v>-0.9925399296596435</v>
      </c>
      <c r="L881" t="n">
        <v>5</v>
      </c>
      <c r="M881" t="n">
        <v>-0.251658197175366</v>
      </c>
      <c r="N881" t="n">
        <v>1541.638229957903</v>
      </c>
      <c r="O881" t="b">
        <v>0</v>
      </c>
      <c r="P881" t="n">
        <v>-0.06027847744281833</v>
      </c>
      <c r="Q881" t="n">
        <v>0</v>
      </c>
      <c r="R881" t="n">
        <v>0</v>
      </c>
      <c r="S881" t="n">
        <v>34.79526217694674</v>
      </c>
      <c r="T881" t="n">
        <v>3.186617895935196</v>
      </c>
      <c r="U881" t="n">
        <v>0.5144475227729489</v>
      </c>
      <c r="V881" t="n">
        <v>3.438276093110562</v>
      </c>
      <c r="W881" t="n">
        <v>0</v>
      </c>
      <c r="X881" t="n">
        <v>0</v>
      </c>
      <c r="Y881" t="n">
        <v>-21.42836828230832</v>
      </c>
      <c r="Z881" t="n">
        <v>90.28995597534957</v>
      </c>
      <c r="AA881" t="n">
        <v>1541.638229957903</v>
      </c>
      <c r="AB881" t="b">
        <v>0</v>
      </c>
      <c r="AC881" t="b">
        <v>1</v>
      </c>
      <c r="AD881" t="n">
        <v>90.79239383921268</v>
      </c>
      <c r="AE881" t="n">
        <v>-0</v>
      </c>
      <c r="AF881" t="n">
        <v>0</v>
      </c>
      <c r="AG881" t="n">
        <v>-0.05317195213136938</v>
      </c>
      <c r="AH881" t="b">
        <v>0</v>
      </c>
      <c r="AI881" t="b">
        <v>0</v>
      </c>
      <c r="AJ881" t="n">
        <v>1541.638229957903</v>
      </c>
      <c r="AK881" t="n">
        <v>0</v>
      </c>
      <c r="AL881" t="n">
        <v>0.5144475227729489</v>
      </c>
      <c r="AM881" t="n">
        <v>0</v>
      </c>
      <c r="AN881" t="n">
        <v>0.5148358921713483</v>
      </c>
      <c r="AO881" t="n">
        <v>0</v>
      </c>
      <c r="AP881" t="n">
        <v>1</v>
      </c>
      <c r="AQ881" t="n">
        <v>0</v>
      </c>
      <c r="AR881" t="n">
        <v>0</v>
      </c>
      <c r="AS881" t="n">
        <v>0</v>
      </c>
      <c r="AT881" t="n">
        <v>0.5396634173240492</v>
      </c>
      <c r="AU881" t="n">
        <v>0.1696610167117786</v>
      </c>
      <c r="AV881" t="n">
        <v>0.5396634173240492</v>
      </c>
    </row>
    <row r="882" spans="1:48">
      <c r="A882" t="n">
        <v>879</v>
      </c>
      <c r="B882" t="n">
        <v>0</v>
      </c>
      <c r="C882" t="n">
        <v>0</v>
      </c>
      <c r="D882" t="n">
        <v>0</v>
      </c>
      <c r="E882" t="n">
        <v>70</v>
      </c>
      <c r="F882" t="n">
        <v>-0.007764824083670518</v>
      </c>
      <c r="G882" t="n">
        <v>576.64834456619</v>
      </c>
      <c r="H882" t="n">
        <v>2274.301070969053</v>
      </c>
      <c r="I882" t="n">
        <v>5.75323741746837</v>
      </c>
      <c r="J882" t="n">
        <v>5.75323741746837</v>
      </c>
      <c r="K882" t="n">
        <v>95.27361162826391</v>
      </c>
      <c r="L882" t="n">
        <v>5</v>
      </c>
      <c r="M882" t="n">
        <v>24.15659524043203</v>
      </c>
      <c r="N882" t="n">
        <v>1532.878921833142</v>
      </c>
      <c r="O882" t="b">
        <v>0</v>
      </c>
      <c r="P882" t="n">
        <v>5.75323741746837</v>
      </c>
      <c r="Q882" t="n">
        <v>0</v>
      </c>
      <c r="R882" t="n">
        <v>0.9114820061352007</v>
      </c>
      <c r="S882" t="n">
        <v>34.79526217694674</v>
      </c>
      <c r="T882" t="n">
        <v>39.32128721804002</v>
      </c>
      <c r="U882" t="n">
        <v>6.311959401001044</v>
      </c>
      <c r="V882" t="n">
        <v>3.480641460722481</v>
      </c>
      <c r="W882" t="n">
        <v>0</v>
      </c>
      <c r="X882" t="n">
        <v>0</v>
      </c>
      <c r="Y882" t="n">
        <v>-21.42836828230832</v>
      </c>
      <c r="Z882" t="n">
        <v>90.27039919890393</v>
      </c>
      <c r="AA882" t="n">
        <v>1532.878921833142</v>
      </c>
      <c r="AB882" t="b">
        <v>0</v>
      </c>
      <c r="AC882" t="b">
        <v>1</v>
      </c>
      <c r="AD882" t="n">
        <v>90.7849534335591</v>
      </c>
      <c r="AE882" t="n">
        <v>-0</v>
      </c>
      <c r="AF882" t="n">
        <v>0</v>
      </c>
      <c r="AG882" t="n">
        <v>-0.04235891984622348</v>
      </c>
      <c r="AH882" t="b">
        <v>0</v>
      </c>
      <c r="AI882" t="b">
        <v>0</v>
      </c>
      <c r="AJ882" t="n">
        <v>1532.878921833142</v>
      </c>
      <c r="AK882" t="n">
        <v>0</v>
      </c>
      <c r="AL882" t="n">
        <v>6.311959401001044</v>
      </c>
      <c r="AM882" t="n">
        <v>0</v>
      </c>
      <c r="AN882" t="n">
        <v>6.311996169701484</v>
      </c>
      <c r="AO882" t="n">
        <v>0</v>
      </c>
      <c r="AP882" t="n">
        <v>1</v>
      </c>
      <c r="AQ882" t="n">
        <v>0</v>
      </c>
      <c r="AR882" t="n">
        <v>0</v>
      </c>
      <c r="AS882" t="n">
        <v>0</v>
      </c>
      <c r="AT882" t="n">
        <v>1.551103456414036</v>
      </c>
      <c r="AU882" t="n">
        <v>0.4876405941044913</v>
      </c>
      <c r="AV882" t="n">
        <v>1.551103456414036</v>
      </c>
    </row>
    <row r="883" spans="1:48">
      <c r="A883" t="n">
        <v>880</v>
      </c>
      <c r="B883" t="n">
        <v>0</v>
      </c>
      <c r="C883" t="n">
        <v>0</v>
      </c>
      <c r="D883" t="n">
        <v>0</v>
      </c>
      <c r="E883" t="n">
        <v>70</v>
      </c>
      <c r="F883" t="n">
        <v>-0.1175542847527318</v>
      </c>
      <c r="G883" t="n">
        <v>576.64834456619</v>
      </c>
      <c r="H883" t="n">
        <v>2274.301070969053</v>
      </c>
      <c r="I883" t="n">
        <v>2.125153198442018</v>
      </c>
      <c r="J883" t="n">
        <v>2.125153198442018</v>
      </c>
      <c r="K883" t="n">
        <v>35.19253696434836</v>
      </c>
      <c r="L883" t="n">
        <v>5</v>
      </c>
      <c r="M883" t="n">
        <v>8.923057039642078</v>
      </c>
      <c r="N883" t="n">
        <v>1532.878921833142</v>
      </c>
      <c r="O883" t="b">
        <v>0</v>
      </c>
      <c r="P883" t="n">
        <v>2.125153198442018</v>
      </c>
      <c r="Q883" t="n">
        <v>0</v>
      </c>
      <c r="R883" t="n">
        <v>0.8343026580878748</v>
      </c>
      <c r="S883" t="n">
        <v>34.81268119573338</v>
      </c>
      <c r="T883" t="n">
        <v>15.8682906062556</v>
      </c>
      <c r="U883" t="n">
        <v>2.547220936959045</v>
      </c>
      <c r="V883" t="n">
        <v>2.629333574145699</v>
      </c>
      <c r="W883" t="n">
        <v>0</v>
      </c>
      <c r="X883" t="n">
        <v>0</v>
      </c>
      <c r="Y883" t="n">
        <v>-21.42836828230832</v>
      </c>
      <c r="Z883" t="n">
        <v>90.24144228884386</v>
      </c>
      <c r="AA883" t="n">
        <v>1532.878921833142</v>
      </c>
      <c r="AB883" t="b">
        <v>0</v>
      </c>
      <c r="AC883" t="b">
        <v>1</v>
      </c>
      <c r="AD883" t="n">
        <v>90.77751302790551</v>
      </c>
      <c r="AE883" t="n">
        <v>-0</v>
      </c>
      <c r="AF883" t="n">
        <v>0</v>
      </c>
      <c r="AG883" t="n">
        <v>-0.03433321138539147</v>
      </c>
      <c r="AH883" t="b">
        <v>0</v>
      </c>
      <c r="AI883" t="b">
        <v>0</v>
      </c>
      <c r="AJ883" t="n">
        <v>1532.878921833142</v>
      </c>
      <c r="AK883" t="n">
        <v>0</v>
      </c>
      <c r="AL883" t="n">
        <v>2.547220936959045</v>
      </c>
      <c r="AM883" t="n">
        <v>0</v>
      </c>
      <c r="AN883" t="n">
        <v>2.547450741336796</v>
      </c>
      <c r="AO883" t="n">
        <v>0</v>
      </c>
      <c r="AP883" t="n">
        <v>1</v>
      </c>
      <c r="AQ883" t="n">
        <v>0</v>
      </c>
      <c r="AR883" t="n">
        <v>0</v>
      </c>
      <c r="AS883" t="n">
        <v>0</v>
      </c>
      <c r="AT883" t="n">
        <v>0.8876277748225091</v>
      </c>
      <c r="AU883" t="n">
        <v>0.2790551034286117</v>
      </c>
      <c r="AV883" t="n">
        <v>0.8876277748225091</v>
      </c>
    </row>
    <row r="884" spans="1:48">
      <c r="A884" t="n">
        <v>881</v>
      </c>
      <c r="B884" t="n">
        <v>0</v>
      </c>
      <c r="C884" t="n">
        <v>0</v>
      </c>
      <c r="D884" t="n">
        <v>0</v>
      </c>
      <c r="E884" t="n">
        <v>69</v>
      </c>
      <c r="F884" t="n">
        <v>-0.355351370238731</v>
      </c>
      <c r="G884" t="n">
        <v>568.4105110723873</v>
      </c>
      <c r="H884" t="n">
        <v>2241.811055669496</v>
      </c>
      <c r="I884" t="n">
        <v>-5.735247008813864</v>
      </c>
      <c r="J884" t="n">
        <v>-5.735247008813864</v>
      </c>
      <c r="K884" t="n">
        <v>-96.35214974300385</v>
      </c>
      <c r="L884" t="n">
        <v>5</v>
      </c>
      <c r="M884" t="n">
        <v>-24.43005825126873</v>
      </c>
      <c r="N884" t="n">
        <v>1510.98065152124</v>
      </c>
      <c r="O884" t="b">
        <v>0</v>
      </c>
      <c r="P884" t="n">
        <v>-5.735247008813864</v>
      </c>
      <c r="Q884" t="n">
        <v>0</v>
      </c>
      <c r="R884" t="n">
        <v>0.8667091065267749</v>
      </c>
      <c r="S884" t="n">
        <v>34.8247256080179</v>
      </c>
      <c r="T884" t="n">
        <v>-31.41506522159374</v>
      </c>
      <c r="U884" t="n">
        <v>-4.970790810719421</v>
      </c>
      <c r="V884" t="n">
        <v>-6.98500697032501</v>
      </c>
      <c r="W884" t="n">
        <v>-62.11210561713494</v>
      </c>
      <c r="X884" t="n">
        <v>2</v>
      </c>
      <c r="Y884" t="n">
        <v>40.68373733482662</v>
      </c>
      <c r="Z884" t="n">
        <v>90.18319474185036</v>
      </c>
      <c r="AA884" t="n">
        <v>1510.98065152124</v>
      </c>
      <c r="AB884" t="b">
        <v>0</v>
      </c>
      <c r="AC884" t="b">
        <v>1</v>
      </c>
      <c r="AD884" t="n">
        <v>90.78085597392158</v>
      </c>
      <c r="AE884" t="n">
        <v>1.297748131018139</v>
      </c>
      <c r="AF884" t="n">
        <v>0</v>
      </c>
      <c r="AG884" t="n">
        <v>-0.02036185671522539</v>
      </c>
      <c r="AH884" t="b">
        <v>0</v>
      </c>
      <c r="AI884" t="b">
        <v>0</v>
      </c>
      <c r="AJ884" t="n">
        <v>1510.98065152124</v>
      </c>
      <c r="AK884" t="n">
        <v>0</v>
      </c>
      <c r="AL884" t="n">
        <v>-4.970790810719421</v>
      </c>
      <c r="AM884" t="n">
        <v>1.028141467653264</v>
      </c>
      <c r="AN884" t="n">
        <v>-2.643981994537014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</row>
    <row r="885" spans="1:48">
      <c r="A885" t="n">
        <v>882</v>
      </c>
      <c r="B885" t="n">
        <v>0</v>
      </c>
      <c r="C885" t="n">
        <v>0</v>
      </c>
      <c r="D885" t="n">
        <v>0</v>
      </c>
      <c r="E885" t="n">
        <v>68</v>
      </c>
      <c r="F885" t="n">
        <v>-0.1277069009589873</v>
      </c>
      <c r="G885" t="n">
        <v>560.1726775785846</v>
      </c>
      <c r="H885" t="n">
        <v>2209.321040369938</v>
      </c>
      <c r="I885" t="n">
        <v>1.573880434381576</v>
      </c>
      <c r="J885" t="n">
        <v>1.573880434381576</v>
      </c>
      <c r="K885" t="n">
        <v>26.83003234469322</v>
      </c>
      <c r="L885" t="n">
        <v>5</v>
      </c>
      <c r="M885" t="n">
        <v>6.802746537701122</v>
      </c>
      <c r="N885" t="n">
        <v>1489.082381209338</v>
      </c>
      <c r="O885" t="b">
        <v>0</v>
      </c>
      <c r="P885" t="n">
        <v>1.573880434381576</v>
      </c>
      <c r="Q885" t="n">
        <v>0</v>
      </c>
      <c r="R885" t="n">
        <v>0.8021116656167222</v>
      </c>
      <c r="S885" t="n">
        <v>34.85087324427037</v>
      </c>
      <c r="T885" t="n">
        <v>12.58315542076732</v>
      </c>
      <c r="U885" t="n">
        <v>1.962171231073495</v>
      </c>
      <c r="V885" t="n">
        <v>2.490059667501558</v>
      </c>
      <c r="W885" t="n">
        <v>0</v>
      </c>
      <c r="X885" t="n">
        <v>0</v>
      </c>
      <c r="Y885" t="n">
        <v>-21.42836828230832</v>
      </c>
      <c r="Z885" t="n">
        <v>90.14812742031869</v>
      </c>
      <c r="AA885" t="n">
        <v>1489.082381209338</v>
      </c>
      <c r="AB885" t="b">
        <v>0</v>
      </c>
      <c r="AC885" t="b">
        <v>1</v>
      </c>
      <c r="AD885" t="n">
        <v>90.78419891993764</v>
      </c>
      <c r="AE885" t="n">
        <v>-0</v>
      </c>
      <c r="AF885" t="n">
        <v>0</v>
      </c>
      <c r="AG885" t="n">
        <v>0.0005124992583884214</v>
      </c>
      <c r="AH885" t="b">
        <v>0</v>
      </c>
      <c r="AI885" t="b">
        <v>0</v>
      </c>
      <c r="AJ885" t="n">
        <v>1489.082381209338</v>
      </c>
      <c r="AK885" t="n">
        <v>0</v>
      </c>
      <c r="AL885" t="n">
        <v>1.962171231073495</v>
      </c>
      <c r="AM885" t="n">
        <v>0</v>
      </c>
      <c r="AN885" t="n">
        <v>1.962401035451246</v>
      </c>
      <c r="AO885" t="n">
        <v>0</v>
      </c>
      <c r="AP885" t="n">
        <v>1</v>
      </c>
      <c r="AQ885" t="n">
        <v>0</v>
      </c>
      <c r="AR885" t="n">
        <v>0</v>
      </c>
      <c r="AS885" t="n">
        <v>0</v>
      </c>
      <c r="AT885" t="n">
        <v>0.7744511905683166</v>
      </c>
      <c r="AU885" t="n">
        <v>0.2434743067021168</v>
      </c>
      <c r="AV885" t="n">
        <v>0.7744511905683166</v>
      </c>
    </row>
    <row r="886" spans="1:48">
      <c r="A886" t="n">
        <v>883</v>
      </c>
      <c r="B886" t="n">
        <v>0</v>
      </c>
      <c r="C886" t="n">
        <v>0</v>
      </c>
      <c r="D886" t="n">
        <v>0</v>
      </c>
      <c r="E886" t="n">
        <v>68</v>
      </c>
      <c r="F886" t="n">
        <v>0.03284564074135865</v>
      </c>
      <c r="G886" t="n">
        <v>560.1726775785846</v>
      </c>
      <c r="H886" t="n">
        <v>2209.321040369938</v>
      </c>
      <c r="I886" t="n">
        <v>6.727884610532182</v>
      </c>
      <c r="J886" t="n">
        <v>6.727884610532182</v>
      </c>
      <c r="K886" t="n">
        <v>114.6906447076265</v>
      </c>
      <c r="L886" t="n">
        <v>5</v>
      </c>
      <c r="M886" t="n">
        <v>29.07977806988502</v>
      </c>
      <c r="N886" t="n">
        <v>1489.082381209338</v>
      </c>
      <c r="O886" t="b">
        <v>0</v>
      </c>
      <c r="P886" t="n">
        <v>6.727884610532182</v>
      </c>
      <c r="Q886" t="n">
        <v>0</v>
      </c>
      <c r="R886" t="n">
        <v>0.9203523859795468</v>
      </c>
      <c r="S886" t="n">
        <v>34.8615262401272</v>
      </c>
      <c r="T886" t="n">
        <v>46.87886072505168</v>
      </c>
      <c r="U886" t="n">
        <v>7.310118073276442</v>
      </c>
      <c r="V886" t="n">
        <v>3.733789404747505</v>
      </c>
      <c r="W886" t="n">
        <v>0</v>
      </c>
      <c r="X886" t="n">
        <v>0</v>
      </c>
      <c r="Y886" t="n">
        <v>-21.42836828230832</v>
      </c>
      <c r="Z886" t="n">
        <v>90.17142143439001</v>
      </c>
      <c r="AA886" t="n">
        <v>1489.082381209338</v>
      </c>
      <c r="AB886" t="b">
        <v>0</v>
      </c>
      <c r="AC886" t="b">
        <v>1</v>
      </c>
      <c r="AD886" t="n">
        <v>90.77675851428405</v>
      </c>
      <c r="AE886" t="n">
        <v>-0</v>
      </c>
      <c r="AF886" t="n">
        <v>0</v>
      </c>
      <c r="AG886" t="n">
        <v>0.009542756465641677</v>
      </c>
      <c r="AH886" t="b">
        <v>0</v>
      </c>
      <c r="AI886" t="b">
        <v>0</v>
      </c>
      <c r="AJ886" t="n">
        <v>1489.082381209338</v>
      </c>
      <c r="AK886" t="n">
        <v>0</v>
      </c>
      <c r="AL886" t="n">
        <v>7.310118073276442</v>
      </c>
      <c r="AM886" t="n">
        <v>0</v>
      </c>
      <c r="AN886" t="n">
        <v>7.310118073276442</v>
      </c>
      <c r="AO886" t="n">
        <v>0</v>
      </c>
      <c r="AP886" t="n">
        <v>1</v>
      </c>
      <c r="AQ886" t="n">
        <v>0</v>
      </c>
      <c r="AR886" t="n">
        <v>0</v>
      </c>
      <c r="AS886" t="n">
        <v>0</v>
      </c>
      <c r="AT886" t="n">
        <v>1.723995990157164</v>
      </c>
      <c r="AU886" t="n">
        <v>0.5419950715715474</v>
      </c>
      <c r="AV886" t="n">
        <v>1.723995990157164</v>
      </c>
    </row>
    <row r="887" spans="1:48">
      <c r="A887" t="n">
        <v>884</v>
      </c>
      <c r="B887" t="n">
        <v>0</v>
      </c>
      <c r="C887" t="n">
        <v>0</v>
      </c>
      <c r="D887" t="n">
        <v>0</v>
      </c>
      <c r="E887" t="n">
        <v>68</v>
      </c>
      <c r="F887" t="n">
        <v>-0.003675662006454417</v>
      </c>
      <c r="G887" t="n">
        <v>560.1726775785846</v>
      </c>
      <c r="H887" t="n">
        <v>2209.321040369938</v>
      </c>
      <c r="I887" t="n">
        <v>5.555489923489469</v>
      </c>
      <c r="J887" t="n">
        <v>5.555489923489469</v>
      </c>
      <c r="K887" t="n">
        <v>94.70476351426748</v>
      </c>
      <c r="L887" t="n">
        <v>5</v>
      </c>
      <c r="M887" t="n">
        <v>24.01236397420575</v>
      </c>
      <c r="N887" t="n">
        <v>1489.082381209338</v>
      </c>
      <c r="O887" t="b">
        <v>0</v>
      </c>
      <c r="P887" t="n">
        <v>5.555489923489469</v>
      </c>
      <c r="Q887" t="n">
        <v>0</v>
      </c>
      <c r="R887" t="n">
        <v>0.9117023787423545</v>
      </c>
      <c r="S887" t="n">
        <v>34.87985491777184</v>
      </c>
      <c r="T887" t="n">
        <v>39.07706463359873</v>
      </c>
      <c r="U887" t="n">
        <v>6.093534527301524</v>
      </c>
      <c r="V887" t="n">
        <v>3.450411852878034</v>
      </c>
      <c r="W887" t="n">
        <v>0</v>
      </c>
      <c r="X887" t="n">
        <v>0</v>
      </c>
      <c r="Y887" t="n">
        <v>-21.42836828230832</v>
      </c>
      <c r="Z887" t="n">
        <v>90.15056867511515</v>
      </c>
      <c r="AA887" t="n">
        <v>1489.082381209338</v>
      </c>
      <c r="AB887" t="b">
        <v>0</v>
      </c>
      <c r="AC887" t="b">
        <v>1</v>
      </c>
      <c r="AD887" t="n">
        <v>90.76931810863047</v>
      </c>
      <c r="AE887" t="n">
        <v>-0</v>
      </c>
      <c r="AF887" t="n">
        <v>0</v>
      </c>
      <c r="AG887" t="n">
        <v>0.01067035128648181</v>
      </c>
      <c r="AH887" t="b">
        <v>0</v>
      </c>
      <c r="AI887" t="b">
        <v>0</v>
      </c>
      <c r="AJ887" t="n">
        <v>1489.082381209338</v>
      </c>
      <c r="AK887" t="n">
        <v>0</v>
      </c>
      <c r="AL887" t="n">
        <v>6.093534527301524</v>
      </c>
      <c r="AM887" t="n">
        <v>0</v>
      </c>
      <c r="AN887" t="n">
        <v>6.093536825345302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1.504394526405378</v>
      </c>
      <c r="AU887" t="n">
        <v>0.4729560994724793</v>
      </c>
      <c r="AV887" t="n">
        <v>1.504394526405378</v>
      </c>
    </row>
    <row r="888" spans="1:48">
      <c r="A888" t="n">
        <v>885</v>
      </c>
      <c r="B888" t="n">
        <v>0</v>
      </c>
      <c r="C888" t="n">
        <v>0</v>
      </c>
      <c r="D888" t="n">
        <v>0</v>
      </c>
      <c r="E888" t="n">
        <v>68.09999999999999</v>
      </c>
      <c r="F888" t="n">
        <v>0.06519034061778584</v>
      </c>
      <c r="G888" t="n">
        <v>560.9964609279648</v>
      </c>
      <c r="H888" t="n">
        <v>2212.570041899893</v>
      </c>
      <c r="I888" t="n">
        <v>7.785761702466119</v>
      </c>
      <c r="J888" t="n">
        <v>7.785761702466119</v>
      </c>
      <c r="K888" t="n">
        <v>132.5294414834642</v>
      </c>
      <c r="L888" t="n">
        <v>5</v>
      </c>
      <c r="M888" t="n">
        <v>33.60279956477287</v>
      </c>
      <c r="N888" t="n">
        <v>1491.272208240528</v>
      </c>
      <c r="O888" t="b">
        <v>0</v>
      </c>
      <c r="P888" t="n">
        <v>7.785761702466119</v>
      </c>
      <c r="Q888" t="n">
        <v>0</v>
      </c>
      <c r="R888" t="n">
        <v>0.9259611945051582</v>
      </c>
      <c r="S888" t="n">
        <v>34.896633342989</v>
      </c>
      <c r="T888" t="n">
        <v>53.84219770792247</v>
      </c>
      <c r="U888" t="n">
        <v>8.408302365874954</v>
      </c>
      <c r="V888" t="n">
        <v>3.986412003511688</v>
      </c>
      <c r="W888" t="n">
        <v>0</v>
      </c>
      <c r="X888" t="n">
        <v>0</v>
      </c>
      <c r="Y888" t="n">
        <v>-21.42836828230832</v>
      </c>
      <c r="Z888" t="n">
        <v>90.17747586170326</v>
      </c>
      <c r="AA888" t="n">
        <v>1491.272208240528</v>
      </c>
      <c r="AB888" t="b">
        <v>0</v>
      </c>
      <c r="AC888" t="b">
        <v>1</v>
      </c>
      <c r="AD888" t="n">
        <v>90.76187770297689</v>
      </c>
      <c r="AE888" t="n">
        <v>-0</v>
      </c>
      <c r="AF888" t="n">
        <v>0</v>
      </c>
      <c r="AG888" t="n">
        <v>0.01712170772215676</v>
      </c>
      <c r="AH888" t="b">
        <v>0</v>
      </c>
      <c r="AI888" t="b">
        <v>0</v>
      </c>
      <c r="AJ888" t="n">
        <v>1491.272208240528</v>
      </c>
      <c r="AK888" t="n">
        <v>0</v>
      </c>
      <c r="AL888" t="n">
        <v>8.408302365874954</v>
      </c>
      <c r="AM888" t="n">
        <v>0</v>
      </c>
      <c r="AN888" t="n">
        <v>8.408339134575394</v>
      </c>
      <c r="AO888" t="n">
        <v>0</v>
      </c>
      <c r="AP888" t="n">
        <v>1</v>
      </c>
      <c r="AQ888" t="n">
        <v>0</v>
      </c>
      <c r="AR888" t="n">
        <v>0</v>
      </c>
      <c r="AS888" t="n">
        <v>0</v>
      </c>
      <c r="AT888" t="n">
        <v>1.924373928525906</v>
      </c>
      <c r="AU888" t="n">
        <v>0.6049904936418881</v>
      </c>
      <c r="AV888" t="n">
        <v>1.924373928525906</v>
      </c>
    </row>
    <row r="889" spans="1:48">
      <c r="A889" t="n">
        <v>886</v>
      </c>
      <c r="B889" t="n">
        <v>0</v>
      </c>
      <c r="C889" t="n">
        <v>0</v>
      </c>
      <c r="D889" t="n">
        <v>0</v>
      </c>
      <c r="E889" t="n">
        <v>68.40000000000001</v>
      </c>
      <c r="F889" t="n">
        <v>0.07624763286863789</v>
      </c>
      <c r="G889" t="n">
        <v>563.4678109761057</v>
      </c>
      <c r="H889" t="n">
        <v>2222.317046489761</v>
      </c>
      <c r="I889" t="n">
        <v>8.201693156344753</v>
      </c>
      <c r="J889" t="n">
        <v>8.201693156344753</v>
      </c>
      <c r="K889" t="n">
        <v>138.997115589688</v>
      </c>
      <c r="L889" t="n">
        <v>5</v>
      </c>
      <c r="M889" t="n">
        <v>35.24267636655374</v>
      </c>
      <c r="N889" t="n">
        <v>1497.841689334099</v>
      </c>
      <c r="O889" t="b">
        <v>0</v>
      </c>
      <c r="P889" t="n">
        <v>8.201693156344753</v>
      </c>
      <c r="Q889" t="n">
        <v>0</v>
      </c>
      <c r="R889" t="n">
        <v>0.9276122655854921</v>
      </c>
      <c r="S889" t="n">
        <v>34.91635032041371</v>
      </c>
      <c r="T889" t="n">
        <v>56.36928195003621</v>
      </c>
      <c r="U889" t="n">
        <v>8.841725644030795</v>
      </c>
      <c r="V889" t="n">
        <v>4.080444610935714</v>
      </c>
      <c r="W889" t="n">
        <v>0</v>
      </c>
      <c r="X889" t="n">
        <v>0</v>
      </c>
      <c r="Y889" t="n">
        <v>-21.42836828230832</v>
      </c>
      <c r="Z889" t="n">
        <v>90.24274821711154</v>
      </c>
      <c r="AA889" t="n">
        <v>1497.841689334099</v>
      </c>
      <c r="AB889" t="b">
        <v>0</v>
      </c>
      <c r="AC889" t="b">
        <v>1</v>
      </c>
      <c r="AD889" t="n">
        <v>90.75443729732331</v>
      </c>
      <c r="AE889" t="n">
        <v>-0</v>
      </c>
      <c r="AF889" t="n">
        <v>0</v>
      </c>
      <c r="AG889" t="n">
        <v>0.01604893334449364</v>
      </c>
      <c r="AH889" t="b">
        <v>0</v>
      </c>
      <c r="AI889" t="b">
        <v>0</v>
      </c>
      <c r="AJ889" t="n">
        <v>1497.841689334099</v>
      </c>
      <c r="AK889" t="n">
        <v>0</v>
      </c>
      <c r="AL889" t="n">
        <v>8.841725644030795</v>
      </c>
      <c r="AM889" t="n">
        <v>0</v>
      </c>
      <c r="AN889" t="n">
        <v>8.841783095125233</v>
      </c>
      <c r="AO889" t="n">
        <v>0</v>
      </c>
      <c r="AP889" t="n">
        <v>1</v>
      </c>
      <c r="AQ889" t="n">
        <v>0</v>
      </c>
      <c r="AR889" t="n">
        <v>0</v>
      </c>
      <c r="AS889" t="n">
        <v>0</v>
      </c>
      <c r="AT889" t="n">
        <v>2.00446631447262</v>
      </c>
      <c r="AU889" t="n">
        <v>0.6301701800804672</v>
      </c>
      <c r="AV889" t="n">
        <v>2.00446631447262</v>
      </c>
    </row>
    <row r="890" spans="1:48">
      <c r="A890" t="n">
        <v>887</v>
      </c>
      <c r="B890" t="n">
        <v>0</v>
      </c>
      <c r="C890" t="n">
        <v>0</v>
      </c>
      <c r="D890" t="n">
        <v>0</v>
      </c>
      <c r="E890" t="n">
        <v>68.59999999999999</v>
      </c>
      <c r="F890" t="n">
        <v>0.04648579457431801</v>
      </c>
      <c r="G890" t="n">
        <v>565.1153776748662</v>
      </c>
      <c r="H890" t="n">
        <v>2228.815049549672</v>
      </c>
      <c r="I890" t="n">
        <v>7.278336132773073</v>
      </c>
      <c r="J890" t="n">
        <v>7.278336132773073</v>
      </c>
      <c r="K890" t="n">
        <v>122.9890268901848</v>
      </c>
      <c r="L890" t="n">
        <v>5</v>
      </c>
      <c r="M890" t="n">
        <v>31.18383034740993</v>
      </c>
      <c r="N890" t="n">
        <v>1502.221343396479</v>
      </c>
      <c r="O890" t="b">
        <v>0</v>
      </c>
      <c r="P890" t="n">
        <v>7.278336132773073</v>
      </c>
      <c r="Q890" t="n">
        <v>0</v>
      </c>
      <c r="R890" t="n">
        <v>0.9230802273604788</v>
      </c>
      <c r="S890" t="n">
        <v>34.9366574401803</v>
      </c>
      <c r="T890" t="n">
        <v>50.12219873538444</v>
      </c>
      <c r="U890" t="n">
        <v>7.884835918959356</v>
      </c>
      <c r="V890" t="n">
        <v>3.855388130918669</v>
      </c>
      <c r="W890" t="n">
        <v>0</v>
      </c>
      <c r="X890" t="n">
        <v>0</v>
      </c>
      <c r="Y890" t="n">
        <v>-21.42836828230832</v>
      </c>
      <c r="Z890" t="n">
        <v>90.27146334033995</v>
      </c>
      <c r="AA890" t="n">
        <v>1502.221343396479</v>
      </c>
      <c r="AB890" t="b">
        <v>0</v>
      </c>
      <c r="AC890" t="b">
        <v>1</v>
      </c>
      <c r="AD890" t="n">
        <v>90.74699689166972</v>
      </c>
      <c r="AE890" t="n">
        <v>-0</v>
      </c>
      <c r="AF890" t="n">
        <v>0</v>
      </c>
      <c r="AG890" t="n">
        <v>0.003058849404577457</v>
      </c>
      <c r="AH890" t="b">
        <v>0</v>
      </c>
      <c r="AI890" t="b">
        <v>0</v>
      </c>
      <c r="AJ890" t="n">
        <v>1502.221343396479</v>
      </c>
      <c r="AK890" t="n">
        <v>0</v>
      </c>
      <c r="AL890" t="n">
        <v>7.884835918959356</v>
      </c>
      <c r="AM890" t="n">
        <v>0</v>
      </c>
      <c r="AN890" t="n">
        <v>7.884856601353354</v>
      </c>
      <c r="AO890" t="n">
        <v>0</v>
      </c>
      <c r="AP890" t="n">
        <v>1</v>
      </c>
      <c r="AQ890" t="n">
        <v>0</v>
      </c>
      <c r="AR890" t="n">
        <v>0</v>
      </c>
      <c r="AS890" t="n">
        <v>0</v>
      </c>
      <c r="AT890" t="n">
        <v>1.830124331942838</v>
      </c>
      <c r="AU890" t="n">
        <v>0.57536002052172</v>
      </c>
      <c r="AV890" t="n">
        <v>1.830124331942838</v>
      </c>
    </row>
    <row r="891" spans="1:48">
      <c r="A891" t="n">
        <v>888</v>
      </c>
      <c r="B891" t="n">
        <v>0</v>
      </c>
      <c r="C891" t="n">
        <v>0</v>
      </c>
      <c r="D891" t="n">
        <v>0</v>
      </c>
      <c r="E891" t="n">
        <v>68.7</v>
      </c>
      <c r="F891" t="n">
        <v>-0.0121908111659117</v>
      </c>
      <c r="G891" t="n">
        <v>565.9391610242465</v>
      </c>
      <c r="H891" t="n">
        <v>2232.064051079628</v>
      </c>
      <c r="I891" t="n">
        <v>5.394215976378256</v>
      </c>
      <c r="J891" t="n">
        <v>5.394215976378256</v>
      </c>
      <c r="K891" t="n">
        <v>91.0185612734892</v>
      </c>
      <c r="L891" t="n">
        <v>5</v>
      </c>
      <c r="M891" t="n">
        <v>23.07772851761897</v>
      </c>
      <c r="N891" t="n">
        <v>1504.411170427669</v>
      </c>
      <c r="O891" t="b">
        <v>0</v>
      </c>
      <c r="P891" t="n">
        <v>5.394215976378256</v>
      </c>
      <c r="Q891" t="n">
        <v>0</v>
      </c>
      <c r="R891" t="n">
        <v>0.9095840760746318</v>
      </c>
      <c r="S891" t="n">
        <v>34.95580660904705</v>
      </c>
      <c r="T891" t="n">
        <v>37.64352761978921</v>
      </c>
      <c r="U891" t="n">
        <v>5.930420417711511</v>
      </c>
      <c r="V891" t="n">
        <v>3.403574329553358</v>
      </c>
      <c r="W891" t="n">
        <v>0</v>
      </c>
      <c r="X891" t="n">
        <v>0</v>
      </c>
      <c r="Y891" t="n">
        <v>-21.42836828230832</v>
      </c>
      <c r="Z891" t="n">
        <v>90.25061058106509</v>
      </c>
      <c r="AA891" t="n">
        <v>1504.411170427669</v>
      </c>
      <c r="AB891" t="b">
        <v>0</v>
      </c>
      <c r="AC891" t="b">
        <v>1</v>
      </c>
      <c r="AD891" t="n">
        <v>90.73955648601614</v>
      </c>
      <c r="AE891" t="n">
        <v>-0</v>
      </c>
      <c r="AF891" t="n">
        <v>0</v>
      </c>
      <c r="AG891" t="n">
        <v>-0.003907450956810166</v>
      </c>
      <c r="AH891" t="b">
        <v>0</v>
      </c>
      <c r="AI891" t="b">
        <v>0</v>
      </c>
      <c r="AJ891" t="n">
        <v>1504.411170427669</v>
      </c>
      <c r="AK891" t="n">
        <v>0</v>
      </c>
      <c r="AL891" t="n">
        <v>5.930420417711511</v>
      </c>
      <c r="AM891" t="n">
        <v>0</v>
      </c>
      <c r="AN891" t="n">
        <v>5.930422715755288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1.477820401416761</v>
      </c>
      <c r="AU891" t="n">
        <v>0.464601645716561</v>
      </c>
      <c r="AV891" t="n">
        <v>1.477820401416761</v>
      </c>
    </row>
    <row r="892" spans="1:48">
      <c r="A892" t="n">
        <v>889</v>
      </c>
      <c r="B892" t="n">
        <v>0</v>
      </c>
      <c r="C892" t="n">
        <v>0</v>
      </c>
      <c r="D892" t="n">
        <v>0</v>
      </c>
      <c r="E892" t="n">
        <v>68.5</v>
      </c>
      <c r="F892" t="n">
        <v>-0.08105588324400692</v>
      </c>
      <c r="G892" t="n">
        <v>564.2915943254859</v>
      </c>
      <c r="H892" t="n">
        <v>2225.566048019716</v>
      </c>
      <c r="I892" t="n">
        <v>3.135079081142084</v>
      </c>
      <c r="J892" t="n">
        <v>3.135079081142084</v>
      </c>
      <c r="K892" t="n">
        <v>53.05377621414176</v>
      </c>
      <c r="L892" t="n">
        <v>5</v>
      </c>
      <c r="M892" t="n">
        <v>13.45176881697306</v>
      </c>
      <c r="N892" t="n">
        <v>1500.031516365289</v>
      </c>
      <c r="O892" t="b">
        <v>0</v>
      </c>
      <c r="P892" t="n">
        <v>3.135079081142084</v>
      </c>
      <c r="Q892" t="n">
        <v>0</v>
      </c>
      <c r="R892" t="n">
        <v>0.8745037894634909</v>
      </c>
      <c r="S892" t="n">
        <v>34.97248879984647</v>
      </c>
      <c r="T892" t="n">
        <v>22.82221553781311</v>
      </c>
      <c r="U892" t="n">
        <v>3.584980555733737</v>
      </c>
      <c r="V892" t="n">
        <v>2.864101566042983</v>
      </c>
      <c r="W892" t="n">
        <v>0</v>
      </c>
      <c r="X892" t="n">
        <v>0</v>
      </c>
      <c r="Y892" t="n">
        <v>-21.42836828230832</v>
      </c>
      <c r="Z892" t="n">
        <v>90.22490650551201</v>
      </c>
      <c r="AA892" t="n">
        <v>1500.031516365289</v>
      </c>
      <c r="AB892" t="b">
        <v>0</v>
      </c>
      <c r="AC892" t="b">
        <v>1</v>
      </c>
      <c r="AD892" t="n">
        <v>90.73211608036256</v>
      </c>
      <c r="AE892" t="n">
        <v>-0</v>
      </c>
      <c r="AF892" t="n">
        <v>0</v>
      </c>
      <c r="AG892" t="n">
        <v>-0.02119086679646004</v>
      </c>
      <c r="AH892" t="b">
        <v>0</v>
      </c>
      <c r="AI892" t="b">
        <v>0</v>
      </c>
      <c r="AJ892" t="n">
        <v>1500.031516365289</v>
      </c>
      <c r="AK892" t="n">
        <v>0</v>
      </c>
      <c r="AL892" t="n">
        <v>3.584980555733737</v>
      </c>
      <c r="AM892" t="n">
        <v>0</v>
      </c>
      <c r="AN892" t="n">
        <v>3.585063285309727</v>
      </c>
      <c r="AO892" t="n">
        <v>0</v>
      </c>
      <c r="AP892" t="n">
        <v>1</v>
      </c>
      <c r="AQ892" t="n">
        <v>0</v>
      </c>
      <c r="AR892" t="n">
        <v>0</v>
      </c>
      <c r="AS892" t="n">
        <v>0</v>
      </c>
      <c r="AT892" t="n">
        <v>1.060886321873027</v>
      </c>
      <c r="AU892" t="n">
        <v>0.3335246492658192</v>
      </c>
      <c r="AV892" t="n">
        <v>1.060886321873027</v>
      </c>
    </row>
    <row r="893" spans="1:48">
      <c r="A893" t="n">
        <v>890</v>
      </c>
      <c r="B893" t="n">
        <v>0</v>
      </c>
      <c r="C893" t="n">
        <v>0</v>
      </c>
      <c r="D893" t="n">
        <v>0</v>
      </c>
      <c r="E893" t="n">
        <v>68.09999999999999</v>
      </c>
      <c r="F893" t="n">
        <v>-0.1635856558580588</v>
      </c>
      <c r="G893" t="n">
        <v>560.9964609279648</v>
      </c>
      <c r="H893" t="n">
        <v>2212.570041899893</v>
      </c>
      <c r="I893" t="n">
        <v>0.4308707887637485</v>
      </c>
      <c r="J893" t="n">
        <v>0.4308707887637485</v>
      </c>
      <c r="K893" t="n">
        <v>7.334293954605882</v>
      </c>
      <c r="L893" t="n">
        <v>5</v>
      </c>
      <c r="M893" t="n">
        <v>1.859608000660721</v>
      </c>
      <c r="N893" t="n">
        <v>1491.272208240528</v>
      </c>
      <c r="O893" t="b">
        <v>0</v>
      </c>
      <c r="P893" t="n">
        <v>0.4308707887637485</v>
      </c>
      <c r="Q893" t="n">
        <v>0</v>
      </c>
      <c r="R893" t="n">
        <v>0.5549027485616767</v>
      </c>
      <c r="S893" t="n">
        <v>34.98594613104216</v>
      </c>
      <c r="T893" t="n">
        <v>4.97215471120286</v>
      </c>
      <c r="U893" t="n">
        <v>0.7764798244027038</v>
      </c>
      <c r="V893" t="n">
        <v>2.213092395682503</v>
      </c>
      <c r="W893" t="n">
        <v>0</v>
      </c>
      <c r="X893" t="n">
        <v>0</v>
      </c>
      <c r="Y893" t="n">
        <v>-21.42836828230832</v>
      </c>
      <c r="Z893" t="n">
        <v>90.18269512927438</v>
      </c>
      <c r="AA893" t="n">
        <v>1491.272208240528</v>
      </c>
      <c r="AB893" t="b">
        <v>0</v>
      </c>
      <c r="AC893" t="b">
        <v>1</v>
      </c>
      <c r="AD893" t="n">
        <v>90.72467567470898</v>
      </c>
      <c r="AE893" t="n">
        <v>-0</v>
      </c>
      <c r="AF893" t="n">
        <v>0</v>
      </c>
      <c r="AG893" t="n">
        <v>-0.04381059323248104</v>
      </c>
      <c r="AH893" t="b">
        <v>0</v>
      </c>
      <c r="AI893" t="b">
        <v>0</v>
      </c>
      <c r="AJ893" t="n">
        <v>1491.272208240528</v>
      </c>
      <c r="AK893" t="n">
        <v>0</v>
      </c>
      <c r="AL893" t="n">
        <v>0.7764798244027038</v>
      </c>
      <c r="AM893" t="n">
        <v>0</v>
      </c>
      <c r="AN893" t="n">
        <v>0.7768107427066654</v>
      </c>
      <c r="AO893" t="n">
        <v>0</v>
      </c>
      <c r="AP893" t="n">
        <v>1</v>
      </c>
      <c r="AQ893" t="n">
        <v>0</v>
      </c>
      <c r="AR893" t="n">
        <v>0</v>
      </c>
      <c r="AS893" t="n">
        <v>0</v>
      </c>
      <c r="AT893" t="n">
        <v>0.5698672386740528</v>
      </c>
      <c r="AU893" t="n">
        <v>0.1791565853835115</v>
      </c>
      <c r="AV893" t="n">
        <v>0.5698672386740528</v>
      </c>
    </row>
    <row r="894" spans="1:48">
      <c r="A894" t="n">
        <v>891</v>
      </c>
      <c r="B894" t="n">
        <v>0</v>
      </c>
      <c r="C894" t="n">
        <v>0</v>
      </c>
      <c r="D894" t="n">
        <v>0</v>
      </c>
      <c r="E894" t="n">
        <v>67.3</v>
      </c>
      <c r="F894" t="n">
        <v>-0.2646014933237595</v>
      </c>
      <c r="G894" t="n">
        <v>554.4061941329227</v>
      </c>
      <c r="H894" t="n">
        <v>2186.578029660247</v>
      </c>
      <c r="I894" t="n">
        <v>-2.847610292662772</v>
      </c>
      <c r="J894" t="n">
        <v>-2.847610292662772</v>
      </c>
      <c r="K894" t="n">
        <v>-49.04828902052041</v>
      </c>
      <c r="L894" t="n">
        <v>5</v>
      </c>
      <c r="M894" t="n">
        <v>-12.43617875773844</v>
      </c>
      <c r="N894" t="n">
        <v>1473.753591991006</v>
      </c>
      <c r="O894" t="b">
        <v>0</v>
      </c>
      <c r="P894" t="n">
        <v>-2.847610292662772</v>
      </c>
      <c r="Q894" t="n">
        <v>0</v>
      </c>
      <c r="R894" t="n">
        <v>0.7753700188578146</v>
      </c>
      <c r="S894" t="n">
        <v>34.99250579803665</v>
      </c>
      <c r="T894" t="n">
        <v>-14.30658777137509</v>
      </c>
      <c r="U894" t="n">
        <v>-2.207951646321641</v>
      </c>
      <c r="V894" t="n">
        <v>-1.870409013636646</v>
      </c>
      <c r="W894" t="n">
        <v>-47.31823341813588</v>
      </c>
      <c r="X894" t="n">
        <v>2</v>
      </c>
      <c r="Y894" t="n">
        <v>25.88986513582756</v>
      </c>
      <c r="Z894" t="n">
        <v>90.13020623563712</v>
      </c>
      <c r="AA894" t="n">
        <v>1473.753591991006</v>
      </c>
      <c r="AB894" t="b">
        <v>0</v>
      </c>
      <c r="AC894" t="b">
        <v>1</v>
      </c>
      <c r="AD894" t="n">
        <v>90.72545024013493</v>
      </c>
      <c r="AE894" t="n">
        <v>0.9886502537844316</v>
      </c>
      <c r="AF894" t="n">
        <v>0</v>
      </c>
      <c r="AG894" t="n">
        <v>-0.05691985426635249</v>
      </c>
      <c r="AH894" t="b">
        <v>0</v>
      </c>
      <c r="AI894" t="b">
        <v>0</v>
      </c>
      <c r="AJ894" t="n">
        <v>1473.753591991006</v>
      </c>
      <c r="AK894" t="n">
        <v>0</v>
      </c>
      <c r="AL894" t="n">
        <v>-2.207951646321641</v>
      </c>
      <c r="AM894" t="n">
        <v>0</v>
      </c>
      <c r="AN894" t="n">
        <v>-1.218471798733528</v>
      </c>
      <c r="AO894" t="n">
        <v>0</v>
      </c>
      <c r="AP894" t="n">
        <v>1</v>
      </c>
      <c r="AQ894" t="n">
        <v>0</v>
      </c>
      <c r="AR894" t="n">
        <v>0</v>
      </c>
      <c r="AS894" t="n">
        <v>0</v>
      </c>
      <c r="AT894" t="n">
        <v>0.2229966453966667</v>
      </c>
      <c r="AU894" t="n">
        <v>0.07010635956929526</v>
      </c>
      <c r="AV894" t="n">
        <v>0.2229966453966667</v>
      </c>
    </row>
    <row r="895" spans="1:48">
      <c r="A895" t="n">
        <v>892</v>
      </c>
      <c r="B895" t="n">
        <v>0</v>
      </c>
      <c r="C895" t="n">
        <v>0</v>
      </c>
      <c r="D895" t="n">
        <v>0</v>
      </c>
      <c r="E895" t="n">
        <v>66.2</v>
      </c>
      <c r="F895" t="n">
        <v>-0.3613417041802247</v>
      </c>
      <c r="G895" t="n">
        <v>545.3445772897397</v>
      </c>
      <c r="H895" t="n">
        <v>2150.839012830733</v>
      </c>
      <c r="I895" t="n">
        <v>-5.909838618331702</v>
      </c>
      <c r="J895" t="n">
        <v>-5.909838618331702</v>
      </c>
      <c r="K895" t="n">
        <v>-103.4846665560377</v>
      </c>
      <c r="L895" t="n">
        <v>5</v>
      </c>
      <c r="M895" t="n">
        <v>-26.2385057190765</v>
      </c>
      <c r="N895" t="n">
        <v>1449.665494647914</v>
      </c>
      <c r="O895" t="b">
        <v>0</v>
      </c>
      <c r="P895" t="n">
        <v>-5.909838618331702</v>
      </c>
      <c r="Q895" t="n">
        <v>0</v>
      </c>
      <c r="R895" t="n">
        <v>0.8750859415324809</v>
      </c>
      <c r="S895" t="n">
        <v>35.01438483002301</v>
      </c>
      <c r="T895" t="n">
        <v>-34.06668765813567</v>
      </c>
      <c r="U895" t="n">
        <v>-5.171616691627814</v>
      </c>
      <c r="V895" t="n">
        <v>-7.828181939059171</v>
      </c>
      <c r="W895" t="n">
        <v>-55.00747567430894</v>
      </c>
      <c r="X895" t="n">
        <v>2</v>
      </c>
      <c r="Y895" t="n">
        <v>33.57910739200062</v>
      </c>
      <c r="Z895" t="n">
        <v>90.07079743070504</v>
      </c>
      <c r="AA895" t="n">
        <v>1449.665494647914</v>
      </c>
      <c r="AB895" t="b">
        <v>0</v>
      </c>
      <c r="AC895" t="b">
        <v>1</v>
      </c>
      <c r="AD895" t="n">
        <v>90.73577471453213</v>
      </c>
      <c r="AE895" t="n">
        <v>1.149306532745637</v>
      </c>
      <c r="AF895" t="n">
        <v>0</v>
      </c>
      <c r="AG895" t="n">
        <v>-0.05874004617274725</v>
      </c>
      <c r="AH895" t="b">
        <v>0</v>
      </c>
      <c r="AI895" t="b">
        <v>0</v>
      </c>
      <c r="AJ895" t="n">
        <v>1449.665494647914</v>
      </c>
      <c r="AK895" t="n">
        <v>0</v>
      </c>
      <c r="AL895" t="n">
        <v>-5.171616691627814</v>
      </c>
      <c r="AM895" t="n">
        <v>1.499724026672806</v>
      </c>
      <c r="AN895" t="n">
        <v>-2.521149854848426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</row>
    <row r="896" spans="1:48">
      <c r="A896" t="n">
        <v>893</v>
      </c>
      <c r="B896" t="n">
        <v>0</v>
      </c>
      <c r="C896" t="n">
        <v>0</v>
      </c>
      <c r="D896" t="n">
        <v>0</v>
      </c>
      <c r="E896" t="n">
        <v>64.8</v>
      </c>
      <c r="F896" t="n">
        <v>-0.3733650232886685</v>
      </c>
      <c r="G896" t="n">
        <v>533.8116103984158</v>
      </c>
      <c r="H896" t="n">
        <v>2105.352991411352</v>
      </c>
      <c r="I896" t="n">
        <v>-6.257254713823657</v>
      </c>
      <c r="J896" t="n">
        <v>-6.257254713823657</v>
      </c>
      <c r="K896" t="n">
        <v>-111.9353343191788</v>
      </c>
      <c r="L896" t="n">
        <v>5</v>
      </c>
      <c r="M896" t="n">
        <v>-28.38116995922383</v>
      </c>
      <c r="N896" t="n">
        <v>1419.007916211251</v>
      </c>
      <c r="O896" t="b">
        <v>0</v>
      </c>
      <c r="P896" t="n">
        <v>-6.257254713823657</v>
      </c>
      <c r="Q896" t="n">
        <v>0</v>
      </c>
      <c r="R896" t="n">
        <v>0.8825112224962456</v>
      </c>
      <c r="S896" t="n">
        <v>35.03963514320142</v>
      </c>
      <c r="T896" t="n">
        <v>-37.1612774430094</v>
      </c>
      <c r="U896" t="n">
        <v>-5.522097506966911</v>
      </c>
      <c r="V896" t="n">
        <v>-8.780107483785574</v>
      </c>
      <c r="W896" t="n">
        <v>-65.47552861961934</v>
      </c>
      <c r="X896" t="n">
        <v>2</v>
      </c>
      <c r="Y896" t="n">
        <v>44.04716033731102</v>
      </c>
      <c r="Z896" t="n">
        <v>90.01138862577297</v>
      </c>
      <c r="AA896" t="n">
        <v>1419.007916211251</v>
      </c>
      <c r="AB896" t="b">
        <v>0</v>
      </c>
      <c r="AC896" t="b">
        <v>1</v>
      </c>
      <c r="AD896" t="n">
        <v>90.74925149712402</v>
      </c>
      <c r="AE896" t="n">
        <v>1.368022288880425</v>
      </c>
      <c r="AF896" t="n">
        <v>0</v>
      </c>
      <c r="AG896" t="n">
        <v>-0.0568161306696775</v>
      </c>
      <c r="AH896" t="b">
        <v>0</v>
      </c>
      <c r="AI896" t="b">
        <v>0</v>
      </c>
      <c r="AJ896" t="n">
        <v>1419.007916211251</v>
      </c>
      <c r="AK896" t="n">
        <v>0</v>
      </c>
      <c r="AL896" t="n">
        <v>-5.522097506966911</v>
      </c>
      <c r="AM896" t="n">
        <v>1.692058718169625</v>
      </c>
      <c r="AN896" t="n">
        <v>-2.460463022323262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</row>
    <row r="897" spans="1:48">
      <c r="A897" t="n">
        <v>894</v>
      </c>
      <c r="B897" t="n">
        <v>0</v>
      </c>
      <c r="C897" t="n">
        <v>0</v>
      </c>
      <c r="D897" t="n">
        <v>0</v>
      </c>
      <c r="E897" t="n">
        <v>63.6</v>
      </c>
      <c r="F897" t="n">
        <v>-0.3118648693317621</v>
      </c>
      <c r="G897" t="n">
        <v>523.9262102058526</v>
      </c>
      <c r="H897" t="n">
        <v>2066.364973051883</v>
      </c>
      <c r="I897" t="n">
        <v>-4.38122395245149</v>
      </c>
      <c r="J897" t="n">
        <v>-4.38122395245149</v>
      </c>
      <c r="K897" t="n">
        <v>-79.85400637444306</v>
      </c>
      <c r="L897" t="n">
        <v>5</v>
      </c>
      <c r="M897" t="n">
        <v>-20.24695901988921</v>
      </c>
      <c r="N897" t="n">
        <v>1392.729991836969</v>
      </c>
      <c r="O897" t="b">
        <v>0</v>
      </c>
      <c r="P897" t="n">
        <v>-4.38122395245149</v>
      </c>
      <c r="Q897" t="n">
        <v>0</v>
      </c>
      <c r="R897" t="n">
        <v>0.8507490868253517</v>
      </c>
      <c r="S897" t="n">
        <v>35.06478062999476</v>
      </c>
      <c r="T897" t="n">
        <v>-25.5565013310995</v>
      </c>
      <c r="U897" t="n">
        <v>-3.727322276725463</v>
      </c>
      <c r="V897" t="n">
        <v>-5.30954231121029</v>
      </c>
      <c r="W897" t="n">
        <v>-48.6596136367362</v>
      </c>
      <c r="X897" t="n">
        <v>2</v>
      </c>
      <c r="Y897" t="n">
        <v>27.23124535442788</v>
      </c>
      <c r="Z897" t="n">
        <v>89.95889973213571</v>
      </c>
      <c r="AA897" t="n">
        <v>1392.729991836969</v>
      </c>
      <c r="AB897" t="b">
        <v>0</v>
      </c>
      <c r="AC897" t="b">
        <v>1</v>
      </c>
      <c r="AD897" t="n">
        <v>90.76162622033439</v>
      </c>
      <c r="AE897" t="n">
        <v>1.016676572557193</v>
      </c>
      <c r="AF897" t="n">
        <v>0</v>
      </c>
      <c r="AG897" t="n">
        <v>-0.04787733650785853</v>
      </c>
      <c r="AH897" t="b">
        <v>0</v>
      </c>
      <c r="AI897" t="b">
        <v>0</v>
      </c>
      <c r="AJ897" t="n">
        <v>1392.729991836969</v>
      </c>
      <c r="AK897" t="n">
        <v>0</v>
      </c>
      <c r="AL897" t="n">
        <v>-3.727322276725463</v>
      </c>
      <c r="AM897" t="n">
        <v>0.3007112188680683</v>
      </c>
      <c r="AN897" t="n">
        <v>-2.408822232111886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</row>
    <row r="898" spans="1:48">
      <c r="A898" t="n">
        <v>895</v>
      </c>
      <c r="B898" t="n">
        <v>0</v>
      </c>
      <c r="C898" t="n">
        <v>0</v>
      </c>
      <c r="D898" t="n">
        <v>0</v>
      </c>
      <c r="E898" t="n">
        <v>62.6</v>
      </c>
      <c r="F898" t="n">
        <v>-0.2125088327176066</v>
      </c>
      <c r="G898" t="n">
        <v>515.6883767120499</v>
      </c>
      <c r="H898" t="n">
        <v>2033.874957752325</v>
      </c>
      <c r="I898" t="n">
        <v>-1.445822909517675</v>
      </c>
      <c r="J898" t="n">
        <v>-1.445822909517675</v>
      </c>
      <c r="K898" t="n">
        <v>-26.77312965854178</v>
      </c>
      <c r="L898" t="n">
        <v>5</v>
      </c>
      <c r="M898" t="n">
        <v>-6.788318878940613</v>
      </c>
      <c r="N898" t="n">
        <v>1370.831721525067</v>
      </c>
      <c r="O898" t="b">
        <v>0</v>
      </c>
      <c r="P898" t="n">
        <v>-1.445822909517675</v>
      </c>
      <c r="Q898" t="n">
        <v>0</v>
      </c>
      <c r="R898" t="n">
        <v>0.6288578314876839</v>
      </c>
      <c r="S898" t="n">
        <v>35.0871468338458</v>
      </c>
      <c r="T898" t="n">
        <v>-6.333660963883531</v>
      </c>
      <c r="U898" t="n">
        <v>-0.9092170595944993</v>
      </c>
      <c r="V898" t="n">
        <v>0.4546579150570826</v>
      </c>
      <c r="W898" t="n">
        <v>0</v>
      </c>
      <c r="X898" t="n">
        <v>0</v>
      </c>
      <c r="Y898" t="n">
        <v>-21.42836828230832</v>
      </c>
      <c r="Z898" t="n">
        <v>89.90932786087288</v>
      </c>
      <c r="AA898" t="n">
        <v>1370.831721525067</v>
      </c>
      <c r="AB898" t="b">
        <v>0</v>
      </c>
      <c r="AC898" t="b">
        <v>1</v>
      </c>
      <c r="AD898" t="n">
        <v>90.76263366427052</v>
      </c>
      <c r="AE898" t="n">
        <v>-0</v>
      </c>
      <c r="AF898" t="n">
        <v>0</v>
      </c>
      <c r="AG898" t="n">
        <v>-0.03864683485802517</v>
      </c>
      <c r="AH898" t="b">
        <v>0</v>
      </c>
      <c r="AI898" t="b">
        <v>0</v>
      </c>
      <c r="AJ898" t="n">
        <v>1370.831721525067</v>
      </c>
      <c r="AK898" t="n">
        <v>0</v>
      </c>
      <c r="AL898" t="n">
        <v>-0.9092170595944993</v>
      </c>
      <c r="AM898" t="n">
        <v>0</v>
      </c>
      <c r="AN898" t="n">
        <v>-0.9086999997445593</v>
      </c>
      <c r="AO898" t="n">
        <v>0</v>
      </c>
      <c r="AP898" t="n">
        <v>1</v>
      </c>
      <c r="AQ898" t="n">
        <v>0</v>
      </c>
      <c r="AR898" t="n">
        <v>0</v>
      </c>
      <c r="AS898" t="n">
        <v>0</v>
      </c>
      <c r="AT898" t="n">
        <v>0.2434584689803127</v>
      </c>
      <c r="AU898" t="n">
        <v>0.07653920953009569</v>
      </c>
      <c r="AV898" t="n">
        <v>0.2434584689803127</v>
      </c>
    </row>
    <row r="899" spans="1:48">
      <c r="A899" t="n">
        <v>896</v>
      </c>
      <c r="B899" t="n">
        <v>0</v>
      </c>
      <c r="C899" t="n">
        <v>0</v>
      </c>
      <c r="D899" t="n">
        <v>0</v>
      </c>
      <c r="E899" t="n">
        <v>62.1</v>
      </c>
      <c r="F899" t="n">
        <v>-0.088099799797833</v>
      </c>
      <c r="G899" t="n">
        <v>511.5694599651486</v>
      </c>
      <c r="H899" t="n">
        <v>2017.629950102546</v>
      </c>
      <c r="I899" t="n">
        <v>2.178760504689304</v>
      </c>
      <c r="J899" t="n">
        <v>2.178760504689304</v>
      </c>
      <c r="K899" t="n">
        <v>40.67019608539402</v>
      </c>
      <c r="L899" t="n">
        <v>5</v>
      </c>
      <c r="M899" t="n">
        <v>10.31191584315264</v>
      </c>
      <c r="N899" t="n">
        <v>1359.882586369116</v>
      </c>
      <c r="O899" t="b">
        <v>0</v>
      </c>
      <c r="P899" t="n">
        <v>2.178760504689304</v>
      </c>
      <c r="Q899" t="n">
        <v>0</v>
      </c>
      <c r="R899" t="n">
        <v>0.8536982733707706</v>
      </c>
      <c r="S899" t="n">
        <v>35.10550102419668</v>
      </c>
      <c r="T899" t="n">
        <v>17.9215290454955</v>
      </c>
      <c r="U899" t="n">
        <v>2.55214350626084</v>
      </c>
      <c r="V899" t="n">
        <v>2.621950643191878</v>
      </c>
      <c r="W899" t="n">
        <v>0</v>
      </c>
      <c r="X899" t="n">
        <v>0</v>
      </c>
      <c r="Y899" t="n">
        <v>-21.42836828230832</v>
      </c>
      <c r="Z899" t="n">
        <v>89.87652713221354</v>
      </c>
      <c r="AA899" t="n">
        <v>1359.882586369116</v>
      </c>
      <c r="AB899" t="b">
        <v>0</v>
      </c>
      <c r="AC899" t="b">
        <v>1</v>
      </c>
      <c r="AD899" t="n">
        <v>90.75519325861694</v>
      </c>
      <c r="AE899" t="n">
        <v>-0</v>
      </c>
      <c r="AF899" t="n">
        <v>0</v>
      </c>
      <c r="AG899" t="n">
        <v>-0.03180862849984983</v>
      </c>
      <c r="AH899" t="b">
        <v>0</v>
      </c>
      <c r="AI899" t="b">
        <v>0</v>
      </c>
      <c r="AJ899" t="n">
        <v>1359.882586369116</v>
      </c>
      <c r="AK899" t="n">
        <v>0</v>
      </c>
      <c r="AL899" t="n">
        <v>2.55214350626084</v>
      </c>
      <c r="AM899" t="n">
        <v>0</v>
      </c>
      <c r="AN899" t="n">
        <v>2.552256110405938</v>
      </c>
      <c r="AO899" t="n">
        <v>0</v>
      </c>
      <c r="AP899" t="n">
        <v>1</v>
      </c>
      <c r="AQ899" t="n">
        <v>0</v>
      </c>
      <c r="AR899" t="n">
        <v>0</v>
      </c>
      <c r="AS899" t="n">
        <v>0</v>
      </c>
      <c r="AT899" t="n">
        <v>0.8455644474361474</v>
      </c>
      <c r="AU899" t="n">
        <v>0.2658311073941255</v>
      </c>
      <c r="AV899" t="n">
        <v>0.8455644474361474</v>
      </c>
    </row>
    <row r="900" spans="1:48">
      <c r="A900" t="n">
        <v>897</v>
      </c>
      <c r="B900" t="n">
        <v>0</v>
      </c>
      <c r="C900" t="n">
        <v>0</v>
      </c>
      <c r="D900" t="n">
        <v>0</v>
      </c>
      <c r="E900" t="n">
        <v>61.9</v>
      </c>
      <c r="F900" t="n">
        <v>-0.01842530142440779</v>
      </c>
      <c r="G900" t="n">
        <v>509.921893266388</v>
      </c>
      <c r="H900" t="n">
        <v>2011.131947042634</v>
      </c>
      <c r="I900" t="n">
        <v>4.194209656009347</v>
      </c>
      <c r="J900" t="n">
        <v>4.194209656009347</v>
      </c>
      <c r="K900" t="n">
        <v>78.54487613877627</v>
      </c>
      <c r="L900" t="n">
        <v>5</v>
      </c>
      <c r="M900" t="n">
        <v>19.91502944695139</v>
      </c>
      <c r="N900" t="n">
        <v>1355.502932306736</v>
      </c>
      <c r="O900" t="b">
        <v>0</v>
      </c>
      <c r="P900" t="n">
        <v>4.194209656009347</v>
      </c>
      <c r="Q900" t="n">
        <v>0</v>
      </c>
      <c r="R900" t="n">
        <v>0.9035244029635912</v>
      </c>
      <c r="S900" t="n">
        <v>35.11640384249035</v>
      </c>
      <c r="T900" t="n">
        <v>32.70251621066247</v>
      </c>
      <c r="U900" t="n">
        <v>4.64205464982705</v>
      </c>
      <c r="V900" t="n">
        <v>3.154994776016501</v>
      </c>
      <c r="W900" t="n">
        <v>0</v>
      </c>
      <c r="X900" t="n">
        <v>0</v>
      </c>
      <c r="Y900" t="n">
        <v>-21.42836828230832</v>
      </c>
      <c r="Z900" t="n">
        <v>89.84897032729516</v>
      </c>
      <c r="AA900" t="n">
        <v>1355.502932306736</v>
      </c>
      <c r="AB900" t="b">
        <v>0</v>
      </c>
      <c r="AC900" t="b">
        <v>1</v>
      </c>
      <c r="AD900" t="n">
        <v>90.74775285296336</v>
      </c>
      <c r="AE900" t="n">
        <v>-0</v>
      </c>
      <c r="AF900" t="n">
        <v>0</v>
      </c>
      <c r="AG900" t="n">
        <v>-0.02473830829711482</v>
      </c>
      <c r="AH900" t="b">
        <v>0</v>
      </c>
      <c r="AI900" t="b">
        <v>0</v>
      </c>
      <c r="AJ900" t="n">
        <v>1355.502932306736</v>
      </c>
      <c r="AK900" t="n">
        <v>0</v>
      </c>
      <c r="AL900" t="n">
        <v>4.64205464982705</v>
      </c>
      <c r="AM900" t="n">
        <v>0</v>
      </c>
      <c r="AN900" t="n">
        <v>4.64206384200216</v>
      </c>
      <c r="AO900" t="n">
        <v>0</v>
      </c>
      <c r="AP900" t="n">
        <v>1</v>
      </c>
      <c r="AQ900" t="n">
        <v>0</v>
      </c>
      <c r="AR900" t="n">
        <v>0</v>
      </c>
      <c r="AS900" t="n">
        <v>0</v>
      </c>
      <c r="AT900" t="n">
        <v>1.219236703404925</v>
      </c>
      <c r="AU900" t="n">
        <v>0.3833073209551769</v>
      </c>
      <c r="AV900" t="n">
        <v>1.219236703404925</v>
      </c>
    </row>
    <row r="901" spans="1:48">
      <c r="A901" t="n">
        <v>898</v>
      </c>
      <c r="B901" t="n">
        <v>0</v>
      </c>
      <c r="C901" t="n">
        <v>0</v>
      </c>
      <c r="D901" t="n">
        <v>0</v>
      </c>
      <c r="E901" t="n">
        <v>61.9</v>
      </c>
      <c r="F901" t="n">
        <v>-0.00486566117120546</v>
      </c>
      <c r="G901" t="n">
        <v>509.921893266388</v>
      </c>
      <c r="H901" t="n">
        <v>2011.131947042634</v>
      </c>
      <c r="I901" t="n">
        <v>4.590448898503416</v>
      </c>
      <c r="J901" t="n">
        <v>4.590448898503416</v>
      </c>
      <c r="K901" t="n">
        <v>85.96524011090808</v>
      </c>
      <c r="L901" t="n">
        <v>5</v>
      </c>
      <c r="M901" t="n">
        <v>21.79646047436817</v>
      </c>
      <c r="N901" t="n">
        <v>1355.502932306736</v>
      </c>
      <c r="O901" t="b">
        <v>0</v>
      </c>
      <c r="P901" t="n">
        <v>4.590448898503416</v>
      </c>
      <c r="Q901" t="n">
        <v>0</v>
      </c>
      <c r="R901" t="n">
        <v>0.9084356015849958</v>
      </c>
      <c r="S901" t="n">
        <v>35.13024420416374</v>
      </c>
      <c r="T901" t="n">
        <v>35.59851911541026</v>
      </c>
      <c r="U901" t="n">
        <v>5.053136282301372</v>
      </c>
      <c r="V901" t="n">
        <v>3.259556987267572</v>
      </c>
      <c r="W901" t="n">
        <v>0</v>
      </c>
      <c r="X901" t="n">
        <v>0</v>
      </c>
      <c r="Y901" t="n">
        <v>-21.42836828230832</v>
      </c>
      <c r="Z901" t="n">
        <v>89.82316811926951</v>
      </c>
      <c r="AA901" t="n">
        <v>1355.502932306736</v>
      </c>
      <c r="AB901" t="b">
        <v>0</v>
      </c>
      <c r="AC901" t="b">
        <v>1</v>
      </c>
      <c r="AD901" t="n">
        <v>90.74031244730978</v>
      </c>
      <c r="AE901" t="n">
        <v>-0</v>
      </c>
      <c r="AF901" t="n">
        <v>0</v>
      </c>
      <c r="AG901" t="n">
        <v>-0.03113614920322216</v>
      </c>
      <c r="AH901" t="b">
        <v>0</v>
      </c>
      <c r="AI901" t="b">
        <v>0</v>
      </c>
      <c r="AJ901" t="n">
        <v>1355.502932306736</v>
      </c>
      <c r="AK901" t="n">
        <v>0</v>
      </c>
      <c r="AL901" t="n">
        <v>5.053136282301372</v>
      </c>
      <c r="AM901" t="n">
        <v>0</v>
      </c>
      <c r="AN901" t="n">
        <v>5.053138580345149</v>
      </c>
      <c r="AO901" t="n">
        <v>0</v>
      </c>
      <c r="AP901" t="n">
        <v>1</v>
      </c>
      <c r="AQ901" t="n">
        <v>0</v>
      </c>
      <c r="AR901" t="n">
        <v>0</v>
      </c>
      <c r="AS901" t="n">
        <v>0</v>
      </c>
      <c r="AT901" t="n">
        <v>1.293774464295914</v>
      </c>
      <c r="AU901" t="n">
        <v>0.4067407275753464</v>
      </c>
      <c r="AV901" t="n">
        <v>1.293774464295914</v>
      </c>
    </row>
    <row r="902" spans="1:48">
      <c r="A902" t="n">
        <v>899</v>
      </c>
      <c r="B902" t="n">
        <v>0</v>
      </c>
      <c r="C902" t="n">
        <v>0</v>
      </c>
      <c r="D902" t="n">
        <v>0</v>
      </c>
      <c r="E902" t="n">
        <v>61.8</v>
      </c>
      <c r="F902" t="n">
        <v>-0.04544538722410074</v>
      </c>
      <c r="G902" t="n">
        <v>509.0981099170077</v>
      </c>
      <c r="H902" t="n">
        <v>2007.882945512678</v>
      </c>
      <c r="I902" t="n">
        <v>3.392376252183666</v>
      </c>
      <c r="J902" t="n">
        <v>3.392376252183666</v>
      </c>
      <c r="K902" t="n">
        <v>63.63175649392269</v>
      </c>
      <c r="L902" t="n">
        <v>5</v>
      </c>
      <c r="M902" t="n">
        <v>16.1338124984591</v>
      </c>
      <c r="N902" t="n">
        <v>1353.313105275545</v>
      </c>
      <c r="O902" t="b">
        <v>0</v>
      </c>
      <c r="P902" t="n">
        <v>3.392376252183667</v>
      </c>
      <c r="Q902" t="n">
        <v>0</v>
      </c>
      <c r="R902" t="n">
        <v>0.8905258761505538</v>
      </c>
      <c r="S902" t="n">
        <v>35.14462098433089</v>
      </c>
      <c r="T902" t="n">
        <v>26.88008053310803</v>
      </c>
      <c r="U902" t="n">
        <v>3.809407837588928</v>
      </c>
      <c r="V902" t="n">
        <v>2.942673265364554</v>
      </c>
      <c r="W902" t="n">
        <v>0</v>
      </c>
      <c r="X902" t="n">
        <v>0</v>
      </c>
      <c r="Y902" t="n">
        <v>-21.42836828230832</v>
      </c>
      <c r="Z902" t="n">
        <v>89.79561131435113</v>
      </c>
      <c r="AA902" t="n">
        <v>1353.313105275545</v>
      </c>
      <c r="AB902" t="b">
        <v>0</v>
      </c>
      <c r="AC902" t="b">
        <v>1</v>
      </c>
      <c r="AD902" t="n">
        <v>90.73287204165619</v>
      </c>
      <c r="AE902" t="n">
        <v>-0</v>
      </c>
      <c r="AF902" t="n">
        <v>0</v>
      </c>
      <c r="AG902" t="n">
        <v>-0.04003910834469987</v>
      </c>
      <c r="AH902" t="b">
        <v>0</v>
      </c>
      <c r="AI902" t="b">
        <v>0</v>
      </c>
      <c r="AJ902" t="n">
        <v>1353.313105275545</v>
      </c>
      <c r="AK902" t="n">
        <v>0</v>
      </c>
      <c r="AL902" t="n">
        <v>3.809407837588928</v>
      </c>
      <c r="AM902" t="n">
        <v>0</v>
      </c>
      <c r="AN902" t="n">
        <v>3.809444606289369</v>
      </c>
      <c r="AO902" t="n">
        <v>0</v>
      </c>
      <c r="AP902" t="n">
        <v>1</v>
      </c>
      <c r="AQ902" t="n">
        <v>0</v>
      </c>
      <c r="AR902" t="n">
        <v>0</v>
      </c>
      <c r="AS902" t="n">
        <v>0</v>
      </c>
      <c r="AT902" t="n">
        <v>1.068660530042317</v>
      </c>
      <c r="AU902" t="n">
        <v>0.3359687283339745</v>
      </c>
      <c r="AV902" t="n">
        <v>1.068660530042317</v>
      </c>
    </row>
    <row r="903" spans="1:48">
      <c r="A903" t="n">
        <v>900</v>
      </c>
      <c r="B903" t="n">
        <v>0</v>
      </c>
      <c r="C903" t="n">
        <v>0</v>
      </c>
      <c r="D903" t="n">
        <v>0</v>
      </c>
      <c r="E903" t="n">
        <v>61.5</v>
      </c>
      <c r="F903" t="n">
        <v>-0.1466861232657237</v>
      </c>
      <c r="G903" t="n">
        <v>506.6267598688669</v>
      </c>
      <c r="H903" t="n">
        <v>1998.135940922811</v>
      </c>
      <c r="I903" t="n">
        <v>0.4164724865233349</v>
      </c>
      <c r="J903" t="n">
        <v>0.4164724865233349</v>
      </c>
      <c r="K903" t="n">
        <v>7.849998477275628</v>
      </c>
      <c r="L903" t="n">
        <v>5</v>
      </c>
      <c r="M903" t="n">
        <v>1.990364725475565</v>
      </c>
      <c r="N903" t="n">
        <v>1346.743624181975</v>
      </c>
      <c r="O903" t="b">
        <v>0</v>
      </c>
      <c r="P903" t="n">
        <v>0.4164724865233349</v>
      </c>
      <c r="Q903" t="n">
        <v>0</v>
      </c>
      <c r="R903" t="n">
        <v>0.5785367009360122</v>
      </c>
      <c r="S903" t="n">
        <v>35.15732366325718</v>
      </c>
      <c r="T903" t="n">
        <v>5.104366561595059</v>
      </c>
      <c r="U903" t="n">
        <v>0.7198721979945711</v>
      </c>
      <c r="V903" t="n">
        <v>2.151303170681758</v>
      </c>
      <c r="W903" t="n">
        <v>0</v>
      </c>
      <c r="X903" t="n">
        <v>0</v>
      </c>
      <c r="Y903" t="n">
        <v>-21.42836828230832</v>
      </c>
      <c r="Z903" t="n">
        <v>89.75541297115321</v>
      </c>
      <c r="AA903" t="n">
        <v>1346.743624181975</v>
      </c>
      <c r="AB903" t="b">
        <v>0</v>
      </c>
      <c r="AC903" t="b">
        <v>1</v>
      </c>
      <c r="AD903" t="n">
        <v>90.72543163600261</v>
      </c>
      <c r="AE903" t="n">
        <v>-0</v>
      </c>
      <c r="AF903" t="n">
        <v>0</v>
      </c>
      <c r="AG903" t="n">
        <v>-0.05538666492173633</v>
      </c>
      <c r="AH903" t="b">
        <v>0</v>
      </c>
      <c r="AI903" t="b">
        <v>0</v>
      </c>
      <c r="AJ903" t="n">
        <v>1346.743624181975</v>
      </c>
      <c r="AK903" t="n">
        <v>0</v>
      </c>
      <c r="AL903" t="n">
        <v>0.7198721979945711</v>
      </c>
      <c r="AM903" t="n">
        <v>0</v>
      </c>
      <c r="AN903" t="n">
        <v>0.7200583395405495</v>
      </c>
      <c r="AO903" t="n">
        <v>0</v>
      </c>
      <c r="AP903" t="n">
        <v>1</v>
      </c>
      <c r="AQ903" t="n">
        <v>0</v>
      </c>
      <c r="AR903" t="n">
        <v>0</v>
      </c>
      <c r="AS903" t="n">
        <v>0</v>
      </c>
      <c r="AT903" t="n">
        <v>0.5191645747540917</v>
      </c>
      <c r="AU903" t="n">
        <v>0.1632165286101415</v>
      </c>
      <c r="AV903" t="n">
        <v>0.5191645747540917</v>
      </c>
    </row>
    <row r="904" spans="1:48">
      <c r="A904" t="n">
        <v>901</v>
      </c>
      <c r="B904" t="n">
        <v>0</v>
      </c>
      <c r="C904" t="n">
        <v>0</v>
      </c>
      <c r="D904" t="n">
        <v>0</v>
      </c>
      <c r="E904" t="n">
        <v>60.9</v>
      </c>
      <c r="F904" t="n">
        <v>-0.1178101197130079</v>
      </c>
      <c r="G904" t="n">
        <v>501.6840597725853</v>
      </c>
      <c r="H904" t="n">
        <v>1978.641931743076</v>
      </c>
      <c r="I904" t="n">
        <v>1.203051995153486</v>
      </c>
      <c r="J904" t="n">
        <v>1.203051995153486</v>
      </c>
      <c r="K904" t="n">
        <v>22.89947245826852</v>
      </c>
      <c r="L904" t="n">
        <v>5</v>
      </c>
      <c r="M904" t="n">
        <v>5.806154274408853</v>
      </c>
      <c r="N904" t="n">
        <v>1333.604661994834</v>
      </c>
      <c r="O904" t="b">
        <v>0</v>
      </c>
      <c r="P904" t="n">
        <v>1.203051995153486</v>
      </c>
      <c r="Q904" t="n">
        <v>0</v>
      </c>
      <c r="R904" t="n">
        <v>0.7851146820102485</v>
      </c>
      <c r="S904" t="n">
        <v>35.16332745897461</v>
      </c>
      <c r="T904" t="n">
        <v>10.97224700366942</v>
      </c>
      <c r="U904" t="n">
        <v>1.532326452070835</v>
      </c>
      <c r="V904" t="n">
        <v>2.357774786445603</v>
      </c>
      <c r="W904" t="n">
        <v>0</v>
      </c>
      <c r="X904" t="n">
        <v>0</v>
      </c>
      <c r="Y904" t="n">
        <v>-21.42836828230832</v>
      </c>
      <c r="Z904" t="n">
        <v>89.71779781385149</v>
      </c>
      <c r="AA904" t="n">
        <v>1333.604661994834</v>
      </c>
      <c r="AB904" t="b">
        <v>0</v>
      </c>
      <c r="AC904" t="b">
        <v>1</v>
      </c>
      <c r="AD904" t="n">
        <v>90.71799123034903</v>
      </c>
      <c r="AE904" t="n">
        <v>-0</v>
      </c>
      <c r="AF904" t="n">
        <v>0</v>
      </c>
      <c r="AG904" t="n">
        <v>-0.07445093325128044</v>
      </c>
      <c r="AH904" t="b">
        <v>0</v>
      </c>
      <c r="AI904" t="b">
        <v>0</v>
      </c>
      <c r="AJ904" t="n">
        <v>1333.604661994834</v>
      </c>
      <c r="AK904" t="n">
        <v>0</v>
      </c>
      <c r="AL904" t="n">
        <v>1.532326452070835</v>
      </c>
      <c r="AM904" t="n">
        <v>0</v>
      </c>
      <c r="AN904" t="n">
        <v>1.533071018254749</v>
      </c>
      <c r="AO904" t="n">
        <v>0</v>
      </c>
      <c r="AP904" t="n">
        <v>1</v>
      </c>
      <c r="AQ904" t="n">
        <v>0</v>
      </c>
      <c r="AR904" t="n">
        <v>0</v>
      </c>
      <c r="AS904" t="n">
        <v>0</v>
      </c>
      <c r="AT904" t="n">
        <v>0.6585877314889573</v>
      </c>
      <c r="AU904" t="n">
        <v>0.2070488021448123</v>
      </c>
      <c r="AV904" t="n">
        <v>0.6585877314889573</v>
      </c>
    </row>
    <row r="905" spans="1:48">
      <c r="A905" t="n">
        <v>902</v>
      </c>
      <c r="B905" t="n">
        <v>0</v>
      </c>
      <c r="C905" t="n">
        <v>0</v>
      </c>
      <c r="D905" t="n">
        <v>0</v>
      </c>
      <c r="E905" t="n">
        <v>59.7</v>
      </c>
      <c r="F905" t="n">
        <v>-0.8820733978822357</v>
      </c>
      <c r="G905" t="n">
        <v>491.7986595800221</v>
      </c>
      <c r="H905" t="n">
        <v>1939.653913383607</v>
      </c>
      <c r="I905" t="n">
        <v>-20.43662928295175</v>
      </c>
      <c r="J905" t="n">
        <v>-20.43662928295175</v>
      </c>
      <c r="K905" t="n">
        <v>-396.8197766089002</v>
      </c>
      <c r="L905" t="n">
        <v>5</v>
      </c>
      <c r="M905" t="n">
        <v>-100.6135336229463</v>
      </c>
      <c r="N905" t="n">
        <v>1307.326737620551</v>
      </c>
      <c r="O905" t="b">
        <v>0</v>
      </c>
      <c r="P905" t="n">
        <v>-20.43662928295175</v>
      </c>
      <c r="Q905" t="n">
        <v>0</v>
      </c>
      <c r="R905" t="n">
        <v>0.9416243737272707</v>
      </c>
      <c r="S905" t="n">
        <v>35.17216987551935</v>
      </c>
      <c r="T905" t="n">
        <v>-140.5640290596357</v>
      </c>
      <c r="U905" t="n">
        <v>-19.24362824965585</v>
      </c>
      <c r="V905" t="n">
        <v>-39.95049543668944</v>
      </c>
      <c r="W905" t="n">
        <v>-86.15060768619995</v>
      </c>
      <c r="X905" t="n">
        <v>2</v>
      </c>
      <c r="Y905" t="n">
        <v>64.72223940389162</v>
      </c>
      <c r="Z905" t="n">
        <v>89.62396171402432</v>
      </c>
      <c r="AA905" t="n">
        <v>1307.326737620551</v>
      </c>
      <c r="AB905" t="b">
        <v>0</v>
      </c>
      <c r="AC905" t="b">
        <v>1</v>
      </c>
      <c r="AD905" t="n">
        <v>90.72550752741874</v>
      </c>
      <c r="AE905" t="n">
        <v>1.8</v>
      </c>
      <c r="AF905" t="n">
        <v>0</v>
      </c>
      <c r="AG905" t="n">
        <v>-0.09046824910288892</v>
      </c>
      <c r="AH905" t="b">
        <v>0</v>
      </c>
      <c r="AI905" t="b">
        <v>0</v>
      </c>
      <c r="AJ905" t="n">
        <v>1307.326737620551</v>
      </c>
      <c r="AK905" t="n">
        <v>0</v>
      </c>
      <c r="AL905" t="n">
        <v>-19.24362824965585</v>
      </c>
      <c r="AM905" t="n">
        <v>15.19119766516064</v>
      </c>
      <c r="AN905" t="n">
        <v>-2.243309648742263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</row>
    <row r="906" spans="1:48">
      <c r="A906" t="n">
        <v>903</v>
      </c>
      <c r="B906" t="n">
        <v>0</v>
      </c>
      <c r="C906" t="n">
        <v>0</v>
      </c>
      <c r="D906" t="n">
        <v>0</v>
      </c>
      <c r="E906" t="n">
        <v>54.6</v>
      </c>
      <c r="F906" t="n">
        <v>-1.603896288758045</v>
      </c>
      <c r="G906" t="n">
        <v>449.7857087616282</v>
      </c>
      <c r="H906" t="n">
        <v>1773.954835355862</v>
      </c>
      <c r="I906" t="n">
        <v>-37.57904627665517</v>
      </c>
      <c r="J906" t="n">
        <v>-37.57904627665517</v>
      </c>
      <c r="K906" t="n">
        <v>-797.8320593700898</v>
      </c>
      <c r="L906" t="n">
        <v>5</v>
      </c>
      <c r="M906" t="n">
        <v>-202.2900759051952</v>
      </c>
      <c r="N906" t="n">
        <v>1195.645559029851</v>
      </c>
      <c r="O906" t="b">
        <v>0</v>
      </c>
      <c r="P906" t="n">
        <v>-37.57904627665517</v>
      </c>
      <c r="Q906" t="n">
        <v>0</v>
      </c>
      <c r="R906" t="n">
        <v>0.9531437581920335</v>
      </c>
      <c r="S906" t="n">
        <v>35.21297555823238</v>
      </c>
      <c r="T906" t="n">
        <v>-286.0705091887677</v>
      </c>
      <c r="U906" t="n">
        <v>-35.81823339740345</v>
      </c>
      <c r="V906" t="n">
        <v>-83.78043328357253</v>
      </c>
      <c r="W906" t="n">
        <v>-86.15060768619995</v>
      </c>
      <c r="X906" t="n">
        <v>2</v>
      </c>
      <c r="Y906" t="n">
        <v>64.72223940389162</v>
      </c>
      <c r="Z906" t="n">
        <v>89.52343967064725</v>
      </c>
      <c r="AA906" t="n">
        <v>1195.645559029851</v>
      </c>
      <c r="AB906" t="b">
        <v>0</v>
      </c>
      <c r="AC906" t="b">
        <v>1</v>
      </c>
      <c r="AD906" t="n">
        <v>90.74798052721177</v>
      </c>
      <c r="AE906" t="n">
        <v>1.8</v>
      </c>
      <c r="AF906" t="n">
        <v>0</v>
      </c>
      <c r="AG906" t="n">
        <v>-0.1037902203325157</v>
      </c>
      <c r="AH906" t="b">
        <v>0</v>
      </c>
      <c r="AI906" t="b">
        <v>0</v>
      </c>
      <c r="AJ906" t="n">
        <v>1195.645559029851</v>
      </c>
      <c r="AK906" t="n">
        <v>0</v>
      </c>
      <c r="AL906" t="n">
        <v>-35.81823339740345</v>
      </c>
      <c r="AM906" t="n">
        <v>31.98443605908593</v>
      </c>
      <c r="AN906" t="n">
        <v>-2.031933609454303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</row>
    <row r="907" spans="1:48">
      <c r="A907" t="n">
        <v>904</v>
      </c>
      <c r="B907" t="n">
        <v>0</v>
      </c>
      <c r="C907" t="n">
        <v>0</v>
      </c>
      <c r="D907" t="n">
        <v>0</v>
      </c>
      <c r="E907" t="n">
        <v>49.3</v>
      </c>
      <c r="F907" t="n">
        <v>-1.36900811375225</v>
      </c>
      <c r="G907" t="n">
        <v>406.1251912444738</v>
      </c>
      <c r="H907" t="n">
        <v>1601.757754268205</v>
      </c>
      <c r="I907" t="n">
        <v>-28.7074596276492</v>
      </c>
      <c r="J907" t="n">
        <v>-28.7074596276492</v>
      </c>
      <c r="K907" t="n">
        <v>-675.0037971322561</v>
      </c>
      <c r="L907" t="n">
        <v>4</v>
      </c>
      <c r="M907" t="n">
        <v>-171.1470073864747</v>
      </c>
      <c r="N907" t="n">
        <v>1428.767916807239</v>
      </c>
      <c r="O907" t="b">
        <v>1</v>
      </c>
      <c r="P907" t="n">
        <v>-28.7074596276492</v>
      </c>
      <c r="Q907" t="n">
        <v>-59.07889283497406</v>
      </c>
      <c r="R907" t="n">
        <v>0.9516706437053117</v>
      </c>
      <c r="S907" t="n">
        <v>35.2732028083876</v>
      </c>
      <c r="T907" t="n">
        <v>-182.5959447171795</v>
      </c>
      <c r="U907" t="n">
        <v>-27.32004658298916</v>
      </c>
      <c r="V907" t="n">
        <v>-11.44893733070478</v>
      </c>
      <c r="W907" t="n">
        <v>-86.15060768619995</v>
      </c>
      <c r="X907" t="n">
        <v>2</v>
      </c>
      <c r="Y907" t="n">
        <v>64.72223940389162</v>
      </c>
      <c r="Z907" t="n">
        <v>89.42118507004682</v>
      </c>
      <c r="AA907" t="n">
        <v>1428.767916807239</v>
      </c>
      <c r="AB907" t="b">
        <v>0</v>
      </c>
      <c r="AC907" t="b">
        <v>1</v>
      </c>
      <c r="AD907" t="n">
        <v>90.77045352700479</v>
      </c>
      <c r="AE907" t="n">
        <v>1.8</v>
      </c>
      <c r="AF907" t="n">
        <v>0</v>
      </c>
      <c r="AG907" t="n">
        <v>-0.0986329972883998</v>
      </c>
      <c r="AH907" t="b">
        <v>0</v>
      </c>
      <c r="AI907" t="b">
        <v>0</v>
      </c>
      <c r="AJ907" t="n">
        <v>1369.689023972265</v>
      </c>
      <c r="AK907" t="n">
        <v>0</v>
      </c>
      <c r="AL907" t="n">
        <v>-26.19037528694712</v>
      </c>
      <c r="AM907" t="n">
        <v>22.02469180881945</v>
      </c>
      <c r="AN907" t="n">
        <v>-2.363823225572904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</row>
    <row r="908" spans="1:48">
      <c r="A908" t="n">
        <v>905</v>
      </c>
      <c r="B908" t="n">
        <v>0</v>
      </c>
      <c r="C908" t="n">
        <v>0</v>
      </c>
      <c r="D908" t="n">
        <v>0</v>
      </c>
      <c r="E908" t="n">
        <v>44.9</v>
      </c>
      <c r="F908" t="n">
        <v>-1.003404589566291</v>
      </c>
      <c r="G908" t="n">
        <v>369.8787238717418</v>
      </c>
      <c r="H908" t="n">
        <v>1458.80168695015</v>
      </c>
      <c r="I908" t="n">
        <v>-18.56368413462894</v>
      </c>
      <c r="J908" t="n">
        <v>-18.56368413462894</v>
      </c>
      <c r="K908" t="n">
        <v>-479.2655378113533</v>
      </c>
      <c r="L908" t="n">
        <v>4</v>
      </c>
      <c r="M908" t="n">
        <v>-121.5176312909111</v>
      </c>
      <c r="N908" t="n">
        <v>1301.251104759534</v>
      </c>
      <c r="O908" t="b">
        <v>0</v>
      </c>
      <c r="P908" t="n">
        <v>-18.56368413462894</v>
      </c>
      <c r="Q908" t="n">
        <v>-43.30144695390457</v>
      </c>
      <c r="R908" t="n">
        <v>0.947248653885438</v>
      </c>
      <c r="S908" t="n">
        <v>35.32065820441178</v>
      </c>
      <c r="T908" t="n">
        <v>-129.0441846005185</v>
      </c>
      <c r="U908" t="n">
        <v>-17.58442480768173</v>
      </c>
      <c r="V908" t="n">
        <v>-7.526553309607408</v>
      </c>
      <c r="W908" t="n">
        <v>-86.15060768619995</v>
      </c>
      <c r="X908" t="n">
        <v>2</v>
      </c>
      <c r="Y908" t="n">
        <v>64.72223940389162</v>
      </c>
      <c r="Z908" t="n">
        <v>89.32734897021965</v>
      </c>
      <c r="AA908" t="n">
        <v>1301.251104759534</v>
      </c>
      <c r="AB908" t="b">
        <v>0</v>
      </c>
      <c r="AC908" t="b">
        <v>1</v>
      </c>
      <c r="AD908" t="n">
        <v>90.79292652679781</v>
      </c>
      <c r="AE908" t="n">
        <v>1.8</v>
      </c>
      <c r="AF908" t="n">
        <v>0</v>
      </c>
      <c r="AG908" t="n">
        <v>-0.07092718945975685</v>
      </c>
      <c r="AH908" t="b">
        <v>0</v>
      </c>
      <c r="AI908" t="b">
        <v>0</v>
      </c>
      <c r="AJ908" t="n">
        <v>1257.949657805629</v>
      </c>
      <c r="AK908" t="n">
        <v>0</v>
      </c>
      <c r="AL908" t="n">
        <v>-16.99927176901017</v>
      </c>
      <c r="AM908" t="n">
        <v>13.04019199877433</v>
      </c>
      <c r="AN908" t="n">
        <v>-2.149171711643826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</row>
    <row r="909" spans="1:48">
      <c r="A909" t="n">
        <v>906</v>
      </c>
      <c r="B909" t="n">
        <v>0</v>
      </c>
      <c r="C909" t="n">
        <v>0</v>
      </c>
      <c r="D909" t="n">
        <v>0</v>
      </c>
      <c r="E909" t="n">
        <v>42.3</v>
      </c>
      <c r="F909" t="n">
        <v>-0.4507068613159255</v>
      </c>
      <c r="G909" t="n">
        <v>348.4603567878548</v>
      </c>
      <c r="H909" t="n">
        <v>1374.327647171299</v>
      </c>
      <c r="I909" t="n">
        <v>-6.538953159312881</v>
      </c>
      <c r="J909" t="n">
        <v>-6.538953159312881</v>
      </c>
      <c r="K909" t="n">
        <v>-179.1951418883384</v>
      </c>
      <c r="L909" t="n">
        <v>4</v>
      </c>
      <c r="M909" t="n">
        <v>-45.43487370393975</v>
      </c>
      <c r="N909" t="n">
        <v>1225.900261276799</v>
      </c>
      <c r="O909" t="b">
        <v>0</v>
      </c>
      <c r="P909" t="n">
        <v>-6.538953159312881</v>
      </c>
      <c r="Q909" t="n">
        <v>0</v>
      </c>
      <c r="R909" t="n">
        <v>0.9203253027458982</v>
      </c>
      <c r="S909" t="n">
        <v>35.35415301646469</v>
      </c>
      <c r="T909" t="n">
        <v>-46.87765010852017</v>
      </c>
      <c r="U909" t="n">
        <v>-6.017964045985874</v>
      </c>
      <c r="V909" t="n">
        <v>-1.442776404580421</v>
      </c>
      <c r="W909" t="n">
        <v>-69.43477201603453</v>
      </c>
      <c r="X909" t="n">
        <v>2</v>
      </c>
      <c r="Y909" t="n">
        <v>48.00640373372621</v>
      </c>
      <c r="Z909" t="n">
        <v>89.26720358086608</v>
      </c>
      <c r="AA909" t="n">
        <v>1225.900261276799</v>
      </c>
      <c r="AB909" t="b">
        <v>0</v>
      </c>
      <c r="AC909" t="b">
        <v>1</v>
      </c>
      <c r="AD909" t="n">
        <v>90.81249747178698</v>
      </c>
      <c r="AE909" t="n">
        <v>1.450745305060483</v>
      </c>
      <c r="AF909" t="n">
        <v>0</v>
      </c>
      <c r="AG909" t="n">
        <v>-0.01852064798472569</v>
      </c>
      <c r="AH909" t="b">
        <v>0</v>
      </c>
      <c r="AI909" t="b">
        <v>0</v>
      </c>
      <c r="AJ909" t="n">
        <v>1225.900261276799</v>
      </c>
      <c r="AK909" t="n">
        <v>0</v>
      </c>
      <c r="AL909" t="n">
        <v>-6.017964045985874</v>
      </c>
      <c r="AM909" t="n">
        <v>2.476945832763498</v>
      </c>
      <c r="AN909" t="n">
        <v>-2.088653430758689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</row>
    <row r="910" spans="1:48">
      <c r="A910" t="n">
        <v>907</v>
      </c>
      <c r="B910" t="n">
        <v>0</v>
      </c>
      <c r="C910" t="n">
        <v>0</v>
      </c>
      <c r="D910" t="n">
        <v>0</v>
      </c>
      <c r="E910" t="n">
        <v>41.4</v>
      </c>
      <c r="F910" t="n">
        <v>-0.1104346318366698</v>
      </c>
      <c r="G910" t="n">
        <v>341.0463066434324</v>
      </c>
      <c r="H910" t="n">
        <v>1345.086633401697</v>
      </c>
      <c r="I910" t="n">
        <v>0.2220992584261662</v>
      </c>
      <c r="J910" t="n">
        <v>0.2220992584261662</v>
      </c>
      <c r="K910" t="n">
        <v>6.218779235605487</v>
      </c>
      <c r="L910" t="n">
        <v>4</v>
      </c>
      <c r="M910" t="n">
        <v>1.576769583064271</v>
      </c>
      <c r="N910" t="n">
        <v>1199.817276994314</v>
      </c>
      <c r="O910" t="b">
        <v>0</v>
      </c>
      <c r="P910" t="n">
        <v>0.2220992584261662</v>
      </c>
      <c r="Q910" t="n">
        <v>0</v>
      </c>
      <c r="R910" t="n">
        <v>0.4647084325347833</v>
      </c>
      <c r="S910" t="n">
        <v>35.37197304835237</v>
      </c>
      <c r="T910" t="n">
        <v>3.803845123142376</v>
      </c>
      <c r="U910" t="n">
        <v>0.4779324903030291</v>
      </c>
      <c r="V910" t="n">
        <v>2.036166218361802</v>
      </c>
      <c r="W910" t="n">
        <v>0</v>
      </c>
      <c r="X910" t="n">
        <v>0</v>
      </c>
      <c r="Y910" t="n">
        <v>-21.42836828230832</v>
      </c>
      <c r="Z910" t="n">
        <v>89.22073949909944</v>
      </c>
      <c r="AA910" t="n">
        <v>1199.817276994314</v>
      </c>
      <c r="AB910" t="b">
        <v>0</v>
      </c>
      <c r="AC910" t="b">
        <v>1</v>
      </c>
      <c r="AD910" t="n">
        <v>90.81711171405286</v>
      </c>
      <c r="AE910" t="n">
        <v>-0</v>
      </c>
      <c r="AF910" t="n">
        <v>0</v>
      </c>
      <c r="AG910" t="n">
        <v>0.03710741822863867</v>
      </c>
      <c r="AH910" t="b">
        <v>0</v>
      </c>
      <c r="AI910" t="b">
        <v>0</v>
      </c>
      <c r="AJ910" t="n">
        <v>1199.817276994314</v>
      </c>
      <c r="AK910" t="n">
        <v>0</v>
      </c>
      <c r="AL910" t="n">
        <v>0.4779324903030291</v>
      </c>
      <c r="AM910" t="n">
        <v>0</v>
      </c>
      <c r="AN910" t="n">
        <v>0.6239020900237769</v>
      </c>
      <c r="AO910" t="n">
        <v>0</v>
      </c>
      <c r="AP910" t="n">
        <v>1</v>
      </c>
      <c r="AQ910" t="n">
        <v>0</v>
      </c>
      <c r="AR910" t="n">
        <v>0</v>
      </c>
      <c r="AS910" t="n">
        <v>0</v>
      </c>
      <c r="AT910" t="n">
        <v>0.4620600120504793</v>
      </c>
      <c r="AU910" t="n">
        <v>0.1452638235421994</v>
      </c>
      <c r="AV910" t="n">
        <v>0.4620600120504793</v>
      </c>
    </row>
    <row r="911" spans="1:48">
      <c r="A911" t="n">
        <v>908</v>
      </c>
      <c r="B911" t="n">
        <v>0</v>
      </c>
      <c r="C911" t="n">
        <v>0</v>
      </c>
      <c r="D911" t="n">
        <v>0</v>
      </c>
      <c r="E911" t="n">
        <v>41.3</v>
      </c>
      <c r="F911" t="n">
        <v>0.05911205532927699</v>
      </c>
      <c r="G911" t="n">
        <v>340.2225232940521</v>
      </c>
      <c r="H911" t="n">
        <v>1341.837631871741</v>
      </c>
      <c r="I911" t="n">
        <v>3.524103290544718</v>
      </c>
      <c r="J911" t="n">
        <v>3.524103290544718</v>
      </c>
      <c r="K911" t="n">
        <v>98.91381438703435</v>
      </c>
      <c r="L911" t="n">
        <v>3</v>
      </c>
      <c r="M911" t="n">
        <v>25.07956754235151</v>
      </c>
      <c r="N911" t="n">
        <v>1775.251186966314</v>
      </c>
      <c r="O911" t="b">
        <v>1</v>
      </c>
      <c r="P911" t="n">
        <v>3.524103290544718</v>
      </c>
      <c r="Q911" t="n">
        <v>2.550952581633428</v>
      </c>
      <c r="R911" t="n">
        <v>0.8655106595758787</v>
      </c>
      <c r="S911" t="n">
        <v>35.37603951616368</v>
      </c>
      <c r="T911" t="n">
        <v>21.90220191225948</v>
      </c>
      <c r="U911" t="n">
        <v>4.071704087701952</v>
      </c>
      <c r="V911" t="n">
        <v>2.945612689015707</v>
      </c>
      <c r="W911" t="n">
        <v>0</v>
      </c>
      <c r="X911" t="n">
        <v>0</v>
      </c>
      <c r="Y911" t="n">
        <v>-21.42836828230832</v>
      </c>
      <c r="Z911" t="n">
        <v>89.24396891581917</v>
      </c>
      <c r="AA911" t="n">
        <v>1775.251186966314</v>
      </c>
      <c r="AB911" t="b">
        <v>0</v>
      </c>
      <c r="AC911" t="b">
        <v>1</v>
      </c>
      <c r="AD911" t="n">
        <v>90.80967130839927</v>
      </c>
      <c r="AE911" t="n">
        <v>-0</v>
      </c>
      <c r="AF911" t="n">
        <v>0</v>
      </c>
      <c r="AG911" t="n">
        <v>0.08222075120678207</v>
      </c>
      <c r="AH911" t="b">
        <v>0</v>
      </c>
      <c r="AI911" t="b">
        <v>0</v>
      </c>
      <c r="AJ911" t="n">
        <v>1777.802139547947</v>
      </c>
      <c r="AK911" t="n">
        <v>0</v>
      </c>
      <c r="AL911" t="n">
        <v>4.077554935249854</v>
      </c>
      <c r="AM911" t="n">
        <v>0</v>
      </c>
      <c r="AN911" t="n">
        <v>4.267491444971272</v>
      </c>
      <c r="AO911" t="n">
        <v>0</v>
      </c>
      <c r="AP911" t="n">
        <v>1</v>
      </c>
      <c r="AQ911" t="n">
        <v>0</v>
      </c>
      <c r="AR911" t="n">
        <v>0</v>
      </c>
      <c r="AS911" t="n">
        <v>0</v>
      </c>
      <c r="AT911" t="n">
        <v>1.248408778857105</v>
      </c>
      <c r="AU911" t="n">
        <v>0.3924785262322572</v>
      </c>
      <c r="AV911" t="n">
        <v>1.248408778857105</v>
      </c>
    </row>
    <row r="912" spans="1:48">
      <c r="A912" t="n">
        <v>909</v>
      </c>
      <c r="B912" t="n">
        <v>0</v>
      </c>
      <c r="C912" t="n">
        <v>0</v>
      </c>
      <c r="D912" t="n">
        <v>0</v>
      </c>
      <c r="E912" t="n">
        <v>42.1</v>
      </c>
      <c r="F912" t="n">
        <v>0.4573197438528984</v>
      </c>
      <c r="G912" t="n">
        <v>346.8127900890943</v>
      </c>
      <c r="H912" t="n">
        <v>1367.829644111388</v>
      </c>
      <c r="I912" t="n">
        <v>11.53225245463856</v>
      </c>
      <c r="J912" t="n">
        <v>11.53225245463856</v>
      </c>
      <c r="K912" t="n">
        <v>317.5341340787109</v>
      </c>
      <c r="L912" t="n">
        <v>3</v>
      </c>
      <c r="M912" t="n">
        <v>80.51068308283745</v>
      </c>
      <c r="N912" t="n">
        <v>1809.638619159366</v>
      </c>
      <c r="O912" t="b">
        <v>0</v>
      </c>
      <c r="P912" t="n">
        <v>11.53225245463856</v>
      </c>
      <c r="Q912" t="n">
        <v>19.73541563924772</v>
      </c>
      <c r="R912" t="n">
        <v>0.9306885229190657</v>
      </c>
      <c r="S912" t="n">
        <v>35.3922507593677</v>
      </c>
      <c r="T912" t="n">
        <v>65.38668334303526</v>
      </c>
      <c r="U912" t="n">
        <v>12.39109774177524</v>
      </c>
      <c r="V912" t="n">
        <v>4.532047603929108</v>
      </c>
      <c r="W912" t="n">
        <v>0</v>
      </c>
      <c r="X912" t="n">
        <v>0</v>
      </c>
      <c r="Y912" t="n">
        <v>-21.42836828230832</v>
      </c>
      <c r="Z912" t="n">
        <v>89.37385058923087</v>
      </c>
      <c r="AA912" t="n">
        <v>1809.638619159366</v>
      </c>
      <c r="AB912" t="b">
        <v>0</v>
      </c>
      <c r="AC912" t="b">
        <v>1</v>
      </c>
      <c r="AD912" t="n">
        <v>90.80223090274569</v>
      </c>
      <c r="AE912" t="n">
        <v>-0</v>
      </c>
      <c r="AF912" t="n">
        <v>0</v>
      </c>
      <c r="AG912" t="n">
        <v>0.1125427975820162</v>
      </c>
      <c r="AH912" t="b">
        <v>0</v>
      </c>
      <c r="AI912" t="b">
        <v>0</v>
      </c>
      <c r="AJ912" t="n">
        <v>1829.374034798614</v>
      </c>
      <c r="AK912" t="n">
        <v>0</v>
      </c>
      <c r="AL912" t="n">
        <v>12.52623160859892</v>
      </c>
      <c r="AM912" t="n">
        <v>0</v>
      </c>
      <c r="AN912" t="n">
        <v>12.53611306924322</v>
      </c>
      <c r="AO912" t="n">
        <v>0</v>
      </c>
      <c r="AP912" t="n">
        <v>1</v>
      </c>
      <c r="AQ912" t="n">
        <v>0</v>
      </c>
      <c r="AR912" t="n">
        <v>0</v>
      </c>
      <c r="AS912" t="n">
        <v>0</v>
      </c>
      <c r="AT912" t="n">
        <v>2.708503830550944</v>
      </c>
      <c r="AU912" t="n">
        <v>0.8515076229135794</v>
      </c>
      <c r="AV912" t="n">
        <v>2.708503830550944</v>
      </c>
    </row>
    <row r="913" spans="1:48">
      <c r="A913" t="n">
        <v>910</v>
      </c>
      <c r="B913" t="n">
        <v>0</v>
      </c>
      <c r="C913" t="n">
        <v>0</v>
      </c>
      <c r="D913" t="n">
        <v>0</v>
      </c>
      <c r="E913" t="n">
        <v>44.7</v>
      </c>
      <c r="F913" t="n">
        <v>0.9449423025924624</v>
      </c>
      <c r="G913" t="n">
        <v>368.2311571729813</v>
      </c>
      <c r="H913" t="n">
        <v>1452.303683890238</v>
      </c>
      <c r="I913" t="n">
        <v>22.62600633605647</v>
      </c>
      <c r="J913" t="n">
        <v>22.62600633605647</v>
      </c>
      <c r="K913" t="n">
        <v>586.7576407914275</v>
      </c>
      <c r="L913" t="n">
        <v>3</v>
      </c>
      <c r="M913" t="n">
        <v>148.7722212960009</v>
      </c>
      <c r="N913" t="n">
        <v>1921.397773786785</v>
      </c>
      <c r="O913" t="b">
        <v>0</v>
      </c>
      <c r="P913" t="n">
        <v>22.62600633605647</v>
      </c>
      <c r="Q913" t="n">
        <v>0</v>
      </c>
      <c r="R913" t="n">
        <v>0.9452218638923914</v>
      </c>
      <c r="S913" t="n">
        <v>35.41959079798526</v>
      </c>
      <c r="T913" t="n">
        <v>118.9674751204933</v>
      </c>
      <c r="U913" t="n">
        <v>23.93724394279598</v>
      </c>
      <c r="V913" t="n">
        <v>6.516816544528936</v>
      </c>
      <c r="W913" t="n">
        <v>0</v>
      </c>
      <c r="X913" t="n">
        <v>0</v>
      </c>
      <c r="Y913" t="n">
        <v>-21.42836828230832</v>
      </c>
      <c r="Z913" t="n">
        <v>89.6028592876755</v>
      </c>
      <c r="AA913" t="n">
        <v>1921.397773786785</v>
      </c>
      <c r="AB913" t="b">
        <v>0</v>
      </c>
      <c r="AC913" t="b">
        <v>1</v>
      </c>
      <c r="AD913" t="n">
        <v>90.79479049709211</v>
      </c>
      <c r="AE913" t="n">
        <v>-0</v>
      </c>
      <c r="AF913" t="n">
        <v>0</v>
      </c>
      <c r="AG913" t="n">
        <v>0.1585824019386792</v>
      </c>
      <c r="AH913" t="b">
        <v>0</v>
      </c>
      <c r="AI913" t="b">
        <v>0</v>
      </c>
      <c r="AJ913" t="n">
        <v>1921.397773786785</v>
      </c>
      <c r="AK913" t="n">
        <v>0</v>
      </c>
      <c r="AL913" t="n">
        <v>23.93724394279598</v>
      </c>
      <c r="AM913" t="n">
        <v>0</v>
      </c>
      <c r="AN913" t="n">
        <v>23.96745132847041</v>
      </c>
      <c r="AO913" t="n">
        <v>0</v>
      </c>
      <c r="AP913" t="n">
        <v>1</v>
      </c>
      <c r="AQ913" t="n">
        <v>0</v>
      </c>
      <c r="AR913" t="n">
        <v>0</v>
      </c>
      <c r="AS913" t="n">
        <v>0</v>
      </c>
      <c r="AT913" t="n">
        <v>4.826921687313366</v>
      </c>
      <c r="AU913" t="n">
        <v>1.51750223337072</v>
      </c>
      <c r="AV913" t="n">
        <v>4.826921687313366</v>
      </c>
    </row>
    <row r="914" spans="1:48">
      <c r="A914" t="n">
        <v>911</v>
      </c>
      <c r="B914" t="n">
        <v>0</v>
      </c>
      <c r="C914" t="n">
        <v>0</v>
      </c>
      <c r="D914" t="n">
        <v>0</v>
      </c>
      <c r="E914" t="n">
        <v>48.4</v>
      </c>
      <c r="F914" t="n">
        <v>1.012911045777249</v>
      </c>
      <c r="G914" t="n">
        <v>398.7111411000513</v>
      </c>
      <c r="H914" t="n">
        <v>1572.516740498603</v>
      </c>
      <c r="I914" t="n">
        <v>26.20241355365674</v>
      </c>
      <c r="J914" t="n">
        <v>26.20241355365674</v>
      </c>
      <c r="K914" t="n">
        <v>627.5586320206805</v>
      </c>
      <c r="L914" t="n">
        <v>3</v>
      </c>
      <c r="M914" t="n">
        <v>159.1173002080833</v>
      </c>
      <c r="N914" t="n">
        <v>2080.439647679651</v>
      </c>
      <c r="O914" t="b">
        <v>0</v>
      </c>
      <c r="P914" t="n">
        <v>26.20241355365674</v>
      </c>
      <c r="Q914" t="n">
        <v>0</v>
      </c>
      <c r="R914" t="n">
        <v>0.9458820125953832</v>
      </c>
      <c r="S914" t="n">
        <v>35.46198387925851</v>
      </c>
      <c r="T914" t="n">
        <v>127.151237239924</v>
      </c>
      <c r="U914" t="n">
        <v>27.70156658520291</v>
      </c>
      <c r="V914" t="n">
        <v>6.881169055431684</v>
      </c>
      <c r="W914" t="n">
        <v>0</v>
      </c>
      <c r="X914" t="n">
        <v>0</v>
      </c>
      <c r="Y914" t="n">
        <v>-21.42836828230832</v>
      </c>
      <c r="Z914" t="n">
        <v>89.84184526892619</v>
      </c>
      <c r="AA914" t="n">
        <v>2080.439647679651</v>
      </c>
      <c r="AB914" t="b">
        <v>0</v>
      </c>
      <c r="AC914" t="b">
        <v>1</v>
      </c>
      <c r="AD914" t="n">
        <v>90.78735009143853</v>
      </c>
      <c r="AE914" t="n">
        <v>-0</v>
      </c>
      <c r="AF914" t="n">
        <v>0</v>
      </c>
      <c r="AG914" t="n">
        <v>0.1992826346373504</v>
      </c>
      <c r="AH914" t="b">
        <v>0</v>
      </c>
      <c r="AI914" t="b">
        <v>0</v>
      </c>
      <c r="AJ914" t="n">
        <v>2080.439647679651</v>
      </c>
      <c r="AK914" t="n">
        <v>0</v>
      </c>
      <c r="AL914" t="n">
        <v>27.70156658520291</v>
      </c>
      <c r="AM914" t="n">
        <v>0</v>
      </c>
      <c r="AN914" t="n">
        <v>27.78073470319227</v>
      </c>
      <c r="AO914" t="n">
        <v>0</v>
      </c>
      <c r="AP914" t="n">
        <v>1</v>
      </c>
      <c r="AQ914" t="n">
        <v>0</v>
      </c>
      <c r="AR914" t="n">
        <v>0</v>
      </c>
      <c r="AS914" t="n">
        <v>0</v>
      </c>
      <c r="AT914" t="n">
        <v>5.533133078817908</v>
      </c>
      <c r="AU914" t="n">
        <v>1.739523105732641</v>
      </c>
      <c r="AV914" t="n">
        <v>5.533133078817908</v>
      </c>
    </row>
    <row r="915" spans="1:48">
      <c r="A915" t="n">
        <v>912</v>
      </c>
      <c r="B915" t="n">
        <v>0</v>
      </c>
      <c r="C915" t="n">
        <v>0</v>
      </c>
      <c r="D915" t="n">
        <v>0</v>
      </c>
      <c r="E915" t="n">
        <v>51.4</v>
      </c>
      <c r="F915" t="n">
        <v>0.5867468476318667</v>
      </c>
      <c r="G915" t="n">
        <v>423.4246415814595</v>
      </c>
      <c r="H915" t="n">
        <v>1669.986786397276</v>
      </c>
      <c r="I915" t="n">
        <v>17.62376848005788</v>
      </c>
      <c r="J915" t="n">
        <v>17.62376848005788</v>
      </c>
      <c r="K915" t="n">
        <v>397.4605529379048</v>
      </c>
      <c r="L915" t="n">
        <v>4</v>
      </c>
      <c r="M915" t="n">
        <v>100.776002266203</v>
      </c>
      <c r="N915" t="n">
        <v>1489.62821346637</v>
      </c>
      <c r="O915" t="b">
        <v>1</v>
      </c>
      <c r="P915" t="n">
        <v>17.62376848005788</v>
      </c>
      <c r="Q915" t="n">
        <v>25.32078063255009</v>
      </c>
      <c r="R915" t="n">
        <v>0.9469134107709933</v>
      </c>
      <c r="S915" t="n">
        <v>35.51048622717988</v>
      </c>
      <c r="T915" t="n">
        <v>119.3114172117748</v>
      </c>
      <c r="U915" t="n">
        <v>18.61180576765546</v>
      </c>
      <c r="V915" t="n">
        <v>6.333836195852115</v>
      </c>
      <c r="W915" t="n">
        <v>0</v>
      </c>
      <c r="X915" t="n">
        <v>0</v>
      </c>
      <c r="Y915" t="n">
        <v>-21.42836828230832</v>
      </c>
      <c r="Z915" t="n">
        <v>90.00674716337787</v>
      </c>
      <c r="AA915" t="n">
        <v>1489.62821346637</v>
      </c>
      <c r="AB915" t="b">
        <v>0</v>
      </c>
      <c r="AC915" t="b">
        <v>1</v>
      </c>
      <c r="AD915" t="n">
        <v>90.77990968578494</v>
      </c>
      <c r="AE915" t="n">
        <v>-0</v>
      </c>
      <c r="AF915" t="n">
        <v>0</v>
      </c>
      <c r="AG915" t="n">
        <v>0.2082432883731812</v>
      </c>
      <c r="AH915" t="b">
        <v>0</v>
      </c>
      <c r="AI915" t="b">
        <v>0</v>
      </c>
      <c r="AJ915" t="n">
        <v>1514.948994098921</v>
      </c>
      <c r="AK915" t="n">
        <v>0</v>
      </c>
      <c r="AL915" t="n">
        <v>18.92817024488418</v>
      </c>
      <c r="AM915" t="n">
        <v>0</v>
      </c>
      <c r="AN915" t="n">
        <v>19.06972610038446</v>
      </c>
      <c r="AO915" t="n">
        <v>0</v>
      </c>
      <c r="AP915" t="n">
        <v>1</v>
      </c>
      <c r="AQ915" t="n">
        <v>0</v>
      </c>
      <c r="AR915" t="n">
        <v>0</v>
      </c>
      <c r="AS915" t="n">
        <v>0</v>
      </c>
      <c r="AT915" t="n">
        <v>3.964467998020663</v>
      </c>
      <c r="AU915" t="n">
        <v>1.246361435060203</v>
      </c>
      <c r="AV915" t="n">
        <v>3.964467998020663</v>
      </c>
    </row>
    <row r="916" spans="1:48">
      <c r="A916" t="n">
        <v>913</v>
      </c>
      <c r="B916" t="n">
        <v>0</v>
      </c>
      <c r="C916" t="n">
        <v>0</v>
      </c>
      <c r="D916" t="n">
        <v>0</v>
      </c>
      <c r="E916" t="n">
        <v>52.7</v>
      </c>
      <c r="F916" t="n">
        <v>0.2234348970286169</v>
      </c>
      <c r="G916" t="n">
        <v>434.1338251234031</v>
      </c>
      <c r="H916" t="n">
        <v>1712.223806286702</v>
      </c>
      <c r="I916" t="n">
        <v>9.094548476200577</v>
      </c>
      <c r="J916" t="n">
        <v>9.094548476200577</v>
      </c>
      <c r="K916" t="n">
        <v>200.0455520504189</v>
      </c>
      <c r="L916" t="n">
        <v>4</v>
      </c>
      <c r="M916" t="n">
        <v>50.72148885659708</v>
      </c>
      <c r="N916" t="n">
        <v>1527.303635207738</v>
      </c>
      <c r="O916" t="b">
        <v>0</v>
      </c>
      <c r="P916" t="n">
        <v>9.094548476200577</v>
      </c>
      <c r="Q916" t="n">
        <v>9.642226517538361</v>
      </c>
      <c r="R916" t="n">
        <v>0.9304859318516021</v>
      </c>
      <c r="S916" t="n">
        <v>35.54248721839863</v>
      </c>
      <c r="T916" t="n">
        <v>61.11070970807489</v>
      </c>
      <c r="U916" t="n">
        <v>9.773977407807834</v>
      </c>
      <c r="V916" t="n">
        <v>4.248054039244089</v>
      </c>
      <c r="W916" t="n">
        <v>0</v>
      </c>
      <c r="X916" t="n">
        <v>0</v>
      </c>
      <c r="Y916" t="n">
        <v>-21.42836828230832</v>
      </c>
      <c r="Z916" t="n">
        <v>90.09180126472414</v>
      </c>
      <c r="AA916" t="n">
        <v>1527.303635207738</v>
      </c>
      <c r="AB916" t="b">
        <v>0</v>
      </c>
      <c r="AC916" t="b">
        <v>1</v>
      </c>
      <c r="AD916" t="n">
        <v>90.77246928013136</v>
      </c>
      <c r="AE916" t="n">
        <v>-0</v>
      </c>
      <c r="AF916" t="n">
        <v>0</v>
      </c>
      <c r="AG916" t="n">
        <v>0.1875828971201153</v>
      </c>
      <c r="AH916" t="b">
        <v>0</v>
      </c>
      <c r="AI916" t="b">
        <v>0</v>
      </c>
      <c r="AJ916" t="n">
        <v>1536.945861725276</v>
      </c>
      <c r="AK916" t="n">
        <v>0</v>
      </c>
      <c r="AL916" t="n">
        <v>9.835682822481694</v>
      </c>
      <c r="AM916" t="n">
        <v>0</v>
      </c>
      <c r="AN916" t="n">
        <v>9.836882323911132</v>
      </c>
      <c r="AO916" t="n">
        <v>0</v>
      </c>
      <c r="AP916" t="n">
        <v>1</v>
      </c>
      <c r="AQ916" t="n">
        <v>0</v>
      </c>
      <c r="AR916" t="n">
        <v>0</v>
      </c>
      <c r="AS916" t="n">
        <v>0</v>
      </c>
      <c r="AT916" t="n">
        <v>2.190608113536942</v>
      </c>
      <c r="AU916" t="n">
        <v>0.6886900016359261</v>
      </c>
      <c r="AV916" t="n">
        <v>2.190608113536942</v>
      </c>
    </row>
    <row r="917" spans="1:48">
      <c r="A917" t="n">
        <v>914</v>
      </c>
      <c r="B917" t="n">
        <v>0</v>
      </c>
      <c r="C917" t="n">
        <v>0</v>
      </c>
      <c r="D917" t="n">
        <v>0</v>
      </c>
      <c r="E917" t="n">
        <v>54</v>
      </c>
      <c r="F917" t="n">
        <v>0.6861802309203338</v>
      </c>
      <c r="G917" t="n">
        <v>444.8430086653466</v>
      </c>
      <c r="H917" t="n">
        <v>1754.460826176127</v>
      </c>
      <c r="I917" t="n">
        <v>21.18231003673661</v>
      </c>
      <c r="J917" t="n">
        <v>21.18231003673661</v>
      </c>
      <c r="K917" t="n">
        <v>454.7135887646902</v>
      </c>
      <c r="L917" t="n">
        <v>4</v>
      </c>
      <c r="M917" t="n">
        <v>115.2924920802967</v>
      </c>
      <c r="N917" t="n">
        <v>1564.979056949105</v>
      </c>
      <c r="O917" t="b">
        <v>0</v>
      </c>
      <c r="P917" t="n">
        <v>21.18231003673661</v>
      </c>
      <c r="Q917" t="n">
        <v>0</v>
      </c>
      <c r="R917" t="n">
        <v>0.9487944377584911</v>
      </c>
      <c r="S917" t="n">
        <v>35.56411110105929</v>
      </c>
      <c r="T917" t="n">
        <v>136.2272665100285</v>
      </c>
      <c r="U917" t="n">
        <v>22.32549980665929</v>
      </c>
      <c r="V917" t="n">
        <v>6.975593774269896</v>
      </c>
      <c r="W917" t="n">
        <v>0</v>
      </c>
      <c r="X917" t="n">
        <v>0</v>
      </c>
      <c r="Y917" t="n">
        <v>-21.42836828230832</v>
      </c>
      <c r="Z917" t="n">
        <v>90.28435557259351</v>
      </c>
      <c r="AA917" t="n">
        <v>1564.979056949105</v>
      </c>
      <c r="AB917" t="b">
        <v>0</v>
      </c>
      <c r="AC917" t="b">
        <v>1</v>
      </c>
      <c r="AD917" t="n">
        <v>90.76502887447778</v>
      </c>
      <c r="AE917" t="n">
        <v>-0</v>
      </c>
      <c r="AF917" t="n">
        <v>0</v>
      </c>
      <c r="AG917" t="n">
        <v>0.129558280925919</v>
      </c>
      <c r="AH917" t="b">
        <v>0</v>
      </c>
      <c r="AI917" t="b">
        <v>0</v>
      </c>
      <c r="AJ917" t="n">
        <v>1564.979056949105</v>
      </c>
      <c r="AK917" t="n">
        <v>0</v>
      </c>
      <c r="AL917" t="n">
        <v>22.32549980665929</v>
      </c>
      <c r="AM917" t="n">
        <v>0</v>
      </c>
      <c r="AN917" t="n">
        <v>22.3318349531416</v>
      </c>
      <c r="AO917" t="n">
        <v>0</v>
      </c>
      <c r="AP917" t="n">
        <v>1</v>
      </c>
      <c r="AQ917" t="n">
        <v>0</v>
      </c>
      <c r="AR917" t="n">
        <v>0</v>
      </c>
      <c r="AS917" t="n">
        <v>0</v>
      </c>
      <c r="AT917" t="n">
        <v>4.607005078626244</v>
      </c>
      <c r="AU917" t="n">
        <v>1.448364185054098</v>
      </c>
      <c r="AV917" t="n">
        <v>4.607005078626244</v>
      </c>
    </row>
    <row r="918" spans="1:48">
      <c r="A918" t="n">
        <v>915</v>
      </c>
      <c r="B918" t="n">
        <v>0</v>
      </c>
      <c r="C918" t="n">
        <v>0</v>
      </c>
      <c r="D918" t="n">
        <v>0</v>
      </c>
      <c r="E918" t="n">
        <v>57</v>
      </c>
      <c r="F918" t="n">
        <v>0.6151775126233767</v>
      </c>
      <c r="G918" t="n">
        <v>469.5565091467547</v>
      </c>
      <c r="H918" t="n">
        <v>1851.930872074801</v>
      </c>
      <c r="I918" t="n">
        <v>20.61748643030429</v>
      </c>
      <c r="J918" t="n">
        <v>20.61748643030429</v>
      </c>
      <c r="K918" t="n">
        <v>419.2945661184451</v>
      </c>
      <c r="L918" t="n">
        <v>4</v>
      </c>
      <c r="M918" t="n">
        <v>106.3120096649202</v>
      </c>
      <c r="N918" t="n">
        <v>1651.922337890722</v>
      </c>
      <c r="O918" t="b">
        <v>0</v>
      </c>
      <c r="P918" t="n">
        <v>20.61748643030429</v>
      </c>
      <c r="Q918" t="n">
        <v>0</v>
      </c>
      <c r="R918" t="n">
        <v>0.9472513156161515</v>
      </c>
      <c r="S918" t="n">
        <v>35.60121079167776</v>
      </c>
      <c r="T918" t="n">
        <v>125.8207461657942</v>
      </c>
      <c r="U918" t="n">
        <v>21.76559281619301</v>
      </c>
      <c r="V918" t="n">
        <v>6.636878828439805</v>
      </c>
      <c r="W918" t="n">
        <v>0</v>
      </c>
      <c r="X918" t="n">
        <v>0</v>
      </c>
      <c r="Y918" t="n">
        <v>-21.42836828230832</v>
      </c>
      <c r="Z918" t="n">
        <v>90.4824417146389</v>
      </c>
      <c r="AA918" t="n">
        <v>1651.922337890722</v>
      </c>
      <c r="AB918" t="b">
        <v>0</v>
      </c>
      <c r="AC918" t="b">
        <v>1</v>
      </c>
      <c r="AD918" t="n">
        <v>90.7575884688242</v>
      </c>
      <c r="AE918" t="n">
        <v>-0</v>
      </c>
      <c r="AF918" t="n">
        <v>0</v>
      </c>
      <c r="AG918" t="n">
        <v>0.08855028590332625</v>
      </c>
      <c r="AH918" t="b">
        <v>0</v>
      </c>
      <c r="AI918" t="b">
        <v>0</v>
      </c>
      <c r="AJ918" t="n">
        <v>1651.922337890722</v>
      </c>
      <c r="AK918" t="n">
        <v>0</v>
      </c>
      <c r="AL918" t="n">
        <v>21.76559281619301</v>
      </c>
      <c r="AM918" t="n">
        <v>0</v>
      </c>
      <c r="AN918" t="n">
        <v>21.80344562101963</v>
      </c>
      <c r="AO918" t="n">
        <v>0</v>
      </c>
      <c r="AP918" t="n">
        <v>1</v>
      </c>
      <c r="AQ918" t="n">
        <v>0</v>
      </c>
      <c r="AR918" t="n">
        <v>0</v>
      </c>
      <c r="AS918" t="n">
        <v>0</v>
      </c>
      <c r="AT918" t="n">
        <v>4.46784605538624</v>
      </c>
      <c r="AU918" t="n">
        <v>1.404614950606101</v>
      </c>
      <c r="AV918" t="n">
        <v>4.46784605538624</v>
      </c>
    </row>
    <row r="919" spans="1:48">
      <c r="A919" t="n">
        <v>916</v>
      </c>
      <c r="B919" t="n">
        <v>0</v>
      </c>
      <c r="C919" t="n">
        <v>0</v>
      </c>
      <c r="D919" t="n">
        <v>0</v>
      </c>
      <c r="E919" t="n">
        <v>58.1</v>
      </c>
      <c r="F919" t="n">
        <v>0.2697763852528272</v>
      </c>
      <c r="G919" t="n">
        <v>478.6181259899377</v>
      </c>
      <c r="H919" t="n">
        <v>1887.669888904314</v>
      </c>
      <c r="I919" t="n">
        <v>11.60700317988477</v>
      </c>
      <c r="J919" t="n">
        <v>11.60700317988477</v>
      </c>
      <c r="K919" t="n">
        <v>231.5806899382886</v>
      </c>
      <c r="L919" t="n">
        <v>5</v>
      </c>
      <c r="M919" t="n">
        <v>58.7172134731969</v>
      </c>
      <c r="N919" t="n">
        <v>1272.289505121508</v>
      </c>
      <c r="O919" t="b">
        <v>1</v>
      </c>
      <c r="P919" t="n">
        <v>11.60700317988477</v>
      </c>
      <c r="Q919" t="n">
        <v>11.64207136075658</v>
      </c>
      <c r="R919" t="n">
        <v>0.9430556901861583</v>
      </c>
      <c r="S919" t="n">
        <v>35.63840944161754</v>
      </c>
      <c r="T919" t="n">
        <v>92.3779245646745</v>
      </c>
      <c r="U919" t="n">
        <v>12.30786612145201</v>
      </c>
      <c r="V919" t="n">
        <v>5.260397156370502</v>
      </c>
      <c r="W919" t="n">
        <v>0</v>
      </c>
      <c r="X919" t="n">
        <v>0</v>
      </c>
      <c r="Y919" t="n">
        <v>-21.42836828230832</v>
      </c>
      <c r="Z919" t="n">
        <v>90.58584085199986</v>
      </c>
      <c r="AA919" t="n">
        <v>1272.289505121508</v>
      </c>
      <c r="AB919" t="b">
        <v>0</v>
      </c>
      <c r="AC919" t="b">
        <v>1</v>
      </c>
      <c r="AD919" t="n">
        <v>90.75014806317061</v>
      </c>
      <c r="AE919" t="n">
        <v>-0</v>
      </c>
      <c r="AF919" t="n">
        <v>0</v>
      </c>
      <c r="AG919" t="n">
        <v>0.07060787130750018</v>
      </c>
      <c r="AH919" t="b">
        <v>0</v>
      </c>
      <c r="AI919" t="b">
        <v>0</v>
      </c>
      <c r="AJ919" t="n">
        <v>1283.931576482265</v>
      </c>
      <c r="AK919" t="n">
        <v>0</v>
      </c>
      <c r="AL919" t="n">
        <v>12.42048911732503</v>
      </c>
      <c r="AM919" t="n">
        <v>0</v>
      </c>
      <c r="AN919" t="n">
        <v>12.47904123302164</v>
      </c>
      <c r="AO919" t="n">
        <v>0</v>
      </c>
      <c r="AP919" t="n">
        <v>1</v>
      </c>
      <c r="AQ919" t="n">
        <v>0</v>
      </c>
      <c r="AR919" t="n">
        <v>0</v>
      </c>
      <c r="AS919" t="n">
        <v>0</v>
      </c>
      <c r="AT919" t="n">
        <v>2.701202035218164</v>
      </c>
      <c r="AU919" t="n">
        <v>0.84921206242122</v>
      </c>
      <c r="AV919" t="n">
        <v>2.701202035218164</v>
      </c>
    </row>
    <row r="920" spans="1:48">
      <c r="A920" t="n">
        <v>917</v>
      </c>
      <c r="B920" t="n">
        <v>0</v>
      </c>
      <c r="C920" t="n">
        <v>0</v>
      </c>
      <c r="D920" t="n">
        <v>0</v>
      </c>
      <c r="E920" t="n">
        <v>59.2</v>
      </c>
      <c r="F920" t="n">
        <v>0.1390502796986652</v>
      </c>
      <c r="G920" t="n">
        <v>487.6797428331207</v>
      </c>
      <c r="H920" t="n">
        <v>1923.408905733828</v>
      </c>
      <c r="I920" t="n">
        <v>8.24103969123183</v>
      </c>
      <c r="J920" t="n">
        <v>8.24103969123183</v>
      </c>
      <c r="K920" t="n">
        <v>161.3684663779283</v>
      </c>
      <c r="L920" t="n">
        <v>5</v>
      </c>
      <c r="M920" t="n">
        <v>40.91492555221306</v>
      </c>
      <c r="N920" t="n">
        <v>1296.3776024646</v>
      </c>
      <c r="O920" t="b">
        <v>0</v>
      </c>
      <c r="P920" t="n">
        <v>8.24103969123183</v>
      </c>
      <c r="Q920" t="n">
        <v>6.000648564802643</v>
      </c>
      <c r="R920" t="n">
        <v>0.9341063655432637</v>
      </c>
      <c r="S920" t="n">
        <v>35.66101682324066</v>
      </c>
      <c r="T920" t="n">
        <v>64.98685755397732</v>
      </c>
      <c r="U920" t="n">
        <v>8.822378259288442</v>
      </c>
      <c r="V920" t="n">
        <v>4.28222023615379</v>
      </c>
      <c r="W920" t="n">
        <v>0</v>
      </c>
      <c r="X920" t="n">
        <v>0</v>
      </c>
      <c r="Y920" t="n">
        <v>-21.42836828230832</v>
      </c>
      <c r="Z920" t="n">
        <v>90.65196670022078</v>
      </c>
      <c r="AA920" t="n">
        <v>1296.3776024646</v>
      </c>
      <c r="AB920" t="b">
        <v>0</v>
      </c>
      <c r="AC920" t="b">
        <v>1</v>
      </c>
      <c r="AD920" t="n">
        <v>90.74270765751703</v>
      </c>
      <c r="AE920" t="n">
        <v>-0</v>
      </c>
      <c r="AF920" t="n">
        <v>0</v>
      </c>
      <c r="AG920" t="n">
        <v>0.08782165001524866</v>
      </c>
      <c r="AH920" t="b">
        <v>0</v>
      </c>
      <c r="AI920" t="b">
        <v>0</v>
      </c>
      <c r="AJ920" t="n">
        <v>1302.378251029403</v>
      </c>
      <c r="AK920" t="n">
        <v>0</v>
      </c>
      <c r="AL920" t="n">
        <v>8.863215119890706</v>
      </c>
      <c r="AM920" t="n">
        <v>0</v>
      </c>
      <c r="AN920" t="n">
        <v>8.86324630125819</v>
      </c>
      <c r="AO920" t="n">
        <v>0</v>
      </c>
      <c r="AP920" t="n">
        <v>1</v>
      </c>
      <c r="AQ920" t="n">
        <v>0</v>
      </c>
      <c r="AR920" t="n">
        <v>0</v>
      </c>
      <c r="AS920" t="n">
        <v>0</v>
      </c>
      <c r="AT920" t="n">
        <v>1.99654756603801</v>
      </c>
      <c r="AU920" t="n">
        <v>0.62768066000671</v>
      </c>
      <c r="AV920" t="n">
        <v>1.99654756603801</v>
      </c>
    </row>
    <row r="921" spans="1:48">
      <c r="A921" t="n">
        <v>918</v>
      </c>
      <c r="B921" t="n">
        <v>0</v>
      </c>
      <c r="C921" t="n">
        <v>0</v>
      </c>
      <c r="D921" t="n">
        <v>0</v>
      </c>
      <c r="E921" t="n">
        <v>59</v>
      </c>
      <c r="F921" t="n">
        <v>-0.07597750404748638</v>
      </c>
      <c r="G921" t="n">
        <v>486.0321761343602</v>
      </c>
      <c r="H921" t="n">
        <v>1916.910902673916</v>
      </c>
      <c r="I921" t="n">
        <v>2.211687223724033</v>
      </c>
      <c r="J921" t="n">
        <v>2.211687223724033</v>
      </c>
      <c r="K921" t="n">
        <v>43.45403101027149</v>
      </c>
      <c r="L921" t="n">
        <v>5</v>
      </c>
      <c r="M921" t="n">
        <v>11.01775634134673</v>
      </c>
      <c r="N921" t="n">
        <v>1291.99794840222</v>
      </c>
      <c r="O921" t="b">
        <v>0</v>
      </c>
      <c r="P921" t="n">
        <v>2.211687223724033</v>
      </c>
      <c r="Q921" t="n">
        <v>0</v>
      </c>
      <c r="R921" t="n">
        <v>0.8618682932182378</v>
      </c>
      <c r="S921" t="n">
        <v>35.67959081706025</v>
      </c>
      <c r="T921" t="n">
        <v>18.96672568903497</v>
      </c>
      <c r="U921" t="n">
        <v>2.566154528629353</v>
      </c>
      <c r="V921" t="n">
        <v>2.619906191487892</v>
      </c>
      <c r="W921" t="n">
        <v>0</v>
      </c>
      <c r="X921" t="n">
        <v>0</v>
      </c>
      <c r="Y921" t="n">
        <v>-21.42836828230832</v>
      </c>
      <c r="Z921" t="n">
        <v>90.61424048141514</v>
      </c>
      <c r="AA921" t="n">
        <v>1291.99794840222</v>
      </c>
      <c r="AB921" t="b">
        <v>0</v>
      </c>
      <c r="AC921" t="b">
        <v>1</v>
      </c>
      <c r="AD921" t="n">
        <v>90.73526725186345</v>
      </c>
      <c r="AE921" t="n">
        <v>-0</v>
      </c>
      <c r="AF921" t="n">
        <v>0</v>
      </c>
      <c r="AG921" t="n">
        <v>0.09209206884038151</v>
      </c>
      <c r="AH921" t="b">
        <v>0</v>
      </c>
      <c r="AI921" t="b">
        <v>0</v>
      </c>
      <c r="AJ921" t="n">
        <v>1291.99794840222</v>
      </c>
      <c r="AK921" t="n">
        <v>0</v>
      </c>
      <c r="AL921" t="n">
        <v>2.566154528629353</v>
      </c>
      <c r="AM921" t="n">
        <v>0</v>
      </c>
      <c r="AN921" t="n">
        <v>2.566186676848061</v>
      </c>
      <c r="AO921" t="n">
        <v>0</v>
      </c>
      <c r="AP921" t="n">
        <v>1</v>
      </c>
      <c r="AQ921" t="n">
        <v>0</v>
      </c>
      <c r="AR921" t="n">
        <v>0</v>
      </c>
      <c r="AS921" t="n">
        <v>0</v>
      </c>
      <c r="AT921" t="n">
        <v>0.8322370012223822</v>
      </c>
      <c r="AU921" t="n">
        <v>0.2616411845603507</v>
      </c>
      <c r="AV921" t="n">
        <v>0.8322370012223822</v>
      </c>
    </row>
    <row r="922" spans="1:48">
      <c r="A922" t="n">
        <v>919</v>
      </c>
      <c r="B922" t="n">
        <v>0</v>
      </c>
      <c r="C922" t="n">
        <v>0</v>
      </c>
      <c r="D922" t="n">
        <v>0</v>
      </c>
      <c r="E922" t="n">
        <v>59.1</v>
      </c>
      <c r="F922" t="n">
        <v>0.08152640315793924</v>
      </c>
      <c r="G922" t="n">
        <v>486.8559594837404</v>
      </c>
      <c r="H922" t="n">
        <v>1920.159904203872</v>
      </c>
      <c r="I922" t="n">
        <v>6.6160002392694</v>
      </c>
      <c r="J922" t="n">
        <v>6.6160002392694</v>
      </c>
      <c r="K922" t="n">
        <v>129.7676392040205</v>
      </c>
      <c r="L922" t="n">
        <v>5</v>
      </c>
      <c r="M922" t="n">
        <v>32.90254543712486</v>
      </c>
      <c r="N922" t="n">
        <v>1294.18777543341</v>
      </c>
      <c r="O922" t="b">
        <v>0</v>
      </c>
      <c r="P922" t="n">
        <v>6.6160002392694</v>
      </c>
      <c r="Q922" t="n">
        <v>0</v>
      </c>
      <c r="R922" t="n">
        <v>0.9271527661386484</v>
      </c>
      <c r="S922" t="n">
        <v>35.69004035087662</v>
      </c>
      <c r="T922" t="n">
        <v>52.65241584305071</v>
      </c>
      <c r="U922" t="n">
        <v>7.135825379482315</v>
      </c>
      <c r="V922" t="n">
        <v>3.835582850283849</v>
      </c>
      <c r="W922" t="n">
        <v>0</v>
      </c>
      <c r="X922" t="n">
        <v>0</v>
      </c>
      <c r="Y922" t="n">
        <v>-21.42836828230832</v>
      </c>
      <c r="Z922" t="n">
        <v>90.66832991578389</v>
      </c>
      <c r="AA922" t="n">
        <v>1294.18777543341</v>
      </c>
      <c r="AB922" t="b">
        <v>0</v>
      </c>
      <c r="AC922" t="b">
        <v>1</v>
      </c>
      <c r="AD922" t="n">
        <v>90.72782684620987</v>
      </c>
      <c r="AE922" t="n">
        <v>-0</v>
      </c>
      <c r="AF922" t="n">
        <v>0</v>
      </c>
      <c r="AG922" t="n">
        <v>0.08995770318065743</v>
      </c>
      <c r="AH922" t="b">
        <v>0</v>
      </c>
      <c r="AI922" t="b">
        <v>0</v>
      </c>
      <c r="AJ922" t="n">
        <v>1294.18777543341</v>
      </c>
      <c r="AK922" t="n">
        <v>0</v>
      </c>
      <c r="AL922" t="n">
        <v>7.135825379482315</v>
      </c>
      <c r="AM922" t="n">
        <v>0</v>
      </c>
      <c r="AN922" t="n">
        <v>7.135882830576754</v>
      </c>
      <c r="AO922" t="n">
        <v>0</v>
      </c>
      <c r="AP922" t="n">
        <v>1</v>
      </c>
      <c r="AQ922" t="n">
        <v>0</v>
      </c>
      <c r="AR922" t="n">
        <v>0</v>
      </c>
      <c r="AS922" t="n">
        <v>0</v>
      </c>
      <c r="AT922" t="n">
        <v>1.66984287288858</v>
      </c>
      <c r="AU922" t="n">
        <v>0.5249702508426239</v>
      </c>
      <c r="AV922" t="n">
        <v>1.66984287288858</v>
      </c>
    </row>
    <row r="923" spans="1:48">
      <c r="A923" t="n">
        <v>920</v>
      </c>
      <c r="B923" t="n">
        <v>0</v>
      </c>
      <c r="C923" t="n">
        <v>0</v>
      </c>
      <c r="D923" t="n">
        <v>0</v>
      </c>
      <c r="E923" t="n">
        <v>59.5</v>
      </c>
      <c r="F923" t="n">
        <v>0.1665385580824044</v>
      </c>
      <c r="G923" t="n">
        <v>490.1510928812615</v>
      </c>
      <c r="H923" t="n">
        <v>1933.155910323695</v>
      </c>
      <c r="I923" t="n">
        <v>9.073689726682566</v>
      </c>
      <c r="J923" t="n">
        <v>9.073689726682566</v>
      </c>
      <c r="K923" t="n">
        <v>176.7768257246566</v>
      </c>
      <c r="L923" t="n">
        <v>5</v>
      </c>
      <c r="M923" t="n">
        <v>44.82171037643424</v>
      </c>
      <c r="N923" t="n">
        <v>1302.947083558171</v>
      </c>
      <c r="O923" t="b">
        <v>0</v>
      </c>
      <c r="P923" t="n">
        <v>9.073689726682566</v>
      </c>
      <c r="Q923" t="n">
        <v>0</v>
      </c>
      <c r="R923" t="n">
        <v>0.9366107788651793</v>
      </c>
      <c r="S923" t="n">
        <v>35.70652533018161</v>
      </c>
      <c r="T923" t="n">
        <v>71.00180295975773</v>
      </c>
      <c r="U923" t="n">
        <v>9.687791269791356</v>
      </c>
      <c r="V923" t="n">
        <v>4.500748988787038</v>
      </c>
      <c r="W923" t="n">
        <v>0</v>
      </c>
      <c r="X923" t="n">
        <v>0</v>
      </c>
      <c r="Y923" t="n">
        <v>-21.42836828230832</v>
      </c>
      <c r="Z923" t="n">
        <v>90.7330641495642</v>
      </c>
      <c r="AA923" t="n">
        <v>1302.947083558171</v>
      </c>
      <c r="AB923" t="b">
        <v>0</v>
      </c>
      <c r="AC923" t="b">
        <v>1</v>
      </c>
      <c r="AD923" t="n">
        <v>90.72038644055628</v>
      </c>
      <c r="AE923" t="n">
        <v>-0</v>
      </c>
      <c r="AF923" t="n">
        <v>0</v>
      </c>
      <c r="AG923" t="n">
        <v>0.07976634852554865</v>
      </c>
      <c r="AH923" t="b">
        <v>0</v>
      </c>
      <c r="AI923" t="b">
        <v>0</v>
      </c>
      <c r="AJ923" t="n">
        <v>1302.947083558171</v>
      </c>
      <c r="AK923" t="n">
        <v>0</v>
      </c>
      <c r="AL923" t="n">
        <v>9.687791269791356</v>
      </c>
      <c r="AM923" t="n">
        <v>0</v>
      </c>
      <c r="AN923" t="n">
        <v>9.688241686371748</v>
      </c>
      <c r="AO923" t="n">
        <v>0</v>
      </c>
      <c r="AP923" t="n">
        <v>1</v>
      </c>
      <c r="AQ923" t="n">
        <v>0</v>
      </c>
      <c r="AR923" t="n">
        <v>0</v>
      </c>
      <c r="AS923" t="n">
        <v>0</v>
      </c>
      <c r="AT923" t="n">
        <v>2.154301301972393</v>
      </c>
      <c r="AU923" t="n">
        <v>0.677275756449272</v>
      </c>
      <c r="AV923" t="n">
        <v>2.154301301972393</v>
      </c>
    </row>
    <row r="924" spans="1:48">
      <c r="A924" t="n">
        <v>921</v>
      </c>
      <c r="B924" t="n">
        <v>0</v>
      </c>
      <c r="C924" t="n">
        <v>0</v>
      </c>
      <c r="D924" t="n">
        <v>0</v>
      </c>
      <c r="E924" t="n">
        <v>60.5</v>
      </c>
      <c r="F924" t="n">
        <v>0.4189860311790969</v>
      </c>
      <c r="G924" t="n">
        <v>498.3889263750642</v>
      </c>
      <c r="H924" t="n">
        <v>1965.645925623253</v>
      </c>
      <c r="I924" t="n">
        <v>16.50062066144498</v>
      </c>
      <c r="J924" t="n">
        <v>16.50062066144498</v>
      </c>
      <c r="K924" t="n">
        <v>316.1573466072849</v>
      </c>
      <c r="L924" t="n">
        <v>5</v>
      </c>
      <c r="M924" t="n">
        <v>80.16159903835823</v>
      </c>
      <c r="N924" t="n">
        <v>1324.845353870073</v>
      </c>
      <c r="O924" t="b">
        <v>0</v>
      </c>
      <c r="P924" t="n">
        <v>16.50062066144498</v>
      </c>
      <c r="Q924" t="n">
        <v>0</v>
      </c>
      <c r="R924" t="n">
        <v>0.9483957005337671</v>
      </c>
      <c r="S924" t="n">
        <v>35.7261987187017</v>
      </c>
      <c r="T924" t="n">
        <v>125.4055908682152</v>
      </c>
      <c r="U924" t="n">
        <v>17.39845578397104</v>
      </c>
      <c r="V924" t="n">
        <v>6.471467665903276</v>
      </c>
      <c r="W924" t="n">
        <v>0</v>
      </c>
      <c r="X924" t="n">
        <v>0</v>
      </c>
      <c r="Y924" t="n">
        <v>-21.42836828230832</v>
      </c>
      <c r="Z924" t="n">
        <v>90.86640847160071</v>
      </c>
      <c r="AA924" t="n">
        <v>1324.845353870073</v>
      </c>
      <c r="AB924" t="b">
        <v>0</v>
      </c>
      <c r="AC924" t="b">
        <v>1</v>
      </c>
      <c r="AD924" t="n">
        <v>90.7129460349027</v>
      </c>
      <c r="AE924" t="n">
        <v>-0</v>
      </c>
      <c r="AF924" t="n">
        <v>0</v>
      </c>
      <c r="AG924" t="n">
        <v>0.05610099892691256</v>
      </c>
      <c r="AH924" t="b">
        <v>0</v>
      </c>
      <c r="AI924" t="b">
        <v>0</v>
      </c>
      <c r="AJ924" t="n">
        <v>1324.845353870073</v>
      </c>
      <c r="AK924" t="n">
        <v>0</v>
      </c>
      <c r="AL924" t="n">
        <v>17.39845578397104</v>
      </c>
      <c r="AM924" t="n">
        <v>0</v>
      </c>
      <c r="AN924" t="n">
        <v>17.40025745029261</v>
      </c>
      <c r="AO924" t="n">
        <v>0</v>
      </c>
      <c r="AP924" t="n">
        <v>1</v>
      </c>
      <c r="AQ924" t="n">
        <v>0</v>
      </c>
      <c r="AR924" t="n">
        <v>0</v>
      </c>
      <c r="AS924" t="n">
        <v>0</v>
      </c>
      <c r="AT924" t="n">
        <v>3.692059697913451</v>
      </c>
      <c r="AU924" t="n">
        <v>1.160720890095924</v>
      </c>
      <c r="AV924" t="n">
        <v>3.692059697913451</v>
      </c>
    </row>
    <row r="925" spans="1:48">
      <c r="A925" t="n">
        <v>922</v>
      </c>
      <c r="B925" t="n">
        <v>0</v>
      </c>
      <c r="C925" t="n">
        <v>0</v>
      </c>
      <c r="D925" t="n">
        <v>0</v>
      </c>
      <c r="E925" t="n">
        <v>62.3</v>
      </c>
      <c r="F925" t="n">
        <v>0.4908506505345329</v>
      </c>
      <c r="G925" t="n">
        <v>513.2170266639091</v>
      </c>
      <c r="H925" t="n">
        <v>2024.127953162458</v>
      </c>
      <c r="I925" t="n">
        <v>19.22685639748145</v>
      </c>
      <c r="J925" t="n">
        <v>19.22685639748145</v>
      </c>
      <c r="K925" t="n">
        <v>357.7491482309462</v>
      </c>
      <c r="L925" t="n">
        <v>5</v>
      </c>
      <c r="M925" t="n">
        <v>90.70718768533118</v>
      </c>
      <c r="N925" t="n">
        <v>1364.262240431496</v>
      </c>
      <c r="O925" t="b">
        <v>0</v>
      </c>
      <c r="P925" t="n">
        <v>19.22685639748145</v>
      </c>
      <c r="Q925" t="n">
        <v>0</v>
      </c>
      <c r="R925" t="n">
        <v>0.9500655393064794</v>
      </c>
      <c r="S925" t="n">
        <v>35.75532372283242</v>
      </c>
      <c r="T925" t="n">
        <v>141.6538034391658</v>
      </c>
      <c r="U925" t="n">
        <v>20.23740005507041</v>
      </c>
      <c r="V925" t="n">
        <v>7.073406279920675</v>
      </c>
      <c r="W925" t="n">
        <v>0</v>
      </c>
      <c r="X925" t="n">
        <v>0</v>
      </c>
      <c r="Y925" t="n">
        <v>-21.42836828230832</v>
      </c>
      <c r="Z925" t="n">
        <v>91.02361386333622</v>
      </c>
      <c r="AA925" t="n">
        <v>1364.262240431496</v>
      </c>
      <c r="AB925" t="b">
        <v>0</v>
      </c>
      <c r="AC925" t="b">
        <v>1</v>
      </c>
      <c r="AD925" t="n">
        <v>90.70550562924912</v>
      </c>
      <c r="AE925" t="n">
        <v>-0</v>
      </c>
      <c r="AF925" t="n">
        <v>0</v>
      </c>
      <c r="AG925" t="n">
        <v>0.05975765024192659</v>
      </c>
      <c r="AH925" t="b">
        <v>0</v>
      </c>
      <c r="AI925" t="b">
        <v>0</v>
      </c>
      <c r="AJ925" t="n">
        <v>1364.262240431496</v>
      </c>
      <c r="AK925" t="n">
        <v>0</v>
      </c>
      <c r="AL925" t="n">
        <v>20.23740005507041</v>
      </c>
      <c r="AM925" t="n">
        <v>0</v>
      </c>
      <c r="AN925" t="n">
        <v>20.24005659367722</v>
      </c>
      <c r="AO925" t="n">
        <v>0</v>
      </c>
      <c r="AP925" t="n">
        <v>1</v>
      </c>
      <c r="AQ925" t="n">
        <v>0</v>
      </c>
      <c r="AR925" t="n">
        <v>0</v>
      </c>
      <c r="AS925" t="n">
        <v>0</v>
      </c>
      <c r="AT925" t="n">
        <v>4.271211971943258</v>
      </c>
      <c r="AU925" t="n">
        <v>1.34279653296618</v>
      </c>
      <c r="AV925" t="n">
        <v>4.271211971943258</v>
      </c>
    </row>
    <row r="926" spans="1:48">
      <c r="A926" t="n">
        <v>923</v>
      </c>
      <c r="B926" t="n">
        <v>0</v>
      </c>
      <c r="C926" t="n">
        <v>0</v>
      </c>
      <c r="D926" t="n">
        <v>0</v>
      </c>
      <c r="E926" t="n">
        <v>63.9</v>
      </c>
      <c r="F926" t="n">
        <v>0.4509447000161053</v>
      </c>
      <c r="G926" t="n">
        <v>526.3975602539934</v>
      </c>
      <c r="H926" t="n">
        <v>2076.11197764175</v>
      </c>
      <c r="I926" t="n">
        <v>18.63066735453583</v>
      </c>
      <c r="J926" t="n">
        <v>18.63066735453583</v>
      </c>
      <c r="K926" t="n">
        <v>337.9760500194325</v>
      </c>
      <c r="L926" t="n">
        <v>5</v>
      </c>
      <c r="M926" t="n">
        <v>85.69372464995755</v>
      </c>
      <c r="N926" t="n">
        <v>1399.29947293054</v>
      </c>
      <c r="O926" t="b">
        <v>0</v>
      </c>
      <c r="P926" t="n">
        <v>18.63066735453583</v>
      </c>
      <c r="Q926" t="n">
        <v>0</v>
      </c>
      <c r="R926" t="n">
        <v>0.9491624243827652</v>
      </c>
      <c r="S926" t="n">
        <v>35.78816261328324</v>
      </c>
      <c r="T926" t="n">
        <v>133.951809971703</v>
      </c>
      <c r="U926" t="n">
        <v>19.62853445936953</v>
      </c>
      <c r="V926" t="n">
        <v>6.809785268501926</v>
      </c>
      <c r="W926" t="n">
        <v>0</v>
      </c>
      <c r="X926" t="n">
        <v>0</v>
      </c>
      <c r="Y926" t="n">
        <v>-21.42836828230832</v>
      </c>
      <c r="Z926" t="n">
        <v>91.1508561342692</v>
      </c>
      <c r="AA926" t="n">
        <v>1399.29947293054</v>
      </c>
      <c r="AB926" t="b">
        <v>0</v>
      </c>
      <c r="AC926" t="b">
        <v>1</v>
      </c>
      <c r="AD926" t="n">
        <v>90.69806522359553</v>
      </c>
      <c r="AE926" t="n">
        <v>-0</v>
      </c>
      <c r="AF926" t="n">
        <v>0</v>
      </c>
      <c r="AG926" t="n">
        <v>0.04669785377327024</v>
      </c>
      <c r="AH926" t="b">
        <v>0</v>
      </c>
      <c r="AI926" t="b">
        <v>0</v>
      </c>
      <c r="AJ926" t="n">
        <v>1399.29947293054</v>
      </c>
      <c r="AK926" t="n">
        <v>0</v>
      </c>
      <c r="AL926" t="n">
        <v>19.62853445936953</v>
      </c>
      <c r="AM926" t="n">
        <v>0</v>
      </c>
      <c r="AN926" t="n">
        <v>19.6303361256911</v>
      </c>
      <c r="AO926" t="n">
        <v>0</v>
      </c>
      <c r="AP926" t="n">
        <v>1</v>
      </c>
      <c r="AQ926" t="n">
        <v>0</v>
      </c>
      <c r="AR926" t="n">
        <v>0</v>
      </c>
      <c r="AS926" t="n">
        <v>0</v>
      </c>
      <c r="AT926" t="n">
        <v>4.124354436391791</v>
      </c>
      <c r="AU926" t="n">
        <v>1.296627016942664</v>
      </c>
      <c r="AV926" t="n">
        <v>4.124354436391791</v>
      </c>
    </row>
    <row r="927" spans="1:48">
      <c r="A927" t="n">
        <v>924</v>
      </c>
      <c r="B927" t="n">
        <v>0</v>
      </c>
      <c r="C927" t="n">
        <v>0</v>
      </c>
      <c r="D927" t="n">
        <v>0</v>
      </c>
      <c r="E927" t="n">
        <v>65.09999999999999</v>
      </c>
      <c r="F927" t="n">
        <v>0.03870388273436909</v>
      </c>
      <c r="G927" t="n">
        <v>536.2829604465567</v>
      </c>
      <c r="H927" t="n">
        <v>2115.09999600122</v>
      </c>
      <c r="I927" t="n">
        <v>6.400075092231838</v>
      </c>
      <c r="J927" t="n">
        <v>6.400075092231838</v>
      </c>
      <c r="K927" t="n">
        <v>113.9626274427778</v>
      </c>
      <c r="L927" t="n">
        <v>5</v>
      </c>
      <c r="M927" t="n">
        <v>28.8951895138889</v>
      </c>
      <c r="N927" t="n">
        <v>1425.577397304822</v>
      </c>
      <c r="O927" t="b">
        <v>0</v>
      </c>
      <c r="P927" t="n">
        <v>6.400075092231838</v>
      </c>
      <c r="Q927" t="n">
        <v>0</v>
      </c>
      <c r="R927" t="n">
        <v>0.9211393760603153</v>
      </c>
      <c r="S927" t="n">
        <v>35.8205587387017</v>
      </c>
      <c r="T927" t="n">
        <v>46.54149217086034</v>
      </c>
      <c r="U927" t="n">
        <v>6.947998596699625</v>
      </c>
      <c r="V927" t="n">
        <v>3.670291111677997</v>
      </c>
      <c r="W927" t="n">
        <v>0</v>
      </c>
      <c r="X927" t="n">
        <v>0</v>
      </c>
      <c r="Y927" t="n">
        <v>-21.42836828230832</v>
      </c>
      <c r="Z927" t="n">
        <v>91.15647676824247</v>
      </c>
      <c r="AA927" t="n">
        <v>1425.577397304822</v>
      </c>
      <c r="AB927" t="b">
        <v>0</v>
      </c>
      <c r="AC927" t="b">
        <v>1</v>
      </c>
      <c r="AD927" t="n">
        <v>90.69062481794195</v>
      </c>
      <c r="AE927" t="n">
        <v>-0</v>
      </c>
      <c r="AF927" t="n">
        <v>0</v>
      </c>
      <c r="AG927" t="n">
        <v>0.02795045919387279</v>
      </c>
      <c r="AH927" t="b">
        <v>0</v>
      </c>
      <c r="AI927" t="b">
        <v>0</v>
      </c>
      <c r="AJ927" t="n">
        <v>1425.577397304822</v>
      </c>
      <c r="AK927" t="n">
        <v>0</v>
      </c>
      <c r="AL927" t="n">
        <v>6.947998596699625</v>
      </c>
      <c r="AM927" t="n">
        <v>0</v>
      </c>
      <c r="AN927" t="n">
        <v>6.948007788874735</v>
      </c>
      <c r="AO927" t="n">
        <v>0</v>
      </c>
      <c r="AP927" t="n">
        <v>1</v>
      </c>
      <c r="AQ927" t="n">
        <v>0</v>
      </c>
      <c r="AR927" t="n">
        <v>0</v>
      </c>
      <c r="AS927" t="n">
        <v>0</v>
      </c>
      <c r="AT927" t="n">
        <v>1.649558344657476</v>
      </c>
      <c r="AU927" t="n">
        <v>0.5185931395307759</v>
      </c>
      <c r="AV927" t="n">
        <v>1.649558344657476</v>
      </c>
    </row>
    <row r="928" spans="1:48">
      <c r="A928" t="n">
        <v>925</v>
      </c>
      <c r="B928" t="n">
        <v>0</v>
      </c>
      <c r="C928" t="n">
        <v>0</v>
      </c>
      <c r="D928" t="n">
        <v>0</v>
      </c>
      <c r="E928" t="n">
        <v>64.09999999999999</v>
      </c>
      <c r="F928" t="n">
        <v>-0.4390935642869103</v>
      </c>
      <c r="G928" t="n">
        <v>528.045126952754</v>
      </c>
      <c r="H928" t="n">
        <v>2082.609980701662</v>
      </c>
      <c r="I928" t="n">
        <v>-8.229597155431728</v>
      </c>
      <c r="J928" t="n">
        <v>-8.229597155431728</v>
      </c>
      <c r="K928" t="n">
        <v>-148.8260377858748</v>
      </c>
      <c r="L928" t="n">
        <v>5</v>
      </c>
      <c r="M928" t="n">
        <v>-37.73479659885264</v>
      </c>
      <c r="N928" t="n">
        <v>1403.67912699292</v>
      </c>
      <c r="O928" t="b">
        <v>0</v>
      </c>
      <c r="P928" t="n">
        <v>-8.229597155431728</v>
      </c>
      <c r="Q928" t="n">
        <v>0</v>
      </c>
      <c r="R928" t="n">
        <v>0.9034125744594473</v>
      </c>
      <c r="S928" t="n">
        <v>35.8378220899503</v>
      </c>
      <c r="T928" t="n">
        <v>-50.57876816331314</v>
      </c>
      <c r="U928" t="n">
        <v>-7.434721552952722</v>
      </c>
      <c r="V928" t="n">
        <v>-12.8439715644605</v>
      </c>
      <c r="W928" t="n">
        <v>-70.45063890463253</v>
      </c>
      <c r="X928" t="n">
        <v>2</v>
      </c>
      <c r="Y928" t="n">
        <v>49.02227062232421</v>
      </c>
      <c r="Z928" t="n">
        <v>91.07400364056242</v>
      </c>
      <c r="AA928" t="n">
        <v>1403.67912699292</v>
      </c>
      <c r="AB928" t="b">
        <v>0</v>
      </c>
      <c r="AC928" t="b">
        <v>1</v>
      </c>
      <c r="AD928" t="n">
        <v>90.69541542598709</v>
      </c>
      <c r="AE928" t="n">
        <v>1.471970464680214</v>
      </c>
      <c r="AF928" t="n">
        <v>0</v>
      </c>
      <c r="AG928" t="n">
        <v>-0.002052055491911786</v>
      </c>
      <c r="AH928" t="b">
        <v>0</v>
      </c>
      <c r="AI928" t="b">
        <v>0</v>
      </c>
      <c r="AJ928" t="n">
        <v>1403.67912699292</v>
      </c>
      <c r="AK928" t="n">
        <v>0</v>
      </c>
      <c r="AL928" t="n">
        <v>-7.434721552952722</v>
      </c>
      <c r="AM928" t="n">
        <v>3.531129966244777</v>
      </c>
      <c r="AN928" t="n">
        <v>-2.430297448811884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</row>
    <row r="929" spans="1:48">
      <c r="A929" t="n">
        <v>926</v>
      </c>
      <c r="B929" t="n">
        <v>0</v>
      </c>
      <c r="C929" t="n">
        <v>0</v>
      </c>
      <c r="D929" t="n">
        <v>0</v>
      </c>
      <c r="E929" t="n">
        <v>62.7</v>
      </c>
      <c r="F929" t="n">
        <v>-0.2823296255867103</v>
      </c>
      <c r="G929" t="n">
        <v>516.5121600614302</v>
      </c>
      <c r="H929" t="n">
        <v>2037.123959282281</v>
      </c>
      <c r="I929" t="n">
        <v>-3.507867455544529</v>
      </c>
      <c r="J929" t="n">
        <v>-3.507867455544529</v>
      </c>
      <c r="K929" t="n">
        <v>-64.85358778713382</v>
      </c>
      <c r="L929" t="n">
        <v>5</v>
      </c>
      <c r="M929" t="n">
        <v>-16.44360745109884</v>
      </c>
      <c r="N929" t="n">
        <v>1373.021548556257</v>
      </c>
      <c r="O929" t="b">
        <v>0</v>
      </c>
      <c r="P929" t="n">
        <v>-3.507867455544529</v>
      </c>
      <c r="Q929" t="n">
        <v>0</v>
      </c>
      <c r="R929" t="n">
        <v>0.8262715929563771</v>
      </c>
      <c r="S929" t="n">
        <v>35.86501019853179</v>
      </c>
      <c r="T929" t="n">
        <v>-20.15858415811393</v>
      </c>
      <c r="U929" t="n">
        <v>-2.898451230372611</v>
      </c>
      <c r="V929" t="n">
        <v>-3.71497670701509</v>
      </c>
      <c r="W929" t="n">
        <v>-48.6607548039105</v>
      </c>
      <c r="X929" t="n">
        <v>2</v>
      </c>
      <c r="Y929" t="n">
        <v>27.23238652160218</v>
      </c>
      <c r="Z929" t="n">
        <v>91.01348796019224</v>
      </c>
      <c r="AA929" t="n">
        <v>1373.021548556257</v>
      </c>
      <c r="AB929" t="b">
        <v>0</v>
      </c>
      <c r="AC929" t="b">
        <v>1</v>
      </c>
      <c r="AD929" t="n">
        <v>90.70865408174124</v>
      </c>
      <c r="AE929" t="n">
        <v>1.016700415696191</v>
      </c>
      <c r="AF929" t="n">
        <v>0</v>
      </c>
      <c r="AG929" t="n">
        <v>-0.04135072927763345</v>
      </c>
      <c r="AH929" t="b">
        <v>0</v>
      </c>
      <c r="AI929" t="b">
        <v>0</v>
      </c>
      <c r="AJ929" t="n">
        <v>1373.021548556257</v>
      </c>
      <c r="AK929" t="n">
        <v>0</v>
      </c>
      <c r="AL929" t="n">
        <v>-2.898451230372611</v>
      </c>
      <c r="AM929" t="n">
        <v>0</v>
      </c>
      <c r="AN929" t="n">
        <v>-1.880737377370538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</row>
    <row r="930" spans="1:48">
      <c r="A930" t="n">
        <v>927</v>
      </c>
      <c r="B930" t="n">
        <v>0</v>
      </c>
      <c r="C930" t="n">
        <v>0</v>
      </c>
      <c r="D930" t="n">
        <v>0</v>
      </c>
      <c r="E930" t="n">
        <v>62</v>
      </c>
      <c r="F930" t="n">
        <v>-0.1815879333662487</v>
      </c>
      <c r="G930" t="n">
        <v>510.7456766157683</v>
      </c>
      <c r="H930" t="n">
        <v>2014.38094857259</v>
      </c>
      <c r="I930" t="n">
        <v>-0.5678633863522937</v>
      </c>
      <c r="J930" t="n">
        <v>-0.5678633863522937</v>
      </c>
      <c r="K930" t="n">
        <v>-10.61721350685399</v>
      </c>
      <c r="L930" t="n">
        <v>5</v>
      </c>
      <c r="M930" t="n">
        <v>-2.691991254273325</v>
      </c>
      <c r="N930" t="n">
        <v>1357.692759337926</v>
      </c>
      <c r="O930" t="b">
        <v>0</v>
      </c>
      <c r="P930" t="n">
        <v>-0.5678633863522937</v>
      </c>
      <c r="Q930" t="n">
        <v>0</v>
      </c>
      <c r="R930" t="n">
        <v>0.1267342996882886</v>
      </c>
      <c r="S930" t="n">
        <v>35.88585481176388</v>
      </c>
      <c r="T930" t="n">
        <v>-0.5061834219248181</v>
      </c>
      <c r="U930" t="n">
        <v>-0.07196776858797799</v>
      </c>
      <c r="V930" t="n">
        <v>2.185807832348507</v>
      </c>
      <c r="W930" t="n">
        <v>0</v>
      </c>
      <c r="X930" t="n">
        <v>0</v>
      </c>
      <c r="Y930" t="n">
        <v>-21.42836828230832</v>
      </c>
      <c r="Z930" t="n">
        <v>90.95474889537735</v>
      </c>
      <c r="AA930" t="n">
        <v>1357.692759337926</v>
      </c>
      <c r="AB930" t="b">
        <v>0</v>
      </c>
      <c r="AC930" t="b">
        <v>1</v>
      </c>
      <c r="AD930" t="n">
        <v>90.70966172379667</v>
      </c>
      <c r="AE930" t="n">
        <v>-0</v>
      </c>
      <c r="AF930" t="n">
        <v>0</v>
      </c>
      <c r="AG930" t="n">
        <v>-0.0716436460955539</v>
      </c>
      <c r="AH930" t="b">
        <v>0</v>
      </c>
      <c r="AI930" t="b">
        <v>0</v>
      </c>
      <c r="AJ930" t="n">
        <v>1357.692759337926</v>
      </c>
      <c r="AK930" t="n">
        <v>0</v>
      </c>
      <c r="AL930" t="n">
        <v>-0.07196776858797799</v>
      </c>
      <c r="AM930" t="n">
        <v>0</v>
      </c>
      <c r="AN930" t="n">
        <v>-0.07151735200758577</v>
      </c>
      <c r="AO930" t="n">
        <v>0</v>
      </c>
      <c r="AP930" t="n">
        <v>1</v>
      </c>
      <c r="AQ930" t="n">
        <v>0</v>
      </c>
      <c r="AR930" t="n">
        <v>0</v>
      </c>
      <c r="AS930" t="n">
        <v>0</v>
      </c>
      <c r="AT930" t="n">
        <v>0.384272529243916</v>
      </c>
      <c r="AU930" t="n">
        <v>0.120808759521273</v>
      </c>
      <c r="AV930" t="n">
        <v>0.384272529243916</v>
      </c>
    </row>
    <row r="931" spans="1:48">
      <c r="A931" t="n">
        <v>928</v>
      </c>
      <c r="B931" t="n">
        <v>0</v>
      </c>
      <c r="C931" t="n">
        <v>0</v>
      </c>
      <c r="D931" t="n">
        <v>0</v>
      </c>
      <c r="E931" t="n">
        <v>61.3</v>
      </c>
      <c r="F931" t="n">
        <v>-0.1579853076149771</v>
      </c>
      <c r="G931" t="n">
        <v>504.9791931701064</v>
      </c>
      <c r="H931" t="n">
        <v>1991.6379378629</v>
      </c>
      <c r="I931" t="n">
        <v>0.07482772926573247</v>
      </c>
      <c r="J931" t="n">
        <v>0.07482772926573247</v>
      </c>
      <c r="K931" t="n">
        <v>1.415013111913111</v>
      </c>
      <c r="L931" t="n">
        <v>5</v>
      </c>
      <c r="M931" t="n">
        <v>0.3587761439941965</v>
      </c>
      <c r="N931" t="n">
        <v>1342.363970119595</v>
      </c>
      <c r="O931" t="b">
        <v>0</v>
      </c>
      <c r="P931" t="n">
        <v>0.07482772926573247</v>
      </c>
      <c r="Q931" t="n">
        <v>0</v>
      </c>
      <c r="R931" t="n">
        <v>0.2062712055090949</v>
      </c>
      <c r="S931" t="n">
        <v>35.90281653993721</v>
      </c>
      <c r="T931" t="n">
        <v>2.580625917556955</v>
      </c>
      <c r="U931" t="n">
        <v>0.3627638141787714</v>
      </c>
      <c r="V931" t="n">
        <v>2.048317098574468</v>
      </c>
      <c r="W931" t="n">
        <v>0</v>
      </c>
      <c r="X931" t="n">
        <v>0</v>
      </c>
      <c r="Y931" t="n">
        <v>-21.42836828230832</v>
      </c>
      <c r="Z931" t="n">
        <v>90.8953804772713</v>
      </c>
      <c r="AA931" t="n">
        <v>1342.363970119595</v>
      </c>
      <c r="AB931" t="b">
        <v>0</v>
      </c>
      <c r="AC931" t="b">
        <v>1</v>
      </c>
      <c r="AD931" t="n">
        <v>90.70222131814309</v>
      </c>
      <c r="AE931" t="n">
        <v>-0</v>
      </c>
      <c r="AF931" t="n">
        <v>0</v>
      </c>
      <c r="AG931" t="n">
        <v>-0.07671331814278753</v>
      </c>
      <c r="AH931" t="b">
        <v>0</v>
      </c>
      <c r="AI931" t="b">
        <v>0</v>
      </c>
      <c r="AJ931" t="n">
        <v>1342.363970119595</v>
      </c>
      <c r="AK931" t="n">
        <v>0</v>
      </c>
      <c r="AL931" t="n">
        <v>0.3627638141787714</v>
      </c>
      <c r="AM931" t="n">
        <v>0</v>
      </c>
      <c r="AN931" t="n">
        <v>0.3630418774758503</v>
      </c>
      <c r="AO931" t="n">
        <v>0</v>
      </c>
      <c r="AP931" t="n">
        <v>1</v>
      </c>
      <c r="AQ931" t="n">
        <v>0</v>
      </c>
      <c r="AR931" t="n">
        <v>0</v>
      </c>
      <c r="AS931" t="n">
        <v>0</v>
      </c>
      <c r="AT931" t="n">
        <v>0.4555136847455416</v>
      </c>
      <c r="AU931" t="n">
        <v>0.1432057693724522</v>
      </c>
      <c r="AV931" t="n">
        <v>0.4555136847455416</v>
      </c>
    </row>
    <row r="932" spans="1:48">
      <c r="A932" t="n">
        <v>929</v>
      </c>
      <c r="B932" t="n">
        <v>0</v>
      </c>
      <c r="C932" t="n">
        <v>0</v>
      </c>
      <c r="D932" t="n">
        <v>0</v>
      </c>
      <c r="E932" t="n">
        <v>60.9</v>
      </c>
      <c r="F932" t="n">
        <v>-0.1031375028405161</v>
      </c>
      <c r="G932" t="n">
        <v>501.6840597725853</v>
      </c>
      <c r="H932" t="n">
        <v>1978.641931743076</v>
      </c>
      <c r="I932" t="n">
        <v>1.624887896160516</v>
      </c>
      <c r="J932" t="n">
        <v>1.624887896160516</v>
      </c>
      <c r="K932" t="n">
        <v>30.92890064253163</v>
      </c>
      <c r="L932" t="n">
        <v>5</v>
      </c>
      <c r="M932" t="n">
        <v>7.842013347497877</v>
      </c>
      <c r="N932" t="n">
        <v>1333.604661994834</v>
      </c>
      <c r="O932" t="b">
        <v>0</v>
      </c>
      <c r="P932" t="n">
        <v>1.624887896160516</v>
      </c>
      <c r="Q932" t="n">
        <v>0</v>
      </c>
      <c r="R932" t="n">
        <v>0.8255268720020223</v>
      </c>
      <c r="S932" t="n">
        <v>35.90484802919645</v>
      </c>
      <c r="T932" t="n">
        <v>14.09407135589411</v>
      </c>
      <c r="U932" t="n">
        <v>1.968304062858581</v>
      </c>
      <c r="V932" t="n">
        <v>2.459036715689543</v>
      </c>
      <c r="W932" t="n">
        <v>0</v>
      </c>
      <c r="X932" t="n">
        <v>0</v>
      </c>
      <c r="Y932" t="n">
        <v>-21.42836828230832</v>
      </c>
      <c r="Z932" t="n">
        <v>90.84859812641753</v>
      </c>
      <c r="AA932" t="n">
        <v>1333.604661994834</v>
      </c>
      <c r="AB932" t="b">
        <v>0</v>
      </c>
      <c r="AC932" t="b">
        <v>1</v>
      </c>
      <c r="AD932" t="n">
        <v>90.69478091248951</v>
      </c>
      <c r="AE932" t="n">
        <v>-0</v>
      </c>
      <c r="AF932" t="n">
        <v>0</v>
      </c>
      <c r="AG932" t="n">
        <v>-0.06406678756866052</v>
      </c>
      <c r="AH932" t="b">
        <v>0</v>
      </c>
      <c r="AI932" t="b">
        <v>0</v>
      </c>
      <c r="AJ932" t="n">
        <v>1333.604661994834</v>
      </c>
      <c r="AK932" t="n">
        <v>0</v>
      </c>
      <c r="AL932" t="n">
        <v>1.968304062858581</v>
      </c>
      <c r="AM932" t="n">
        <v>0</v>
      </c>
      <c r="AN932" t="n">
        <v>1.968451137660341</v>
      </c>
      <c r="AO932" t="n">
        <v>0</v>
      </c>
      <c r="AP932" t="n">
        <v>1</v>
      </c>
      <c r="AQ932" t="n">
        <v>0</v>
      </c>
      <c r="AR932" t="n">
        <v>0</v>
      </c>
      <c r="AS932" t="n">
        <v>0</v>
      </c>
      <c r="AT932" t="n">
        <v>0.7356174085586806</v>
      </c>
      <c r="AU932" t="n">
        <v>0.2312656249071042</v>
      </c>
      <c r="AV932" t="n">
        <v>0.7356174085586806</v>
      </c>
    </row>
    <row r="933" spans="1:48">
      <c r="A933" t="n">
        <v>930</v>
      </c>
      <c r="B933" t="n">
        <v>0</v>
      </c>
      <c r="C933" t="n">
        <v>0</v>
      </c>
      <c r="D933" t="n">
        <v>0</v>
      </c>
      <c r="E933" t="n">
        <v>60.5</v>
      </c>
      <c r="F933" t="n">
        <v>-0.09613134768962084</v>
      </c>
      <c r="G933" t="n">
        <v>498.3889263750642</v>
      </c>
      <c r="H933" t="n">
        <v>1965.645925623253</v>
      </c>
      <c r="I933" t="n">
        <v>1.788331740351419</v>
      </c>
      <c r="J933" t="n">
        <v>1.788331740351419</v>
      </c>
      <c r="K933" t="n">
        <v>34.26502732737691</v>
      </c>
      <c r="L933" t="n">
        <v>5</v>
      </c>
      <c r="M933" t="n">
        <v>8.687887253391711</v>
      </c>
      <c r="N933" t="n">
        <v>1324.845353870073</v>
      </c>
      <c r="O933" t="b">
        <v>0</v>
      </c>
      <c r="P933" t="n">
        <v>1.788331740351419</v>
      </c>
      <c r="Q933" t="n">
        <v>0</v>
      </c>
      <c r="R933" t="n">
        <v>0.8374628843662137</v>
      </c>
      <c r="S933" t="n">
        <v>35.91454490379826</v>
      </c>
      <c r="T933" t="n">
        <v>15.39177517706276</v>
      </c>
      <c r="U933" t="n">
        <v>2.135416116625653</v>
      </c>
      <c r="V933" t="n">
        <v>2.501734741763489</v>
      </c>
      <c r="W933" t="n">
        <v>0</v>
      </c>
      <c r="X933" t="n">
        <v>0</v>
      </c>
      <c r="Y933" t="n">
        <v>-21.42836828230832</v>
      </c>
      <c r="Z933" t="n">
        <v>90.79833507178564</v>
      </c>
      <c r="AA933" t="n">
        <v>1324.845353870073</v>
      </c>
      <c r="AB933" t="b">
        <v>0</v>
      </c>
      <c r="AC933" t="b">
        <v>1</v>
      </c>
      <c r="AD933" t="n">
        <v>90.68734050683592</v>
      </c>
      <c r="AE933" t="n">
        <v>-0</v>
      </c>
      <c r="AF933" t="n">
        <v>0</v>
      </c>
      <c r="AG933" t="n">
        <v>-0.05518754848362445</v>
      </c>
      <c r="AH933" t="b">
        <v>0</v>
      </c>
      <c r="AI933" t="b">
        <v>0</v>
      </c>
      <c r="AJ933" t="n">
        <v>1324.845353870073</v>
      </c>
      <c r="AK933" t="n">
        <v>0</v>
      </c>
      <c r="AL933" t="n">
        <v>2.135416116625653</v>
      </c>
      <c r="AM933" t="n">
        <v>0</v>
      </c>
      <c r="AN933" t="n">
        <v>2.135528720770751</v>
      </c>
      <c r="AO933" t="n">
        <v>0</v>
      </c>
      <c r="AP933" t="n">
        <v>1</v>
      </c>
      <c r="AQ933" t="n">
        <v>0</v>
      </c>
      <c r="AR933" t="n">
        <v>0</v>
      </c>
      <c r="AS933" t="n">
        <v>0</v>
      </c>
      <c r="AT933" t="n">
        <v>0.763121951645952</v>
      </c>
      <c r="AU933" t="n">
        <v>0.2399125863178261</v>
      </c>
      <c r="AV933" t="n">
        <v>0.763121951645952</v>
      </c>
    </row>
    <row r="934" spans="1:48">
      <c r="A934" t="n">
        <v>931</v>
      </c>
      <c r="B934" t="n">
        <v>0</v>
      </c>
      <c r="C934" t="n">
        <v>0</v>
      </c>
      <c r="D934" t="n">
        <v>0</v>
      </c>
      <c r="E934" t="n">
        <v>60.2</v>
      </c>
      <c r="F934" t="n">
        <v>-0.09567043973432554</v>
      </c>
      <c r="G934" t="n">
        <v>495.9175763269234</v>
      </c>
      <c r="H934" t="n">
        <v>1955.898921033386</v>
      </c>
      <c r="I934" t="n">
        <v>1.77327343840698</v>
      </c>
      <c r="J934" t="n">
        <v>1.77327343840698</v>
      </c>
      <c r="K934" t="n">
        <v>34.14582341683103</v>
      </c>
      <c r="L934" t="n">
        <v>5</v>
      </c>
      <c r="M934" t="n">
        <v>8.657663138141741</v>
      </c>
      <c r="N934" t="n">
        <v>1318.275872776502</v>
      </c>
      <c r="O934" t="b">
        <v>0</v>
      </c>
      <c r="P934" t="n">
        <v>1.77327343840698</v>
      </c>
      <c r="Q934" t="n">
        <v>0</v>
      </c>
      <c r="R934" t="n">
        <v>0.8372530337740556</v>
      </c>
      <c r="S934" t="n">
        <v>35.92448705724657</v>
      </c>
      <c r="T934" t="n">
        <v>15.3420734427597</v>
      </c>
      <c r="U934" t="n">
        <v>2.117965975487313</v>
      </c>
      <c r="V934" t="n">
        <v>2.496875908424771</v>
      </c>
      <c r="W934" t="n">
        <v>0</v>
      </c>
      <c r="X934" t="n">
        <v>0</v>
      </c>
      <c r="Y934" t="n">
        <v>-21.42836828230832</v>
      </c>
      <c r="Z934" t="n">
        <v>90.74807201715376</v>
      </c>
      <c r="AA934" t="n">
        <v>1318.275872776502</v>
      </c>
      <c r="AB934" t="b">
        <v>0</v>
      </c>
      <c r="AC934" t="b">
        <v>1</v>
      </c>
      <c r="AD934" t="n">
        <v>90.67990010118234</v>
      </c>
      <c r="AE934" t="n">
        <v>-0</v>
      </c>
      <c r="AF934" t="n">
        <v>0</v>
      </c>
      <c r="AG934" t="n">
        <v>-0.04785631425800579</v>
      </c>
      <c r="AH934" t="b">
        <v>0</v>
      </c>
      <c r="AI934" t="b">
        <v>0</v>
      </c>
      <c r="AJ934" t="n">
        <v>1318.275872776502</v>
      </c>
      <c r="AK934" t="n">
        <v>0</v>
      </c>
      <c r="AL934" t="n">
        <v>2.117965975487313</v>
      </c>
      <c r="AM934" t="n">
        <v>0</v>
      </c>
      <c r="AN934" t="n">
        <v>2.118078579632411</v>
      </c>
      <c r="AO934" t="n">
        <v>0</v>
      </c>
      <c r="AP934" t="n">
        <v>1</v>
      </c>
      <c r="AQ934" t="n">
        <v>0</v>
      </c>
      <c r="AR934" t="n">
        <v>0</v>
      </c>
      <c r="AS934" t="n">
        <v>0</v>
      </c>
      <c r="AT934" t="n">
        <v>0.7584225433044089</v>
      </c>
      <c r="AU934" t="n">
        <v>0.2384351721156119</v>
      </c>
      <c r="AV934" t="n">
        <v>0.7584225433044089</v>
      </c>
    </row>
    <row r="935" spans="1:48">
      <c r="A935" t="n">
        <v>932</v>
      </c>
      <c r="B935" t="n">
        <v>0</v>
      </c>
      <c r="C935" t="n">
        <v>0</v>
      </c>
      <c r="D935" t="n">
        <v>0</v>
      </c>
      <c r="E935" t="n">
        <v>59.8</v>
      </c>
      <c r="F935" t="n">
        <v>-0.104520226706418</v>
      </c>
      <c r="G935" t="n">
        <v>492.6224429294023</v>
      </c>
      <c r="H935" t="n">
        <v>1942.902914913563</v>
      </c>
      <c r="I935" t="n">
        <v>1.486246026045573</v>
      </c>
      <c r="J935" t="n">
        <v>1.486246026045573</v>
      </c>
      <c r="K935" t="n">
        <v>28.8103075802908</v>
      </c>
      <c r="L935" t="n">
        <v>5</v>
      </c>
      <c r="M935" t="n">
        <v>7.304844721169067</v>
      </c>
      <c r="N935" t="n">
        <v>1309.516564651741</v>
      </c>
      <c r="O935" t="b">
        <v>0</v>
      </c>
      <c r="P935" t="n">
        <v>1.486246026045573</v>
      </c>
      <c r="Q935" t="n">
        <v>0</v>
      </c>
      <c r="R935" t="n">
        <v>0.8176098846517359</v>
      </c>
      <c r="S935" t="n">
        <v>35.93435822287567</v>
      </c>
      <c r="T935" t="n">
        <v>13.25576995971018</v>
      </c>
      <c r="U935" t="n">
        <v>1.817793612755362</v>
      </c>
      <c r="V935" t="n">
        <v>2.417721411981596</v>
      </c>
      <c r="W935" t="n">
        <v>0</v>
      </c>
      <c r="X935" t="n">
        <v>0</v>
      </c>
      <c r="Y935" t="n">
        <v>-21.42836828230832</v>
      </c>
      <c r="Z935" t="n">
        <v>90.70697615607394</v>
      </c>
      <c r="AA935" t="n">
        <v>1309.516564651741</v>
      </c>
      <c r="AB935" t="b">
        <v>0</v>
      </c>
      <c r="AC935" t="b">
        <v>1</v>
      </c>
      <c r="AD935" t="n">
        <v>90.67245969552876</v>
      </c>
      <c r="AE935" t="n">
        <v>-0</v>
      </c>
      <c r="AF935" t="n">
        <v>0</v>
      </c>
      <c r="AG935" t="n">
        <v>-0.04441074087300029</v>
      </c>
      <c r="AH935" t="b">
        <v>0</v>
      </c>
      <c r="AI935" t="b">
        <v>0</v>
      </c>
      <c r="AJ935" t="n">
        <v>1309.516564651741</v>
      </c>
      <c r="AK935" t="n">
        <v>0</v>
      </c>
      <c r="AL935" t="n">
        <v>1.817793612755362</v>
      </c>
      <c r="AM935" t="n">
        <v>0</v>
      </c>
      <c r="AN935" t="n">
        <v>1.817940687557122</v>
      </c>
      <c r="AO935" t="n">
        <v>0</v>
      </c>
      <c r="AP935" t="n">
        <v>1</v>
      </c>
      <c r="AQ935" t="n">
        <v>0</v>
      </c>
      <c r="AR935" t="n">
        <v>0</v>
      </c>
      <c r="AS935" t="n">
        <v>0</v>
      </c>
      <c r="AT935" t="n">
        <v>0.7029221936222947</v>
      </c>
      <c r="AU935" t="n">
        <v>0.2209868043874125</v>
      </c>
      <c r="AV935" t="n">
        <v>0.7029221936222947</v>
      </c>
    </row>
    <row r="936" spans="1:48">
      <c r="A936" t="n">
        <v>933</v>
      </c>
      <c r="B936" t="n">
        <v>0</v>
      </c>
      <c r="C936" t="n">
        <v>0</v>
      </c>
      <c r="D936" t="n">
        <v>0</v>
      </c>
      <c r="E936" t="n">
        <v>59.4</v>
      </c>
      <c r="F936" t="n">
        <v>-0.152915320106656</v>
      </c>
      <c r="G936" t="n">
        <v>489.3273095318812</v>
      </c>
      <c r="H936" t="n">
        <v>1929.906908793739</v>
      </c>
      <c r="I936" t="n">
        <v>0.09413780109917932</v>
      </c>
      <c r="J936" t="n">
        <v>0.09413780109917932</v>
      </c>
      <c r="K936" t="n">
        <v>1.837113451657032</v>
      </c>
      <c r="L936" t="n">
        <v>5</v>
      </c>
      <c r="M936" t="n">
        <v>0.4657995567081723</v>
      </c>
      <c r="N936" t="n">
        <v>1300.75725652698</v>
      </c>
      <c r="O936" t="b">
        <v>0</v>
      </c>
      <c r="P936" t="n">
        <v>0.09413780109917932</v>
      </c>
      <c r="Q936" t="n">
        <v>0</v>
      </c>
      <c r="R936" t="n">
        <v>0.2535499208463574</v>
      </c>
      <c r="S936" t="n">
        <v>35.9436301889294</v>
      </c>
      <c r="T936" t="n">
        <v>2.725685193822</v>
      </c>
      <c r="U936" t="n">
        <v>0.3712791579068315</v>
      </c>
      <c r="V936" t="n">
        <v>2.034587928676344</v>
      </c>
      <c r="W936" t="n">
        <v>0</v>
      </c>
      <c r="X936" t="n">
        <v>0</v>
      </c>
      <c r="Y936" t="n">
        <v>-21.42836828230832</v>
      </c>
      <c r="Z936" t="n">
        <v>90.65759977155643</v>
      </c>
      <c r="AA936" t="n">
        <v>1300.75725652698</v>
      </c>
      <c r="AB936" t="b">
        <v>0</v>
      </c>
      <c r="AC936" t="b">
        <v>1</v>
      </c>
      <c r="AD936" t="n">
        <v>90.66501928987518</v>
      </c>
      <c r="AE936" t="n">
        <v>-0</v>
      </c>
      <c r="AF936" t="n">
        <v>0</v>
      </c>
      <c r="AG936" t="n">
        <v>-0.04728586836138499</v>
      </c>
      <c r="AH936" t="b">
        <v>0</v>
      </c>
      <c r="AI936" t="b">
        <v>0</v>
      </c>
      <c r="AJ936" t="n">
        <v>1300.75725652698</v>
      </c>
      <c r="AK936" t="n">
        <v>0</v>
      </c>
      <c r="AL936" t="n">
        <v>0.3712791579068315</v>
      </c>
      <c r="AM936" t="n">
        <v>0</v>
      </c>
      <c r="AN936" t="n">
        <v>0.3716100762107931</v>
      </c>
      <c r="AO936" t="n">
        <v>0</v>
      </c>
      <c r="AP936" t="n">
        <v>1</v>
      </c>
      <c r="AQ936" t="n">
        <v>0</v>
      </c>
      <c r="AR936" t="n">
        <v>0</v>
      </c>
      <c r="AS936" t="n">
        <v>0</v>
      </c>
      <c r="AT936" t="n">
        <v>0.4452441320259579</v>
      </c>
      <c r="AU936" t="n">
        <v>0.1399771963403588</v>
      </c>
      <c r="AV936" t="n">
        <v>0.4452441320259579</v>
      </c>
    </row>
    <row r="937" spans="1:48">
      <c r="A937" t="n">
        <v>934</v>
      </c>
      <c r="B937" t="n">
        <v>0</v>
      </c>
      <c r="C937" t="n">
        <v>0</v>
      </c>
      <c r="D937" t="n">
        <v>0</v>
      </c>
      <c r="E937" t="n">
        <v>58.6</v>
      </c>
      <c r="F937" t="n">
        <v>-0.2838184928669421</v>
      </c>
      <c r="G937" t="n">
        <v>482.7370427368391</v>
      </c>
      <c r="H937" t="n">
        <v>1903.914896554094</v>
      </c>
      <c r="I937" t="n">
        <v>-3.577474603912158</v>
      </c>
      <c r="J937" t="n">
        <v>-3.577474603912158</v>
      </c>
      <c r="K937" t="n">
        <v>-70.76806417468943</v>
      </c>
      <c r="L937" t="n">
        <v>5</v>
      </c>
      <c r="M937" t="n">
        <v>-17.94322113962714</v>
      </c>
      <c r="N937" t="n">
        <v>1283.238640277459</v>
      </c>
      <c r="O937" t="b">
        <v>0</v>
      </c>
      <c r="P937" t="n">
        <v>-3.577474603912158</v>
      </c>
      <c r="Q937" t="n">
        <v>0</v>
      </c>
      <c r="R937" t="n">
        <v>0.8411496509611072</v>
      </c>
      <c r="S937" t="n">
        <v>35.94603369180831</v>
      </c>
      <c r="T937" t="n">
        <v>-22.39307744616517</v>
      </c>
      <c r="U937" t="n">
        <v>-3.009191514402937</v>
      </c>
      <c r="V937" t="n">
        <v>-4.449856306538035</v>
      </c>
      <c r="W937" t="n">
        <v>-49.21121770445322</v>
      </c>
      <c r="X937" t="n">
        <v>2</v>
      </c>
      <c r="Y937" t="n">
        <v>27.7828494221449</v>
      </c>
      <c r="Z937" t="n">
        <v>90.6043742934977</v>
      </c>
      <c r="AA937" t="n">
        <v>1283.238640277459</v>
      </c>
      <c r="AB937" t="b">
        <v>0</v>
      </c>
      <c r="AC937" t="b">
        <v>1</v>
      </c>
      <c r="AD937" t="n">
        <v>90.66612249840639</v>
      </c>
      <c r="AE937" t="n">
        <v>1.028201590761443</v>
      </c>
      <c r="AF937" t="n">
        <v>0</v>
      </c>
      <c r="AG937" t="n">
        <v>-0.04728990522787491</v>
      </c>
      <c r="AH937" t="b">
        <v>0</v>
      </c>
      <c r="AI937" t="b">
        <v>0</v>
      </c>
      <c r="AJ937" t="n">
        <v>1283.238640277459</v>
      </c>
      <c r="AK937" t="n">
        <v>0</v>
      </c>
      <c r="AL937" t="n">
        <v>-3.009191514402937</v>
      </c>
      <c r="AM937" t="n">
        <v>0</v>
      </c>
      <c r="AN937" t="n">
        <v>-1.980160329837812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</row>
    <row r="938" spans="1:48">
      <c r="A938" t="n">
        <v>935</v>
      </c>
      <c r="B938" t="n">
        <v>0</v>
      </c>
      <c r="C938" t="n">
        <v>0</v>
      </c>
      <c r="D938" t="n">
        <v>0</v>
      </c>
      <c r="E938" t="n">
        <v>57.5</v>
      </c>
      <c r="F938" t="n">
        <v>-0.2951440417589266</v>
      </c>
      <c r="G938" t="n">
        <v>473.6754258936561</v>
      </c>
      <c r="H938" t="n">
        <v>1868.17587972458</v>
      </c>
      <c r="I938" t="n">
        <v>-3.882908798641529</v>
      </c>
      <c r="J938" t="n">
        <v>-3.882908798641529</v>
      </c>
      <c r="K938" t="n">
        <v>-78.27944137649497</v>
      </c>
      <c r="L938" t="n">
        <v>5</v>
      </c>
      <c r="M938" t="n">
        <v>-19.84772854373605</v>
      </c>
      <c r="N938" t="n">
        <v>1259.150542934367</v>
      </c>
      <c r="O938" t="b">
        <v>0</v>
      </c>
      <c r="P938" t="n">
        <v>-3.882908798641529</v>
      </c>
      <c r="Q938" t="n">
        <v>0</v>
      </c>
      <c r="R938" t="n">
        <v>0.8537520377216949</v>
      </c>
      <c r="S938" t="n">
        <v>35.96547137777378</v>
      </c>
      <c r="T938" t="n">
        <v>-25.14100695602626</v>
      </c>
      <c r="U938" t="n">
        <v>-3.315041299127704</v>
      </c>
      <c r="V938" t="n">
        <v>-5.29327841229021</v>
      </c>
      <c r="W938" t="n">
        <v>-49.21121770445322</v>
      </c>
      <c r="X938" t="n">
        <v>2</v>
      </c>
      <c r="Y938" t="n">
        <v>27.7828494221449</v>
      </c>
      <c r="Z938" t="n">
        <v>90.55114881543896</v>
      </c>
      <c r="AA938" t="n">
        <v>1259.150542934367</v>
      </c>
      <c r="AB938" t="b">
        <v>0</v>
      </c>
      <c r="AC938" t="b">
        <v>1</v>
      </c>
      <c r="AD938" t="n">
        <v>90.67576932112242</v>
      </c>
      <c r="AE938" t="n">
        <v>1.028201590761443</v>
      </c>
      <c r="AF938" t="n">
        <v>0</v>
      </c>
      <c r="AG938" t="n">
        <v>-0.04856174987321904</v>
      </c>
      <c r="AH938" t="b">
        <v>0</v>
      </c>
      <c r="AI938" t="b">
        <v>0</v>
      </c>
      <c r="AJ938" t="n">
        <v>1259.150542934367</v>
      </c>
      <c r="AK938" t="n">
        <v>0</v>
      </c>
      <c r="AL938" t="n">
        <v>-3.315041299127704</v>
      </c>
      <c r="AM938" t="n">
        <v>0.1344723444089282</v>
      </c>
      <c r="AN938" t="n">
        <v>-2.151448146446329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</row>
    <row r="939" spans="1:48">
      <c r="A939" t="n">
        <v>936</v>
      </c>
      <c r="B939" t="n">
        <v>0</v>
      </c>
      <c r="C939" t="n">
        <v>0</v>
      </c>
      <c r="D939" t="n">
        <v>0</v>
      </c>
      <c r="E939" t="n">
        <v>56.6</v>
      </c>
      <c r="F939" t="n">
        <v>-0.2022720067640238</v>
      </c>
      <c r="G939" t="n">
        <v>466.2613757492337</v>
      </c>
      <c r="H939" t="n">
        <v>1838.934865954978</v>
      </c>
      <c r="I939" t="n">
        <v>-1.392237613434152</v>
      </c>
      <c r="J939" t="n">
        <v>-1.392237613434152</v>
      </c>
      <c r="K939" t="n">
        <v>-28.51381345243751</v>
      </c>
      <c r="L939" t="n">
        <v>5</v>
      </c>
      <c r="M939" t="n">
        <v>-7.229668725263061</v>
      </c>
      <c r="N939" t="n">
        <v>1239.442099653655</v>
      </c>
      <c r="O939" t="b">
        <v>0</v>
      </c>
      <c r="P939" t="n">
        <v>-1.392237613434152</v>
      </c>
      <c r="Q939" t="n">
        <v>0</v>
      </c>
      <c r="R939" t="n">
        <v>0.6631814028738696</v>
      </c>
      <c r="S939" t="n">
        <v>35.98489484880312</v>
      </c>
      <c r="T939" t="n">
        <v>-7.113622919188868</v>
      </c>
      <c r="U939" t="n">
        <v>-0.9233060936110291</v>
      </c>
      <c r="V939" t="n">
        <v>0.116045806074192</v>
      </c>
      <c r="W939" t="n">
        <v>0</v>
      </c>
      <c r="X939" t="n">
        <v>0</v>
      </c>
      <c r="Y939" t="n">
        <v>-21.42836828230832</v>
      </c>
      <c r="Z939" t="n">
        <v>90.50084035975465</v>
      </c>
      <c r="AA939" t="n">
        <v>1239.442099653655</v>
      </c>
      <c r="AB939" t="b">
        <v>0</v>
      </c>
      <c r="AC939" t="b">
        <v>1</v>
      </c>
      <c r="AD939" t="n">
        <v>90.67687252965364</v>
      </c>
      <c r="AE939" t="n">
        <v>-0</v>
      </c>
      <c r="AF939" t="n">
        <v>0</v>
      </c>
      <c r="AG939" t="n">
        <v>-0.05211893789770572</v>
      </c>
      <c r="AH939" t="b">
        <v>0</v>
      </c>
      <c r="AI939" t="b">
        <v>0</v>
      </c>
      <c r="AJ939" t="n">
        <v>1239.442099653655</v>
      </c>
      <c r="AK939" t="n">
        <v>0</v>
      </c>
      <c r="AL939" t="n">
        <v>-0.9233060936110291</v>
      </c>
      <c r="AM939" t="n">
        <v>0</v>
      </c>
      <c r="AN939" t="n">
        <v>-0.9227890337610891</v>
      </c>
      <c r="AO939" t="n">
        <v>0</v>
      </c>
      <c r="AP939" t="n">
        <v>1</v>
      </c>
      <c r="AQ939" t="n">
        <v>0</v>
      </c>
      <c r="AR939" t="n">
        <v>0</v>
      </c>
      <c r="AS939" t="n">
        <v>0</v>
      </c>
      <c r="AT939" t="n">
        <v>0.2005549005738935</v>
      </c>
      <c r="AU939" t="n">
        <v>0.06305105598340902</v>
      </c>
      <c r="AV939" t="n">
        <v>0.2005549005738935</v>
      </c>
    </row>
    <row r="940" spans="1:48">
      <c r="A940" t="n">
        <v>937</v>
      </c>
      <c r="B940" t="n">
        <v>0</v>
      </c>
      <c r="C940" t="n">
        <v>0</v>
      </c>
      <c r="D940" t="n">
        <v>0</v>
      </c>
      <c r="E940" t="n">
        <v>56</v>
      </c>
      <c r="F940" t="n">
        <v>-0.1457679311849862</v>
      </c>
      <c r="G940" t="n">
        <v>461.318675652952</v>
      </c>
      <c r="H940" t="n">
        <v>1819.440856775243</v>
      </c>
      <c r="I940" t="n">
        <v>0.08265539257291422</v>
      </c>
      <c r="J940" t="n">
        <v>0.08265539257291422</v>
      </c>
      <c r="K940" t="n">
        <v>1.710966626169311</v>
      </c>
      <c r="L940" t="n">
        <v>5</v>
      </c>
      <c r="M940" t="n">
        <v>0.4338150674871478</v>
      </c>
      <c r="N940" t="n">
        <v>1226.303137466514</v>
      </c>
      <c r="O940" t="b">
        <v>0</v>
      </c>
      <c r="P940" t="n">
        <v>0.08265539257291422</v>
      </c>
      <c r="Q940" t="n">
        <v>0</v>
      </c>
      <c r="R940" t="n">
        <v>0.2436653559087581</v>
      </c>
      <c r="S940" t="n">
        <v>36.00093429074659</v>
      </c>
      <c r="T940" t="n">
        <v>2.64150203447361</v>
      </c>
      <c r="U940" t="n">
        <v>0.3392168421507775</v>
      </c>
      <c r="V940" t="n">
        <v>1.997859501109889</v>
      </c>
      <c r="W940" t="n">
        <v>0</v>
      </c>
      <c r="X940" t="n">
        <v>0</v>
      </c>
      <c r="Y940" t="n">
        <v>-21.42836828230832</v>
      </c>
      <c r="Z940" t="n">
        <v>90.45147112192885</v>
      </c>
      <c r="AA940" t="n">
        <v>1226.303137466514</v>
      </c>
      <c r="AB940" t="b">
        <v>0</v>
      </c>
      <c r="AC940" t="b">
        <v>1</v>
      </c>
      <c r="AD940" t="n">
        <v>90.66943212400005</v>
      </c>
      <c r="AE940" t="n">
        <v>-0</v>
      </c>
      <c r="AF940" t="n">
        <v>0</v>
      </c>
      <c r="AG940" t="n">
        <v>-0.05064346182451263</v>
      </c>
      <c r="AH940" t="b">
        <v>0</v>
      </c>
      <c r="AI940" t="b">
        <v>0</v>
      </c>
      <c r="AJ940" t="n">
        <v>1226.303137466514</v>
      </c>
      <c r="AK940" t="n">
        <v>0</v>
      </c>
      <c r="AL940" t="n">
        <v>0.3392168421507775</v>
      </c>
      <c r="AM940" t="n">
        <v>0</v>
      </c>
      <c r="AN940" t="n">
        <v>0.3394949054478563</v>
      </c>
      <c r="AO940" t="n">
        <v>0</v>
      </c>
      <c r="AP940" t="n">
        <v>1</v>
      </c>
      <c r="AQ940" t="n">
        <v>0</v>
      </c>
      <c r="AR940" t="n">
        <v>0</v>
      </c>
      <c r="AS940" t="n">
        <v>0</v>
      </c>
      <c r="AT940" t="n">
        <v>0.4187752800711075</v>
      </c>
      <c r="AU940" t="n">
        <v>0.1316558386390697</v>
      </c>
      <c r="AV940" t="n">
        <v>0.4187752800711075</v>
      </c>
    </row>
    <row r="941" spans="1:48">
      <c r="A941" t="n">
        <v>938</v>
      </c>
      <c r="B941" t="n">
        <v>0</v>
      </c>
      <c r="C941" t="n">
        <v>0</v>
      </c>
      <c r="D941" t="n">
        <v>0</v>
      </c>
      <c r="E941" t="n">
        <v>55.5</v>
      </c>
      <c r="F941" t="n">
        <v>-0.1313229351627019</v>
      </c>
      <c r="G941" t="n">
        <v>457.1997589060506</v>
      </c>
      <c r="H941" t="n">
        <v>1803.195849125464</v>
      </c>
      <c r="I941" t="n">
        <v>0.4328495172152339</v>
      </c>
      <c r="J941" t="n">
        <v>0.4328495172152339</v>
      </c>
      <c r="K941" t="n">
        <v>9.040705591522554</v>
      </c>
      <c r="L941" t="n">
        <v>5</v>
      </c>
      <c r="M941" t="n">
        <v>2.292268152008761</v>
      </c>
      <c r="N941" t="n">
        <v>1215.354002310563</v>
      </c>
      <c r="O941" t="b">
        <v>0</v>
      </c>
      <c r="P941" t="n">
        <v>0.4328495172152339</v>
      </c>
      <c r="Q941" t="n">
        <v>0</v>
      </c>
      <c r="R941" t="n">
        <v>0.6187298217268222</v>
      </c>
      <c r="S941" t="n">
        <v>36.00307257291976</v>
      </c>
      <c r="T941" t="n">
        <v>5.496730889685029</v>
      </c>
      <c r="U941" t="n">
        <v>0.699577589467383</v>
      </c>
      <c r="V941" t="n">
        <v>2.095739566229895</v>
      </c>
      <c r="W941" t="n">
        <v>0</v>
      </c>
      <c r="X941" t="n">
        <v>0</v>
      </c>
      <c r="Y941" t="n">
        <v>-21.42836828230832</v>
      </c>
      <c r="Z941" t="n">
        <v>90.40893047448083</v>
      </c>
      <c r="AA941" t="n">
        <v>1215.354002310563</v>
      </c>
      <c r="AB941" t="b">
        <v>0</v>
      </c>
      <c r="AC941" t="b">
        <v>1</v>
      </c>
      <c r="AD941" t="n">
        <v>90.66199171834647</v>
      </c>
      <c r="AE941" t="n">
        <v>-0</v>
      </c>
      <c r="AF941" t="n">
        <v>0</v>
      </c>
      <c r="AG941" t="n">
        <v>-0.05085265940080885</v>
      </c>
      <c r="AH941" t="b">
        <v>0</v>
      </c>
      <c r="AI941" t="b">
        <v>0</v>
      </c>
      <c r="AJ941" t="n">
        <v>1215.354002310563</v>
      </c>
      <c r="AK941" t="n">
        <v>0</v>
      </c>
      <c r="AL941" t="n">
        <v>0.699577589467383</v>
      </c>
      <c r="AM941" t="n">
        <v>0</v>
      </c>
      <c r="AN941" t="n">
        <v>0.6998073938451341</v>
      </c>
      <c r="AO941" t="n">
        <v>0</v>
      </c>
      <c r="AP941" t="n">
        <v>1</v>
      </c>
      <c r="AQ941" t="n">
        <v>0</v>
      </c>
      <c r="AR941" t="n">
        <v>0</v>
      </c>
      <c r="AS941" t="n">
        <v>0</v>
      </c>
      <c r="AT941" t="n">
        <v>0.479758582468416</v>
      </c>
      <c r="AU941" t="n">
        <v>0.1508279536185746</v>
      </c>
      <c r="AV941" t="n">
        <v>0.479758582468416</v>
      </c>
    </row>
    <row r="942" spans="1:48">
      <c r="A942" t="n">
        <v>939</v>
      </c>
      <c r="B942" t="n">
        <v>0</v>
      </c>
      <c r="C942" t="n">
        <v>0</v>
      </c>
      <c r="D942" t="n">
        <v>0</v>
      </c>
      <c r="E942" t="n">
        <v>55</v>
      </c>
      <c r="F942" t="n">
        <v>-0.1622736614975304</v>
      </c>
      <c r="G942" t="n">
        <v>453.0808421591493</v>
      </c>
      <c r="H942" t="n">
        <v>1786.950841475685</v>
      </c>
      <c r="I942" t="n">
        <v>-0.4017339442577534</v>
      </c>
      <c r="J942" t="n">
        <v>-0.4017339442577534</v>
      </c>
      <c r="K942" t="n">
        <v>-8.467090693801598</v>
      </c>
      <c r="L942" t="n">
        <v>5</v>
      </c>
      <c r="M942" t="n">
        <v>-2.146828269219472</v>
      </c>
      <c r="N942" t="n">
        <v>1204.404867154612</v>
      </c>
      <c r="O942" t="b">
        <v>0</v>
      </c>
      <c r="P942" t="n">
        <v>-0.4017339442577534</v>
      </c>
      <c r="Q942" t="n">
        <v>0</v>
      </c>
      <c r="R942" t="n">
        <v>0</v>
      </c>
      <c r="S942" t="n">
        <v>36.00871738649399</v>
      </c>
      <c r="T942" t="n">
        <v>0.1215286114371132</v>
      </c>
      <c r="U942" t="n">
        <v>0.01532779402154537</v>
      </c>
      <c r="V942" t="n">
        <v>2.268356880656586</v>
      </c>
      <c r="W942" t="n">
        <v>0</v>
      </c>
      <c r="X942" t="n">
        <v>0</v>
      </c>
      <c r="Y942" t="n">
        <v>-21.42836828230832</v>
      </c>
      <c r="Z942" t="n">
        <v>90.35862201879651</v>
      </c>
      <c r="AA942" t="n">
        <v>1204.404867154612</v>
      </c>
      <c r="AB942" t="b">
        <v>0</v>
      </c>
      <c r="AC942" t="b">
        <v>1</v>
      </c>
      <c r="AD942" t="n">
        <v>90.65455131269289</v>
      </c>
      <c r="AE942" t="n">
        <v>-0</v>
      </c>
      <c r="AF942" t="n">
        <v>0</v>
      </c>
      <c r="AG942" t="n">
        <v>-0.05116630415677964</v>
      </c>
      <c r="AH942" t="b">
        <v>0</v>
      </c>
      <c r="AI942" t="b">
        <v>0</v>
      </c>
      <c r="AJ942" t="n">
        <v>1204.404867154612</v>
      </c>
      <c r="AK942" t="n">
        <v>0</v>
      </c>
      <c r="AL942" t="n">
        <v>0.01532779402154537</v>
      </c>
      <c r="AM942" t="n">
        <v>0</v>
      </c>
      <c r="AN942" t="n">
        <v>0.01560585731862424</v>
      </c>
      <c r="AO942" t="n">
        <v>0</v>
      </c>
      <c r="AP942" t="n">
        <v>1</v>
      </c>
      <c r="AQ942" t="n">
        <v>0</v>
      </c>
      <c r="AR942" t="n">
        <v>0</v>
      </c>
      <c r="AS942" t="n">
        <v>0</v>
      </c>
      <c r="AT942" t="n">
        <v>0.3552697259696206</v>
      </c>
      <c r="AU942" t="n">
        <v>0.1116907705432394</v>
      </c>
      <c r="AV942" t="n">
        <v>0.3552697259696206</v>
      </c>
    </row>
    <row r="943" spans="1:48">
      <c r="A943" t="n">
        <v>940</v>
      </c>
      <c r="B943" t="n">
        <v>0</v>
      </c>
      <c r="C943" t="n">
        <v>0</v>
      </c>
      <c r="D943" t="n">
        <v>0</v>
      </c>
      <c r="E943" t="n">
        <v>54.4</v>
      </c>
      <c r="F943" t="n">
        <v>-0.1362490855138443</v>
      </c>
      <c r="G943" t="n">
        <v>448.1381420628676</v>
      </c>
      <c r="H943" t="n">
        <v>1767.45683229595</v>
      </c>
      <c r="I943" t="n">
        <v>0.2391709897571266</v>
      </c>
      <c r="J943" t="n">
        <v>0.2391709897571266</v>
      </c>
      <c r="K943" t="n">
        <v>5.096452413821235</v>
      </c>
      <c r="L943" t="n">
        <v>5</v>
      </c>
      <c r="M943" t="n">
        <v>1.292203958879623</v>
      </c>
      <c r="N943" t="n">
        <v>1191.26590496747</v>
      </c>
      <c r="O943" t="b">
        <v>0</v>
      </c>
      <c r="P943" t="n">
        <v>0.2391709897571266</v>
      </c>
      <c r="Q943" t="n">
        <v>0</v>
      </c>
      <c r="R943" t="n">
        <v>0.4858106063133875</v>
      </c>
      <c r="S943" t="n">
        <v>36.00871738649399</v>
      </c>
      <c r="T943" t="n">
        <v>3.946427952139977</v>
      </c>
      <c r="U943" t="n">
        <v>0.4923132320475558</v>
      </c>
      <c r="V943" t="n">
        <v>2.029211395938754</v>
      </c>
      <c r="W943" t="n">
        <v>0</v>
      </c>
      <c r="X943" t="n">
        <v>0</v>
      </c>
      <c r="Y943" t="n">
        <v>-21.42836828230832</v>
      </c>
      <c r="Z943" t="n">
        <v>90.31215793702987</v>
      </c>
      <c r="AA943" t="n">
        <v>1191.26590496747</v>
      </c>
      <c r="AB943" t="b">
        <v>0</v>
      </c>
      <c r="AC943" t="b">
        <v>1</v>
      </c>
      <c r="AD943" t="n">
        <v>90.64711090703931</v>
      </c>
      <c r="AE943" t="n">
        <v>-0</v>
      </c>
      <c r="AF943" t="n">
        <v>0</v>
      </c>
      <c r="AG943" t="n">
        <v>-0.04298227090432682</v>
      </c>
      <c r="AH943" t="b">
        <v>0</v>
      </c>
      <c r="AI943" t="b">
        <v>0</v>
      </c>
      <c r="AJ943" t="n">
        <v>1191.26590496747</v>
      </c>
      <c r="AK943" t="n">
        <v>0</v>
      </c>
      <c r="AL943" t="n">
        <v>0.4923132320475558</v>
      </c>
      <c r="AM943" t="n">
        <v>0</v>
      </c>
      <c r="AN943" t="n">
        <v>0.4924993735935342</v>
      </c>
      <c r="AO943" t="n">
        <v>0</v>
      </c>
      <c r="AP943" t="n">
        <v>1</v>
      </c>
      <c r="AQ943" t="n">
        <v>0</v>
      </c>
      <c r="AR943" t="n">
        <v>0</v>
      </c>
      <c r="AS943" t="n">
        <v>0</v>
      </c>
      <c r="AT943" t="n">
        <v>0.4363261961979427</v>
      </c>
      <c r="AU943" t="n">
        <v>0.1371735487130027</v>
      </c>
      <c r="AV943" t="n">
        <v>0.4363261961979427</v>
      </c>
    </row>
    <row r="944" spans="1:48">
      <c r="A944" t="n">
        <v>941</v>
      </c>
      <c r="B944" t="n">
        <v>0</v>
      </c>
      <c r="C944" t="n">
        <v>0</v>
      </c>
      <c r="D944" t="n">
        <v>0</v>
      </c>
      <c r="E944" t="n">
        <v>54.1</v>
      </c>
      <c r="F944" t="n">
        <v>-0.04272999644708353</v>
      </c>
      <c r="G944" t="n">
        <v>445.6667920147269</v>
      </c>
      <c r="H944" t="n">
        <v>1757.709827706083</v>
      </c>
      <c r="I944" t="n">
        <v>2.610598649644617</v>
      </c>
      <c r="J944" t="n">
        <v>2.610598649644617</v>
      </c>
      <c r="K944" t="n">
        <v>55.93726348445162</v>
      </c>
      <c r="L944" t="n">
        <v>5</v>
      </c>
      <c r="M944" t="n">
        <v>14.18287613703134</v>
      </c>
      <c r="N944" t="n">
        <v>1184.6964238739</v>
      </c>
      <c r="O944" t="b">
        <v>0</v>
      </c>
      <c r="P944" t="n">
        <v>2.610598649644617</v>
      </c>
      <c r="Q944" t="n">
        <v>0</v>
      </c>
      <c r="R944" t="n">
        <v>0.8847880881711712</v>
      </c>
      <c r="S944" t="n">
        <v>36.01292379496537</v>
      </c>
      <c r="T944" t="n">
        <v>23.78291843505241</v>
      </c>
      <c r="U944" t="n">
        <v>2.950535483632744</v>
      </c>
      <c r="V944" t="n">
        <v>2.740075501771486</v>
      </c>
      <c r="W944" t="n">
        <v>0</v>
      </c>
      <c r="X944" t="n">
        <v>0</v>
      </c>
      <c r="Y944" t="n">
        <v>-21.42836828230832</v>
      </c>
      <c r="Z944" t="n">
        <v>90.27967564196518</v>
      </c>
      <c r="AA944" t="n">
        <v>1184.6964238739</v>
      </c>
      <c r="AB944" t="b">
        <v>0</v>
      </c>
      <c r="AC944" t="b">
        <v>1</v>
      </c>
      <c r="AD944" t="n">
        <v>90.63967050138572</v>
      </c>
      <c r="AE944" t="n">
        <v>-0</v>
      </c>
      <c r="AF944" t="n">
        <v>0</v>
      </c>
      <c r="AG944" t="n">
        <v>-0.03472126725330554</v>
      </c>
      <c r="AH944" t="b">
        <v>0</v>
      </c>
      <c r="AI944" t="b">
        <v>0</v>
      </c>
      <c r="AJ944" t="n">
        <v>1184.6964238739</v>
      </c>
      <c r="AK944" t="n">
        <v>0</v>
      </c>
      <c r="AL944" t="n">
        <v>2.950535483632744</v>
      </c>
      <c r="AM944" t="n">
        <v>0</v>
      </c>
      <c r="AN944" t="n">
        <v>2.950572252333184</v>
      </c>
      <c r="AO944" t="n">
        <v>0</v>
      </c>
      <c r="AP944" t="n">
        <v>1</v>
      </c>
      <c r="AQ944" t="n">
        <v>0</v>
      </c>
      <c r="AR944" t="n">
        <v>0</v>
      </c>
      <c r="AS944" t="n">
        <v>0</v>
      </c>
      <c r="AT944" t="n">
        <v>0.8785360084342753</v>
      </c>
      <c r="AU944" t="n">
        <v>0.2761968064241892</v>
      </c>
      <c r="AV944" t="n">
        <v>0.8785360084342753</v>
      </c>
    </row>
    <row r="945" spans="1:48">
      <c r="A945" t="n">
        <v>942</v>
      </c>
      <c r="B945" t="n">
        <v>0</v>
      </c>
      <c r="C945" t="n">
        <v>0</v>
      </c>
      <c r="D945" t="n">
        <v>0</v>
      </c>
      <c r="E945" t="n">
        <v>54</v>
      </c>
      <c r="F945" t="n">
        <v>-0.02616426203115108</v>
      </c>
      <c r="G945" t="n">
        <v>444.8430086653466</v>
      </c>
      <c r="H945" t="n">
        <v>1754.460826176127</v>
      </c>
      <c r="I945" t="n">
        <v>3.022868050170881</v>
      </c>
      <c r="J945" t="n">
        <v>3.022868050170881</v>
      </c>
      <c r="K945" t="n">
        <v>64.89090080692102</v>
      </c>
      <c r="L945" t="n">
        <v>5</v>
      </c>
      <c r="M945" t="n">
        <v>16.45306815591304</v>
      </c>
      <c r="N945" t="n">
        <v>1182.50659684271</v>
      </c>
      <c r="O945" t="b">
        <v>0</v>
      </c>
      <c r="P945" t="n">
        <v>3.022868050170881</v>
      </c>
      <c r="Q945" t="n">
        <v>0</v>
      </c>
      <c r="R945" t="n">
        <v>0.8949759795814827</v>
      </c>
      <c r="S945" t="n">
        <v>36.0232114719796</v>
      </c>
      <c r="T945" t="n">
        <v>27.27568214896079</v>
      </c>
      <c r="U945" t="n">
        <v>3.377596850794212</v>
      </c>
      <c r="V945" t="n">
        <v>2.864601798941443</v>
      </c>
      <c r="W945" t="n">
        <v>0</v>
      </c>
      <c r="X945" t="n">
        <v>0</v>
      </c>
      <c r="Y945" t="n">
        <v>-21.42836828230832</v>
      </c>
      <c r="Z945" t="n">
        <v>90.2471933469005</v>
      </c>
      <c r="AA945" t="n">
        <v>1182.50659684271</v>
      </c>
      <c r="AB945" t="b">
        <v>0</v>
      </c>
      <c r="AC945" t="b">
        <v>1</v>
      </c>
      <c r="AD945" t="n">
        <v>90.63223009573214</v>
      </c>
      <c r="AE945" t="n">
        <v>-0</v>
      </c>
      <c r="AF945" t="n">
        <v>0</v>
      </c>
      <c r="AG945" t="n">
        <v>-0.01592794936849234</v>
      </c>
      <c r="AH945" t="b">
        <v>0</v>
      </c>
      <c r="AI945" t="b">
        <v>0</v>
      </c>
      <c r="AJ945" t="n">
        <v>1182.50659684271</v>
      </c>
      <c r="AK945" t="n">
        <v>0</v>
      </c>
      <c r="AL945" t="n">
        <v>3.377596850794212</v>
      </c>
      <c r="AM945" t="n">
        <v>0</v>
      </c>
      <c r="AN945" t="n">
        <v>3.377606042969322</v>
      </c>
      <c r="AO945" t="n">
        <v>0</v>
      </c>
      <c r="AP945" t="n">
        <v>1</v>
      </c>
      <c r="AQ945" t="n">
        <v>0</v>
      </c>
      <c r="AR945" t="n">
        <v>0</v>
      </c>
      <c r="AS945" t="n">
        <v>0</v>
      </c>
      <c r="AT945" t="n">
        <v>0.9564194503185744</v>
      </c>
      <c r="AU945" t="n">
        <v>0.3006820383500889</v>
      </c>
      <c r="AV945" t="n">
        <v>0.9564194503185744</v>
      </c>
    </row>
    <row r="946" spans="1:48">
      <c r="A946" t="n">
        <v>943</v>
      </c>
      <c r="B946" t="n">
        <v>0</v>
      </c>
      <c r="C946" t="n">
        <v>0</v>
      </c>
      <c r="D946" t="n">
        <v>0</v>
      </c>
      <c r="E946" t="n">
        <v>53.9</v>
      </c>
      <c r="F946" t="n">
        <v>-0.01927962209498091</v>
      </c>
      <c r="G946" t="n">
        <v>444.0192253159663</v>
      </c>
      <c r="H946" t="n">
        <v>1751.211824646171</v>
      </c>
      <c r="I946" t="n">
        <v>3.1872632620826</v>
      </c>
      <c r="J946" t="n">
        <v>3.1872632620826</v>
      </c>
      <c r="K946" t="n">
        <v>68.54685664585851</v>
      </c>
      <c r="L946" t="n">
        <v>5</v>
      </c>
      <c r="M946" t="n">
        <v>17.38003464651585</v>
      </c>
      <c r="N946" t="n">
        <v>1180.316769811519</v>
      </c>
      <c r="O946" t="b">
        <v>0</v>
      </c>
      <c r="P946" t="n">
        <v>3.1872632620826</v>
      </c>
      <c r="Q946" t="n">
        <v>0</v>
      </c>
      <c r="R946" t="n">
        <v>0.8984459032354768</v>
      </c>
      <c r="S946" t="n">
        <v>36.03407041760353</v>
      </c>
      <c r="T946" t="n">
        <v>28.70111762971186</v>
      </c>
      <c r="U946" t="n">
        <v>3.547529406728497</v>
      </c>
      <c r="V946" t="n">
        <v>2.914716077017719</v>
      </c>
      <c r="W946" t="n">
        <v>0</v>
      </c>
      <c r="X946" t="n">
        <v>0</v>
      </c>
      <c r="Y946" t="n">
        <v>-21.42836828230832</v>
      </c>
      <c r="Z946" t="n">
        <v>90.21471105183582</v>
      </c>
      <c r="AA946" t="n">
        <v>1180.316769811519</v>
      </c>
      <c r="AB946" t="b">
        <v>0</v>
      </c>
      <c r="AC946" t="b">
        <v>1</v>
      </c>
      <c r="AD946" t="n">
        <v>90.62478969007856</v>
      </c>
      <c r="AE946" t="n">
        <v>-0</v>
      </c>
      <c r="AF946" t="n">
        <v>0</v>
      </c>
      <c r="AG946" t="n">
        <v>0.005344901804266944</v>
      </c>
      <c r="AH946" t="b">
        <v>0</v>
      </c>
      <c r="AI946" t="b">
        <v>0</v>
      </c>
      <c r="AJ946" t="n">
        <v>1180.316769811519</v>
      </c>
      <c r="AK946" t="n">
        <v>0</v>
      </c>
      <c r="AL946" t="n">
        <v>3.547529406728497</v>
      </c>
      <c r="AM946" t="n">
        <v>0</v>
      </c>
      <c r="AN946" t="n">
        <v>3.547531704772275</v>
      </c>
      <c r="AO946" t="n">
        <v>0</v>
      </c>
      <c r="AP946" t="n">
        <v>1</v>
      </c>
      <c r="AQ946" t="n">
        <v>0</v>
      </c>
      <c r="AR946" t="n">
        <v>0</v>
      </c>
      <c r="AS946" t="n">
        <v>0</v>
      </c>
      <c r="AT946" t="n">
        <v>0.9872815801754263</v>
      </c>
      <c r="AU946" t="n">
        <v>0.3103845680404798</v>
      </c>
      <c r="AV946" t="n">
        <v>0.9872815801754263</v>
      </c>
    </row>
    <row r="947" spans="1:48">
      <c r="A947" t="n">
        <v>944</v>
      </c>
      <c r="B947" t="n">
        <v>0</v>
      </c>
      <c r="C947" t="n">
        <v>0</v>
      </c>
      <c r="D947" t="n">
        <v>0</v>
      </c>
      <c r="E947" t="n">
        <v>53.9</v>
      </c>
      <c r="F947" t="n">
        <v>0.019949417077747</v>
      </c>
      <c r="G947" t="n">
        <v>444.0192253159663</v>
      </c>
      <c r="H947" t="n">
        <v>1751.211824646171</v>
      </c>
      <c r="I947" t="n">
        <v>4.185457605635754</v>
      </c>
      <c r="J947" t="n">
        <v>4.185457605635754</v>
      </c>
      <c r="K947" t="n">
        <v>90.01451681257355</v>
      </c>
      <c r="L947" t="n">
        <v>5</v>
      </c>
      <c r="M947" t="n">
        <v>22.823153350044</v>
      </c>
      <c r="N947" t="n">
        <v>1180.316769811519</v>
      </c>
      <c r="O947" t="b">
        <v>0</v>
      </c>
      <c r="P947" t="n">
        <v>4.185457605635754</v>
      </c>
      <c r="Q947" t="n">
        <v>0</v>
      </c>
      <c r="R947" t="n">
        <v>0.9132672414038895</v>
      </c>
      <c r="S947" t="n">
        <v>36.04514163078151</v>
      </c>
      <c r="T947" t="n">
        <v>37.07813418821547</v>
      </c>
      <c r="U947" t="n">
        <v>4.582949454315036</v>
      </c>
      <c r="V947" t="n">
        <v>3.215888861740694</v>
      </c>
      <c r="W947" t="n">
        <v>0</v>
      </c>
      <c r="X947" t="n">
        <v>0</v>
      </c>
      <c r="Y947" t="n">
        <v>-21.42836828230832</v>
      </c>
      <c r="Z947" t="n">
        <v>90.22992214737984</v>
      </c>
      <c r="AA947" t="n">
        <v>1180.316769811519</v>
      </c>
      <c r="AB947" t="b">
        <v>0</v>
      </c>
      <c r="AC947" t="b">
        <v>1</v>
      </c>
      <c r="AD947" t="n">
        <v>90.61734928442498</v>
      </c>
      <c r="AE947" t="n">
        <v>-0</v>
      </c>
      <c r="AF947" t="n">
        <v>0</v>
      </c>
      <c r="AG947" t="n">
        <v>0.02749816206596545</v>
      </c>
      <c r="AH947" t="b">
        <v>0</v>
      </c>
      <c r="AI947" t="b">
        <v>0</v>
      </c>
      <c r="AJ947" t="n">
        <v>1180.316769811519</v>
      </c>
      <c r="AK947" t="n">
        <v>0</v>
      </c>
      <c r="AL947" t="n">
        <v>4.582949454315036</v>
      </c>
      <c r="AM947" t="n">
        <v>0</v>
      </c>
      <c r="AN947" t="n">
        <v>4.582951752358814</v>
      </c>
      <c r="AO947" t="n">
        <v>0</v>
      </c>
      <c r="AP947" t="n">
        <v>1</v>
      </c>
      <c r="AQ947" t="n">
        <v>0</v>
      </c>
      <c r="AR947" t="n">
        <v>0</v>
      </c>
      <c r="AS947" t="n">
        <v>0</v>
      </c>
      <c r="AT947" t="n">
        <v>1.179143564657556</v>
      </c>
      <c r="AU947" t="n">
        <v>0.3707027187815213</v>
      </c>
      <c r="AV947" t="n">
        <v>1.179143564657556</v>
      </c>
    </row>
    <row r="948" spans="1:48">
      <c r="A948" t="n">
        <v>945</v>
      </c>
      <c r="B948" t="n">
        <v>0</v>
      </c>
      <c r="C948" t="n">
        <v>0</v>
      </c>
      <c r="D948" t="n">
        <v>0</v>
      </c>
      <c r="E948" t="n">
        <v>54</v>
      </c>
      <c r="F948" t="n">
        <v>0.02281528711732861</v>
      </c>
      <c r="G948" t="n">
        <v>444.8430086653466</v>
      </c>
      <c r="H948" t="n">
        <v>1754.460826176127</v>
      </c>
      <c r="I948" t="n">
        <v>4.271479206838499</v>
      </c>
      <c r="J948" t="n">
        <v>4.271479206838499</v>
      </c>
      <c r="K948" t="n">
        <v>91.69442030197578</v>
      </c>
      <c r="L948" t="n">
        <v>5</v>
      </c>
      <c r="M948" t="n">
        <v>23.24909236865512</v>
      </c>
      <c r="N948" t="n">
        <v>1182.50659684271</v>
      </c>
      <c r="O948" t="b">
        <v>0</v>
      </c>
      <c r="P948" t="n">
        <v>4.271479206838499</v>
      </c>
      <c r="Q948" t="n">
        <v>0</v>
      </c>
      <c r="R948" t="n">
        <v>0.914131322816808</v>
      </c>
      <c r="S948" t="n">
        <v>36.05755832355561</v>
      </c>
      <c r="T948" t="n">
        <v>37.73440584126458</v>
      </c>
      <c r="U948" t="n">
        <v>4.672719444375176</v>
      </c>
      <c r="V948" t="n">
        <v>3.240203513883102</v>
      </c>
      <c r="W948" t="n">
        <v>0</v>
      </c>
      <c r="X948" t="n">
        <v>0</v>
      </c>
      <c r="Y948" t="n">
        <v>-21.42836828230832</v>
      </c>
      <c r="Z948" t="n">
        <v>90.23956327948434</v>
      </c>
      <c r="AA948" t="n">
        <v>1182.50659684271</v>
      </c>
      <c r="AB948" t="b">
        <v>0</v>
      </c>
      <c r="AC948" t="b">
        <v>1</v>
      </c>
      <c r="AD948" t="n">
        <v>90.60990887877139</v>
      </c>
      <c r="AE948" t="n">
        <v>-0</v>
      </c>
      <c r="AF948" t="n">
        <v>0</v>
      </c>
      <c r="AG948" t="n">
        <v>0.03903438603994447</v>
      </c>
      <c r="AH948" t="b">
        <v>0</v>
      </c>
      <c r="AI948" t="b">
        <v>0</v>
      </c>
      <c r="AJ948" t="n">
        <v>1182.50659684271</v>
      </c>
      <c r="AK948" t="n">
        <v>0</v>
      </c>
      <c r="AL948" t="n">
        <v>4.672719444375176</v>
      </c>
      <c r="AM948" t="n">
        <v>0</v>
      </c>
      <c r="AN948" t="n">
        <v>4.672740126769173</v>
      </c>
      <c r="AO948" t="n">
        <v>0</v>
      </c>
      <c r="AP948" t="n">
        <v>1</v>
      </c>
      <c r="AQ948" t="n">
        <v>0</v>
      </c>
      <c r="AR948" t="n">
        <v>0</v>
      </c>
      <c r="AS948" t="n">
        <v>0</v>
      </c>
      <c r="AT948" t="n">
        <v>1.19620928499372</v>
      </c>
      <c r="AU948" t="n">
        <v>0.3760678915358825</v>
      </c>
      <c r="AV948" t="n">
        <v>1.19620928499372</v>
      </c>
    </row>
    <row r="949" spans="1:48">
      <c r="A949" t="n">
        <v>946</v>
      </c>
      <c r="B949" t="n">
        <v>0</v>
      </c>
      <c r="C949" t="n">
        <v>0</v>
      </c>
      <c r="D949" t="n">
        <v>0</v>
      </c>
      <c r="E949" t="n">
        <v>54.2</v>
      </c>
      <c r="F949" t="n">
        <v>0.1387894344529439</v>
      </c>
      <c r="G949" t="n">
        <v>446.4905753641071</v>
      </c>
      <c r="H949" t="n">
        <v>1760.958829236039</v>
      </c>
      <c r="I949" t="n">
        <v>7.265182000461272</v>
      </c>
      <c r="J949" t="n">
        <v>7.265182000461272</v>
      </c>
      <c r="K949" t="n">
        <v>155.3837449168199</v>
      </c>
      <c r="L949" t="n">
        <v>5</v>
      </c>
      <c r="M949" t="n">
        <v>39.39750124665819</v>
      </c>
      <c r="N949" t="n">
        <v>1186.88625090509</v>
      </c>
      <c r="O949" t="b">
        <v>0</v>
      </c>
      <c r="P949" t="n">
        <v>7.265182000461272</v>
      </c>
      <c r="Q949" t="n">
        <v>0</v>
      </c>
      <c r="R949" t="n">
        <v>0.9339193436645381</v>
      </c>
      <c r="S949" t="n">
        <v>36.07010396576626</v>
      </c>
      <c r="T949" t="n">
        <v>62.58920145634441</v>
      </c>
      <c r="U949" t="n">
        <v>7.779239234893619</v>
      </c>
      <c r="V949" t="n">
        <v>4.135935511747689</v>
      </c>
      <c r="W949" t="n">
        <v>0</v>
      </c>
      <c r="X949" t="n">
        <v>0</v>
      </c>
      <c r="Y949" t="n">
        <v>-21.42836828230832</v>
      </c>
      <c r="Z949" t="n">
        <v>90.30059196773752</v>
      </c>
      <c r="AA949" t="n">
        <v>1186.88625090509</v>
      </c>
      <c r="AB949" t="b">
        <v>0</v>
      </c>
      <c r="AC949" t="b">
        <v>1</v>
      </c>
      <c r="AD949" t="n">
        <v>90.60246847311781</v>
      </c>
      <c r="AE949" t="n">
        <v>-0</v>
      </c>
      <c r="AF949" t="n">
        <v>0</v>
      </c>
      <c r="AG949" t="n">
        <v>0.03952854813138895</v>
      </c>
      <c r="AH949" t="b">
        <v>0</v>
      </c>
      <c r="AI949" t="b">
        <v>0</v>
      </c>
      <c r="AJ949" t="n">
        <v>1186.88625090509</v>
      </c>
      <c r="AK949" t="n">
        <v>0</v>
      </c>
      <c r="AL949" t="n">
        <v>7.779239234893619</v>
      </c>
      <c r="AM949" t="n">
        <v>0</v>
      </c>
      <c r="AN949" t="n">
        <v>7.77946903927137</v>
      </c>
      <c r="AO949" t="n">
        <v>0</v>
      </c>
      <c r="AP949" t="n">
        <v>1</v>
      </c>
      <c r="AQ949" t="n">
        <v>0</v>
      </c>
      <c r="AR949" t="n">
        <v>0</v>
      </c>
      <c r="AS949" t="n">
        <v>0</v>
      </c>
      <c r="AT949" t="n">
        <v>1.785879741740247</v>
      </c>
      <c r="AU949" t="n">
        <v>0.5614502724884191</v>
      </c>
      <c r="AV949" t="n">
        <v>1.785879741740247</v>
      </c>
    </row>
    <row r="950" spans="1:48">
      <c r="A950" t="n">
        <v>947</v>
      </c>
      <c r="B950" t="n">
        <v>0</v>
      </c>
      <c r="C950" t="n">
        <v>0</v>
      </c>
      <c r="D950" t="n">
        <v>0</v>
      </c>
      <c r="E950" t="n">
        <v>55</v>
      </c>
      <c r="F950" t="n">
        <v>0.2553603084042209</v>
      </c>
      <c r="G950" t="n">
        <v>453.0808421591493</v>
      </c>
      <c r="H950" t="n">
        <v>1786.950841475685</v>
      </c>
      <c r="I950" t="n">
        <v>10.44195807008709</v>
      </c>
      <c r="J950" t="n">
        <v>10.44195807008709</v>
      </c>
      <c r="K950" t="n">
        <v>220.0785053492391</v>
      </c>
      <c r="L950" t="n">
        <v>5</v>
      </c>
      <c r="M950" t="n">
        <v>55.8008380702939</v>
      </c>
      <c r="N950" t="n">
        <v>1204.404867154612</v>
      </c>
      <c r="O950" t="b">
        <v>0</v>
      </c>
      <c r="P950" t="n">
        <v>10.44195807008709</v>
      </c>
      <c r="Q950" t="n">
        <v>0</v>
      </c>
      <c r="R950" t="n">
        <v>0.9424932264435942</v>
      </c>
      <c r="S950" t="n">
        <v>36.08652500636138</v>
      </c>
      <c r="T950" t="n">
        <v>87.84207526621299</v>
      </c>
      <c r="U950" t="n">
        <v>11.07908022797023</v>
      </c>
      <c r="V950" t="n">
        <v>5.051514331058868</v>
      </c>
      <c r="W950" t="n">
        <v>0</v>
      </c>
      <c r="X950" t="n">
        <v>0</v>
      </c>
      <c r="Y950" t="n">
        <v>-21.42836828230832</v>
      </c>
      <c r="Z950" t="n">
        <v>90.36094549889943</v>
      </c>
      <c r="AA950" t="n">
        <v>1204.404867154612</v>
      </c>
      <c r="AB950" t="b">
        <v>0</v>
      </c>
      <c r="AC950" t="b">
        <v>1</v>
      </c>
      <c r="AD950" t="n">
        <v>90.59502806746423</v>
      </c>
      <c r="AE950" t="n">
        <v>-0</v>
      </c>
      <c r="AF950" t="n">
        <v>0</v>
      </c>
      <c r="AG950" t="n">
        <v>0.03441611642403597</v>
      </c>
      <c r="AH950" t="b">
        <v>0</v>
      </c>
      <c r="AI950" t="b">
        <v>0</v>
      </c>
      <c r="AJ950" t="n">
        <v>1204.404867154612</v>
      </c>
      <c r="AK950" t="n">
        <v>0</v>
      </c>
      <c r="AL950" t="n">
        <v>11.07908022797023</v>
      </c>
      <c r="AM950" t="n">
        <v>0</v>
      </c>
      <c r="AN950" t="n">
        <v>11.07966852717727</v>
      </c>
      <c r="AO950" t="n">
        <v>0</v>
      </c>
      <c r="AP950" t="n">
        <v>1</v>
      </c>
      <c r="AQ950" t="n">
        <v>0</v>
      </c>
      <c r="AR950" t="n">
        <v>0</v>
      </c>
      <c r="AS950" t="n">
        <v>0</v>
      </c>
      <c r="AT950" t="n">
        <v>2.433325143688603</v>
      </c>
      <c r="AU950" t="n">
        <v>0.764996115385466</v>
      </c>
      <c r="AV950" t="n">
        <v>2.433325143688603</v>
      </c>
    </row>
    <row r="951" spans="1:48">
      <c r="A951" t="n">
        <v>948</v>
      </c>
      <c r="B951" t="n">
        <v>0</v>
      </c>
      <c r="C951" t="n">
        <v>0</v>
      </c>
      <c r="D951" t="n">
        <v>0</v>
      </c>
      <c r="E951" t="n">
        <v>55.8</v>
      </c>
      <c r="F951" t="n">
        <v>0.1731026652634915</v>
      </c>
      <c r="G951" t="n">
        <v>459.6711089541914</v>
      </c>
      <c r="H951" t="n">
        <v>1812.942853715331</v>
      </c>
      <c r="I951" t="n">
        <v>8.471027726137207</v>
      </c>
      <c r="J951" t="n">
        <v>8.471027726137207</v>
      </c>
      <c r="K951" t="n">
        <v>175.9787695272696</v>
      </c>
      <c r="L951" t="n">
        <v>5</v>
      </c>
      <c r="M951" t="n">
        <v>44.61936347040304</v>
      </c>
      <c r="N951" t="n">
        <v>1221.923483404133</v>
      </c>
      <c r="O951" t="b">
        <v>0</v>
      </c>
      <c r="P951" t="n">
        <v>8.471027726137207</v>
      </c>
      <c r="Q951" t="n">
        <v>0</v>
      </c>
      <c r="R951" t="n">
        <v>0.9371471796067904</v>
      </c>
      <c r="S951" t="n">
        <v>36.10706407638224</v>
      </c>
      <c r="T951" t="n">
        <v>70.64081016311303</v>
      </c>
      <c r="U951" t="n">
        <v>9.039164722974991</v>
      </c>
      <c r="V951" t="n">
        <v>4.439974153612965</v>
      </c>
      <c r="W951" t="n">
        <v>0</v>
      </c>
      <c r="X951" t="n">
        <v>0</v>
      </c>
      <c r="Y951" t="n">
        <v>-21.42836828230832</v>
      </c>
      <c r="Z951" t="n">
        <v>90.42562656075215</v>
      </c>
      <c r="AA951" t="n">
        <v>1221.923483404133</v>
      </c>
      <c r="AB951" t="b">
        <v>0</v>
      </c>
      <c r="AC951" t="b">
        <v>1</v>
      </c>
      <c r="AD951" t="n">
        <v>90.58758766181064</v>
      </c>
      <c r="AE951" t="n">
        <v>-0</v>
      </c>
      <c r="AF951" t="n">
        <v>0</v>
      </c>
      <c r="AG951" t="n">
        <v>0.01730422809801951</v>
      </c>
      <c r="AH951" t="b">
        <v>0</v>
      </c>
      <c r="AI951" t="b">
        <v>0</v>
      </c>
      <c r="AJ951" t="n">
        <v>1221.923483404133</v>
      </c>
      <c r="AK951" t="n">
        <v>0</v>
      </c>
      <c r="AL951" t="n">
        <v>9.039164722974991</v>
      </c>
      <c r="AM951" t="n">
        <v>0</v>
      </c>
      <c r="AN951" t="n">
        <v>9.039495641278952</v>
      </c>
      <c r="AO951" t="n">
        <v>0</v>
      </c>
      <c r="AP951" t="n">
        <v>1</v>
      </c>
      <c r="AQ951" t="n">
        <v>0</v>
      </c>
      <c r="AR951" t="n">
        <v>0</v>
      </c>
      <c r="AS951" t="n">
        <v>0</v>
      </c>
      <c r="AT951" t="n">
        <v>2.030048746259629</v>
      </c>
      <c r="AU951" t="n">
        <v>0.6382128623294615</v>
      </c>
      <c r="AV951" t="n">
        <v>2.030048746259629</v>
      </c>
    </row>
    <row r="952" spans="1:48">
      <c r="A952" t="n">
        <v>949</v>
      </c>
      <c r="B952" t="n">
        <v>0</v>
      </c>
      <c r="C952" t="n">
        <v>0</v>
      </c>
      <c r="D952" t="n">
        <v>0</v>
      </c>
      <c r="E952" t="n">
        <v>56.2</v>
      </c>
      <c r="F952" t="n">
        <v>0.05222903054181582</v>
      </c>
      <c r="G952" t="n">
        <v>462.9662423517126</v>
      </c>
      <c r="H952" t="n">
        <v>1825.938859835155</v>
      </c>
      <c r="I952" t="n">
        <v>5.347242535624128</v>
      </c>
      <c r="J952" t="n">
        <v>5.347242535624128</v>
      </c>
      <c r="K952" t="n">
        <v>110.2940132912702</v>
      </c>
      <c r="L952" t="n">
        <v>5</v>
      </c>
      <c r="M952" t="n">
        <v>27.96501351198535</v>
      </c>
      <c r="N952" t="n">
        <v>1230.682791528894</v>
      </c>
      <c r="O952" t="b">
        <v>0</v>
      </c>
      <c r="P952" t="n">
        <v>5.347242535624128</v>
      </c>
      <c r="Q952" t="n">
        <v>0</v>
      </c>
      <c r="R952" t="n">
        <v>0.921760491069023</v>
      </c>
      <c r="S952" t="n">
        <v>36.12527536605017</v>
      </c>
      <c r="T952" t="n">
        <v>45.01290560000552</v>
      </c>
      <c r="U952" t="n">
        <v>5.801119257587834</v>
      </c>
      <c r="V952" t="n">
        <v>3.52178762970086</v>
      </c>
      <c r="W952" t="n">
        <v>0</v>
      </c>
      <c r="X952" t="n">
        <v>0</v>
      </c>
      <c r="Y952" t="n">
        <v>-21.42836828230832</v>
      </c>
      <c r="Z952" t="n">
        <v>90.44484501188721</v>
      </c>
      <c r="AA952" t="n">
        <v>1230.682791528894</v>
      </c>
      <c r="AB952" t="b">
        <v>0</v>
      </c>
      <c r="AC952" t="b">
        <v>1</v>
      </c>
      <c r="AD952" t="n">
        <v>90.58014725615706</v>
      </c>
      <c r="AE952" t="n">
        <v>-0</v>
      </c>
      <c r="AF952" t="n">
        <v>0</v>
      </c>
      <c r="AG952" t="n">
        <v>-0.0004296118285756489</v>
      </c>
      <c r="AH952" t="b">
        <v>0</v>
      </c>
      <c r="AI952" t="b">
        <v>0</v>
      </c>
      <c r="AJ952" t="n">
        <v>1230.682791528894</v>
      </c>
      <c r="AK952" t="n">
        <v>0</v>
      </c>
      <c r="AL952" t="n">
        <v>5.801119257587834</v>
      </c>
      <c r="AM952" t="n">
        <v>0</v>
      </c>
      <c r="AN952" t="n">
        <v>5.801139939981831</v>
      </c>
      <c r="AO952" t="n">
        <v>0</v>
      </c>
      <c r="AP952" t="n">
        <v>1</v>
      </c>
      <c r="AQ952" t="n">
        <v>0</v>
      </c>
      <c r="AR952" t="n">
        <v>0</v>
      </c>
      <c r="AS952" t="n">
        <v>0</v>
      </c>
      <c r="AT952" t="n">
        <v>1.413397864145637</v>
      </c>
      <c r="AU952" t="n">
        <v>0.4443482936795296</v>
      </c>
      <c r="AV952" t="n">
        <v>1.413397864145637</v>
      </c>
    </row>
    <row r="953" spans="1:48">
      <c r="A953" t="n">
        <v>950</v>
      </c>
      <c r="B953" t="n">
        <v>0</v>
      </c>
      <c r="C953" t="n">
        <v>0</v>
      </c>
      <c r="D953" t="n">
        <v>0</v>
      </c>
      <c r="E953" t="n">
        <v>56.1</v>
      </c>
      <c r="F953" t="n">
        <v>-0.1320187874307548</v>
      </c>
      <c r="G953" t="n">
        <v>462.1424590023323</v>
      </c>
      <c r="H953" t="n">
        <v>1822.689858305199</v>
      </c>
      <c r="I953" t="n">
        <v>0.4525280212698188</v>
      </c>
      <c r="J953" t="n">
        <v>0.4525280212698188</v>
      </c>
      <c r="K953" t="n">
        <v>9.350632481789241</v>
      </c>
      <c r="L953" t="n">
        <v>5</v>
      </c>
      <c r="M953" t="n">
        <v>2.370850020737637</v>
      </c>
      <c r="N953" t="n">
        <v>1228.492964497704</v>
      </c>
      <c r="O953" t="b">
        <v>0</v>
      </c>
      <c r="P953" t="n">
        <v>0.4525280212698188</v>
      </c>
      <c r="Q953" t="n">
        <v>0</v>
      </c>
      <c r="R953" t="n">
        <v>0.6257050237782045</v>
      </c>
      <c r="S953" t="n">
        <v>36.1395852406306</v>
      </c>
      <c r="T953" t="n">
        <v>5.621789021129519</v>
      </c>
      <c r="U953" t="n">
        <v>0.7232290041996334</v>
      </c>
      <c r="V953" t="n">
        <v>2.104207387987624</v>
      </c>
      <c r="W953" t="n">
        <v>0</v>
      </c>
      <c r="X953" t="n">
        <v>0</v>
      </c>
      <c r="Y953" t="n">
        <v>-21.42836828230832</v>
      </c>
      <c r="Z953" t="n">
        <v>90.40230436443919</v>
      </c>
      <c r="AA953" t="n">
        <v>1228.492964497704</v>
      </c>
      <c r="AB953" t="b">
        <v>0</v>
      </c>
      <c r="AC953" t="b">
        <v>1</v>
      </c>
      <c r="AD953" t="n">
        <v>90.57270685050348</v>
      </c>
      <c r="AE953" t="n">
        <v>-0</v>
      </c>
      <c r="AF953" t="n">
        <v>0</v>
      </c>
      <c r="AG953" t="n">
        <v>-0.02955517523533585</v>
      </c>
      <c r="AH953" t="b">
        <v>0</v>
      </c>
      <c r="AI953" t="b">
        <v>0</v>
      </c>
      <c r="AJ953" t="n">
        <v>1228.492964497704</v>
      </c>
      <c r="AK953" t="n">
        <v>0</v>
      </c>
      <c r="AL953" t="n">
        <v>0.7232290041996334</v>
      </c>
      <c r="AM953" t="n">
        <v>0</v>
      </c>
      <c r="AN953" t="n">
        <v>0.7235070674967123</v>
      </c>
      <c r="AO953" t="n">
        <v>0</v>
      </c>
      <c r="AP953" t="n">
        <v>1</v>
      </c>
      <c r="AQ953" t="n">
        <v>0</v>
      </c>
      <c r="AR953" t="n">
        <v>0</v>
      </c>
      <c r="AS953" t="n">
        <v>0</v>
      </c>
      <c r="AT953" t="n">
        <v>0.4875036501266817</v>
      </c>
      <c r="AU953" t="n">
        <v>0.1532628714047728</v>
      </c>
      <c r="AV953" t="n">
        <v>0.4875036501266817</v>
      </c>
    </row>
    <row r="954" spans="1:48">
      <c r="A954" t="n">
        <v>951</v>
      </c>
      <c r="B954" t="n">
        <v>0</v>
      </c>
      <c r="C954" t="n">
        <v>0</v>
      </c>
      <c r="D954" t="n">
        <v>0</v>
      </c>
      <c r="E954" t="n">
        <v>55.1</v>
      </c>
      <c r="F954" t="n">
        <v>-0.4408205474854636</v>
      </c>
      <c r="G954" t="n">
        <v>453.9046255085296</v>
      </c>
      <c r="H954" t="n">
        <v>1790.199843005641</v>
      </c>
      <c r="I954" t="n">
        <v>-7.642564011715321</v>
      </c>
      <c r="J954" t="n">
        <v>-7.642564011715321</v>
      </c>
      <c r="K954" t="n">
        <v>-160.7851216318388</v>
      </c>
      <c r="L954" t="n">
        <v>5</v>
      </c>
      <c r="M954" t="n">
        <v>-40.76701866933031</v>
      </c>
      <c r="N954" t="n">
        <v>1206.594694185802</v>
      </c>
      <c r="O954" t="b">
        <v>0</v>
      </c>
      <c r="P954" t="n">
        <v>-7.642564011715321</v>
      </c>
      <c r="Q954" t="n">
        <v>0</v>
      </c>
      <c r="R954" t="n">
        <v>0.911271376622696</v>
      </c>
      <c r="S954" t="n">
        <v>36.14537871784442</v>
      </c>
      <c r="T954" t="n">
        <v>-55.11842318042105</v>
      </c>
      <c r="U954" t="n">
        <v>-6.964449827882895</v>
      </c>
      <c r="V954" t="n">
        <v>-14.35140451109073</v>
      </c>
      <c r="W954" t="n">
        <v>-77.39628647642905</v>
      </c>
      <c r="X954" t="n">
        <v>2</v>
      </c>
      <c r="Y954" t="n">
        <v>55.96791819412073</v>
      </c>
      <c r="Z954" t="n">
        <v>90.33039659560272</v>
      </c>
      <c r="AA954" t="n">
        <v>1206.594694185802</v>
      </c>
      <c r="AB954" t="b">
        <v>0</v>
      </c>
      <c r="AC954" t="b">
        <v>1</v>
      </c>
      <c r="AD954" t="n">
        <v>90.57870330014094</v>
      </c>
      <c r="AE954" t="n">
        <v>1.617090342125216</v>
      </c>
      <c r="AF954" t="n">
        <v>0</v>
      </c>
      <c r="AG954" t="n">
        <v>-0.06225978472112254</v>
      </c>
      <c r="AH954" t="b">
        <v>0</v>
      </c>
      <c r="AI954" t="b">
        <v>0</v>
      </c>
      <c r="AJ954" t="n">
        <v>1206.594694185802</v>
      </c>
      <c r="AK954" t="n">
        <v>0</v>
      </c>
      <c r="AL954" t="n">
        <v>-6.964449827882895</v>
      </c>
      <c r="AM954" t="n">
        <v>3.262963527309864</v>
      </c>
      <c r="AN954" t="n">
        <v>-2.05241514729202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</row>
    <row r="955" spans="1:48">
      <c r="A955" t="n">
        <v>952</v>
      </c>
      <c r="B955" t="n">
        <v>0</v>
      </c>
      <c r="C955" t="n">
        <v>0</v>
      </c>
      <c r="D955" t="n">
        <v>0</v>
      </c>
      <c r="E955" t="n">
        <v>52.7</v>
      </c>
      <c r="F955" t="n">
        <v>-0.938032355960714</v>
      </c>
      <c r="G955" t="n">
        <v>434.1338251234031</v>
      </c>
      <c r="H955" t="n">
        <v>1712.223806286702</v>
      </c>
      <c r="I955" t="n">
        <v>-19.80135333857661</v>
      </c>
      <c r="J955" t="n">
        <v>-19.80135333857661</v>
      </c>
      <c r="K955" t="n">
        <v>-435.5546259747706</v>
      </c>
      <c r="L955" t="n">
        <v>4</v>
      </c>
      <c r="M955" t="n">
        <v>-110.4347428942116</v>
      </c>
      <c r="N955" t="n">
        <v>1527.303635207738</v>
      </c>
      <c r="O955" t="b">
        <v>1</v>
      </c>
      <c r="P955" t="n">
        <v>-19.80135333857661</v>
      </c>
      <c r="Q955" t="n">
        <v>-40.48033936164842</v>
      </c>
      <c r="R955" t="n">
        <v>0.9448791210943992</v>
      </c>
      <c r="S955" t="n">
        <v>36.16857309191149</v>
      </c>
      <c r="T955" t="n">
        <v>-116.9814829643146</v>
      </c>
      <c r="U955" t="n">
        <v>-18.70988533903391</v>
      </c>
      <c r="V955" t="n">
        <v>-6.54674007010297</v>
      </c>
      <c r="W955" t="n">
        <v>-86.15060768619995</v>
      </c>
      <c r="X955" t="n">
        <v>2</v>
      </c>
      <c r="Y955" t="n">
        <v>64.72223940389162</v>
      </c>
      <c r="Z955" t="n">
        <v>90.23880865920361</v>
      </c>
      <c r="AA955" t="n">
        <v>1527.303635207738</v>
      </c>
      <c r="AB955" t="b">
        <v>0</v>
      </c>
      <c r="AC955" t="b">
        <v>1</v>
      </c>
      <c r="AD955" t="n">
        <v>90.5996564525017</v>
      </c>
      <c r="AE955" t="n">
        <v>1.8</v>
      </c>
      <c r="AF955" t="n">
        <v>0</v>
      </c>
      <c r="AG955" t="n">
        <v>-0.09819590349515689</v>
      </c>
      <c r="AH955" t="b">
        <v>0</v>
      </c>
      <c r="AI955" t="b">
        <v>0</v>
      </c>
      <c r="AJ955" t="n">
        <v>1486.82329584609</v>
      </c>
      <c r="AK955" t="n">
        <v>0</v>
      </c>
      <c r="AL955" t="n">
        <v>-18.21399016109923</v>
      </c>
      <c r="AM955" t="n">
        <v>13.80976281862202</v>
      </c>
      <c r="AN955" t="n">
        <v>-2.595352020361065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</row>
    <row r="956" spans="1:48">
      <c r="A956" t="n">
        <v>953</v>
      </c>
      <c r="B956" t="n">
        <v>0</v>
      </c>
      <c r="C956" t="n">
        <v>0</v>
      </c>
      <c r="D956" t="n">
        <v>0</v>
      </c>
      <c r="E956" t="n">
        <v>48.4</v>
      </c>
      <c r="F956" t="n">
        <v>-1.390383362005016</v>
      </c>
      <c r="G956" t="n">
        <v>398.7111411000513</v>
      </c>
      <c r="H956" t="n">
        <v>1572.516740498603</v>
      </c>
      <c r="I956" t="n">
        <v>-28.71005982069228</v>
      </c>
      <c r="J956" t="n">
        <v>-28.71005982069228</v>
      </c>
      <c r="K956" t="n">
        <v>-687.6177963304876</v>
      </c>
      <c r="L956" t="n">
        <v>4</v>
      </c>
      <c r="M956" t="n">
        <v>-174.3452830452555</v>
      </c>
      <c r="N956" t="n">
        <v>1402.684932524754</v>
      </c>
      <c r="O956" t="b">
        <v>0</v>
      </c>
      <c r="P956" t="n">
        <v>-28.71005982069228</v>
      </c>
      <c r="Q956" t="n">
        <v>-60.00133148830308</v>
      </c>
      <c r="R956" t="n">
        <v>0.9522704148758748</v>
      </c>
      <c r="S956" t="n">
        <v>36.20590591530203</v>
      </c>
      <c r="T956" t="n">
        <v>-186.1253980012974</v>
      </c>
      <c r="U956" t="n">
        <v>-27.33974057656182</v>
      </c>
      <c r="V956" t="n">
        <v>-11.78011495604187</v>
      </c>
      <c r="W956" t="n">
        <v>-86.15060768619995</v>
      </c>
      <c r="X956" t="n">
        <v>2</v>
      </c>
      <c r="Y956" t="n">
        <v>64.72223940389162</v>
      </c>
      <c r="Z956" t="n">
        <v>90.13655405860318</v>
      </c>
      <c r="AA956" t="n">
        <v>1402.684932524754</v>
      </c>
      <c r="AB956" t="b">
        <v>0</v>
      </c>
      <c r="AC956" t="b">
        <v>1</v>
      </c>
      <c r="AD956" t="n">
        <v>90.62212945229473</v>
      </c>
      <c r="AE956" t="n">
        <v>1.8</v>
      </c>
      <c r="AF956" t="n">
        <v>0</v>
      </c>
      <c r="AG956" t="n">
        <v>-0.1265547375401592</v>
      </c>
      <c r="AH956" t="b">
        <v>0</v>
      </c>
      <c r="AI956" t="b">
        <v>0</v>
      </c>
      <c r="AJ956" t="n">
        <v>1342.68360103645</v>
      </c>
      <c r="AK956" t="n">
        <v>0</v>
      </c>
      <c r="AL956" t="n">
        <v>-26.17025425850047</v>
      </c>
      <c r="AM956" t="n">
        <v>22.03175951682787</v>
      </c>
      <c r="AN956" t="n">
        <v>-2.311409266072004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</row>
    <row r="957" spans="1:48">
      <c r="A957" t="n">
        <v>954</v>
      </c>
      <c r="B957" t="n">
        <v>0</v>
      </c>
      <c r="C957" t="n">
        <v>0</v>
      </c>
      <c r="D957" t="n">
        <v>0</v>
      </c>
      <c r="E957" t="n">
        <v>43.1</v>
      </c>
      <c r="F957" t="n">
        <v>-1.500434196019216</v>
      </c>
      <c r="G957" t="n">
        <v>355.050623582897</v>
      </c>
      <c r="H957" t="n">
        <v>1400.319659410946</v>
      </c>
      <c r="I957" t="n">
        <v>-27.99440398958299</v>
      </c>
      <c r="J957" t="n">
        <v>-27.99440398958299</v>
      </c>
      <c r="K957" t="n">
        <v>-752.9260580746487</v>
      </c>
      <c r="L957" t="n">
        <v>4</v>
      </c>
      <c r="M957" t="n">
        <v>-190.9041729398197</v>
      </c>
      <c r="N957" t="n">
        <v>1249.085136194564</v>
      </c>
      <c r="O957" t="b">
        <v>0</v>
      </c>
      <c r="P957" t="n">
        <v>-27.99440398958299</v>
      </c>
      <c r="Q957" t="n">
        <v>0</v>
      </c>
      <c r="R957" t="n">
        <v>0.9537061054204539</v>
      </c>
      <c r="S957" t="n">
        <v>36.25277663102727</v>
      </c>
      <c r="T957" t="n">
        <v>-204.1103982992692</v>
      </c>
      <c r="U957" t="n">
        <v>-26.69843400247201</v>
      </c>
      <c r="V957" t="n">
        <v>-13.2062253594496</v>
      </c>
      <c r="W957" t="n">
        <v>-86.15060768619995</v>
      </c>
      <c r="X957" t="n">
        <v>2</v>
      </c>
      <c r="Y957" t="n">
        <v>64.72223940389162</v>
      </c>
      <c r="Z957" t="n">
        <v>90.03223066527012</v>
      </c>
      <c r="AA957" t="n">
        <v>1249.085136194564</v>
      </c>
      <c r="AB957" t="b">
        <v>0</v>
      </c>
      <c r="AC957" t="b">
        <v>1</v>
      </c>
      <c r="AD957" t="n">
        <v>90.64460245208775</v>
      </c>
      <c r="AE957" t="n">
        <v>1.8</v>
      </c>
      <c r="AF957" t="n">
        <v>0</v>
      </c>
      <c r="AG957" t="n">
        <v>-0.1364625170351599</v>
      </c>
      <c r="AH957" t="b">
        <v>0</v>
      </c>
      <c r="AI957" t="b">
        <v>0</v>
      </c>
      <c r="AJ957" t="n">
        <v>1249.085136194564</v>
      </c>
      <c r="AK957" t="n">
        <v>0</v>
      </c>
      <c r="AL957" t="n">
        <v>-26.69843400247201</v>
      </c>
      <c r="AM957" t="n">
        <v>22.74286710173732</v>
      </c>
      <c r="AN957" t="n">
        <v>-2.13238769530671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</row>
    <row r="958" spans="1:48">
      <c r="A958" t="n">
        <v>955</v>
      </c>
      <c r="B958" t="n">
        <v>0</v>
      </c>
      <c r="C958" t="n">
        <v>0</v>
      </c>
      <c r="D958" t="n">
        <v>0</v>
      </c>
      <c r="E958" t="n">
        <v>37.8</v>
      </c>
      <c r="F958" t="n">
        <v>-1.441213187251457</v>
      </c>
      <c r="G958" t="n">
        <v>311.3901060657426</v>
      </c>
      <c r="H958" t="n">
        <v>1228.122578323289</v>
      </c>
      <c r="I958" t="n">
        <v>-23.64344700410544</v>
      </c>
      <c r="J958" t="n">
        <v>-23.64344700410544</v>
      </c>
      <c r="K958" t="n">
        <v>-725.0657080877547</v>
      </c>
      <c r="L958" t="n">
        <v>3</v>
      </c>
      <c r="M958" t="n">
        <v>-183.8401896774226</v>
      </c>
      <c r="N958" t="n">
        <v>1624.806171121711</v>
      </c>
      <c r="O958" t="b">
        <v>1</v>
      </c>
      <c r="P958" t="n">
        <v>-23.64344700410544</v>
      </c>
      <c r="Q958" t="n">
        <v>-62.19486837708327</v>
      </c>
      <c r="R958" t="n">
        <v>0.9537364279912703</v>
      </c>
      <c r="S958" t="n">
        <v>36.29710428760403</v>
      </c>
      <c r="T958" t="n">
        <v>-132.5284095420882</v>
      </c>
      <c r="U958" t="n">
        <v>-22.54961669109642</v>
      </c>
      <c r="V958" t="n">
        <v>51.31178013533446</v>
      </c>
      <c r="W958" t="n">
        <v>-86.15060768619995</v>
      </c>
      <c r="X958" t="n">
        <v>2</v>
      </c>
      <c r="Y958" t="n">
        <v>64.72223940389162</v>
      </c>
      <c r="Z958" t="n">
        <v>89.93952186702045</v>
      </c>
      <c r="AA958" t="n">
        <v>1624.806171121711</v>
      </c>
      <c r="AB958" t="b">
        <v>0</v>
      </c>
      <c r="AC958" t="b">
        <v>1</v>
      </c>
      <c r="AD958" t="n">
        <v>90.66707545188078</v>
      </c>
      <c r="AE958" t="n">
        <v>1.8</v>
      </c>
      <c r="AF958" t="n">
        <v>0</v>
      </c>
      <c r="AG958" t="n">
        <v>-0.1105804298734537</v>
      </c>
      <c r="AH958" t="b">
        <v>0</v>
      </c>
      <c r="AI958" t="b">
        <v>0</v>
      </c>
      <c r="AJ958" t="n">
        <v>1562.611302744628</v>
      </c>
      <c r="AK958" t="n">
        <v>0</v>
      </c>
      <c r="AL958" t="n">
        <v>-21.68645500019257</v>
      </c>
      <c r="AM958" t="n">
        <v>17.13439897949426</v>
      </c>
      <c r="AN958" t="n">
        <v>-2.748970863958543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</row>
    <row r="959" spans="1:48">
      <c r="A959" t="n">
        <v>956</v>
      </c>
      <c r="B959" t="n">
        <v>0</v>
      </c>
      <c r="C959" t="n">
        <v>0</v>
      </c>
      <c r="D959" t="n">
        <v>0</v>
      </c>
      <c r="E959" t="n">
        <v>32.5</v>
      </c>
      <c r="F959" t="n">
        <v>-1.568046388308298</v>
      </c>
      <c r="G959" t="n">
        <v>267.7295885485882</v>
      </c>
      <c r="H959" t="n">
        <v>1055.925497235632</v>
      </c>
      <c r="I959" t="n">
        <v>-22.38678670926346</v>
      </c>
      <c r="J959" t="n">
        <v>-22.38678670926346</v>
      </c>
      <c r="K959" t="n">
        <v>-798.4850200619368</v>
      </c>
      <c r="L959" t="n">
        <v>3</v>
      </c>
      <c r="M959" t="n">
        <v>-202.4556338899434</v>
      </c>
      <c r="N959" t="n">
        <v>1396.989432842741</v>
      </c>
      <c r="O959" t="b">
        <v>0</v>
      </c>
      <c r="P959" t="n">
        <v>-22.38678670926346</v>
      </c>
      <c r="Q959" t="n">
        <v>-67.6682947343721</v>
      </c>
      <c r="R959" t="n">
        <v>0.9550746240839425</v>
      </c>
      <c r="S959" t="n">
        <v>36.33451791210964</v>
      </c>
      <c r="T959" t="n">
        <v>-146.1528635155813</v>
      </c>
      <c r="U959" t="n">
        <v>-21.3810519007972</v>
      </c>
      <c r="V959" t="n">
        <v>56.30277037436213</v>
      </c>
      <c r="W959" t="n">
        <v>-86.15060768619995</v>
      </c>
      <c r="X959" t="n">
        <v>2</v>
      </c>
      <c r="Y959" t="n">
        <v>64.72223940389162</v>
      </c>
      <c r="Z959" t="n">
        <v>89.84216167944408</v>
      </c>
      <c r="AA959" t="n">
        <v>1396.989432842741</v>
      </c>
      <c r="AB959" t="b">
        <v>0</v>
      </c>
      <c r="AC959" t="b">
        <v>1</v>
      </c>
      <c r="AD959" t="n">
        <v>90.6895484516738</v>
      </c>
      <c r="AE959" t="n">
        <v>1.8</v>
      </c>
      <c r="AF959" t="n">
        <v>0</v>
      </c>
      <c r="AG959" t="n">
        <v>-0.06296554917940889</v>
      </c>
      <c r="AH959" t="b">
        <v>0</v>
      </c>
      <c r="AI959" t="b">
        <v>0</v>
      </c>
      <c r="AJ959" t="n">
        <v>1329.321138108369</v>
      </c>
      <c r="AK959" t="n">
        <v>0</v>
      </c>
      <c r="AL959" t="n">
        <v>-20.34538241916776</v>
      </c>
      <c r="AM959" t="n">
        <v>16.18559819794589</v>
      </c>
      <c r="AN959" t="n">
        <v>-2.285603231562979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</row>
    <row r="960" spans="1:48">
      <c r="A960" t="n">
        <v>957</v>
      </c>
      <c r="B960" t="n">
        <v>0</v>
      </c>
      <c r="C960" t="n">
        <v>0</v>
      </c>
      <c r="D960" t="n">
        <v>0</v>
      </c>
      <c r="E960" t="n">
        <v>27.2</v>
      </c>
      <c r="F960" t="n">
        <v>-1.119934592848673</v>
      </c>
      <c r="G960" t="n">
        <v>224.0690710314338</v>
      </c>
      <c r="H960" t="n">
        <v>883.7284161479749</v>
      </c>
      <c r="I960" t="n">
        <v>-13.06349805283885</v>
      </c>
      <c r="J960" t="n">
        <v>-13.06349805283885</v>
      </c>
      <c r="K960" t="n">
        <v>-556.735549340225</v>
      </c>
      <c r="L960" t="n">
        <v>3</v>
      </c>
      <c r="M960" t="n">
        <v>-141.1601291430591</v>
      </c>
      <c r="N960" t="n">
        <v>1169.172694563771</v>
      </c>
      <c r="O960" t="b">
        <v>0</v>
      </c>
      <c r="P960" t="n">
        <v>-13.06349805283885</v>
      </c>
      <c r="Q960" t="n">
        <v>0</v>
      </c>
      <c r="R960" t="n">
        <v>0.9517134145442713</v>
      </c>
      <c r="S960" t="n">
        <v>36.36891829764354</v>
      </c>
      <c r="T960" t="n">
        <v>-101.5449648558209</v>
      </c>
      <c r="U960" t="n">
        <v>-12.43270633775971</v>
      </c>
      <c r="V960" t="n">
        <v>39.61516428723817</v>
      </c>
      <c r="W960" t="n">
        <v>-86.15060768619995</v>
      </c>
      <c r="X960" t="n">
        <v>2</v>
      </c>
      <c r="Y960" t="n">
        <v>64.72223940389162</v>
      </c>
      <c r="Z960" t="n">
        <v>89.75897720472062</v>
      </c>
      <c r="AA960" t="n">
        <v>1169.172694563771</v>
      </c>
      <c r="AB960" t="b">
        <v>0</v>
      </c>
      <c r="AC960" t="b">
        <v>1</v>
      </c>
      <c r="AD960" t="n">
        <v>90.71202145146682</v>
      </c>
      <c r="AE960" t="n">
        <v>1.8</v>
      </c>
      <c r="AF960" t="n">
        <v>0</v>
      </c>
      <c r="AG960" t="n">
        <v>0.002528412972178318</v>
      </c>
      <c r="AH960" t="b">
        <v>0</v>
      </c>
      <c r="AI960" t="b">
        <v>0</v>
      </c>
      <c r="AJ960" t="n">
        <v>1169.172694563771</v>
      </c>
      <c r="AK960" t="n">
        <v>0</v>
      </c>
      <c r="AL960" t="n">
        <v>-12.43270633775971</v>
      </c>
      <c r="AM960" t="n">
        <v>8.570523460168429</v>
      </c>
      <c r="AN960" t="n">
        <v>-1.9826221918555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</row>
    <row r="961" spans="1:48">
      <c r="A961" t="n">
        <v>958</v>
      </c>
      <c r="B961" t="n">
        <v>0</v>
      </c>
      <c r="C961" t="n">
        <v>0</v>
      </c>
      <c r="D961" t="n">
        <v>0</v>
      </c>
      <c r="E961" t="n">
        <v>25.1</v>
      </c>
      <c r="F961" t="n">
        <v>-0.1188819069636784</v>
      </c>
      <c r="G961" t="n">
        <v>206.7696206944482</v>
      </c>
      <c r="H961" t="n">
        <v>815.4993840189035</v>
      </c>
      <c r="I961" t="n">
        <v>-0.2197524963896564</v>
      </c>
      <c r="J961" t="n">
        <v>-0.2197524963896564</v>
      </c>
      <c r="K961" t="n">
        <v>-10.14888819926247</v>
      </c>
      <c r="L961" t="n">
        <v>2</v>
      </c>
      <c r="M961" t="n">
        <v>-2.573247515025982</v>
      </c>
      <c r="N961" t="n">
        <v>1741.906684264378</v>
      </c>
      <c r="O961" t="b">
        <v>1</v>
      </c>
      <c r="P961" t="n">
        <v>-0.2197524963896564</v>
      </c>
      <c r="Q961" t="n">
        <v>-5.130292049383384</v>
      </c>
      <c r="R961" t="n">
        <v>0.2968524635423513</v>
      </c>
      <c r="S961" t="n">
        <v>36.39049404306633</v>
      </c>
      <c r="T961" t="n">
        <v>-0.3576193184174608</v>
      </c>
      <c r="U961" t="n">
        <v>-0.06523406992285116</v>
      </c>
      <c r="V961" t="n">
        <v>2.21562819660852</v>
      </c>
      <c r="W961" t="n">
        <v>0</v>
      </c>
      <c r="X961" t="n">
        <v>0</v>
      </c>
      <c r="Y961" t="n">
        <v>-21.42836828230832</v>
      </c>
      <c r="Z961" t="n">
        <v>89.72093177289349</v>
      </c>
      <c r="AA961" t="n">
        <v>1741.906684264378</v>
      </c>
      <c r="AB961" t="b">
        <v>0</v>
      </c>
      <c r="AC961" t="b">
        <v>1</v>
      </c>
      <c r="AD961" t="n">
        <v>90.71953774853654</v>
      </c>
      <c r="AE961" t="n">
        <v>-0</v>
      </c>
      <c r="AF961" t="n">
        <v>0</v>
      </c>
      <c r="AG961" t="n">
        <v>0.08485206847458199</v>
      </c>
      <c r="AH961" t="b">
        <v>0</v>
      </c>
      <c r="AI961" t="b">
        <v>0</v>
      </c>
      <c r="AJ961" t="n">
        <v>1736.776392214995</v>
      </c>
      <c r="AK961" t="n">
        <v>0</v>
      </c>
      <c r="AL961" t="n">
        <v>-0.0650419414734357</v>
      </c>
      <c r="AM961" t="n">
        <v>0</v>
      </c>
      <c r="AN961" t="n">
        <v>0.1442712589190682</v>
      </c>
      <c r="AO961" t="n">
        <v>0</v>
      </c>
      <c r="AP961" t="n">
        <v>1</v>
      </c>
      <c r="AQ961" t="n">
        <v>0</v>
      </c>
      <c r="AR961" t="n">
        <v>0</v>
      </c>
      <c r="AS961" t="n">
        <v>0</v>
      </c>
      <c r="AT961" t="n">
        <v>0.5375417840805197</v>
      </c>
      <c r="AU961" t="n">
        <v>0.1689940112383085</v>
      </c>
      <c r="AV961" t="n">
        <v>0.5375417840805197</v>
      </c>
    </row>
    <row r="962" spans="1:48">
      <c r="A962" t="n">
        <v>959</v>
      </c>
      <c r="B962" t="n">
        <v>0</v>
      </c>
      <c r="C962" t="n">
        <v>0</v>
      </c>
      <c r="D962" t="n">
        <v>0</v>
      </c>
      <c r="E962" t="n">
        <v>26</v>
      </c>
      <c r="F962" t="n">
        <v>0.5954622207033871</v>
      </c>
      <c r="G962" t="n">
        <v>214.1836708388706</v>
      </c>
      <c r="H962" t="n">
        <v>844.7403977885056</v>
      </c>
      <c r="I962" t="n">
        <v>8.551923640616822</v>
      </c>
      <c r="J962" t="n">
        <v>8.551923640616822</v>
      </c>
      <c r="K962" t="n">
        <v>381.2842262954415</v>
      </c>
      <c r="L962" t="n">
        <v>2</v>
      </c>
      <c r="M962" t="n">
        <v>96.67449956780972</v>
      </c>
      <c r="N962" t="n">
        <v>1804.365489676248</v>
      </c>
      <c r="O962" t="b">
        <v>0</v>
      </c>
      <c r="P962" t="n">
        <v>8.551923640616822</v>
      </c>
      <c r="Q962" t="n">
        <v>25.69688840469318</v>
      </c>
      <c r="R962" t="n">
        <v>0.9203202447586791</v>
      </c>
      <c r="S962" t="n">
        <v>36.39577922699137</v>
      </c>
      <c r="T962" t="n">
        <v>49.17809581360299</v>
      </c>
      <c r="U962" t="n">
        <v>9.292334586054071</v>
      </c>
      <c r="V962" t="n">
        <v>3.918498637662118</v>
      </c>
      <c r="W962" t="n">
        <v>0</v>
      </c>
      <c r="X962" t="n">
        <v>0</v>
      </c>
      <c r="Y962" t="n">
        <v>-21.42836828230832</v>
      </c>
      <c r="Z962" t="n">
        <v>89.83326592171292</v>
      </c>
      <c r="AA962" t="n">
        <v>1804.365489676248</v>
      </c>
      <c r="AB962" t="b">
        <v>0</v>
      </c>
      <c r="AC962" t="b">
        <v>1</v>
      </c>
      <c r="AD962" t="n">
        <v>90.71209734288296</v>
      </c>
      <c r="AE962" t="n">
        <v>-0</v>
      </c>
      <c r="AF962" t="n">
        <v>0</v>
      </c>
      <c r="AG962" t="n">
        <v>0.1546915715721564</v>
      </c>
      <c r="AH962" t="b">
        <v>0</v>
      </c>
      <c r="AI962" t="b">
        <v>0</v>
      </c>
      <c r="AJ962" t="n">
        <v>1830.062378080941</v>
      </c>
      <c r="AK962" t="n">
        <v>0</v>
      </c>
      <c r="AL962" t="n">
        <v>9.424671458069811</v>
      </c>
      <c r="AM962" t="n">
        <v>0</v>
      </c>
      <c r="AN962" t="n">
        <v>9.466830892944866</v>
      </c>
      <c r="AO962" t="n">
        <v>0</v>
      </c>
      <c r="AP962" t="n">
        <v>1</v>
      </c>
      <c r="AQ962" t="n">
        <v>0</v>
      </c>
      <c r="AR962" t="n">
        <v>0</v>
      </c>
      <c r="AS962" t="n">
        <v>0</v>
      </c>
      <c r="AT962" t="n">
        <v>2.163050210703549</v>
      </c>
      <c r="AU962" t="n">
        <v>0.680026264826895</v>
      </c>
      <c r="AV962" t="n">
        <v>2.163050210703549</v>
      </c>
    </row>
    <row r="963" spans="1:48">
      <c r="A963" t="n">
        <v>960</v>
      </c>
      <c r="B963" t="n">
        <v>0</v>
      </c>
      <c r="C963" t="n">
        <v>0</v>
      </c>
      <c r="D963" t="n">
        <v>0</v>
      </c>
      <c r="E963" t="n">
        <v>29.3</v>
      </c>
      <c r="F963" t="n">
        <v>1.23703302415013</v>
      </c>
      <c r="G963" t="n">
        <v>241.3685213684196</v>
      </c>
      <c r="H963" t="n">
        <v>951.9574482770468</v>
      </c>
      <c r="I963" t="n">
        <v>18.56277546837478</v>
      </c>
      <c r="J963" t="n">
        <v>18.56277546837478</v>
      </c>
      <c r="K963" t="n">
        <v>734.4016833381565</v>
      </c>
      <c r="L963" t="n">
        <v>2</v>
      </c>
      <c r="M963" t="n">
        <v>186.2073233616016</v>
      </c>
      <c r="N963" t="n">
        <v>2033.381109519772</v>
      </c>
      <c r="O963" t="b">
        <v>0</v>
      </c>
      <c r="P963" t="n">
        <v>18.56277546837478</v>
      </c>
      <c r="Q963" t="n">
        <v>0</v>
      </c>
      <c r="R963" t="n">
        <v>0.9398115673477864</v>
      </c>
      <c r="S963" t="n">
        <v>36.41908650917972</v>
      </c>
      <c r="T963" t="n">
        <v>92.75871484566454</v>
      </c>
      <c r="U963" t="n">
        <v>19.75159288660409</v>
      </c>
      <c r="V963" t="n">
        <v>5.583001661394164</v>
      </c>
      <c r="W963" t="n">
        <v>0</v>
      </c>
      <c r="X963" t="n">
        <v>0</v>
      </c>
      <c r="Y963" t="n">
        <v>-21.42836828230832</v>
      </c>
      <c r="Z963" t="n">
        <v>90.02399575293755</v>
      </c>
      <c r="AA963" t="n">
        <v>2033.381109519772</v>
      </c>
      <c r="AB963" t="b">
        <v>0</v>
      </c>
      <c r="AC963" t="b">
        <v>1</v>
      </c>
      <c r="AD963" t="n">
        <v>90.70465693722937</v>
      </c>
      <c r="AE963" t="n">
        <v>-0</v>
      </c>
      <c r="AF963" t="n">
        <v>0</v>
      </c>
      <c r="AG963" t="n">
        <v>0.2078904948222811</v>
      </c>
      <c r="AH963" t="b">
        <v>0</v>
      </c>
      <c r="AI963" t="b">
        <v>0</v>
      </c>
      <c r="AJ963" t="n">
        <v>2033.381109519772</v>
      </c>
      <c r="AK963" t="n">
        <v>0</v>
      </c>
      <c r="AL963" t="n">
        <v>19.75159288660409</v>
      </c>
      <c r="AM963" t="n">
        <v>0</v>
      </c>
      <c r="AN963" t="n">
        <v>19.907911681934</v>
      </c>
      <c r="AO963" t="n">
        <v>0</v>
      </c>
      <c r="AP963" t="n">
        <v>1</v>
      </c>
      <c r="AQ963" t="n">
        <v>0</v>
      </c>
      <c r="AR963" t="n">
        <v>0</v>
      </c>
      <c r="AS963" t="n">
        <v>0</v>
      </c>
      <c r="AT963" t="n">
        <v>4.06148798767319</v>
      </c>
      <c r="AU963" t="n">
        <v>1.276862872729323</v>
      </c>
      <c r="AV963" t="n">
        <v>4.06148798767319</v>
      </c>
    </row>
    <row r="964" spans="1:48">
      <c r="A964" t="n">
        <v>961</v>
      </c>
      <c r="B964" t="n">
        <v>0</v>
      </c>
      <c r="C964" t="n">
        <v>0</v>
      </c>
      <c r="D964" t="n">
        <v>0</v>
      </c>
      <c r="E964" t="n">
        <v>34.6</v>
      </c>
      <c r="F964" t="n">
        <v>1.623072349362755</v>
      </c>
      <c r="G964" t="n">
        <v>285.0290388855739</v>
      </c>
      <c r="H964" t="n">
        <v>1124.154529364704</v>
      </c>
      <c r="I964" t="n">
        <v>28.33620596882036</v>
      </c>
      <c r="J964" t="n">
        <v>28.33620596882036</v>
      </c>
      <c r="K964" t="n">
        <v>949.3447964545802</v>
      </c>
      <c r="L964" t="n">
        <v>2</v>
      </c>
      <c r="M964" t="n">
        <v>240.7060842937577</v>
      </c>
      <c r="N964" t="n">
        <v>2401.194074723007</v>
      </c>
      <c r="O964" t="b">
        <v>0</v>
      </c>
      <c r="P964" t="n">
        <v>28.33620596882036</v>
      </c>
      <c r="Q964" t="n">
        <v>0</v>
      </c>
      <c r="R964" t="n">
        <v>0.9438853518168805</v>
      </c>
      <c r="S964" t="n">
        <v>36.45730167727587</v>
      </c>
      <c r="T964" t="n">
        <v>119.3896209458279</v>
      </c>
      <c r="U964" t="n">
        <v>30.02081334801534</v>
      </c>
      <c r="V964" t="n">
        <v>6.699506576091125</v>
      </c>
      <c r="W964" t="n">
        <v>0</v>
      </c>
      <c r="X964" t="n">
        <v>0</v>
      </c>
      <c r="Y964" t="n">
        <v>-21.42836828230832</v>
      </c>
      <c r="Z964" t="n">
        <v>90.29749328752165</v>
      </c>
      <c r="AA964" t="n">
        <v>2401.194074723007</v>
      </c>
      <c r="AB964" t="b">
        <v>0</v>
      </c>
      <c r="AC964" t="b">
        <v>1</v>
      </c>
      <c r="AD964" t="n">
        <v>90.69721653157579</v>
      </c>
      <c r="AE964" t="n">
        <v>-0</v>
      </c>
      <c r="AF964" t="n">
        <v>0</v>
      </c>
      <c r="AG964" t="n">
        <v>0.2482300642314845</v>
      </c>
      <c r="AH964" t="b">
        <v>0</v>
      </c>
      <c r="AI964" t="b">
        <v>0</v>
      </c>
      <c r="AJ964" t="n">
        <v>2401.194074723007</v>
      </c>
      <c r="AK964" t="n">
        <v>0</v>
      </c>
      <c r="AL964" t="n">
        <v>30.02081334801534</v>
      </c>
      <c r="AM964" t="n">
        <v>0</v>
      </c>
      <c r="AN964" t="n">
        <v>30.30518543085013</v>
      </c>
      <c r="AO964" t="n">
        <v>0</v>
      </c>
      <c r="AP964" t="n">
        <v>1</v>
      </c>
      <c r="AQ964" t="n">
        <v>0</v>
      </c>
      <c r="AR964" t="n">
        <v>0</v>
      </c>
      <c r="AS964" t="n">
        <v>0</v>
      </c>
      <c r="AT964" t="n">
        <v>5.99917357732156</v>
      </c>
      <c r="AU964" t="n">
        <v>1.88603832664026</v>
      </c>
      <c r="AV964" t="n">
        <v>5.99917357732156</v>
      </c>
    </row>
    <row r="965" spans="1:48">
      <c r="A965" t="n">
        <v>962</v>
      </c>
      <c r="B965" t="n">
        <v>0</v>
      </c>
      <c r="C965" t="n">
        <v>0</v>
      </c>
      <c r="D965" t="n">
        <v>0</v>
      </c>
      <c r="E965" t="n">
        <v>40.4</v>
      </c>
      <c r="F965" t="n">
        <v>1.520677578398845</v>
      </c>
      <c r="G965" t="n">
        <v>332.8084731496297</v>
      </c>
      <c r="H965" t="n">
        <v>1312.596618102139</v>
      </c>
      <c r="I965" t="n">
        <v>31.29537431668584</v>
      </c>
      <c r="J965" t="n">
        <v>31.29537431668584</v>
      </c>
      <c r="K965" t="n">
        <v>897.9603442077643</v>
      </c>
      <c r="L965" t="n">
        <v>2</v>
      </c>
      <c r="M965" t="n">
        <v>227.6775720607922</v>
      </c>
      <c r="N965" t="n">
        <v>2803.70637626617</v>
      </c>
      <c r="O965" t="b">
        <v>0</v>
      </c>
      <c r="P965" t="n">
        <v>31.29537431668584</v>
      </c>
      <c r="Q965" t="n">
        <v>0</v>
      </c>
      <c r="R965" t="n">
        <v>0.9412376250449518</v>
      </c>
      <c r="S965" t="n">
        <v>36.51168901162885</v>
      </c>
      <c r="T965" t="n">
        <v>113.2451793125841</v>
      </c>
      <c r="U965" t="n">
        <v>33.24917479280669</v>
      </c>
      <c r="V965" t="n">
        <v>6.654555688617748</v>
      </c>
      <c r="W965" t="n">
        <v>0</v>
      </c>
      <c r="X965" t="n">
        <v>0</v>
      </c>
      <c r="Y965" t="n">
        <v>-21.42836828230832</v>
      </c>
      <c r="Z965" t="n">
        <v>90.65559286296927</v>
      </c>
      <c r="AA965" t="n">
        <v>2803.70637626617</v>
      </c>
      <c r="AB965" t="b">
        <v>0</v>
      </c>
      <c r="AC965" t="b">
        <v>1</v>
      </c>
      <c r="AD965" t="n">
        <v>90.68977612592221</v>
      </c>
      <c r="AE965" t="n">
        <v>-0</v>
      </c>
      <c r="AF965" t="n">
        <v>0</v>
      </c>
      <c r="AG965" t="n">
        <v>0.2648999308276697</v>
      </c>
      <c r="AH965" t="b">
        <v>0</v>
      </c>
      <c r="AI965" t="b">
        <v>0</v>
      </c>
      <c r="AJ965" t="n">
        <v>2803.70637626617</v>
      </c>
      <c r="AK965" t="n">
        <v>0</v>
      </c>
      <c r="AL965" t="n">
        <v>33.24917479280669</v>
      </c>
      <c r="AM965" t="n">
        <v>0</v>
      </c>
      <c r="AN965" t="n">
        <v>33.32652326697287</v>
      </c>
      <c r="AO965" t="n">
        <v>0</v>
      </c>
      <c r="AP965" t="n">
        <v>1</v>
      </c>
      <c r="AQ965" t="n">
        <v>0</v>
      </c>
      <c r="AR965" t="n">
        <v>0</v>
      </c>
      <c r="AS965" t="n">
        <v>0</v>
      </c>
      <c r="AT965" t="n">
        <v>6.644609216539467</v>
      </c>
      <c r="AU965" t="n">
        <v>2.088952334253959</v>
      </c>
      <c r="AV965" t="n">
        <v>6.644609216539467</v>
      </c>
    </row>
    <row r="966" spans="1:48">
      <c r="A966" t="n">
        <v>963</v>
      </c>
      <c r="B966" t="n">
        <v>0</v>
      </c>
      <c r="C966" t="n">
        <v>0</v>
      </c>
      <c r="D966" t="n">
        <v>0</v>
      </c>
      <c r="E966" t="n">
        <v>45.3</v>
      </c>
      <c r="F966" t="n">
        <v>1.210884003708529</v>
      </c>
      <c r="G966" t="n">
        <v>373.173857269263</v>
      </c>
      <c r="H966" t="n">
        <v>1471.797693069973</v>
      </c>
      <c r="I966" t="n">
        <v>28.63913058209577</v>
      </c>
      <c r="J966" t="n">
        <v>28.63913058209577</v>
      </c>
      <c r="K966" t="n">
        <v>732.858281876796</v>
      </c>
      <c r="L966" t="n">
        <v>3</v>
      </c>
      <c r="M966" t="n">
        <v>185.8159943906684</v>
      </c>
      <c r="N966" t="n">
        <v>1947.188347931574</v>
      </c>
      <c r="O966" t="b">
        <v>1</v>
      </c>
      <c r="P966" t="n">
        <v>28.63913058209577</v>
      </c>
      <c r="Q966" t="n">
        <v>52.25512221005484</v>
      </c>
      <c r="R966" t="n">
        <v>0.9491895464281945</v>
      </c>
      <c r="S966" t="n">
        <v>36.57459026785179</v>
      </c>
      <c r="T966" t="n">
        <v>147.9688515284355</v>
      </c>
      <c r="U966" t="n">
        <v>30.17219341475576</v>
      </c>
      <c r="V966" t="n">
        <v>7.518364460658972</v>
      </c>
      <c r="W966" t="n">
        <v>0</v>
      </c>
      <c r="X966" t="n">
        <v>0</v>
      </c>
      <c r="Y966" t="n">
        <v>-21.42836828230832</v>
      </c>
      <c r="Z966" t="n">
        <v>90.94733094917575</v>
      </c>
      <c r="AA966" t="n">
        <v>1947.188347931574</v>
      </c>
      <c r="AB966" t="b">
        <v>0</v>
      </c>
      <c r="AC966" t="b">
        <v>1</v>
      </c>
      <c r="AD966" t="n">
        <v>90.68233572026863</v>
      </c>
      <c r="AE966" t="n">
        <v>-0</v>
      </c>
      <c r="AF966" t="n">
        <v>0</v>
      </c>
      <c r="AG966" t="n">
        <v>0.23833895927567</v>
      </c>
      <c r="AH966" t="b">
        <v>0</v>
      </c>
      <c r="AI966" t="b">
        <v>0</v>
      </c>
      <c r="AJ966" t="n">
        <v>1999.443470141629</v>
      </c>
      <c r="AK966" t="n">
        <v>0</v>
      </c>
      <c r="AL966" t="n">
        <v>30.98190021888095</v>
      </c>
      <c r="AM966" t="n">
        <v>0</v>
      </c>
      <c r="AN966" t="n">
        <v>31.19245486853998</v>
      </c>
      <c r="AO966" t="n">
        <v>0</v>
      </c>
      <c r="AP966" t="n">
        <v>1</v>
      </c>
      <c r="AQ966" t="n">
        <v>0</v>
      </c>
      <c r="AR966" t="n">
        <v>0</v>
      </c>
      <c r="AS966" t="n">
        <v>0</v>
      </c>
      <c r="AT966" t="n">
        <v>6.217424647147474</v>
      </c>
      <c r="AU966" t="n">
        <v>1.954652757814244</v>
      </c>
      <c r="AV966" t="n">
        <v>6.217424647147474</v>
      </c>
    </row>
    <row r="967" spans="1:48">
      <c r="A967" t="n">
        <v>964</v>
      </c>
      <c r="B967" t="n">
        <v>0</v>
      </c>
      <c r="C967" t="n">
        <v>0</v>
      </c>
      <c r="D967" t="n">
        <v>0</v>
      </c>
      <c r="E967" t="n">
        <v>49</v>
      </c>
      <c r="F967" t="n">
        <v>0.8024530734337105</v>
      </c>
      <c r="G967" t="n">
        <v>403.653841196333</v>
      </c>
      <c r="H967" t="n">
        <v>1592.010749678337</v>
      </c>
      <c r="I967" t="n">
        <v>21.68466380325805</v>
      </c>
      <c r="J967" t="n">
        <v>21.68466380325805</v>
      </c>
      <c r="K967" t="n">
        <v>512.9971893758018</v>
      </c>
      <c r="L967" t="n">
        <v>3</v>
      </c>
      <c r="M967" t="n">
        <v>130.070281281897</v>
      </c>
      <c r="N967" t="n">
        <v>2106.23022182444</v>
      </c>
      <c r="O967" t="b">
        <v>0</v>
      </c>
      <c r="P967" t="n">
        <v>21.68466380325805</v>
      </c>
      <c r="Q967" t="n">
        <v>34.62948002590524</v>
      </c>
      <c r="R967" t="n">
        <v>0.9422778445494072</v>
      </c>
      <c r="S967" t="n">
        <v>36.62436314314981</v>
      </c>
      <c r="T967" t="n">
        <v>104.3372186491583</v>
      </c>
      <c r="U967" t="n">
        <v>23.01302522254203</v>
      </c>
      <c r="V967" t="n">
        <v>6.022569154149195</v>
      </c>
      <c r="W967" t="n">
        <v>0</v>
      </c>
      <c r="X967" t="n">
        <v>0</v>
      </c>
      <c r="Y967" t="n">
        <v>-21.42836828230832</v>
      </c>
      <c r="Z967" t="n">
        <v>91.14772320707496</v>
      </c>
      <c r="AA967" t="n">
        <v>2106.23022182444</v>
      </c>
      <c r="AB967" t="b">
        <v>0</v>
      </c>
      <c r="AC967" t="b">
        <v>1</v>
      </c>
      <c r="AD967" t="n">
        <v>90.67489531461504</v>
      </c>
      <c r="AE967" t="n">
        <v>-0</v>
      </c>
      <c r="AF967" t="n">
        <v>0</v>
      </c>
      <c r="AG967" t="n">
        <v>0.1952682393918907</v>
      </c>
      <c r="AH967" t="b">
        <v>0</v>
      </c>
      <c r="AI967" t="b">
        <v>0</v>
      </c>
      <c r="AJ967" t="n">
        <v>2140.859701850346</v>
      </c>
      <c r="AK967" t="n">
        <v>0</v>
      </c>
      <c r="AL967" t="n">
        <v>23.39139273860082</v>
      </c>
      <c r="AM967" t="n">
        <v>0</v>
      </c>
      <c r="AN967" t="n">
        <v>23.41000109992726</v>
      </c>
      <c r="AO967" t="n">
        <v>0</v>
      </c>
      <c r="AP967" t="n">
        <v>1</v>
      </c>
      <c r="AQ967" t="n">
        <v>0</v>
      </c>
      <c r="AR967" t="n">
        <v>0</v>
      </c>
      <c r="AS967" t="n">
        <v>0</v>
      </c>
      <c r="AT967" t="n">
        <v>4.709138652776437</v>
      </c>
      <c r="AU967" t="n">
        <v>1.48047324687758</v>
      </c>
      <c r="AV967" t="n">
        <v>4.709138652776437</v>
      </c>
    </row>
    <row r="968" spans="1:48">
      <c r="A968" t="n">
        <v>965</v>
      </c>
      <c r="B968" t="n">
        <v>0</v>
      </c>
      <c r="C968" t="n">
        <v>0</v>
      </c>
      <c r="D968" t="n">
        <v>0</v>
      </c>
      <c r="E968" t="n">
        <v>51.1</v>
      </c>
      <c r="F968" t="n">
        <v>0.412637035889972</v>
      </c>
      <c r="G968" t="n">
        <v>420.9532915333187</v>
      </c>
      <c r="H968" t="n">
        <v>1660.239781807409</v>
      </c>
      <c r="I968" t="n">
        <v>13.30670008544441</v>
      </c>
      <c r="J968" t="n">
        <v>13.30670008544441</v>
      </c>
      <c r="K968" t="n">
        <v>301.8615800046115</v>
      </c>
      <c r="L968" t="n">
        <v>3</v>
      </c>
      <c r="M968" t="n">
        <v>76.53691176587512</v>
      </c>
      <c r="N968" t="n">
        <v>2196.497231331202</v>
      </c>
      <c r="O968" t="b">
        <v>0</v>
      </c>
      <c r="P968" t="n">
        <v>13.30670008544441</v>
      </c>
      <c r="Q968" t="n">
        <v>0</v>
      </c>
      <c r="R968" t="n">
        <v>0.9269551245705161</v>
      </c>
      <c r="S968" t="n">
        <v>36.66717608410289</v>
      </c>
      <c r="T968" t="n">
        <v>62.40974106302815</v>
      </c>
      <c r="U968" t="n">
        <v>14.35527970311375</v>
      </c>
      <c r="V968" t="n">
        <v>4.558711761535243</v>
      </c>
      <c r="W968" t="n">
        <v>0</v>
      </c>
      <c r="X968" t="n">
        <v>0</v>
      </c>
      <c r="Y968" t="n">
        <v>-21.42836828230832</v>
      </c>
      <c r="Z968" t="n">
        <v>91.29196002715933</v>
      </c>
      <c r="AA968" t="n">
        <v>2196.497231331202</v>
      </c>
      <c r="AB968" t="b">
        <v>0</v>
      </c>
      <c r="AC968" t="b">
        <v>1</v>
      </c>
      <c r="AD968" t="n">
        <v>90.66745490896146</v>
      </c>
      <c r="AE968" t="n">
        <v>-0</v>
      </c>
      <c r="AF968" t="n">
        <v>0</v>
      </c>
      <c r="AG968" t="n">
        <v>0.1347710710725859</v>
      </c>
      <c r="AH968" t="b">
        <v>0</v>
      </c>
      <c r="AI968" t="b">
        <v>0</v>
      </c>
      <c r="AJ968" t="n">
        <v>2196.497231331202</v>
      </c>
      <c r="AK968" t="n">
        <v>0</v>
      </c>
      <c r="AL968" t="n">
        <v>14.35527970311375</v>
      </c>
      <c r="AM968" t="n">
        <v>0</v>
      </c>
      <c r="AN968" t="n">
        <v>14.54266854686008</v>
      </c>
      <c r="AO968" t="n">
        <v>0</v>
      </c>
      <c r="AP968" t="n">
        <v>1</v>
      </c>
      <c r="AQ968" t="n">
        <v>0</v>
      </c>
      <c r="AR968" t="n">
        <v>0</v>
      </c>
      <c r="AS968" t="n">
        <v>0</v>
      </c>
      <c r="AT968" t="n">
        <v>3.126114584132899</v>
      </c>
      <c r="AU968" t="n">
        <v>0.9827973541942568</v>
      </c>
      <c r="AV968" t="n">
        <v>3.126114584132899</v>
      </c>
    </row>
    <row r="969" spans="1:48">
      <c r="A969" t="n">
        <v>966</v>
      </c>
      <c r="B969" t="n">
        <v>0</v>
      </c>
      <c r="C969" t="n">
        <v>0</v>
      </c>
      <c r="D969" t="n">
        <v>0</v>
      </c>
      <c r="E969" t="n">
        <v>52.1</v>
      </c>
      <c r="F969" t="n">
        <v>0.1303321163397362</v>
      </c>
      <c r="G969" t="n">
        <v>429.1911250271214</v>
      </c>
      <c r="H969" t="n">
        <v>1692.729797106967</v>
      </c>
      <c r="I969" t="n">
        <v>6.671798474676329</v>
      </c>
      <c r="J969" t="n">
        <v>6.671798474676329</v>
      </c>
      <c r="K969" t="n">
        <v>148.4443146149313</v>
      </c>
      <c r="L969" t="n">
        <v>4</v>
      </c>
      <c r="M969" t="n">
        <v>37.63801080500286</v>
      </c>
      <c r="N969" t="n">
        <v>1509.914979019414</v>
      </c>
      <c r="O969" t="b">
        <v>1</v>
      </c>
      <c r="P969" t="n">
        <v>6.671798474676329</v>
      </c>
      <c r="Q969" t="n">
        <v>5.624420379135967</v>
      </c>
      <c r="R969" t="n">
        <v>0.9201458561045228</v>
      </c>
      <c r="S969" t="n">
        <v>36.70042212615719</v>
      </c>
      <c r="T969" t="n">
        <v>45.85694658935986</v>
      </c>
      <c r="U969" t="n">
        <v>7.250805326583414</v>
      </c>
      <c r="V969" t="n">
        <v>3.661867211553954</v>
      </c>
      <c r="W969" t="n">
        <v>0</v>
      </c>
      <c r="X969" t="n">
        <v>0</v>
      </c>
      <c r="Y969" t="n">
        <v>-21.42836828230832</v>
      </c>
      <c r="Z969" t="n">
        <v>91.35296393510392</v>
      </c>
      <c r="AA969" t="n">
        <v>1509.914979019414</v>
      </c>
      <c r="AB969" t="b">
        <v>0</v>
      </c>
      <c r="AC969" t="b">
        <v>1</v>
      </c>
      <c r="AD969" t="n">
        <v>90.66001450330788</v>
      </c>
      <c r="AE969" t="n">
        <v>-0</v>
      </c>
      <c r="AF969" t="n">
        <v>0</v>
      </c>
      <c r="AG969" t="n">
        <v>0.05857525422183085</v>
      </c>
      <c r="AH969" t="b">
        <v>0</v>
      </c>
      <c r="AI969" t="b">
        <v>0</v>
      </c>
      <c r="AJ969" t="n">
        <v>1515.53939939855</v>
      </c>
      <c r="AK969" t="n">
        <v>0</v>
      </c>
      <c r="AL969" t="n">
        <v>7.277814514392431</v>
      </c>
      <c r="AM969" t="n">
        <v>0</v>
      </c>
      <c r="AN969" t="n">
        <v>7.50230482076806</v>
      </c>
      <c r="AO969" t="n">
        <v>0</v>
      </c>
      <c r="AP969" t="n">
        <v>1</v>
      </c>
      <c r="AQ969" t="n">
        <v>0</v>
      </c>
      <c r="AR969" t="n">
        <v>0</v>
      </c>
      <c r="AS969" t="n">
        <v>0</v>
      </c>
      <c r="AT969" t="n">
        <v>1.762476568875397</v>
      </c>
      <c r="AU969" t="n">
        <v>0.5540927122479635</v>
      </c>
      <c r="AV969" t="n">
        <v>1.762476568875397</v>
      </c>
    </row>
    <row r="970" spans="1:48">
      <c r="A970" t="n">
        <v>967</v>
      </c>
      <c r="B970" t="n">
        <v>0</v>
      </c>
      <c r="C970" t="n">
        <v>0</v>
      </c>
      <c r="D970" t="n">
        <v>0</v>
      </c>
      <c r="E970" t="n">
        <v>52.2</v>
      </c>
      <c r="F970" t="n">
        <v>-0.01729883458225689</v>
      </c>
      <c r="G970" t="n">
        <v>430.0149083765017</v>
      </c>
      <c r="H970" t="n">
        <v>1695.978798636923</v>
      </c>
      <c r="I970" t="n">
        <v>3.051441723998089</v>
      </c>
      <c r="J970" t="n">
        <v>3.051441723998089</v>
      </c>
      <c r="K970" t="n">
        <v>67.76305069487533</v>
      </c>
      <c r="L970" t="n">
        <v>4</v>
      </c>
      <c r="M970" t="n">
        <v>17.18130088612458</v>
      </c>
      <c r="N970" t="n">
        <v>1512.813088384135</v>
      </c>
      <c r="O970" t="b">
        <v>0</v>
      </c>
      <c r="P970" t="n">
        <v>3.051441723998089</v>
      </c>
      <c r="Q970" t="n">
        <v>-0.7465229637346396</v>
      </c>
      <c r="R970" t="n">
        <v>0.8726488823733319</v>
      </c>
      <c r="S970" t="n">
        <v>36.71864514005109</v>
      </c>
      <c r="T970" t="n">
        <v>22.072506442946</v>
      </c>
      <c r="U970" t="n">
        <v>3.496757728834903</v>
      </c>
      <c r="V970" t="n">
        <v>2.810958364331007</v>
      </c>
      <c r="W970" t="n">
        <v>0</v>
      </c>
      <c r="X970" t="n">
        <v>0</v>
      </c>
      <c r="Y970" t="n">
        <v>-21.42836828230832</v>
      </c>
      <c r="Z970" t="n">
        <v>91.32375725973507</v>
      </c>
      <c r="AA970" t="n">
        <v>1512.813088384135</v>
      </c>
      <c r="AB970" t="b">
        <v>0</v>
      </c>
      <c r="AC970" t="b">
        <v>1</v>
      </c>
      <c r="AD970" t="n">
        <v>90.65257409765429</v>
      </c>
      <c r="AE970" t="n">
        <v>-0</v>
      </c>
      <c r="AF970" t="n">
        <v>0</v>
      </c>
      <c r="AG970" t="n">
        <v>-0.006142564143762352</v>
      </c>
      <c r="AH970" t="b">
        <v>0</v>
      </c>
      <c r="AI970" t="b">
        <v>0</v>
      </c>
      <c r="AJ970" t="n">
        <v>1512.0665654204</v>
      </c>
      <c r="AK970" t="n">
        <v>0</v>
      </c>
      <c r="AL970" t="n">
        <v>3.495032195149853</v>
      </c>
      <c r="AM970" t="n">
        <v>0</v>
      </c>
      <c r="AN970" t="n">
        <v>3.495047354975945</v>
      </c>
      <c r="AO970" t="n">
        <v>0</v>
      </c>
      <c r="AP970" t="n">
        <v>1</v>
      </c>
      <c r="AQ970" t="n">
        <v>0</v>
      </c>
      <c r="AR970" t="n">
        <v>0</v>
      </c>
      <c r="AS970" t="n">
        <v>0</v>
      </c>
      <c r="AT970" t="n">
        <v>1.047902246820896</v>
      </c>
      <c r="AU970" t="n">
        <v>0.329442676495959</v>
      </c>
      <c r="AV970" t="n">
        <v>1.047902246820896</v>
      </c>
    </row>
    <row r="971" spans="1:48">
      <c r="A971" t="n">
        <v>968</v>
      </c>
      <c r="B971" t="n">
        <v>0</v>
      </c>
      <c r="C971" t="n">
        <v>0</v>
      </c>
      <c r="D971" t="n">
        <v>0</v>
      </c>
      <c r="E971" t="n">
        <v>52.1</v>
      </c>
      <c r="F971" t="n">
        <v>-0.0611367780107166</v>
      </c>
      <c r="G971" t="n">
        <v>429.1911250271214</v>
      </c>
      <c r="H971" t="n">
        <v>1692.729797106967</v>
      </c>
      <c r="I971" t="n">
        <v>1.96251730580917</v>
      </c>
      <c r="J971" t="n">
        <v>1.96251730580917</v>
      </c>
      <c r="K971" t="n">
        <v>43.66506834499626</v>
      </c>
      <c r="L971" t="n">
        <v>4</v>
      </c>
      <c r="M971" t="n">
        <v>11.07126479335605</v>
      </c>
      <c r="N971" t="n">
        <v>1509.914979019414</v>
      </c>
      <c r="O971" t="b">
        <v>0</v>
      </c>
      <c r="P971" t="n">
        <v>1.96251730580917</v>
      </c>
      <c r="Q971" t="n">
        <v>0</v>
      </c>
      <c r="R971" t="n">
        <v>0.8292883283444663</v>
      </c>
      <c r="S971" t="n">
        <v>36.73193705854359</v>
      </c>
      <c r="T971" t="n">
        <v>14.96672677872431</v>
      </c>
      <c r="U971" t="n">
        <v>2.36650781004841</v>
      </c>
      <c r="V971" t="n">
        <v>2.554994947607669</v>
      </c>
      <c r="W971" t="n">
        <v>0</v>
      </c>
      <c r="X971" t="n">
        <v>0</v>
      </c>
      <c r="Y971" t="n">
        <v>-21.42836828230832</v>
      </c>
      <c r="Z971" t="n">
        <v>91.28364094319915</v>
      </c>
      <c r="AA971" t="n">
        <v>1509.914979019414</v>
      </c>
      <c r="AB971" t="b">
        <v>0</v>
      </c>
      <c r="AC971" t="b">
        <v>1</v>
      </c>
      <c r="AD971" t="n">
        <v>90.64513369200071</v>
      </c>
      <c r="AE971" t="n">
        <v>-0</v>
      </c>
      <c r="AF971" t="n">
        <v>0</v>
      </c>
      <c r="AG971" t="n">
        <v>-0.05234830812234798</v>
      </c>
      <c r="AH971" t="b">
        <v>0</v>
      </c>
      <c r="AI971" t="b">
        <v>0</v>
      </c>
      <c r="AJ971" t="n">
        <v>1509.914979019414</v>
      </c>
      <c r="AK971" t="n">
        <v>0</v>
      </c>
      <c r="AL971" t="n">
        <v>2.36650781004841</v>
      </c>
      <c r="AM971" t="n">
        <v>0</v>
      </c>
      <c r="AN971" t="n">
        <v>2.366598334619082</v>
      </c>
      <c r="AO971" t="n">
        <v>0</v>
      </c>
      <c r="AP971" t="n">
        <v>1</v>
      </c>
      <c r="AQ971" t="n">
        <v>0</v>
      </c>
      <c r="AR971" t="n">
        <v>0</v>
      </c>
      <c r="AS971" t="n">
        <v>0</v>
      </c>
      <c r="AT971" t="n">
        <v>0.8502230410817989</v>
      </c>
      <c r="AU971" t="n">
        <v>0.2672956901488495</v>
      </c>
      <c r="AV971" t="n">
        <v>0.8502230410817989</v>
      </c>
    </row>
    <row r="972" spans="1:48">
      <c r="A972" t="n">
        <v>969</v>
      </c>
      <c r="B972" t="n">
        <v>0</v>
      </c>
      <c r="C972" t="n">
        <v>0</v>
      </c>
      <c r="D972" t="n">
        <v>0</v>
      </c>
      <c r="E972" t="n">
        <v>51.7</v>
      </c>
      <c r="F972" t="n">
        <v>-0.1548207200415508</v>
      </c>
      <c r="G972" t="n">
        <v>425.8959916296004</v>
      </c>
      <c r="H972" t="n">
        <v>1679.733790987144</v>
      </c>
      <c r="I972" t="n">
        <v>-0.3582753239232847</v>
      </c>
      <c r="J972" t="n">
        <v>-0.3582753239232847</v>
      </c>
      <c r="K972" t="n">
        <v>-8.033128732495593</v>
      </c>
      <c r="L972" t="n">
        <v>4</v>
      </c>
      <c r="M972" t="n">
        <v>-2.036797345967442</v>
      </c>
      <c r="N972" t="n">
        <v>1498.322541560532</v>
      </c>
      <c r="O972" t="b">
        <v>0</v>
      </c>
      <c r="P972" t="n">
        <v>-0.3582753239232847</v>
      </c>
      <c r="Q972" t="n">
        <v>0</v>
      </c>
      <c r="R972" t="n">
        <v>0</v>
      </c>
      <c r="S972" t="n">
        <v>36.7433963176324</v>
      </c>
      <c r="T972" t="n">
        <v>0.1462777714518489</v>
      </c>
      <c r="U972" t="n">
        <v>0.02295156301125129</v>
      </c>
      <c r="V972" t="n">
        <v>2.183075117419291</v>
      </c>
      <c r="W972" t="n">
        <v>0</v>
      </c>
      <c r="X972" t="n">
        <v>0</v>
      </c>
      <c r="Y972" t="n">
        <v>-21.42836828230832</v>
      </c>
      <c r="Z972" t="n">
        <v>91.22815222892557</v>
      </c>
      <c r="AA972" t="n">
        <v>1498.322541560532</v>
      </c>
      <c r="AB972" t="b">
        <v>0</v>
      </c>
      <c r="AC972" t="b">
        <v>1</v>
      </c>
      <c r="AD972" t="n">
        <v>90.63769328634713</v>
      </c>
      <c r="AE972" t="n">
        <v>-0</v>
      </c>
      <c r="AF972" t="n">
        <v>0</v>
      </c>
      <c r="AG972" t="n">
        <v>-0.08718367397318039</v>
      </c>
      <c r="AH972" t="b">
        <v>0</v>
      </c>
      <c r="AI972" t="b">
        <v>0</v>
      </c>
      <c r="AJ972" t="n">
        <v>1498.322541560532</v>
      </c>
      <c r="AK972" t="n">
        <v>0</v>
      </c>
      <c r="AL972" t="n">
        <v>0.02295156301125129</v>
      </c>
      <c r="AM972" t="n">
        <v>0</v>
      </c>
      <c r="AN972" t="n">
        <v>0.02353116611906092</v>
      </c>
      <c r="AO972" t="n">
        <v>0</v>
      </c>
      <c r="AP972" t="n">
        <v>1</v>
      </c>
      <c r="AQ972" t="n">
        <v>0</v>
      </c>
      <c r="AR972" t="n">
        <v>0</v>
      </c>
      <c r="AS972" t="n">
        <v>0</v>
      </c>
      <c r="AT972" t="n">
        <v>0.44258618173036</v>
      </c>
      <c r="AU972" t="n">
        <v>0.1391415818906031</v>
      </c>
      <c r="AV972" t="n">
        <v>0.44258618173036</v>
      </c>
    </row>
    <row r="973" spans="1:48">
      <c r="A973" t="n">
        <v>970</v>
      </c>
      <c r="B973" t="n">
        <v>0</v>
      </c>
      <c r="C973" t="n">
        <v>0</v>
      </c>
      <c r="D973" t="n">
        <v>0</v>
      </c>
      <c r="E973" t="n">
        <v>50.9</v>
      </c>
      <c r="F973" t="n">
        <v>-0.319580341823082</v>
      </c>
      <c r="G973" t="n">
        <v>419.3057248345581</v>
      </c>
      <c r="H973" t="n">
        <v>1653.741778747497</v>
      </c>
      <c r="I973" t="n">
        <v>-4.349167585126914</v>
      </c>
      <c r="J973" t="n">
        <v>-4.349167585126914</v>
      </c>
      <c r="K973" t="n">
        <v>-99.04823309261072</v>
      </c>
      <c r="L973" t="n">
        <v>4</v>
      </c>
      <c r="M973" t="n">
        <v>-25.11364936425221</v>
      </c>
      <c r="N973" t="n">
        <v>1475.137666642767</v>
      </c>
      <c r="O973" t="b">
        <v>0</v>
      </c>
      <c r="P973" t="n">
        <v>-4.349167585126914</v>
      </c>
      <c r="Q973" t="n">
        <v>0</v>
      </c>
      <c r="R973" t="n">
        <v>0.8812484844723858</v>
      </c>
      <c r="S973" t="n">
        <v>36.7433963176324</v>
      </c>
      <c r="T973" t="n">
        <v>-24.81094780472888</v>
      </c>
      <c r="U973" t="n">
        <v>-3.832697343109519</v>
      </c>
      <c r="V973" t="n">
        <v>0.3027015595233351</v>
      </c>
      <c r="W973" t="n">
        <v>-48.6596136367362</v>
      </c>
      <c r="X973" t="n">
        <v>2</v>
      </c>
      <c r="Y973" t="n">
        <v>27.23124535442788</v>
      </c>
      <c r="Z973" t="n">
        <v>91.16972564115812</v>
      </c>
      <c r="AA973" t="n">
        <v>1475.137666642767</v>
      </c>
      <c r="AB973" t="b">
        <v>0</v>
      </c>
      <c r="AC973" t="b">
        <v>1</v>
      </c>
      <c r="AD973" t="n">
        <v>90.63870073028326</v>
      </c>
      <c r="AE973" t="n">
        <v>1.016676572557193</v>
      </c>
      <c r="AF973" t="n">
        <v>0</v>
      </c>
      <c r="AG973" t="n">
        <v>-0.09851640501076225</v>
      </c>
      <c r="AH973" t="b">
        <v>0</v>
      </c>
      <c r="AI973" t="b">
        <v>0</v>
      </c>
      <c r="AJ973" t="n">
        <v>1475.137666642767</v>
      </c>
      <c r="AK973" t="n">
        <v>0</v>
      </c>
      <c r="AL973" t="n">
        <v>-3.832697343109519</v>
      </c>
      <c r="AM973" t="n">
        <v>0.2415662398655338</v>
      </c>
      <c r="AN973" t="n">
        <v>-2.571938892198035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</row>
    <row r="974" spans="1:48">
      <c r="A974" t="n">
        <v>971</v>
      </c>
      <c r="B974" t="n">
        <v>0</v>
      </c>
      <c r="C974" t="n">
        <v>0</v>
      </c>
      <c r="D974" t="n">
        <v>0</v>
      </c>
      <c r="E974" t="n">
        <v>49.2</v>
      </c>
      <c r="F974" t="n">
        <v>-0.6501912459994434</v>
      </c>
      <c r="G974" t="n">
        <v>405.3014078950936</v>
      </c>
      <c r="H974" t="n">
        <v>1598.508752738249</v>
      </c>
      <c r="I974" t="n">
        <v>-11.95798466080607</v>
      </c>
      <c r="J974" t="n">
        <v>-11.95798466080607</v>
      </c>
      <c r="K974" t="n">
        <v>-281.741784920267</v>
      </c>
      <c r="L974" t="n">
        <v>4</v>
      </c>
      <c r="M974" t="n">
        <v>-71.43554384388108</v>
      </c>
      <c r="N974" t="n">
        <v>1425.869807442518</v>
      </c>
      <c r="O974" t="b">
        <v>0</v>
      </c>
      <c r="P974" t="n">
        <v>-11.95798466080607</v>
      </c>
      <c r="Q974" t="n">
        <v>0</v>
      </c>
      <c r="R974" t="n">
        <v>0.9353775178114363</v>
      </c>
      <c r="S974" t="n">
        <v>36.76106178500275</v>
      </c>
      <c r="T974" t="n">
        <v>-74.90941892847479</v>
      </c>
      <c r="U974" t="n">
        <v>-11.18523001005201</v>
      </c>
      <c r="V974" t="n">
        <v>-3.473875084593701</v>
      </c>
      <c r="W974" t="n">
        <v>-86.15060768619995</v>
      </c>
      <c r="X974" t="n">
        <v>2</v>
      </c>
      <c r="Y974" t="n">
        <v>64.72223940389162</v>
      </c>
      <c r="Z974" t="n">
        <v>91.07575995641928</v>
      </c>
      <c r="AA974" t="n">
        <v>1425.869807442518</v>
      </c>
      <c r="AB974" t="b">
        <v>0</v>
      </c>
      <c r="AC974" t="b">
        <v>1</v>
      </c>
      <c r="AD974" t="n">
        <v>90.65466487694269</v>
      </c>
      <c r="AE974" t="n">
        <v>1.8</v>
      </c>
      <c r="AF974" t="n">
        <v>0</v>
      </c>
      <c r="AG974" t="n">
        <v>-0.0966356898256327</v>
      </c>
      <c r="AH974" t="b">
        <v>0</v>
      </c>
      <c r="AI974" t="b">
        <v>0</v>
      </c>
      <c r="AJ974" t="n">
        <v>1425.869807442518</v>
      </c>
      <c r="AK974" t="n">
        <v>0</v>
      </c>
      <c r="AL974" t="n">
        <v>-11.18523001005201</v>
      </c>
      <c r="AM974" t="n">
        <v>6.901162693823599</v>
      </c>
      <c r="AN974" t="n">
        <v>-2.474004762273383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</row>
    <row r="975" spans="1:48">
      <c r="A975" t="n">
        <v>972</v>
      </c>
      <c r="B975" t="n">
        <v>0</v>
      </c>
      <c r="C975" t="n">
        <v>0</v>
      </c>
      <c r="D975" t="n">
        <v>0</v>
      </c>
      <c r="E975" t="n">
        <v>45.9</v>
      </c>
      <c r="F975" t="n">
        <v>-1.246321340845801</v>
      </c>
      <c r="G975" t="n">
        <v>378.1165573655446</v>
      </c>
      <c r="H975" t="n">
        <v>1491.291702249708</v>
      </c>
      <c r="I975" t="n">
        <v>-24.20308219177235</v>
      </c>
      <c r="J975" t="n">
        <v>-24.20308219177235</v>
      </c>
      <c r="K975" t="n">
        <v>-611.246467869858</v>
      </c>
      <c r="L975" t="n">
        <v>4</v>
      </c>
      <c r="M975" t="n">
        <v>-154.9813559507753</v>
      </c>
      <c r="N975" t="n">
        <v>1330.232198406739</v>
      </c>
      <c r="O975" t="b">
        <v>0</v>
      </c>
      <c r="P975" t="n">
        <v>-24.20308219177235</v>
      </c>
      <c r="Q975" t="n">
        <v>0</v>
      </c>
      <c r="R975" t="n">
        <v>0.9512236901506732</v>
      </c>
      <c r="S975" t="n">
        <v>36.78749326344546</v>
      </c>
      <c r="T975" t="n">
        <v>-165.2712301704613</v>
      </c>
      <c r="U975" t="n">
        <v>-23.02254515547774</v>
      </c>
      <c r="V975" t="n">
        <v>-10.28987421968597</v>
      </c>
      <c r="W975" t="n">
        <v>-86.15060768619995</v>
      </c>
      <c r="X975" t="n">
        <v>2</v>
      </c>
      <c r="Y975" t="n">
        <v>64.72223940389162</v>
      </c>
      <c r="Z975" t="n">
        <v>90.97256713066886</v>
      </c>
      <c r="AA975" t="n">
        <v>1330.232198406739</v>
      </c>
      <c r="AB975" t="b">
        <v>0</v>
      </c>
      <c r="AC975" t="b">
        <v>1</v>
      </c>
      <c r="AD975" t="n">
        <v>90.67713787673571</v>
      </c>
      <c r="AE975" t="n">
        <v>1.8</v>
      </c>
      <c r="AF975" t="n">
        <v>0</v>
      </c>
      <c r="AG975" t="n">
        <v>-0.09722391225674343</v>
      </c>
      <c r="AH975" t="b">
        <v>0</v>
      </c>
      <c r="AI975" t="b">
        <v>0</v>
      </c>
      <c r="AJ975" t="n">
        <v>1330.232198406739</v>
      </c>
      <c r="AK975" t="n">
        <v>0</v>
      </c>
      <c r="AL975" t="n">
        <v>-23.02254515547774</v>
      </c>
      <c r="AM975" t="n">
        <v>18.90541607525213</v>
      </c>
      <c r="AN975" t="n">
        <v>-2.28736002060505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</row>
    <row r="976" spans="1:48">
      <c r="A976" t="n">
        <v>973</v>
      </c>
      <c r="B976" t="n">
        <v>0</v>
      </c>
      <c r="C976" t="n">
        <v>0</v>
      </c>
      <c r="D976" t="n">
        <v>0</v>
      </c>
      <c r="E976" t="n">
        <v>40.6</v>
      </c>
      <c r="F976" t="n">
        <v>-1.531190057284019</v>
      </c>
      <c r="G976" t="n">
        <v>334.4560398483902</v>
      </c>
      <c r="H976" t="n">
        <v>1319.094621162051</v>
      </c>
      <c r="I976" t="n">
        <v>-27.03755622480558</v>
      </c>
      <c r="J976" t="n">
        <v>-27.03755622480558</v>
      </c>
      <c r="K976" t="n">
        <v>-771.9688466538361</v>
      </c>
      <c r="L976" t="n">
        <v>4</v>
      </c>
      <c r="M976" t="n">
        <v>-195.7324661901207</v>
      </c>
      <c r="N976" t="n">
        <v>1176.632402076549</v>
      </c>
      <c r="O976" t="b">
        <v>0</v>
      </c>
      <c r="P976" t="n">
        <v>-27.03755622480558</v>
      </c>
      <c r="Q976" t="n">
        <v>0</v>
      </c>
      <c r="R976" t="n">
        <v>0.9543255398012915</v>
      </c>
      <c r="S976" t="n">
        <v>36.82787262472809</v>
      </c>
      <c r="T976" t="n">
        <v>-209.4086227057455</v>
      </c>
      <c r="U976" t="n">
        <v>-25.80263043914536</v>
      </c>
      <c r="V976" t="n">
        <v>-13.67615651562483</v>
      </c>
      <c r="W976" t="n">
        <v>-86.15060768619995</v>
      </c>
      <c r="X976" t="n">
        <v>2</v>
      </c>
      <c r="Y976" t="n">
        <v>64.72223940389162</v>
      </c>
      <c r="Z976" t="n">
        <v>90.86021695060286</v>
      </c>
      <c r="AA976" t="n">
        <v>1176.632402076549</v>
      </c>
      <c r="AB976" t="b">
        <v>0</v>
      </c>
      <c r="AC976" t="b">
        <v>1</v>
      </c>
      <c r="AD976" t="n">
        <v>90.69961087652874</v>
      </c>
      <c r="AE976" t="n">
        <v>1.8</v>
      </c>
      <c r="AF976" t="n">
        <v>0</v>
      </c>
      <c r="AG976" t="n">
        <v>-0.09499264792821344</v>
      </c>
      <c r="AH976" t="b">
        <v>0</v>
      </c>
      <c r="AI976" t="b">
        <v>0</v>
      </c>
      <c r="AJ976" t="n">
        <v>1176.632402076549</v>
      </c>
      <c r="AK976" t="n">
        <v>0</v>
      </c>
      <c r="AL976" t="n">
        <v>-25.80263043914536</v>
      </c>
      <c r="AM976" t="n">
        <v>21.47129894904389</v>
      </c>
      <c r="AN976" t="n">
        <v>-1.996487844162136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</row>
    <row r="977" spans="1:48">
      <c r="A977" t="n">
        <v>974</v>
      </c>
      <c r="B977" t="n">
        <v>0</v>
      </c>
      <c r="C977" t="n">
        <v>0</v>
      </c>
      <c r="D977" t="n">
        <v>0</v>
      </c>
      <c r="E977" t="n">
        <v>35.3</v>
      </c>
      <c r="F977" t="n">
        <v>-1.462251763351459</v>
      </c>
      <c r="G977" t="n">
        <v>290.7955223312358</v>
      </c>
      <c r="H977" t="n">
        <v>1146.897540074394</v>
      </c>
      <c r="I977" t="n">
        <v>-22.48997877248969</v>
      </c>
      <c r="J977" t="n">
        <v>-22.48997877248969</v>
      </c>
      <c r="K977" t="n">
        <v>-738.5377731359345</v>
      </c>
      <c r="L977" t="n">
        <v>2</v>
      </c>
      <c r="M977" t="n">
        <v>-187.256027671383</v>
      </c>
      <c r="N977" t="n">
        <v>2449.773145598906</v>
      </c>
      <c r="O977" t="b">
        <v>1</v>
      </c>
      <c r="P977" t="n">
        <v>-22.48997877248969</v>
      </c>
      <c r="Q977" t="n">
        <v>-63.1027781040795</v>
      </c>
      <c r="R977" t="n">
        <v>0.9542972352108904</v>
      </c>
      <c r="S977" t="n">
        <v>36.87011231134811</v>
      </c>
      <c r="T977" t="n">
        <v>-83.66006998285336</v>
      </c>
      <c r="U977" t="n">
        <v>-21.46212456253852</v>
      </c>
      <c r="V977" t="n">
        <v>103.5959576885296</v>
      </c>
      <c r="W977" t="n">
        <v>-86.15060768619995</v>
      </c>
      <c r="X977" t="n">
        <v>2</v>
      </c>
      <c r="Y977" t="n">
        <v>64.72223940389162</v>
      </c>
      <c r="Z977" t="n">
        <v>90.77429524660249</v>
      </c>
      <c r="AA977" t="n">
        <v>2449.773145598906</v>
      </c>
      <c r="AB977" t="b">
        <v>0</v>
      </c>
      <c r="AC977" t="b">
        <v>1</v>
      </c>
      <c r="AD977" t="n">
        <v>90.72208387632176</v>
      </c>
      <c r="AE977" t="n">
        <v>1.8</v>
      </c>
      <c r="AF977" t="n">
        <v>0</v>
      </c>
      <c r="AG977" t="n">
        <v>-0.09549891421910361</v>
      </c>
      <c r="AH977" t="b">
        <v>0</v>
      </c>
      <c r="AI977" t="b">
        <v>0</v>
      </c>
      <c r="AJ977" t="n">
        <v>2386.670367494827</v>
      </c>
      <c r="AK977" t="n">
        <v>0</v>
      </c>
      <c r="AL977" t="n">
        <v>-20.90928982910818</v>
      </c>
      <c r="AM977" t="n">
        <v>14.11169844699658</v>
      </c>
      <c r="AN977" t="n">
        <v>-4.657339507873976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</row>
    <row r="978" spans="1:48">
      <c r="A978" t="n">
        <v>975</v>
      </c>
      <c r="B978" t="n">
        <v>0</v>
      </c>
      <c r="C978" t="n">
        <v>0</v>
      </c>
      <c r="D978" t="n">
        <v>0</v>
      </c>
      <c r="E978" t="n">
        <v>30</v>
      </c>
      <c r="F978" t="n">
        <v>-1.453136222643484</v>
      </c>
      <c r="G978" t="n">
        <v>247.1350048140814</v>
      </c>
      <c r="H978" t="n">
        <v>974.7004589867372</v>
      </c>
      <c r="I978" t="n">
        <v>-19.08145925318833</v>
      </c>
      <c r="J978" t="n">
        <v>-19.08145925318833</v>
      </c>
      <c r="K978" t="n">
        <v>-737.3075855044077</v>
      </c>
      <c r="L978" t="n">
        <v>2</v>
      </c>
      <c r="M978" t="n">
        <v>-186.9441139717058</v>
      </c>
      <c r="N978" t="n">
        <v>2081.960180395671</v>
      </c>
      <c r="O978" t="b">
        <v>0</v>
      </c>
      <c r="P978" t="n">
        <v>-19.08145925318833</v>
      </c>
      <c r="Q978" t="n">
        <v>-62.70940128825974</v>
      </c>
      <c r="R978" t="n">
        <v>0.9546979939112687</v>
      </c>
      <c r="S978" t="n">
        <v>36.90526927399603</v>
      </c>
      <c r="T978" t="n">
        <v>-83.55579147111757</v>
      </c>
      <c r="U978" t="n">
        <v>-18.21703086991852</v>
      </c>
      <c r="V978" t="n">
        <v>103.3883225005882</v>
      </c>
      <c r="W978" t="n">
        <v>-86.15060768619995</v>
      </c>
      <c r="X978" t="n">
        <v>2</v>
      </c>
      <c r="Y978" t="n">
        <v>64.72223940389162</v>
      </c>
      <c r="Z978" t="n">
        <v>90.68577941535573</v>
      </c>
      <c r="AA978" t="n">
        <v>2081.960180395671</v>
      </c>
      <c r="AB978" t="b">
        <v>0</v>
      </c>
      <c r="AC978" t="b">
        <v>1</v>
      </c>
      <c r="AD978" t="n">
        <v>90.74455687611479</v>
      </c>
      <c r="AE978" t="n">
        <v>1.8</v>
      </c>
      <c r="AF978" t="n">
        <v>0</v>
      </c>
      <c r="AG978" t="n">
        <v>-0.09193695503338289</v>
      </c>
      <c r="AH978" t="b">
        <v>0</v>
      </c>
      <c r="AI978" t="b">
        <v>0</v>
      </c>
      <c r="AJ978" t="n">
        <v>2019.250779107411</v>
      </c>
      <c r="AK978" t="n">
        <v>0</v>
      </c>
      <c r="AL978" t="n">
        <v>-17.66832724443168</v>
      </c>
      <c r="AM978" t="n">
        <v>11.90425038938892</v>
      </c>
      <c r="AN978" t="n">
        <v>-3.747329826224692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</row>
    <row r="979" spans="1:48">
      <c r="A979" t="n">
        <v>976</v>
      </c>
      <c r="B979" t="n">
        <v>0</v>
      </c>
      <c r="C979" t="n">
        <v>0</v>
      </c>
      <c r="D979" t="n">
        <v>0</v>
      </c>
      <c r="E979" t="n">
        <v>24.7</v>
      </c>
      <c r="F979" t="n">
        <v>-1.558536679407941</v>
      </c>
      <c r="G979" t="n">
        <v>203.474487296927</v>
      </c>
      <c r="H979" t="n">
        <v>802.5033778990802</v>
      </c>
      <c r="I979" t="n">
        <v>-17.00806714474548</v>
      </c>
      <c r="J979" t="n">
        <v>-17.00806714474548</v>
      </c>
      <c r="K979" t="n">
        <v>-798.2085600466283</v>
      </c>
      <c r="L979" t="n">
        <v>2</v>
      </c>
      <c r="M979" t="n">
        <v>-202.3855375371776</v>
      </c>
      <c r="N979" t="n">
        <v>1714.147215192435</v>
      </c>
      <c r="O979" t="b">
        <v>0</v>
      </c>
      <c r="P979" t="n">
        <v>-17.00806714474548</v>
      </c>
      <c r="Q979" t="n">
        <v>0</v>
      </c>
      <c r="R979" t="n">
        <v>0.9558092912693003</v>
      </c>
      <c r="S979" t="n">
        <v>36.93483638194596</v>
      </c>
      <c r="T979" t="n">
        <v>-90.56272340663205</v>
      </c>
      <c r="U979" t="n">
        <v>-16.25646860347985</v>
      </c>
      <c r="V979" t="n">
        <v>111.8228141305455</v>
      </c>
      <c r="W979" t="n">
        <v>-86.15060768619995</v>
      </c>
      <c r="X979" t="n">
        <v>2</v>
      </c>
      <c r="Y979" t="n">
        <v>64.72223940389162</v>
      </c>
      <c r="Z979" t="n">
        <v>90.59280161250909</v>
      </c>
      <c r="AA979" t="n">
        <v>1714.147215192435</v>
      </c>
      <c r="AB979" t="b">
        <v>0</v>
      </c>
      <c r="AC979" t="b">
        <v>1</v>
      </c>
      <c r="AD979" t="n">
        <v>90.76702987590781</v>
      </c>
      <c r="AE979" t="n">
        <v>1.8</v>
      </c>
      <c r="AF979" t="n">
        <v>0</v>
      </c>
      <c r="AG979" t="n">
        <v>-0.08691958241725767</v>
      </c>
      <c r="AH979" t="b">
        <v>0</v>
      </c>
      <c r="AI979" t="b">
        <v>0</v>
      </c>
      <c r="AJ979" t="n">
        <v>1714.147215192435</v>
      </c>
      <c r="AK979" t="n">
        <v>0</v>
      </c>
      <c r="AL979" t="n">
        <v>-16.25646860347985</v>
      </c>
      <c r="AM979" t="n">
        <v>11.16915162381315</v>
      </c>
      <c r="AN979" t="n">
        <v>-3.065817327382662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</row>
    <row r="980" spans="1:48">
      <c r="A980" t="n">
        <v>977</v>
      </c>
      <c r="B980" t="n">
        <v>0</v>
      </c>
      <c r="C980" t="n">
        <v>0</v>
      </c>
      <c r="D980" t="n">
        <v>0</v>
      </c>
      <c r="E980" t="n">
        <v>19.3</v>
      </c>
      <c r="F980" t="n">
        <v>-1.229383726391413</v>
      </c>
      <c r="G980" t="n">
        <v>158.9901864303924</v>
      </c>
      <c r="H980" t="n">
        <v>627.0572952814675</v>
      </c>
      <c r="I980" t="n">
        <v>-10.33618913372433</v>
      </c>
      <c r="J980" t="n">
        <v>-10.33618913372433</v>
      </c>
      <c r="K980" t="n">
        <v>-620.8140126001496</v>
      </c>
      <c r="L980" t="n">
        <v>2</v>
      </c>
      <c r="M980" t="n">
        <v>-157.4072040061231</v>
      </c>
      <c r="N980" t="n">
        <v>1339.394382721215</v>
      </c>
      <c r="O980" t="b">
        <v>0</v>
      </c>
      <c r="P980" t="n">
        <v>-10.33618913372433</v>
      </c>
      <c r="Q980" t="n">
        <v>0</v>
      </c>
      <c r="R980" t="n">
        <v>0.9539018139932672</v>
      </c>
      <c r="S980" t="n">
        <v>36.96054423193644</v>
      </c>
      <c r="T980" t="n">
        <v>-70.29542014843123</v>
      </c>
      <c r="U980" t="n">
        <v>-9.859709564437134</v>
      </c>
      <c r="V980" t="n">
        <v>87.11178385769186</v>
      </c>
      <c r="W980" t="n">
        <v>-86.15060768619995</v>
      </c>
      <c r="X980" t="n">
        <v>2</v>
      </c>
      <c r="Y980" t="n">
        <v>64.72223940389162</v>
      </c>
      <c r="Z980" t="n">
        <v>90.51311646578752</v>
      </c>
      <c r="AA980" t="n">
        <v>1339.394382721215</v>
      </c>
      <c r="AB980" t="b">
        <v>0</v>
      </c>
      <c r="AC980" t="b">
        <v>1</v>
      </c>
      <c r="AD980" t="n">
        <v>90.78950287570083</v>
      </c>
      <c r="AE980" t="n">
        <v>1.8</v>
      </c>
      <c r="AF980" t="n">
        <v>0</v>
      </c>
      <c r="AG980" t="n">
        <v>-0.08001863351385907</v>
      </c>
      <c r="AH980" t="b">
        <v>0</v>
      </c>
      <c r="AI980" t="b">
        <v>0</v>
      </c>
      <c r="AJ980" t="n">
        <v>1339.394382721215</v>
      </c>
      <c r="AK980" t="n">
        <v>0</v>
      </c>
      <c r="AL980" t="n">
        <v>-9.859709564437134</v>
      </c>
      <c r="AM980" t="n">
        <v>5.579965784727674</v>
      </c>
      <c r="AN980" t="n">
        <v>-2.305049169290135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</row>
    <row r="981" spans="1:48">
      <c r="A981" t="n">
        <v>978</v>
      </c>
      <c r="B981" t="n">
        <v>0</v>
      </c>
      <c r="C981" t="n">
        <v>0</v>
      </c>
      <c r="D981" t="n">
        <v>0</v>
      </c>
      <c r="E981" t="n">
        <v>16</v>
      </c>
      <c r="F981" t="n">
        <v>-0.7739284150264056</v>
      </c>
      <c r="G981" t="n">
        <v>131.8053359008434</v>
      </c>
      <c r="H981" t="n">
        <v>519.8402447929265</v>
      </c>
      <c r="I981" t="n">
        <v>-5.147905694832784</v>
      </c>
      <c r="J981" t="n">
        <v>-5.147905694832784</v>
      </c>
      <c r="K981" t="n">
        <v>-372.9657675710135</v>
      </c>
      <c r="L981" t="n">
        <v>2</v>
      </c>
      <c r="M981" t="n">
        <v>-94.56535688920222</v>
      </c>
      <c r="N981" t="n">
        <v>1110.378762877691</v>
      </c>
      <c r="O981" t="b">
        <v>0</v>
      </c>
      <c r="P981" t="n">
        <v>-5.147905694832784</v>
      </c>
      <c r="Q981" t="n">
        <v>0</v>
      </c>
      <c r="R981" t="n">
        <v>0.947537531548058</v>
      </c>
      <c r="S981" t="n">
        <v>36.97684184910602</v>
      </c>
      <c r="T981" t="n">
        <v>-41.94954346290067</v>
      </c>
      <c r="U981" t="n">
        <v>-4.877833854724046</v>
      </c>
      <c r="V981" t="n">
        <v>52.61581342630156</v>
      </c>
      <c r="W981" t="n">
        <v>-86.07643841202304</v>
      </c>
      <c r="X981" t="n">
        <v>2</v>
      </c>
      <c r="Y981" t="n">
        <v>64.64807012971471</v>
      </c>
      <c r="Z981" t="n">
        <v>90.43458792339253</v>
      </c>
      <c r="AA981" t="n">
        <v>1110.378762877691</v>
      </c>
      <c r="AB981" t="b">
        <v>0</v>
      </c>
      <c r="AC981" t="b">
        <v>1</v>
      </c>
      <c r="AD981" t="n">
        <v>90.81196299888376</v>
      </c>
      <c r="AE981" t="n">
        <v>1.798450333699273</v>
      </c>
      <c r="AF981" t="n">
        <v>0</v>
      </c>
      <c r="AG981" t="n">
        <v>-0.07755286781100718</v>
      </c>
      <c r="AH981" t="b">
        <v>0</v>
      </c>
      <c r="AI981" t="b">
        <v>0</v>
      </c>
      <c r="AJ981" t="n">
        <v>1110.378762877691</v>
      </c>
      <c r="AK981" t="n">
        <v>0</v>
      </c>
      <c r="AL981" t="n">
        <v>-4.877833854724046</v>
      </c>
      <c r="AM981" t="n">
        <v>1.119367211654993</v>
      </c>
      <c r="AN981" t="n">
        <v>-1.874134601697656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</row>
    <row r="982" spans="1:48">
      <c r="A982" t="n">
        <v>979</v>
      </c>
      <c r="B982" t="n">
        <v>0</v>
      </c>
      <c r="C982" t="n">
        <v>0</v>
      </c>
      <c r="D982" t="n">
        <v>0</v>
      </c>
      <c r="E982" t="n">
        <v>13.2</v>
      </c>
      <c r="F982" t="n">
        <v>-0.7582359468363051</v>
      </c>
      <c r="G982" t="n">
        <v>108.7394021181958</v>
      </c>
      <c r="H982" t="n">
        <v>428.8682019541644</v>
      </c>
      <c r="I982" t="n">
        <v>-4.160852404310435</v>
      </c>
      <c r="J982" t="n">
        <v>-4.160852404310435</v>
      </c>
      <c r="K982" t="n">
        <v>-365.3984929411292</v>
      </c>
      <c r="L982" t="n">
        <v>2</v>
      </c>
      <c r="M982" t="n">
        <v>-92.64667670921126</v>
      </c>
      <c r="N982" t="n">
        <v>916.0624793740951</v>
      </c>
      <c r="O982" t="b">
        <v>0</v>
      </c>
      <c r="P982" t="n">
        <v>-4.160852404310435</v>
      </c>
      <c r="Q982" t="n">
        <v>0</v>
      </c>
      <c r="R982" t="n">
        <v>0.9476278517602696</v>
      </c>
      <c r="S982" t="n">
        <v>36.98607944866346</v>
      </c>
      <c r="T982" t="n">
        <v>-41.10232735144105</v>
      </c>
      <c r="U982" t="n">
        <v>-3.94293962538825</v>
      </c>
      <c r="V982" t="n">
        <v>51.54434935777022</v>
      </c>
      <c r="W982" t="n">
        <v>-76.00029020567791</v>
      </c>
      <c r="X982" t="n">
        <v>2</v>
      </c>
      <c r="Y982" t="n">
        <v>54.57192192336959</v>
      </c>
      <c r="Z982" t="n">
        <v>90.35862258934432</v>
      </c>
      <c r="AA982" t="n">
        <v>916.0624793740951</v>
      </c>
      <c r="AB982" t="b">
        <v>0</v>
      </c>
      <c r="AC982" t="b">
        <v>1</v>
      </c>
      <c r="AD982" t="n">
        <v>90.83266091417075</v>
      </c>
      <c r="AE982" t="n">
        <v>1.587922895082883</v>
      </c>
      <c r="AF982" t="n">
        <v>0</v>
      </c>
      <c r="AG982" t="n">
        <v>-0.07570971144808841</v>
      </c>
      <c r="AH982" t="b">
        <v>0</v>
      </c>
      <c r="AI982" t="b">
        <v>0</v>
      </c>
      <c r="AJ982" t="n">
        <v>916.0624793740951</v>
      </c>
      <c r="AK982" t="n">
        <v>0</v>
      </c>
      <c r="AL982" t="n">
        <v>-3.94293962538825</v>
      </c>
      <c r="AM982" t="n">
        <v>0.7679185013553029</v>
      </c>
      <c r="AN982" t="n">
        <v>-1.524860024762595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</row>
    <row r="983" spans="1:48">
      <c r="A983" t="n">
        <v>980</v>
      </c>
      <c r="B983" t="n">
        <v>0</v>
      </c>
      <c r="C983" t="n">
        <v>0</v>
      </c>
      <c r="D983" t="n">
        <v>0</v>
      </c>
      <c r="E983" t="n">
        <v>10.7</v>
      </c>
      <c r="F983" t="n">
        <v>-0.6097944642950424</v>
      </c>
      <c r="G983" t="n">
        <v>88.14481838368904</v>
      </c>
      <c r="H983" t="n">
        <v>347.6431637052696</v>
      </c>
      <c r="I983" t="n">
        <v>-2.630231542160511</v>
      </c>
      <c r="J983" t="n">
        <v>-2.630231542160511</v>
      </c>
      <c r="K983" t="n">
        <v>-284.9499442534635</v>
      </c>
      <c r="L983" t="n">
        <v>2</v>
      </c>
      <c r="M983" t="n">
        <v>-72.24897166669967</v>
      </c>
      <c r="N983" t="n">
        <v>742.5657976744558</v>
      </c>
      <c r="O983" t="b">
        <v>0</v>
      </c>
      <c r="P983" t="n">
        <v>-2.630231542160511</v>
      </c>
      <c r="Q983" t="n">
        <v>0</v>
      </c>
      <c r="R983" t="n">
        <v>0.9434345937853039</v>
      </c>
      <c r="S983" t="n">
        <v>36.99353298765265</v>
      </c>
      <c r="T983" t="n">
        <v>-31.91113260102001</v>
      </c>
      <c r="U983" t="n">
        <v>-2.481451426539495</v>
      </c>
      <c r="V983" t="n">
        <v>40.33783906567968</v>
      </c>
      <c r="W983" t="n">
        <v>-64.280060137665</v>
      </c>
      <c r="X983" t="n">
        <v>2</v>
      </c>
      <c r="Y983" t="n">
        <v>42.85169185535668</v>
      </c>
      <c r="Z983" t="n">
        <v>90.27984390449879</v>
      </c>
      <c r="AA983" t="n">
        <v>750</v>
      </c>
      <c r="AB983" t="b">
        <v>0</v>
      </c>
      <c r="AC983" t="b">
        <v>1</v>
      </c>
      <c r="AD983" t="n">
        <v>90.84957473600733</v>
      </c>
      <c r="AE983" t="n">
        <v>1.343044597772827</v>
      </c>
      <c r="AF983" t="n">
        <v>0</v>
      </c>
      <c r="AG983" t="n">
        <v>-0.07473715481518006</v>
      </c>
      <c r="AH983" t="b">
        <v>0</v>
      </c>
      <c r="AI983" t="b">
        <v>0</v>
      </c>
      <c r="AJ983" t="n">
        <v>750</v>
      </c>
      <c r="AK983" t="n">
        <v>0</v>
      </c>
      <c r="AL983" t="n">
        <v>-2.481451426539495</v>
      </c>
      <c r="AM983" t="n">
        <v>0</v>
      </c>
      <c r="AN983" t="n">
        <v>-1.125191386293754</v>
      </c>
      <c r="AO983" t="n">
        <v>0</v>
      </c>
      <c r="AP983" t="n">
        <v>1</v>
      </c>
      <c r="AQ983" t="n">
        <v>0</v>
      </c>
      <c r="AR983" t="n">
        <v>0</v>
      </c>
      <c r="AS983" t="n">
        <v>0</v>
      </c>
      <c r="AT983" t="n">
        <v>0.2544666666666667</v>
      </c>
      <c r="AU983" t="n">
        <v>0.08</v>
      </c>
      <c r="AV983" t="n">
        <v>0.2544666666666667</v>
      </c>
    </row>
    <row r="984" spans="1:48">
      <c r="A984" t="n">
        <v>981</v>
      </c>
      <c r="B984" t="n">
        <v>0</v>
      </c>
      <c r="C984" t="n">
        <v>0</v>
      </c>
      <c r="D984" t="n">
        <v>0</v>
      </c>
      <c r="E984" t="n">
        <v>8.800000000000001</v>
      </c>
      <c r="F984" t="n">
        <v>-0.4692528626501916</v>
      </c>
      <c r="G984" t="n">
        <v>72.4929347454639</v>
      </c>
      <c r="H984" t="n">
        <v>285.9121346361096</v>
      </c>
      <c r="I984" t="n">
        <v>-1.58324411146978</v>
      </c>
      <c r="J984" t="n">
        <v>-1.58324411146978</v>
      </c>
      <c r="K984" t="n">
        <v>-208.5564288544561</v>
      </c>
      <c r="L984" t="n">
        <v>0</v>
      </c>
      <c r="M984" t="n">
        <v>-52.87941908074445</v>
      </c>
      <c r="N984" t="n">
        <v>0</v>
      </c>
      <c r="O984" t="b">
        <v>1</v>
      </c>
      <c r="P984" t="n">
        <v>-1.58324411146978</v>
      </c>
      <c r="Q984" t="n">
        <v>-20.25038369497385</v>
      </c>
      <c r="R984" t="n">
        <v>0</v>
      </c>
      <c r="S984" t="n">
        <v>36.99862189706899</v>
      </c>
      <c r="T984" t="n">
        <v>0</v>
      </c>
      <c r="U984" t="n">
        <v>0</v>
      </c>
      <c r="V984" t="n">
        <v>52.87941908074445</v>
      </c>
      <c r="W984" t="n">
        <v>0</v>
      </c>
      <c r="X984" t="n">
        <v>0</v>
      </c>
      <c r="Y984" t="n">
        <v>-21.42836828230832</v>
      </c>
      <c r="Z984" t="n">
        <v>90.20394250059141</v>
      </c>
      <c r="AA984" t="n">
        <v>750</v>
      </c>
      <c r="AB984" t="b">
        <v>0</v>
      </c>
      <c r="AC984" t="b">
        <v>1</v>
      </c>
      <c r="AD984" t="n">
        <v>90.85329406301653</v>
      </c>
      <c r="AE984" t="n">
        <v>-0</v>
      </c>
      <c r="AF984" t="n">
        <v>0</v>
      </c>
      <c r="AG984" t="n">
        <v>-0.07638415084264355</v>
      </c>
      <c r="AH984" t="b">
        <v>1</v>
      </c>
      <c r="AI984" t="b">
        <v>0</v>
      </c>
      <c r="AJ984" t="n">
        <v>750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1</v>
      </c>
      <c r="AQ984" t="n">
        <v>0</v>
      </c>
      <c r="AR984" t="n">
        <v>0</v>
      </c>
      <c r="AS984" t="n">
        <v>0</v>
      </c>
      <c r="AT984" t="n">
        <v>0.2544666666666667</v>
      </c>
      <c r="AU984" t="n">
        <v>0.08</v>
      </c>
      <c r="AV984" t="n">
        <v>0.2544666666666667</v>
      </c>
    </row>
    <row r="985" spans="1:48">
      <c r="A985" t="n">
        <v>982</v>
      </c>
      <c r="B985" t="n">
        <v>0</v>
      </c>
      <c r="C985" t="n">
        <v>0</v>
      </c>
      <c r="D985" t="n">
        <v>0</v>
      </c>
      <c r="E985" t="n">
        <v>7.2</v>
      </c>
      <c r="F985" t="n">
        <v>-0.4298607517708565</v>
      </c>
      <c r="G985" t="n">
        <v>59.31240115537955</v>
      </c>
      <c r="H985" t="n">
        <v>233.9281101568169</v>
      </c>
      <c r="I985" t="n">
        <v>-1.163856272869141</v>
      </c>
      <c r="J985" t="n">
        <v>-1.163856272869141</v>
      </c>
      <c r="K985" t="n">
        <v>-187.3808599220736</v>
      </c>
      <c r="L985" t="n">
        <v>0</v>
      </c>
      <c r="M985" t="n">
        <v>-47.51036002080974</v>
      </c>
      <c r="N985" t="n">
        <v>0</v>
      </c>
      <c r="O985" t="b">
        <v>0</v>
      </c>
      <c r="P985" t="n">
        <v>-1.163856272869141</v>
      </c>
      <c r="Q985" t="n">
        <v>-18.55043591978863</v>
      </c>
      <c r="R985" t="n">
        <v>0</v>
      </c>
      <c r="S985" t="n">
        <v>36.99862189706899</v>
      </c>
      <c r="T985" t="n">
        <v>0</v>
      </c>
      <c r="U985" t="n">
        <v>0</v>
      </c>
      <c r="V985" t="n">
        <v>47.51036002080975</v>
      </c>
      <c r="W985" t="n">
        <v>0</v>
      </c>
      <c r="X985" t="n">
        <v>0</v>
      </c>
      <c r="Y985" t="n">
        <v>-21.42836828230832</v>
      </c>
      <c r="Z985" t="n">
        <v>90.12804109668403</v>
      </c>
      <c r="AA985" t="n">
        <v>750</v>
      </c>
      <c r="AB985" t="b">
        <v>0</v>
      </c>
      <c r="AC985" t="b">
        <v>1</v>
      </c>
      <c r="AD985" t="n">
        <v>90.84585365736295</v>
      </c>
      <c r="AE985" t="n">
        <v>-0</v>
      </c>
      <c r="AF985" t="n">
        <v>0</v>
      </c>
      <c r="AG985" t="n">
        <v>-0.07866231377527794</v>
      </c>
      <c r="AH985" t="b">
        <v>1</v>
      </c>
      <c r="AI985" t="b">
        <v>0</v>
      </c>
      <c r="AJ985" t="n">
        <v>750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1</v>
      </c>
      <c r="AQ985" t="n">
        <v>0</v>
      </c>
      <c r="AR985" t="n">
        <v>0</v>
      </c>
      <c r="AS985" t="n">
        <v>0</v>
      </c>
      <c r="AT985" t="n">
        <v>0.2544666666666667</v>
      </c>
      <c r="AU985" t="n">
        <v>0.08</v>
      </c>
      <c r="AV985" t="n">
        <v>0.2544666666666667</v>
      </c>
    </row>
    <row r="986" spans="1:48">
      <c r="A986" t="n">
        <v>983</v>
      </c>
      <c r="B986" t="n">
        <v>0</v>
      </c>
      <c r="C986" t="n">
        <v>0</v>
      </c>
      <c r="D986" t="n">
        <v>0</v>
      </c>
      <c r="E986" t="n">
        <v>5.5</v>
      </c>
      <c r="F986" t="n">
        <v>-0.5613041302663824</v>
      </c>
      <c r="G986" t="n">
        <v>45.30808421591493</v>
      </c>
      <c r="H986" t="n">
        <v>178.6950841475685</v>
      </c>
      <c r="I986" t="n">
        <v>-1.232012322502067</v>
      </c>
      <c r="J986" t="n">
        <v>-1.232012322502067</v>
      </c>
      <c r="K986" t="n">
        <v>-259.663397121684</v>
      </c>
      <c r="L986" t="n">
        <v>0</v>
      </c>
      <c r="M986" t="n">
        <v>-65.83757533511258</v>
      </c>
      <c r="N986" t="n">
        <v>0</v>
      </c>
      <c r="O986" t="b">
        <v>0</v>
      </c>
      <c r="P986" t="n">
        <v>-1.232012322502067</v>
      </c>
      <c r="Q986" t="n">
        <v>0</v>
      </c>
      <c r="R986" t="n">
        <v>0</v>
      </c>
      <c r="S986" t="n">
        <v>36.99862189706899</v>
      </c>
      <c r="T986" t="n">
        <v>0</v>
      </c>
      <c r="U986" t="n">
        <v>0</v>
      </c>
      <c r="V986" t="n">
        <v>65.83757533511258</v>
      </c>
      <c r="W986" t="n">
        <v>0</v>
      </c>
      <c r="X986" t="n">
        <v>0</v>
      </c>
      <c r="Y986" t="n">
        <v>-21.42836828230832</v>
      </c>
      <c r="Z986" t="n">
        <v>90.05132812214906</v>
      </c>
      <c r="AA986" t="n">
        <v>750</v>
      </c>
      <c r="AB986" t="b">
        <v>0</v>
      </c>
      <c r="AC986" t="b">
        <v>1</v>
      </c>
      <c r="AD986" t="n">
        <v>90.83841325170937</v>
      </c>
      <c r="AE986" t="n">
        <v>-0</v>
      </c>
      <c r="AF986" t="n">
        <v>0</v>
      </c>
      <c r="AG986" t="n">
        <v>-0.08137027847396539</v>
      </c>
      <c r="AH986" t="b">
        <v>1</v>
      </c>
      <c r="AI986" t="b">
        <v>0</v>
      </c>
      <c r="AJ986" t="n">
        <v>750</v>
      </c>
      <c r="AK986" t="n">
        <v>0</v>
      </c>
      <c r="AL986" t="n">
        <v>0</v>
      </c>
      <c r="AM986" t="n">
        <v>0</v>
      </c>
      <c r="AN986" t="n">
        <v>0.2695635702047531</v>
      </c>
      <c r="AO986" t="n">
        <v>0</v>
      </c>
      <c r="AP986" t="n">
        <v>1</v>
      </c>
      <c r="AQ986" t="n">
        <v>0</v>
      </c>
      <c r="AR986" t="n">
        <v>0</v>
      </c>
      <c r="AS986" t="n">
        <v>0</v>
      </c>
      <c r="AT986" t="n">
        <v>0.2544666666666667</v>
      </c>
      <c r="AU986" t="n">
        <v>0.08</v>
      </c>
      <c r="AV986" t="n">
        <v>0.2544666666666667</v>
      </c>
    </row>
    <row r="987" spans="1:48">
      <c r="A987" t="n">
        <v>984</v>
      </c>
      <c r="B987" t="n">
        <v>0</v>
      </c>
      <c r="C987" t="n">
        <v>0</v>
      </c>
      <c r="D987" t="n">
        <v>0</v>
      </c>
      <c r="E987" t="n">
        <v>3.2</v>
      </c>
      <c r="F987" t="n">
        <v>-0.6582560604969474</v>
      </c>
      <c r="G987" t="n">
        <v>26.36106718016869</v>
      </c>
      <c r="H987" t="n">
        <v>103.9680489585853</v>
      </c>
      <c r="I987" t="n">
        <v>-0.8643398503240554</v>
      </c>
      <c r="J987" t="n">
        <v>-0.8643398503240554</v>
      </c>
      <c r="K987" t="n">
        <v>-313.1071107634165</v>
      </c>
      <c r="L987" t="n">
        <v>0</v>
      </c>
      <c r="M987" t="n">
        <v>-79.38821266820906</v>
      </c>
      <c r="N987" t="n">
        <v>0</v>
      </c>
      <c r="O987" t="b">
        <v>0</v>
      </c>
      <c r="P987" t="n">
        <v>-0.8643398503240554</v>
      </c>
      <c r="Q987" t="n">
        <v>0</v>
      </c>
      <c r="R987" t="n">
        <v>0</v>
      </c>
      <c r="S987" t="n">
        <v>36.99862189706899</v>
      </c>
      <c r="T987" t="n">
        <v>0</v>
      </c>
      <c r="U987" t="n">
        <v>0</v>
      </c>
      <c r="V987" t="n">
        <v>79.38821266820906</v>
      </c>
      <c r="W987" t="n">
        <v>0</v>
      </c>
      <c r="X987" t="n">
        <v>0</v>
      </c>
      <c r="Y987" t="n">
        <v>-21.42836828230832</v>
      </c>
      <c r="Z987" t="n">
        <v>89.9671129691861</v>
      </c>
      <c r="AA987" t="n">
        <v>0</v>
      </c>
      <c r="AB987" t="b">
        <v>0</v>
      </c>
      <c r="AC987" t="b">
        <v>0</v>
      </c>
      <c r="AD987" t="n">
        <v>90.83097284605579</v>
      </c>
      <c r="AE987" t="n">
        <v>-0</v>
      </c>
      <c r="AF987" t="n">
        <v>0</v>
      </c>
      <c r="AG987" t="n">
        <v>-0.08367961741227009</v>
      </c>
      <c r="AH987" t="b">
        <v>0</v>
      </c>
      <c r="AI987" t="b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0.2695635702047531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</row>
    <row r="988" spans="1:48">
      <c r="A988" t="n">
        <v>985</v>
      </c>
      <c r="B988" t="n">
        <v>0</v>
      </c>
      <c r="C988" t="n">
        <v>0</v>
      </c>
      <c r="D988" t="n">
        <v>0</v>
      </c>
      <c r="E988" t="n">
        <v>1.1</v>
      </c>
      <c r="F988" t="n">
        <v>-0.4723382944124948</v>
      </c>
      <c r="G988" t="n">
        <v>9.061616843182987</v>
      </c>
      <c r="H988" t="n">
        <v>35.7390168295137</v>
      </c>
      <c r="I988" t="n">
        <v>-0.2008235780234552</v>
      </c>
      <c r="J988" t="n">
        <v>-0.2008235780234552</v>
      </c>
      <c r="K988" t="n">
        <v>-211.6315378477654</v>
      </c>
      <c r="L988" t="n">
        <v>0</v>
      </c>
      <c r="M988" t="n">
        <v>-53.65911203036647</v>
      </c>
      <c r="N988" t="n">
        <v>0</v>
      </c>
      <c r="O988" t="b">
        <v>0</v>
      </c>
      <c r="P988" t="n">
        <v>-0.2008235780234552</v>
      </c>
      <c r="Q988" t="n">
        <v>0</v>
      </c>
      <c r="R988" t="n">
        <v>0</v>
      </c>
      <c r="S988" t="n">
        <v>36.99862189706899</v>
      </c>
      <c r="T988" t="n">
        <v>0</v>
      </c>
      <c r="U988" t="n">
        <v>0</v>
      </c>
      <c r="V988" t="n">
        <v>53.65911203036648</v>
      </c>
      <c r="W988" t="n">
        <v>0</v>
      </c>
      <c r="X988" t="n">
        <v>0</v>
      </c>
      <c r="Y988" t="n">
        <v>-21.42836828230832</v>
      </c>
      <c r="Z988" t="n">
        <v>89.88370938685073</v>
      </c>
      <c r="AA988" t="n">
        <v>0</v>
      </c>
      <c r="AB988" t="b">
        <v>0</v>
      </c>
      <c r="AC988" t="b">
        <v>0</v>
      </c>
      <c r="AD988" t="n">
        <v>90.8235324404022</v>
      </c>
      <c r="AE988" t="n">
        <v>-0</v>
      </c>
      <c r="AF988" t="n">
        <v>0</v>
      </c>
      <c r="AG988" t="n">
        <v>-0.08599181627880154</v>
      </c>
      <c r="AH988" t="b">
        <v>0</v>
      </c>
      <c r="AI988" t="b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</row>
    <row r="989" spans="1:48">
      <c r="A989" t="n">
        <v>986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b">
        <v>0</v>
      </c>
      <c r="P989" t="n">
        <v>0</v>
      </c>
      <c r="Q989" t="n">
        <v>0</v>
      </c>
      <c r="R989" t="n">
        <v>1</v>
      </c>
      <c r="S989" t="n">
        <v>36.99862189706899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-21.42836828230832</v>
      </c>
      <c r="Z989" t="n">
        <v>89.79274520405689</v>
      </c>
      <c r="AA989" t="n">
        <v>0</v>
      </c>
      <c r="AB989" t="b">
        <v>0</v>
      </c>
      <c r="AC989" t="b">
        <v>0</v>
      </c>
      <c r="AD989" t="n">
        <v>90.81609203474862</v>
      </c>
      <c r="AE989" t="n">
        <v>-0</v>
      </c>
      <c r="AF989" t="n">
        <v>0</v>
      </c>
      <c r="AG989" t="n">
        <v>-0.08837076113336373</v>
      </c>
      <c r="AH989" t="b">
        <v>0</v>
      </c>
      <c r="AI989" t="b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</row>
    <row r="990" spans="1:48">
      <c r="A990" t="n">
        <v>987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b">
        <v>0</v>
      </c>
      <c r="P990" t="n">
        <v>0</v>
      </c>
      <c r="Q990" t="n">
        <v>0</v>
      </c>
      <c r="R990" t="n">
        <v>1</v>
      </c>
      <c r="S990" t="n">
        <v>36.99862189706899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-21.42836828230832</v>
      </c>
      <c r="Z990" t="n">
        <v>89.70178102126305</v>
      </c>
      <c r="AA990" t="n">
        <v>0</v>
      </c>
      <c r="AB990" t="b">
        <v>0</v>
      </c>
      <c r="AC990" t="b">
        <v>0</v>
      </c>
      <c r="AD990" t="n">
        <v>90.80865162909504</v>
      </c>
      <c r="AE990" t="n">
        <v>-0</v>
      </c>
      <c r="AF990" t="n">
        <v>0</v>
      </c>
      <c r="AG990" t="n">
        <v>-0.09049060731872</v>
      </c>
      <c r="AH990" t="b">
        <v>0</v>
      </c>
      <c r="AI990" t="b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</row>
    <row r="991" spans="1:48">
      <c r="A991" t="n">
        <v>988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b">
        <v>0</v>
      </c>
      <c r="P991" t="n">
        <v>0</v>
      </c>
      <c r="Q991" t="n">
        <v>0</v>
      </c>
      <c r="R991" t="n">
        <v>1</v>
      </c>
      <c r="S991" t="n">
        <v>36.99862189706899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-21.42836828230832</v>
      </c>
      <c r="Z991" t="n">
        <v>89.6108168384692</v>
      </c>
      <c r="AA991" t="n">
        <v>0</v>
      </c>
      <c r="AB991" t="b">
        <v>0</v>
      </c>
      <c r="AC991" t="b">
        <v>0</v>
      </c>
      <c r="AD991" t="n">
        <v>90.80121122344146</v>
      </c>
      <c r="AE991" t="n">
        <v>-0</v>
      </c>
      <c r="AF991" t="n">
        <v>0</v>
      </c>
      <c r="AG991" t="n">
        <v>-0.09129070415539314</v>
      </c>
      <c r="AH991" t="b">
        <v>0</v>
      </c>
      <c r="AI991" t="b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</row>
    <row r="992" spans="1:48">
      <c r="A992" t="n">
        <v>989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b">
        <v>0</v>
      </c>
      <c r="P992" t="n">
        <v>0</v>
      </c>
      <c r="Q992" t="n">
        <v>0</v>
      </c>
      <c r="R992" t="n">
        <v>1</v>
      </c>
      <c r="S992" t="n">
        <v>36.99862189706899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-21.42836828230832</v>
      </c>
      <c r="Z992" t="n">
        <v>89.51985265567536</v>
      </c>
      <c r="AA992" t="n">
        <v>0</v>
      </c>
      <c r="AB992" t="b">
        <v>0</v>
      </c>
      <c r="AC992" t="b">
        <v>0</v>
      </c>
      <c r="AD992" t="n">
        <v>90.79377081778787</v>
      </c>
      <c r="AE992" t="n">
        <v>-0</v>
      </c>
      <c r="AF992" t="n">
        <v>0</v>
      </c>
      <c r="AG992" t="n">
        <v>-0.09219045851674856</v>
      </c>
      <c r="AH992" t="b">
        <v>0</v>
      </c>
      <c r="AI992" t="b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</row>
    <row r="993" spans="1:48">
      <c r="A993" t="n">
        <v>990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b">
        <v>0</v>
      </c>
      <c r="P993" t="n">
        <v>0</v>
      </c>
      <c r="Q993" t="n">
        <v>0</v>
      </c>
      <c r="R993" t="n">
        <v>1</v>
      </c>
      <c r="S993" t="n">
        <v>36.99862189706899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-21.42836828230832</v>
      </c>
      <c r="Z993" t="n">
        <v>89.42888847288152</v>
      </c>
      <c r="AA993" t="n">
        <v>0</v>
      </c>
      <c r="AB993" t="b">
        <v>0</v>
      </c>
      <c r="AC993" t="b">
        <v>0</v>
      </c>
      <c r="AD993" t="n">
        <v>90.78633041213429</v>
      </c>
      <c r="AE993" t="n">
        <v>-0</v>
      </c>
      <c r="AF993" t="n">
        <v>0</v>
      </c>
      <c r="AG993" t="n">
        <v>-0.09167741947683555</v>
      </c>
      <c r="AH993" t="b">
        <v>0</v>
      </c>
      <c r="AI993" t="b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</row>
    <row r="994" spans="1:48">
      <c r="A994" t="n">
        <v>991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b">
        <v>0</v>
      </c>
      <c r="P994" t="n">
        <v>0</v>
      </c>
      <c r="Q994" t="n">
        <v>0</v>
      </c>
      <c r="R994" t="n">
        <v>1</v>
      </c>
      <c r="S994" t="n">
        <v>36.99862189706899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-21.42836828230832</v>
      </c>
      <c r="Z994" t="n">
        <v>89.33792429008768</v>
      </c>
      <c r="AA994" t="n">
        <v>0</v>
      </c>
      <c r="AB994" t="b">
        <v>0</v>
      </c>
      <c r="AC994" t="b">
        <v>0</v>
      </c>
      <c r="AD994" t="n">
        <v>90.77889000648071</v>
      </c>
      <c r="AE994" t="n">
        <v>-0</v>
      </c>
      <c r="AF994" t="n">
        <v>0</v>
      </c>
      <c r="AG994" t="n">
        <v>-0.09120549437023467</v>
      </c>
      <c r="AH994" t="b">
        <v>0</v>
      </c>
      <c r="AI994" t="b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</row>
    <row r="995" spans="1:48">
      <c r="A995" t="n">
        <v>992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b">
        <v>0</v>
      </c>
      <c r="P995" t="n">
        <v>0</v>
      </c>
      <c r="Q995" t="n">
        <v>0</v>
      </c>
      <c r="R995" t="n">
        <v>1</v>
      </c>
      <c r="S995" t="n">
        <v>36.99862189706899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-21.42836828230832</v>
      </c>
      <c r="Z995" t="n">
        <v>89.24696010729384</v>
      </c>
      <c r="AA995" t="n">
        <v>0</v>
      </c>
      <c r="AB995" t="b">
        <v>0</v>
      </c>
      <c r="AC995" t="b">
        <v>0</v>
      </c>
      <c r="AD995" t="n">
        <v>90.77144960082713</v>
      </c>
      <c r="AE995" t="n">
        <v>-0</v>
      </c>
      <c r="AF995" t="n">
        <v>0</v>
      </c>
      <c r="AG995" t="n">
        <v>-0.09100317865969387</v>
      </c>
      <c r="AH995" t="b">
        <v>0</v>
      </c>
      <c r="AI995" t="b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</row>
    <row r="996" spans="1:48">
      <c r="A996" t="n">
        <v>993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b">
        <v>0</v>
      </c>
      <c r="P996" t="n">
        <v>0</v>
      </c>
      <c r="Q996" t="n">
        <v>0</v>
      </c>
      <c r="R996" t="n">
        <v>1</v>
      </c>
      <c r="S996" t="n">
        <v>36.99862189706899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-21.42836828230832</v>
      </c>
      <c r="Z996" t="n">
        <v>89.1559959245</v>
      </c>
      <c r="AA996" t="n">
        <v>0</v>
      </c>
      <c r="AB996" t="b">
        <v>0</v>
      </c>
      <c r="AC996" t="b">
        <v>0</v>
      </c>
      <c r="AD996" t="n">
        <v>90.76400919517354</v>
      </c>
      <c r="AE996" t="n">
        <v>-0</v>
      </c>
      <c r="AF996" t="n">
        <v>0</v>
      </c>
      <c r="AG996" t="n">
        <v>-0.09078241772119472</v>
      </c>
      <c r="AH996" t="b">
        <v>0</v>
      </c>
      <c r="AI996" t="b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</row>
    <row r="997" spans="1:48">
      <c r="A997" t="n">
        <v>994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b">
        <v>0</v>
      </c>
      <c r="P997" t="n">
        <v>0</v>
      </c>
      <c r="Q997" t="n">
        <v>0</v>
      </c>
      <c r="R997" t="n">
        <v>1</v>
      </c>
      <c r="S997" t="n">
        <v>36.99862189706899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-21.42836828230832</v>
      </c>
      <c r="Z997" t="n">
        <v>89.06503174170616</v>
      </c>
      <c r="AA997" t="n">
        <v>0</v>
      </c>
      <c r="AB997" t="b">
        <v>0</v>
      </c>
      <c r="AC997" t="b">
        <v>0</v>
      </c>
      <c r="AD997" t="n">
        <v>90.75656878951996</v>
      </c>
      <c r="AE997" t="n">
        <v>-0</v>
      </c>
      <c r="AF997" t="n">
        <v>0</v>
      </c>
      <c r="AG997" t="n">
        <v>-0.09084517929988917</v>
      </c>
      <c r="AH997" t="b">
        <v>0</v>
      </c>
      <c r="AI997" t="b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</row>
    <row r="998" spans="1:48">
      <c r="A998" t="n">
        <v>995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b">
        <v>0</v>
      </c>
      <c r="P998" t="n">
        <v>0</v>
      </c>
      <c r="Q998" t="n">
        <v>0</v>
      </c>
      <c r="R998" t="n">
        <v>1</v>
      </c>
      <c r="S998" t="n">
        <v>36.99862189706899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-21.42836828230832</v>
      </c>
      <c r="Z998" t="n">
        <v>88.97406755891232</v>
      </c>
      <c r="AA998" t="n">
        <v>0</v>
      </c>
      <c r="AB998" t="b">
        <v>0</v>
      </c>
      <c r="AC998" t="b">
        <v>0</v>
      </c>
      <c r="AD998" t="n">
        <v>90.74912838386638</v>
      </c>
      <c r="AE998" t="n">
        <v>-0</v>
      </c>
      <c r="AF998" t="n">
        <v>0</v>
      </c>
      <c r="AG998" t="n">
        <v>-0.09090455933430164</v>
      </c>
      <c r="AH998" t="b">
        <v>0</v>
      </c>
      <c r="AI998" t="b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</row>
    <row r="999" spans="1:48">
      <c r="A999" t="n">
        <v>996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b">
        <v>0</v>
      </c>
      <c r="P999" t="n">
        <v>0</v>
      </c>
      <c r="Q999" t="n">
        <v>0</v>
      </c>
      <c r="R999" t="n">
        <v>1</v>
      </c>
      <c r="S999" t="n">
        <v>36.99862189706899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-21.42836828230832</v>
      </c>
      <c r="Z999" t="n">
        <v>88.88310337611848</v>
      </c>
      <c r="AA999" t="n">
        <v>0</v>
      </c>
      <c r="AB999" t="b">
        <v>0</v>
      </c>
      <c r="AC999" t="b">
        <v>0</v>
      </c>
      <c r="AD999" t="n">
        <v>90.74168797821279</v>
      </c>
      <c r="AE999" t="n">
        <v>-0</v>
      </c>
      <c r="AF999" t="n">
        <v>0</v>
      </c>
      <c r="AG999" t="n">
        <v>-0.0909326802919293</v>
      </c>
      <c r="AH999" t="b">
        <v>0</v>
      </c>
      <c r="AI999" t="b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</row>
    <row r="1000" spans="1:48">
      <c r="A1000" t="n">
        <v>997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b">
        <v>0</v>
      </c>
      <c r="P1000" t="n">
        <v>0</v>
      </c>
      <c r="Q1000" t="n">
        <v>0</v>
      </c>
      <c r="R1000" t="n">
        <v>1</v>
      </c>
      <c r="S1000" t="n">
        <v>36.99862189706899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-21.42836828230832</v>
      </c>
      <c r="Z1000" t="n">
        <v>88.79213919332464</v>
      </c>
      <c r="AA1000" t="n">
        <v>0</v>
      </c>
      <c r="AB1000" t="b">
        <v>0</v>
      </c>
      <c r="AC1000" t="b">
        <v>0</v>
      </c>
      <c r="AD1000" t="n">
        <v>90.73424757255921</v>
      </c>
      <c r="AE1000" t="n">
        <v>-0</v>
      </c>
      <c r="AF1000" t="n">
        <v>0</v>
      </c>
      <c r="AG1000" t="n">
        <v>-0.09096418279384072</v>
      </c>
      <c r="AH1000" t="b">
        <v>0</v>
      </c>
      <c r="AI1000" t="b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</row>
    <row r="1001" spans="1:48">
      <c r="A1001" t="n">
        <v>998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b">
        <v>0</v>
      </c>
      <c r="P1001" t="n">
        <v>0</v>
      </c>
      <c r="Q1001" t="n">
        <v>0</v>
      </c>
      <c r="R1001" t="n">
        <v>1</v>
      </c>
      <c r="S1001" t="n">
        <v>36.99862189706899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-21.42836828230832</v>
      </c>
      <c r="Z1001" t="n">
        <v>88.7011750105308</v>
      </c>
      <c r="AA1001" t="n">
        <v>0</v>
      </c>
      <c r="AB1001" t="b">
        <v>0</v>
      </c>
      <c r="AC1001" t="b">
        <v>0</v>
      </c>
      <c r="AD1001" t="n">
        <v>90.72680716690563</v>
      </c>
      <c r="AE1001" t="n">
        <v>-0</v>
      </c>
      <c r="AF1001" t="n">
        <v>0</v>
      </c>
      <c r="AG1001" t="n">
        <v>-0.09096418279384011</v>
      </c>
      <c r="AH1001" t="b">
        <v>0</v>
      </c>
      <c r="AI1001" t="b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</row>
    <row r="1002" spans="1:48">
      <c r="A1002" t="n">
        <v>999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b">
        <v>0</v>
      </c>
      <c r="P1002" t="n">
        <v>0</v>
      </c>
      <c r="Q1002" t="n">
        <v>0</v>
      </c>
      <c r="R1002" t="n">
        <v>1</v>
      </c>
      <c r="S1002" t="n">
        <v>36.99862189706899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-21.42836828230832</v>
      </c>
      <c r="Z1002" t="n">
        <v>88.61021082773696</v>
      </c>
      <c r="AA1002" t="n">
        <v>0</v>
      </c>
      <c r="AB1002" t="b">
        <v>0</v>
      </c>
      <c r="AC1002" t="b">
        <v>0</v>
      </c>
      <c r="AD1002" t="n">
        <v>90.71936676125205</v>
      </c>
      <c r="AE1002" t="n">
        <v>-0</v>
      </c>
      <c r="AF1002" t="n">
        <v>0</v>
      </c>
      <c r="AG1002" t="n">
        <v>-0.0909641827938395</v>
      </c>
      <c r="AH1002" t="b">
        <v>0</v>
      </c>
      <c r="AI1002" t="b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</row>
    <row r="1003" spans="1:48">
      <c r="A1003" t="n">
        <v>1000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b">
        <v>0</v>
      </c>
      <c r="P1003" t="n">
        <v>0</v>
      </c>
      <c r="Q1003" t="n">
        <v>0</v>
      </c>
      <c r="R1003" t="n">
        <v>1</v>
      </c>
      <c r="S1003" t="n">
        <v>36.99862189706899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-21.42836828230832</v>
      </c>
      <c r="Z1003" t="n">
        <v>88.51924664494312</v>
      </c>
      <c r="AA1003" t="n">
        <v>0</v>
      </c>
      <c r="AB1003" t="b">
        <v>0</v>
      </c>
      <c r="AC1003" t="b">
        <v>0</v>
      </c>
      <c r="AD1003" t="n">
        <v>90.71192635559846</v>
      </c>
      <c r="AE1003" t="n">
        <v>-0</v>
      </c>
      <c r="AF1003" t="n">
        <v>0</v>
      </c>
      <c r="AG1003" t="n">
        <v>-0.09096418279384072</v>
      </c>
      <c r="AH1003" t="b">
        <v>0</v>
      </c>
      <c r="AI1003" t="b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</row>
    <row r="1004" spans="1:48">
      <c r="A1004" t="n">
        <v>1001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b">
        <v>0</v>
      </c>
      <c r="P1004" t="n">
        <v>0</v>
      </c>
      <c r="Q1004" t="n">
        <v>0</v>
      </c>
      <c r="R1004" t="n">
        <v>1</v>
      </c>
      <c r="S1004" t="n">
        <v>36.99862189706899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-21.42836828230832</v>
      </c>
      <c r="Z1004" t="n">
        <v>88.42828246214928</v>
      </c>
      <c r="AA1004" t="n">
        <v>0</v>
      </c>
      <c r="AB1004" t="b">
        <v>0</v>
      </c>
      <c r="AC1004" t="b">
        <v>0</v>
      </c>
      <c r="AD1004" t="n">
        <v>90.70448594994488</v>
      </c>
      <c r="AE1004" t="n">
        <v>-0</v>
      </c>
      <c r="AF1004" t="n">
        <v>0</v>
      </c>
      <c r="AG1004" t="n">
        <v>-0.09096418279384011</v>
      </c>
      <c r="AH1004" t="b">
        <v>0</v>
      </c>
      <c r="AI1004" t="b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</row>
    <row r="1005" spans="1:48">
      <c r="A1005" t="n">
        <v>1002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b">
        <v>0</v>
      </c>
      <c r="P1005" t="n">
        <v>0</v>
      </c>
      <c r="Q1005" t="n">
        <v>0</v>
      </c>
      <c r="R1005" t="n">
        <v>1</v>
      </c>
      <c r="S1005" t="n">
        <v>36.99862189706899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-21.42836828230832</v>
      </c>
      <c r="Z1005" t="n">
        <v>88.33731827935544</v>
      </c>
      <c r="AA1005" t="n">
        <v>0</v>
      </c>
      <c r="AB1005" t="b">
        <v>0</v>
      </c>
      <c r="AC1005" t="b">
        <v>0</v>
      </c>
      <c r="AD1005" t="n">
        <v>90.6970455442913</v>
      </c>
      <c r="AE1005" t="n">
        <v>-0</v>
      </c>
      <c r="AF1005" t="n">
        <v>0</v>
      </c>
      <c r="AG1005" t="n">
        <v>-0.09097762258761805</v>
      </c>
      <c r="AH1005" t="b">
        <v>0</v>
      </c>
      <c r="AI1005" t="b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</row>
    <row r="1006" spans="1:48">
      <c r="A1006" t="n">
        <v>1003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b">
        <v>0</v>
      </c>
      <c r="P1006" t="n">
        <v>0</v>
      </c>
      <c r="Q1006" t="n">
        <v>0</v>
      </c>
      <c r="R1006" t="n">
        <v>1</v>
      </c>
      <c r="S1006" t="n">
        <v>36.99862189706899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-21.42836828230832</v>
      </c>
      <c r="Z1006" t="n">
        <v>88.2463540965616</v>
      </c>
      <c r="AA1006" t="n">
        <v>0</v>
      </c>
      <c r="AB1006" t="b">
        <v>0</v>
      </c>
      <c r="AC1006" t="b">
        <v>0</v>
      </c>
      <c r="AD1006" t="n">
        <v>90.68960513863772</v>
      </c>
      <c r="AE1006" t="n">
        <v>-0</v>
      </c>
      <c r="AF1006" t="n">
        <v>0</v>
      </c>
      <c r="AG1006" t="n">
        <v>-0.0909910623813977</v>
      </c>
      <c r="AH1006" t="b">
        <v>0</v>
      </c>
      <c r="AI1006" t="b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</row>
    <row r="1007" spans="1:48">
      <c r="A1007" t="n">
        <v>1004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b">
        <v>0</v>
      </c>
      <c r="P1007" t="n">
        <v>0</v>
      </c>
      <c r="Q1007" t="n">
        <v>0</v>
      </c>
      <c r="R1007" t="n">
        <v>1</v>
      </c>
      <c r="S1007" t="n">
        <v>36.99862189706899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-21.42836828230832</v>
      </c>
      <c r="Z1007" t="n">
        <v>88.15538991376776</v>
      </c>
      <c r="AA1007" t="n">
        <v>0</v>
      </c>
      <c r="AB1007" t="b">
        <v>0</v>
      </c>
      <c r="AC1007" t="b">
        <v>0</v>
      </c>
      <c r="AD1007" t="n">
        <v>90.68216473298413</v>
      </c>
      <c r="AE1007" t="n">
        <v>-0</v>
      </c>
      <c r="AF1007" t="n">
        <v>0</v>
      </c>
      <c r="AG1007" t="n">
        <v>-0.09100450217517564</v>
      </c>
      <c r="AH1007" t="b">
        <v>0</v>
      </c>
      <c r="AI1007" t="b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</row>
    <row r="1008" spans="1:48">
      <c r="A1008" t="n">
        <v>1005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b">
        <v>0</v>
      </c>
      <c r="P1008" t="n">
        <v>0</v>
      </c>
      <c r="Q1008" t="n">
        <v>0</v>
      </c>
      <c r="R1008" t="n">
        <v>1</v>
      </c>
      <c r="S1008" t="n">
        <v>36.99862189706899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-21.42836828230832</v>
      </c>
      <c r="Z1008" t="n">
        <v>88.06442573097392</v>
      </c>
      <c r="AA1008" t="n">
        <v>0</v>
      </c>
      <c r="AB1008" t="b">
        <v>0</v>
      </c>
      <c r="AC1008" t="b">
        <v>0</v>
      </c>
      <c r="AD1008" t="n">
        <v>90.67472432733055</v>
      </c>
      <c r="AE1008" t="n">
        <v>-0</v>
      </c>
      <c r="AF1008" t="n">
        <v>0</v>
      </c>
      <c r="AG1008" t="n">
        <v>-0.09101794196895352</v>
      </c>
      <c r="AH1008" t="b">
        <v>0</v>
      </c>
      <c r="AI1008" t="b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</row>
    <row r="1009" spans="1:48">
      <c r="A1009" t="n">
        <v>1006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b">
        <v>0</v>
      </c>
      <c r="P1009" t="n">
        <v>0</v>
      </c>
      <c r="Q1009" t="n">
        <v>0</v>
      </c>
      <c r="R1009" t="n">
        <v>1</v>
      </c>
      <c r="S1009" t="n">
        <v>36.99862189706899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-21.42836828230832</v>
      </c>
      <c r="Z1009" t="n">
        <v>87.97346154818008</v>
      </c>
      <c r="AA1009" t="n">
        <v>0</v>
      </c>
      <c r="AB1009" t="b">
        <v>0</v>
      </c>
      <c r="AC1009" t="b">
        <v>0</v>
      </c>
      <c r="AD1009" t="n">
        <v>90.66728392167697</v>
      </c>
      <c r="AE1009" t="n">
        <v>-0</v>
      </c>
      <c r="AF1009" t="n">
        <v>0</v>
      </c>
      <c r="AG1009" t="n">
        <v>-0.09091042361872653</v>
      </c>
      <c r="AH1009" t="b">
        <v>0</v>
      </c>
      <c r="AI1009" t="b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</row>
    <row r="1010" spans="1:48">
      <c r="A1010" t="n">
        <v>1007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b">
        <v>0</v>
      </c>
      <c r="P1010" t="n">
        <v>0</v>
      </c>
      <c r="Q1010" t="n">
        <v>0</v>
      </c>
      <c r="R1010" t="n">
        <v>1</v>
      </c>
      <c r="S1010" t="n">
        <v>36.99862189706899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-21.42836828230832</v>
      </c>
      <c r="Z1010" t="n">
        <v>87.88249736538624</v>
      </c>
      <c r="AA1010" t="n">
        <v>0</v>
      </c>
      <c r="AB1010" t="b">
        <v>0</v>
      </c>
      <c r="AC1010" t="b">
        <v>0</v>
      </c>
      <c r="AD1010" t="n">
        <v>90.65984351602339</v>
      </c>
      <c r="AE1010" t="n">
        <v>-0</v>
      </c>
      <c r="AF1010" t="n">
        <v>0</v>
      </c>
      <c r="AG1010" t="n">
        <v>-0.09080290526849816</v>
      </c>
      <c r="AH1010" t="b">
        <v>0</v>
      </c>
      <c r="AI1010" t="b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</row>
    <row r="1011" spans="1:48">
      <c r="A1011" t="n">
        <v>1008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b">
        <v>0</v>
      </c>
      <c r="P1011" t="n">
        <v>0</v>
      </c>
      <c r="Q1011" t="n">
        <v>0</v>
      </c>
      <c r="R1011" t="n">
        <v>1</v>
      </c>
      <c r="S1011" t="n">
        <v>36.99862189706899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-21.42836828230832</v>
      </c>
      <c r="Z1011" t="n">
        <v>87.7915331825924</v>
      </c>
      <c r="AA1011" t="n">
        <v>0</v>
      </c>
      <c r="AB1011" t="b">
        <v>0</v>
      </c>
      <c r="AC1011" t="b">
        <v>0</v>
      </c>
      <c r="AD1011" t="n">
        <v>90.6524031103698</v>
      </c>
      <c r="AE1011" t="n">
        <v>-0</v>
      </c>
      <c r="AF1011" t="n">
        <v>0</v>
      </c>
      <c r="AG1011" t="n">
        <v>-0.09069538691826939</v>
      </c>
      <c r="AH1011" t="b">
        <v>0</v>
      </c>
      <c r="AI1011" t="b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</row>
    <row r="1012" spans="1:48">
      <c r="A1012" t="n">
        <v>1009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b">
        <v>0</v>
      </c>
      <c r="P1012" t="n">
        <v>0</v>
      </c>
      <c r="Q1012" t="n">
        <v>0</v>
      </c>
      <c r="R1012" t="n">
        <v>1</v>
      </c>
      <c r="S1012" t="n">
        <v>36.99862189706899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-21.42836828230832</v>
      </c>
      <c r="Z1012" t="n">
        <v>87.70056899979856</v>
      </c>
      <c r="AA1012" t="n">
        <v>0</v>
      </c>
      <c r="AB1012" t="b">
        <v>0</v>
      </c>
      <c r="AC1012" t="b">
        <v>0</v>
      </c>
      <c r="AD1012" t="n">
        <v>90.64496270471622</v>
      </c>
      <c r="AE1012" t="n">
        <v>-0</v>
      </c>
      <c r="AF1012" t="n">
        <v>0</v>
      </c>
      <c r="AG1012" t="n">
        <v>-0.09058786856804235</v>
      </c>
      <c r="AH1012" t="b">
        <v>0</v>
      </c>
      <c r="AI1012" t="b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</row>
    <row r="1013" spans="1:48">
      <c r="A1013" t="n">
        <v>1010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b">
        <v>0</v>
      </c>
      <c r="P1013" t="n">
        <v>0</v>
      </c>
      <c r="Q1013" t="n">
        <v>0</v>
      </c>
      <c r="R1013" t="n">
        <v>1</v>
      </c>
      <c r="S1013" t="n">
        <v>36.99862189706899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-21.42836828230832</v>
      </c>
      <c r="Z1013" t="n">
        <v>87.60960481700472</v>
      </c>
      <c r="AA1013" t="n">
        <v>0</v>
      </c>
      <c r="AB1013" t="b">
        <v>0</v>
      </c>
      <c r="AC1013" t="b">
        <v>0</v>
      </c>
      <c r="AD1013" t="n">
        <v>90.63752229906264</v>
      </c>
      <c r="AE1013" t="n">
        <v>-0</v>
      </c>
      <c r="AF1013" t="n">
        <v>0</v>
      </c>
      <c r="AG1013" t="n">
        <v>-0.09108514093784664</v>
      </c>
      <c r="AH1013" t="b">
        <v>0</v>
      </c>
      <c r="AI1013" t="b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</row>
    <row r="1014" spans="1:48">
      <c r="A1014" t="n">
        <v>1011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b">
        <v>0</v>
      </c>
      <c r="P1014" t="n">
        <v>0</v>
      </c>
      <c r="Q1014" t="n">
        <v>0</v>
      </c>
      <c r="R1014" t="n">
        <v>1</v>
      </c>
      <c r="S1014" t="n">
        <v>36.99862189706899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-21.42836828230832</v>
      </c>
      <c r="Z1014" t="n">
        <v>87.51864063421088</v>
      </c>
      <c r="AA1014" t="n">
        <v>0</v>
      </c>
      <c r="AB1014" t="b">
        <v>0</v>
      </c>
      <c r="AC1014" t="b">
        <v>0</v>
      </c>
      <c r="AD1014" t="n">
        <v>90.63008189340906</v>
      </c>
      <c r="AE1014" t="n">
        <v>-0</v>
      </c>
      <c r="AF1014" t="n">
        <v>0</v>
      </c>
      <c r="AG1014" t="n">
        <v>-0.09158241330765043</v>
      </c>
      <c r="AH1014" t="b">
        <v>0</v>
      </c>
      <c r="AI1014" t="b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</row>
    <row r="1015" spans="1:48">
      <c r="A1015" t="n">
        <v>1012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b">
        <v>0</v>
      </c>
      <c r="P1015" t="n">
        <v>0</v>
      </c>
      <c r="Q1015" t="n">
        <v>0</v>
      </c>
      <c r="R1015" t="n">
        <v>1</v>
      </c>
      <c r="S1015" t="n">
        <v>36.99862189706899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-21.42836828230832</v>
      </c>
      <c r="Z1015" t="n">
        <v>87.42767645141704</v>
      </c>
      <c r="AA1015" t="n">
        <v>0</v>
      </c>
      <c r="AB1015" t="b">
        <v>0</v>
      </c>
      <c r="AC1015" t="b">
        <v>0</v>
      </c>
      <c r="AD1015" t="n">
        <v>90.62264148775547</v>
      </c>
      <c r="AE1015" t="n">
        <v>-0</v>
      </c>
      <c r="AF1015" t="n">
        <v>0</v>
      </c>
      <c r="AG1015" t="n">
        <v>-0.0920796856774565</v>
      </c>
      <c r="AH1015" t="b">
        <v>0</v>
      </c>
      <c r="AI1015" t="b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</row>
    <row r="1016" spans="1:48">
      <c r="A1016" t="n">
        <v>1013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b">
        <v>0</v>
      </c>
      <c r="P1016" t="n">
        <v>0</v>
      </c>
      <c r="Q1016" t="n">
        <v>0</v>
      </c>
      <c r="R1016" t="n">
        <v>1</v>
      </c>
      <c r="S1016" t="n">
        <v>36.99862189706899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-21.42836828230832</v>
      </c>
      <c r="Z1016" t="n">
        <v>87.3367122686232</v>
      </c>
      <c r="AA1016" t="n">
        <v>0</v>
      </c>
      <c r="AB1016" t="b">
        <v>0</v>
      </c>
      <c r="AC1016" t="b">
        <v>0</v>
      </c>
      <c r="AD1016" t="n">
        <v>90.61520108210189</v>
      </c>
      <c r="AE1016" t="n">
        <v>-0</v>
      </c>
      <c r="AF1016" t="n">
        <v>0</v>
      </c>
      <c r="AG1016" t="n">
        <v>-0.09257695804726029</v>
      </c>
      <c r="AH1016" t="b">
        <v>0</v>
      </c>
      <c r="AI1016" t="b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</row>
    <row r="1017" spans="1:48">
      <c r="A1017" t="n">
        <v>1014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b">
        <v>0</v>
      </c>
      <c r="P1017" t="n">
        <v>0</v>
      </c>
      <c r="Q1017" t="n">
        <v>0</v>
      </c>
      <c r="R1017" t="n">
        <v>1</v>
      </c>
      <c r="S1017" t="n">
        <v>36.99862189706899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-21.42836828230832</v>
      </c>
      <c r="Z1017" t="n">
        <v>87.24252253532252</v>
      </c>
      <c r="AA1017" t="n">
        <v>0</v>
      </c>
      <c r="AB1017" t="b">
        <v>0</v>
      </c>
      <c r="AC1017" t="b">
        <v>0</v>
      </c>
      <c r="AD1017" t="n">
        <v>90.60776067644831</v>
      </c>
      <c r="AE1017" t="n">
        <v>-0</v>
      </c>
      <c r="AF1017" t="n">
        <v>0</v>
      </c>
      <c r="AG1017" t="n">
        <v>-0.0928550830402794</v>
      </c>
      <c r="AH1017" t="b">
        <v>0</v>
      </c>
      <c r="AI1017" t="b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</row>
    <row r="1018" spans="1:48">
      <c r="A1018" t="n">
        <v>1015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b">
        <v>0</v>
      </c>
      <c r="P1018" t="n">
        <v>0</v>
      </c>
      <c r="Q1018" t="n">
        <v>0</v>
      </c>
      <c r="R1018" t="n">
        <v>1</v>
      </c>
      <c r="S1018" t="n">
        <v>36.99862189706899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-21.42836828230832</v>
      </c>
      <c r="Z1018" t="n">
        <v>87.14833280202184</v>
      </c>
      <c r="AA1018" t="n">
        <v>0</v>
      </c>
      <c r="AB1018" t="b">
        <v>0</v>
      </c>
      <c r="AC1018" t="b">
        <v>0</v>
      </c>
      <c r="AD1018" t="n">
        <v>90.60032027079473</v>
      </c>
      <c r="AE1018" t="n">
        <v>-0</v>
      </c>
      <c r="AF1018" t="n">
        <v>0</v>
      </c>
      <c r="AG1018" t="n">
        <v>-0.09286982878833966</v>
      </c>
      <c r="AH1018" t="b">
        <v>0</v>
      </c>
      <c r="AI1018" t="b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</row>
    <row r="1019" spans="1:48">
      <c r="A1019" t="n">
        <v>1016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b">
        <v>0</v>
      </c>
      <c r="P1019" t="n">
        <v>0</v>
      </c>
      <c r="Q1019" t="n">
        <v>0</v>
      </c>
      <c r="R1019" t="n">
        <v>1</v>
      </c>
      <c r="S1019" t="n">
        <v>36.99862189706899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-21.42836828230832</v>
      </c>
      <c r="Z1019" t="n">
        <v>87.05414306872116</v>
      </c>
      <c r="AA1019" t="n">
        <v>0</v>
      </c>
      <c r="AB1019" t="b">
        <v>0</v>
      </c>
      <c r="AC1019" t="b">
        <v>0</v>
      </c>
      <c r="AD1019" t="n">
        <v>90.59287986514114</v>
      </c>
      <c r="AE1019" t="n">
        <v>-0</v>
      </c>
      <c r="AF1019" t="n">
        <v>0</v>
      </c>
      <c r="AG1019" t="n">
        <v>-0.09273371792264901</v>
      </c>
      <c r="AH1019" t="b">
        <v>0</v>
      </c>
      <c r="AI1019" t="b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</row>
    <row r="1020" spans="1:48">
      <c r="A1020" t="n">
        <v>1017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b">
        <v>0</v>
      </c>
      <c r="P1020" t="n">
        <v>0</v>
      </c>
      <c r="Q1020" t="n">
        <v>0</v>
      </c>
      <c r="R1020" t="n">
        <v>1</v>
      </c>
      <c r="S1020" t="n">
        <v>36.99862189706899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-21.42836828230832</v>
      </c>
      <c r="Z1020" t="n">
        <v>86.95995333542048</v>
      </c>
      <c r="AA1020" t="n">
        <v>0</v>
      </c>
      <c r="AB1020" t="b">
        <v>0</v>
      </c>
      <c r="AC1020" t="b">
        <v>0</v>
      </c>
      <c r="AD1020" t="n">
        <v>90.58543945948756</v>
      </c>
      <c r="AE1020" t="n">
        <v>-0</v>
      </c>
      <c r="AF1020" t="n">
        <v>0</v>
      </c>
      <c r="AG1020" t="n">
        <v>-0.09259008162541682</v>
      </c>
      <c r="AH1020" t="b">
        <v>0</v>
      </c>
      <c r="AI1020" t="b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</row>
    <row r="1021" spans="1:48">
      <c r="A1021" t="n">
        <v>1018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b">
        <v>0</v>
      </c>
      <c r="P1021" t="n">
        <v>0</v>
      </c>
      <c r="Q1021" t="n">
        <v>0</v>
      </c>
      <c r="R1021" t="n">
        <v>1</v>
      </c>
      <c r="S1021" t="n">
        <v>36.99862189706899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-21.42836828230832</v>
      </c>
      <c r="Z1021" t="n">
        <v>86.8657636021198</v>
      </c>
      <c r="AA1021" t="n">
        <v>0</v>
      </c>
      <c r="AB1021" t="b">
        <v>0</v>
      </c>
      <c r="AC1021" t="b">
        <v>0</v>
      </c>
      <c r="AD1021" t="n">
        <v>90.57799905383398</v>
      </c>
      <c r="AE1021" t="n">
        <v>-0</v>
      </c>
      <c r="AF1021" t="n">
        <v>0</v>
      </c>
      <c r="AG1021" t="n">
        <v>-0.09350514447816943</v>
      </c>
      <c r="AH1021" t="b">
        <v>0</v>
      </c>
      <c r="AI1021" t="b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</row>
    <row r="1022" spans="1:48">
      <c r="A1022" t="n">
        <v>1019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b">
        <v>0</v>
      </c>
      <c r="P1022" t="n">
        <v>0</v>
      </c>
      <c r="Q1022" t="n">
        <v>0</v>
      </c>
      <c r="R1022" t="n">
        <v>1</v>
      </c>
      <c r="S1022" t="n">
        <v>36.99862189706899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-21.42836828230832</v>
      </c>
      <c r="Z1022" t="n">
        <v>86.77157386881912</v>
      </c>
      <c r="AA1022" t="n">
        <v>0</v>
      </c>
      <c r="AB1022" t="b">
        <v>0</v>
      </c>
      <c r="AC1022" t="b">
        <v>0</v>
      </c>
      <c r="AD1022" t="n">
        <v>90.57055864818039</v>
      </c>
      <c r="AE1022" t="n">
        <v>-0</v>
      </c>
      <c r="AF1022" t="n">
        <v>0</v>
      </c>
      <c r="AG1022" t="n">
        <v>-0.09676661437847983</v>
      </c>
      <c r="AH1022" t="b">
        <v>0</v>
      </c>
      <c r="AI1022" t="b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</row>
    <row r="1023" spans="1:48">
      <c r="A1023" t="n">
        <v>1020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b">
        <v>0</v>
      </c>
      <c r="P1023" t="n">
        <v>0</v>
      </c>
      <c r="Q1023" t="n">
        <v>0</v>
      </c>
      <c r="R1023" t="n">
        <v>1</v>
      </c>
      <c r="S1023" t="n">
        <v>36.99862189706899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-21.42836828230832</v>
      </c>
      <c r="Z1023" t="n">
        <v>86.67738413551844</v>
      </c>
      <c r="AA1023" t="n">
        <v>0</v>
      </c>
      <c r="AB1023" t="b">
        <v>0</v>
      </c>
      <c r="AC1023" t="b">
        <v>0</v>
      </c>
      <c r="AD1023" t="n">
        <v>90.56311824252681</v>
      </c>
      <c r="AE1023" t="n">
        <v>-0</v>
      </c>
      <c r="AF1023" t="n">
        <v>0</v>
      </c>
      <c r="AG1023" t="n">
        <v>-0.1012807380064415</v>
      </c>
      <c r="AH1023" t="b">
        <v>0</v>
      </c>
      <c r="AI1023" t="b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</row>
    <row r="1024" spans="1:48">
      <c r="A1024" t="n">
        <v>1021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b">
        <v>0</v>
      </c>
      <c r="P1024" t="n">
        <v>0</v>
      </c>
      <c r="Q1024" t="n">
        <v>0</v>
      </c>
      <c r="R1024" t="n">
        <v>1</v>
      </c>
      <c r="S1024" t="n">
        <v>36.99862189706899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-21.42836828230832</v>
      </c>
      <c r="Z1024" t="n">
        <v>86.58319440221776</v>
      </c>
      <c r="AA1024" t="n">
        <v>0</v>
      </c>
      <c r="AB1024" t="b">
        <v>0</v>
      </c>
      <c r="AC1024" t="b">
        <v>0</v>
      </c>
      <c r="AD1024" t="n">
        <v>90.55567783687323</v>
      </c>
      <c r="AE1024" t="n">
        <v>-0</v>
      </c>
      <c r="AF1024" t="n">
        <v>0</v>
      </c>
      <c r="AG1024" t="n">
        <v>-0.1058836156438427</v>
      </c>
      <c r="AH1024" t="b">
        <v>0</v>
      </c>
      <c r="AI1024" t="b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</row>
    <row r="1025" spans="1:48">
      <c r="A1025" t="n">
        <v>1022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b">
        <v>0</v>
      </c>
      <c r="P1025" t="n">
        <v>0</v>
      </c>
      <c r="Q1025" t="n">
        <v>0</v>
      </c>
      <c r="R1025" t="n">
        <v>1</v>
      </c>
      <c r="S1025" t="n">
        <v>36.99862189706899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-21.42836828230832</v>
      </c>
      <c r="Z1025" t="n">
        <v>86.48900466891708</v>
      </c>
      <c r="AA1025" t="n">
        <v>0</v>
      </c>
      <c r="AB1025" t="b">
        <v>0</v>
      </c>
      <c r="AC1025" t="b">
        <v>0</v>
      </c>
      <c r="AD1025" t="n">
        <v>90.54823743121965</v>
      </c>
      <c r="AE1025" t="n">
        <v>-0</v>
      </c>
      <c r="AF1025" t="n">
        <v>0</v>
      </c>
      <c r="AG1025" t="n">
        <v>-0.1035677838976716</v>
      </c>
      <c r="AH1025" t="b">
        <v>0</v>
      </c>
      <c r="AI1025" t="b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</row>
    <row r="1026" spans="1:48">
      <c r="A1026" t="n">
        <v>1023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b">
        <v>0</v>
      </c>
      <c r="P1026" t="n">
        <v>0</v>
      </c>
      <c r="Q1026" t="n">
        <v>0</v>
      </c>
      <c r="R1026" t="n">
        <v>1</v>
      </c>
      <c r="S1026" t="n">
        <v>36.99862189706899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-21.42836828230832</v>
      </c>
      <c r="Z1026" t="n">
        <v>86.3948149356164</v>
      </c>
      <c r="AA1026" t="n">
        <v>0</v>
      </c>
      <c r="AB1026" t="b">
        <v>0</v>
      </c>
      <c r="AC1026" t="b">
        <v>0</v>
      </c>
      <c r="AD1026" t="n">
        <v>90.54079702556606</v>
      </c>
      <c r="AE1026" t="n">
        <v>-0</v>
      </c>
      <c r="AF1026" t="n">
        <v>0</v>
      </c>
      <c r="AG1026" t="n">
        <v>-0.08958011718589998</v>
      </c>
      <c r="AH1026" t="b">
        <v>0</v>
      </c>
      <c r="AI1026" t="b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</row>
    <row r="1027" spans="1:48">
      <c r="A1027" t="n">
        <v>1024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b">
        <v>0</v>
      </c>
      <c r="P1027" t="n">
        <v>0</v>
      </c>
      <c r="Q1027" t="n">
        <v>0</v>
      </c>
      <c r="R1027" t="n">
        <v>1</v>
      </c>
      <c r="S1027" t="n">
        <v>36.99862189706899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-21.42836828230832</v>
      </c>
      <c r="Z1027" t="n">
        <v>86.30062520231571</v>
      </c>
      <c r="AA1027" t="n">
        <v>0</v>
      </c>
      <c r="AB1027" t="b">
        <v>0</v>
      </c>
      <c r="AC1027" t="b">
        <v>0</v>
      </c>
      <c r="AD1027" t="n">
        <v>90.53335661991248</v>
      </c>
      <c r="AE1027" t="n">
        <v>-0</v>
      </c>
      <c r="AF1027" t="n">
        <v>0</v>
      </c>
      <c r="AG1027" t="n">
        <v>-0.06981233285508426</v>
      </c>
      <c r="AH1027" t="b">
        <v>0</v>
      </c>
      <c r="AI1027" t="b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</row>
    <row r="1028" spans="1:48">
      <c r="A1028" t="n">
        <v>1025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b">
        <v>0</v>
      </c>
      <c r="P1028" t="n">
        <v>0</v>
      </c>
      <c r="Q1028" t="n">
        <v>0</v>
      </c>
      <c r="R1028" t="n">
        <v>1</v>
      </c>
      <c r="S1028" t="n">
        <v>36.99862189706899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-21.42836828230832</v>
      </c>
      <c r="Z1028" t="n">
        <v>86.20643546901503</v>
      </c>
      <c r="AA1028" t="n">
        <v>0</v>
      </c>
      <c r="AB1028" t="b">
        <v>0</v>
      </c>
      <c r="AC1028" t="b">
        <v>0</v>
      </c>
      <c r="AD1028" t="n">
        <v>90.5259162142589</v>
      </c>
      <c r="AE1028" t="n">
        <v>-0</v>
      </c>
      <c r="AF1028" t="n">
        <v>0</v>
      </c>
      <c r="AG1028" t="n">
        <v>-0.0495798661977172</v>
      </c>
      <c r="AH1028" t="b">
        <v>0</v>
      </c>
      <c r="AI1028" t="b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</row>
    <row r="1029" spans="1:48">
      <c r="A1029" t="n">
        <v>1026</v>
      </c>
      <c r="B1029" t="n">
        <v>0</v>
      </c>
      <c r="C1029" t="n">
        <v>0</v>
      </c>
      <c r="D1029" t="n">
        <v>0</v>
      </c>
      <c r="E1029" t="n">
        <v>0</v>
      </c>
      <c r="F1029" t="n">
        <v>0.05568216199205285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b">
        <v>0</v>
      </c>
      <c r="P1029" t="n">
        <v>0</v>
      </c>
      <c r="Q1029" t="n">
        <v>0</v>
      </c>
      <c r="R1029" t="n">
        <v>1</v>
      </c>
      <c r="S1029" t="n">
        <v>36.99862189706899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-21.42836828230832</v>
      </c>
      <c r="Z1029" t="n">
        <v>86.16484110614269</v>
      </c>
      <c r="AA1029" t="n">
        <v>0</v>
      </c>
      <c r="AB1029" t="b">
        <v>0</v>
      </c>
      <c r="AC1029" t="b">
        <v>0</v>
      </c>
      <c r="AD1029" t="n">
        <v>90.51847580860532</v>
      </c>
      <c r="AE1029" t="n">
        <v>-0</v>
      </c>
      <c r="AF1029" t="n">
        <v>0</v>
      </c>
      <c r="AG1029" t="n">
        <v>-0.01505604802894217</v>
      </c>
      <c r="AH1029" t="b">
        <v>0</v>
      </c>
      <c r="AI1029" t="b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0.2839857288738185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</row>
    <row r="1030" spans="1:48">
      <c r="A1030" t="n">
        <v>1027</v>
      </c>
      <c r="B1030" t="n">
        <v>0</v>
      </c>
      <c r="C1030" t="n">
        <v>0</v>
      </c>
      <c r="D1030" t="n">
        <v>0</v>
      </c>
      <c r="E1030" t="n">
        <v>0.8</v>
      </c>
      <c r="F1030" t="n">
        <v>0.4588580090370447</v>
      </c>
      <c r="G1030" t="n">
        <v>6.590266795042172</v>
      </c>
      <c r="H1030" t="n">
        <v>25.99201223964633</v>
      </c>
      <c r="I1030" t="n">
        <v>0.2056068243463239</v>
      </c>
      <c r="J1030" t="n">
        <v>0.2056068243463239</v>
      </c>
      <c r="K1030" t="n">
        <v>297.9242884621496</v>
      </c>
      <c r="L1030" t="n">
        <v>1</v>
      </c>
      <c r="M1030" t="n">
        <v>75.5386126932428</v>
      </c>
      <c r="N1030" t="n">
        <v>96.87222961716186</v>
      </c>
      <c r="O1030" t="b">
        <v>1</v>
      </c>
      <c r="P1030" t="n">
        <v>0.2056068243463239</v>
      </c>
      <c r="Q1030" t="n">
        <v>19.80179874030682</v>
      </c>
      <c r="R1030" t="n">
        <v>0.9022541948427386</v>
      </c>
      <c r="S1030" t="n">
        <v>36.99862189706899</v>
      </c>
      <c r="T1030" t="n">
        <v>22.46366955110646</v>
      </c>
      <c r="U1030" t="n">
        <v>0.2278812617570161</v>
      </c>
      <c r="V1030" t="n">
        <v>2.195729467059557</v>
      </c>
      <c r="W1030" t="n">
        <v>188.1655951507667</v>
      </c>
      <c r="X1030" t="n">
        <v>0</v>
      </c>
      <c r="Y1030" t="n">
        <v>-209.5939634330751</v>
      </c>
      <c r="Z1030" t="n">
        <v>86.186457762061</v>
      </c>
      <c r="AA1030" t="n">
        <v>750</v>
      </c>
      <c r="AB1030" t="b">
        <v>1</v>
      </c>
      <c r="AC1030" t="b">
        <v>1</v>
      </c>
      <c r="AD1030" t="n">
        <v>90.47836776490473</v>
      </c>
      <c r="AE1030" t="n">
        <v>0</v>
      </c>
      <c r="AF1030" t="n">
        <v>0</v>
      </c>
      <c r="AG1030" t="n">
        <v>0.02035795092495002</v>
      </c>
      <c r="AH1030" t="b">
        <v>1</v>
      </c>
      <c r="AI1030" t="b">
        <v>0</v>
      </c>
      <c r="AJ1030" t="n">
        <v>769.8017987403068</v>
      </c>
      <c r="AK1030" t="n">
        <v>0</v>
      </c>
      <c r="AL1030" t="n">
        <v>1.810874033694004</v>
      </c>
      <c r="AM1030" t="n">
        <v>0</v>
      </c>
      <c r="AN1030" t="n">
        <v>2.11593378714632</v>
      </c>
      <c r="AO1030" t="n">
        <v>0</v>
      </c>
      <c r="AP1030" t="n">
        <v>1</v>
      </c>
      <c r="AQ1030" t="n">
        <v>0</v>
      </c>
      <c r="AR1030" t="n">
        <v>0</v>
      </c>
      <c r="AS1030" t="n">
        <v>0</v>
      </c>
      <c r="AT1030" t="n">
        <v>0.6391105023339476</v>
      </c>
      <c r="AU1030" t="n">
        <v>0.2009254919572274</v>
      </c>
      <c r="AV1030" t="n">
        <v>0.6391105023339476</v>
      </c>
    </row>
    <row r="1031" spans="1:48">
      <c r="A1031" t="n">
        <v>1028</v>
      </c>
      <c r="B1031" t="n">
        <v>0</v>
      </c>
      <c r="C1031" t="n">
        <v>0</v>
      </c>
      <c r="D1031" t="n">
        <v>0</v>
      </c>
      <c r="E1031" t="n">
        <v>3.6</v>
      </c>
      <c r="F1031" t="n">
        <v>1.108885801859768</v>
      </c>
      <c r="G1031" t="n">
        <v>29.65620057768977</v>
      </c>
      <c r="H1031" t="n">
        <v>116.9640550784085</v>
      </c>
      <c r="I1031" t="n">
        <v>2.031062197060676</v>
      </c>
      <c r="J1031" t="n">
        <v>2.031062197060676</v>
      </c>
      <c r="K1031" t="n">
        <v>654.0020274191309</v>
      </c>
      <c r="L1031" t="n">
        <v>1</v>
      </c>
      <c r="M1031" t="n">
        <v>165.8220150657025</v>
      </c>
      <c r="N1031" t="n">
        <v>435.9250332772284</v>
      </c>
      <c r="O1031" t="b">
        <v>0</v>
      </c>
      <c r="P1031" t="n">
        <v>2.031062197060676</v>
      </c>
      <c r="Q1031" t="n">
        <v>47.85343841004671</v>
      </c>
      <c r="R1031" t="n">
        <v>0.9319528563341924</v>
      </c>
      <c r="S1031" t="n">
        <v>36.9993093064937</v>
      </c>
      <c r="T1031" t="n">
        <v>47.74070761906722</v>
      </c>
      <c r="U1031" t="n">
        <v>2.179361523768269</v>
      </c>
      <c r="V1031" t="n">
        <v>3.248618790061975</v>
      </c>
      <c r="W1031" t="n">
        <v>0</v>
      </c>
      <c r="X1031" t="n">
        <v>0</v>
      </c>
      <c r="Y1031" t="n">
        <v>-21.42836828230832</v>
      </c>
      <c r="Z1031" t="n">
        <v>86.24428000527899</v>
      </c>
      <c r="AA1031" t="n">
        <v>750</v>
      </c>
      <c r="AB1031" t="b">
        <v>0</v>
      </c>
      <c r="AC1031" t="b">
        <v>1</v>
      </c>
      <c r="AD1031" t="n">
        <v>90.43825972120415</v>
      </c>
      <c r="AE1031" t="n">
        <v>-0</v>
      </c>
      <c r="AF1031" t="n">
        <v>0</v>
      </c>
      <c r="AG1031" t="n">
        <v>0.06107723681881211</v>
      </c>
      <c r="AH1031" t="b">
        <v>0</v>
      </c>
      <c r="AI1031" t="b">
        <v>0</v>
      </c>
      <c r="AJ1031" t="n">
        <v>797.8534384100467</v>
      </c>
      <c r="AK1031" t="n">
        <v>0</v>
      </c>
      <c r="AL1031" t="n">
        <v>3.988784659153235</v>
      </c>
      <c r="AM1031" t="n">
        <v>0</v>
      </c>
      <c r="AN1031" t="n">
        <v>4.024128780756809</v>
      </c>
      <c r="AO1031" t="n">
        <v>0</v>
      </c>
      <c r="AP1031" t="n">
        <v>1</v>
      </c>
      <c r="AQ1031" t="n">
        <v>0</v>
      </c>
      <c r="AR1031" t="n">
        <v>0</v>
      </c>
      <c r="AS1031" t="n">
        <v>0</v>
      </c>
      <c r="AT1031" t="n">
        <v>1.023411692198094</v>
      </c>
      <c r="AU1031" t="n">
        <v>0.3217432618909386</v>
      </c>
      <c r="AV1031" t="n">
        <v>1.023411692198094</v>
      </c>
    </row>
    <row r="1032" spans="1:48">
      <c r="A1032" t="n">
        <v>1029</v>
      </c>
      <c r="B1032" t="n">
        <v>0</v>
      </c>
      <c r="C1032" t="n">
        <v>0</v>
      </c>
      <c r="D1032" t="n">
        <v>0</v>
      </c>
      <c r="E1032" t="n">
        <v>8.6</v>
      </c>
      <c r="F1032" t="n">
        <v>1.605598783523882</v>
      </c>
      <c r="G1032" t="n">
        <v>70.84536804670334</v>
      </c>
      <c r="H1032" t="n">
        <v>279.414131576198</v>
      </c>
      <c r="I1032" t="n">
        <v>6.876090020508332</v>
      </c>
      <c r="J1032" t="n">
        <v>6.876090020508332</v>
      </c>
      <c r="K1032" t="n">
        <v>926.832971087665</v>
      </c>
      <c r="L1032" t="n">
        <v>1</v>
      </c>
      <c r="M1032" t="n">
        <v>234.9982178214161</v>
      </c>
      <c r="N1032" t="n">
        <v>1041.37646838449</v>
      </c>
      <c r="O1032" t="b">
        <v>0</v>
      </c>
      <c r="P1032" t="n">
        <v>6.876090020508332</v>
      </c>
      <c r="Q1032" t="n">
        <v>0</v>
      </c>
      <c r="R1032" t="n">
        <v>0.9373646811755003</v>
      </c>
      <c r="S1032" t="n">
        <v>37.00403660418121</v>
      </c>
      <c r="T1032" t="n">
        <v>67.26615290353973</v>
      </c>
      <c r="U1032" t="n">
        <v>7.335554836443576</v>
      </c>
      <c r="V1032" t="n">
        <v>4.213236933210744</v>
      </c>
      <c r="W1032" t="n">
        <v>0</v>
      </c>
      <c r="X1032" t="n">
        <v>0</v>
      </c>
      <c r="Y1032" t="n">
        <v>-21.42836828230832</v>
      </c>
      <c r="Z1032" t="n">
        <v>86.30390835206705</v>
      </c>
      <c r="AA1032" t="n">
        <v>1041.37646838449</v>
      </c>
      <c r="AB1032" t="b">
        <v>0</v>
      </c>
      <c r="AC1032" t="b">
        <v>1</v>
      </c>
      <c r="AD1032" t="n">
        <v>90.43081931555056</v>
      </c>
      <c r="AE1032" t="n">
        <v>-0</v>
      </c>
      <c r="AF1032" t="n">
        <v>0</v>
      </c>
      <c r="AG1032" t="n">
        <v>0.1014047572110935</v>
      </c>
      <c r="AH1032" t="b">
        <v>0</v>
      </c>
      <c r="AI1032" t="b">
        <v>0</v>
      </c>
      <c r="AJ1032" t="n">
        <v>1041.37646838449</v>
      </c>
      <c r="AK1032" t="n">
        <v>0</v>
      </c>
      <c r="AL1032" t="n">
        <v>7.335554836443576</v>
      </c>
      <c r="AM1032" t="n">
        <v>0</v>
      </c>
      <c r="AN1032" t="n">
        <v>7.786517017178886</v>
      </c>
      <c r="AO1032" t="n">
        <v>0</v>
      </c>
      <c r="AP1032" t="n">
        <v>1</v>
      </c>
      <c r="AQ1032" t="n">
        <v>0</v>
      </c>
      <c r="AR1032" t="n">
        <v>0</v>
      </c>
      <c r="AS1032" t="n">
        <v>0</v>
      </c>
      <c r="AT1032" t="n">
        <v>1.787655095997427</v>
      </c>
      <c r="AU1032" t="n">
        <v>0.5620084137272496</v>
      </c>
      <c r="AV1032" t="n">
        <v>1.787655095997427</v>
      </c>
    </row>
    <row r="1033" spans="1:48">
      <c r="A1033" t="n">
        <v>1030</v>
      </c>
      <c r="B1033" t="n">
        <v>0</v>
      </c>
      <c r="C1033" t="n">
        <v>0</v>
      </c>
      <c r="D1033" t="n">
        <v>0</v>
      </c>
      <c r="E1033" t="n">
        <v>14.6</v>
      </c>
      <c r="F1033" t="n">
        <v>1.63538573071137</v>
      </c>
      <c r="G1033" t="n">
        <v>120.2723690095196</v>
      </c>
      <c r="H1033" t="n">
        <v>474.3542233735454</v>
      </c>
      <c r="I1033" t="n">
        <v>11.9018722950839</v>
      </c>
      <c r="J1033" t="n">
        <v>11.9018722950839</v>
      </c>
      <c r="K1033" t="n">
        <v>944.9760523106449</v>
      </c>
      <c r="L1033" t="n">
        <v>1</v>
      </c>
      <c r="M1033" t="n">
        <v>239.5983905452954</v>
      </c>
      <c r="N1033" t="n">
        <v>1767.918190513204</v>
      </c>
      <c r="O1033" t="b">
        <v>0</v>
      </c>
      <c r="P1033" t="n">
        <v>11.9018722950839</v>
      </c>
      <c r="Q1033" t="n">
        <v>0</v>
      </c>
      <c r="R1033" t="n">
        <v>0.9333509873445615</v>
      </c>
      <c r="S1033" t="n">
        <v>37.0187678906391</v>
      </c>
      <c r="T1033" t="n">
        <v>68.87783892385022</v>
      </c>
      <c r="U1033" t="n">
        <v>12.75176483066185</v>
      </c>
      <c r="V1033" t="n">
        <v>4.590639958114949</v>
      </c>
      <c r="W1033" t="n">
        <v>0</v>
      </c>
      <c r="X1033" t="n">
        <v>0</v>
      </c>
      <c r="Y1033" t="n">
        <v>-21.42836828230832</v>
      </c>
      <c r="Z1033" t="n">
        <v>86.43765746390626</v>
      </c>
      <c r="AA1033" t="n">
        <v>1767.918190513204</v>
      </c>
      <c r="AB1033" t="b">
        <v>0</v>
      </c>
      <c r="AC1033" t="b">
        <v>1</v>
      </c>
      <c r="AD1033" t="n">
        <v>90.42337890989698</v>
      </c>
      <c r="AE1033" t="n">
        <v>-0</v>
      </c>
      <c r="AF1033" t="n">
        <v>0</v>
      </c>
      <c r="AG1033" t="n">
        <v>0.1299290256654512</v>
      </c>
      <c r="AH1033" t="b">
        <v>0</v>
      </c>
      <c r="AI1033" t="b">
        <v>0</v>
      </c>
      <c r="AJ1033" t="n">
        <v>1767.918190513204</v>
      </c>
      <c r="AK1033" t="n">
        <v>0</v>
      </c>
      <c r="AL1033" t="n">
        <v>12.75176483066185</v>
      </c>
      <c r="AM1033" t="n">
        <v>0</v>
      </c>
      <c r="AN1033" t="n">
        <v>12.83036139315259</v>
      </c>
      <c r="AO1033" t="n">
        <v>0</v>
      </c>
      <c r="AP1033" t="n">
        <v>1</v>
      </c>
      <c r="AQ1033" t="n">
        <v>0</v>
      </c>
      <c r="AR1033" t="n">
        <v>0</v>
      </c>
      <c r="AS1033" t="n">
        <v>0</v>
      </c>
      <c r="AT1033" t="n">
        <v>2.755411170903623</v>
      </c>
      <c r="AU1033" t="n">
        <v>0.8662544943894019</v>
      </c>
      <c r="AV1033" t="n">
        <v>2.755411170903623</v>
      </c>
    </row>
    <row r="1034" spans="1:48">
      <c r="A1034" t="n">
        <v>1031</v>
      </c>
      <c r="B1034" t="n">
        <v>0</v>
      </c>
      <c r="C1034" t="n">
        <v>0</v>
      </c>
      <c r="D1034" t="n">
        <v>0</v>
      </c>
      <c r="E1034" t="n">
        <v>20</v>
      </c>
      <c r="F1034" t="n">
        <v>1.352858293630638</v>
      </c>
      <c r="G1034" t="n">
        <v>164.7566698760543</v>
      </c>
      <c r="H1034" t="n">
        <v>649.8003059911581</v>
      </c>
      <c r="I1034" t="n">
        <v>13.67515705569594</v>
      </c>
      <c r="J1034" t="n">
        <v>13.67515705569594</v>
      </c>
      <c r="K1034" t="n">
        <v>792.6121029064376</v>
      </c>
      <c r="L1034" t="n">
        <v>2</v>
      </c>
      <c r="M1034" t="n">
        <v>200.9665575320582</v>
      </c>
      <c r="N1034" t="n">
        <v>1387.973453597114</v>
      </c>
      <c r="O1034" t="b">
        <v>1</v>
      </c>
      <c r="P1034" t="n">
        <v>13.67515705569594</v>
      </c>
      <c r="Q1034" t="n">
        <v>58.38195504279856</v>
      </c>
      <c r="R1034" t="n">
        <v>0.9445785109059958</v>
      </c>
      <c r="S1034" t="n">
        <v>37.04590032960274</v>
      </c>
      <c r="T1034" t="n">
        <v>99.60576693529491</v>
      </c>
      <c r="U1034" t="n">
        <v>14.47752293515482</v>
      </c>
      <c r="V1034" t="n">
        <v>5.520299925904368</v>
      </c>
      <c r="W1034" t="n">
        <v>0</v>
      </c>
      <c r="X1034" t="n">
        <v>0</v>
      </c>
      <c r="Y1034" t="n">
        <v>-21.42836828230832</v>
      </c>
      <c r="Z1034" t="n">
        <v>86.57716805344718</v>
      </c>
      <c r="AA1034" t="n">
        <v>1387.973453597114</v>
      </c>
      <c r="AB1034" t="b">
        <v>0</v>
      </c>
      <c r="AC1034" t="b">
        <v>1</v>
      </c>
      <c r="AD1034" t="n">
        <v>90.4159385042434</v>
      </c>
      <c r="AE1034" t="n">
        <v>-0</v>
      </c>
      <c r="AF1034" t="n">
        <v>0</v>
      </c>
      <c r="AG1034" t="n">
        <v>0.1468603323378086</v>
      </c>
      <c r="AH1034" t="b">
        <v>0</v>
      </c>
      <c r="AI1034" t="b">
        <v>0</v>
      </c>
      <c r="AJ1034" t="n">
        <v>1446.355408639912</v>
      </c>
      <c r="AK1034" t="n">
        <v>0</v>
      </c>
      <c r="AL1034" t="n">
        <v>15.08648709865577</v>
      </c>
      <c r="AM1034" t="n">
        <v>0</v>
      </c>
      <c r="AN1034" t="n">
        <v>15.08681766838116</v>
      </c>
      <c r="AO1034" t="n">
        <v>0</v>
      </c>
      <c r="AP1034" t="n">
        <v>1</v>
      </c>
      <c r="AQ1034" t="n">
        <v>0</v>
      </c>
      <c r="AR1034" t="n">
        <v>0</v>
      </c>
      <c r="AS1034" t="n">
        <v>0</v>
      </c>
      <c r="AT1034" t="n">
        <v>3.190080502288823</v>
      </c>
      <c r="AU1034" t="n">
        <v>1.002907152933347</v>
      </c>
      <c r="AV1034" t="n">
        <v>3.190080502288823</v>
      </c>
    </row>
    <row r="1035" spans="1:48">
      <c r="A1035" t="n">
        <v>1032</v>
      </c>
      <c r="B1035" t="n">
        <v>0</v>
      </c>
      <c r="C1035" t="n">
        <v>0</v>
      </c>
      <c r="D1035" t="n">
        <v>0</v>
      </c>
      <c r="E1035" t="n">
        <v>24.4</v>
      </c>
      <c r="F1035" t="n">
        <v>1.119847761432742</v>
      </c>
      <c r="G1035" t="n">
        <v>201.0031372487862</v>
      </c>
      <c r="H1035" t="n">
        <v>792.7563733092129</v>
      </c>
      <c r="I1035" t="n">
        <v>14.04687167385018</v>
      </c>
      <c r="J1035" t="n">
        <v>14.04687167385018</v>
      </c>
      <c r="K1035" t="n">
        <v>667.3415427651835</v>
      </c>
      <c r="L1035" t="n">
        <v>2</v>
      </c>
      <c r="M1035" t="n">
        <v>169.2042451230181</v>
      </c>
      <c r="N1035" t="n">
        <v>1693.327613388479</v>
      </c>
      <c r="O1035" t="b">
        <v>0</v>
      </c>
      <c r="P1035" t="n">
        <v>14.04687167385018</v>
      </c>
      <c r="Q1035" t="n">
        <v>48.32649655219168</v>
      </c>
      <c r="R1035" t="n">
        <v>0.9394243235655607</v>
      </c>
      <c r="S1035" t="n">
        <v>37.07182363294464</v>
      </c>
      <c r="T1035" t="n">
        <v>84.32341868959755</v>
      </c>
      <c r="U1035" t="n">
        <v>14.95263782455157</v>
      </c>
      <c r="V1035" t="n">
        <v>5.107948126386802</v>
      </c>
      <c r="W1035" t="n">
        <v>0</v>
      </c>
      <c r="X1035" t="n">
        <v>0</v>
      </c>
      <c r="Y1035" t="n">
        <v>-21.42836828230832</v>
      </c>
      <c r="Z1035" t="n">
        <v>86.74189203404893</v>
      </c>
      <c r="AA1035" t="n">
        <v>1693.327613388479</v>
      </c>
      <c r="AB1035" t="b">
        <v>0</v>
      </c>
      <c r="AC1035" t="b">
        <v>1</v>
      </c>
      <c r="AD1035" t="n">
        <v>90.40849809858982</v>
      </c>
      <c r="AE1035" t="n">
        <v>-0</v>
      </c>
      <c r="AF1035" t="n">
        <v>0</v>
      </c>
      <c r="AG1035" t="n">
        <v>0.1538730138619259</v>
      </c>
      <c r="AH1035" t="b">
        <v>0</v>
      </c>
      <c r="AI1035" t="b">
        <v>0</v>
      </c>
      <c r="AJ1035" t="n">
        <v>1741.65410994067</v>
      </c>
      <c r="AK1035" t="n">
        <v>0</v>
      </c>
      <c r="AL1035" t="n">
        <v>15.37937662840795</v>
      </c>
      <c r="AM1035" t="n">
        <v>0</v>
      </c>
      <c r="AN1035" t="n">
        <v>15.50435893973371</v>
      </c>
      <c r="AO1035" t="n">
        <v>0</v>
      </c>
      <c r="AP1035" t="n">
        <v>1</v>
      </c>
      <c r="AQ1035" t="n">
        <v>0</v>
      </c>
      <c r="AR1035" t="n">
        <v>0</v>
      </c>
      <c r="AS1035" t="n">
        <v>0</v>
      </c>
      <c r="AT1035" t="n">
        <v>3.245067054896177</v>
      </c>
      <c r="AU1035" t="n">
        <v>1.020193991583813</v>
      </c>
      <c r="AV1035" t="n">
        <v>3.245067054896177</v>
      </c>
    </row>
    <row r="1036" spans="1:48">
      <c r="A1036" t="n">
        <v>1033</v>
      </c>
      <c r="B1036" t="n">
        <v>0</v>
      </c>
      <c r="C1036" t="n">
        <v>0</v>
      </c>
      <c r="D1036" t="n">
        <v>0</v>
      </c>
      <c r="E1036" t="n">
        <v>28.2</v>
      </c>
      <c r="F1036" t="n">
        <v>1.001083993971727</v>
      </c>
      <c r="G1036" t="n">
        <v>232.3069045252365</v>
      </c>
      <c r="H1036" t="n">
        <v>916.2184314475329</v>
      </c>
      <c r="I1036" t="n">
        <v>14.7077669166471</v>
      </c>
      <c r="J1036" t="n">
        <v>14.7077669166471</v>
      </c>
      <c r="K1036" t="n">
        <v>604.5830996056868</v>
      </c>
      <c r="L1036" t="n">
        <v>2</v>
      </c>
      <c r="M1036" t="n">
        <v>153.2918609547887</v>
      </c>
      <c r="N1036" t="n">
        <v>1957.04256957193</v>
      </c>
      <c r="O1036" t="b">
        <v>0</v>
      </c>
      <c r="P1036" t="n">
        <v>14.7077669166471</v>
      </c>
      <c r="Q1036" t="n">
        <v>0</v>
      </c>
      <c r="R1036" t="n">
        <v>0.9354579978314952</v>
      </c>
      <c r="S1036" t="n">
        <v>37.10092797031264</v>
      </c>
      <c r="T1036" t="n">
        <v>76.71734345452762</v>
      </c>
      <c r="U1036" t="n">
        <v>15.72253051525722</v>
      </c>
      <c r="V1036" t="n">
        <v>4.951490947604057</v>
      </c>
      <c r="W1036" t="n">
        <v>0</v>
      </c>
      <c r="X1036" t="n">
        <v>0</v>
      </c>
      <c r="Y1036" t="n">
        <v>-21.42836828230832</v>
      </c>
      <c r="Z1036" t="n">
        <v>86.90156998451616</v>
      </c>
      <c r="AA1036" t="n">
        <v>1957.04256957193</v>
      </c>
      <c r="AB1036" t="b">
        <v>0</v>
      </c>
      <c r="AC1036" t="b">
        <v>1</v>
      </c>
      <c r="AD1036" t="n">
        <v>90.40105769293623</v>
      </c>
      <c r="AE1036" t="n">
        <v>-0</v>
      </c>
      <c r="AF1036" t="n">
        <v>0</v>
      </c>
      <c r="AG1036" t="n">
        <v>0.1576533593364674</v>
      </c>
      <c r="AH1036" t="b">
        <v>0</v>
      </c>
      <c r="AI1036" t="b">
        <v>0</v>
      </c>
      <c r="AJ1036" t="n">
        <v>1957.04256957193</v>
      </c>
      <c r="AK1036" t="n">
        <v>0</v>
      </c>
      <c r="AL1036" t="n">
        <v>15.72253051525722</v>
      </c>
      <c r="AM1036" t="n">
        <v>0</v>
      </c>
      <c r="AN1036" t="n">
        <v>15.77716905734601</v>
      </c>
      <c r="AO1036" t="n">
        <v>0</v>
      </c>
      <c r="AP1036" t="n">
        <v>1</v>
      </c>
      <c r="AQ1036" t="n">
        <v>0</v>
      </c>
      <c r="AR1036" t="n">
        <v>0</v>
      </c>
      <c r="AS1036" t="n">
        <v>0</v>
      </c>
      <c r="AT1036" t="n">
        <v>3.305306834257153</v>
      </c>
      <c r="AU1036" t="n">
        <v>1.039132355543249</v>
      </c>
      <c r="AV1036" t="n">
        <v>3.305306834257153</v>
      </c>
    </row>
    <row r="1037" spans="1:48">
      <c r="A1037" t="n">
        <v>1034</v>
      </c>
      <c r="B1037" t="n">
        <v>0</v>
      </c>
      <c r="C1037" t="n">
        <v>0</v>
      </c>
      <c r="D1037" t="n">
        <v>0</v>
      </c>
      <c r="E1037" t="n">
        <v>31.7</v>
      </c>
      <c r="F1037" t="n">
        <v>0.959149596013686</v>
      </c>
      <c r="G1037" t="n">
        <v>261.139321753546</v>
      </c>
      <c r="H1037" t="n">
        <v>1029.933484995986</v>
      </c>
      <c r="I1037" t="n">
        <v>15.96858272049881</v>
      </c>
      <c r="J1037" t="n">
        <v>15.96858272049881</v>
      </c>
      <c r="K1037" t="n">
        <v>583.936311944113</v>
      </c>
      <c r="L1037" t="n">
        <v>3</v>
      </c>
      <c r="M1037" t="n">
        <v>148.0568742251808</v>
      </c>
      <c r="N1037" t="n">
        <v>1362.602000649689</v>
      </c>
      <c r="O1037" t="b">
        <v>1</v>
      </c>
      <c r="P1037" t="n">
        <v>15.96858272049881</v>
      </c>
      <c r="Q1037" t="n">
        <v>41.39164379405278</v>
      </c>
      <c r="R1037" t="n">
        <v>0.9477841407583837</v>
      </c>
      <c r="S1037" t="n">
        <v>37.13339697686767</v>
      </c>
      <c r="T1037" t="n">
        <v>118.0753644523065</v>
      </c>
      <c r="U1037" t="n">
        <v>16.84833289964244</v>
      </c>
      <c r="V1037" t="n">
        <v>6.165406610144203</v>
      </c>
      <c r="W1037" t="n">
        <v>0</v>
      </c>
      <c r="X1037" t="n">
        <v>0</v>
      </c>
      <c r="Y1037" t="n">
        <v>-21.42836828230832</v>
      </c>
      <c r="Z1037" t="n">
        <v>87.05106335778767</v>
      </c>
      <c r="AA1037" t="n">
        <v>1362.602000649689</v>
      </c>
      <c r="AB1037" t="b">
        <v>0</v>
      </c>
      <c r="AC1037" t="b">
        <v>1</v>
      </c>
      <c r="AD1037" t="n">
        <v>90.39361728728265</v>
      </c>
      <c r="AE1037" t="n">
        <v>-0</v>
      </c>
      <c r="AF1037" t="n">
        <v>0</v>
      </c>
      <c r="AG1037" t="n">
        <v>0.1498522646613965</v>
      </c>
      <c r="AH1037" t="b">
        <v>0</v>
      </c>
      <c r="AI1037" t="b">
        <v>0</v>
      </c>
      <c r="AJ1037" t="n">
        <v>1403.993644443741</v>
      </c>
      <c r="AK1037" t="n">
        <v>0</v>
      </c>
      <c r="AL1037" t="n">
        <v>17.36013325922881</v>
      </c>
      <c r="AM1037" t="n">
        <v>0</v>
      </c>
      <c r="AN1037" t="n">
        <v>17.44339233413524</v>
      </c>
      <c r="AO1037" t="n">
        <v>0</v>
      </c>
      <c r="AP1037" t="n">
        <v>1</v>
      </c>
      <c r="AQ1037" t="n">
        <v>0</v>
      </c>
      <c r="AR1037" t="n">
        <v>0</v>
      </c>
      <c r="AS1037" t="n">
        <v>0</v>
      </c>
      <c r="AT1037" t="n">
        <v>3.671502765846283</v>
      </c>
      <c r="AU1037" t="n">
        <v>1.154258139642531</v>
      </c>
      <c r="AV1037" t="n">
        <v>3.671502765846283</v>
      </c>
    </row>
    <row r="1038" spans="1:48">
      <c r="A1038" t="n">
        <v>1035</v>
      </c>
      <c r="B1038" t="n">
        <v>0</v>
      </c>
      <c r="C1038" t="n">
        <v>0</v>
      </c>
      <c r="D1038" t="n">
        <v>0</v>
      </c>
      <c r="E1038" t="n">
        <v>35</v>
      </c>
      <c r="F1038" t="n">
        <v>0.8289842886401919</v>
      </c>
      <c r="G1038" t="n">
        <v>288.324172283095</v>
      </c>
      <c r="H1038" t="n">
        <v>1137.150535484527</v>
      </c>
      <c r="I1038" t="n">
        <v>15.55220113167784</v>
      </c>
      <c r="J1038" t="n">
        <v>15.55220113167784</v>
      </c>
      <c r="K1038" t="n">
        <v>515.0889014540713</v>
      </c>
      <c r="L1038" t="n">
        <v>3</v>
      </c>
      <c r="M1038" t="n">
        <v>130.6006342429187</v>
      </c>
      <c r="N1038" t="n">
        <v>1504.450158446029</v>
      </c>
      <c r="O1038" t="b">
        <v>0</v>
      </c>
      <c r="P1038" t="n">
        <v>15.55220113167784</v>
      </c>
      <c r="Q1038" t="n">
        <v>35.77442197637275</v>
      </c>
      <c r="R1038" t="n">
        <v>0.9450441498895937</v>
      </c>
      <c r="S1038" t="n">
        <v>37.16191691833535</v>
      </c>
      <c r="T1038" t="n">
        <v>104.4559886236393</v>
      </c>
      <c r="U1038" t="n">
        <v>16.45658685204786</v>
      </c>
      <c r="V1038" t="n">
        <v>5.740467653935028</v>
      </c>
      <c r="W1038" t="n">
        <v>0</v>
      </c>
      <c r="X1038" t="n">
        <v>0</v>
      </c>
      <c r="Y1038" t="n">
        <v>-21.42836828230832</v>
      </c>
      <c r="Z1038" t="n">
        <v>87.20915457653776</v>
      </c>
      <c r="AA1038" t="n">
        <v>1504.450158446029</v>
      </c>
      <c r="AB1038" t="b">
        <v>0</v>
      </c>
      <c r="AC1038" t="b">
        <v>1</v>
      </c>
      <c r="AD1038" t="n">
        <v>90.38617688162907</v>
      </c>
      <c r="AE1038" t="n">
        <v>-0</v>
      </c>
      <c r="AF1038" t="n">
        <v>0</v>
      </c>
      <c r="AG1038" t="n">
        <v>0.1509583120254888</v>
      </c>
      <c r="AH1038" t="b">
        <v>0</v>
      </c>
      <c r="AI1038" t="b">
        <v>0</v>
      </c>
      <c r="AJ1038" t="n">
        <v>1540.224580422401</v>
      </c>
      <c r="AK1038" t="n">
        <v>0</v>
      </c>
      <c r="AL1038" t="n">
        <v>16.84790914280696</v>
      </c>
      <c r="AM1038" t="n">
        <v>0</v>
      </c>
      <c r="AN1038" t="n">
        <v>16.86949123609326</v>
      </c>
      <c r="AO1038" t="n">
        <v>0</v>
      </c>
      <c r="AP1038" t="n">
        <v>1</v>
      </c>
      <c r="AQ1038" t="n">
        <v>0</v>
      </c>
      <c r="AR1038" t="n">
        <v>0</v>
      </c>
      <c r="AS1038" t="n">
        <v>0</v>
      </c>
      <c r="AT1038" t="n">
        <v>3.522560781266143</v>
      </c>
      <c r="AU1038" t="n">
        <v>1.107433308231431</v>
      </c>
      <c r="AV1038" t="n">
        <v>3.522560781266143</v>
      </c>
    </row>
    <row r="1039" spans="1:48">
      <c r="A1039" t="n">
        <v>1036</v>
      </c>
      <c r="B1039" t="n">
        <v>0</v>
      </c>
      <c r="C1039" t="n">
        <v>0</v>
      </c>
      <c r="D1039" t="n">
        <v>0</v>
      </c>
      <c r="E1039" t="n">
        <v>37.6</v>
      </c>
      <c r="F1039" t="n">
        <v>0.6415799160922218</v>
      </c>
      <c r="G1039" t="n">
        <v>309.7425393669821</v>
      </c>
      <c r="H1039" t="n">
        <v>1221.624575263377</v>
      </c>
      <c r="I1039" t="n">
        <v>13.44669674340897</v>
      </c>
      <c r="J1039" t="n">
        <v>13.44669674340897</v>
      </c>
      <c r="K1039" t="n">
        <v>414.5587995781815</v>
      </c>
      <c r="L1039" t="n">
        <v>3</v>
      </c>
      <c r="M1039" t="n">
        <v>105.1112574995389</v>
      </c>
      <c r="N1039" t="n">
        <v>1616.209313073448</v>
      </c>
      <c r="O1039" t="b">
        <v>0</v>
      </c>
      <c r="P1039" t="n">
        <v>13.44669674340897</v>
      </c>
      <c r="Q1039" t="n">
        <v>0</v>
      </c>
      <c r="R1039" t="n">
        <v>0.9399336871561362</v>
      </c>
      <c r="S1039" t="n">
        <v>37.1911507420049</v>
      </c>
      <c r="T1039" t="n">
        <v>84.5263610726397</v>
      </c>
      <c r="U1039" t="n">
        <v>14.30600576099501</v>
      </c>
      <c r="V1039" t="n">
        <v>5.077186847742567</v>
      </c>
      <c r="W1039" t="n">
        <v>0</v>
      </c>
      <c r="X1039" t="n">
        <v>0</v>
      </c>
      <c r="Y1039" t="n">
        <v>-21.42836828230832</v>
      </c>
      <c r="Z1039" t="n">
        <v>87.35214311492194</v>
      </c>
      <c r="AA1039" t="n">
        <v>1616.209313073448</v>
      </c>
      <c r="AB1039" t="b">
        <v>0</v>
      </c>
      <c r="AC1039" t="b">
        <v>1</v>
      </c>
      <c r="AD1039" t="n">
        <v>90.37873647597549</v>
      </c>
      <c r="AE1039" t="n">
        <v>-0</v>
      </c>
      <c r="AF1039" t="n">
        <v>0</v>
      </c>
      <c r="AG1039" t="n">
        <v>0.1507914146251368</v>
      </c>
      <c r="AH1039" t="b">
        <v>0</v>
      </c>
      <c r="AI1039" t="b">
        <v>0</v>
      </c>
      <c r="AJ1039" t="n">
        <v>1616.209313073448</v>
      </c>
      <c r="AK1039" t="n">
        <v>0</v>
      </c>
      <c r="AL1039" t="n">
        <v>14.30600576099501</v>
      </c>
      <c r="AM1039" t="n">
        <v>0</v>
      </c>
      <c r="AN1039" t="n">
        <v>14.3192513441325</v>
      </c>
      <c r="AO1039" t="n">
        <v>0</v>
      </c>
      <c r="AP1039" t="n">
        <v>1</v>
      </c>
      <c r="AQ1039" t="n">
        <v>0</v>
      </c>
      <c r="AR1039" t="n">
        <v>0</v>
      </c>
      <c r="AS1039" t="n">
        <v>0</v>
      </c>
      <c r="AT1039" t="n">
        <v>3.025992394844463</v>
      </c>
      <c r="AU1039" t="n">
        <v>0.9513206376246675</v>
      </c>
      <c r="AV1039" t="n">
        <v>3.025992394844463</v>
      </c>
    </row>
    <row r="1040" spans="1:48">
      <c r="A1040" t="n">
        <v>1037</v>
      </c>
      <c r="B1040" t="n">
        <v>0</v>
      </c>
      <c r="C1040" t="n">
        <v>0</v>
      </c>
      <c r="D1040" t="n">
        <v>0</v>
      </c>
      <c r="E1040" t="n">
        <v>39.7</v>
      </c>
      <c r="F1040" t="n">
        <v>0.5213627136576005</v>
      </c>
      <c r="G1040" t="n">
        <v>327.0419897039678</v>
      </c>
      <c r="H1040" t="n">
        <v>1289.853607392449</v>
      </c>
      <c r="I1040" t="n">
        <v>12.00387259983343</v>
      </c>
      <c r="J1040" t="n">
        <v>12.00387259983343</v>
      </c>
      <c r="K1040" t="n">
        <v>350.5009853147318</v>
      </c>
      <c r="L1040" t="n">
        <v>3</v>
      </c>
      <c r="M1040" t="n">
        <v>88.86941818324843</v>
      </c>
      <c r="N1040" t="n">
        <v>1706.47632258021</v>
      </c>
      <c r="O1040" t="b">
        <v>0</v>
      </c>
      <c r="P1040" t="n">
        <v>12.00387259983343</v>
      </c>
      <c r="Q1040" t="n">
        <v>0</v>
      </c>
      <c r="R1040" t="n">
        <v>0.9350865381121837</v>
      </c>
      <c r="S1040" t="n">
        <v>37.21877727668289</v>
      </c>
      <c r="T1040" t="n">
        <v>71.83575952620512</v>
      </c>
      <c r="U1040" t="n">
        <v>12.8371782830578</v>
      </c>
      <c r="V1040" t="n">
        <v>4.663107838186662</v>
      </c>
      <c r="W1040" t="n">
        <v>0</v>
      </c>
      <c r="X1040" t="n">
        <v>0</v>
      </c>
      <c r="Y1040" t="n">
        <v>-21.42836828230832</v>
      </c>
      <c r="Z1040" t="n">
        <v>87.47996647981412</v>
      </c>
      <c r="AA1040" t="n">
        <v>1706.47632258021</v>
      </c>
      <c r="AB1040" t="b">
        <v>0</v>
      </c>
      <c r="AC1040" t="b">
        <v>1</v>
      </c>
      <c r="AD1040" t="n">
        <v>90.3712960703219</v>
      </c>
      <c r="AE1040" t="n">
        <v>-0</v>
      </c>
      <c r="AF1040" t="n">
        <v>0</v>
      </c>
      <c r="AG1040" t="n">
        <v>0.1523655777635359</v>
      </c>
      <c r="AH1040" t="b">
        <v>0</v>
      </c>
      <c r="AI1040" t="b">
        <v>0</v>
      </c>
      <c r="AJ1040" t="n">
        <v>1706.47632258021</v>
      </c>
      <c r="AK1040" t="n">
        <v>0</v>
      </c>
      <c r="AL1040" t="n">
        <v>12.8371782830578</v>
      </c>
      <c r="AM1040" t="n">
        <v>0</v>
      </c>
      <c r="AN1040" t="n">
        <v>12.85064579617005</v>
      </c>
      <c r="AO1040" t="n">
        <v>0</v>
      </c>
      <c r="AP1040" t="n">
        <v>1</v>
      </c>
      <c r="AQ1040" t="n">
        <v>0</v>
      </c>
      <c r="AR1040" t="n">
        <v>0</v>
      </c>
      <c r="AS1040" t="n">
        <v>0</v>
      </c>
      <c r="AT1040" t="n">
        <v>2.754755450724906</v>
      </c>
      <c r="AU1040" t="n">
        <v>0.8660483470971672</v>
      </c>
      <c r="AV1040" t="n">
        <v>2.754755450724906</v>
      </c>
    </row>
    <row r="1041" spans="1:48">
      <c r="A1041" t="n">
        <v>1038</v>
      </c>
      <c r="B1041" t="n">
        <v>0</v>
      </c>
      <c r="C1041" t="n">
        <v>0</v>
      </c>
      <c r="D1041" t="n">
        <v>0</v>
      </c>
      <c r="E1041" t="n">
        <v>41.5</v>
      </c>
      <c r="F1041" t="n">
        <v>0.5229692292773676</v>
      </c>
      <c r="G1041" t="n">
        <v>341.8700899928127</v>
      </c>
      <c r="H1041" t="n">
        <v>1348.335634931653</v>
      </c>
      <c r="I1041" t="n">
        <v>12.6350813415655</v>
      </c>
      <c r="J1041" t="n">
        <v>12.6350813415655</v>
      </c>
      <c r="K1041" t="n">
        <v>352.9297901294499</v>
      </c>
      <c r="L1041" t="n">
        <v>3</v>
      </c>
      <c r="M1041" t="n">
        <v>89.48524090503294</v>
      </c>
      <c r="N1041" t="n">
        <v>1783.848045014577</v>
      </c>
      <c r="O1041" t="b">
        <v>0</v>
      </c>
      <c r="P1041" t="n">
        <v>12.6350813415655</v>
      </c>
      <c r="Q1041" t="n">
        <v>0</v>
      </c>
      <c r="R1041" t="n">
        <v>0.9348359580425074</v>
      </c>
      <c r="S1041" t="n">
        <v>37.24542965548045</v>
      </c>
      <c r="T1041" t="n">
        <v>72.35293590772631</v>
      </c>
      <c r="U1041" t="n">
        <v>13.51582727735744</v>
      </c>
      <c r="V1041" t="n">
        <v>4.714809751238832</v>
      </c>
      <c r="W1041" t="n">
        <v>0</v>
      </c>
      <c r="X1041" t="n">
        <v>0</v>
      </c>
      <c r="Y1041" t="n">
        <v>-21.42836828230832</v>
      </c>
      <c r="Z1041" t="n">
        <v>87.60739303487394</v>
      </c>
      <c r="AA1041" t="n">
        <v>1783.848045014577</v>
      </c>
      <c r="AB1041" t="b">
        <v>0</v>
      </c>
      <c r="AC1041" t="b">
        <v>1</v>
      </c>
      <c r="AD1041" t="n">
        <v>90.36385566466832</v>
      </c>
      <c r="AE1041" t="n">
        <v>-0</v>
      </c>
      <c r="AF1041" t="n">
        <v>0</v>
      </c>
      <c r="AG1041" t="n">
        <v>0.1562827032981051</v>
      </c>
      <c r="AH1041" t="b">
        <v>0</v>
      </c>
      <c r="AI1041" t="b">
        <v>0</v>
      </c>
      <c r="AJ1041" t="n">
        <v>1783.848045014577</v>
      </c>
      <c r="AK1041" t="n">
        <v>0</v>
      </c>
      <c r="AL1041" t="n">
        <v>13.51582727735744</v>
      </c>
      <c r="AM1041" t="n">
        <v>0</v>
      </c>
      <c r="AN1041" t="n">
        <v>13.52929479046968</v>
      </c>
      <c r="AO1041" t="n">
        <v>0</v>
      </c>
      <c r="AP1041" t="n">
        <v>1</v>
      </c>
      <c r="AQ1041" t="n">
        <v>0</v>
      </c>
      <c r="AR1041" t="n">
        <v>0</v>
      </c>
      <c r="AS1041" t="n">
        <v>0</v>
      </c>
      <c r="AT1041" t="n">
        <v>2.88362912335485</v>
      </c>
      <c r="AU1041" t="n">
        <v>0.9065640419245008</v>
      </c>
      <c r="AV1041" t="n">
        <v>2.88362912335485</v>
      </c>
    </row>
    <row r="1042" spans="1:48">
      <c r="A1042" t="n">
        <v>1039</v>
      </c>
      <c r="B1042" t="n">
        <v>0</v>
      </c>
      <c r="C1042" t="n">
        <v>0</v>
      </c>
      <c r="D1042" t="n">
        <v>0</v>
      </c>
      <c r="E1042" t="n">
        <v>43.6</v>
      </c>
      <c r="F1042" t="n">
        <v>0.6367603692329267</v>
      </c>
      <c r="G1042" t="n">
        <v>359.1695403297983</v>
      </c>
      <c r="H1042" t="n">
        <v>1416.564667060725</v>
      </c>
      <c r="I1042" t="n">
        <v>15.68753268999312</v>
      </c>
      <c r="J1042" t="n">
        <v>15.68753268999312</v>
      </c>
      <c r="K1042" t="n">
        <v>417.0868782863147</v>
      </c>
      <c r="L1042" t="n">
        <v>3</v>
      </c>
      <c r="M1042" t="n">
        <v>105.7522510867938</v>
      </c>
      <c r="N1042" t="n">
        <v>1874.115054521339</v>
      </c>
      <c r="O1042" t="b">
        <v>0</v>
      </c>
      <c r="P1042" t="n">
        <v>15.68753268999312</v>
      </c>
      <c r="Q1042" t="n">
        <v>0</v>
      </c>
      <c r="R1042" t="n">
        <v>0.9388095843434707</v>
      </c>
      <c r="S1042" t="n">
        <v>37.27359181053701</v>
      </c>
      <c r="T1042" t="n">
        <v>85.14364960041257</v>
      </c>
      <c r="U1042" t="n">
        <v>16.71002613481385</v>
      </c>
      <c r="V1042" t="n">
        <v>5.209975309563134</v>
      </c>
      <c r="W1042" t="n">
        <v>0</v>
      </c>
      <c r="X1042" t="n">
        <v>0</v>
      </c>
      <c r="Y1042" t="n">
        <v>-21.42836828230832</v>
      </c>
      <c r="Z1042" t="n">
        <v>87.76657709109183</v>
      </c>
      <c r="AA1042" t="n">
        <v>1874.115054521339</v>
      </c>
      <c r="AB1042" t="b">
        <v>0</v>
      </c>
      <c r="AC1042" t="b">
        <v>1</v>
      </c>
      <c r="AD1042" t="n">
        <v>90.35641525901474</v>
      </c>
      <c r="AE1042" t="n">
        <v>-0</v>
      </c>
      <c r="AF1042" t="n">
        <v>0</v>
      </c>
      <c r="AG1042" t="n">
        <v>0.1492997776304387</v>
      </c>
      <c r="AH1042" t="b">
        <v>0</v>
      </c>
      <c r="AI1042" t="b">
        <v>0</v>
      </c>
      <c r="AJ1042" t="n">
        <v>1874.115054521339</v>
      </c>
      <c r="AK1042" t="n">
        <v>0</v>
      </c>
      <c r="AL1042" t="n">
        <v>16.71002613481385</v>
      </c>
      <c r="AM1042" t="n">
        <v>0</v>
      </c>
      <c r="AN1042" t="n">
        <v>16.72795625582128</v>
      </c>
      <c r="AO1042" t="n">
        <v>0</v>
      </c>
      <c r="AP1042" t="n">
        <v>1</v>
      </c>
      <c r="AQ1042" t="n">
        <v>0</v>
      </c>
      <c r="AR1042" t="n">
        <v>0</v>
      </c>
      <c r="AS1042" t="n">
        <v>0</v>
      </c>
      <c r="AT1042" t="n">
        <v>3.472738221003664</v>
      </c>
      <c r="AU1042" t="n">
        <v>1.091769941106732</v>
      </c>
      <c r="AV1042" t="n">
        <v>3.472738221003664</v>
      </c>
    </row>
    <row r="1043" spans="1:48">
      <c r="A1043" t="n">
        <v>1040</v>
      </c>
      <c r="B1043" t="n">
        <v>0</v>
      </c>
      <c r="C1043" t="n">
        <v>0</v>
      </c>
      <c r="D1043" t="n">
        <v>0</v>
      </c>
      <c r="E1043" t="n">
        <v>46</v>
      </c>
      <c r="F1043" t="n">
        <v>0.6799892937909213</v>
      </c>
      <c r="G1043" t="n">
        <v>378.9403407149248</v>
      </c>
      <c r="H1043" t="n">
        <v>1494.540703779664</v>
      </c>
      <c r="I1043" t="n">
        <v>17.57945027241468</v>
      </c>
      <c r="J1043" t="n">
        <v>17.57945027241468</v>
      </c>
      <c r="K1043" t="n">
        <v>443.0021468415438</v>
      </c>
      <c r="L1043" t="n">
        <v>3</v>
      </c>
      <c r="M1043" t="n">
        <v>112.323059544002</v>
      </c>
      <c r="N1043" t="n">
        <v>1977.277351100495</v>
      </c>
      <c r="O1043" t="b">
        <v>0</v>
      </c>
      <c r="P1043" t="n">
        <v>17.57945027241468</v>
      </c>
      <c r="Q1043" t="n">
        <v>0</v>
      </c>
      <c r="R1043" t="n">
        <v>0.9397875069266535</v>
      </c>
      <c r="S1043" t="n">
        <v>37.30642536310588</v>
      </c>
      <c r="T1043" t="n">
        <v>90.33985995602296</v>
      </c>
      <c r="U1043" t="n">
        <v>18.70577140347822</v>
      </c>
      <c r="V1043" t="n">
        <v>5.439588191849126</v>
      </c>
      <c r="W1043" t="n">
        <v>0</v>
      </c>
      <c r="X1043" t="n">
        <v>0</v>
      </c>
      <c r="Y1043" t="n">
        <v>-21.42836828230832</v>
      </c>
      <c r="Z1043" t="n">
        <v>87.92850329187308</v>
      </c>
      <c r="AA1043" t="n">
        <v>1977.277351100495</v>
      </c>
      <c r="AB1043" t="b">
        <v>0</v>
      </c>
      <c r="AC1043" t="b">
        <v>1</v>
      </c>
      <c r="AD1043" t="n">
        <v>90.34897485336116</v>
      </c>
      <c r="AE1043" t="n">
        <v>-0</v>
      </c>
      <c r="AF1043" t="n">
        <v>0</v>
      </c>
      <c r="AG1043" t="n">
        <v>0.1387120373156618</v>
      </c>
      <c r="AH1043" t="b">
        <v>0</v>
      </c>
      <c r="AI1043" t="b">
        <v>0</v>
      </c>
      <c r="AJ1043" t="n">
        <v>1977.277351100495</v>
      </c>
      <c r="AK1043" t="n">
        <v>0</v>
      </c>
      <c r="AL1043" t="n">
        <v>18.70577140347822</v>
      </c>
      <c r="AM1043" t="n">
        <v>0</v>
      </c>
      <c r="AN1043" t="n">
        <v>18.80010316980626</v>
      </c>
      <c r="AO1043" t="n">
        <v>0</v>
      </c>
      <c r="AP1043" t="n">
        <v>1</v>
      </c>
      <c r="AQ1043" t="n">
        <v>0</v>
      </c>
      <c r="AR1043" t="n">
        <v>0</v>
      </c>
      <c r="AS1043" t="n">
        <v>0</v>
      </c>
      <c r="AT1043" t="n">
        <v>3.85626527338317</v>
      </c>
      <c r="AU1043" t="n">
        <v>1.212344335357559</v>
      </c>
      <c r="AV1043" t="n">
        <v>3.85626527338317</v>
      </c>
    </row>
    <row r="1044" spans="1:48">
      <c r="A1044" t="n">
        <v>1041</v>
      </c>
      <c r="B1044" t="n">
        <v>0</v>
      </c>
      <c r="C1044" t="n">
        <v>0</v>
      </c>
      <c r="D1044" t="n">
        <v>0</v>
      </c>
      <c r="E1044" t="n">
        <v>48.4</v>
      </c>
      <c r="F1044" t="n">
        <v>0.6432824556033827</v>
      </c>
      <c r="G1044" t="n">
        <v>398.7111411000513</v>
      </c>
      <c r="H1044" t="n">
        <v>1572.516740498603</v>
      </c>
      <c r="I1044" t="n">
        <v>17.75683150153909</v>
      </c>
      <c r="J1044" t="n">
        <v>17.75683150153909</v>
      </c>
      <c r="K1044" t="n">
        <v>425.2834519731655</v>
      </c>
      <c r="L1044" t="n">
        <v>4</v>
      </c>
      <c r="M1044" t="n">
        <v>107.8304898512083</v>
      </c>
      <c r="N1044" t="n">
        <v>1402.684932524754</v>
      </c>
      <c r="O1044" t="b">
        <v>1</v>
      </c>
      <c r="P1044" t="n">
        <v>17.75683150153909</v>
      </c>
      <c r="Q1044" t="n">
        <v>27.76054785610195</v>
      </c>
      <c r="R1044" t="n">
        <v>0.9489250456977029</v>
      </c>
      <c r="S1044" t="n">
        <v>37.34263062789046</v>
      </c>
      <c r="T1044" t="n">
        <v>127.3927797910322</v>
      </c>
      <c r="U1044" t="n">
        <v>18.71257543685473</v>
      </c>
      <c r="V1044" t="n">
        <v>6.506580406269563</v>
      </c>
      <c r="W1044" t="n">
        <v>0</v>
      </c>
      <c r="X1044" t="n">
        <v>0</v>
      </c>
      <c r="Y1044" t="n">
        <v>-21.42836828230832</v>
      </c>
      <c r="Z1044" t="n">
        <v>88.08699056689977</v>
      </c>
      <c r="AA1044" t="n">
        <v>1402.684932524754</v>
      </c>
      <c r="AB1044" t="b">
        <v>0</v>
      </c>
      <c r="AC1044" t="b">
        <v>1</v>
      </c>
      <c r="AD1044" t="n">
        <v>90.34153444770757</v>
      </c>
      <c r="AE1044" t="n">
        <v>-0</v>
      </c>
      <c r="AF1044" t="n">
        <v>0</v>
      </c>
      <c r="AG1044" t="n">
        <v>0.1248449322149923</v>
      </c>
      <c r="AH1044" t="b">
        <v>0</v>
      </c>
      <c r="AI1044" t="b">
        <v>0</v>
      </c>
      <c r="AJ1044" t="n">
        <v>1430.445480380856</v>
      </c>
      <c r="AK1044" t="n">
        <v>0</v>
      </c>
      <c r="AL1044" t="n">
        <v>19.0829161554869</v>
      </c>
      <c r="AM1044" t="n">
        <v>0</v>
      </c>
      <c r="AN1044" t="n">
        <v>19.19905560289337</v>
      </c>
      <c r="AO1044" t="n">
        <v>0</v>
      </c>
      <c r="AP1044" t="n">
        <v>1</v>
      </c>
      <c r="AQ1044" t="n">
        <v>0</v>
      </c>
      <c r="AR1044" t="n">
        <v>0</v>
      </c>
      <c r="AS1044" t="n">
        <v>0</v>
      </c>
      <c r="AT1044" t="n">
        <v>4.02113981831936</v>
      </c>
      <c r="AU1044" t="n">
        <v>1.26417809326257</v>
      </c>
      <c r="AV1044" t="n">
        <v>4.02113981831936</v>
      </c>
    </row>
    <row r="1045" spans="1:48">
      <c r="A1045" t="n">
        <v>1042</v>
      </c>
      <c r="B1045" t="n">
        <v>0</v>
      </c>
      <c r="C1045" t="n">
        <v>0</v>
      </c>
      <c r="D1045" t="n">
        <v>0</v>
      </c>
      <c r="E1045" t="n">
        <v>50.5</v>
      </c>
      <c r="F1045" t="n">
        <v>0.4968808837955514</v>
      </c>
      <c r="G1045" t="n">
        <v>416.0105914370371</v>
      </c>
      <c r="H1045" t="n">
        <v>1640.745772627674</v>
      </c>
      <c r="I1045" t="n">
        <v>15.13125279747424</v>
      </c>
      <c r="J1045" t="n">
        <v>15.13125279747424</v>
      </c>
      <c r="K1045" t="n">
        <v>347.3296681566208</v>
      </c>
      <c r="L1045" t="n">
        <v>4</v>
      </c>
      <c r="M1045" t="n">
        <v>88.06533168271319</v>
      </c>
      <c r="N1045" t="n">
        <v>1463.545229183885</v>
      </c>
      <c r="O1045" t="b">
        <v>0</v>
      </c>
      <c r="P1045" t="n">
        <v>15.13125279747424</v>
      </c>
      <c r="Q1045" t="n">
        <v>21.44265778312034</v>
      </c>
      <c r="R1045" t="n">
        <v>0.9452918977879833</v>
      </c>
      <c r="S1045" t="n">
        <v>37.37365144897291</v>
      </c>
      <c r="T1045" t="n">
        <v>104.4417608444227</v>
      </c>
      <c r="U1045" t="n">
        <v>16.00696338652844</v>
      </c>
      <c r="V1045" t="n">
        <v>5.71381052747968</v>
      </c>
      <c r="W1045" t="n">
        <v>0</v>
      </c>
      <c r="X1045" t="n">
        <v>0</v>
      </c>
      <c r="Y1045" t="n">
        <v>-21.42836828230832</v>
      </c>
      <c r="Z1045" t="n">
        <v>88.23422373141491</v>
      </c>
      <c r="AA1045" t="n">
        <v>1463.545229183885</v>
      </c>
      <c r="AB1045" t="b">
        <v>0</v>
      </c>
      <c r="AC1045" t="b">
        <v>1</v>
      </c>
      <c r="AD1045" t="n">
        <v>90.33409404205399</v>
      </c>
      <c r="AE1045" t="n">
        <v>-0</v>
      </c>
      <c r="AF1045" t="n">
        <v>0</v>
      </c>
      <c r="AG1045" t="n">
        <v>0.1106151639135391</v>
      </c>
      <c r="AH1045" t="b">
        <v>0</v>
      </c>
      <c r="AI1045" t="b">
        <v>0</v>
      </c>
      <c r="AJ1045" t="n">
        <v>1484.987886967006</v>
      </c>
      <c r="AK1045" t="n">
        <v>0</v>
      </c>
      <c r="AL1045" t="n">
        <v>16.24148421390025</v>
      </c>
      <c r="AM1045" t="n">
        <v>0</v>
      </c>
      <c r="AN1045" t="n">
        <v>16.24408532368482</v>
      </c>
      <c r="AO1045" t="n">
        <v>0</v>
      </c>
      <c r="AP1045" t="n">
        <v>1</v>
      </c>
      <c r="AQ1045" t="n">
        <v>0</v>
      </c>
      <c r="AR1045" t="n">
        <v>0</v>
      </c>
      <c r="AS1045" t="n">
        <v>0</v>
      </c>
      <c r="AT1045" t="n">
        <v>3.410442970997301</v>
      </c>
      <c r="AU1045" t="n">
        <v>1.07218537207146</v>
      </c>
      <c r="AV1045" t="n">
        <v>3.410442970997301</v>
      </c>
    </row>
    <row r="1046" spans="1:48">
      <c r="A1046" t="n">
        <v>1043</v>
      </c>
      <c r="B1046" t="n">
        <v>0</v>
      </c>
      <c r="C1046" t="n">
        <v>0</v>
      </c>
      <c r="D1046" t="n">
        <v>0</v>
      </c>
      <c r="E1046" t="n">
        <v>51.9</v>
      </c>
      <c r="F1046" t="n">
        <v>0.2858606758810787</v>
      </c>
      <c r="G1046" t="n">
        <v>427.5435583283609</v>
      </c>
      <c r="H1046" t="n">
        <v>1686.231794047055</v>
      </c>
      <c r="I1046" t="n">
        <v>10.44715305260929</v>
      </c>
      <c r="J1046" t="n">
        <v>10.44715305260929</v>
      </c>
      <c r="K1046" t="n">
        <v>233.3398808853097</v>
      </c>
      <c r="L1046" t="n">
        <v>4</v>
      </c>
      <c r="M1046" t="n">
        <v>59.16325580256331</v>
      </c>
      <c r="N1046" t="n">
        <v>1504.118760289973</v>
      </c>
      <c r="O1046" t="b">
        <v>0</v>
      </c>
      <c r="P1046" t="n">
        <v>10.44715305260929</v>
      </c>
      <c r="Q1046" t="n">
        <v>0</v>
      </c>
      <c r="R1046" t="n">
        <v>0.9360197962390187</v>
      </c>
      <c r="S1046" t="n">
        <v>37.40196578391855</v>
      </c>
      <c r="T1046" t="n">
        <v>70.86016794146275</v>
      </c>
      <c r="U1046" t="n">
        <v>11.16125224550437</v>
      </c>
      <c r="V1046" t="n">
        <v>4.533647983432147</v>
      </c>
      <c r="W1046" t="n">
        <v>0</v>
      </c>
      <c r="X1046" t="n">
        <v>0</v>
      </c>
      <c r="Y1046" t="n">
        <v>-21.42836828230832</v>
      </c>
      <c r="Z1046" t="n">
        <v>88.34255637771794</v>
      </c>
      <c r="AA1046" t="n">
        <v>1504.118760289973</v>
      </c>
      <c r="AB1046" t="b">
        <v>0</v>
      </c>
      <c r="AC1046" t="b">
        <v>1</v>
      </c>
      <c r="AD1046" t="n">
        <v>90.32665363640041</v>
      </c>
      <c r="AE1046" t="n">
        <v>-0</v>
      </c>
      <c r="AF1046" t="n">
        <v>0</v>
      </c>
      <c r="AG1046" t="n">
        <v>0.1009208273008599</v>
      </c>
      <c r="AH1046" t="b">
        <v>0</v>
      </c>
      <c r="AI1046" t="b">
        <v>0</v>
      </c>
      <c r="AJ1046" t="n">
        <v>1504.118760289973</v>
      </c>
      <c r="AK1046" t="n">
        <v>0</v>
      </c>
      <c r="AL1046" t="n">
        <v>11.16125224550437</v>
      </c>
      <c r="AM1046" t="n">
        <v>0</v>
      </c>
      <c r="AN1046" t="n">
        <v>11.16199684011029</v>
      </c>
      <c r="AO1046" t="n">
        <v>0</v>
      </c>
      <c r="AP1046" t="n">
        <v>1</v>
      </c>
      <c r="AQ1046" t="n">
        <v>0</v>
      </c>
      <c r="AR1046" t="n">
        <v>0</v>
      </c>
      <c r="AS1046" t="n">
        <v>0</v>
      </c>
      <c r="AT1046" t="n">
        <v>2.434583268999404</v>
      </c>
      <c r="AU1046" t="n">
        <v>0.765391648624387</v>
      </c>
      <c r="AV1046" t="n">
        <v>2.434583268999404</v>
      </c>
    </row>
    <row r="1047" spans="1:48">
      <c r="A1047" t="n">
        <v>1044</v>
      </c>
      <c r="B1047" t="n">
        <v>0</v>
      </c>
      <c r="C1047" t="n">
        <v>0</v>
      </c>
      <c r="D1047" t="n">
        <v>0</v>
      </c>
      <c r="E1047" t="n">
        <v>52.6</v>
      </c>
      <c r="F1047" t="n">
        <v>0.1096764126801366</v>
      </c>
      <c r="G1047" t="n">
        <v>433.3100417740228</v>
      </c>
      <c r="H1047" t="n">
        <v>1708.974804756746</v>
      </c>
      <c r="I1047" t="n">
        <v>6.24753722646787</v>
      </c>
      <c r="J1047" t="n">
        <v>6.24753722646787</v>
      </c>
      <c r="K1047" t="n">
        <v>137.6833679190218</v>
      </c>
      <c r="L1047" t="n">
        <v>4</v>
      </c>
      <c r="M1047" t="n">
        <v>34.90957604437673</v>
      </c>
      <c r="N1047" t="n">
        <v>1524.405525843017</v>
      </c>
      <c r="O1047" t="b">
        <v>0</v>
      </c>
      <c r="P1047" t="n">
        <v>6.24753722646787</v>
      </c>
      <c r="Q1047" t="n">
        <v>0</v>
      </c>
      <c r="R1047" t="n">
        <v>0.9171056367311666</v>
      </c>
      <c r="S1047" t="n">
        <v>37.4248282673972</v>
      </c>
      <c r="T1047" t="n">
        <v>42.67370567404698</v>
      </c>
      <c r="U1047" t="n">
        <v>6.812232938329682</v>
      </c>
      <c r="V1047" t="n">
        <v>3.537409660171718</v>
      </c>
      <c r="W1047" t="n">
        <v>0</v>
      </c>
      <c r="X1047" t="n">
        <v>0</v>
      </c>
      <c r="Y1047" t="n">
        <v>-21.42836828230832</v>
      </c>
      <c r="Z1047" t="n">
        <v>88.40397033446406</v>
      </c>
      <c r="AA1047" t="n">
        <v>1524.405525843017</v>
      </c>
      <c r="AB1047" t="b">
        <v>0</v>
      </c>
      <c r="AC1047" t="b">
        <v>1</v>
      </c>
      <c r="AD1047" t="n">
        <v>90.31921323074683</v>
      </c>
      <c r="AE1047" t="n">
        <v>-0</v>
      </c>
      <c r="AF1047" t="n">
        <v>0</v>
      </c>
      <c r="AG1047" t="n">
        <v>0.082372327777051</v>
      </c>
      <c r="AH1047" t="b">
        <v>0</v>
      </c>
      <c r="AI1047" t="b">
        <v>0</v>
      </c>
      <c r="AJ1047" t="n">
        <v>1524.405525843017</v>
      </c>
      <c r="AK1047" t="n">
        <v>0</v>
      </c>
      <c r="AL1047" t="n">
        <v>6.812232938329682</v>
      </c>
      <c r="AM1047" t="n">
        <v>0</v>
      </c>
      <c r="AN1047" t="n">
        <v>6.812558965077825</v>
      </c>
      <c r="AO1047" t="n">
        <v>0</v>
      </c>
      <c r="AP1047" t="n">
        <v>1</v>
      </c>
      <c r="AQ1047" t="n">
        <v>0</v>
      </c>
      <c r="AR1047" t="n">
        <v>0</v>
      </c>
      <c r="AS1047" t="n">
        <v>0</v>
      </c>
      <c r="AT1047" t="n">
        <v>1.639415373388227</v>
      </c>
      <c r="AU1047" t="n">
        <v>0.5154043615577343</v>
      </c>
      <c r="AV1047" t="n">
        <v>1.639415373388227</v>
      </c>
    </row>
    <row r="1048" spans="1:48">
      <c r="A1048" t="n">
        <v>1045</v>
      </c>
      <c r="B1048" t="n">
        <v>0</v>
      </c>
      <c r="C1048" t="n">
        <v>0</v>
      </c>
      <c r="D1048" t="n">
        <v>0</v>
      </c>
      <c r="E1048" t="n">
        <v>52.8</v>
      </c>
      <c r="F1048" t="n">
        <v>0.02543367339837221</v>
      </c>
      <c r="G1048" t="n">
        <v>434.9576084727833</v>
      </c>
      <c r="H1048" t="n">
        <v>1715.472807816657</v>
      </c>
      <c r="I1048" t="n">
        <v>4.181405464727825</v>
      </c>
      <c r="J1048" t="n">
        <v>4.181405464727825</v>
      </c>
      <c r="K1048" t="n">
        <v>91.80085633442218</v>
      </c>
      <c r="L1048" t="n">
        <v>4</v>
      </c>
      <c r="M1048" t="n">
        <v>23.27607919229771</v>
      </c>
      <c r="N1048" t="n">
        <v>1530.201744572458</v>
      </c>
      <c r="O1048" t="b">
        <v>0</v>
      </c>
      <c r="P1048" t="n">
        <v>4.181405464727825</v>
      </c>
      <c r="Q1048" t="n">
        <v>0</v>
      </c>
      <c r="R1048" t="n">
        <v>0.8951105441914995</v>
      </c>
      <c r="S1048" t="n">
        <v>37.44254214669598</v>
      </c>
      <c r="T1048" t="n">
        <v>29.15199620149672</v>
      </c>
      <c r="U1048" t="n">
        <v>4.671384436102962</v>
      </c>
      <c r="V1048" t="n">
        <v>3.057737017306458</v>
      </c>
      <c r="W1048" t="n">
        <v>0</v>
      </c>
      <c r="X1048" t="n">
        <v>0</v>
      </c>
      <c r="Y1048" t="n">
        <v>-21.42836828230832</v>
      </c>
      <c r="Z1048" t="n">
        <v>88.42238077531414</v>
      </c>
      <c r="AA1048" t="n">
        <v>1530.201744572458</v>
      </c>
      <c r="AB1048" t="b">
        <v>0</v>
      </c>
      <c r="AC1048" t="b">
        <v>1</v>
      </c>
      <c r="AD1048" t="n">
        <v>90.31177282509324</v>
      </c>
      <c r="AE1048" t="n">
        <v>-0</v>
      </c>
      <c r="AF1048" t="n">
        <v>0</v>
      </c>
      <c r="AG1048" t="n">
        <v>0.053296639518711</v>
      </c>
      <c r="AH1048" t="b">
        <v>0</v>
      </c>
      <c r="AI1048" t="b">
        <v>0</v>
      </c>
      <c r="AJ1048" t="n">
        <v>1530.201744572458</v>
      </c>
      <c r="AK1048" t="n">
        <v>0</v>
      </c>
      <c r="AL1048" t="n">
        <v>4.671384436102962</v>
      </c>
      <c r="AM1048" t="n">
        <v>0</v>
      </c>
      <c r="AN1048" t="n">
        <v>4.6714206612972</v>
      </c>
      <c r="AO1048" t="n">
        <v>0</v>
      </c>
      <c r="AP1048" t="n">
        <v>1</v>
      </c>
      <c r="AQ1048" t="n">
        <v>0</v>
      </c>
      <c r="AR1048" t="n">
        <v>0</v>
      </c>
      <c r="AS1048" t="n">
        <v>0</v>
      </c>
      <c r="AT1048" t="n">
        <v>1.25905284787242</v>
      </c>
      <c r="AU1048" t="n">
        <v>0.3958248408296841</v>
      </c>
      <c r="AV1048" t="n">
        <v>1.25905284787242</v>
      </c>
    </row>
    <row r="1049" spans="1:48">
      <c r="A1049" t="n">
        <v>1046</v>
      </c>
      <c r="B1049" t="n">
        <v>0</v>
      </c>
      <c r="C1049" t="n">
        <v>0</v>
      </c>
      <c r="D1049" t="n">
        <v>0</v>
      </c>
      <c r="E1049" t="n">
        <v>52.9</v>
      </c>
      <c r="F1049" t="n">
        <v>0.03858889372638075</v>
      </c>
      <c r="G1049" t="n">
        <v>435.7813918221636</v>
      </c>
      <c r="H1049" t="n">
        <v>1718.721809346613</v>
      </c>
      <c r="I1049" t="n">
        <v>4.522849276019265</v>
      </c>
      <c r="J1049" t="n">
        <v>4.522849276019265</v>
      </c>
      <c r="K1049" t="n">
        <v>99.10939282581674</v>
      </c>
      <c r="L1049" t="n">
        <v>4</v>
      </c>
      <c r="M1049" t="n">
        <v>25.12915639599816</v>
      </c>
      <c r="N1049" t="n">
        <v>1533.099853937179</v>
      </c>
      <c r="O1049" t="b">
        <v>0</v>
      </c>
      <c r="P1049" t="n">
        <v>4.522849276019265</v>
      </c>
      <c r="Q1049" t="n">
        <v>0</v>
      </c>
      <c r="R1049" t="n">
        <v>0.8998473137299574</v>
      </c>
      <c r="S1049" t="n">
        <v>37.45754362102712</v>
      </c>
      <c r="T1049" t="n">
        <v>31.30720019459647</v>
      </c>
      <c r="U1049" t="n">
        <v>5.026240793309257</v>
      </c>
      <c r="V1049" t="n">
        <v>3.135500199082838</v>
      </c>
      <c r="W1049" t="n">
        <v>0</v>
      </c>
      <c r="X1049" t="n">
        <v>0</v>
      </c>
      <c r="Y1049" t="n">
        <v>-21.42836828230832</v>
      </c>
      <c r="Z1049" t="n">
        <v>88.43989112155711</v>
      </c>
      <c r="AA1049" t="n">
        <v>1533.099853937179</v>
      </c>
      <c r="AB1049" t="b">
        <v>0</v>
      </c>
      <c r="AC1049" t="b">
        <v>1</v>
      </c>
      <c r="AD1049" t="n">
        <v>90.30433241943966</v>
      </c>
      <c r="AE1049" t="n">
        <v>-0</v>
      </c>
      <c r="AF1049" t="n">
        <v>0</v>
      </c>
      <c r="AG1049" t="n">
        <v>0.02437905646092942</v>
      </c>
      <c r="AH1049" t="b">
        <v>0</v>
      </c>
      <c r="AI1049" t="b">
        <v>0</v>
      </c>
      <c r="AJ1049" t="n">
        <v>1533.099853937179</v>
      </c>
      <c r="AK1049" t="n">
        <v>0</v>
      </c>
      <c r="AL1049" t="n">
        <v>5.026240793309257</v>
      </c>
      <c r="AM1049" t="n">
        <v>0</v>
      </c>
      <c r="AN1049" t="n">
        <v>5.026277018503495</v>
      </c>
      <c r="AO1049" t="n">
        <v>0</v>
      </c>
      <c r="AP1049" t="n">
        <v>1</v>
      </c>
      <c r="AQ1049" t="n">
        <v>0</v>
      </c>
      <c r="AR1049" t="n">
        <v>0</v>
      </c>
      <c r="AS1049" t="n">
        <v>0</v>
      </c>
      <c r="AT1049" t="n">
        <v>1.322405610298441</v>
      </c>
      <c r="AU1049" t="n">
        <v>0.4157418738166438</v>
      </c>
      <c r="AV1049" t="n">
        <v>1.322405610298441</v>
      </c>
    </row>
    <row r="1050" spans="1:48">
      <c r="A1050" t="n">
        <v>1047</v>
      </c>
      <c r="B1050" t="n">
        <v>0</v>
      </c>
      <c r="C1050" t="n">
        <v>0</v>
      </c>
      <c r="D1050" t="n">
        <v>0</v>
      </c>
      <c r="E1050" t="n">
        <v>53.1</v>
      </c>
      <c r="F1050" t="n">
        <v>0.07021075169610658</v>
      </c>
      <c r="G1050" t="n">
        <v>437.4289585209241</v>
      </c>
      <c r="H1050" t="n">
        <v>1725.219812406525</v>
      </c>
      <c r="I1050" t="n">
        <v>5.342690647098614</v>
      </c>
      <c r="J1050" t="n">
        <v>5.342690647098614</v>
      </c>
      <c r="K1050" t="n">
        <v>116.6336534423896</v>
      </c>
      <c r="L1050" t="n">
        <v>4</v>
      </c>
      <c r="M1050" t="n">
        <v>29.57242734340507</v>
      </c>
      <c r="N1050" t="n">
        <v>1538.89607266662</v>
      </c>
      <c r="O1050" t="b">
        <v>0</v>
      </c>
      <c r="P1050" t="n">
        <v>5.342690647098614</v>
      </c>
      <c r="Q1050" t="n">
        <v>0</v>
      </c>
      <c r="R1050" t="n">
        <v>0.9089280953952813</v>
      </c>
      <c r="S1050" t="n">
        <v>37.47303729974249</v>
      </c>
      <c r="T1050" t="n">
        <v>36.47477244922222</v>
      </c>
      <c r="U1050" t="n">
        <v>5.878012434828682</v>
      </c>
      <c r="V1050" t="n">
        <v>3.321826996974387</v>
      </c>
      <c r="W1050" t="n">
        <v>0</v>
      </c>
      <c r="X1050" t="n">
        <v>0</v>
      </c>
      <c r="Y1050" t="n">
        <v>-21.42836828230832</v>
      </c>
      <c r="Z1050" t="n">
        <v>88.50629066863742</v>
      </c>
      <c r="AA1050" t="n">
        <v>1538.89607266662</v>
      </c>
      <c r="AB1050" t="b">
        <v>0</v>
      </c>
      <c r="AC1050" t="b">
        <v>1</v>
      </c>
      <c r="AD1050" t="n">
        <v>90.29689201378608</v>
      </c>
      <c r="AE1050" t="n">
        <v>-0</v>
      </c>
      <c r="AF1050" t="n">
        <v>0</v>
      </c>
      <c r="AG1050" t="n">
        <v>-0.001182968951635222</v>
      </c>
      <c r="AH1050" t="b">
        <v>0</v>
      </c>
      <c r="AI1050" t="b">
        <v>0</v>
      </c>
      <c r="AJ1050" t="n">
        <v>1538.89607266662</v>
      </c>
      <c r="AK1050" t="n">
        <v>0</v>
      </c>
      <c r="AL1050" t="n">
        <v>5.878012434828682</v>
      </c>
      <c r="AM1050" t="n">
        <v>0</v>
      </c>
      <c r="AN1050" t="n">
        <v>5.878076835173994</v>
      </c>
      <c r="AO1050" t="n">
        <v>0</v>
      </c>
      <c r="AP1050" t="n">
        <v>1</v>
      </c>
      <c r="AQ1050" t="n">
        <v>0</v>
      </c>
      <c r="AR1050" t="n">
        <v>0</v>
      </c>
      <c r="AS1050" t="n">
        <v>0</v>
      </c>
      <c r="AT1050" t="n">
        <v>1.47477050253227</v>
      </c>
      <c r="AU1050" t="n">
        <v>0.4636428092844443</v>
      </c>
      <c r="AV1050" t="n">
        <v>1.47477050253227</v>
      </c>
    </row>
    <row r="1051" spans="1:48">
      <c r="A1051" t="n">
        <v>1048</v>
      </c>
      <c r="B1051" t="n">
        <v>0</v>
      </c>
      <c r="C1051" t="n">
        <v>0</v>
      </c>
      <c r="D1051" t="n">
        <v>0</v>
      </c>
      <c r="E1051" t="n">
        <v>53.3</v>
      </c>
      <c r="F1051" t="n">
        <v>0.01390143282251888</v>
      </c>
      <c r="G1051" t="n">
        <v>439.0765252196846</v>
      </c>
      <c r="H1051" t="n">
        <v>1731.717815466436</v>
      </c>
      <c r="I1051" t="n">
        <v>3.956086226194087</v>
      </c>
      <c r="J1051" t="n">
        <v>3.956086226194087</v>
      </c>
      <c r="K1051" t="n">
        <v>86.03930868973592</v>
      </c>
      <c r="L1051" t="n">
        <v>4</v>
      </c>
      <c r="M1051" t="n">
        <v>21.81524053999389</v>
      </c>
      <c r="N1051" t="n">
        <v>1544.692291396061</v>
      </c>
      <c r="O1051" t="b">
        <v>0</v>
      </c>
      <c r="P1051" t="n">
        <v>3.956086226194087</v>
      </c>
      <c r="Q1051" t="n">
        <v>0</v>
      </c>
      <c r="R1051" t="n">
        <v>0.8906429771815473</v>
      </c>
      <c r="S1051" t="n">
        <v>37.4896800185718</v>
      </c>
      <c r="T1051" t="n">
        <v>27.45942910589068</v>
      </c>
      <c r="U1051" t="n">
        <v>4.441831718825404</v>
      </c>
      <c r="V1051" t="n">
        <v>3.002881415314572</v>
      </c>
      <c r="W1051" t="n">
        <v>0</v>
      </c>
      <c r="X1051" t="n">
        <v>0</v>
      </c>
      <c r="Y1051" t="n">
        <v>-21.42836828230832</v>
      </c>
      <c r="Z1051" t="n">
        <v>88.53027107292701</v>
      </c>
      <c r="AA1051" t="n">
        <v>1544.692291396061</v>
      </c>
      <c r="AB1051" t="b">
        <v>0</v>
      </c>
      <c r="AC1051" t="b">
        <v>1</v>
      </c>
      <c r="AD1051" t="n">
        <v>90.2894516081325</v>
      </c>
      <c r="AE1051" t="n">
        <v>-0</v>
      </c>
      <c r="AF1051" t="n">
        <v>0</v>
      </c>
      <c r="AG1051" t="n">
        <v>-0.01944358587058803</v>
      </c>
      <c r="AH1051" t="b">
        <v>0</v>
      </c>
      <c r="AI1051" t="b">
        <v>0</v>
      </c>
      <c r="AJ1051" t="n">
        <v>1544.692291396061</v>
      </c>
      <c r="AK1051" t="n">
        <v>0</v>
      </c>
      <c r="AL1051" t="n">
        <v>4.441831718825404</v>
      </c>
      <c r="AM1051" t="n">
        <v>0</v>
      </c>
      <c r="AN1051" t="n">
        <v>4.441831718825404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1.221729471408956</v>
      </c>
      <c r="AU1051" t="n">
        <v>0.3840910048967114</v>
      </c>
      <c r="AV1051" t="n">
        <v>1.221729471408956</v>
      </c>
    </row>
    <row r="1052" spans="1:48">
      <c r="A1052" t="n">
        <v>1049</v>
      </c>
      <c r="B1052" t="n">
        <v>0</v>
      </c>
      <c r="C1052" t="n">
        <v>0</v>
      </c>
      <c r="D1052" t="n">
        <v>0</v>
      </c>
      <c r="E1052" t="n">
        <v>53.1</v>
      </c>
      <c r="F1052" t="n">
        <v>-0.1258164829861776</v>
      </c>
      <c r="G1052" t="n">
        <v>437.4289585209241</v>
      </c>
      <c r="H1052" t="n">
        <v>1725.219812406525</v>
      </c>
      <c r="I1052" t="n">
        <v>0.4287534382961184</v>
      </c>
      <c r="J1052" t="n">
        <v>0.4287534382961184</v>
      </c>
      <c r="K1052" t="n">
        <v>9.359905567734707</v>
      </c>
      <c r="L1052" t="n">
        <v>4</v>
      </c>
      <c r="M1052" t="n">
        <v>2.373201208857684</v>
      </c>
      <c r="N1052" t="n">
        <v>1538.89607266662</v>
      </c>
      <c r="O1052" t="b">
        <v>0</v>
      </c>
      <c r="P1052" t="n">
        <v>0.4287534382961184</v>
      </c>
      <c r="Q1052" t="n">
        <v>0</v>
      </c>
      <c r="R1052" t="n">
        <v>0.5479438989809899</v>
      </c>
      <c r="S1052" t="n">
        <v>37.50447765169482</v>
      </c>
      <c r="T1052" t="n">
        <v>4.855496113308948</v>
      </c>
      <c r="U1052" t="n">
        <v>0.7824768905967752</v>
      </c>
      <c r="V1052" t="n">
        <v>2.194956641495401</v>
      </c>
      <c r="W1052" t="n">
        <v>0</v>
      </c>
      <c r="X1052" t="n">
        <v>0</v>
      </c>
      <c r="Y1052" t="n">
        <v>-21.42836828230832</v>
      </c>
      <c r="Z1052" t="n">
        <v>88.49649973422456</v>
      </c>
      <c r="AA1052" t="n">
        <v>1538.89607266662</v>
      </c>
      <c r="AB1052" t="b">
        <v>0</v>
      </c>
      <c r="AC1052" t="b">
        <v>1</v>
      </c>
      <c r="AD1052" t="n">
        <v>90.28201120247891</v>
      </c>
      <c r="AE1052" t="n">
        <v>-0</v>
      </c>
      <c r="AF1052" t="n">
        <v>0</v>
      </c>
      <c r="AG1052" t="n">
        <v>-0.03051330942879094</v>
      </c>
      <c r="AH1052" t="b">
        <v>0</v>
      </c>
      <c r="AI1052" t="b">
        <v>0</v>
      </c>
      <c r="AJ1052" t="n">
        <v>1538.89607266662</v>
      </c>
      <c r="AK1052" t="n">
        <v>0</v>
      </c>
      <c r="AL1052" t="n">
        <v>0.7824768905967752</v>
      </c>
      <c r="AM1052" t="n">
        <v>0</v>
      </c>
      <c r="AN1052" t="n">
        <v>0.7828793927549763</v>
      </c>
      <c r="AO1052" t="n">
        <v>0</v>
      </c>
      <c r="AP1052" t="n">
        <v>1</v>
      </c>
      <c r="AQ1052" t="n">
        <v>0</v>
      </c>
      <c r="AR1052" t="n">
        <v>0</v>
      </c>
      <c r="AS1052" t="n">
        <v>0</v>
      </c>
      <c r="AT1052" t="n">
        <v>0.5847536059109203</v>
      </c>
      <c r="AU1052" t="n">
        <v>0.1838366065216412</v>
      </c>
      <c r="AV1052" t="n">
        <v>0.5847536059109203</v>
      </c>
    </row>
    <row r="1053" spans="1:48">
      <c r="A1053" t="n">
        <v>1050</v>
      </c>
      <c r="B1053" t="n">
        <v>0</v>
      </c>
      <c r="C1053" t="n">
        <v>0</v>
      </c>
      <c r="D1053" t="n">
        <v>0</v>
      </c>
      <c r="E1053" t="n">
        <v>52.3</v>
      </c>
      <c r="F1053" t="n">
        <v>-0.3439688342111404</v>
      </c>
      <c r="G1053" t="n">
        <v>430.8386917258819</v>
      </c>
      <c r="H1053" t="n">
        <v>1699.227800166878</v>
      </c>
      <c r="I1053" t="n">
        <v>-5.003293225725798</v>
      </c>
      <c r="J1053" t="n">
        <v>-5.003293225725798</v>
      </c>
      <c r="K1053" t="n">
        <v>-110.8951722171361</v>
      </c>
      <c r="L1053" t="n">
        <v>4</v>
      </c>
      <c r="M1053" t="n">
        <v>-28.11743717473026</v>
      </c>
      <c r="N1053" t="n">
        <v>1515.711197748856</v>
      </c>
      <c r="O1053" t="b">
        <v>0</v>
      </c>
      <c r="P1053" t="n">
        <v>-5.003293225725798</v>
      </c>
      <c r="Q1053" t="n">
        <v>0</v>
      </c>
      <c r="R1053" t="n">
        <v>0.8899466984768484</v>
      </c>
      <c r="S1053" t="n">
        <v>37.51110713649562</v>
      </c>
      <c r="T1053" t="n">
        <v>-28.05271343417196</v>
      </c>
      <c r="U1053" t="n">
        <v>-4.452664287746255</v>
      </c>
      <c r="V1053" t="n">
        <v>0.06472374055828922</v>
      </c>
      <c r="W1053" t="n">
        <v>-55.37276523667158</v>
      </c>
      <c r="X1053" t="n">
        <v>2</v>
      </c>
      <c r="Y1053" t="n">
        <v>33.94439695436326</v>
      </c>
      <c r="Z1053" t="n">
        <v>88.45057600331941</v>
      </c>
      <c r="AA1053" t="n">
        <v>1515.711197748856</v>
      </c>
      <c r="AB1053" t="b">
        <v>0</v>
      </c>
      <c r="AC1053" t="b">
        <v>1</v>
      </c>
      <c r="AD1053" t="n">
        <v>90.28418412412337</v>
      </c>
      <c r="AE1053" t="n">
        <v>1.156938762278454</v>
      </c>
      <c r="AF1053" t="n">
        <v>0</v>
      </c>
      <c r="AG1053" t="n">
        <v>-0.04329445241419239</v>
      </c>
      <c r="AH1053" t="b">
        <v>0</v>
      </c>
      <c r="AI1053" t="b">
        <v>0</v>
      </c>
      <c r="AJ1053" t="n">
        <v>1515.711197748856</v>
      </c>
      <c r="AK1053" t="n">
        <v>0</v>
      </c>
      <c r="AL1053" t="n">
        <v>-4.452664287746255</v>
      </c>
      <c r="AM1053" t="n">
        <v>0.6398658677049154</v>
      </c>
      <c r="AN1053" t="n">
        <v>-2.653541245331647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</row>
    <row r="1054" spans="1:48">
      <c r="A1054" t="n">
        <v>1051</v>
      </c>
      <c r="B1054" t="n">
        <v>0</v>
      </c>
      <c r="C1054" t="n">
        <v>0</v>
      </c>
      <c r="D1054" t="n">
        <v>0</v>
      </c>
      <c r="E1054" t="n">
        <v>50.7</v>
      </c>
      <c r="F1054" t="n">
        <v>-0.4983081801692579</v>
      </c>
      <c r="G1054" t="n">
        <v>417.6581581357976</v>
      </c>
      <c r="H1054" t="n">
        <v>1647.243775687586</v>
      </c>
      <c r="I1054" t="n">
        <v>-8.619097108071127</v>
      </c>
      <c r="J1054" t="n">
        <v>-8.619097108071127</v>
      </c>
      <c r="K1054" t="n">
        <v>-197.066220259377</v>
      </c>
      <c r="L1054" t="n">
        <v>4</v>
      </c>
      <c r="M1054" t="n">
        <v>-49.9660801874688</v>
      </c>
      <c r="N1054" t="n">
        <v>1469.341447913327</v>
      </c>
      <c r="O1054" t="b">
        <v>0</v>
      </c>
      <c r="P1054" t="n">
        <v>-8.619097108071127</v>
      </c>
      <c r="Q1054" t="n">
        <v>0</v>
      </c>
      <c r="R1054" t="n">
        <v>0.922960437172589</v>
      </c>
      <c r="S1054" t="n">
        <v>37.52994097578721</v>
      </c>
      <c r="T1054" t="n">
        <v>-51.70035337850543</v>
      </c>
      <c r="U1054" t="n">
        <v>-7.955085634898325</v>
      </c>
      <c r="V1054" t="n">
        <v>-1.734273191036621</v>
      </c>
      <c r="W1054" t="n">
        <v>-86.15060768619995</v>
      </c>
      <c r="X1054" t="n">
        <v>2</v>
      </c>
      <c r="Y1054" t="n">
        <v>64.72223940389162</v>
      </c>
      <c r="Z1054" t="n">
        <v>88.37742687697018</v>
      </c>
      <c r="AA1054" t="n">
        <v>1469.341447913327</v>
      </c>
      <c r="AB1054" t="b">
        <v>0</v>
      </c>
      <c r="AC1054" t="b">
        <v>1</v>
      </c>
      <c r="AD1054" t="n">
        <v>90.30131374849113</v>
      </c>
      <c r="AE1054" t="n">
        <v>1.8</v>
      </c>
      <c r="AF1054" t="n">
        <v>0</v>
      </c>
      <c r="AG1054" t="n">
        <v>-0.06673493246947604</v>
      </c>
      <c r="AH1054" t="b">
        <v>0</v>
      </c>
      <c r="AI1054" t="b">
        <v>0</v>
      </c>
      <c r="AJ1054" t="n">
        <v>1469.341447913327</v>
      </c>
      <c r="AK1054" t="n">
        <v>0</v>
      </c>
      <c r="AL1054" t="n">
        <v>-7.955085634898325</v>
      </c>
      <c r="AM1054" t="n">
        <v>3.589802781402287</v>
      </c>
      <c r="AN1054" t="n">
        <v>-2.560352202058075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</row>
    <row r="1055" spans="1:48">
      <c r="A1055" t="n">
        <v>1052</v>
      </c>
      <c r="B1055" t="n">
        <v>0</v>
      </c>
      <c r="C1055" t="n">
        <v>0</v>
      </c>
      <c r="D1055" t="n">
        <v>0</v>
      </c>
      <c r="E1055" t="n">
        <v>48.8</v>
      </c>
      <c r="F1055" t="n">
        <v>-0.5794651117785037</v>
      </c>
      <c r="G1055" t="n">
        <v>402.0062744975725</v>
      </c>
      <c r="H1055" t="n">
        <v>1585.512746618426</v>
      </c>
      <c r="I1055" t="n">
        <v>-10.24859875251591</v>
      </c>
      <c r="J1055" t="n">
        <v>-10.24859875251591</v>
      </c>
      <c r="K1055" t="n">
        <v>-243.446222813349</v>
      </c>
      <c r="L1055" t="n">
        <v>4</v>
      </c>
      <c r="M1055" t="n">
        <v>-61.72571572346578</v>
      </c>
      <c r="N1055" t="n">
        <v>1414.277369983636</v>
      </c>
      <c r="O1055" t="b">
        <v>0</v>
      </c>
      <c r="P1055" t="n">
        <v>-10.24859875251591</v>
      </c>
      <c r="Q1055" t="n">
        <v>0</v>
      </c>
      <c r="R1055" t="n">
        <v>0.9313022768822761</v>
      </c>
      <c r="S1055" t="n">
        <v>37.55265297748367</v>
      </c>
      <c r="T1055" t="n">
        <v>-64.44540313391454</v>
      </c>
      <c r="U1055" t="n">
        <v>-9.544543353070921</v>
      </c>
      <c r="V1055" t="n">
        <v>-2.71968741044877</v>
      </c>
      <c r="W1055" t="n">
        <v>-86.15060768619995</v>
      </c>
      <c r="X1055" t="n">
        <v>2</v>
      </c>
      <c r="Y1055" t="n">
        <v>64.72223940389162</v>
      </c>
      <c r="Z1055" t="n">
        <v>88.29835543154545</v>
      </c>
      <c r="AA1055" t="n">
        <v>1414.277369983636</v>
      </c>
      <c r="AB1055" t="b">
        <v>0</v>
      </c>
      <c r="AC1055" t="b">
        <v>1</v>
      </c>
      <c r="AD1055" t="n">
        <v>90.32378674828415</v>
      </c>
      <c r="AE1055" t="n">
        <v>1.8</v>
      </c>
      <c r="AF1055" t="n">
        <v>0</v>
      </c>
      <c r="AG1055" t="n">
        <v>-0.08122993889359292</v>
      </c>
      <c r="AH1055" t="b">
        <v>0</v>
      </c>
      <c r="AI1055" t="b">
        <v>0</v>
      </c>
      <c r="AJ1055" t="n">
        <v>1414.277369983636</v>
      </c>
      <c r="AK1055" t="n">
        <v>0</v>
      </c>
      <c r="AL1055" t="n">
        <v>-9.544543353070921</v>
      </c>
      <c r="AM1055" t="n">
        <v>5.286301993670595</v>
      </c>
      <c r="AN1055" t="n">
        <v>-2.451141221329658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</row>
    <row r="1056" spans="1:48">
      <c r="A1056" t="n">
        <v>1053</v>
      </c>
      <c r="B1056" t="n">
        <v>0</v>
      </c>
      <c r="C1056" t="n">
        <v>0</v>
      </c>
      <c r="D1056" t="n">
        <v>0</v>
      </c>
      <c r="E1056" t="n">
        <v>46.5</v>
      </c>
      <c r="F1056" t="n">
        <v>-0.6838313727167389</v>
      </c>
      <c r="G1056" t="n">
        <v>383.0592574618262</v>
      </c>
      <c r="H1056" t="n">
        <v>1510.785711429443</v>
      </c>
      <c r="I1056" t="n">
        <v>-12.14845791651876</v>
      </c>
      <c r="J1056" t="n">
        <v>-12.14845791651876</v>
      </c>
      <c r="K1056" t="n">
        <v>-302.8492992707027</v>
      </c>
      <c r="L1056" t="n">
        <v>4</v>
      </c>
      <c r="M1056" t="n">
        <v>-76.78734768526945</v>
      </c>
      <c r="N1056" t="n">
        <v>1347.620854595063</v>
      </c>
      <c r="O1056" t="b">
        <v>0</v>
      </c>
      <c r="P1056" t="n">
        <v>-12.14845791651876</v>
      </c>
      <c r="Q1056" t="n">
        <v>0</v>
      </c>
      <c r="R1056" t="n">
        <v>0.9382300414843537</v>
      </c>
      <c r="S1056" t="n">
        <v>37.57673465087735</v>
      </c>
      <c r="T1056" t="n">
        <v>-80.7670363276052</v>
      </c>
      <c r="U1056" t="n">
        <v>-11.39804817498633</v>
      </c>
      <c r="V1056" t="n">
        <v>-3.979688642335759</v>
      </c>
      <c r="W1056" t="n">
        <v>-86.15060768619995</v>
      </c>
      <c r="X1056" t="n">
        <v>2</v>
      </c>
      <c r="Y1056" t="n">
        <v>64.72223940389162</v>
      </c>
      <c r="Z1056" t="n">
        <v>88.21241653353952</v>
      </c>
      <c r="AA1056" t="n">
        <v>1347.620854595063</v>
      </c>
      <c r="AB1056" t="b">
        <v>0</v>
      </c>
      <c r="AC1056" t="b">
        <v>1</v>
      </c>
      <c r="AD1056" t="n">
        <v>90.34625974807717</v>
      </c>
      <c r="AE1056" t="n">
        <v>1.8</v>
      </c>
      <c r="AF1056" t="n">
        <v>0</v>
      </c>
      <c r="AG1056" t="n">
        <v>-0.08882973959284601</v>
      </c>
      <c r="AH1056" t="b">
        <v>0</v>
      </c>
      <c r="AI1056" t="b">
        <v>0</v>
      </c>
      <c r="AJ1056" t="n">
        <v>1347.620854595063</v>
      </c>
      <c r="AK1056" t="n">
        <v>0</v>
      </c>
      <c r="AL1056" t="n">
        <v>-11.39804817498633</v>
      </c>
      <c r="AM1056" t="n">
        <v>7.267019919997695</v>
      </c>
      <c r="AN1056" t="n">
        <v>-2.3209657010336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</row>
    <row r="1057" spans="1:48">
      <c r="A1057" t="n">
        <v>1054</v>
      </c>
      <c r="B1057" t="n">
        <v>0</v>
      </c>
      <c r="C1057" t="n">
        <v>0</v>
      </c>
      <c r="D1057" t="n">
        <v>0</v>
      </c>
      <c r="E1057" t="n">
        <v>43.8</v>
      </c>
      <c r="F1057" t="n">
        <v>-0.851876064021198</v>
      </c>
      <c r="G1057" t="n">
        <v>360.8171070285589</v>
      </c>
      <c r="H1057" t="n">
        <v>1423.062670120636</v>
      </c>
      <c r="I1057" t="n">
        <v>-15.01446052468231</v>
      </c>
      <c r="J1057" t="n">
        <v>-15.01446052468231</v>
      </c>
      <c r="K1057" t="n">
        <v>-397.3690100295908</v>
      </c>
      <c r="L1057" t="n">
        <v>4</v>
      </c>
      <c r="M1057" t="n">
        <v>-100.7527915896528</v>
      </c>
      <c r="N1057" t="n">
        <v>1269.371901747608</v>
      </c>
      <c r="O1057" t="b">
        <v>0</v>
      </c>
      <c r="P1057" t="n">
        <v>-15.01446052468231</v>
      </c>
      <c r="Q1057" t="n">
        <v>0</v>
      </c>
      <c r="R1057" t="n">
        <v>0.9448460834576595</v>
      </c>
      <c r="S1057" t="n">
        <v>37.60240183888735</v>
      </c>
      <c r="T1057" t="n">
        <v>-106.7218391602122</v>
      </c>
      <c r="U1057" t="n">
        <v>-14.18635422197572</v>
      </c>
      <c r="V1057" t="n">
        <v>-5.969047570559383</v>
      </c>
      <c r="W1057" t="n">
        <v>-86.15060768619995</v>
      </c>
      <c r="X1057" t="n">
        <v>2</v>
      </c>
      <c r="Y1057" t="n">
        <v>64.72223940389162</v>
      </c>
      <c r="Z1057" t="n">
        <v>88.11849671219888</v>
      </c>
      <c r="AA1057" t="n">
        <v>1269.371901747608</v>
      </c>
      <c r="AB1057" t="b">
        <v>0</v>
      </c>
      <c r="AC1057" t="b">
        <v>1</v>
      </c>
      <c r="AD1057" t="n">
        <v>90.3687327478702</v>
      </c>
      <c r="AE1057" t="n">
        <v>1.8</v>
      </c>
      <c r="AF1057" t="n">
        <v>0</v>
      </c>
      <c r="AG1057" t="n">
        <v>-0.09408106839683128</v>
      </c>
      <c r="AH1057" t="b">
        <v>0</v>
      </c>
      <c r="AI1057" t="b">
        <v>0</v>
      </c>
      <c r="AJ1057" t="n">
        <v>1269.371901747608</v>
      </c>
      <c r="AK1057" t="n">
        <v>0</v>
      </c>
      <c r="AL1057" t="n">
        <v>-14.18635422197572</v>
      </c>
      <c r="AM1057" t="n">
        <v>10.20003186508435</v>
      </c>
      <c r="AN1057" t="n">
        <v>-2.170850173930117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</row>
    <row r="1058" spans="1:48">
      <c r="A1058" t="n">
        <v>1055</v>
      </c>
      <c r="B1058" t="n">
        <v>0</v>
      </c>
      <c r="C1058" t="n">
        <v>0</v>
      </c>
      <c r="D1058" t="n">
        <v>0</v>
      </c>
      <c r="E1058" t="n">
        <v>40.3</v>
      </c>
      <c r="F1058" t="n">
        <v>-1.075331037865138</v>
      </c>
      <c r="G1058" t="n">
        <v>331.9846898002494</v>
      </c>
      <c r="H1058" t="n">
        <v>1309.347616572184</v>
      </c>
      <c r="I1058" t="n">
        <v>-18.17402166051184</v>
      </c>
      <c r="J1058" t="n">
        <v>-18.17402166051184</v>
      </c>
      <c r="K1058" t="n">
        <v>-522.7624294728778</v>
      </c>
      <c r="L1058" t="n">
        <v>4</v>
      </c>
      <c r="M1058" t="n">
        <v>-132.5462549373422</v>
      </c>
      <c r="N1058" t="n">
        <v>1167.938073982388</v>
      </c>
      <c r="O1058" t="b">
        <v>0</v>
      </c>
      <c r="P1058" t="n">
        <v>-18.17402166051184</v>
      </c>
      <c r="Q1058" t="n">
        <v>0</v>
      </c>
      <c r="R1058" t="n">
        <v>0.9499235555375365</v>
      </c>
      <c r="S1058" t="n">
        <v>37.63072657800979</v>
      </c>
      <c r="T1058" t="n">
        <v>-141.1533741740638</v>
      </c>
      <c r="U1058" t="n">
        <v>-17.2639312741696</v>
      </c>
      <c r="V1058" t="n">
        <v>-8.60711923672153</v>
      </c>
      <c r="W1058" t="n">
        <v>-86.15060768619995</v>
      </c>
      <c r="X1058" t="n">
        <v>2</v>
      </c>
      <c r="Y1058" t="n">
        <v>64.72223940389162</v>
      </c>
      <c r="Z1058" t="n">
        <v>88.02550631999365</v>
      </c>
      <c r="AA1058" t="n">
        <v>1167.938073982388</v>
      </c>
      <c r="AB1058" t="b">
        <v>0</v>
      </c>
      <c r="AC1058" t="b">
        <v>1</v>
      </c>
      <c r="AD1058" t="n">
        <v>90.39120574766322</v>
      </c>
      <c r="AE1058" t="n">
        <v>1.8</v>
      </c>
      <c r="AF1058" t="n">
        <v>0</v>
      </c>
      <c r="AG1058" t="n">
        <v>-0.09332588334204545</v>
      </c>
      <c r="AH1058" t="b">
        <v>0</v>
      </c>
      <c r="AI1058" t="b">
        <v>0</v>
      </c>
      <c r="AJ1058" t="n">
        <v>1167.938073982388</v>
      </c>
      <c r="AK1058" t="n">
        <v>0</v>
      </c>
      <c r="AL1058" t="n">
        <v>-17.2639312741696</v>
      </c>
      <c r="AM1058" t="n">
        <v>12.82662725470871</v>
      </c>
      <c r="AN1058" t="n">
        <v>-1.98032958119409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</row>
    <row r="1059" spans="1:48">
      <c r="A1059" t="n">
        <v>1056</v>
      </c>
      <c r="B1059" t="n">
        <v>0</v>
      </c>
      <c r="C1059" t="n">
        <v>0</v>
      </c>
      <c r="D1059" t="n">
        <v>0</v>
      </c>
      <c r="E1059" t="n">
        <v>36</v>
      </c>
      <c r="F1059" t="n">
        <v>-1.346799784518247</v>
      </c>
      <c r="G1059" t="n">
        <v>296.5620057768977</v>
      </c>
      <c r="H1059" t="n">
        <v>1169.640550784085</v>
      </c>
      <c r="I1059" t="n">
        <v>-20.9571887378876</v>
      </c>
      <c r="J1059" t="n">
        <v>-20.9571887378876</v>
      </c>
      <c r="K1059" t="n">
        <v>-674.8214773244786</v>
      </c>
      <c r="L1059" t="n">
        <v>2</v>
      </c>
      <c r="M1059" t="n">
        <v>-171.1007802546852</v>
      </c>
      <c r="N1059" t="n">
        <v>2498.352216474805</v>
      </c>
      <c r="O1059" t="b">
        <v>1</v>
      </c>
      <c r="P1059" t="n">
        <v>-20.9571887378876</v>
      </c>
      <c r="Q1059" t="n">
        <v>-58.12050296885165</v>
      </c>
      <c r="R1059" t="n">
        <v>0.9535562929358927</v>
      </c>
      <c r="S1059" t="n">
        <v>37.66185551965258</v>
      </c>
      <c r="T1059" t="n">
        <v>-76.38306448412753</v>
      </c>
      <c r="U1059" t="n">
        <v>-19.98385920325794</v>
      </c>
      <c r="V1059" t="n">
        <v>94.71771577055772</v>
      </c>
      <c r="W1059" t="n">
        <v>-86.15060768619995</v>
      </c>
      <c r="X1059" t="n">
        <v>2</v>
      </c>
      <c r="Y1059" t="n">
        <v>64.72223940389162</v>
      </c>
      <c r="Z1059" t="n">
        <v>87.94761140272622</v>
      </c>
      <c r="AA1059" t="n">
        <v>2498.352216474805</v>
      </c>
      <c r="AB1059" t="b">
        <v>0</v>
      </c>
      <c r="AC1059" t="b">
        <v>1</v>
      </c>
      <c r="AD1059" t="n">
        <v>90.41367874745625</v>
      </c>
      <c r="AE1059" t="n">
        <v>1.8</v>
      </c>
      <c r="AF1059" t="n">
        <v>0</v>
      </c>
      <c r="AG1059" t="n">
        <v>-0.09298264210266116</v>
      </c>
      <c r="AH1059" t="b">
        <v>0</v>
      </c>
      <c r="AI1059" t="b">
        <v>0</v>
      </c>
      <c r="AJ1059" t="n">
        <v>2440.231713505953</v>
      </c>
      <c r="AK1059" t="n">
        <v>0</v>
      </c>
      <c r="AL1059" t="n">
        <v>-19.51896400533788</v>
      </c>
      <c r="AM1059" t="n">
        <v>12.53490463158452</v>
      </c>
      <c r="AN1059" t="n">
        <v>-4.799113795117028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</row>
    <row r="1060" spans="1:48">
      <c r="A1060" t="n">
        <v>1057</v>
      </c>
      <c r="B1060" t="n">
        <v>0</v>
      </c>
      <c r="C1060" t="n">
        <v>0</v>
      </c>
      <c r="D1060" t="n">
        <v>0</v>
      </c>
      <c r="E1060" t="n">
        <v>30.7</v>
      </c>
      <c r="F1060" t="n">
        <v>-1.537469824061869</v>
      </c>
      <c r="G1060" t="n">
        <v>252.9014882597433</v>
      </c>
      <c r="H1060" t="n">
        <v>997.4434696964277</v>
      </c>
      <c r="I1060" t="n">
        <v>-20.7366053626735</v>
      </c>
      <c r="J1060" t="n">
        <v>-20.7366053626735</v>
      </c>
      <c r="K1060" t="n">
        <v>-782.9926037507003</v>
      </c>
      <c r="L1060" t="n">
        <v>2</v>
      </c>
      <c r="M1060" t="n">
        <v>-198.5275364479463</v>
      </c>
      <c r="N1060" t="n">
        <v>2130.53925127157</v>
      </c>
      <c r="O1060" t="b">
        <v>0</v>
      </c>
      <c r="P1060" t="n">
        <v>-20.7366053626735</v>
      </c>
      <c r="Q1060" t="n">
        <v>-66.34877767364021</v>
      </c>
      <c r="R1060" t="n">
        <v>0.9554481139657185</v>
      </c>
      <c r="S1060" t="n">
        <v>37.69514750772034</v>
      </c>
      <c r="T1060" t="n">
        <v>-88.80279038831962</v>
      </c>
      <c r="U1060" t="n">
        <v>-19.8127504838178</v>
      </c>
      <c r="V1060" t="n">
        <v>109.7247460596267</v>
      </c>
      <c r="W1060" t="n">
        <v>-86.15060768619995</v>
      </c>
      <c r="X1060" t="n">
        <v>2</v>
      </c>
      <c r="Y1060" t="n">
        <v>64.72223940389162</v>
      </c>
      <c r="Z1060" t="n">
        <v>87.85690142292057</v>
      </c>
      <c r="AA1060" t="n">
        <v>2130.53925127157</v>
      </c>
      <c r="AB1060" t="b">
        <v>0</v>
      </c>
      <c r="AC1060" t="b">
        <v>1</v>
      </c>
      <c r="AD1060" t="n">
        <v>90.43615174724927</v>
      </c>
      <c r="AE1060" t="n">
        <v>1.8</v>
      </c>
      <c r="AF1060" t="n">
        <v>0</v>
      </c>
      <c r="AG1060" t="n">
        <v>-0.09397016865695401</v>
      </c>
      <c r="AH1060" t="b">
        <v>0</v>
      </c>
      <c r="AI1060" t="b">
        <v>0</v>
      </c>
      <c r="AJ1060" t="n">
        <v>2064.19047359793</v>
      </c>
      <c r="AK1060" t="n">
        <v>0</v>
      </c>
      <c r="AL1060" t="n">
        <v>-19.19574623188038</v>
      </c>
      <c r="AM1060" t="n">
        <v>13.32267825841883</v>
      </c>
      <c r="AN1060" t="n">
        <v>-3.853097580710072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</row>
    <row r="1061" spans="1:48">
      <c r="A1061" t="n">
        <v>1058</v>
      </c>
      <c r="B1061" t="n">
        <v>0</v>
      </c>
      <c r="C1061" t="n">
        <v>0</v>
      </c>
      <c r="D1061" t="n">
        <v>0</v>
      </c>
      <c r="E1061" t="n">
        <v>25.4</v>
      </c>
      <c r="F1061" t="n">
        <v>-1.336654252567619</v>
      </c>
      <c r="G1061" t="n">
        <v>209.2409707425889</v>
      </c>
      <c r="H1061" t="n">
        <v>825.2463886087708</v>
      </c>
      <c r="I1061" t="n">
        <v>-14.82085350698393</v>
      </c>
      <c r="J1061" t="n">
        <v>-14.82085350698393</v>
      </c>
      <c r="K1061" t="n">
        <v>-676.3910781256662</v>
      </c>
      <c r="L1061" t="n">
        <v>2</v>
      </c>
      <c r="M1061" t="n">
        <v>-171.4987520602602</v>
      </c>
      <c r="N1061" t="n">
        <v>1762.726286068335</v>
      </c>
      <c r="O1061" t="b">
        <v>0</v>
      </c>
      <c r="P1061" t="n">
        <v>-14.82085350698393</v>
      </c>
      <c r="Q1061" t="n">
        <v>0</v>
      </c>
      <c r="R1061" t="n">
        <v>0.9544848804433013</v>
      </c>
      <c r="S1061" t="n">
        <v>37.72674725324219</v>
      </c>
      <c r="T1061" t="n">
        <v>-76.6352836406427</v>
      </c>
      <c r="U1061" t="n">
        <v>-14.14628058768124</v>
      </c>
      <c r="V1061" t="n">
        <v>94.86346841961749</v>
      </c>
      <c r="W1061" t="n">
        <v>-86.15060768619995</v>
      </c>
      <c r="X1061" t="n">
        <v>2</v>
      </c>
      <c r="Y1061" t="n">
        <v>64.72223940389162</v>
      </c>
      <c r="Z1061" t="n">
        <v>87.76611776863284</v>
      </c>
      <c r="AA1061" t="n">
        <v>1762.726286068335</v>
      </c>
      <c r="AB1061" t="b">
        <v>0</v>
      </c>
      <c r="AC1061" t="b">
        <v>1</v>
      </c>
      <c r="AD1061" t="n">
        <v>90.45862474704229</v>
      </c>
      <c r="AE1061" t="n">
        <v>1.8</v>
      </c>
      <c r="AF1061" t="n">
        <v>0</v>
      </c>
      <c r="AG1061" t="n">
        <v>-0.09558630089744341</v>
      </c>
      <c r="AH1061" t="b">
        <v>0</v>
      </c>
      <c r="AI1061" t="b">
        <v>0</v>
      </c>
      <c r="AJ1061" t="n">
        <v>1762.726286068335</v>
      </c>
      <c r="AK1061" t="n">
        <v>0</v>
      </c>
      <c r="AL1061" t="n">
        <v>-14.14628058768124</v>
      </c>
      <c r="AM1061" t="n">
        <v>8.999532298485299</v>
      </c>
      <c r="AN1061" t="n">
        <v>-3.170284305369304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</row>
    <row r="1062" spans="1:48">
      <c r="A1062" t="n">
        <v>1059</v>
      </c>
      <c r="B1062" t="n">
        <v>0</v>
      </c>
      <c r="C1062" t="n">
        <v>0</v>
      </c>
      <c r="D1062" t="n">
        <v>0</v>
      </c>
      <c r="E1062" t="n">
        <v>21</v>
      </c>
      <c r="F1062" t="n">
        <v>-1.199246499000988</v>
      </c>
      <c r="G1062" t="n">
        <v>172.994503369857</v>
      </c>
      <c r="H1062" t="n">
        <v>682.290321290716</v>
      </c>
      <c r="I1062" t="n">
        <v>-10.93337169197105</v>
      </c>
      <c r="J1062" t="n">
        <v>-10.93337169197105</v>
      </c>
      <c r="K1062" t="n">
        <v>-603.5221173650507</v>
      </c>
      <c r="L1062" t="n">
        <v>2</v>
      </c>
      <c r="M1062" t="n">
        <v>-153.0228492304895</v>
      </c>
      <c r="N1062" t="n">
        <v>1457.372126276969</v>
      </c>
      <c r="O1062" t="b">
        <v>0</v>
      </c>
      <c r="P1062" t="n">
        <v>-10.93337169197105</v>
      </c>
      <c r="Q1062" t="n">
        <v>0</v>
      </c>
      <c r="R1062" t="n">
        <v>0.9537019512035551</v>
      </c>
      <c r="S1062" t="n">
        <v>37.74982050107989</v>
      </c>
      <c r="T1062" t="n">
        <v>-68.32312260760547</v>
      </c>
      <c r="U1062" t="n">
        <v>-10.4271779158665</v>
      </c>
      <c r="V1062" t="n">
        <v>84.69972662288406</v>
      </c>
      <c r="W1062" t="n">
        <v>-86.15060768619995</v>
      </c>
      <c r="X1062" t="n">
        <v>2</v>
      </c>
      <c r="Y1062" t="n">
        <v>64.72223940389162</v>
      </c>
      <c r="Z1062" t="n">
        <v>87.68643262191127</v>
      </c>
      <c r="AA1062" t="n">
        <v>1457.372126276969</v>
      </c>
      <c r="AB1062" t="b">
        <v>0</v>
      </c>
      <c r="AC1062" t="b">
        <v>1</v>
      </c>
      <c r="AD1062" t="n">
        <v>90.48109774683532</v>
      </c>
      <c r="AE1062" t="n">
        <v>1.8</v>
      </c>
      <c r="AF1062" t="n">
        <v>0</v>
      </c>
      <c r="AG1062" t="n">
        <v>-0.08233412842027998</v>
      </c>
      <c r="AH1062" t="b">
        <v>0</v>
      </c>
      <c r="AI1062" t="b">
        <v>0</v>
      </c>
      <c r="AJ1062" t="n">
        <v>1457.372126276969</v>
      </c>
      <c r="AK1062" t="n">
        <v>0</v>
      </c>
      <c r="AL1062" t="n">
        <v>-10.4271779158665</v>
      </c>
      <c r="AM1062" t="n">
        <v>5.916002605012573</v>
      </c>
      <c r="AN1062" t="n">
        <v>-2.536480700434603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</row>
    <row r="1063" spans="1:48">
      <c r="A1063" t="n">
        <v>1060</v>
      </c>
      <c r="B1063" t="n">
        <v>0</v>
      </c>
      <c r="C1063" t="n">
        <v>0</v>
      </c>
      <c r="D1063" t="n">
        <v>0</v>
      </c>
      <c r="E1063" t="n">
        <v>16.7</v>
      </c>
      <c r="F1063" t="n">
        <v>-1.116359751428424</v>
      </c>
      <c r="G1063" t="n">
        <v>137.5718193465053</v>
      </c>
      <c r="H1063" t="n">
        <v>542.583255502617</v>
      </c>
      <c r="I1063" t="n">
        <v>-8.06877227185098</v>
      </c>
      <c r="J1063" t="n">
        <v>-8.06877227185098</v>
      </c>
      <c r="K1063" t="n">
        <v>-560.0790908405737</v>
      </c>
      <c r="L1063" t="n">
        <v>2</v>
      </c>
      <c r="M1063" t="n">
        <v>-142.0078830731678</v>
      </c>
      <c r="N1063" t="n">
        <v>1158.95783375359</v>
      </c>
      <c r="O1063" t="b">
        <v>0</v>
      </c>
      <c r="P1063" t="n">
        <v>-8.06877227185098</v>
      </c>
      <c r="Q1063" t="n">
        <v>0</v>
      </c>
      <c r="R1063" t="n">
        <v>0.9533072373226937</v>
      </c>
      <c r="S1063" t="n">
        <v>37.76713446983813</v>
      </c>
      <c r="T1063" t="n">
        <v>-63.37881212103262</v>
      </c>
      <c r="U1063" t="n">
        <v>-7.692019003064212</v>
      </c>
      <c r="V1063" t="n">
        <v>78.62907095213514</v>
      </c>
      <c r="W1063" t="n">
        <v>-86.15060768619995</v>
      </c>
      <c r="X1063" t="n">
        <v>2</v>
      </c>
      <c r="Y1063" t="n">
        <v>64.72223940389162</v>
      </c>
      <c r="Z1063" t="n">
        <v>87.61032613499702</v>
      </c>
      <c r="AA1063" t="n">
        <v>1158.95783375359</v>
      </c>
      <c r="AB1063" t="b">
        <v>0</v>
      </c>
      <c r="AC1063" t="b">
        <v>1</v>
      </c>
      <c r="AD1063" t="n">
        <v>90.50357074662834</v>
      </c>
      <c r="AE1063" t="n">
        <v>1.8</v>
      </c>
      <c r="AF1063" t="n">
        <v>0</v>
      </c>
      <c r="AG1063" t="n">
        <v>-0.06694100094756117</v>
      </c>
      <c r="AH1063" t="b">
        <v>0</v>
      </c>
      <c r="AI1063" t="b">
        <v>0</v>
      </c>
      <c r="AJ1063" t="n">
        <v>1158.95783375359</v>
      </c>
      <c r="AK1063" t="n">
        <v>0</v>
      </c>
      <c r="AL1063" t="n">
        <v>-7.692019003064212</v>
      </c>
      <c r="AM1063" t="n">
        <v>3.795034534684518</v>
      </c>
      <c r="AN1063" t="n">
        <v>-1.963672793154167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</row>
    <row r="1064" spans="1:48">
      <c r="A1064" t="n">
        <v>1061</v>
      </c>
      <c r="B1064" t="n">
        <v>0</v>
      </c>
      <c r="C1064" t="n">
        <v>0</v>
      </c>
      <c r="D1064" t="n">
        <v>0</v>
      </c>
      <c r="E1064" t="n">
        <v>13.4</v>
      </c>
      <c r="F1064" t="n">
        <v>-0.6686478286186495</v>
      </c>
      <c r="G1064" t="n">
        <v>110.3869688169564</v>
      </c>
      <c r="H1064" t="n">
        <v>435.3662050140759</v>
      </c>
      <c r="I1064" t="n">
        <v>-3.656383633489191</v>
      </c>
      <c r="J1064" t="n">
        <v>-3.656383633489191</v>
      </c>
      <c r="K1064" t="n">
        <v>-316.3044707252004</v>
      </c>
      <c r="L1064" t="n">
        <v>2</v>
      </c>
      <c r="M1064" t="n">
        <v>-80.19890231369178</v>
      </c>
      <c r="N1064" t="n">
        <v>929.9422139100662</v>
      </c>
      <c r="O1064" t="b">
        <v>0</v>
      </c>
      <c r="P1064" t="n">
        <v>-3.656383633489191</v>
      </c>
      <c r="Q1064" t="n">
        <v>0</v>
      </c>
      <c r="R1064" t="n">
        <v>0.9453182888728991</v>
      </c>
      <c r="S1064" t="n">
        <v>37.78002102560642</v>
      </c>
      <c r="T1064" t="n">
        <v>-35.49320650967411</v>
      </c>
      <c r="U1064" t="n">
        <v>-3.456446319872876</v>
      </c>
      <c r="V1064" t="n">
        <v>44.70569580401768</v>
      </c>
      <c r="W1064" t="n">
        <v>-70.02388985141562</v>
      </c>
      <c r="X1064" t="n">
        <v>2</v>
      </c>
      <c r="Y1064" t="n">
        <v>48.5955215691073</v>
      </c>
      <c r="Z1064" t="n">
        <v>87.53436080094882</v>
      </c>
      <c r="AA1064" t="n">
        <v>929.9422139100662</v>
      </c>
      <c r="AB1064" t="b">
        <v>0</v>
      </c>
      <c r="AC1064" t="b">
        <v>1</v>
      </c>
      <c r="AD1064" t="n">
        <v>90.52324396901949</v>
      </c>
      <c r="AE1064" t="n">
        <v>1.463054122515938</v>
      </c>
      <c r="AF1064" t="n">
        <v>0</v>
      </c>
      <c r="AG1064" t="n">
        <v>-0.0456124711648051</v>
      </c>
      <c r="AH1064" t="b">
        <v>0</v>
      </c>
      <c r="AI1064" t="b">
        <v>0</v>
      </c>
      <c r="AJ1064" t="n">
        <v>929.9422139100662</v>
      </c>
      <c r="AK1064" t="n">
        <v>0</v>
      </c>
      <c r="AL1064" t="n">
        <v>-3.456446319872876</v>
      </c>
      <c r="AM1064" t="n">
        <v>0.3930368769747199</v>
      </c>
      <c r="AN1064" t="n">
        <v>-1.549370990296832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</row>
    <row r="1065" spans="1:48">
      <c r="A1065" t="n">
        <v>1062</v>
      </c>
      <c r="B1065" t="n">
        <v>0</v>
      </c>
      <c r="C1065" t="n">
        <v>0</v>
      </c>
      <c r="D1065" t="n">
        <v>0</v>
      </c>
      <c r="E1065" t="n">
        <v>12</v>
      </c>
      <c r="F1065" t="n">
        <v>-0.1257156007636451</v>
      </c>
      <c r="G1065" t="n">
        <v>98.85400192563257</v>
      </c>
      <c r="H1065" t="n">
        <v>389.8801835946949</v>
      </c>
      <c r="I1065" t="n">
        <v>-0.2034172783260494</v>
      </c>
      <c r="J1065" t="n">
        <v>-0.2034172783260494</v>
      </c>
      <c r="K1065" t="n">
        <v>-19.65010908526259</v>
      </c>
      <c r="L1065" t="n">
        <v>2</v>
      </c>
      <c r="M1065" t="n">
        <v>-4.982279179833313</v>
      </c>
      <c r="N1065" t="n">
        <v>832.7840721582683</v>
      </c>
      <c r="O1065" t="b">
        <v>0</v>
      </c>
      <c r="P1065" t="n">
        <v>-0.2034172783260494</v>
      </c>
      <c r="Q1065" t="n">
        <v>0</v>
      </c>
      <c r="R1065" t="n">
        <v>0.6605933420719998</v>
      </c>
      <c r="S1065" t="n">
        <v>37.78685972763117</v>
      </c>
      <c r="T1065" t="n">
        <v>-1.540852272725576</v>
      </c>
      <c r="U1065" t="n">
        <v>-0.1343760997245951</v>
      </c>
      <c r="V1065" t="n">
        <v>3.441426907107736</v>
      </c>
      <c r="W1065" t="n">
        <v>0</v>
      </c>
      <c r="X1065" t="n">
        <v>0</v>
      </c>
      <c r="Y1065" t="n">
        <v>-21.42836828230832</v>
      </c>
      <c r="Z1065" t="n">
        <v>87.4665192115488</v>
      </c>
      <c r="AA1065" t="n">
        <v>832.7840721582683</v>
      </c>
      <c r="AB1065" t="b">
        <v>0</v>
      </c>
      <c r="AC1065" t="b">
        <v>1</v>
      </c>
      <c r="AD1065" t="n">
        <v>90.52796048868734</v>
      </c>
      <c r="AE1065" t="n">
        <v>-0</v>
      </c>
      <c r="AF1065" t="n">
        <v>0</v>
      </c>
      <c r="AG1065" t="n">
        <v>-0.009057237656764139</v>
      </c>
      <c r="AH1065" t="b">
        <v>0</v>
      </c>
      <c r="AI1065" t="b">
        <v>0</v>
      </c>
      <c r="AJ1065" t="n">
        <v>832.7840721582683</v>
      </c>
      <c r="AK1065" t="n">
        <v>0</v>
      </c>
      <c r="AL1065" t="n">
        <v>-0.1343760997245951</v>
      </c>
      <c r="AM1065" t="n">
        <v>0</v>
      </c>
      <c r="AN1065" t="n">
        <v>-0.130475533049887</v>
      </c>
      <c r="AO1065" t="n">
        <v>0</v>
      </c>
      <c r="AP1065" t="n">
        <v>1</v>
      </c>
      <c r="AQ1065" t="n">
        <v>0</v>
      </c>
      <c r="AR1065" t="n">
        <v>0</v>
      </c>
      <c r="AS1065" t="n">
        <v>0</v>
      </c>
      <c r="AT1065" t="n">
        <v>0.2245501842345754</v>
      </c>
      <c r="AU1065" t="n">
        <v>0.07059476580599697</v>
      </c>
      <c r="AV1065" t="n">
        <v>0.2245501842345754</v>
      </c>
    </row>
    <row r="1066" spans="1:48">
      <c r="A1066" t="n">
        <v>1063</v>
      </c>
      <c r="B1066" t="n">
        <v>0</v>
      </c>
      <c r="C1066" t="n">
        <v>0</v>
      </c>
      <c r="D1066" t="n">
        <v>0</v>
      </c>
      <c r="E1066" t="n">
        <v>12.1</v>
      </c>
      <c r="F1066" t="n">
        <v>0.08817689833989628</v>
      </c>
      <c r="G1066" t="n">
        <v>99.67778527501284</v>
      </c>
      <c r="H1066" t="n">
        <v>393.1291851246506</v>
      </c>
      <c r="I1066" t="n">
        <v>1.017015605242142</v>
      </c>
      <c r="J1066" t="n">
        <v>1.017015605242142</v>
      </c>
      <c r="K1066" t="n">
        <v>97.43177599460063</v>
      </c>
      <c r="L1066" t="n">
        <v>2</v>
      </c>
      <c r="M1066" t="n">
        <v>24.7037971588744</v>
      </c>
      <c r="N1066" t="n">
        <v>839.7239394262538</v>
      </c>
      <c r="O1066" t="b">
        <v>0</v>
      </c>
      <c r="P1066" t="n">
        <v>1.017015605242142</v>
      </c>
      <c r="Q1066" t="n">
        <v>0</v>
      </c>
      <c r="R1066" t="n">
        <v>0.8401451235434418</v>
      </c>
      <c r="S1066" t="n">
        <v>37.78922122804023</v>
      </c>
      <c r="T1066" t="n">
        <v>13.76601230428881</v>
      </c>
      <c r="U1066" t="n">
        <v>1.210523725892404</v>
      </c>
      <c r="V1066" t="n">
        <v>2.200564196201547</v>
      </c>
      <c r="W1066" t="n">
        <v>0</v>
      </c>
      <c r="X1066" t="n">
        <v>0</v>
      </c>
      <c r="Y1066" t="n">
        <v>-21.42836828230832</v>
      </c>
      <c r="Z1066" t="n">
        <v>87.48037518512727</v>
      </c>
      <c r="AA1066" t="n">
        <v>839.7239394262538</v>
      </c>
      <c r="AB1066" t="b">
        <v>0</v>
      </c>
      <c r="AC1066" t="b">
        <v>1</v>
      </c>
      <c r="AD1066" t="n">
        <v>90.52052008303376</v>
      </c>
      <c r="AE1066" t="n">
        <v>-0</v>
      </c>
      <c r="AF1066" t="n">
        <v>0</v>
      </c>
      <c r="AG1066" t="n">
        <v>0.02131106915569325</v>
      </c>
      <c r="AH1066" t="b">
        <v>0</v>
      </c>
      <c r="AI1066" t="b">
        <v>0</v>
      </c>
      <c r="AJ1066" t="n">
        <v>839.7239394262538</v>
      </c>
      <c r="AK1066" t="n">
        <v>0</v>
      </c>
      <c r="AL1066" t="n">
        <v>1.210523725892404</v>
      </c>
      <c r="AM1066" t="n">
        <v>0</v>
      </c>
      <c r="AN1066" t="n">
        <v>1.212000863568033</v>
      </c>
      <c r="AO1066" t="n">
        <v>0</v>
      </c>
      <c r="AP1066" t="n">
        <v>1</v>
      </c>
      <c r="AQ1066" t="n">
        <v>0</v>
      </c>
      <c r="AR1066" t="n">
        <v>0</v>
      </c>
      <c r="AS1066" t="n">
        <v>0</v>
      </c>
      <c r="AT1066" t="n">
        <v>0.4793963780017307</v>
      </c>
      <c r="AU1066" t="n">
        <v>0.1507140826832792</v>
      </c>
      <c r="AV1066" t="n">
        <v>0.4793963780017307</v>
      </c>
    </row>
    <row r="1067" spans="1:48">
      <c r="A1067" t="n">
        <v>1064</v>
      </c>
      <c r="B1067" t="n">
        <v>0</v>
      </c>
      <c r="C1067" t="n">
        <v>0</v>
      </c>
      <c r="D1067" t="n">
        <v>0</v>
      </c>
      <c r="E1067" t="n">
        <v>12.8</v>
      </c>
      <c r="F1067" t="n">
        <v>0.4396746740707265</v>
      </c>
      <c r="G1067" t="n">
        <v>105.4442687206748</v>
      </c>
      <c r="H1067" t="n">
        <v>415.8721958343413</v>
      </c>
      <c r="I1067" t="n">
        <v>3.20233417878471</v>
      </c>
      <c r="J1067" t="n">
        <v>3.20233417878471</v>
      </c>
      <c r="K1067" t="n">
        <v>290.0113890509328</v>
      </c>
      <c r="L1067" t="n">
        <v>2</v>
      </c>
      <c r="M1067" t="n">
        <v>73.53229945510468</v>
      </c>
      <c r="N1067" t="n">
        <v>888.303010302153</v>
      </c>
      <c r="O1067" t="b">
        <v>0</v>
      </c>
      <c r="P1067" t="n">
        <v>3.20233417878471</v>
      </c>
      <c r="Q1067" t="n">
        <v>0</v>
      </c>
      <c r="R1067" t="n">
        <v>0.9182426153793629</v>
      </c>
      <c r="S1067" t="n">
        <v>37.79478197758004</v>
      </c>
      <c r="T1067" t="n">
        <v>37.49034650616139</v>
      </c>
      <c r="U1067" t="n">
        <v>3.48745976842046</v>
      </c>
      <c r="V1067" t="n">
        <v>3.065112678865198</v>
      </c>
      <c r="W1067" t="n">
        <v>0</v>
      </c>
      <c r="X1067" t="n">
        <v>0</v>
      </c>
      <c r="Y1067" t="n">
        <v>-21.42836828230832</v>
      </c>
      <c r="Z1067" t="n">
        <v>87.51020532124298</v>
      </c>
      <c r="AA1067" t="n">
        <v>888.303010302153</v>
      </c>
      <c r="AB1067" t="b">
        <v>0</v>
      </c>
      <c r="AC1067" t="b">
        <v>1</v>
      </c>
      <c r="AD1067" t="n">
        <v>90.51307967738018</v>
      </c>
      <c r="AE1067" t="n">
        <v>-0</v>
      </c>
      <c r="AF1067" t="n">
        <v>0</v>
      </c>
      <c r="AG1067" t="n">
        <v>0.04062974548832249</v>
      </c>
      <c r="AH1067" t="b">
        <v>0</v>
      </c>
      <c r="AI1067" t="b">
        <v>0</v>
      </c>
      <c r="AJ1067" t="n">
        <v>888.303010302153</v>
      </c>
      <c r="AK1067" t="n">
        <v>0</v>
      </c>
      <c r="AL1067" t="n">
        <v>3.48745976842046</v>
      </c>
      <c r="AM1067" t="n">
        <v>0</v>
      </c>
      <c r="AN1067" t="n">
        <v>3.515733106743048</v>
      </c>
      <c r="AO1067" t="n">
        <v>0</v>
      </c>
      <c r="AP1067" t="n">
        <v>1</v>
      </c>
      <c r="AQ1067" t="n">
        <v>0</v>
      </c>
      <c r="AR1067" t="n">
        <v>0</v>
      </c>
      <c r="AS1067" t="n">
        <v>0</v>
      </c>
      <c r="AT1067" t="n">
        <v>0.9332284719470142</v>
      </c>
      <c r="AU1067" t="n">
        <v>0.2933911884559646</v>
      </c>
      <c r="AV1067" t="n">
        <v>0.9332284719470142</v>
      </c>
    </row>
    <row r="1068" spans="1:48">
      <c r="A1068" t="n">
        <v>1065</v>
      </c>
      <c r="B1068" t="n">
        <v>0</v>
      </c>
      <c r="C1068" t="n">
        <v>0</v>
      </c>
      <c r="D1068" t="n">
        <v>0</v>
      </c>
      <c r="E1068" t="n">
        <v>15.6</v>
      </c>
      <c r="F1068" t="n">
        <v>1.069791072043864</v>
      </c>
      <c r="G1068" t="n">
        <v>128.5102025033223</v>
      </c>
      <c r="H1068" t="n">
        <v>506.8442386731033</v>
      </c>
      <c r="I1068" t="n">
        <v>8.556779294867038</v>
      </c>
      <c r="J1068" t="n">
        <v>8.556779294867038</v>
      </c>
      <c r="K1068" t="n">
        <v>635.8345229543611</v>
      </c>
      <c r="L1068" t="n">
        <v>2</v>
      </c>
      <c r="M1068" t="n">
        <v>161.2156498362984</v>
      </c>
      <c r="N1068" t="n">
        <v>1082.619293805749</v>
      </c>
      <c r="O1068" t="b">
        <v>0</v>
      </c>
      <c r="P1068" t="n">
        <v>8.556779294867038</v>
      </c>
      <c r="Q1068" t="n">
        <v>0</v>
      </c>
      <c r="R1068" t="n">
        <v>0.9417749987734232</v>
      </c>
      <c r="S1068" t="n">
        <v>37.80373714004643</v>
      </c>
      <c r="T1068" t="n">
        <v>80.14174467860624</v>
      </c>
      <c r="U1068" t="n">
        <v>9.08580001169225</v>
      </c>
      <c r="V1068" t="n">
        <v>4.666253182211832</v>
      </c>
      <c r="W1068" t="n">
        <v>0</v>
      </c>
      <c r="X1068" t="n">
        <v>0</v>
      </c>
      <c r="Y1068" t="n">
        <v>-21.42836828230832</v>
      </c>
      <c r="Z1068" t="n">
        <v>87.557597304008</v>
      </c>
      <c r="AA1068" t="n">
        <v>1082.619293805749</v>
      </c>
      <c r="AB1068" t="b">
        <v>0</v>
      </c>
      <c r="AC1068" t="b">
        <v>1</v>
      </c>
      <c r="AD1068" t="n">
        <v>90.50563927172659</v>
      </c>
      <c r="AE1068" t="n">
        <v>-0</v>
      </c>
      <c r="AF1068" t="n">
        <v>0</v>
      </c>
      <c r="AG1068" t="n">
        <v>0.056830155217999</v>
      </c>
      <c r="AH1068" t="b">
        <v>0</v>
      </c>
      <c r="AI1068" t="b">
        <v>0</v>
      </c>
      <c r="AJ1068" t="n">
        <v>1082.619293805749</v>
      </c>
      <c r="AK1068" t="n">
        <v>0</v>
      </c>
      <c r="AL1068" t="n">
        <v>9.08580001169225</v>
      </c>
      <c r="AM1068" t="n">
        <v>0</v>
      </c>
      <c r="AN1068" t="n">
        <v>9.202147683924224</v>
      </c>
      <c r="AO1068" t="n">
        <v>0</v>
      </c>
      <c r="AP1068" t="n">
        <v>1</v>
      </c>
      <c r="AQ1068" t="n">
        <v>0</v>
      </c>
      <c r="AR1068" t="n">
        <v>0</v>
      </c>
      <c r="AS1068" t="n">
        <v>0</v>
      </c>
      <c r="AT1068" t="n">
        <v>2.0697913852477</v>
      </c>
      <c r="AU1068" t="n">
        <v>0.650707273329117</v>
      </c>
      <c r="AV1068" t="n">
        <v>2.0697913852477</v>
      </c>
    </row>
    <row r="1069" spans="1:48">
      <c r="A1069" t="n">
        <v>1066</v>
      </c>
      <c r="B1069" t="n">
        <v>0</v>
      </c>
      <c r="C1069" t="n">
        <v>0</v>
      </c>
      <c r="D1069" t="n">
        <v>0</v>
      </c>
      <c r="E1069" t="n">
        <v>19.9</v>
      </c>
      <c r="F1069" t="n">
        <v>1.197827704420487</v>
      </c>
      <c r="G1069" t="n">
        <v>163.932886526674</v>
      </c>
      <c r="H1069" t="n">
        <v>646.5513044612022</v>
      </c>
      <c r="I1069" t="n">
        <v>12.14955193195308</v>
      </c>
      <c r="J1069" t="n">
        <v>12.14955193195308</v>
      </c>
      <c r="K1069" t="n">
        <v>707.7266632552297</v>
      </c>
      <c r="L1069" t="n">
        <v>2</v>
      </c>
      <c r="M1069" t="n">
        <v>179.4438801357073</v>
      </c>
      <c r="N1069" t="n">
        <v>1381.033586329128</v>
      </c>
      <c r="O1069" t="b">
        <v>0</v>
      </c>
      <c r="P1069" t="n">
        <v>12.14955193195308</v>
      </c>
      <c r="Q1069" t="n">
        <v>0</v>
      </c>
      <c r="R1069" t="n">
        <v>0.942596990826338</v>
      </c>
      <c r="S1069" t="n">
        <v>37.82077832010478</v>
      </c>
      <c r="T1069" t="n">
        <v>89.1253717094838</v>
      </c>
      <c r="U1069" t="n">
        <v>12.88944485309893</v>
      </c>
      <c r="V1069" t="n">
        <v>5.116064529845545</v>
      </c>
      <c r="W1069" t="n">
        <v>0</v>
      </c>
      <c r="X1069" t="n">
        <v>0</v>
      </c>
      <c r="Y1069" t="n">
        <v>-21.42836828230832</v>
      </c>
      <c r="Z1069" t="n">
        <v>87.69504068699695</v>
      </c>
      <c r="AA1069" t="n">
        <v>1381.033586329128</v>
      </c>
      <c r="AB1069" t="b">
        <v>0</v>
      </c>
      <c r="AC1069" t="b">
        <v>1</v>
      </c>
      <c r="AD1069" t="n">
        <v>90.49819886607301</v>
      </c>
      <c r="AE1069" t="n">
        <v>-0</v>
      </c>
      <c r="AF1069" t="n">
        <v>0</v>
      </c>
      <c r="AG1069" t="n">
        <v>0.07769816757478659</v>
      </c>
      <c r="AH1069" t="b">
        <v>0</v>
      </c>
      <c r="AI1069" t="b">
        <v>0</v>
      </c>
      <c r="AJ1069" t="n">
        <v>1381.033586329128</v>
      </c>
      <c r="AK1069" t="n">
        <v>0</v>
      </c>
      <c r="AL1069" t="n">
        <v>12.88944485309893</v>
      </c>
      <c r="AM1069" t="n">
        <v>0</v>
      </c>
      <c r="AN1069" t="n">
        <v>13.02986525338842</v>
      </c>
      <c r="AO1069" t="n">
        <v>0</v>
      </c>
      <c r="AP1069" t="n">
        <v>1</v>
      </c>
      <c r="AQ1069" t="n">
        <v>0</v>
      </c>
      <c r="AR1069" t="n">
        <v>0</v>
      </c>
      <c r="AS1069" t="n">
        <v>0</v>
      </c>
      <c r="AT1069" t="n">
        <v>2.796662241375621</v>
      </c>
      <c r="AU1069" t="n">
        <v>0.8792231306394407</v>
      </c>
      <c r="AV1069" t="n">
        <v>2.796662241375621</v>
      </c>
    </row>
    <row r="1070" spans="1:48">
      <c r="A1070" t="n">
        <v>1067</v>
      </c>
      <c r="B1070" t="n">
        <v>0</v>
      </c>
      <c r="C1070" t="n">
        <v>0</v>
      </c>
      <c r="D1070" t="n">
        <v>0</v>
      </c>
      <c r="E1070" t="n">
        <v>23.4</v>
      </c>
      <c r="F1070" t="n">
        <v>0.6388981102741851</v>
      </c>
      <c r="G1070" t="n">
        <v>192.7653037549835</v>
      </c>
      <c r="H1070" t="n">
        <v>760.2663580096549</v>
      </c>
      <c r="I1070" t="n">
        <v>8.147308924371353</v>
      </c>
      <c r="J1070" t="n">
        <v>8.147308924371353</v>
      </c>
      <c r="K1070" t="n">
        <v>403.6051497707012</v>
      </c>
      <c r="L1070" t="n">
        <v>2</v>
      </c>
      <c r="M1070" t="n">
        <v>102.3339629236058</v>
      </c>
      <c r="N1070" t="n">
        <v>1623.928940708623</v>
      </c>
      <c r="O1070" t="b">
        <v>0</v>
      </c>
      <c r="P1070" t="n">
        <v>8.147308924371353</v>
      </c>
      <c r="Q1070" t="n">
        <v>0</v>
      </c>
      <c r="R1070" t="n">
        <v>0.9247983340013842</v>
      </c>
      <c r="S1070" t="n">
        <v>37.8446330635302</v>
      </c>
      <c r="T1070" t="n">
        <v>51.80497943244389</v>
      </c>
      <c r="U1070" t="n">
        <v>8.809822233480752</v>
      </c>
      <c r="V1070" t="n">
        <v>3.89582076034381</v>
      </c>
      <c r="W1070" t="n">
        <v>0</v>
      </c>
      <c r="X1070" t="n">
        <v>0</v>
      </c>
      <c r="Y1070" t="n">
        <v>-21.42836828230832</v>
      </c>
      <c r="Z1070" t="n">
        <v>87.8058465016868</v>
      </c>
      <c r="AA1070" t="n">
        <v>1623.928940708623</v>
      </c>
      <c r="AB1070" t="b">
        <v>0</v>
      </c>
      <c r="AC1070" t="b">
        <v>1</v>
      </c>
      <c r="AD1070" t="n">
        <v>90.49075846041943</v>
      </c>
      <c r="AE1070" t="n">
        <v>-0</v>
      </c>
      <c r="AF1070" t="n">
        <v>0</v>
      </c>
      <c r="AG1070" t="n">
        <v>0.07874442153914274</v>
      </c>
      <c r="AH1070" t="b">
        <v>0</v>
      </c>
      <c r="AI1070" t="b">
        <v>0</v>
      </c>
      <c r="AJ1070" t="n">
        <v>1623.928940708623</v>
      </c>
      <c r="AK1070" t="n">
        <v>0</v>
      </c>
      <c r="AL1070" t="n">
        <v>8.809822233480752</v>
      </c>
      <c r="AM1070" t="n">
        <v>0</v>
      </c>
      <c r="AN1070" t="n">
        <v>8.860806563566138</v>
      </c>
      <c r="AO1070" t="n">
        <v>0</v>
      </c>
      <c r="AP1070" t="n">
        <v>1</v>
      </c>
      <c r="AQ1070" t="n">
        <v>0</v>
      </c>
      <c r="AR1070" t="n">
        <v>0</v>
      </c>
      <c r="AS1070" t="n">
        <v>0</v>
      </c>
      <c r="AT1070" t="n">
        <v>2.022427776809212</v>
      </c>
      <c r="AU1070" t="n">
        <v>0.6358169589130348</v>
      </c>
      <c r="AV1070" t="n">
        <v>2.022427776809212</v>
      </c>
    </row>
    <row r="1071" spans="1:48">
      <c r="A1071" t="n">
        <v>1068</v>
      </c>
      <c r="B1071" t="n">
        <v>0</v>
      </c>
      <c r="C1071" t="n">
        <v>0</v>
      </c>
      <c r="D1071" t="n">
        <v>0</v>
      </c>
      <c r="E1071" t="n">
        <v>24.6</v>
      </c>
      <c r="F1071" t="n">
        <v>0.1632465211494365</v>
      </c>
      <c r="G1071" t="n">
        <v>202.6507039475468</v>
      </c>
      <c r="H1071" t="n">
        <v>799.2543763691245</v>
      </c>
      <c r="I1071" t="n">
        <v>3.055109605038693</v>
      </c>
      <c r="J1071" t="n">
        <v>3.055109605038693</v>
      </c>
      <c r="K1071" t="n">
        <v>143.9627257713226</v>
      </c>
      <c r="L1071" t="n">
        <v>2</v>
      </c>
      <c r="M1071" t="n">
        <v>36.50170531727247</v>
      </c>
      <c r="N1071" t="n">
        <v>1707.20734792445</v>
      </c>
      <c r="O1071" t="b">
        <v>0</v>
      </c>
      <c r="P1071" t="n">
        <v>3.055109605038693</v>
      </c>
      <c r="Q1071" t="n">
        <v>0</v>
      </c>
      <c r="R1071" t="n">
        <v>0.8593094400957981</v>
      </c>
      <c r="S1071" t="n">
        <v>37.86558969491178</v>
      </c>
      <c r="T1071" t="n">
        <v>19.88668173932534</v>
      </c>
      <c r="U1071" t="n">
        <v>3.555307858247317</v>
      </c>
      <c r="V1071" t="n">
        <v>2.797868388542348</v>
      </c>
      <c r="W1071" t="n">
        <v>0</v>
      </c>
      <c r="X1071" t="n">
        <v>0</v>
      </c>
      <c r="Y1071" t="n">
        <v>-21.42836828230832</v>
      </c>
      <c r="Z1071" t="n">
        <v>87.86886280934765</v>
      </c>
      <c r="AA1071" t="n">
        <v>1707.20734792445</v>
      </c>
      <c r="AB1071" t="b">
        <v>0</v>
      </c>
      <c r="AC1071" t="b">
        <v>1</v>
      </c>
      <c r="AD1071" t="n">
        <v>90.48331805476585</v>
      </c>
      <c r="AE1071" t="n">
        <v>-0</v>
      </c>
      <c r="AF1071" t="n">
        <v>0</v>
      </c>
      <c r="AG1071" t="n">
        <v>0.08657088884142078</v>
      </c>
      <c r="AH1071" t="b">
        <v>0</v>
      </c>
      <c r="AI1071" t="b">
        <v>0</v>
      </c>
      <c r="AJ1071" t="n">
        <v>1707.20734792445</v>
      </c>
      <c r="AK1071" t="n">
        <v>0</v>
      </c>
      <c r="AL1071" t="n">
        <v>3.555307858247317</v>
      </c>
      <c r="AM1071" t="n">
        <v>0</v>
      </c>
      <c r="AN1071" t="n">
        <v>3.562785867730189</v>
      </c>
      <c r="AO1071" t="n">
        <v>0</v>
      </c>
      <c r="AP1071" t="n">
        <v>1</v>
      </c>
      <c r="AQ1071" t="n">
        <v>0</v>
      </c>
      <c r="AR1071" t="n">
        <v>0</v>
      </c>
      <c r="AS1071" t="n">
        <v>0</v>
      </c>
      <c r="AT1071" t="n">
        <v>1.108711132486464</v>
      </c>
      <c r="AU1071" t="n">
        <v>0.3485599578160221</v>
      </c>
      <c r="AV1071" t="n">
        <v>1.108711132486464</v>
      </c>
    </row>
    <row r="1072" spans="1:48">
      <c r="A1072" t="n">
        <v>1069</v>
      </c>
      <c r="B1072" t="n">
        <v>0</v>
      </c>
      <c r="C1072" t="n">
        <v>0</v>
      </c>
      <c r="D1072" t="n">
        <v>0</v>
      </c>
      <c r="E1072" t="n">
        <v>25.2</v>
      </c>
      <c r="F1072" t="n">
        <v>0.2081158051280712</v>
      </c>
      <c r="G1072" t="n">
        <v>207.5934040438284</v>
      </c>
      <c r="H1072" t="n">
        <v>818.7483855488592</v>
      </c>
      <c r="I1072" t="n">
        <v>3.670730406106098</v>
      </c>
      <c r="J1072" t="n">
        <v>3.670730406106098</v>
      </c>
      <c r="K1072" t="n">
        <v>168.8535986719972</v>
      </c>
      <c r="L1072" t="n">
        <v>2</v>
      </c>
      <c r="M1072" t="n">
        <v>42.81277856795061</v>
      </c>
      <c r="N1072" t="n">
        <v>1748.846551532363</v>
      </c>
      <c r="O1072" t="b">
        <v>0</v>
      </c>
      <c r="P1072" t="n">
        <v>3.670730406106098</v>
      </c>
      <c r="Q1072" t="n">
        <v>0</v>
      </c>
      <c r="R1072" t="n">
        <v>0.872636853766838</v>
      </c>
      <c r="S1072" t="n">
        <v>37.88029153119177</v>
      </c>
      <c r="T1072" t="n">
        <v>22.96881637835153</v>
      </c>
      <c r="U1072" t="n">
        <v>4.206481069715272</v>
      </c>
      <c r="V1072" t="n">
        <v>2.925380719198632</v>
      </c>
      <c r="W1072" t="n">
        <v>0</v>
      </c>
      <c r="X1072" t="n">
        <v>0</v>
      </c>
      <c r="Y1072" t="n">
        <v>-21.42836828230832</v>
      </c>
      <c r="Z1072" t="n">
        <v>87.93192639227843</v>
      </c>
      <c r="AA1072" t="n">
        <v>1748.846551532363</v>
      </c>
      <c r="AB1072" t="b">
        <v>0</v>
      </c>
      <c r="AC1072" t="b">
        <v>1</v>
      </c>
      <c r="AD1072" t="n">
        <v>90.47587764911226</v>
      </c>
      <c r="AE1072" t="n">
        <v>-0</v>
      </c>
      <c r="AF1072" t="n">
        <v>0</v>
      </c>
      <c r="AG1072" t="n">
        <v>0.1052534923045735</v>
      </c>
      <c r="AH1072" t="b">
        <v>0</v>
      </c>
      <c r="AI1072" t="b">
        <v>0</v>
      </c>
      <c r="AJ1072" t="n">
        <v>1748.846551532363</v>
      </c>
      <c r="AK1072" t="n">
        <v>0</v>
      </c>
      <c r="AL1072" t="n">
        <v>4.206481069715272</v>
      </c>
      <c r="AM1072" t="n">
        <v>0</v>
      </c>
      <c r="AN1072" t="n">
        <v>4.213959079198144</v>
      </c>
      <c r="AO1072" t="n">
        <v>0</v>
      </c>
      <c r="AP1072" t="n">
        <v>1</v>
      </c>
      <c r="AQ1072" t="n">
        <v>0</v>
      </c>
      <c r="AR1072" t="n">
        <v>0</v>
      </c>
      <c r="AS1072" t="n">
        <v>0</v>
      </c>
      <c r="AT1072" t="n">
        <v>1.231554463783615</v>
      </c>
      <c r="AU1072" t="n">
        <v>0.3871798157035204</v>
      </c>
      <c r="AV1072" t="n">
        <v>1.231554463783615</v>
      </c>
    </row>
    <row r="1073" spans="1:48">
      <c r="A1073" t="n">
        <v>1070</v>
      </c>
      <c r="B1073" t="n">
        <v>0</v>
      </c>
      <c r="C1073" t="n">
        <v>0</v>
      </c>
      <c r="D1073" t="n">
        <v>0</v>
      </c>
      <c r="E1073" t="n">
        <v>26.4</v>
      </c>
      <c r="F1073" t="n">
        <v>0.5042902583382789</v>
      </c>
      <c r="G1073" t="n">
        <v>217.4788042363917</v>
      </c>
      <c r="H1073" t="n">
        <v>857.7364039083287</v>
      </c>
      <c r="I1073" t="n">
        <v>7.552553028869969</v>
      </c>
      <c r="J1073" t="n">
        <v>7.552553028869969</v>
      </c>
      <c r="K1073" t="n">
        <v>331.6257375229347</v>
      </c>
      <c r="L1073" t="n">
        <v>2</v>
      </c>
      <c r="M1073" t="n">
        <v>84.08360484861427</v>
      </c>
      <c r="N1073" t="n">
        <v>1832.12495874819</v>
      </c>
      <c r="O1073" t="b">
        <v>0</v>
      </c>
      <c r="P1073" t="n">
        <v>7.552553028869969</v>
      </c>
      <c r="Q1073" t="n">
        <v>0</v>
      </c>
      <c r="R1073" t="n">
        <v>0.9146234748671316</v>
      </c>
      <c r="S1073" t="n">
        <v>37.89628254862105</v>
      </c>
      <c r="T1073" t="n">
        <v>43.03955083711069</v>
      </c>
      <c r="U1073" t="n">
        <v>8.257554323069543</v>
      </c>
      <c r="V1073" t="n">
        <v>3.674567293751956</v>
      </c>
      <c r="W1073" t="n">
        <v>0</v>
      </c>
      <c r="X1073" t="n">
        <v>0</v>
      </c>
      <c r="Y1073" t="n">
        <v>-21.42836828230832</v>
      </c>
      <c r="Z1073" t="n">
        <v>88.0383485885224</v>
      </c>
      <c r="AA1073" t="n">
        <v>1832.12495874819</v>
      </c>
      <c r="AB1073" t="b">
        <v>0</v>
      </c>
      <c r="AC1073" t="b">
        <v>1</v>
      </c>
      <c r="AD1073" t="n">
        <v>90.46843724345868</v>
      </c>
      <c r="AE1073" t="n">
        <v>-0</v>
      </c>
      <c r="AF1073" t="n">
        <v>0</v>
      </c>
      <c r="AG1073" t="n">
        <v>0.1173210226837434</v>
      </c>
      <c r="AH1073" t="b">
        <v>0</v>
      </c>
      <c r="AI1073" t="b">
        <v>0</v>
      </c>
      <c r="AJ1073" t="n">
        <v>1832.12495874819</v>
      </c>
      <c r="AK1073" t="n">
        <v>0</v>
      </c>
      <c r="AL1073" t="n">
        <v>8.257554323069543</v>
      </c>
      <c r="AM1073" t="n">
        <v>0</v>
      </c>
      <c r="AN1073" t="n">
        <v>8.366804942885791</v>
      </c>
      <c r="AO1073" t="n">
        <v>0</v>
      </c>
      <c r="AP1073" t="n">
        <v>1</v>
      </c>
      <c r="AQ1073" t="n">
        <v>0</v>
      </c>
      <c r="AR1073" t="n">
        <v>0</v>
      </c>
      <c r="AS1073" t="n">
        <v>0</v>
      </c>
      <c r="AT1073" t="n">
        <v>1.970551927793119</v>
      </c>
      <c r="AU1073" t="n">
        <v>0.6195080726622327</v>
      </c>
      <c r="AV1073" t="n">
        <v>1.970551927793119</v>
      </c>
    </row>
    <row r="1074" spans="1:48">
      <c r="A1074" t="n">
        <v>1071</v>
      </c>
      <c r="B1074" t="n">
        <v>0</v>
      </c>
      <c r="C1074" t="n">
        <v>0</v>
      </c>
      <c r="D1074" t="n">
        <v>0</v>
      </c>
      <c r="E1074" t="n">
        <v>28.8</v>
      </c>
      <c r="F1074" t="n">
        <v>0.774723161518815</v>
      </c>
      <c r="G1074" t="n">
        <v>237.2496046215182</v>
      </c>
      <c r="H1074" t="n">
        <v>935.7124406272677</v>
      </c>
      <c r="I1074" t="n">
        <v>11.95248512160981</v>
      </c>
      <c r="J1074" t="n">
        <v>11.95248512160981</v>
      </c>
      <c r="K1074" t="n">
        <v>481.087526119485</v>
      </c>
      <c r="L1074" t="n">
        <v>3</v>
      </c>
      <c r="M1074" t="n">
        <v>121.9795958720804</v>
      </c>
      <c r="N1074" t="n">
        <v>1237.947558949875</v>
      </c>
      <c r="O1074" t="b">
        <v>1</v>
      </c>
      <c r="P1074" t="n">
        <v>11.95248512160981</v>
      </c>
      <c r="Q1074" t="n">
        <v>33.43280889014903</v>
      </c>
      <c r="R1074" t="n">
        <v>0.9451654845483505</v>
      </c>
      <c r="S1074" t="n">
        <v>37.91833780378535</v>
      </c>
      <c r="T1074" t="n">
        <v>97.54825216246469</v>
      </c>
      <c r="U1074" t="n">
        <v>12.64591790221935</v>
      </c>
      <c r="V1074" t="n">
        <v>5.349011140484066</v>
      </c>
      <c r="W1074" t="n">
        <v>0</v>
      </c>
      <c r="X1074" t="n">
        <v>0</v>
      </c>
      <c r="Y1074" t="n">
        <v>-21.42836828230832</v>
      </c>
      <c r="Z1074" t="n">
        <v>88.13277753920683</v>
      </c>
      <c r="AA1074" t="n">
        <v>1237.947558949875</v>
      </c>
      <c r="AB1074" t="b">
        <v>0</v>
      </c>
      <c r="AC1074" t="b">
        <v>1</v>
      </c>
      <c r="AD1074" t="n">
        <v>90.4609968378051</v>
      </c>
      <c r="AE1074" t="n">
        <v>-0</v>
      </c>
      <c r="AF1074" t="n">
        <v>0</v>
      </c>
      <c r="AG1074" t="n">
        <v>0.1508330653660043</v>
      </c>
      <c r="AH1074" t="b">
        <v>0</v>
      </c>
      <c r="AI1074" t="b">
        <v>0</v>
      </c>
      <c r="AJ1074" t="n">
        <v>1271.380367840024</v>
      </c>
      <c r="AK1074" t="n">
        <v>0</v>
      </c>
      <c r="AL1074" t="n">
        <v>12.9874417037801</v>
      </c>
      <c r="AM1074" t="n">
        <v>0</v>
      </c>
      <c r="AN1074" t="n">
        <v>13.07462297671168</v>
      </c>
      <c r="AO1074" t="n">
        <v>0</v>
      </c>
      <c r="AP1074" t="n">
        <v>1</v>
      </c>
      <c r="AQ1074" t="n">
        <v>0</v>
      </c>
      <c r="AR1074" t="n">
        <v>0</v>
      </c>
      <c r="AS1074" t="n">
        <v>0</v>
      </c>
      <c r="AT1074" t="n">
        <v>2.822513352042245</v>
      </c>
      <c r="AU1074" t="n">
        <v>0.8873502809669095</v>
      </c>
      <c r="AV1074" t="n">
        <v>2.822513352042245</v>
      </c>
    </row>
    <row r="1075" spans="1:48">
      <c r="A1075" t="n">
        <v>1072</v>
      </c>
      <c r="B1075" t="n">
        <v>0</v>
      </c>
      <c r="C1075" t="n">
        <v>0</v>
      </c>
      <c r="D1075" t="n">
        <v>0</v>
      </c>
      <c r="E1075" t="n">
        <v>31.8</v>
      </c>
      <c r="F1075" t="n">
        <v>0.8968170955864649</v>
      </c>
      <c r="G1075" t="n">
        <v>261.9631051029263</v>
      </c>
      <c r="H1075" t="n">
        <v>1033.182486525941</v>
      </c>
      <c r="I1075" t="n">
        <v>15.08510380131791</v>
      </c>
      <c r="J1075" t="n">
        <v>15.08510380131791</v>
      </c>
      <c r="K1075" t="n">
        <v>549.8947272191118</v>
      </c>
      <c r="L1075" t="n">
        <v>3</v>
      </c>
      <c r="M1075" t="n">
        <v>139.4256407756369</v>
      </c>
      <c r="N1075" t="n">
        <v>1366.90042967382</v>
      </c>
      <c r="O1075" t="b">
        <v>0</v>
      </c>
      <c r="P1075" t="n">
        <v>15.08510380131791</v>
      </c>
      <c r="Q1075" t="n">
        <v>38.70171443871646</v>
      </c>
      <c r="R1075" t="n">
        <v>0.9470484651862975</v>
      </c>
      <c r="S1075" t="n">
        <v>37.94075555527159</v>
      </c>
      <c r="T1075" t="n">
        <v>111.2783302414626</v>
      </c>
      <c r="U1075" t="n">
        <v>15.92854469000218</v>
      </c>
      <c r="V1075" t="n">
        <v>5.892358377791496</v>
      </c>
      <c r="W1075" t="n">
        <v>0</v>
      </c>
      <c r="X1075" t="n">
        <v>0</v>
      </c>
      <c r="Y1075" t="n">
        <v>-21.42836828230832</v>
      </c>
      <c r="Z1075" t="n">
        <v>88.28227091247834</v>
      </c>
      <c r="AA1075" t="n">
        <v>1366.90042967382</v>
      </c>
      <c r="AB1075" t="b">
        <v>0</v>
      </c>
      <c r="AC1075" t="b">
        <v>1</v>
      </c>
      <c r="AD1075" t="n">
        <v>90.45355643215152</v>
      </c>
      <c r="AE1075" t="n">
        <v>-0</v>
      </c>
      <c r="AF1075" t="n">
        <v>0</v>
      </c>
      <c r="AG1075" t="n">
        <v>0.1973542374324725</v>
      </c>
      <c r="AH1075" t="b">
        <v>0</v>
      </c>
      <c r="AI1075" t="b">
        <v>0</v>
      </c>
      <c r="AJ1075" t="n">
        <v>1405.602144112537</v>
      </c>
      <c r="AK1075" t="n">
        <v>0</v>
      </c>
      <c r="AL1075" t="n">
        <v>16.37953729680376</v>
      </c>
      <c r="AM1075" t="n">
        <v>0</v>
      </c>
      <c r="AN1075" t="n">
        <v>16.40852979060056</v>
      </c>
      <c r="AO1075" t="n">
        <v>0</v>
      </c>
      <c r="AP1075" t="n">
        <v>1</v>
      </c>
      <c r="AQ1075" t="n">
        <v>0</v>
      </c>
      <c r="AR1075" t="n">
        <v>0</v>
      </c>
      <c r="AS1075" t="n">
        <v>0</v>
      </c>
      <c r="AT1075" t="n">
        <v>3.461630060140936</v>
      </c>
      <c r="AU1075" t="n">
        <v>1.088277723911219</v>
      </c>
      <c r="AV1075" t="n">
        <v>3.461630060140936</v>
      </c>
    </row>
    <row r="1076" spans="1:48">
      <c r="A1076" t="n">
        <v>1073</v>
      </c>
      <c r="B1076" t="n">
        <v>0</v>
      </c>
      <c r="C1076" t="n">
        <v>0</v>
      </c>
      <c r="D1076" t="n">
        <v>0</v>
      </c>
      <c r="E1076" t="n">
        <v>35.3</v>
      </c>
      <c r="F1076" t="n">
        <v>1.054675122801985</v>
      </c>
      <c r="G1076" t="n">
        <v>290.7955223312358</v>
      </c>
      <c r="H1076" t="n">
        <v>1146.897540074394</v>
      </c>
      <c r="I1076" t="n">
        <v>19.45345419376796</v>
      </c>
      <c r="J1076" t="n">
        <v>19.45345419376796</v>
      </c>
      <c r="K1076" t="n">
        <v>638.8227790433273</v>
      </c>
      <c r="L1076" t="n">
        <v>3</v>
      </c>
      <c r="M1076" t="n">
        <v>161.9733212584501</v>
      </c>
      <c r="N1076" t="n">
        <v>1517.345445518423</v>
      </c>
      <c r="O1076" t="b">
        <v>0</v>
      </c>
      <c r="P1076" t="n">
        <v>19.45345419376796</v>
      </c>
      <c r="Q1076" t="n">
        <v>0</v>
      </c>
      <c r="R1076" t="n">
        <v>0.9489439614921831</v>
      </c>
      <c r="S1076" t="n">
        <v>37.96807719021392</v>
      </c>
      <c r="T1076" t="n">
        <v>129.0158525923841</v>
      </c>
      <c r="U1076" t="n">
        <v>20.50010852398286</v>
      </c>
      <c r="V1076" t="n">
        <v>6.587038338075601</v>
      </c>
      <c r="W1076" t="n">
        <v>0</v>
      </c>
      <c r="X1076" t="n">
        <v>0</v>
      </c>
      <c r="Y1076" t="n">
        <v>-21.42836828230832</v>
      </c>
      <c r="Z1076" t="n">
        <v>88.49378073438709</v>
      </c>
      <c r="AA1076" t="n">
        <v>1517.345445518423</v>
      </c>
      <c r="AB1076" t="b">
        <v>0</v>
      </c>
      <c r="AC1076" t="b">
        <v>1</v>
      </c>
      <c r="AD1076" t="n">
        <v>90.44611602649793</v>
      </c>
      <c r="AE1076" t="n">
        <v>-0</v>
      </c>
      <c r="AF1076" t="n">
        <v>0</v>
      </c>
      <c r="AG1076" t="n">
        <v>0.234095401340548</v>
      </c>
      <c r="AH1076" t="b">
        <v>0</v>
      </c>
      <c r="AI1076" t="b">
        <v>0</v>
      </c>
      <c r="AJ1076" t="n">
        <v>1517.345445518423</v>
      </c>
      <c r="AK1076" t="n">
        <v>0</v>
      </c>
      <c r="AL1076" t="n">
        <v>20.50010852398286</v>
      </c>
      <c r="AM1076" t="n">
        <v>0</v>
      </c>
      <c r="AN1076" t="n">
        <v>20.54104673941904</v>
      </c>
      <c r="AO1076" t="n">
        <v>0</v>
      </c>
      <c r="AP1076" t="n">
        <v>1</v>
      </c>
      <c r="AQ1076" t="n">
        <v>0</v>
      </c>
      <c r="AR1076" t="n">
        <v>0</v>
      </c>
      <c r="AS1076" t="n">
        <v>0</v>
      </c>
      <c r="AT1076" t="n">
        <v>4.261152696188359</v>
      </c>
      <c r="AU1076" t="n">
        <v>1.339634067441978</v>
      </c>
      <c r="AV1076" t="n">
        <v>4.261152696188359</v>
      </c>
    </row>
    <row r="1077" spans="1:48">
      <c r="A1077" t="n">
        <v>1074</v>
      </c>
      <c r="B1077" t="n">
        <v>0</v>
      </c>
      <c r="C1077" t="n">
        <v>0</v>
      </c>
      <c r="D1077" t="n">
        <v>0</v>
      </c>
      <c r="E1077" t="n">
        <v>39.5</v>
      </c>
      <c r="F1077" t="n">
        <v>1.30114907987225</v>
      </c>
      <c r="G1077" t="n">
        <v>325.3944230052072</v>
      </c>
      <c r="H1077" t="n">
        <v>1283.355604332537</v>
      </c>
      <c r="I1077" t="n">
        <v>26.47856643950531</v>
      </c>
      <c r="J1077" t="n">
        <v>26.47856643950531</v>
      </c>
      <c r="K1077" t="n">
        <v>777.0621320268292</v>
      </c>
      <c r="L1077" t="n">
        <v>3</v>
      </c>
      <c r="M1077" t="n">
        <v>197.023867146762</v>
      </c>
      <c r="N1077" t="n">
        <v>1697.879464531947</v>
      </c>
      <c r="O1077" t="b">
        <v>0</v>
      </c>
      <c r="P1077" t="n">
        <v>26.47856643950531</v>
      </c>
      <c r="Q1077" t="n">
        <v>0</v>
      </c>
      <c r="R1077" t="n">
        <v>0.9511857523013452</v>
      </c>
      <c r="S1077" t="n">
        <v>38.00204939001453</v>
      </c>
      <c r="T1077" t="n">
        <v>156.5646308914466</v>
      </c>
      <c r="U1077" t="n">
        <v>27.83742962448899</v>
      </c>
      <c r="V1077" t="n">
        <v>7.642584673183535</v>
      </c>
      <c r="W1077" t="n">
        <v>0</v>
      </c>
      <c r="X1077" t="n">
        <v>0</v>
      </c>
      <c r="Y1077" t="n">
        <v>-21.42836828230832</v>
      </c>
      <c r="Z1077" t="n">
        <v>88.75397452622251</v>
      </c>
      <c r="AA1077" t="n">
        <v>1697.879464531947</v>
      </c>
      <c r="AB1077" t="b">
        <v>0</v>
      </c>
      <c r="AC1077" t="b">
        <v>1</v>
      </c>
      <c r="AD1077" t="n">
        <v>90.43867562084435</v>
      </c>
      <c r="AE1077" t="n">
        <v>-0</v>
      </c>
      <c r="AF1077" t="n">
        <v>0</v>
      </c>
      <c r="AG1077" t="n">
        <v>0.2637627684343229</v>
      </c>
      <c r="AH1077" t="b">
        <v>0</v>
      </c>
      <c r="AI1077" t="b">
        <v>0</v>
      </c>
      <c r="AJ1077" t="n">
        <v>1697.879464531947</v>
      </c>
      <c r="AK1077" t="n">
        <v>0</v>
      </c>
      <c r="AL1077" t="n">
        <v>27.83742962448899</v>
      </c>
      <c r="AM1077" t="n">
        <v>0</v>
      </c>
      <c r="AN1077" t="n">
        <v>27.91237310310967</v>
      </c>
      <c r="AO1077" t="n">
        <v>0</v>
      </c>
      <c r="AP1077" t="n">
        <v>1</v>
      </c>
      <c r="AQ1077" t="n">
        <v>0</v>
      </c>
      <c r="AR1077" t="n">
        <v>0</v>
      </c>
      <c r="AS1077" t="n">
        <v>0</v>
      </c>
      <c r="AT1077" t="n">
        <v>5.690669054819845</v>
      </c>
      <c r="AU1077" t="n">
        <v>1.789049742149283</v>
      </c>
      <c r="AV1077" t="n">
        <v>5.690669054819845</v>
      </c>
    </row>
    <row r="1078" spans="1:48">
      <c r="A1078" t="n">
        <v>1075</v>
      </c>
      <c r="B1078" t="n">
        <v>0</v>
      </c>
      <c r="C1078" t="n">
        <v>0</v>
      </c>
      <c r="D1078" t="n">
        <v>0</v>
      </c>
      <c r="E1078" t="n">
        <v>44.5</v>
      </c>
      <c r="F1078" t="n">
        <v>1.407395224375691</v>
      </c>
      <c r="G1078" t="n">
        <v>366.5835904742208</v>
      </c>
      <c r="H1078" t="n">
        <v>1445.805680830327</v>
      </c>
      <c r="I1078" t="n">
        <v>32.23265110059823</v>
      </c>
      <c r="J1078" t="n">
        <v>32.23265110059823</v>
      </c>
      <c r="K1078" t="n">
        <v>839.6424528954552</v>
      </c>
      <c r="L1078" t="n">
        <v>3</v>
      </c>
      <c r="M1078" t="n">
        <v>212.8910884623365</v>
      </c>
      <c r="N1078" t="n">
        <v>1912.800915738522</v>
      </c>
      <c r="O1078" t="b">
        <v>0</v>
      </c>
      <c r="P1078" t="n">
        <v>32.23265110059823</v>
      </c>
      <c r="Q1078" t="n">
        <v>0</v>
      </c>
      <c r="R1078" t="n">
        <v>0.9516293361640298</v>
      </c>
      <c r="S1078" t="n">
        <v>38.04625942897383</v>
      </c>
      <c r="T1078" t="n">
        <v>169.0946302989583</v>
      </c>
      <c r="U1078" t="n">
        <v>33.87101455964613</v>
      </c>
      <c r="V1078" t="n">
        <v>8.179219518658556</v>
      </c>
      <c r="W1078" t="n">
        <v>0</v>
      </c>
      <c r="X1078" t="n">
        <v>0</v>
      </c>
      <c r="Y1078" t="n">
        <v>-21.42836828230832</v>
      </c>
      <c r="Z1078" t="n">
        <v>89.08389985735619</v>
      </c>
      <c r="AA1078" t="n">
        <v>1912.800915738522</v>
      </c>
      <c r="AB1078" t="b">
        <v>0</v>
      </c>
      <c r="AC1078" t="b">
        <v>1</v>
      </c>
      <c r="AD1078" t="n">
        <v>90.43123521519077</v>
      </c>
      <c r="AE1078" t="n">
        <v>-0</v>
      </c>
      <c r="AF1078" t="n">
        <v>0</v>
      </c>
      <c r="AG1078" t="n">
        <v>0.2931995576308364</v>
      </c>
      <c r="AH1078" t="b">
        <v>0</v>
      </c>
      <c r="AI1078" t="b">
        <v>0</v>
      </c>
      <c r="AJ1078" t="n">
        <v>1912.800915738522</v>
      </c>
      <c r="AK1078" t="n">
        <v>0</v>
      </c>
      <c r="AL1078" t="n">
        <v>33.87101455964613</v>
      </c>
      <c r="AM1078" t="n">
        <v>0</v>
      </c>
      <c r="AN1078" t="n">
        <v>33.95605203231544</v>
      </c>
      <c r="AO1078" t="n">
        <v>0</v>
      </c>
      <c r="AP1078" t="n">
        <v>1</v>
      </c>
      <c r="AQ1078" t="n">
        <v>0</v>
      </c>
      <c r="AR1078" t="n">
        <v>0</v>
      </c>
      <c r="AS1078" t="n">
        <v>0</v>
      </c>
      <c r="AT1078" t="n">
        <v>6.818294037389975</v>
      </c>
      <c r="AU1078" t="n">
        <v>2.143555893337168</v>
      </c>
      <c r="AV1078" t="n">
        <v>6.818294037389975</v>
      </c>
    </row>
    <row r="1079" spans="1:48">
      <c r="A1079" t="n">
        <v>1076</v>
      </c>
      <c r="B1079" t="n">
        <v>0</v>
      </c>
      <c r="C1079" t="n">
        <v>0</v>
      </c>
      <c r="D1079" t="n">
        <v>0</v>
      </c>
      <c r="E1079" t="n">
        <v>49.3</v>
      </c>
      <c r="F1079" t="n">
        <v>1.235936689291658</v>
      </c>
      <c r="G1079" t="n">
        <v>406.1251912444738</v>
      </c>
      <c r="H1079" t="n">
        <v>1601.757754268205</v>
      </c>
      <c r="I1079" t="n">
        <v>31.91926594282717</v>
      </c>
      <c r="J1079" t="n">
        <v>31.91926594282717</v>
      </c>
      <c r="K1079" t="n">
        <v>750.5235918656928</v>
      </c>
      <c r="L1079" t="n">
        <v>3</v>
      </c>
      <c r="M1079" t="n">
        <v>190.2950283635124</v>
      </c>
      <c r="N1079" t="n">
        <v>2119.125508896835</v>
      </c>
      <c r="O1079" t="b">
        <v>0</v>
      </c>
      <c r="P1079" t="n">
        <v>31.91926594282717</v>
      </c>
      <c r="Q1079" t="n">
        <v>0</v>
      </c>
      <c r="R1079" t="n">
        <v>0.9495508401750858</v>
      </c>
      <c r="S1079" t="n">
        <v>38.09958774910758</v>
      </c>
      <c r="T1079" t="n">
        <v>151.4779348183632</v>
      </c>
      <c r="U1079" t="n">
        <v>33.6151205310309</v>
      </c>
      <c r="V1079" t="n">
        <v>7.641934543599518</v>
      </c>
      <c r="W1079" t="n">
        <v>0</v>
      </c>
      <c r="X1079" t="n">
        <v>0</v>
      </c>
      <c r="Y1079" t="n">
        <v>-21.42836828230832</v>
      </c>
      <c r="Z1079" t="n">
        <v>89.42727959073395</v>
      </c>
      <c r="AA1079" t="n">
        <v>2119.125508896835</v>
      </c>
      <c r="AB1079" t="b">
        <v>0</v>
      </c>
      <c r="AC1079" t="b">
        <v>1</v>
      </c>
      <c r="AD1079" t="n">
        <v>90.42379480953718</v>
      </c>
      <c r="AE1079" t="n">
        <v>-0</v>
      </c>
      <c r="AF1079" t="n">
        <v>0</v>
      </c>
      <c r="AG1079" t="n">
        <v>0.3061521162630421</v>
      </c>
      <c r="AH1079" t="b">
        <v>0</v>
      </c>
      <c r="AI1079" t="b">
        <v>0</v>
      </c>
      <c r="AJ1079" t="n">
        <v>2119.125508896835</v>
      </c>
      <c r="AK1079" t="n">
        <v>0</v>
      </c>
      <c r="AL1079" t="n">
        <v>33.6151205310309</v>
      </c>
      <c r="AM1079" t="n">
        <v>0</v>
      </c>
      <c r="AN1079" t="n">
        <v>33.68368885551561</v>
      </c>
      <c r="AO1079" t="n">
        <v>0</v>
      </c>
      <c r="AP1079" t="n">
        <v>1</v>
      </c>
      <c r="AQ1079" t="n">
        <v>0</v>
      </c>
      <c r="AR1079" t="n">
        <v>0</v>
      </c>
      <c r="AS1079" t="n">
        <v>0</v>
      </c>
      <c r="AT1079" t="n">
        <v>6.672966913376392</v>
      </c>
      <c r="AU1079" t="n">
        <v>2.097867512719851</v>
      </c>
      <c r="AV1079" t="n">
        <v>6.672966913376392</v>
      </c>
    </row>
    <row r="1080" spans="1:48">
      <c r="A1080" t="n">
        <v>1077</v>
      </c>
      <c r="B1080" t="n">
        <v>0</v>
      </c>
      <c r="C1080" t="n">
        <v>0</v>
      </c>
      <c r="D1080" t="n">
        <v>0</v>
      </c>
      <c r="E1080" t="n">
        <v>53.3</v>
      </c>
      <c r="F1080" t="n">
        <v>0.9821913517910019</v>
      </c>
      <c r="G1080" t="n">
        <v>439.0765252196846</v>
      </c>
      <c r="H1080" t="n">
        <v>1731.717815466436</v>
      </c>
      <c r="I1080" t="n">
        <v>28.32023751269234</v>
      </c>
      <c r="J1080" t="n">
        <v>28.32023751269234</v>
      </c>
      <c r="K1080" t="n">
        <v>615.9253156282524</v>
      </c>
      <c r="L1080" t="n">
        <v>3</v>
      </c>
      <c r="M1080" t="n">
        <v>156.1676763763317</v>
      </c>
      <c r="N1080" t="n">
        <v>2291.062669862095</v>
      </c>
      <c r="O1080" t="b">
        <v>0</v>
      </c>
      <c r="P1080" t="n">
        <v>28.32023751269234</v>
      </c>
      <c r="Q1080" t="n">
        <v>0</v>
      </c>
      <c r="R1080" t="n">
        <v>0.945765636735715</v>
      </c>
      <c r="S1080" t="n">
        <v>38.15466682709721</v>
      </c>
      <c r="T1080" t="n">
        <v>124.809537509143</v>
      </c>
      <c r="U1080" t="n">
        <v>29.94424454925101</v>
      </c>
      <c r="V1080" t="n">
        <v>6.76896579611828</v>
      </c>
      <c r="W1080" t="n">
        <v>0</v>
      </c>
      <c r="X1080" t="n">
        <v>0</v>
      </c>
      <c r="Y1080" t="n">
        <v>-21.42836828230832</v>
      </c>
      <c r="Z1080" t="n">
        <v>89.69311597922594</v>
      </c>
      <c r="AA1080" t="n">
        <v>2291.062669862095</v>
      </c>
      <c r="AB1080" t="b">
        <v>0</v>
      </c>
      <c r="AC1080" t="b">
        <v>1</v>
      </c>
      <c r="AD1080" t="n">
        <v>90.4163544038836</v>
      </c>
      <c r="AE1080" t="n">
        <v>-0</v>
      </c>
      <c r="AF1080" t="n">
        <v>0</v>
      </c>
      <c r="AG1080" t="n">
        <v>0.2864801223154985</v>
      </c>
      <c r="AH1080" t="b">
        <v>0</v>
      </c>
      <c r="AI1080" t="b">
        <v>0</v>
      </c>
      <c r="AJ1080" t="n">
        <v>2291.062669862095</v>
      </c>
      <c r="AK1080" t="n">
        <v>0</v>
      </c>
      <c r="AL1080" t="n">
        <v>29.94424454925101</v>
      </c>
      <c r="AM1080" t="n">
        <v>0</v>
      </c>
      <c r="AN1080" t="n">
        <v>30.04221311513648</v>
      </c>
      <c r="AO1080" t="n">
        <v>0</v>
      </c>
      <c r="AP1080" t="n">
        <v>1</v>
      </c>
      <c r="AQ1080" t="n">
        <v>0</v>
      </c>
      <c r="AR1080" t="n">
        <v>0</v>
      </c>
      <c r="AS1080" t="n">
        <v>0</v>
      </c>
      <c r="AT1080" t="n">
        <v>5.946232326282579</v>
      </c>
      <c r="AU1080" t="n">
        <v>1.869394496080454</v>
      </c>
      <c r="AV1080" t="n">
        <v>5.946232326282579</v>
      </c>
    </row>
    <row r="1081" spans="1:48">
      <c r="A1081" t="n">
        <v>1078</v>
      </c>
      <c r="B1081" t="n">
        <v>0</v>
      </c>
      <c r="C1081" t="n">
        <v>0</v>
      </c>
      <c r="D1081" t="n">
        <v>0</v>
      </c>
      <c r="E1081" t="n">
        <v>56.4</v>
      </c>
      <c r="F1081" t="n">
        <v>0.7519645702110083</v>
      </c>
      <c r="G1081" t="n">
        <v>464.6138090504731</v>
      </c>
      <c r="H1081" t="n">
        <v>1832.436862895066</v>
      </c>
      <c r="I1081" t="n">
        <v>24.0083756233532</v>
      </c>
      <c r="J1081" t="n">
        <v>24.0083756233532</v>
      </c>
      <c r="K1081" t="n">
        <v>493.4487415093417</v>
      </c>
      <c r="L1081" t="n">
        <v>4</v>
      </c>
      <c r="M1081" t="n">
        <v>125.1137782731597</v>
      </c>
      <c r="N1081" t="n">
        <v>1634.533681702399</v>
      </c>
      <c r="O1081" t="b">
        <v>1</v>
      </c>
      <c r="P1081" t="n">
        <v>24.0083756233532</v>
      </c>
      <c r="Q1081" t="n">
        <v>32.45067272642413</v>
      </c>
      <c r="R1081" t="n">
        <v>0.9506287506233327</v>
      </c>
      <c r="S1081" t="n">
        <v>38.20720213301853</v>
      </c>
      <c r="T1081" t="n">
        <v>147.5466454953139</v>
      </c>
      <c r="U1081" t="n">
        <v>25.25525932979701</v>
      </c>
      <c r="V1081" t="n">
        <v>7.284562229439871</v>
      </c>
      <c r="W1081" t="n">
        <v>0</v>
      </c>
      <c r="X1081" t="n">
        <v>0</v>
      </c>
      <c r="Y1081" t="n">
        <v>-21.42836828230832</v>
      </c>
      <c r="Z1081" t="n">
        <v>89.9244457846428</v>
      </c>
      <c r="AA1081" t="n">
        <v>1634.533681702399</v>
      </c>
      <c r="AB1081" t="b">
        <v>0</v>
      </c>
      <c r="AC1081" t="b">
        <v>1</v>
      </c>
      <c r="AD1081" t="n">
        <v>90.40891399823002</v>
      </c>
      <c r="AE1081" t="n">
        <v>-0</v>
      </c>
      <c r="AF1081" t="n">
        <v>0</v>
      </c>
      <c r="AG1081" t="n">
        <v>0.2375534142473533</v>
      </c>
      <c r="AH1081" t="b">
        <v>0</v>
      </c>
      <c r="AI1081" t="b">
        <v>0</v>
      </c>
      <c r="AJ1081" t="n">
        <v>1666.984354428823</v>
      </c>
      <c r="AK1081" t="n">
        <v>0</v>
      </c>
      <c r="AL1081" t="n">
        <v>25.75665625070881</v>
      </c>
      <c r="AM1081" t="n">
        <v>0</v>
      </c>
      <c r="AN1081" t="n">
        <v>25.9042039300585</v>
      </c>
      <c r="AO1081" t="n">
        <v>0</v>
      </c>
      <c r="AP1081" t="n">
        <v>1</v>
      </c>
      <c r="AQ1081" t="n">
        <v>0</v>
      </c>
      <c r="AR1081" t="n">
        <v>0</v>
      </c>
      <c r="AS1081" t="n">
        <v>0</v>
      </c>
      <c r="AT1081" t="n">
        <v>5.291865465315183</v>
      </c>
      <c r="AU1081" t="n">
        <v>1.663672663971239</v>
      </c>
      <c r="AV1081" t="n">
        <v>5.291865465315183</v>
      </c>
    </row>
    <row r="1082" spans="1:48">
      <c r="A1082" t="n">
        <v>1079</v>
      </c>
      <c r="B1082" t="n">
        <v>0</v>
      </c>
      <c r="C1082" t="n">
        <v>0</v>
      </c>
      <c r="D1082" t="n">
        <v>0</v>
      </c>
      <c r="E1082" t="n">
        <v>58.9</v>
      </c>
      <c r="F1082" t="n">
        <v>0.67661703403164</v>
      </c>
      <c r="G1082" t="n">
        <v>485.2083927849799</v>
      </c>
      <c r="H1082" t="n">
        <v>1913.661901143961</v>
      </c>
      <c r="I1082" t="n">
        <v>23.12820776303636</v>
      </c>
      <c r="J1082" t="n">
        <v>23.12820776303636</v>
      </c>
      <c r="K1082" t="n">
        <v>455.1819768675937</v>
      </c>
      <c r="L1082" t="n">
        <v>4</v>
      </c>
      <c r="M1082" t="n">
        <v>115.4112517412763</v>
      </c>
      <c r="N1082" t="n">
        <v>1706.986415820413</v>
      </c>
      <c r="O1082" t="b">
        <v>0</v>
      </c>
      <c r="P1082" t="n">
        <v>23.12820776303636</v>
      </c>
      <c r="Q1082" t="n">
        <v>29.19908570469387</v>
      </c>
      <c r="R1082" t="n">
        <v>0.9492603695384472</v>
      </c>
      <c r="S1082" t="n">
        <v>38.24774521161157</v>
      </c>
      <c r="T1082" t="n">
        <v>136.3006563015517</v>
      </c>
      <c r="U1082" t="n">
        <v>24.36445100334468</v>
      </c>
      <c r="V1082" t="n">
        <v>6.91584493240785</v>
      </c>
      <c r="W1082" t="n">
        <v>0</v>
      </c>
      <c r="X1082" t="n">
        <v>0</v>
      </c>
      <c r="Y1082" t="n">
        <v>-21.42836828230832</v>
      </c>
      <c r="Z1082" t="n">
        <v>90.1432666748117</v>
      </c>
      <c r="AA1082" t="n">
        <v>1706.986415820413</v>
      </c>
      <c r="AB1082" t="b">
        <v>0</v>
      </c>
      <c r="AC1082" t="b">
        <v>1</v>
      </c>
      <c r="AD1082" t="n">
        <v>90.40147359257644</v>
      </c>
      <c r="AE1082" t="n">
        <v>-0</v>
      </c>
      <c r="AF1082" t="n">
        <v>0</v>
      </c>
      <c r="AG1082" t="n">
        <v>0.168550284225683</v>
      </c>
      <c r="AH1082" t="b">
        <v>0</v>
      </c>
      <c r="AI1082" t="b">
        <v>0</v>
      </c>
      <c r="AJ1082" t="n">
        <v>1736.185501525107</v>
      </c>
      <c r="AK1082" t="n">
        <v>0</v>
      </c>
      <c r="AL1082" t="n">
        <v>24.78122039670424</v>
      </c>
      <c r="AM1082" t="n">
        <v>0</v>
      </c>
      <c r="AN1082" t="n">
        <v>24.78667207526808</v>
      </c>
      <c r="AO1082" t="n">
        <v>0</v>
      </c>
      <c r="AP1082" t="n">
        <v>1</v>
      </c>
      <c r="AQ1082" t="n">
        <v>0</v>
      </c>
      <c r="AR1082" t="n">
        <v>0</v>
      </c>
      <c r="AS1082" t="n">
        <v>0</v>
      </c>
      <c r="AT1082" t="n">
        <v>5.034667614239257</v>
      </c>
      <c r="AU1082" t="n">
        <v>1.58281402595942</v>
      </c>
      <c r="AV1082" t="n">
        <v>5.034667614239257</v>
      </c>
    </row>
    <row r="1083" spans="1:48">
      <c r="A1083" t="n">
        <v>1080</v>
      </c>
      <c r="B1083" t="n">
        <v>0</v>
      </c>
      <c r="C1083" t="n">
        <v>0</v>
      </c>
      <c r="D1083" t="n">
        <v>0</v>
      </c>
      <c r="E1083" t="n">
        <v>61.2</v>
      </c>
      <c r="F1083" t="n">
        <v>0.541567293662423</v>
      </c>
      <c r="G1083" t="n">
        <v>504.1554098207262</v>
      </c>
      <c r="H1083" t="n">
        <v>1988.388936332944</v>
      </c>
      <c r="I1083" t="n">
        <v>20.2792023312479</v>
      </c>
      <c r="J1083" t="n">
        <v>20.2792023312479</v>
      </c>
      <c r="K1083" t="n">
        <v>384.1119500187227</v>
      </c>
      <c r="L1083" t="n">
        <v>4</v>
      </c>
      <c r="M1083" t="n">
        <v>97.39146805748548</v>
      </c>
      <c r="N1083" t="n">
        <v>1773.642931208986</v>
      </c>
      <c r="O1083" t="b">
        <v>0</v>
      </c>
      <c r="P1083" t="n">
        <v>20.2792023312479</v>
      </c>
      <c r="Q1083" t="n">
        <v>0</v>
      </c>
      <c r="R1083" t="n">
        <v>0.9462471247419962</v>
      </c>
      <c r="S1083" t="n">
        <v>38.2878844482088</v>
      </c>
      <c r="T1083" t="n">
        <v>115.385566095011</v>
      </c>
      <c r="U1083" t="n">
        <v>21.43119043746339</v>
      </c>
      <c r="V1083" t="n">
        <v>6.202305940879285</v>
      </c>
      <c r="W1083" t="n">
        <v>0</v>
      </c>
      <c r="X1083" t="n">
        <v>0</v>
      </c>
      <c r="Y1083" t="n">
        <v>-21.42836828230832</v>
      </c>
      <c r="Z1083" t="n">
        <v>90.33425422070781</v>
      </c>
      <c r="AA1083" t="n">
        <v>1773.642931208986</v>
      </c>
      <c r="AB1083" t="b">
        <v>0</v>
      </c>
      <c r="AC1083" t="b">
        <v>1</v>
      </c>
      <c r="AD1083" t="n">
        <v>90.39403318692285</v>
      </c>
      <c r="AE1083" t="n">
        <v>-0</v>
      </c>
      <c r="AF1083" t="n">
        <v>0</v>
      </c>
      <c r="AG1083" t="n">
        <v>0.09492770350927826</v>
      </c>
      <c r="AH1083" t="b">
        <v>0</v>
      </c>
      <c r="AI1083" t="b">
        <v>0</v>
      </c>
      <c r="AJ1083" t="n">
        <v>1773.642931208986</v>
      </c>
      <c r="AK1083" t="n">
        <v>0</v>
      </c>
      <c r="AL1083" t="n">
        <v>21.43119043746339</v>
      </c>
      <c r="AM1083" t="n">
        <v>0</v>
      </c>
      <c r="AN1083" t="n">
        <v>21.49157696803447</v>
      </c>
      <c r="AO1083" t="n">
        <v>0</v>
      </c>
      <c r="AP1083" t="n">
        <v>1</v>
      </c>
      <c r="AQ1083" t="n">
        <v>0</v>
      </c>
      <c r="AR1083" t="n">
        <v>0</v>
      </c>
      <c r="AS1083" t="n">
        <v>0</v>
      </c>
      <c r="AT1083" t="n">
        <v>4.376270471190988</v>
      </c>
      <c r="AU1083" t="n">
        <v>1.375825141584801</v>
      </c>
      <c r="AV1083" t="n">
        <v>4.376270471190988</v>
      </c>
    </row>
    <row r="1084" spans="1:48">
      <c r="A1084" t="n">
        <v>1081</v>
      </c>
      <c r="B1084" t="n">
        <v>0</v>
      </c>
      <c r="C1084" t="n">
        <v>0</v>
      </c>
      <c r="D1084" t="n">
        <v>0</v>
      </c>
      <c r="E1084" t="n">
        <v>62.6</v>
      </c>
      <c r="F1084" t="n">
        <v>0.2404471246520075</v>
      </c>
      <c r="G1084" t="n">
        <v>515.6883767120499</v>
      </c>
      <c r="H1084" t="n">
        <v>2033.874957752325</v>
      </c>
      <c r="I1084" t="n">
        <v>11.94012027431806</v>
      </c>
      <c r="J1084" t="n">
        <v>11.94012027431806</v>
      </c>
      <c r="K1084" t="n">
        <v>221.1020354834078</v>
      </c>
      <c r="L1084" t="n">
        <v>5</v>
      </c>
      <c r="M1084" t="n">
        <v>56.06035382439346</v>
      </c>
      <c r="N1084" t="n">
        <v>1370.831721525067</v>
      </c>
      <c r="O1084" t="b">
        <v>1</v>
      </c>
      <c r="P1084" t="n">
        <v>11.94012027431806</v>
      </c>
      <c r="Q1084" t="n">
        <v>10.3763810945275</v>
      </c>
      <c r="R1084" t="n">
        <v>0.9426237258329401</v>
      </c>
      <c r="S1084" t="n">
        <v>38.32516929789789</v>
      </c>
      <c r="T1084" t="n">
        <v>88.23838915415276</v>
      </c>
      <c r="U1084" t="n">
        <v>12.6668997894863</v>
      </c>
      <c r="V1084" t="n">
        <v>5.062790008168392</v>
      </c>
      <c r="W1084" t="n">
        <v>0</v>
      </c>
      <c r="X1084" t="n">
        <v>0</v>
      </c>
      <c r="Y1084" t="n">
        <v>-21.42836828230832</v>
      </c>
      <c r="Z1084" t="n">
        <v>90.41828181345285</v>
      </c>
      <c r="AA1084" t="n">
        <v>1370.831721525067</v>
      </c>
      <c r="AB1084" t="b">
        <v>0</v>
      </c>
      <c r="AC1084" t="b">
        <v>1</v>
      </c>
      <c r="AD1084" t="n">
        <v>90.38659278126927</v>
      </c>
      <c r="AE1084" t="n">
        <v>-0</v>
      </c>
      <c r="AF1084" t="n">
        <v>0</v>
      </c>
      <c r="AG1084" t="n">
        <v>0.04271334097642959</v>
      </c>
      <c r="AH1084" t="b">
        <v>0</v>
      </c>
      <c r="AI1084" t="b">
        <v>0</v>
      </c>
      <c r="AJ1084" t="n">
        <v>1381.208102619594</v>
      </c>
      <c r="AK1084" t="n">
        <v>0</v>
      </c>
      <c r="AL1084" t="n">
        <v>12.76278068970043</v>
      </c>
      <c r="AM1084" t="n">
        <v>0</v>
      </c>
      <c r="AN1084" t="n">
        <v>12.83724783127332</v>
      </c>
      <c r="AO1084" t="n">
        <v>0</v>
      </c>
      <c r="AP1084" t="n">
        <v>1</v>
      </c>
      <c r="AQ1084" t="n">
        <v>0</v>
      </c>
      <c r="AR1084" t="n">
        <v>0</v>
      </c>
      <c r="AS1084" t="n">
        <v>0</v>
      </c>
      <c r="AT1084" t="n">
        <v>2.759058610071138</v>
      </c>
      <c r="AU1084" t="n">
        <v>0.8674011873422491</v>
      </c>
      <c r="AV1084" t="n">
        <v>2.759058610071138</v>
      </c>
    </row>
    <row r="1085" spans="1:48">
      <c r="A1085" t="n">
        <v>1082</v>
      </c>
      <c r="B1085" t="n">
        <v>0</v>
      </c>
      <c r="C1085" t="n">
        <v>0</v>
      </c>
      <c r="D1085" t="n">
        <v>0</v>
      </c>
      <c r="E1085" t="n">
        <v>63</v>
      </c>
      <c r="F1085" t="n">
        <v>-0.003355792270452795</v>
      </c>
      <c r="G1085" t="n">
        <v>518.9835101095711</v>
      </c>
      <c r="H1085" t="n">
        <v>2046.870963872148</v>
      </c>
      <c r="I1085" t="n">
        <v>4.793343905636396</v>
      </c>
      <c r="J1085" t="n">
        <v>4.793343905636396</v>
      </c>
      <c r="K1085" t="n">
        <v>88.19752785906962</v>
      </c>
      <c r="L1085" t="n">
        <v>5</v>
      </c>
      <c r="M1085" t="n">
        <v>22.36245635371948</v>
      </c>
      <c r="N1085" t="n">
        <v>1379.591029649828</v>
      </c>
      <c r="O1085" t="b">
        <v>0</v>
      </c>
      <c r="P1085" t="n">
        <v>4.793343905636396</v>
      </c>
      <c r="Q1085" t="n">
        <v>-0.1448176164413833</v>
      </c>
      <c r="R1085" t="n">
        <v>0.9112689305533653</v>
      </c>
      <c r="S1085" t="n">
        <v>38.34860191916147</v>
      </c>
      <c r="T1085" t="n">
        <v>36.40936008379972</v>
      </c>
      <c r="U1085" t="n">
        <v>5.260076081739835</v>
      </c>
      <c r="V1085" t="n">
        <v>3.230641458103165</v>
      </c>
      <c r="W1085" t="n">
        <v>0</v>
      </c>
      <c r="X1085" t="n">
        <v>0</v>
      </c>
      <c r="Y1085" t="n">
        <v>-21.42836828230832</v>
      </c>
      <c r="Z1085" t="n">
        <v>90.3924796054272</v>
      </c>
      <c r="AA1085" t="n">
        <v>1379.591029649828</v>
      </c>
      <c r="AB1085" t="b">
        <v>0</v>
      </c>
      <c r="AC1085" t="b">
        <v>1</v>
      </c>
      <c r="AD1085" t="n">
        <v>90.37915237561569</v>
      </c>
      <c r="AE1085" t="n">
        <v>-0</v>
      </c>
      <c r="AF1085" t="n">
        <v>0</v>
      </c>
      <c r="AG1085" t="n">
        <v>0.003424109867723402</v>
      </c>
      <c r="AH1085" t="b">
        <v>0</v>
      </c>
      <c r="AI1085" t="b">
        <v>0</v>
      </c>
      <c r="AJ1085" t="n">
        <v>1379.446212033387</v>
      </c>
      <c r="AK1085" t="n">
        <v>0</v>
      </c>
      <c r="AL1085" t="n">
        <v>5.259523924133641</v>
      </c>
      <c r="AM1085" t="n">
        <v>0</v>
      </c>
      <c r="AN1085" t="n">
        <v>5.259599598217107</v>
      </c>
      <c r="AO1085" t="n">
        <v>0</v>
      </c>
      <c r="AP1085" t="n">
        <v>1</v>
      </c>
      <c r="AQ1085" t="n">
        <v>0</v>
      </c>
      <c r="AR1085" t="n">
        <v>0</v>
      </c>
      <c r="AS1085" t="n">
        <v>0</v>
      </c>
      <c r="AT1085" t="n">
        <v>1.335315259479215</v>
      </c>
      <c r="AU1085" t="n">
        <v>0.4198004483560541</v>
      </c>
      <c r="AV1085" t="n">
        <v>1.335315259479215</v>
      </c>
    </row>
    <row r="1086" spans="1:48">
      <c r="A1086" t="n">
        <v>1083</v>
      </c>
      <c r="B1086" t="n">
        <v>0</v>
      </c>
      <c r="C1086" t="n">
        <v>0</v>
      </c>
      <c r="D1086" t="n">
        <v>0</v>
      </c>
      <c r="E1086" t="n">
        <v>62.5</v>
      </c>
      <c r="F1086" t="n">
        <v>-0.3103572889035355</v>
      </c>
      <c r="G1086" t="n">
        <v>514.8645933626697</v>
      </c>
      <c r="H1086" t="n">
        <v>2030.625956222369</v>
      </c>
      <c r="I1086" t="n">
        <v>-4.337454318429838</v>
      </c>
      <c r="J1086" t="n">
        <v>-4.337454318429838</v>
      </c>
      <c r="K1086" t="n">
        <v>-80.44763273054957</v>
      </c>
      <c r="L1086" t="n">
        <v>5</v>
      </c>
      <c r="M1086" t="n">
        <v>-20.39747280186348</v>
      </c>
      <c r="N1086" t="n">
        <v>1368.641894493877</v>
      </c>
      <c r="O1086" t="b">
        <v>0</v>
      </c>
      <c r="P1086" t="n">
        <v>-4.337454318429838</v>
      </c>
      <c r="Q1086" t="n">
        <v>0</v>
      </c>
      <c r="R1086" t="n">
        <v>0.8554191455713348</v>
      </c>
      <c r="S1086" t="n">
        <v>38.36314961236747</v>
      </c>
      <c r="T1086" t="n">
        <v>-25.88781714537774</v>
      </c>
      <c r="U1086" t="n">
        <v>-3.710341467025949</v>
      </c>
      <c r="V1086" t="n">
        <v>-5.490344343514259</v>
      </c>
      <c r="W1086" t="n">
        <v>-54.67472116847676</v>
      </c>
      <c r="X1086" t="n">
        <v>2</v>
      </c>
      <c r="Y1086" t="n">
        <v>33.24635288616845</v>
      </c>
      <c r="Z1086" t="n">
        <v>90.33999071178994</v>
      </c>
      <c r="AA1086" t="n">
        <v>1368.641894493877</v>
      </c>
      <c r="AB1086" t="b">
        <v>0</v>
      </c>
      <c r="AC1086" t="b">
        <v>1</v>
      </c>
      <c r="AD1086" t="n">
        <v>90.38120410905385</v>
      </c>
      <c r="AE1086" t="n">
        <v>1.142354079053382</v>
      </c>
      <c r="AF1086" t="n">
        <v>0</v>
      </c>
      <c r="AG1086" t="n">
        <v>-0.02342704044345356</v>
      </c>
      <c r="AH1086" t="b">
        <v>0</v>
      </c>
      <c r="AI1086" t="b">
        <v>0</v>
      </c>
      <c r="AJ1086" t="n">
        <v>1368.641894493877</v>
      </c>
      <c r="AK1086" t="n">
        <v>0</v>
      </c>
      <c r="AL1086" t="n">
        <v>-3.710341467025949</v>
      </c>
      <c r="AM1086" t="n">
        <v>0.205195988525801</v>
      </c>
      <c r="AN1086" t="n">
        <v>-2.36178433500714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</row>
    <row r="1087" spans="1:48">
      <c r="A1087" t="n">
        <v>1084</v>
      </c>
      <c r="B1087" t="n">
        <v>0</v>
      </c>
      <c r="C1087" t="n">
        <v>0</v>
      </c>
      <c r="D1087" t="n">
        <v>0</v>
      </c>
      <c r="E1087" t="n">
        <v>60.9</v>
      </c>
      <c r="F1087" t="n">
        <v>-0.5052150521153962</v>
      </c>
      <c r="G1087" t="n">
        <v>501.6840597725853</v>
      </c>
      <c r="H1087" t="n">
        <v>1978.641931743076</v>
      </c>
      <c r="I1087" t="n">
        <v>-9.934791385798626</v>
      </c>
      <c r="J1087" t="n">
        <v>-9.934791385798626</v>
      </c>
      <c r="K1087" t="n">
        <v>-189.1036153335286</v>
      </c>
      <c r="L1087" t="n">
        <v>5</v>
      </c>
      <c r="M1087" t="n">
        <v>-47.94716413121922</v>
      </c>
      <c r="N1087" t="n">
        <v>1333.604661994834</v>
      </c>
      <c r="O1087" t="b">
        <v>0</v>
      </c>
      <c r="P1087" t="n">
        <v>-9.934791385798626</v>
      </c>
      <c r="Q1087" t="n">
        <v>0</v>
      </c>
      <c r="R1087" t="n">
        <v>0.9186341556361183</v>
      </c>
      <c r="S1087" t="n">
        <v>38.38459952508796</v>
      </c>
      <c r="T1087" t="n">
        <v>-65.35000391220912</v>
      </c>
      <c r="U1087" t="n">
        <v>-9.126438696114102</v>
      </c>
      <c r="V1087" t="n">
        <v>-17.40283978098989</v>
      </c>
      <c r="W1087" t="n">
        <v>-86.15060768619995</v>
      </c>
      <c r="X1087" t="n">
        <v>2</v>
      </c>
      <c r="Y1087" t="n">
        <v>64.72223940389162</v>
      </c>
      <c r="Z1087" t="n">
        <v>90.26302805159067</v>
      </c>
      <c r="AA1087" t="n">
        <v>1333.604661994834</v>
      </c>
      <c r="AB1087" t="b">
        <v>0</v>
      </c>
      <c r="AC1087" t="b">
        <v>1</v>
      </c>
      <c r="AD1087" t="n">
        <v>90.39821254521533</v>
      </c>
      <c r="AE1087" t="n">
        <v>1.8</v>
      </c>
      <c r="AF1087" t="n">
        <v>0</v>
      </c>
      <c r="AG1087" t="n">
        <v>-0.04703634717390859</v>
      </c>
      <c r="AH1087" t="b">
        <v>0</v>
      </c>
      <c r="AI1087" t="b">
        <v>0</v>
      </c>
      <c r="AJ1087" t="n">
        <v>1333.604661994834</v>
      </c>
      <c r="AK1087" t="n">
        <v>0</v>
      </c>
      <c r="AL1087" t="n">
        <v>-9.126438696114102</v>
      </c>
      <c r="AM1087" t="n">
        <v>5.030218982312815</v>
      </c>
      <c r="AN1087" t="n">
        <v>-2.293866516973115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</row>
    <row r="1088" spans="1:48">
      <c r="A1088" t="n">
        <v>1085</v>
      </c>
      <c r="B1088" t="n">
        <v>0</v>
      </c>
      <c r="C1088" t="n">
        <v>0</v>
      </c>
      <c r="D1088" t="n">
        <v>0</v>
      </c>
      <c r="E1088" t="n">
        <v>59.3</v>
      </c>
      <c r="F1088" t="n">
        <v>-0.3354491693015458</v>
      </c>
      <c r="G1088" t="n">
        <v>488.5035261825009</v>
      </c>
      <c r="H1088" t="n">
        <v>1926.657907263784</v>
      </c>
      <c r="I1088" t="n">
        <v>-5.022208063023346</v>
      </c>
      <c r="J1088" t="n">
        <v>-5.022208063023346</v>
      </c>
      <c r="K1088" t="n">
        <v>-98.17442810034372</v>
      </c>
      <c r="L1088" t="n">
        <v>5</v>
      </c>
      <c r="M1088" t="n">
        <v>-24.8920963743265</v>
      </c>
      <c r="N1088" t="n">
        <v>1298.56742949579</v>
      </c>
      <c r="O1088" t="b">
        <v>0</v>
      </c>
      <c r="P1088" t="n">
        <v>-5.022208063023346</v>
      </c>
      <c r="Q1088" t="n">
        <v>0</v>
      </c>
      <c r="R1088" t="n">
        <v>0.8770014101530939</v>
      </c>
      <c r="S1088" t="n">
        <v>38.41224860707103</v>
      </c>
      <c r="T1088" t="n">
        <v>-32.38932288123302</v>
      </c>
      <c r="U1088" t="n">
        <v>-4.404483553353712</v>
      </c>
      <c r="V1088" t="n">
        <v>-7.497226506906522</v>
      </c>
      <c r="W1088" t="n">
        <v>-55.37276523667158</v>
      </c>
      <c r="X1088" t="n">
        <v>2</v>
      </c>
      <c r="Y1088" t="n">
        <v>33.94439695436326</v>
      </c>
      <c r="Z1088" t="n">
        <v>90.20988629504539</v>
      </c>
      <c r="AA1088" t="n">
        <v>1298.56742949579</v>
      </c>
      <c r="AB1088" t="b">
        <v>0</v>
      </c>
      <c r="AC1088" t="b">
        <v>1</v>
      </c>
      <c r="AD1088" t="n">
        <v>90.41534216958308</v>
      </c>
      <c r="AE1088" t="n">
        <v>1.156938762278454</v>
      </c>
      <c r="AF1088" t="n">
        <v>0</v>
      </c>
      <c r="AG1088" t="n">
        <v>-0.05568345041147416</v>
      </c>
      <c r="AH1088" t="b">
        <v>0</v>
      </c>
      <c r="AI1088" t="b">
        <v>0</v>
      </c>
      <c r="AJ1088" t="n">
        <v>1298.56742949579</v>
      </c>
      <c r="AK1088" t="n">
        <v>0</v>
      </c>
      <c r="AL1088" t="n">
        <v>-4.404483553353712</v>
      </c>
      <c r="AM1088" t="n">
        <v>1.019800370778875</v>
      </c>
      <c r="AN1088" t="n">
        <v>-2.22652875513808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</row>
    <row r="1089" spans="1:48">
      <c r="A1089" t="n">
        <v>1086</v>
      </c>
      <c r="B1089" t="n">
        <v>0</v>
      </c>
      <c r="C1089" t="n">
        <v>0</v>
      </c>
      <c r="D1089" t="n">
        <v>0</v>
      </c>
      <c r="E1089" t="n">
        <v>58.6</v>
      </c>
      <c r="F1089" t="n">
        <v>-0.06965493734508676</v>
      </c>
      <c r="G1089" t="n">
        <v>482.7370427368391</v>
      </c>
      <c r="H1089" t="n">
        <v>1903.914896554094</v>
      </c>
      <c r="I1089" t="n">
        <v>2.347163843007408</v>
      </c>
      <c r="J1089" t="n">
        <v>2.347163843007408</v>
      </c>
      <c r="K1089" t="n">
        <v>46.43058577936937</v>
      </c>
      <c r="L1089" t="n">
        <v>5</v>
      </c>
      <c r="M1089" t="n">
        <v>11.77246089740603</v>
      </c>
      <c r="N1089" t="n">
        <v>1283.238640277459</v>
      </c>
      <c r="O1089" t="b">
        <v>0</v>
      </c>
      <c r="P1089" t="n">
        <v>2.347163843007408</v>
      </c>
      <c r="Q1089" t="n">
        <v>0</v>
      </c>
      <c r="R1089" t="n">
        <v>0.8700591252252449</v>
      </c>
      <c r="S1089" t="n">
        <v>38.4333773987838</v>
      </c>
      <c r="T1089" t="n">
        <v>20.07514051466629</v>
      </c>
      <c r="U1089" t="n">
        <v>2.697706138533704</v>
      </c>
      <c r="V1089" t="n">
        <v>2.608581319701866</v>
      </c>
      <c r="W1089" t="n">
        <v>0</v>
      </c>
      <c r="X1089" t="n">
        <v>0</v>
      </c>
      <c r="Y1089" t="n">
        <v>-21.42836828230832</v>
      </c>
      <c r="Z1089" t="n">
        <v>90.17216007623975</v>
      </c>
      <c r="AA1089" t="n">
        <v>1283.238640277459</v>
      </c>
      <c r="AB1089" t="b">
        <v>0</v>
      </c>
      <c r="AC1089" t="b">
        <v>1</v>
      </c>
      <c r="AD1089" t="n">
        <v>90.41751509122754</v>
      </c>
      <c r="AE1089" t="n">
        <v>-0</v>
      </c>
      <c r="AF1089" t="n">
        <v>0</v>
      </c>
      <c r="AG1089" t="n">
        <v>-0.05519340321852506</v>
      </c>
      <c r="AH1089" t="b">
        <v>0</v>
      </c>
      <c r="AI1089" t="b">
        <v>0</v>
      </c>
      <c r="AJ1089" t="n">
        <v>1283.238640277459</v>
      </c>
      <c r="AK1089" t="n">
        <v>0</v>
      </c>
      <c r="AL1089" t="n">
        <v>2.697706138533704</v>
      </c>
      <c r="AM1089" t="n">
        <v>0</v>
      </c>
      <c r="AN1089" t="n">
        <v>2.697818742678802</v>
      </c>
      <c r="AO1089" t="n">
        <v>0</v>
      </c>
      <c r="AP1089" t="n">
        <v>1</v>
      </c>
      <c r="AQ1089" t="n">
        <v>0</v>
      </c>
      <c r="AR1089" t="n">
        <v>0</v>
      </c>
      <c r="AS1089" t="n">
        <v>0</v>
      </c>
      <c r="AT1089" t="n">
        <v>0.8538789815370121</v>
      </c>
      <c r="AU1089" t="n">
        <v>0.2684450557622254</v>
      </c>
      <c r="AV1089" t="n">
        <v>0.8538789815370121</v>
      </c>
    </row>
    <row r="1090" spans="1:48">
      <c r="A1090" t="n">
        <v>1087</v>
      </c>
      <c r="B1090" t="n">
        <v>0</v>
      </c>
      <c r="C1090" t="n">
        <v>0</v>
      </c>
      <c r="D1090" t="n">
        <v>0</v>
      </c>
      <c r="E1090" t="n">
        <v>58.6</v>
      </c>
      <c r="F1090" t="n">
        <v>0.0307355853485678</v>
      </c>
      <c r="G1090" t="n">
        <v>482.7370427368391</v>
      </c>
      <c r="H1090" t="n">
        <v>1903.914896554094</v>
      </c>
      <c r="I1090" t="n">
        <v>5.124375628681559</v>
      </c>
      <c r="J1090" t="n">
        <v>5.124375628681559</v>
      </c>
      <c r="K1090" t="n">
        <v>101.3681950248319</v>
      </c>
      <c r="L1090" t="n">
        <v>5</v>
      </c>
      <c r="M1090" t="n">
        <v>25.70187500629613</v>
      </c>
      <c r="N1090" t="n">
        <v>1283.238640277459</v>
      </c>
      <c r="O1090" t="b">
        <v>0</v>
      </c>
      <c r="P1090" t="n">
        <v>5.124375628681559</v>
      </c>
      <c r="Q1090" t="n">
        <v>0</v>
      </c>
      <c r="R1090" t="n">
        <v>0.9188789253241118</v>
      </c>
      <c r="S1090" t="n">
        <v>38.4438094334393</v>
      </c>
      <c r="T1090" t="n">
        <v>41.49985885596432</v>
      </c>
      <c r="U1090" t="n">
        <v>5.576769134055461</v>
      </c>
      <c r="V1090" t="n">
        <v>3.366513149293503</v>
      </c>
      <c r="W1090" t="n">
        <v>0</v>
      </c>
      <c r="X1090" t="n">
        <v>0</v>
      </c>
      <c r="Y1090" t="n">
        <v>-21.42836828230832</v>
      </c>
      <c r="Z1090" t="n">
        <v>90.18355580523699</v>
      </c>
      <c r="AA1090" t="n">
        <v>1283.238640277459</v>
      </c>
      <c r="AB1090" t="b">
        <v>0</v>
      </c>
      <c r="AC1090" t="b">
        <v>1</v>
      </c>
      <c r="AD1090" t="n">
        <v>90.41007468557396</v>
      </c>
      <c r="AE1090" t="n">
        <v>-0</v>
      </c>
      <c r="AF1090" t="n">
        <v>0</v>
      </c>
      <c r="AG1090" t="n">
        <v>-0.04109568160562721</v>
      </c>
      <c r="AH1090" t="b">
        <v>0</v>
      </c>
      <c r="AI1090" t="b">
        <v>0</v>
      </c>
      <c r="AJ1090" t="n">
        <v>1283.238640277459</v>
      </c>
      <c r="AK1090" t="n">
        <v>0</v>
      </c>
      <c r="AL1090" t="n">
        <v>5.576769134055461</v>
      </c>
      <c r="AM1090" t="n">
        <v>0</v>
      </c>
      <c r="AN1090" t="n">
        <v>5.576771432099239</v>
      </c>
      <c r="AO1090" t="n">
        <v>0</v>
      </c>
      <c r="AP1090" t="n">
        <v>1</v>
      </c>
      <c r="AQ1090" t="n">
        <v>0</v>
      </c>
      <c r="AR1090" t="n">
        <v>0</v>
      </c>
      <c r="AS1090" t="n">
        <v>0</v>
      </c>
      <c r="AT1090" t="n">
        <v>1.378487361173402</v>
      </c>
      <c r="AU1090" t="n">
        <v>0.4333730242096103</v>
      </c>
      <c r="AV1090" t="n">
        <v>1.378487361173402</v>
      </c>
    </row>
    <row r="1091" spans="1:48">
      <c r="A1091" t="n">
        <v>1088</v>
      </c>
      <c r="B1091" t="n">
        <v>0</v>
      </c>
      <c r="C1091" t="n">
        <v>0</v>
      </c>
      <c r="D1091" t="n">
        <v>0</v>
      </c>
      <c r="E1091" t="n">
        <v>58.7</v>
      </c>
      <c r="F1091" t="n">
        <v>0.03004592928415306</v>
      </c>
      <c r="G1091" t="n">
        <v>483.5608260862194</v>
      </c>
      <c r="H1091" t="n">
        <v>1907.163898084049</v>
      </c>
      <c r="I1091" t="n">
        <v>5.120114181501706</v>
      </c>
      <c r="J1091" t="n">
        <v>5.120114181501706</v>
      </c>
      <c r="K1091" t="n">
        <v>101.1113519401112</v>
      </c>
      <c r="L1091" t="n">
        <v>5</v>
      </c>
      <c r="M1091" t="n">
        <v>25.63675252031216</v>
      </c>
      <c r="N1091" t="n">
        <v>1285.428467308649</v>
      </c>
      <c r="O1091" t="b">
        <v>0</v>
      </c>
      <c r="P1091" t="n">
        <v>5.120114181501706</v>
      </c>
      <c r="Q1091" t="n">
        <v>0</v>
      </c>
      <c r="R1091" t="n">
        <v>0.9187535591719792</v>
      </c>
      <c r="S1091" t="n">
        <v>38.45802795631502</v>
      </c>
      <c r="T1091" t="n">
        <v>41.40035641534294</v>
      </c>
      <c r="U1091" t="n">
        <v>5.572891805846364</v>
      </c>
      <c r="V1091" t="n">
        <v>3.36363160775813</v>
      </c>
      <c r="W1091" t="n">
        <v>0</v>
      </c>
      <c r="X1091" t="n">
        <v>0</v>
      </c>
      <c r="Y1091" t="n">
        <v>-21.42836828230832</v>
      </c>
      <c r="Z1091" t="n">
        <v>90.19495153423424</v>
      </c>
      <c r="AA1091" t="n">
        <v>1285.428467308649</v>
      </c>
      <c r="AB1091" t="b">
        <v>0</v>
      </c>
      <c r="AC1091" t="b">
        <v>1</v>
      </c>
      <c r="AD1091" t="n">
        <v>90.40263427992038</v>
      </c>
      <c r="AE1091" t="n">
        <v>-0</v>
      </c>
      <c r="AF1091" t="n">
        <v>0</v>
      </c>
      <c r="AG1091" t="n">
        <v>-0.01146535449002639</v>
      </c>
      <c r="AH1091" t="b">
        <v>0</v>
      </c>
      <c r="AI1091" t="b">
        <v>0</v>
      </c>
      <c r="AJ1091" t="n">
        <v>1285.428467308649</v>
      </c>
      <c r="AK1091" t="n">
        <v>0</v>
      </c>
      <c r="AL1091" t="n">
        <v>5.572891805846364</v>
      </c>
      <c r="AM1091" t="n">
        <v>0</v>
      </c>
      <c r="AN1091" t="n">
        <v>5.572900998021474</v>
      </c>
      <c r="AO1091" t="n">
        <v>0</v>
      </c>
      <c r="AP1091" t="n">
        <v>1</v>
      </c>
      <c r="AQ1091" t="n">
        <v>0</v>
      </c>
      <c r="AR1091" t="n">
        <v>0</v>
      </c>
      <c r="AS1091" t="n">
        <v>0</v>
      </c>
      <c r="AT1091" t="n">
        <v>1.378077819035878</v>
      </c>
      <c r="AU1091" t="n">
        <v>0.43324427111424</v>
      </c>
      <c r="AV1091" t="n">
        <v>1.378077819035878</v>
      </c>
    </row>
    <row r="1092" spans="1:48">
      <c r="A1092" t="n">
        <v>1089</v>
      </c>
      <c r="B1092" t="n">
        <v>0</v>
      </c>
      <c r="C1092" t="n">
        <v>0</v>
      </c>
      <c r="D1092" t="n">
        <v>0</v>
      </c>
      <c r="E1092" t="n">
        <v>58.8</v>
      </c>
      <c r="F1092" t="n">
        <v>0.01574736418147005</v>
      </c>
      <c r="G1092" t="n">
        <v>484.3846094355996</v>
      </c>
      <c r="H1092" t="n">
        <v>1910.412899614005</v>
      </c>
      <c r="I1092" t="n">
        <v>4.738055206231335</v>
      </c>
      <c r="J1092" t="n">
        <v>4.738055206231335</v>
      </c>
      <c r="K1092" t="n">
        <v>93.40737406078934</v>
      </c>
      <c r="L1092" t="n">
        <v>5</v>
      </c>
      <c r="M1092" t="n">
        <v>23.68341127301961</v>
      </c>
      <c r="N1092" t="n">
        <v>1287.618294339839</v>
      </c>
      <c r="O1092" t="b">
        <v>0</v>
      </c>
      <c r="P1092" t="n">
        <v>4.738055206231335</v>
      </c>
      <c r="Q1092" t="n">
        <v>0</v>
      </c>
      <c r="R1092" t="n">
        <v>0.9151486256868269</v>
      </c>
      <c r="S1092" t="n">
        <v>38.47225661034157</v>
      </c>
      <c r="T1092" t="n">
        <v>38.39659636360417</v>
      </c>
      <c r="U1092" t="n">
        <v>5.177361439706457</v>
      </c>
      <c r="V1092" t="n">
        <v>3.258003970400004</v>
      </c>
      <c r="W1092" t="n">
        <v>0</v>
      </c>
      <c r="X1092" t="n">
        <v>0</v>
      </c>
      <c r="Y1092" t="n">
        <v>-21.42836828230832</v>
      </c>
      <c r="Z1092" t="n">
        <v>90.21191722667098</v>
      </c>
      <c r="AA1092" t="n">
        <v>1287.618294339839</v>
      </c>
      <c r="AB1092" t="b">
        <v>0</v>
      </c>
      <c r="AC1092" t="b">
        <v>1</v>
      </c>
      <c r="AD1092" t="n">
        <v>90.39519387426679</v>
      </c>
      <c r="AE1092" t="n">
        <v>-0</v>
      </c>
      <c r="AF1092" t="n">
        <v>0</v>
      </c>
      <c r="AG1092" t="n">
        <v>0.02655507983691707</v>
      </c>
      <c r="AH1092" t="b">
        <v>0</v>
      </c>
      <c r="AI1092" t="b">
        <v>0</v>
      </c>
      <c r="AJ1092" t="n">
        <v>1287.618294339839</v>
      </c>
      <c r="AK1092" t="n">
        <v>0</v>
      </c>
      <c r="AL1092" t="n">
        <v>5.177361439706457</v>
      </c>
      <c r="AM1092" t="n">
        <v>0</v>
      </c>
      <c r="AN1092" t="n">
        <v>5.177363737750235</v>
      </c>
      <c r="AO1092" t="n">
        <v>0</v>
      </c>
      <c r="AP1092" t="n">
        <v>1</v>
      </c>
      <c r="AQ1092" t="n">
        <v>0</v>
      </c>
      <c r="AR1092" t="n">
        <v>0</v>
      </c>
      <c r="AS1092" t="n">
        <v>0</v>
      </c>
      <c r="AT1092" t="n">
        <v>1.305490327816147</v>
      </c>
      <c r="AU1092" t="n">
        <v>0.4104239961696033</v>
      </c>
      <c r="AV1092" t="n">
        <v>1.305490327816147</v>
      </c>
    </row>
    <row r="1093" spans="1:48">
      <c r="A1093" t="n">
        <v>1090</v>
      </c>
      <c r="B1093" t="n">
        <v>0</v>
      </c>
      <c r="C1093" t="n">
        <v>0</v>
      </c>
      <c r="D1093" t="n">
        <v>0</v>
      </c>
      <c r="E1093" t="n">
        <v>58.8</v>
      </c>
      <c r="F1093" t="n">
        <v>-0.00970205267670643</v>
      </c>
      <c r="G1093" t="n">
        <v>484.3846094355996</v>
      </c>
      <c r="H1093" t="n">
        <v>1910.412899614005</v>
      </c>
      <c r="I1093" t="n">
        <v>4.031617568373644</v>
      </c>
      <c r="J1093" t="n">
        <v>4.031617568373644</v>
      </c>
      <c r="K1093" t="n">
        <v>79.4804606294704</v>
      </c>
      <c r="L1093" t="n">
        <v>5</v>
      </c>
      <c r="M1093" t="n">
        <v>20.15224660990629</v>
      </c>
      <c r="N1093" t="n">
        <v>1287.618294339839</v>
      </c>
      <c r="O1093" t="b">
        <v>0</v>
      </c>
      <c r="P1093" t="n">
        <v>4.031617568373644</v>
      </c>
      <c r="Q1093" t="n">
        <v>0</v>
      </c>
      <c r="R1093" t="n">
        <v>0.9070055411113334</v>
      </c>
      <c r="S1093" t="n">
        <v>38.48600775421786</v>
      </c>
      <c r="T1093" t="n">
        <v>32.96504191773558</v>
      </c>
      <c r="U1093" t="n">
        <v>4.44497567615055</v>
      </c>
      <c r="V1093" t="n">
        <v>3.06556623538204</v>
      </c>
      <c r="W1093" t="n">
        <v>0</v>
      </c>
      <c r="X1093" t="n">
        <v>0</v>
      </c>
      <c r="Y1093" t="n">
        <v>-21.42836828230832</v>
      </c>
      <c r="Z1093" t="n">
        <v>90.17943493160629</v>
      </c>
      <c r="AA1093" t="n">
        <v>1287.618294339839</v>
      </c>
      <c r="AB1093" t="b">
        <v>0</v>
      </c>
      <c r="AC1093" t="b">
        <v>1</v>
      </c>
      <c r="AD1093" t="n">
        <v>90.38775346861321</v>
      </c>
      <c r="AE1093" t="n">
        <v>-0</v>
      </c>
      <c r="AF1093" t="n">
        <v>0</v>
      </c>
      <c r="AG1093" t="n">
        <v>0.06162896078630842</v>
      </c>
      <c r="AH1093" t="b">
        <v>0</v>
      </c>
      <c r="AI1093" t="b">
        <v>0</v>
      </c>
      <c r="AJ1093" t="n">
        <v>1287.618294339839</v>
      </c>
      <c r="AK1093" t="n">
        <v>0</v>
      </c>
      <c r="AL1093" t="n">
        <v>4.44497567615055</v>
      </c>
      <c r="AM1093" t="n">
        <v>0</v>
      </c>
      <c r="AN1093" t="n">
        <v>4.44497567615055</v>
      </c>
      <c r="AO1093" t="n">
        <v>0</v>
      </c>
      <c r="AP1093" t="n">
        <v>1</v>
      </c>
      <c r="AQ1093" t="n">
        <v>0</v>
      </c>
      <c r="AR1093" t="n">
        <v>0</v>
      </c>
      <c r="AS1093" t="n">
        <v>0</v>
      </c>
      <c r="AT1093" t="n">
        <v>1.171263379033116</v>
      </c>
      <c r="AU1093" t="n">
        <v>0.3682253222006129</v>
      </c>
      <c r="AV1093" t="n">
        <v>1.171263379033116</v>
      </c>
    </row>
    <row r="1094" spans="1:48">
      <c r="A1094" t="n">
        <v>1091</v>
      </c>
      <c r="B1094" t="n">
        <v>0</v>
      </c>
      <c r="C1094" t="n">
        <v>0</v>
      </c>
      <c r="D1094" t="n">
        <v>0</v>
      </c>
      <c r="E1094" t="n">
        <v>58.8</v>
      </c>
      <c r="F1094" t="n">
        <v>0.02306084652535922</v>
      </c>
      <c r="G1094" t="n">
        <v>484.3846094355996</v>
      </c>
      <c r="H1094" t="n">
        <v>1910.412899614005</v>
      </c>
      <c r="I1094" t="n">
        <v>4.941066505874184</v>
      </c>
      <c r="J1094" t="n">
        <v>4.941066505874184</v>
      </c>
      <c r="K1094" t="n">
        <v>97.40959682496636</v>
      </c>
      <c r="L1094" t="n">
        <v>5</v>
      </c>
      <c r="M1094" t="n">
        <v>24.69817363716185</v>
      </c>
      <c r="N1094" t="n">
        <v>1287.618294339839</v>
      </c>
      <c r="O1094" t="b">
        <v>0</v>
      </c>
      <c r="P1094" t="n">
        <v>4.941066505874184</v>
      </c>
      <c r="Q1094" t="n">
        <v>0</v>
      </c>
      <c r="R1094" t="n">
        <v>0.917095149849628</v>
      </c>
      <c r="S1094" t="n">
        <v>38.49883153925158</v>
      </c>
      <c r="T1094" t="n">
        <v>39.95678588187586</v>
      </c>
      <c r="U1094" t="n">
        <v>5.387735947228974</v>
      </c>
      <c r="V1094" t="n">
        <v>3.312611346027417</v>
      </c>
      <c r="W1094" t="n">
        <v>0</v>
      </c>
      <c r="X1094" t="n">
        <v>0</v>
      </c>
      <c r="Y1094" t="n">
        <v>-21.42836828230832</v>
      </c>
      <c r="Z1094" t="n">
        <v>90.19083066060354</v>
      </c>
      <c r="AA1094" t="n">
        <v>1287.618294339839</v>
      </c>
      <c r="AB1094" t="b">
        <v>0</v>
      </c>
      <c r="AC1094" t="b">
        <v>1</v>
      </c>
      <c r="AD1094" t="n">
        <v>90.38031306295963</v>
      </c>
      <c r="AE1094" t="n">
        <v>-0</v>
      </c>
      <c r="AF1094" t="n">
        <v>0</v>
      </c>
      <c r="AG1094" t="n">
        <v>0.08177730353456791</v>
      </c>
      <c r="AH1094" t="b">
        <v>0</v>
      </c>
      <c r="AI1094" t="b">
        <v>0</v>
      </c>
      <c r="AJ1094" t="n">
        <v>1287.618294339839</v>
      </c>
      <c r="AK1094" t="n">
        <v>0</v>
      </c>
      <c r="AL1094" t="n">
        <v>5.387735947228974</v>
      </c>
      <c r="AM1094" t="n">
        <v>0</v>
      </c>
      <c r="AN1094" t="n">
        <v>5.387756629622971</v>
      </c>
      <c r="AO1094" t="n">
        <v>0</v>
      </c>
      <c r="AP1094" t="n">
        <v>1</v>
      </c>
      <c r="AQ1094" t="n">
        <v>0</v>
      </c>
      <c r="AR1094" t="n">
        <v>0</v>
      </c>
      <c r="AS1094" t="n">
        <v>0</v>
      </c>
      <c r="AT1094" t="n">
        <v>1.344228502744267</v>
      </c>
      <c r="AU1094" t="n">
        <v>0.4226026207212786</v>
      </c>
      <c r="AV1094" t="n">
        <v>1.344228502744267</v>
      </c>
    </row>
    <row r="1095" spans="1:48">
      <c r="A1095" t="n">
        <v>1092</v>
      </c>
      <c r="B1095" t="n">
        <v>0</v>
      </c>
      <c r="C1095" t="n">
        <v>0</v>
      </c>
      <c r="D1095" t="n">
        <v>0</v>
      </c>
      <c r="E1095" t="n">
        <v>59.1</v>
      </c>
      <c r="F1095" t="n">
        <v>0.1674586665752766</v>
      </c>
      <c r="G1095" t="n">
        <v>486.8559594837404</v>
      </c>
      <c r="H1095" t="n">
        <v>1920.159904203872</v>
      </c>
      <c r="I1095" t="n">
        <v>9.013521130146042</v>
      </c>
      <c r="J1095" t="n">
        <v>9.013521130146042</v>
      </c>
      <c r="K1095" t="n">
        <v>176.7931251017868</v>
      </c>
      <c r="L1095" t="n">
        <v>5</v>
      </c>
      <c r="M1095" t="n">
        <v>44.82584307854636</v>
      </c>
      <c r="N1095" t="n">
        <v>1294.18777543341</v>
      </c>
      <c r="O1095" t="b">
        <v>0</v>
      </c>
      <c r="P1095" t="n">
        <v>9.013521130146042</v>
      </c>
      <c r="Q1095" t="n">
        <v>0</v>
      </c>
      <c r="R1095" t="n">
        <v>0.9378123159322541</v>
      </c>
      <c r="S1095" t="n">
        <v>38.51284290489463</v>
      </c>
      <c r="T1095" t="n">
        <v>70.91737274783522</v>
      </c>
      <c r="U1095" t="n">
        <v>9.61122068565067</v>
      </c>
      <c r="V1095" t="n">
        <v>4.410187171356952</v>
      </c>
      <c r="W1095" t="n">
        <v>0</v>
      </c>
      <c r="X1095" t="n">
        <v>0</v>
      </c>
      <c r="Y1095" t="n">
        <v>-21.42836828230832</v>
      </c>
      <c r="Z1095" t="n">
        <v>90.25695650882446</v>
      </c>
      <c r="AA1095" t="n">
        <v>1294.18777543341</v>
      </c>
      <c r="AB1095" t="b">
        <v>0</v>
      </c>
      <c r="AC1095" t="b">
        <v>1</v>
      </c>
      <c r="AD1095" t="n">
        <v>90.37287265730605</v>
      </c>
      <c r="AE1095" t="n">
        <v>-0</v>
      </c>
      <c r="AF1095" t="n">
        <v>0</v>
      </c>
      <c r="AG1095" t="n">
        <v>0.092693131282226</v>
      </c>
      <c r="AH1095" t="b">
        <v>0</v>
      </c>
      <c r="AI1095" t="b">
        <v>0</v>
      </c>
      <c r="AJ1095" t="n">
        <v>1294.18777543341</v>
      </c>
      <c r="AK1095" t="n">
        <v>0</v>
      </c>
      <c r="AL1095" t="n">
        <v>9.61122068565067</v>
      </c>
      <c r="AM1095" t="n">
        <v>0</v>
      </c>
      <c r="AN1095" t="n">
        <v>9.611609055049069</v>
      </c>
      <c r="AO1095" t="n">
        <v>0</v>
      </c>
      <c r="AP1095" t="n">
        <v>1</v>
      </c>
      <c r="AQ1095" t="n">
        <v>0</v>
      </c>
      <c r="AR1095" t="n">
        <v>0</v>
      </c>
      <c r="AS1095" t="n">
        <v>0</v>
      </c>
      <c r="AT1095" t="n">
        <v>2.139659290981138</v>
      </c>
      <c r="AU1095" t="n">
        <v>0.6726725567664043</v>
      </c>
      <c r="AV1095" t="n">
        <v>2.139659290981138</v>
      </c>
    </row>
    <row r="1096" spans="1:48">
      <c r="A1096" t="n">
        <v>1093</v>
      </c>
      <c r="B1096" t="n">
        <v>0</v>
      </c>
      <c r="C1096" t="n">
        <v>0</v>
      </c>
      <c r="D1096" t="n">
        <v>0</v>
      </c>
      <c r="E1096" t="n">
        <v>60.1</v>
      </c>
      <c r="F1096" t="n">
        <v>0.3904378205068681</v>
      </c>
      <c r="G1096" t="n">
        <v>495.0937929775432</v>
      </c>
      <c r="H1096" t="n">
        <v>1952.64991950343</v>
      </c>
      <c r="I1096" t="n">
        <v>15.55589335837097</v>
      </c>
      <c r="J1096" t="n">
        <v>15.55589335837097</v>
      </c>
      <c r="K1096" t="n">
        <v>300.0397933456729</v>
      </c>
      <c r="L1096" t="n">
        <v>5</v>
      </c>
      <c r="M1096" t="n">
        <v>76.0749983127974</v>
      </c>
      <c r="N1096" t="n">
        <v>1316.086045745312</v>
      </c>
      <c r="O1096" t="b">
        <v>0</v>
      </c>
      <c r="P1096" t="n">
        <v>15.55589335837097</v>
      </c>
      <c r="Q1096" t="n">
        <v>0</v>
      </c>
      <c r="R1096" t="n">
        <v>0.9485738250090221</v>
      </c>
      <c r="S1096" t="n">
        <v>38.53201540254675</v>
      </c>
      <c r="T1096" t="n">
        <v>118.990124334249</v>
      </c>
      <c r="U1096" t="n">
        <v>16.39924373648304</v>
      </c>
      <c r="V1096" t="n">
        <v>6.119206956211329</v>
      </c>
      <c r="W1096" t="n">
        <v>0</v>
      </c>
      <c r="X1096" t="n">
        <v>0</v>
      </c>
      <c r="Y1096" t="n">
        <v>-21.42836828230832</v>
      </c>
      <c r="Z1096" t="n">
        <v>90.39169244530157</v>
      </c>
      <c r="AA1096" t="n">
        <v>1316.086045745312</v>
      </c>
      <c r="AB1096" t="b">
        <v>0</v>
      </c>
      <c r="AC1096" t="b">
        <v>1</v>
      </c>
      <c r="AD1096" t="n">
        <v>90.36543225165246</v>
      </c>
      <c r="AE1096" t="n">
        <v>-0</v>
      </c>
      <c r="AF1096" t="n">
        <v>0</v>
      </c>
      <c r="AG1096" t="n">
        <v>0.08511507385330075</v>
      </c>
      <c r="AH1096" t="b">
        <v>0</v>
      </c>
      <c r="AI1096" t="b">
        <v>0</v>
      </c>
      <c r="AJ1096" t="n">
        <v>1316.086045745312</v>
      </c>
      <c r="AK1096" t="n">
        <v>0</v>
      </c>
      <c r="AL1096" t="n">
        <v>16.39924373648304</v>
      </c>
      <c r="AM1096" t="n">
        <v>0</v>
      </c>
      <c r="AN1096" t="n">
        <v>16.40079721407664</v>
      </c>
      <c r="AO1096" t="n">
        <v>0</v>
      </c>
      <c r="AP1096" t="n">
        <v>1</v>
      </c>
      <c r="AQ1096" t="n">
        <v>0</v>
      </c>
      <c r="AR1096" t="n">
        <v>0</v>
      </c>
      <c r="AS1096" t="n">
        <v>0</v>
      </c>
      <c r="AT1096" t="n">
        <v>3.488070462420926</v>
      </c>
      <c r="AU1096" t="n">
        <v>1.096590137517713</v>
      </c>
      <c r="AV1096" t="n">
        <v>3.488070462420926</v>
      </c>
    </row>
    <row r="1097" spans="1:48">
      <c r="A1097" t="n">
        <v>1094</v>
      </c>
      <c r="B1097" t="n">
        <v>0</v>
      </c>
      <c r="C1097" t="n">
        <v>0</v>
      </c>
      <c r="D1097" t="n">
        <v>0</v>
      </c>
      <c r="E1097" t="n">
        <v>61.7</v>
      </c>
      <c r="F1097" t="n">
        <v>0.4374567180639044</v>
      </c>
      <c r="G1097" t="n">
        <v>508.2743265676275</v>
      </c>
      <c r="H1097" t="n">
        <v>2004.633943982723</v>
      </c>
      <c r="I1097" t="n">
        <v>17.44590588310713</v>
      </c>
      <c r="J1097" t="n">
        <v>17.44590588310713</v>
      </c>
      <c r="K1097" t="n">
        <v>327.7681377412291</v>
      </c>
      <c r="L1097" t="n">
        <v>5</v>
      </c>
      <c r="M1097" t="n">
        <v>83.10551159767472</v>
      </c>
      <c r="N1097" t="n">
        <v>1351.123278244355</v>
      </c>
      <c r="O1097" t="b">
        <v>0</v>
      </c>
      <c r="P1097" t="n">
        <v>17.44590588310713</v>
      </c>
      <c r="Q1097" t="n">
        <v>0</v>
      </c>
      <c r="R1097" t="n">
        <v>0.949804816910795</v>
      </c>
      <c r="S1097" t="n">
        <v>38.55937810633406</v>
      </c>
      <c r="T1097" t="n">
        <v>129.8181940071123</v>
      </c>
      <c r="U1097" t="n">
        <v>18.36788524599116</v>
      </c>
      <c r="V1097" t="n">
        <v>6.516248016496931</v>
      </c>
      <c r="W1097" t="n">
        <v>0</v>
      </c>
      <c r="X1097" t="n">
        <v>0</v>
      </c>
      <c r="Y1097" t="n">
        <v>-21.42836828230832</v>
      </c>
      <c r="Z1097" t="n">
        <v>90.54213548336705</v>
      </c>
      <c r="AA1097" t="n">
        <v>1351.123278244355</v>
      </c>
      <c r="AB1097" t="b">
        <v>0</v>
      </c>
      <c r="AC1097" t="b">
        <v>1</v>
      </c>
      <c r="AD1097" t="n">
        <v>90.35799184599888</v>
      </c>
      <c r="AE1097" t="n">
        <v>-0</v>
      </c>
      <c r="AF1097" t="n">
        <v>0</v>
      </c>
      <c r="AG1097" t="n">
        <v>0.08230079514962452</v>
      </c>
      <c r="AH1097" t="b">
        <v>0</v>
      </c>
      <c r="AI1097" t="b">
        <v>0</v>
      </c>
      <c r="AJ1097" t="n">
        <v>1351.123278244355</v>
      </c>
      <c r="AK1097" t="n">
        <v>0</v>
      </c>
      <c r="AL1097" t="n">
        <v>18.36788524599116</v>
      </c>
      <c r="AM1097" t="n">
        <v>0</v>
      </c>
      <c r="AN1097" t="n">
        <v>18.36981790080805</v>
      </c>
      <c r="AO1097" t="n">
        <v>0</v>
      </c>
      <c r="AP1097" t="n">
        <v>1</v>
      </c>
      <c r="AQ1097" t="n">
        <v>0</v>
      </c>
      <c r="AR1097" t="n">
        <v>0</v>
      </c>
      <c r="AS1097" t="n">
        <v>0</v>
      </c>
      <c r="AT1097" t="n">
        <v>3.883140448756076</v>
      </c>
      <c r="AU1097" t="n">
        <v>1.220793434243461</v>
      </c>
      <c r="AV1097" t="n">
        <v>3.883140448756076</v>
      </c>
    </row>
    <row r="1098" spans="1:48">
      <c r="A1098" t="n">
        <v>1095</v>
      </c>
      <c r="B1098" t="n">
        <v>0</v>
      </c>
      <c r="C1098" t="n">
        <v>0</v>
      </c>
      <c r="D1098" t="n">
        <v>0</v>
      </c>
      <c r="E1098" t="n">
        <v>63</v>
      </c>
      <c r="F1098" t="n">
        <v>0.2764019739041803</v>
      </c>
      <c r="G1098" t="n">
        <v>518.9835101095711</v>
      </c>
      <c r="H1098" t="n">
        <v>2046.870963872148</v>
      </c>
      <c r="I1098" t="n">
        <v>13.1136895688777</v>
      </c>
      <c r="J1098" t="n">
        <v>13.1136895688777</v>
      </c>
      <c r="K1098" t="n">
        <v>241.2918880546554</v>
      </c>
      <c r="L1098" t="n">
        <v>5</v>
      </c>
      <c r="M1098" t="n">
        <v>61.17948480087612</v>
      </c>
      <c r="N1098" t="n">
        <v>1379.591029649828</v>
      </c>
      <c r="O1098" t="b">
        <v>0</v>
      </c>
      <c r="P1098" t="n">
        <v>13.1136895688777</v>
      </c>
      <c r="Q1098" t="n">
        <v>0</v>
      </c>
      <c r="R1098" t="n">
        <v>0.944481294715795</v>
      </c>
      <c r="S1098" t="n">
        <v>38.58933076631284</v>
      </c>
      <c r="T1098" t="n">
        <v>96.10645490871065</v>
      </c>
      <c r="U1098" t="n">
        <v>13.88454132680707</v>
      </c>
      <c r="V1098" t="n">
        <v>5.335705945986447</v>
      </c>
      <c r="W1098" t="n">
        <v>0</v>
      </c>
      <c r="X1098" t="n">
        <v>0</v>
      </c>
      <c r="Y1098" t="n">
        <v>-21.42836828230832</v>
      </c>
      <c r="Z1098" t="n">
        <v>90.65965419286647</v>
      </c>
      <c r="AA1098" t="n">
        <v>1379.591029649828</v>
      </c>
      <c r="AB1098" t="b">
        <v>0</v>
      </c>
      <c r="AC1098" t="b">
        <v>1</v>
      </c>
      <c r="AD1098" t="n">
        <v>90.3505514403453</v>
      </c>
      <c r="AE1098" t="n">
        <v>-0</v>
      </c>
      <c r="AF1098" t="n">
        <v>0</v>
      </c>
      <c r="AG1098" t="n">
        <v>0.06367420368620325</v>
      </c>
      <c r="AH1098" t="b">
        <v>0</v>
      </c>
      <c r="AI1098" t="b">
        <v>0</v>
      </c>
      <c r="AJ1098" t="n">
        <v>1379.591029649828</v>
      </c>
      <c r="AK1098" t="n">
        <v>0</v>
      </c>
      <c r="AL1098" t="n">
        <v>13.88454132680707</v>
      </c>
      <c r="AM1098" t="n">
        <v>0</v>
      </c>
      <c r="AN1098" t="n">
        <v>13.88546054431807</v>
      </c>
      <c r="AO1098" t="n">
        <v>0</v>
      </c>
      <c r="AP1098" t="n">
        <v>1</v>
      </c>
      <c r="AQ1098" t="n">
        <v>0</v>
      </c>
      <c r="AR1098" t="n">
        <v>0</v>
      </c>
      <c r="AS1098" t="n">
        <v>0</v>
      </c>
      <c r="AT1098" t="n">
        <v>2.964754478440984</v>
      </c>
      <c r="AU1098" t="n">
        <v>0.9320684763241237</v>
      </c>
      <c r="AV1098" t="n">
        <v>2.964754478440984</v>
      </c>
    </row>
    <row r="1099" spans="1:48">
      <c r="A1099" t="n">
        <v>1096</v>
      </c>
      <c r="B1099" t="n">
        <v>0</v>
      </c>
      <c r="C1099" t="n">
        <v>0</v>
      </c>
      <c r="D1099" t="n">
        <v>0</v>
      </c>
      <c r="E1099" t="n">
        <v>63.7</v>
      </c>
      <c r="F1099" t="n">
        <v>0.12360205298606</v>
      </c>
      <c r="G1099" t="n">
        <v>524.7499935552329</v>
      </c>
      <c r="H1099" t="n">
        <v>2069.613974581839</v>
      </c>
      <c r="I1099" t="n">
        <v>8.714271510385508</v>
      </c>
      <c r="J1099" t="n">
        <v>8.714271510385508</v>
      </c>
      <c r="K1099" t="n">
        <v>158.5805892355956</v>
      </c>
      <c r="L1099" t="n">
        <v>5</v>
      </c>
      <c r="M1099" t="n">
        <v>40.20806015101309</v>
      </c>
      <c r="N1099" t="n">
        <v>1394.919818868159</v>
      </c>
      <c r="O1099" t="b">
        <v>0</v>
      </c>
      <c r="P1099" t="n">
        <v>8.714271510385508</v>
      </c>
      <c r="Q1099" t="n">
        <v>0</v>
      </c>
      <c r="R1099" t="n">
        <v>0.9342012471696572</v>
      </c>
      <c r="S1099" t="n">
        <v>38.61423332985341</v>
      </c>
      <c r="T1099" t="n">
        <v>63.85762786735071</v>
      </c>
      <c r="U1099" t="n">
        <v>9.328045254474958</v>
      </c>
      <c r="V1099" t="n">
        <v>4.201752272375813</v>
      </c>
      <c r="W1099" t="n">
        <v>0</v>
      </c>
      <c r="X1099" t="n">
        <v>0</v>
      </c>
      <c r="Y1099" t="n">
        <v>-21.42836828230832</v>
      </c>
      <c r="Z1099" t="n">
        <v>90.7292607448655</v>
      </c>
      <c r="AA1099" t="n">
        <v>1394.919818868159</v>
      </c>
      <c r="AB1099" t="b">
        <v>0</v>
      </c>
      <c r="AC1099" t="b">
        <v>1</v>
      </c>
      <c r="AD1099" t="n">
        <v>90.34311103469172</v>
      </c>
      <c r="AE1099" t="n">
        <v>-0</v>
      </c>
      <c r="AF1099" t="n">
        <v>0</v>
      </c>
      <c r="AG1099" t="n">
        <v>0.03019311899828303</v>
      </c>
      <c r="AH1099" t="b">
        <v>0</v>
      </c>
      <c r="AI1099" t="b">
        <v>0</v>
      </c>
      <c r="AJ1099" t="n">
        <v>1394.919818868159</v>
      </c>
      <c r="AK1099" t="n">
        <v>0</v>
      </c>
      <c r="AL1099" t="n">
        <v>9.328045254474958</v>
      </c>
      <c r="AM1099" t="n">
        <v>0</v>
      </c>
      <c r="AN1099" t="n">
        <v>9.328231396020936</v>
      </c>
      <c r="AO1099" t="n">
        <v>0</v>
      </c>
      <c r="AP1099" t="n">
        <v>1</v>
      </c>
      <c r="AQ1099" t="n">
        <v>0</v>
      </c>
      <c r="AR1099" t="n">
        <v>0</v>
      </c>
      <c r="AS1099" t="n">
        <v>0</v>
      </c>
      <c r="AT1099" t="n">
        <v>2.08756816162301</v>
      </c>
      <c r="AU1099" t="n">
        <v>0.6562959900308126</v>
      </c>
      <c r="AV1099" t="n">
        <v>2.08756816162301</v>
      </c>
    </row>
    <row r="1100" spans="1:48">
      <c r="A1100" t="n">
        <v>1097</v>
      </c>
      <c r="B1100" t="n">
        <v>0</v>
      </c>
      <c r="C1100" t="n">
        <v>0</v>
      </c>
      <c r="D1100" t="n">
        <v>0</v>
      </c>
      <c r="E1100" t="n">
        <v>63.9</v>
      </c>
      <c r="F1100" t="n">
        <v>-0.02081018584841665</v>
      </c>
      <c r="G1100" t="n">
        <v>526.3975602539934</v>
      </c>
      <c r="H1100" t="n">
        <v>2076.11197764175</v>
      </c>
      <c r="I1100" t="n">
        <v>4.399650498185932</v>
      </c>
      <c r="J1100" t="n">
        <v>4.399650498185932</v>
      </c>
      <c r="K1100" t="n">
        <v>79.81337804739935</v>
      </c>
      <c r="L1100" t="n">
        <v>5</v>
      </c>
      <c r="M1100" t="n">
        <v>20.23665771992884</v>
      </c>
      <c r="N1100" t="n">
        <v>1399.29947293054</v>
      </c>
      <c r="O1100" t="b">
        <v>0</v>
      </c>
      <c r="P1100" t="n">
        <v>4.399650498185932</v>
      </c>
      <c r="Q1100" t="n">
        <v>0</v>
      </c>
      <c r="R1100" t="n">
        <v>0.9059301116129608</v>
      </c>
      <c r="S1100" t="n">
        <v>38.63384563210099</v>
      </c>
      <c r="T1100" t="n">
        <v>33.14241830922023</v>
      </c>
      <c r="U1100" t="n">
        <v>4.85650100574821</v>
      </c>
      <c r="V1100" t="n">
        <v>3.117703591224913</v>
      </c>
      <c r="W1100" t="n">
        <v>0</v>
      </c>
      <c r="X1100" t="n">
        <v>0</v>
      </c>
      <c r="Y1100" t="n">
        <v>-21.42836828230832</v>
      </c>
      <c r="Z1100" t="n">
        <v>90.70334723549836</v>
      </c>
      <c r="AA1100" t="n">
        <v>1399.29947293054</v>
      </c>
      <c r="AB1100" t="b">
        <v>0</v>
      </c>
      <c r="AC1100" t="b">
        <v>1</v>
      </c>
      <c r="AD1100" t="n">
        <v>90.33567062903813</v>
      </c>
      <c r="AE1100" t="n">
        <v>-0</v>
      </c>
      <c r="AF1100" t="n">
        <v>0</v>
      </c>
      <c r="AG1100" t="n">
        <v>-0.01175190530803938</v>
      </c>
      <c r="AH1100" t="b">
        <v>0</v>
      </c>
      <c r="AI1100" t="b">
        <v>0</v>
      </c>
      <c r="AJ1100" t="n">
        <v>1399.29947293054</v>
      </c>
      <c r="AK1100" t="n">
        <v>0</v>
      </c>
      <c r="AL1100" t="n">
        <v>4.85650100574821</v>
      </c>
      <c r="AM1100" t="n">
        <v>0</v>
      </c>
      <c r="AN1100" t="n">
        <v>4.85651019792332</v>
      </c>
      <c r="AO1100" t="n">
        <v>0</v>
      </c>
      <c r="AP1100" t="n">
        <v>1</v>
      </c>
      <c r="AQ1100" t="n">
        <v>0</v>
      </c>
      <c r="AR1100" t="n">
        <v>0</v>
      </c>
      <c r="AS1100" t="n">
        <v>0</v>
      </c>
      <c r="AT1100" t="n">
        <v>1.265985460267915</v>
      </c>
      <c r="AU1100" t="n">
        <v>0.3980043364740628</v>
      </c>
      <c r="AV1100" t="n">
        <v>1.265985460267915</v>
      </c>
    </row>
    <row r="1101" spans="1:48">
      <c r="A1101" t="n">
        <v>1098</v>
      </c>
      <c r="B1101" t="n">
        <v>0</v>
      </c>
      <c r="C1101" t="n">
        <v>0</v>
      </c>
      <c r="D1101" t="n">
        <v>0</v>
      </c>
      <c r="E1101" t="n">
        <v>63.5</v>
      </c>
      <c r="F1101" t="n">
        <v>-0.2070279762590665</v>
      </c>
      <c r="G1101" t="n">
        <v>523.1024268564723</v>
      </c>
      <c r="H1101" t="n">
        <v>2063.115971521927</v>
      </c>
      <c r="I1101" t="n">
        <v>-1.23872610716528</v>
      </c>
      <c r="J1101" t="n">
        <v>-1.23872610716528</v>
      </c>
      <c r="K1101" t="n">
        <v>-22.61309139134566</v>
      </c>
      <c r="L1101" t="n">
        <v>5</v>
      </c>
      <c r="M1101" t="n">
        <v>-5.733542442024761</v>
      </c>
      <c r="N1101" t="n">
        <v>1390.540164805779</v>
      </c>
      <c r="O1101" t="b">
        <v>0</v>
      </c>
      <c r="P1101" t="n">
        <v>-1.23872610716528</v>
      </c>
      <c r="Q1101" t="n">
        <v>0</v>
      </c>
      <c r="R1101" t="n">
        <v>0.5744816999012072</v>
      </c>
      <c r="S1101" t="n">
        <v>38.64800189552132</v>
      </c>
      <c r="T1101" t="n">
        <v>-4.886966184792438</v>
      </c>
      <c r="U1101" t="n">
        <v>-0.7116254797563153</v>
      </c>
      <c r="V1101" t="n">
        <v>0.8465762572323223</v>
      </c>
      <c r="W1101" t="n">
        <v>0</v>
      </c>
      <c r="X1101" t="n">
        <v>0</v>
      </c>
      <c r="Y1101" t="n">
        <v>-21.42836828230832</v>
      </c>
      <c r="Z1101" t="n">
        <v>90.65377536423553</v>
      </c>
      <c r="AA1101" t="n">
        <v>1390.540164805779</v>
      </c>
      <c r="AB1101" t="b">
        <v>0</v>
      </c>
      <c r="AC1101" t="b">
        <v>1</v>
      </c>
      <c r="AD1101" t="n">
        <v>90.32823022338455</v>
      </c>
      <c r="AE1101" t="n">
        <v>-0</v>
      </c>
      <c r="AF1101" t="n">
        <v>0</v>
      </c>
      <c r="AG1101" t="n">
        <v>-0.05170467335132034</v>
      </c>
      <c r="AH1101" t="b">
        <v>0</v>
      </c>
      <c r="AI1101" t="b">
        <v>0</v>
      </c>
      <c r="AJ1101" t="n">
        <v>1390.540164805779</v>
      </c>
      <c r="AK1101" t="n">
        <v>0</v>
      </c>
      <c r="AL1101" t="n">
        <v>-0.7116254797563153</v>
      </c>
      <c r="AM1101" t="n">
        <v>0</v>
      </c>
      <c r="AN1101" t="n">
        <v>-0.7110371805492725</v>
      </c>
      <c r="AO1101" t="n">
        <v>0</v>
      </c>
      <c r="AP1101" t="n">
        <v>1</v>
      </c>
      <c r="AQ1101" t="n">
        <v>0</v>
      </c>
      <c r="AR1101" t="n">
        <v>0</v>
      </c>
      <c r="AS1101" t="n">
        <v>0</v>
      </c>
      <c r="AT1101" t="n">
        <v>0.2835938959524381</v>
      </c>
      <c r="AU1101" t="n">
        <v>0.08915710640370074</v>
      </c>
      <c r="AV1101" t="n">
        <v>0.2835938959524381</v>
      </c>
    </row>
    <row r="1102" spans="1:48">
      <c r="A1102" t="n">
        <v>1099</v>
      </c>
      <c r="B1102" t="n">
        <v>0</v>
      </c>
      <c r="C1102" t="n">
        <v>0</v>
      </c>
      <c r="D1102" t="n">
        <v>0</v>
      </c>
      <c r="E1102" t="n">
        <v>62.3</v>
      </c>
      <c r="F1102" t="n">
        <v>-0.4844112424486582</v>
      </c>
      <c r="G1102" t="n">
        <v>513.2170266639091</v>
      </c>
      <c r="H1102" t="n">
        <v>2024.127953162458</v>
      </c>
      <c r="I1102" t="n">
        <v>-9.456367957486146</v>
      </c>
      <c r="J1102" t="n">
        <v>-9.456367957486146</v>
      </c>
      <c r="K1102" t="n">
        <v>-175.9521947952045</v>
      </c>
      <c r="L1102" t="n">
        <v>5</v>
      </c>
      <c r="M1102" t="n">
        <v>-44.61262545517356</v>
      </c>
      <c r="N1102" t="n">
        <v>1364.262240431496</v>
      </c>
      <c r="O1102" t="b">
        <v>0</v>
      </c>
      <c r="P1102" t="n">
        <v>-9.456367957486146</v>
      </c>
      <c r="Q1102" t="n">
        <v>0</v>
      </c>
      <c r="R1102" t="n">
        <v>0.9149093095961744</v>
      </c>
      <c r="S1102" t="n">
        <v>38.66603096704732</v>
      </c>
      <c r="T1102" t="n">
        <v>-60.55861476923673</v>
      </c>
      <c r="U1102" t="n">
        <v>-8.651719079271036</v>
      </c>
      <c r="V1102" t="n">
        <v>-15.94598931406318</v>
      </c>
      <c r="W1102" t="n">
        <v>-82.89006519014933</v>
      </c>
      <c r="X1102" t="n">
        <v>2</v>
      </c>
      <c r="Y1102" t="n">
        <v>61.46169690784101</v>
      </c>
      <c r="Z1102" t="n">
        <v>90.58062623788629</v>
      </c>
      <c r="AA1102" t="n">
        <v>1364.262240431496</v>
      </c>
      <c r="AB1102" t="b">
        <v>0</v>
      </c>
      <c r="AC1102" t="b">
        <v>1</v>
      </c>
      <c r="AD1102" t="n">
        <v>90.33518045404871</v>
      </c>
      <c r="AE1102" t="n">
        <v>1.731875390661566</v>
      </c>
      <c r="AF1102" t="n">
        <v>0</v>
      </c>
      <c r="AG1102" t="n">
        <v>-0.05671226830134463</v>
      </c>
      <c r="AH1102" t="b">
        <v>0</v>
      </c>
      <c r="AI1102" t="b">
        <v>0</v>
      </c>
      <c r="AJ1102" t="n">
        <v>1364.262240431496</v>
      </c>
      <c r="AK1102" t="n">
        <v>0</v>
      </c>
      <c r="AL1102" t="n">
        <v>-8.651719079271036</v>
      </c>
      <c r="AM1102" t="n">
        <v>4.564228126735593</v>
      </c>
      <c r="AN1102" t="n">
        <v>-2.353262365045705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</row>
    <row r="1103" spans="1:48">
      <c r="A1103" t="n">
        <v>1100</v>
      </c>
      <c r="B1103" t="n">
        <v>0</v>
      </c>
      <c r="C1103" t="n">
        <v>0</v>
      </c>
      <c r="D1103" t="n">
        <v>0</v>
      </c>
      <c r="E1103" t="n">
        <v>60.3</v>
      </c>
      <c r="F1103" t="n">
        <v>-0.5219937206129703</v>
      </c>
      <c r="G1103" t="n">
        <v>496.7413596763037</v>
      </c>
      <c r="H1103" t="n">
        <v>1959.147922563342</v>
      </c>
      <c r="I1103" t="n">
        <v>-10.3533353851317</v>
      </c>
      <c r="J1103" t="n">
        <v>-10.3533353851317</v>
      </c>
      <c r="K1103" t="n">
        <v>-199.0312832141503</v>
      </c>
      <c r="L1103" t="n">
        <v>5</v>
      </c>
      <c r="M1103" t="n">
        <v>-50.46432130176225</v>
      </c>
      <c r="N1103" t="n">
        <v>1320.465699807692</v>
      </c>
      <c r="O1103" t="b">
        <v>0</v>
      </c>
      <c r="P1103" t="n">
        <v>-10.3533353851317</v>
      </c>
      <c r="Q1103" t="n">
        <v>0</v>
      </c>
      <c r="R1103" t="n">
        <v>0.9212569810492804</v>
      </c>
      <c r="S1103" t="n">
        <v>38.69355336300797</v>
      </c>
      <c r="T1103" t="n">
        <v>-68.97716363970682</v>
      </c>
      <c r="U1103" t="n">
        <v>-9.538082500697119</v>
      </c>
      <c r="V1103" t="n">
        <v>-18.51284233794456</v>
      </c>
      <c r="W1103" t="n">
        <v>-86.15060768619995</v>
      </c>
      <c r="X1103" t="n">
        <v>2</v>
      </c>
      <c r="Y1103" t="n">
        <v>64.72223940389162</v>
      </c>
      <c r="Z1103" t="n">
        <v>90.50387265502674</v>
      </c>
      <c r="AA1103" t="n">
        <v>1320.465699807692</v>
      </c>
      <c r="AB1103" t="b">
        <v>0</v>
      </c>
      <c r="AC1103" t="b">
        <v>1</v>
      </c>
      <c r="AD1103" t="n">
        <v>90.35708738743617</v>
      </c>
      <c r="AE1103" t="n">
        <v>1.8</v>
      </c>
      <c r="AF1103" t="n">
        <v>0</v>
      </c>
      <c r="AG1103" t="n">
        <v>-0.02908727354658752</v>
      </c>
      <c r="AH1103" t="b">
        <v>0</v>
      </c>
      <c r="AI1103" t="b">
        <v>0</v>
      </c>
      <c r="AJ1103" t="n">
        <v>1320.465699807692</v>
      </c>
      <c r="AK1103" t="n">
        <v>0</v>
      </c>
      <c r="AL1103" t="n">
        <v>-9.538082500697119</v>
      </c>
      <c r="AM1103" t="n">
        <v>5.466878262609473</v>
      </c>
      <c r="AN1103" t="n">
        <v>-2.268547699480843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</row>
    <row r="1104" spans="1:48">
      <c r="A1104" t="n">
        <v>1101</v>
      </c>
      <c r="B1104" t="n">
        <v>0</v>
      </c>
      <c r="C1104" t="n">
        <v>0</v>
      </c>
      <c r="D1104" t="n">
        <v>0</v>
      </c>
      <c r="E1104" t="n">
        <v>58.9</v>
      </c>
      <c r="F1104" t="n">
        <v>-0.2609472084327766</v>
      </c>
      <c r="G1104" t="n">
        <v>485.2083927849799</v>
      </c>
      <c r="H1104" t="n">
        <v>1913.661901143961</v>
      </c>
      <c r="I1104" t="n">
        <v>-2.941430106691827</v>
      </c>
      <c r="J1104" t="n">
        <v>-2.941430106691827</v>
      </c>
      <c r="K1104" t="n">
        <v>-57.88974158739868</v>
      </c>
      <c r="L1104" t="n">
        <v>5</v>
      </c>
      <c r="M1104" t="n">
        <v>-14.6779263659733</v>
      </c>
      <c r="N1104" t="n">
        <v>1289.80812137103</v>
      </c>
      <c r="O1104" t="b">
        <v>0</v>
      </c>
      <c r="P1104" t="n">
        <v>-2.941430106691827</v>
      </c>
      <c r="Q1104" t="n">
        <v>0</v>
      </c>
      <c r="R1104" t="n">
        <v>0.8167921266438399</v>
      </c>
      <c r="S1104" t="n">
        <v>38.72143846084499</v>
      </c>
      <c r="T1104" t="n">
        <v>-17.78755888899854</v>
      </c>
      <c r="U1104" t="n">
        <v>-2.402536952219035</v>
      </c>
      <c r="V1104" t="n">
        <v>-3.109632523025246</v>
      </c>
      <c r="W1104" t="n">
        <v>-55.76798963026589</v>
      </c>
      <c r="X1104" t="n">
        <v>2</v>
      </c>
      <c r="Y1104" t="n">
        <v>34.33962134795757</v>
      </c>
      <c r="Z1104" t="n">
        <v>90.450647176968</v>
      </c>
      <c r="AA1104" t="n">
        <v>1289.80812137103</v>
      </c>
      <c r="AB1104" t="b">
        <v>0</v>
      </c>
      <c r="AC1104" t="b">
        <v>1</v>
      </c>
      <c r="AD1104" t="n">
        <v>90.37428562715003</v>
      </c>
      <c r="AE1104" t="n">
        <v>1.165196439473965</v>
      </c>
      <c r="AF1104" t="n">
        <v>0</v>
      </c>
      <c r="AG1104" t="n">
        <v>0.02047131831706189</v>
      </c>
      <c r="AH1104" t="b">
        <v>0</v>
      </c>
      <c r="AI1104" t="b">
        <v>0</v>
      </c>
      <c r="AJ1104" t="n">
        <v>1289.80812137103</v>
      </c>
      <c r="AK1104" t="n">
        <v>0</v>
      </c>
      <c r="AL1104" t="n">
        <v>-2.402536952219035</v>
      </c>
      <c r="AM1104" t="n">
        <v>0</v>
      </c>
      <c r="AN1104" t="n">
        <v>-1.236510918941388</v>
      </c>
      <c r="AO1104" t="n">
        <v>0</v>
      </c>
      <c r="AP1104" t="n">
        <v>1</v>
      </c>
      <c r="AQ1104" t="n">
        <v>0</v>
      </c>
      <c r="AR1104" t="n">
        <v>0</v>
      </c>
      <c r="AS1104" t="n">
        <v>0</v>
      </c>
      <c r="AT1104" t="n">
        <v>0.1615554248212721</v>
      </c>
      <c r="AU1104" t="n">
        <v>0.05079028288853195</v>
      </c>
      <c r="AV1104" t="n">
        <v>0.1615554248212721</v>
      </c>
    </row>
    <row r="1105" spans="1:48">
      <c r="A1105" t="n">
        <v>1102</v>
      </c>
      <c r="B1105" t="n">
        <v>0</v>
      </c>
      <c r="C1105" t="n">
        <v>0</v>
      </c>
      <c r="D1105" t="n">
        <v>0</v>
      </c>
      <c r="E1105" t="n">
        <v>58.4</v>
      </c>
      <c r="F1105" t="n">
        <v>-0.01755077898926771</v>
      </c>
      <c r="G1105" t="n">
        <v>481.0894760380785</v>
      </c>
      <c r="H1105" t="n">
        <v>1897.416893494182</v>
      </c>
      <c r="I1105" t="n">
        <v>3.763528300725552</v>
      </c>
      <c r="J1105" t="n">
        <v>3.763528300725552</v>
      </c>
      <c r="K1105" t="n">
        <v>74.703459006362</v>
      </c>
      <c r="L1105" t="n">
        <v>5</v>
      </c>
      <c r="M1105" t="n">
        <v>18.94103930181592</v>
      </c>
      <c r="N1105" t="n">
        <v>1278.858986215078</v>
      </c>
      <c r="O1105" t="b">
        <v>0</v>
      </c>
      <c r="P1105" t="n">
        <v>3.763528300725552</v>
      </c>
      <c r="Q1105" t="n">
        <v>0</v>
      </c>
      <c r="R1105" t="n">
        <v>0.9038223966143774</v>
      </c>
      <c r="S1105" t="n">
        <v>38.73987088668865</v>
      </c>
      <c r="T1105" t="n">
        <v>31.09286990874387</v>
      </c>
      <c r="U1105" t="n">
        <v>4.16401310127225</v>
      </c>
      <c r="V1105" t="n">
        <v>2.990437710203928</v>
      </c>
      <c r="W1105" t="n">
        <v>0</v>
      </c>
      <c r="X1105" t="n">
        <v>0</v>
      </c>
      <c r="Y1105" t="n">
        <v>-21.42836828230832</v>
      </c>
      <c r="Z1105" t="n">
        <v>90.41816488190332</v>
      </c>
      <c r="AA1105" t="n">
        <v>1278.858986215078</v>
      </c>
      <c r="AB1105" t="b">
        <v>0</v>
      </c>
      <c r="AC1105" t="b">
        <v>1</v>
      </c>
      <c r="AD1105" t="n">
        <v>90.3765271641406</v>
      </c>
      <c r="AE1105" t="n">
        <v>-0</v>
      </c>
      <c r="AF1105" t="n">
        <v>0</v>
      </c>
      <c r="AG1105" t="n">
        <v>0.06066456566503781</v>
      </c>
      <c r="AH1105" t="b">
        <v>0</v>
      </c>
      <c r="AI1105" t="b">
        <v>0</v>
      </c>
      <c r="AJ1105" t="n">
        <v>1278.858986215078</v>
      </c>
      <c r="AK1105" t="n">
        <v>0</v>
      </c>
      <c r="AL1105" t="n">
        <v>4.16401310127225</v>
      </c>
      <c r="AM1105" t="n">
        <v>0</v>
      </c>
      <c r="AN1105" t="n">
        <v>4.250562616444682</v>
      </c>
      <c r="AO1105" t="n">
        <v>0</v>
      </c>
      <c r="AP1105" t="n">
        <v>1</v>
      </c>
      <c r="AQ1105" t="n">
        <v>0</v>
      </c>
      <c r="AR1105" t="n">
        <v>0</v>
      </c>
      <c r="AS1105" t="n">
        <v>0</v>
      </c>
      <c r="AT1105" t="n">
        <v>1.13421047083163</v>
      </c>
      <c r="AU1105" t="n">
        <v>0.3565765168975519</v>
      </c>
      <c r="AV1105" t="n">
        <v>1.13421047083163</v>
      </c>
    </row>
    <row r="1106" spans="1:48">
      <c r="A1106" t="n">
        <v>1103</v>
      </c>
      <c r="B1106" t="n">
        <v>0</v>
      </c>
      <c r="C1106" t="n">
        <v>0</v>
      </c>
      <c r="D1106" t="n">
        <v>0</v>
      </c>
      <c r="E1106" t="n">
        <v>58.8</v>
      </c>
      <c r="F1106" t="n">
        <v>0.2478169910565047</v>
      </c>
      <c r="G1106" t="n">
        <v>484.3846094355996</v>
      </c>
      <c r="H1106" t="n">
        <v>1910.412899614005</v>
      </c>
      <c r="I1106" t="n">
        <v>11.17995994384198</v>
      </c>
      <c r="J1106" t="n">
        <v>11.17995994384198</v>
      </c>
      <c r="K1106" t="n">
        <v>220.4049245955751</v>
      </c>
      <c r="L1106" t="n">
        <v>4</v>
      </c>
      <c r="M1106" t="n">
        <v>55.88360157088617</v>
      </c>
      <c r="N1106" t="n">
        <v>1704.088306455692</v>
      </c>
      <c r="O1106" t="b">
        <v>1</v>
      </c>
      <c r="P1106" t="n">
        <v>11.17995994384198</v>
      </c>
      <c r="Q1106" t="n">
        <v>10.69442416757108</v>
      </c>
      <c r="R1106" t="n">
        <v>0.9337154738003631</v>
      </c>
      <c r="S1106" t="n">
        <v>38.75225169402947</v>
      </c>
      <c r="T1106" t="n">
        <v>67.0972895959863</v>
      </c>
      <c r="U1106" t="n">
        <v>11.97362607512314</v>
      </c>
      <c r="V1106" t="n">
        <v>4.447512050149783</v>
      </c>
      <c r="W1106" t="n">
        <v>0</v>
      </c>
      <c r="X1106" t="n">
        <v>0</v>
      </c>
      <c r="Y1106" t="n">
        <v>-21.42836828230832</v>
      </c>
      <c r="Z1106" t="n">
        <v>90.51111181464854</v>
      </c>
      <c r="AA1106" t="n">
        <v>1704.088306455692</v>
      </c>
      <c r="AB1106" t="b">
        <v>0</v>
      </c>
      <c r="AC1106" t="b">
        <v>1</v>
      </c>
      <c r="AD1106" t="n">
        <v>90.36908675848701</v>
      </c>
      <c r="AE1106" t="n">
        <v>-0</v>
      </c>
      <c r="AF1106" t="n">
        <v>0</v>
      </c>
      <c r="AG1106" t="n">
        <v>0.08427924733266734</v>
      </c>
      <c r="AH1106" t="b">
        <v>0</v>
      </c>
      <c r="AI1106" t="b">
        <v>0</v>
      </c>
      <c r="AJ1106" t="n">
        <v>1714.782730623263</v>
      </c>
      <c r="AK1106" t="n">
        <v>0</v>
      </c>
      <c r="AL1106" t="n">
        <v>12.04876950260055</v>
      </c>
      <c r="AM1106" t="n">
        <v>0</v>
      </c>
      <c r="AN1106" t="n">
        <v>12.1631345457428</v>
      </c>
      <c r="AO1106" t="n">
        <v>0</v>
      </c>
      <c r="AP1106" t="n">
        <v>1</v>
      </c>
      <c r="AQ1106" t="n">
        <v>0</v>
      </c>
      <c r="AR1106" t="n">
        <v>0</v>
      </c>
      <c r="AS1106" t="n">
        <v>0</v>
      </c>
      <c r="AT1106" t="n">
        <v>2.629825874527407</v>
      </c>
      <c r="AU1106" t="n">
        <v>0.8267726092305183</v>
      </c>
      <c r="AV1106" t="n">
        <v>2.629825874527407</v>
      </c>
    </row>
    <row r="1107" spans="1:48">
      <c r="A1107" t="n">
        <v>1104</v>
      </c>
      <c r="B1107" t="n">
        <v>0</v>
      </c>
      <c r="C1107" t="n">
        <v>0</v>
      </c>
      <c r="D1107" t="n">
        <v>0</v>
      </c>
      <c r="E1107" t="n">
        <v>60.2</v>
      </c>
      <c r="F1107" t="n">
        <v>0.5262828147632579</v>
      </c>
      <c r="G1107" t="n">
        <v>495.9175763269234</v>
      </c>
      <c r="H1107" t="n">
        <v>1955.898921033386</v>
      </c>
      <c r="I1107" t="n">
        <v>19.44882212516318</v>
      </c>
      <c r="J1107" t="n">
        <v>19.44882212516318</v>
      </c>
      <c r="K1107" t="n">
        <v>374.502900436928</v>
      </c>
      <c r="L1107" t="n">
        <v>4</v>
      </c>
      <c r="M1107" t="n">
        <v>94.95509645966733</v>
      </c>
      <c r="N1107" t="n">
        <v>1744.66183756178</v>
      </c>
      <c r="O1107" t="b">
        <v>0</v>
      </c>
      <c r="P1107" t="n">
        <v>19.44882212516318</v>
      </c>
      <c r="Q1107" t="n">
        <v>22.71148410440596</v>
      </c>
      <c r="R1107" t="n">
        <v>0.9460714384588921</v>
      </c>
      <c r="S1107" t="n">
        <v>38.77759902481004</v>
      </c>
      <c r="T1107" t="n">
        <v>112.5199403905682</v>
      </c>
      <c r="U1107" t="n">
        <v>20.55745616509091</v>
      </c>
      <c r="V1107" t="n">
        <v>6.068038529954549</v>
      </c>
      <c r="W1107" t="n">
        <v>0</v>
      </c>
      <c r="X1107" t="n">
        <v>0</v>
      </c>
      <c r="Y1107" t="n">
        <v>-21.42836828230832</v>
      </c>
      <c r="Z1107" t="n">
        <v>90.7042926809598</v>
      </c>
      <c r="AA1107" t="n">
        <v>1744.66183756178</v>
      </c>
      <c r="AB1107" t="b">
        <v>0</v>
      </c>
      <c r="AC1107" t="b">
        <v>1</v>
      </c>
      <c r="AD1107" t="n">
        <v>90.36164635283343</v>
      </c>
      <c r="AE1107" t="n">
        <v>-0</v>
      </c>
      <c r="AF1107" t="n">
        <v>0</v>
      </c>
      <c r="AG1107" t="n">
        <v>0.09013990865209343</v>
      </c>
      <c r="AH1107" t="b">
        <v>0</v>
      </c>
      <c r="AI1107" t="b">
        <v>0</v>
      </c>
      <c r="AJ1107" t="n">
        <v>1767.373321666186</v>
      </c>
      <c r="AK1107" t="n">
        <v>0</v>
      </c>
      <c r="AL1107" t="n">
        <v>20.82506695869489</v>
      </c>
      <c r="AM1107" t="n">
        <v>0</v>
      </c>
      <c r="AN1107" t="n">
        <v>20.8290127173137</v>
      </c>
      <c r="AO1107" t="n">
        <v>0</v>
      </c>
      <c r="AP1107" t="n">
        <v>1</v>
      </c>
      <c r="AQ1107" t="n">
        <v>0</v>
      </c>
      <c r="AR1107" t="n">
        <v>0</v>
      </c>
      <c r="AS1107" t="n">
        <v>0</v>
      </c>
      <c r="AT1107" t="n">
        <v>4.249589551736221</v>
      </c>
      <c r="AU1107" t="n">
        <v>1.335998811130067</v>
      </c>
      <c r="AV1107" t="n">
        <v>4.249589551736221</v>
      </c>
    </row>
    <row r="1108" spans="1:48">
      <c r="A1108" t="n">
        <v>1105</v>
      </c>
      <c r="B1108" t="n">
        <v>0</v>
      </c>
      <c r="C1108" t="n">
        <v>0</v>
      </c>
      <c r="D1108" t="n">
        <v>0</v>
      </c>
      <c r="E1108" t="n">
        <v>62.3</v>
      </c>
      <c r="F1108" t="n">
        <v>0.5637184165571263</v>
      </c>
      <c r="G1108" t="n">
        <v>513.2170266639091</v>
      </c>
      <c r="H1108" t="n">
        <v>2024.127953162458</v>
      </c>
      <c r="I1108" t="n">
        <v>21.36995508318736</v>
      </c>
      <c r="J1108" t="n">
        <v>21.36995508318736</v>
      </c>
      <c r="K1108" t="n">
        <v>397.6252316392864</v>
      </c>
      <c r="L1108" t="n">
        <v>4</v>
      </c>
      <c r="M1108" t="n">
        <v>100.8177565008333</v>
      </c>
      <c r="N1108" t="n">
        <v>1805.522134220912</v>
      </c>
      <c r="O1108" t="b">
        <v>0</v>
      </c>
      <c r="P1108" t="n">
        <v>21.36995508318736</v>
      </c>
      <c r="Q1108" t="n">
        <v>0</v>
      </c>
      <c r="R1108" t="n">
        <v>0.9469284563079058</v>
      </c>
      <c r="S1108" t="n">
        <v>38.81347402972443</v>
      </c>
      <c r="T1108" t="n">
        <v>119.3589546740267</v>
      </c>
      <c r="U1108" t="n">
        <v>22.56765539237175</v>
      </c>
      <c r="V1108" t="n">
        <v>6.334563978025315</v>
      </c>
      <c r="W1108" t="n">
        <v>0</v>
      </c>
      <c r="X1108" t="n">
        <v>0</v>
      </c>
      <c r="Y1108" t="n">
        <v>-21.42836828230832</v>
      </c>
      <c r="Z1108" t="n">
        <v>90.89839707831705</v>
      </c>
      <c r="AA1108" t="n">
        <v>1805.522134220912</v>
      </c>
      <c r="AB1108" t="b">
        <v>0</v>
      </c>
      <c r="AC1108" t="b">
        <v>1</v>
      </c>
      <c r="AD1108" t="n">
        <v>90.35420594717985</v>
      </c>
      <c r="AE1108" t="n">
        <v>-0</v>
      </c>
      <c r="AF1108" t="n">
        <v>0</v>
      </c>
      <c r="AG1108" t="n">
        <v>0.07868940007278769</v>
      </c>
      <c r="AH1108" t="b">
        <v>0</v>
      </c>
      <c r="AI1108" t="b">
        <v>0</v>
      </c>
      <c r="AJ1108" t="n">
        <v>1805.522134220912</v>
      </c>
      <c r="AK1108" t="n">
        <v>0</v>
      </c>
      <c r="AL1108" t="n">
        <v>22.56765539237175</v>
      </c>
      <c r="AM1108" t="n">
        <v>0</v>
      </c>
      <c r="AN1108" t="n">
        <v>22.62806102882166</v>
      </c>
      <c r="AO1108" t="n">
        <v>0</v>
      </c>
      <c r="AP1108" t="n">
        <v>1</v>
      </c>
      <c r="AQ1108" t="n">
        <v>0</v>
      </c>
      <c r="AR1108" t="n">
        <v>0</v>
      </c>
      <c r="AS1108" t="n">
        <v>0</v>
      </c>
      <c r="AT1108" t="n">
        <v>4.589900999781656</v>
      </c>
      <c r="AU1108" t="n">
        <v>1.442986953035889</v>
      </c>
      <c r="AV1108" t="n">
        <v>4.589900999781656</v>
      </c>
    </row>
    <row r="1109" spans="1:48">
      <c r="A1109" t="n">
        <v>1106</v>
      </c>
      <c r="B1109" t="n">
        <v>0</v>
      </c>
      <c r="C1109" t="n">
        <v>0</v>
      </c>
      <c r="D1109" t="n">
        <v>0</v>
      </c>
      <c r="E1109" t="n">
        <v>63.9</v>
      </c>
      <c r="F1109" t="n">
        <v>0.3021768523415691</v>
      </c>
      <c r="G1109" t="n">
        <v>526.3975602539934</v>
      </c>
      <c r="H1109" t="n">
        <v>2076.11197764175</v>
      </c>
      <c r="I1109" t="n">
        <v>14.14291786560482</v>
      </c>
      <c r="J1109" t="n">
        <v>14.14291786560482</v>
      </c>
      <c r="K1109" t="n">
        <v>256.5644818301501</v>
      </c>
      <c r="L1109" t="n">
        <v>5</v>
      </c>
      <c r="M1109" t="n">
        <v>65.051846305819</v>
      </c>
      <c r="N1109" t="n">
        <v>1399.29947293054</v>
      </c>
      <c r="O1109" t="b">
        <v>1</v>
      </c>
      <c r="P1109" t="n">
        <v>14.14291786560482</v>
      </c>
      <c r="Q1109" t="n">
        <v>13.04029807958324</v>
      </c>
      <c r="R1109" t="n">
        <v>0.9456706946312384</v>
      </c>
      <c r="S1109" t="n">
        <v>38.85226629652085</v>
      </c>
      <c r="T1109" t="n">
        <v>102.0609954287567</v>
      </c>
      <c r="U1109" t="n">
        <v>14.95543633306709</v>
      </c>
      <c r="V1109" t="n">
        <v>5.544902986888715</v>
      </c>
      <c r="W1109" t="n">
        <v>0</v>
      </c>
      <c r="X1109" t="n">
        <v>0</v>
      </c>
      <c r="Y1109" t="n">
        <v>-21.42836828230832</v>
      </c>
      <c r="Z1109" t="n">
        <v>91.01339422399347</v>
      </c>
      <c r="AA1109" t="n">
        <v>1399.29947293054</v>
      </c>
      <c r="AB1109" t="b">
        <v>0</v>
      </c>
      <c r="AC1109" t="b">
        <v>1</v>
      </c>
      <c r="AD1109" t="n">
        <v>90.34676554152627</v>
      </c>
      <c r="AE1109" t="n">
        <v>-0</v>
      </c>
      <c r="AF1109" t="n">
        <v>0</v>
      </c>
      <c r="AG1109" t="n">
        <v>0.06015563090848736</v>
      </c>
      <c r="AH1109" t="b">
        <v>0</v>
      </c>
      <c r="AI1109" t="b">
        <v>0</v>
      </c>
      <c r="AJ1109" t="n">
        <v>1412.339771010123</v>
      </c>
      <c r="AK1109" t="n">
        <v>0</v>
      </c>
      <c r="AL1109" t="n">
        <v>15.09480846281212</v>
      </c>
      <c r="AM1109" t="n">
        <v>0</v>
      </c>
      <c r="AN1109" t="n">
        <v>15.16786872708621</v>
      </c>
      <c r="AO1109" t="n">
        <v>0</v>
      </c>
      <c r="AP1109" t="n">
        <v>1</v>
      </c>
      <c r="AQ1109" t="n">
        <v>0</v>
      </c>
      <c r="AR1109" t="n">
        <v>0</v>
      </c>
      <c r="AS1109" t="n">
        <v>0</v>
      </c>
      <c r="AT1109" t="n">
        <v>3.212354965896952</v>
      </c>
      <c r="AU1109" t="n">
        <v>1.00990986614523</v>
      </c>
      <c r="AV1109" t="n">
        <v>3.212354965896952</v>
      </c>
    </row>
    <row r="1110" spans="1:48">
      <c r="A1110" t="n">
        <v>1107</v>
      </c>
      <c r="B1110" t="n">
        <v>0</v>
      </c>
      <c r="C1110" t="n">
        <v>0</v>
      </c>
      <c r="D1110" t="n">
        <v>0</v>
      </c>
      <c r="E1110" t="n">
        <v>64.5</v>
      </c>
      <c r="F1110" t="n">
        <v>0.06090750740993478</v>
      </c>
      <c r="G1110" t="n">
        <v>531.3402603502751</v>
      </c>
      <c r="H1110" t="n">
        <v>2095.605986821485</v>
      </c>
      <c r="I1110" t="n">
        <v>6.973003313127882</v>
      </c>
      <c r="J1110" t="n">
        <v>6.973003313127882</v>
      </c>
      <c r="K1110" t="n">
        <v>125.3194641884123</v>
      </c>
      <c r="L1110" t="n">
        <v>5</v>
      </c>
      <c r="M1110" t="n">
        <v>31.77471201531751</v>
      </c>
      <c r="N1110" t="n">
        <v>1412.438435117681</v>
      </c>
      <c r="O1110" t="b">
        <v>0</v>
      </c>
      <c r="P1110" t="n">
        <v>6.973003313127882</v>
      </c>
      <c r="Q1110" t="n">
        <v>2.62843446066538</v>
      </c>
      <c r="R1110" t="n">
        <v>0.9264185915574612</v>
      </c>
      <c r="S1110" t="n">
        <v>38.87854796907842</v>
      </c>
      <c r="T1110" t="n">
        <v>50.88789243501005</v>
      </c>
      <c r="U1110" t="n">
        <v>7.526838706253858</v>
      </c>
      <c r="V1110" t="n">
        <v>3.744402798040454</v>
      </c>
      <c r="W1110" t="n">
        <v>0</v>
      </c>
      <c r="X1110" t="n">
        <v>0</v>
      </c>
      <c r="Y1110" t="n">
        <v>-21.42836828230832</v>
      </c>
      <c r="Z1110" t="n">
        <v>91.02900270345917</v>
      </c>
      <c r="AA1110" t="n">
        <v>1412.438435117681</v>
      </c>
      <c r="AB1110" t="b">
        <v>0</v>
      </c>
      <c r="AC1110" t="b">
        <v>1</v>
      </c>
      <c r="AD1110" t="n">
        <v>90.33932513587268</v>
      </c>
      <c r="AE1110" t="n">
        <v>-0</v>
      </c>
      <c r="AF1110" t="n">
        <v>0</v>
      </c>
      <c r="AG1110" t="n">
        <v>0.02273524564527851</v>
      </c>
      <c r="AH1110" t="b">
        <v>0</v>
      </c>
      <c r="AI1110" t="b">
        <v>0</v>
      </c>
      <c r="AJ1110" t="n">
        <v>1415.066869578347</v>
      </c>
      <c r="AK1110" t="n">
        <v>0</v>
      </c>
      <c r="AL1110" t="n">
        <v>7.540845548423754</v>
      </c>
      <c r="AM1110" t="n">
        <v>0</v>
      </c>
      <c r="AN1110" t="n">
        <v>7.540847644052819</v>
      </c>
      <c r="AO1110" t="n">
        <v>0</v>
      </c>
      <c r="AP1110" t="n">
        <v>1</v>
      </c>
      <c r="AQ1110" t="n">
        <v>0</v>
      </c>
      <c r="AR1110" t="n">
        <v>0</v>
      </c>
      <c r="AS1110" t="n">
        <v>0</v>
      </c>
      <c r="AT1110" t="n">
        <v>1.756979185613148</v>
      </c>
      <c r="AU1110" t="n">
        <v>0.5523644282776466</v>
      </c>
      <c r="AV1110" t="n">
        <v>1.756979185613148</v>
      </c>
    </row>
    <row r="1111" spans="1:48">
      <c r="A1111" t="n">
        <v>1108</v>
      </c>
      <c r="B1111" t="n">
        <v>0</v>
      </c>
      <c r="C1111" t="n">
        <v>0</v>
      </c>
      <c r="D1111" t="n">
        <v>0</v>
      </c>
      <c r="E1111" t="n">
        <v>64.40000000000001</v>
      </c>
      <c r="F1111" t="n">
        <v>-0.1291402153146368</v>
      </c>
      <c r="G1111" t="n">
        <v>530.5164770008948</v>
      </c>
      <c r="H1111" t="n">
        <v>2092.356985291529</v>
      </c>
      <c r="I1111" t="n">
        <v>1.177016561835193</v>
      </c>
      <c r="J1111" t="n">
        <v>1.177016561835193</v>
      </c>
      <c r="K1111" t="n">
        <v>21.18629811191886</v>
      </c>
      <c r="L1111" t="n">
        <v>5</v>
      </c>
      <c r="M1111" t="n">
        <v>5.371779440141699</v>
      </c>
      <c r="N1111" t="n">
        <v>1410.248608086491</v>
      </c>
      <c r="O1111" t="b">
        <v>0</v>
      </c>
      <c r="P1111" t="n">
        <v>1.177016561835193</v>
      </c>
      <c r="Q1111" t="n">
        <v>0</v>
      </c>
      <c r="R1111" t="n">
        <v>0.7752417932278775</v>
      </c>
      <c r="S1111" t="n">
        <v>38.89609759228869</v>
      </c>
      <c r="T1111" t="n">
        <v>10.28066241909506</v>
      </c>
      <c r="U1111" t="n">
        <v>1.518257364498428</v>
      </c>
      <c r="V1111" t="n">
        <v>2.310663249745357</v>
      </c>
      <c r="W1111" t="n">
        <v>0</v>
      </c>
      <c r="X1111" t="n">
        <v>0</v>
      </c>
      <c r="Y1111" t="n">
        <v>-21.42836828230832</v>
      </c>
      <c r="Z1111" t="n">
        <v>90.9822203526054</v>
      </c>
      <c r="AA1111" t="n">
        <v>1410.248608086491</v>
      </c>
      <c r="AB1111" t="b">
        <v>0</v>
      </c>
      <c r="AC1111" t="b">
        <v>1</v>
      </c>
      <c r="AD1111" t="n">
        <v>90.3318847302191</v>
      </c>
      <c r="AE1111" t="n">
        <v>-0</v>
      </c>
      <c r="AF1111" t="n">
        <v>0</v>
      </c>
      <c r="AG1111" t="n">
        <v>-0.007702928989098246</v>
      </c>
      <c r="AH1111" t="b">
        <v>0</v>
      </c>
      <c r="AI1111" t="b">
        <v>0</v>
      </c>
      <c r="AJ1111" t="n">
        <v>1410.248608086491</v>
      </c>
      <c r="AK1111" t="n">
        <v>0</v>
      </c>
      <c r="AL1111" t="n">
        <v>1.518257364498428</v>
      </c>
      <c r="AM1111" t="n">
        <v>0</v>
      </c>
      <c r="AN1111" t="n">
        <v>1.518545646202093</v>
      </c>
      <c r="AO1111" t="n">
        <v>0</v>
      </c>
      <c r="AP1111" t="n">
        <v>1</v>
      </c>
      <c r="AQ1111" t="n">
        <v>0</v>
      </c>
      <c r="AR1111" t="n">
        <v>0</v>
      </c>
      <c r="AS1111" t="n">
        <v>0</v>
      </c>
      <c r="AT1111" t="n">
        <v>0.6761205736014647</v>
      </c>
      <c r="AU1111" t="n">
        <v>0.2125608300554775</v>
      </c>
      <c r="AV1111" t="n">
        <v>0.6761205736014647</v>
      </c>
    </row>
    <row r="1112" spans="1:48">
      <c r="A1112" t="n">
        <v>1109</v>
      </c>
      <c r="B1112" t="n">
        <v>0</v>
      </c>
      <c r="C1112" t="n">
        <v>0</v>
      </c>
      <c r="D1112" t="n">
        <v>0</v>
      </c>
      <c r="E1112" t="n">
        <v>63.5</v>
      </c>
      <c r="F1112" t="n">
        <v>-0.3776799794847214</v>
      </c>
      <c r="G1112" t="n">
        <v>523.1024268564723</v>
      </c>
      <c r="H1112" t="n">
        <v>2063.115971521927</v>
      </c>
      <c r="I1112" t="n">
        <v>-6.354410981361679</v>
      </c>
      <c r="J1112" t="n">
        <v>-6.354410981361679</v>
      </c>
      <c r="K1112" t="n">
        <v>-116.0005229796367</v>
      </c>
      <c r="L1112" t="n">
        <v>5</v>
      </c>
      <c r="M1112" t="n">
        <v>-29.41189730721013</v>
      </c>
      <c r="N1112" t="n">
        <v>1390.540164805779</v>
      </c>
      <c r="O1112" t="b">
        <v>0</v>
      </c>
      <c r="P1112" t="n">
        <v>-6.354410981361679</v>
      </c>
      <c r="Q1112" t="n">
        <v>0</v>
      </c>
      <c r="R1112" t="n">
        <v>0.8887859578301949</v>
      </c>
      <c r="S1112" t="n">
        <v>38.90514612083451</v>
      </c>
      <c r="T1112" t="n">
        <v>-38.78469038544819</v>
      </c>
      <c r="U1112" t="n">
        <v>-5.647711250516247</v>
      </c>
      <c r="V1112" t="n">
        <v>-9.372793078238058</v>
      </c>
      <c r="W1112" t="n">
        <v>-73.37482193120665</v>
      </c>
      <c r="X1112" t="n">
        <v>2</v>
      </c>
      <c r="Y1112" t="n">
        <v>51.94645364889833</v>
      </c>
      <c r="Z1112" t="n">
        <v>90.91478476094038</v>
      </c>
      <c r="AA1112" t="n">
        <v>1390.540164805779</v>
      </c>
      <c r="AB1112" t="b">
        <v>0</v>
      </c>
      <c r="AC1112" t="b">
        <v>1</v>
      </c>
      <c r="AD1112" t="n">
        <v>90.33718300892858</v>
      </c>
      <c r="AE1112" t="n">
        <v>1.533067299504707</v>
      </c>
      <c r="AF1112" t="n">
        <v>0</v>
      </c>
      <c r="AG1112" t="n">
        <v>-0.009499140642402093</v>
      </c>
      <c r="AH1112" t="b">
        <v>0</v>
      </c>
      <c r="AI1112" t="b">
        <v>0</v>
      </c>
      <c r="AJ1112" t="n">
        <v>1390.540164805779</v>
      </c>
      <c r="AK1112" t="n">
        <v>0</v>
      </c>
      <c r="AL1112" t="n">
        <v>-5.647711250516247</v>
      </c>
      <c r="AM1112" t="n">
        <v>1.708785975239347</v>
      </c>
      <c r="AN1112" t="n">
        <v>-2.404534302556347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</row>
    <row r="1113" spans="1:48">
      <c r="A1113" t="n">
        <v>1110</v>
      </c>
      <c r="B1113" t="n">
        <v>0</v>
      </c>
      <c r="C1113" t="n">
        <v>0</v>
      </c>
      <c r="D1113" t="n">
        <v>0</v>
      </c>
      <c r="E1113" t="n">
        <v>62</v>
      </c>
      <c r="F1113" t="n">
        <v>-0.3601398667464935</v>
      </c>
      <c r="G1113" t="n">
        <v>510.7456766157683</v>
      </c>
      <c r="H1113" t="n">
        <v>2014.38094857259</v>
      </c>
      <c r="I1113" t="n">
        <v>-5.793929683114241</v>
      </c>
      <c r="J1113" t="n">
        <v>-5.793929683114241</v>
      </c>
      <c r="K1113" t="n">
        <v>-108.3277949727852</v>
      </c>
      <c r="L1113" t="n">
        <v>5</v>
      </c>
      <c r="M1113" t="n">
        <v>-27.46647945557435</v>
      </c>
      <c r="N1113" t="n">
        <v>1357.692759337926</v>
      </c>
      <c r="O1113" t="b">
        <v>0</v>
      </c>
      <c r="P1113" t="n">
        <v>-5.793929683114241</v>
      </c>
      <c r="Q1113" t="n">
        <v>0</v>
      </c>
      <c r="R1113" t="n">
        <v>0.8842012429352382</v>
      </c>
      <c r="S1113" t="n">
        <v>38.92931824154977</v>
      </c>
      <c r="T1113" t="n">
        <v>-36.0324855692493</v>
      </c>
      <c r="U1113" t="n">
        <v>-5.122999827288982</v>
      </c>
      <c r="V1113" t="n">
        <v>-8.566006113674945</v>
      </c>
      <c r="W1113" t="n">
        <v>-62.90676898589622</v>
      </c>
      <c r="X1113" t="n">
        <v>2</v>
      </c>
      <c r="Y1113" t="n">
        <v>41.4784007035879</v>
      </c>
      <c r="Z1113" t="n">
        <v>90.84734916927536</v>
      </c>
      <c r="AA1113" t="n">
        <v>1357.692759337926</v>
      </c>
      <c r="AB1113" t="b">
        <v>0</v>
      </c>
      <c r="AC1113" t="b">
        <v>1</v>
      </c>
      <c r="AD1113" t="n">
        <v>90.35340260169811</v>
      </c>
      <c r="AE1113" t="n">
        <v>1.314351543369918</v>
      </c>
      <c r="AF1113" t="n">
        <v>0</v>
      </c>
      <c r="AG1113" t="n">
        <v>0.01607939556161153</v>
      </c>
      <c r="AH1113" t="b">
        <v>0</v>
      </c>
      <c r="AI1113" t="b">
        <v>0</v>
      </c>
      <c r="AJ1113" t="n">
        <v>1357.692759337926</v>
      </c>
      <c r="AK1113" t="n">
        <v>0</v>
      </c>
      <c r="AL1113" t="n">
        <v>-5.122999827288982</v>
      </c>
      <c r="AM1113" t="n">
        <v>1.4669358334619</v>
      </c>
      <c r="AN1113" t="n">
        <v>-2.340496785298861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</row>
    <row r="1114" spans="1:48">
      <c r="A1114" t="n">
        <v>1111</v>
      </c>
      <c r="B1114" t="n">
        <v>0</v>
      </c>
      <c r="C1114" t="n">
        <v>0</v>
      </c>
      <c r="D1114" t="n">
        <v>0</v>
      </c>
      <c r="E1114" t="n">
        <v>61.2</v>
      </c>
      <c r="F1114" t="n">
        <v>-0.09842722019596906</v>
      </c>
      <c r="G1114" t="n">
        <v>504.1554098207262</v>
      </c>
      <c r="H1114" t="n">
        <v>1988.388936332944</v>
      </c>
      <c r="I1114" t="n">
        <v>1.78880083410816</v>
      </c>
      <c r="J1114" t="n">
        <v>1.78880083410816</v>
      </c>
      <c r="K1114" t="n">
        <v>33.88199226779556</v>
      </c>
      <c r="L1114" t="n">
        <v>5</v>
      </c>
      <c r="M1114" t="n">
        <v>8.590768830576968</v>
      </c>
      <c r="N1114" t="n">
        <v>1340.174143088404</v>
      </c>
      <c r="O1114" t="b">
        <v>0</v>
      </c>
      <c r="P1114" t="n">
        <v>1.78880083410816</v>
      </c>
      <c r="Q1114" t="n">
        <v>0</v>
      </c>
      <c r="R1114" t="n">
        <v>0.8386302237369253</v>
      </c>
      <c r="S1114" t="n">
        <v>38.95226688120339</v>
      </c>
      <c r="T1114" t="n">
        <v>15.198531437433</v>
      </c>
      <c r="U1114" t="n">
        <v>2.133003060797507</v>
      </c>
      <c r="V1114" t="n">
        <v>2.452583617585871</v>
      </c>
      <c r="W1114" t="n">
        <v>0</v>
      </c>
      <c r="X1114" t="n">
        <v>0</v>
      </c>
      <c r="Y1114" t="n">
        <v>-21.42836828230832</v>
      </c>
      <c r="Z1114" t="n">
        <v>90.80056681842159</v>
      </c>
      <c r="AA1114" t="n">
        <v>1340.174143088404</v>
      </c>
      <c r="AB1114" t="b">
        <v>0</v>
      </c>
      <c r="AC1114" t="b">
        <v>1</v>
      </c>
      <c r="AD1114" t="n">
        <v>90.35688351010458</v>
      </c>
      <c r="AE1114" t="n">
        <v>-0</v>
      </c>
      <c r="AF1114" t="n">
        <v>0</v>
      </c>
      <c r="AG1114" t="n">
        <v>0.05768600504852178</v>
      </c>
      <c r="AH1114" t="b">
        <v>0</v>
      </c>
      <c r="AI1114" t="b">
        <v>0</v>
      </c>
      <c r="AJ1114" t="n">
        <v>1340.174143088404</v>
      </c>
      <c r="AK1114" t="n">
        <v>0</v>
      </c>
      <c r="AL1114" t="n">
        <v>2.133003060797507</v>
      </c>
      <c r="AM1114" t="n">
        <v>0</v>
      </c>
      <c r="AN1114" t="n">
        <v>2.220055191802336</v>
      </c>
      <c r="AO1114" t="n">
        <v>0</v>
      </c>
      <c r="AP1114" t="n">
        <v>1</v>
      </c>
      <c r="AQ1114" t="n">
        <v>0</v>
      </c>
      <c r="AR1114" t="n">
        <v>0</v>
      </c>
      <c r="AS1114" t="n">
        <v>0</v>
      </c>
      <c r="AT1114" t="n">
        <v>0.781860565236618</v>
      </c>
      <c r="AU1114" t="n">
        <v>0.2458036883112238</v>
      </c>
      <c r="AV1114" t="n">
        <v>0.781860565236618</v>
      </c>
    </row>
    <row r="1115" spans="1:48">
      <c r="A1115" t="n">
        <v>1112</v>
      </c>
      <c r="B1115" t="n">
        <v>0</v>
      </c>
      <c r="C1115" t="n">
        <v>0</v>
      </c>
      <c r="D1115" t="n">
        <v>0</v>
      </c>
      <c r="E1115" t="n">
        <v>61.3</v>
      </c>
      <c r="F1115" t="n">
        <v>0.1705154141970446</v>
      </c>
      <c r="G1115" t="n">
        <v>504.9791931701064</v>
      </c>
      <c r="H1115" t="n">
        <v>1991.6379378629</v>
      </c>
      <c r="I1115" t="n">
        <v>9.581214305073301</v>
      </c>
      <c r="J1115" t="n">
        <v>9.581214305073301</v>
      </c>
      <c r="K1115" t="n">
        <v>181.1834196061445</v>
      </c>
      <c r="L1115" t="n">
        <v>4</v>
      </c>
      <c r="M1115" t="n">
        <v>45.93900091433684</v>
      </c>
      <c r="N1115" t="n">
        <v>1776.541040573707</v>
      </c>
      <c r="O1115" t="b">
        <v>1</v>
      </c>
      <c r="P1115" t="n">
        <v>9.581214305073301</v>
      </c>
      <c r="Q1115" t="n">
        <v>7.358511451365645</v>
      </c>
      <c r="R1115" t="n">
        <v>0.9268195137531405</v>
      </c>
      <c r="S1115" t="n">
        <v>38.96214021941646</v>
      </c>
      <c r="T1115" t="n">
        <v>55.56758499043845</v>
      </c>
      <c r="U1115" t="n">
        <v>10.33773476161969</v>
      </c>
      <c r="V1115" t="n">
        <v>4.066462889163972</v>
      </c>
      <c r="W1115" t="n">
        <v>0</v>
      </c>
      <c r="X1115" t="n">
        <v>0</v>
      </c>
      <c r="Y1115" t="n">
        <v>-21.42836828230832</v>
      </c>
      <c r="Z1115" t="n">
        <v>90.86494335283824</v>
      </c>
      <c r="AA1115" t="n">
        <v>1776.541040573707</v>
      </c>
      <c r="AB1115" t="b">
        <v>0</v>
      </c>
      <c r="AC1115" t="b">
        <v>1</v>
      </c>
      <c r="AD1115" t="n">
        <v>90.349443104451</v>
      </c>
      <c r="AE1115" t="n">
        <v>-0</v>
      </c>
      <c r="AF1115" t="n">
        <v>0</v>
      </c>
      <c r="AG1115" t="n">
        <v>0.09014389980269139</v>
      </c>
      <c r="AH1115" t="b">
        <v>0</v>
      </c>
      <c r="AI1115" t="b">
        <v>0</v>
      </c>
      <c r="AJ1115" t="n">
        <v>1783.899552025072</v>
      </c>
      <c r="AK1115" t="n">
        <v>0</v>
      </c>
      <c r="AL1115" t="n">
        <v>10.38055411557055</v>
      </c>
      <c r="AM1115" t="n">
        <v>0</v>
      </c>
      <c r="AN1115" t="n">
        <v>10.49997841257287</v>
      </c>
      <c r="AO1115" t="n">
        <v>0</v>
      </c>
      <c r="AP1115" t="n">
        <v>1</v>
      </c>
      <c r="AQ1115" t="n">
        <v>0</v>
      </c>
      <c r="AR1115" t="n">
        <v>0</v>
      </c>
      <c r="AS1115" t="n">
        <v>0</v>
      </c>
      <c r="AT1115" t="n">
        <v>2.338320690258274</v>
      </c>
      <c r="AU1115" t="n">
        <v>0.7351283280874844</v>
      </c>
      <c r="AV1115" t="n">
        <v>2.338320690258274</v>
      </c>
    </row>
    <row r="1116" spans="1:48">
      <c r="A1116" t="n">
        <v>1113</v>
      </c>
      <c r="B1116" t="n">
        <v>0</v>
      </c>
      <c r="C1116" t="n">
        <v>0</v>
      </c>
      <c r="D1116" t="n">
        <v>0</v>
      </c>
      <c r="E1116" t="n">
        <v>62.6</v>
      </c>
      <c r="F1116" t="n">
        <v>0.5830322300744566</v>
      </c>
      <c r="G1116" t="n">
        <v>515.6883767120499</v>
      </c>
      <c r="H1116" t="n">
        <v>2033.874957752325</v>
      </c>
      <c r="I1116" t="n">
        <v>22.06433805355621</v>
      </c>
      <c r="J1116" t="n">
        <v>22.06433805355621</v>
      </c>
      <c r="K1116" t="n">
        <v>408.5779659798204</v>
      </c>
      <c r="L1116" t="n">
        <v>4</v>
      </c>
      <c r="M1116" t="n">
        <v>103.5948189604007</v>
      </c>
      <c r="N1116" t="n">
        <v>1814.216462315074</v>
      </c>
      <c r="O1116" t="b">
        <v>0</v>
      </c>
      <c r="P1116" t="n">
        <v>22.06433805355621</v>
      </c>
      <c r="Q1116" t="n">
        <v>25.1604780818255</v>
      </c>
      <c r="R1116" t="n">
        <v>0.9474262774781512</v>
      </c>
      <c r="S1116" t="n">
        <v>38.98612278681188</v>
      </c>
      <c r="T1116" t="n">
        <v>122.5822970908339</v>
      </c>
      <c r="U1116" t="n">
        <v>23.28871235478798</v>
      </c>
      <c r="V1116" t="n">
        <v>6.444607673344336</v>
      </c>
      <c r="W1116" t="n">
        <v>0</v>
      </c>
      <c r="X1116" t="n">
        <v>0</v>
      </c>
      <c r="Y1116" t="n">
        <v>-21.42836828230832</v>
      </c>
      <c r="Z1116" t="n">
        <v>91.05562153667375</v>
      </c>
      <c r="AA1116" t="n">
        <v>1814.216462315074</v>
      </c>
      <c r="AB1116" t="b">
        <v>0</v>
      </c>
      <c r="AC1116" t="b">
        <v>1</v>
      </c>
      <c r="AD1116" t="n">
        <v>90.34200269879742</v>
      </c>
      <c r="AE1116" t="n">
        <v>-0</v>
      </c>
      <c r="AF1116" t="n">
        <v>0</v>
      </c>
      <c r="AG1116" t="n">
        <v>0.106958385671837</v>
      </c>
      <c r="AH1116" t="b">
        <v>0</v>
      </c>
      <c r="AI1116" t="b">
        <v>0</v>
      </c>
      <c r="AJ1116" t="n">
        <v>1839.376940396899</v>
      </c>
      <c r="AK1116" t="n">
        <v>0</v>
      </c>
      <c r="AL1116" t="n">
        <v>23.61169208125835</v>
      </c>
      <c r="AM1116" t="n">
        <v>0</v>
      </c>
      <c r="AN1116" t="n">
        <v>23.61734047875584</v>
      </c>
      <c r="AO1116" t="n">
        <v>0</v>
      </c>
      <c r="AP1116" t="n">
        <v>1</v>
      </c>
      <c r="AQ1116" t="n">
        <v>0</v>
      </c>
      <c r="AR1116" t="n">
        <v>0</v>
      </c>
      <c r="AS1116" t="n">
        <v>0</v>
      </c>
      <c r="AT1116" t="n">
        <v>4.774566298051317</v>
      </c>
      <c r="AU1116" t="n">
        <v>1.501042587807592</v>
      </c>
      <c r="AV1116" t="n">
        <v>4.774566298051317</v>
      </c>
    </row>
    <row r="1117" spans="1:48">
      <c r="A1117" t="n">
        <v>1114</v>
      </c>
      <c r="B1117" t="n">
        <v>0</v>
      </c>
      <c r="C1117" t="n">
        <v>0</v>
      </c>
      <c r="D1117" t="n">
        <v>0</v>
      </c>
      <c r="E1117" t="n">
        <v>65.3</v>
      </c>
      <c r="F1117" t="n">
        <v>0.8306889988384718</v>
      </c>
      <c r="G1117" t="n">
        <v>537.9305271453172</v>
      </c>
      <c r="H1117" t="n">
        <v>2121.597999061131</v>
      </c>
      <c r="I1117" t="n">
        <v>30.84928804302269</v>
      </c>
      <c r="J1117" t="n">
        <v>30.84928804302269</v>
      </c>
      <c r="K1117" t="n">
        <v>547.6339157364557</v>
      </c>
      <c r="L1117" t="n">
        <v>4</v>
      </c>
      <c r="M1117" t="n">
        <v>138.8524127120831</v>
      </c>
      <c r="N1117" t="n">
        <v>1892.465415162529</v>
      </c>
      <c r="O1117" t="b">
        <v>0</v>
      </c>
      <c r="P1117" t="n">
        <v>30.84928804302269</v>
      </c>
      <c r="Q1117" t="n">
        <v>0</v>
      </c>
      <c r="R1117" t="n">
        <v>0.951572358751255</v>
      </c>
      <c r="S1117" t="n">
        <v>39.02579984460006</v>
      </c>
      <c r="T1117" t="n">
        <v>163.5862353295233</v>
      </c>
      <c r="U1117" t="n">
        <v>32.41927716722048</v>
      </c>
      <c r="V1117" t="n">
        <v>7.92209551777097</v>
      </c>
      <c r="W1117" t="n">
        <v>0</v>
      </c>
      <c r="X1117" t="n">
        <v>0</v>
      </c>
      <c r="Y1117" t="n">
        <v>-21.42836828230832</v>
      </c>
      <c r="Z1117" t="n">
        <v>91.30300517528329</v>
      </c>
      <c r="AA1117" t="n">
        <v>1892.465415162529</v>
      </c>
      <c r="AB1117" t="b">
        <v>0</v>
      </c>
      <c r="AC1117" t="b">
        <v>1</v>
      </c>
      <c r="AD1117" t="n">
        <v>90.33456229314383</v>
      </c>
      <c r="AE1117" t="n">
        <v>-0</v>
      </c>
      <c r="AF1117" t="n">
        <v>0</v>
      </c>
      <c r="AG1117" t="n">
        <v>0.1155232458630001</v>
      </c>
      <c r="AH1117" t="b">
        <v>0</v>
      </c>
      <c r="AI1117" t="b">
        <v>0</v>
      </c>
      <c r="AJ1117" t="n">
        <v>1892.465415162529</v>
      </c>
      <c r="AK1117" t="n">
        <v>0</v>
      </c>
      <c r="AL1117" t="n">
        <v>32.41927716722048</v>
      </c>
      <c r="AM1117" t="n">
        <v>0</v>
      </c>
      <c r="AN1117" t="n">
        <v>32.4275435532941</v>
      </c>
      <c r="AO1117" t="n">
        <v>0</v>
      </c>
      <c r="AP1117" t="n">
        <v>1</v>
      </c>
      <c r="AQ1117" t="n">
        <v>0</v>
      </c>
      <c r="AR1117" t="n">
        <v>0</v>
      </c>
      <c r="AS1117" t="n">
        <v>0</v>
      </c>
      <c r="AT1117" t="n">
        <v>6.514231918006367</v>
      </c>
      <c r="AU1117" t="n">
        <v>2.047963924969253</v>
      </c>
      <c r="AV1117" t="n">
        <v>6.514231918006367</v>
      </c>
    </row>
    <row r="1118" spans="1:48">
      <c r="A1118" t="n">
        <v>1115</v>
      </c>
      <c r="B1118" t="n">
        <v>0</v>
      </c>
      <c r="C1118" t="n">
        <v>0</v>
      </c>
      <c r="D1118" t="n">
        <v>0</v>
      </c>
      <c r="E1118" t="n">
        <v>68</v>
      </c>
      <c r="F1118" t="n">
        <v>0.5942117745716722</v>
      </c>
      <c r="G1118" t="n">
        <v>560.1726775785846</v>
      </c>
      <c r="H1118" t="n">
        <v>2209.321040369938</v>
      </c>
      <c r="I1118" t="n">
        <v>24.7486731167083</v>
      </c>
      <c r="J1118" t="n">
        <v>24.7486731167083</v>
      </c>
      <c r="K1118" t="n">
        <v>421.8920864026317</v>
      </c>
      <c r="L1118" t="n">
        <v>4</v>
      </c>
      <c r="M1118" t="n">
        <v>106.9706101426551</v>
      </c>
      <c r="N1118" t="n">
        <v>1970.714368009984</v>
      </c>
      <c r="O1118" t="b">
        <v>0</v>
      </c>
      <c r="P1118" t="n">
        <v>24.7486731167083</v>
      </c>
      <c r="Q1118" t="n">
        <v>0</v>
      </c>
      <c r="R1118" t="n">
        <v>0.9474640026334964</v>
      </c>
      <c r="S1118" t="n">
        <v>39.07689953756175</v>
      </c>
      <c r="T1118" t="n">
        <v>126.5717835683258</v>
      </c>
      <c r="U1118" t="n">
        <v>26.12096401332276</v>
      </c>
      <c r="V1118" t="n">
        <v>6.64957488821922</v>
      </c>
      <c r="W1118" t="n">
        <v>0</v>
      </c>
      <c r="X1118" t="n">
        <v>0</v>
      </c>
      <c r="Y1118" t="n">
        <v>-21.42836828230832</v>
      </c>
      <c r="Z1118" t="n">
        <v>91.50912269966048</v>
      </c>
      <c r="AA1118" t="n">
        <v>1970.714368009984</v>
      </c>
      <c r="AB1118" t="b">
        <v>0</v>
      </c>
      <c r="AC1118" t="b">
        <v>1</v>
      </c>
      <c r="AD1118" t="n">
        <v>90.32712188749025</v>
      </c>
      <c r="AE1118" t="n">
        <v>-0</v>
      </c>
      <c r="AF1118" t="n">
        <v>0</v>
      </c>
      <c r="AG1118" t="n">
        <v>0.1145099391415469</v>
      </c>
      <c r="AH1118" t="b">
        <v>0</v>
      </c>
      <c r="AI1118" t="b">
        <v>0</v>
      </c>
      <c r="AJ1118" t="n">
        <v>1970.714368009984</v>
      </c>
      <c r="AK1118" t="n">
        <v>0</v>
      </c>
      <c r="AL1118" t="n">
        <v>26.12096401332276</v>
      </c>
      <c r="AM1118" t="n">
        <v>0</v>
      </c>
      <c r="AN1118" t="n">
        <v>26.18435485670527</v>
      </c>
      <c r="AO1118" t="n">
        <v>0</v>
      </c>
      <c r="AP1118" t="n">
        <v>1</v>
      </c>
      <c r="AQ1118" t="n">
        <v>0</v>
      </c>
      <c r="AR1118" t="n">
        <v>0</v>
      </c>
      <c r="AS1118" t="n">
        <v>0</v>
      </c>
      <c r="AT1118" t="n">
        <v>5.244452825829178</v>
      </c>
      <c r="AU1118" t="n">
        <v>1.648766935026202</v>
      </c>
      <c r="AV1118" t="n">
        <v>5.244452825829178</v>
      </c>
    </row>
    <row r="1119" spans="1:48">
      <c r="A1119" t="n">
        <v>1116</v>
      </c>
      <c r="B1119" t="n">
        <v>0</v>
      </c>
      <c r="C1119" t="n">
        <v>0</v>
      </c>
      <c r="D1119" t="n">
        <v>0</v>
      </c>
      <c r="E1119" t="n">
        <v>69.40000000000001</v>
      </c>
      <c r="F1119" t="n">
        <v>0.2091305695414984</v>
      </c>
      <c r="G1119" t="n">
        <v>571.7056444699084</v>
      </c>
      <c r="H1119" t="n">
        <v>2254.807061789319</v>
      </c>
      <c r="I1119" t="n">
        <v>12.75908880585081</v>
      </c>
      <c r="J1119" t="n">
        <v>12.75908880585081</v>
      </c>
      <c r="K1119" t="n">
        <v>213.1172297257081</v>
      </c>
      <c r="L1119" t="n">
        <v>5</v>
      </c>
      <c r="M1119" t="n">
        <v>54.03580875398277</v>
      </c>
      <c r="N1119" t="n">
        <v>1519.739959646001</v>
      </c>
      <c r="O1119" t="b">
        <v>1</v>
      </c>
      <c r="P1119" t="n">
        <v>12.75908880585081</v>
      </c>
      <c r="Q1119" t="n">
        <v>9.024930080651956</v>
      </c>
      <c r="R1119" t="n">
        <v>0.9413802235971824</v>
      </c>
      <c r="S1119" t="n">
        <v>39.12137174937816</v>
      </c>
      <c r="T1119" t="n">
        <v>85.16412504479314</v>
      </c>
      <c r="U1119" t="n">
        <v>13.55359767076479</v>
      </c>
      <c r="V1119" t="n">
        <v>4.992301967667373</v>
      </c>
      <c r="W1119" t="n">
        <v>0</v>
      </c>
      <c r="X1119" t="n">
        <v>0</v>
      </c>
      <c r="Y1119" t="n">
        <v>-21.42836828230832</v>
      </c>
      <c r="Z1119" t="n">
        <v>91.58603166604229</v>
      </c>
      <c r="AA1119" t="n">
        <v>1519.739959646001</v>
      </c>
      <c r="AB1119" t="b">
        <v>0</v>
      </c>
      <c r="AC1119" t="b">
        <v>1</v>
      </c>
      <c r="AD1119" t="n">
        <v>90.31968148183667</v>
      </c>
      <c r="AE1119" t="n">
        <v>-0</v>
      </c>
      <c r="AF1119" t="n">
        <v>0</v>
      </c>
      <c r="AG1119" t="n">
        <v>0.09256591493827782</v>
      </c>
      <c r="AH1119" t="b">
        <v>0</v>
      </c>
      <c r="AI1119" t="b">
        <v>0</v>
      </c>
      <c r="AJ1119" t="n">
        <v>1528.764889726653</v>
      </c>
      <c r="AK1119" t="n">
        <v>0</v>
      </c>
      <c r="AL1119" t="n">
        <v>13.63408530323346</v>
      </c>
      <c r="AM1119" t="n">
        <v>0</v>
      </c>
      <c r="AN1119" t="n">
        <v>13.72898877813989</v>
      </c>
      <c r="AO1119" t="n">
        <v>0</v>
      </c>
      <c r="AP1119" t="n">
        <v>1</v>
      </c>
      <c r="AQ1119" t="n">
        <v>0</v>
      </c>
      <c r="AR1119" t="n">
        <v>0</v>
      </c>
      <c r="AS1119" t="n">
        <v>0</v>
      </c>
      <c r="AT1119" t="n">
        <v>2.918387459910781</v>
      </c>
      <c r="AU1119" t="n">
        <v>0.9174914728564151</v>
      </c>
      <c r="AV1119" t="n">
        <v>2.918387459910781</v>
      </c>
    </row>
    <row r="1120" spans="1:48">
      <c r="A1120" t="n">
        <v>1117</v>
      </c>
      <c r="B1120" t="n">
        <v>0</v>
      </c>
      <c r="C1120" t="n">
        <v>0</v>
      </c>
      <c r="D1120" t="n">
        <v>0</v>
      </c>
      <c r="E1120" t="n">
        <v>69.7</v>
      </c>
      <c r="F1120" t="n">
        <v>-0.01406738607102476</v>
      </c>
      <c r="G1120" t="n">
        <v>574.1769945180492</v>
      </c>
      <c r="H1120" t="n">
        <v>2264.554066379186</v>
      </c>
      <c r="I1120" t="n">
        <v>5.495593931351069</v>
      </c>
      <c r="J1120" t="n">
        <v>5.495593931351069</v>
      </c>
      <c r="K1120" t="n">
        <v>91.39874440297</v>
      </c>
      <c r="L1120" t="n">
        <v>5</v>
      </c>
      <c r="M1120" t="n">
        <v>23.17412383442444</v>
      </c>
      <c r="N1120" t="n">
        <v>1526.309440739572</v>
      </c>
      <c r="O1120" t="b">
        <v>0</v>
      </c>
      <c r="P1120" t="n">
        <v>5.495593931351069</v>
      </c>
      <c r="Q1120" t="n">
        <v>-0.6070713429742902</v>
      </c>
      <c r="R1120" t="n">
        <v>0.9118642802102892</v>
      </c>
      <c r="S1120" t="n">
        <v>39.14695428846255</v>
      </c>
      <c r="T1120" t="n">
        <v>37.70623961734554</v>
      </c>
      <c r="U1120" t="n">
        <v>6.026767415523399</v>
      </c>
      <c r="V1120" t="n">
        <v>3.323266569238058</v>
      </c>
      <c r="W1120" t="n">
        <v>0</v>
      </c>
      <c r="X1120" t="n">
        <v>0</v>
      </c>
      <c r="Y1120" t="n">
        <v>-21.42836828230832</v>
      </c>
      <c r="Z1120" t="n">
        <v>91.56142589459239</v>
      </c>
      <c r="AA1120" t="n">
        <v>1526.309440739572</v>
      </c>
      <c r="AB1120" t="b">
        <v>0</v>
      </c>
      <c r="AC1120" t="b">
        <v>1</v>
      </c>
      <c r="AD1120" t="n">
        <v>90.31224107618308</v>
      </c>
      <c r="AE1120" t="n">
        <v>-0</v>
      </c>
      <c r="AF1120" t="n">
        <v>0</v>
      </c>
      <c r="AG1120" t="n">
        <v>0.04831971751486286</v>
      </c>
      <c r="AH1120" t="b">
        <v>0</v>
      </c>
      <c r="AI1120" t="b">
        <v>0</v>
      </c>
      <c r="AJ1120" t="n">
        <v>1525.702369396597</v>
      </c>
      <c r="AK1120" t="n">
        <v>0</v>
      </c>
      <c r="AL1120" t="n">
        <v>6.024370340794593</v>
      </c>
      <c r="AM1120" t="n">
        <v>0</v>
      </c>
      <c r="AN1120" t="n">
        <v>6.024430613185165</v>
      </c>
      <c r="AO1120" t="n">
        <v>0</v>
      </c>
      <c r="AP1120" t="n">
        <v>1</v>
      </c>
      <c r="AQ1120" t="n">
        <v>0</v>
      </c>
      <c r="AR1120" t="n">
        <v>0</v>
      </c>
      <c r="AS1120" t="n">
        <v>0</v>
      </c>
      <c r="AT1120" t="n">
        <v>1.498443392523036</v>
      </c>
      <c r="AU1120" t="n">
        <v>0.4710851640103859</v>
      </c>
      <c r="AV1120" t="n">
        <v>1.498443392523036</v>
      </c>
    </row>
    <row r="1121" spans="1:48">
      <c r="A1121" t="n">
        <v>1118</v>
      </c>
      <c r="B1121" t="n">
        <v>0</v>
      </c>
      <c r="C1121" t="n">
        <v>0</v>
      </c>
      <c r="D1121" t="n">
        <v>0</v>
      </c>
      <c r="E1121" t="n">
        <v>69.3</v>
      </c>
      <c r="F1121" t="n">
        <v>-0.2361943585907387</v>
      </c>
      <c r="G1121" t="n">
        <v>570.8818611205281</v>
      </c>
      <c r="H1121" t="n">
        <v>2251.558060259363</v>
      </c>
      <c r="I1121" t="n">
        <v>-1.836697313892987</v>
      </c>
      <c r="J1121" t="n">
        <v>-1.836697313892987</v>
      </c>
      <c r="K1121" t="n">
        <v>-30.72293688532091</v>
      </c>
      <c r="L1121" t="n">
        <v>5</v>
      </c>
      <c r="M1121" t="n">
        <v>-7.789791299523558</v>
      </c>
      <c r="N1121" t="n">
        <v>1517.550132614811</v>
      </c>
      <c r="O1121" t="b">
        <v>0</v>
      </c>
      <c r="P1121" t="n">
        <v>-1.836697313892987</v>
      </c>
      <c r="Q1121" t="n">
        <v>0</v>
      </c>
      <c r="R1121" t="n">
        <v>0.66795674397586</v>
      </c>
      <c r="S1121" t="n">
        <v>39.16352138563223</v>
      </c>
      <c r="T1121" t="n">
        <v>-7.719946042553769</v>
      </c>
      <c r="U1121" t="n">
        <v>-1.226834357457168</v>
      </c>
      <c r="V1121" t="n">
        <v>0.06984525696979027</v>
      </c>
      <c r="W1121" t="n">
        <v>-57.7113835417817</v>
      </c>
      <c r="X1121" t="n">
        <v>2</v>
      </c>
      <c r="Y1121" t="n">
        <v>36.28301525947338</v>
      </c>
      <c r="Z1121" t="n">
        <v>91.5092622690931</v>
      </c>
      <c r="AA1121" t="n">
        <v>1517.550132614811</v>
      </c>
      <c r="AB1121" t="b">
        <v>0</v>
      </c>
      <c r="AC1121" t="b">
        <v>1</v>
      </c>
      <c r="AD1121" t="n">
        <v>90.31482000794995</v>
      </c>
      <c r="AE1121" t="n">
        <v>1.205801017139513</v>
      </c>
      <c r="AF1121" t="n">
        <v>0</v>
      </c>
      <c r="AG1121" t="n">
        <v>-0.005949895941917194</v>
      </c>
      <c r="AH1121" t="b">
        <v>0</v>
      </c>
      <c r="AI1121" t="b">
        <v>0</v>
      </c>
      <c r="AJ1121" t="n">
        <v>1517.550132614811</v>
      </c>
      <c r="AK1121" t="n">
        <v>0</v>
      </c>
      <c r="AL1121" t="n">
        <v>-1.226834357457168</v>
      </c>
      <c r="AM1121" t="n">
        <v>0</v>
      </c>
      <c r="AN1121" t="n">
        <v>-0.02046525078936443</v>
      </c>
      <c r="AO1121" t="n">
        <v>0</v>
      </c>
      <c r="AP1121" t="n">
        <v>1</v>
      </c>
      <c r="AQ1121" t="n">
        <v>0</v>
      </c>
      <c r="AR1121" t="n">
        <v>0</v>
      </c>
      <c r="AS1121" t="n">
        <v>0</v>
      </c>
      <c r="AT1121" t="n">
        <v>0.4409027225711252</v>
      </c>
      <c r="AU1121" t="n">
        <v>0.1386123309104926</v>
      </c>
      <c r="AV1121" t="n">
        <v>0.4409027225711252</v>
      </c>
    </row>
    <row r="1122" spans="1:48">
      <c r="A1122" t="n">
        <v>1119</v>
      </c>
      <c r="B1122" t="n">
        <v>0</v>
      </c>
      <c r="C1122" t="n">
        <v>0</v>
      </c>
      <c r="D1122" t="n">
        <v>0</v>
      </c>
      <c r="E1122" t="n">
        <v>68.09999999999999</v>
      </c>
      <c r="F1122" t="n">
        <v>-0.3744885128993491</v>
      </c>
      <c r="G1122" t="n">
        <v>560.9964609279648</v>
      </c>
      <c r="H1122" t="n">
        <v>2212.570041899893</v>
      </c>
      <c r="I1122" t="n">
        <v>-6.349418799399565</v>
      </c>
      <c r="J1122" t="n">
        <v>-6.349418799399565</v>
      </c>
      <c r="K1122" t="n">
        <v>-108.0799746237409</v>
      </c>
      <c r="L1122" t="n">
        <v>5</v>
      </c>
      <c r="M1122" t="n">
        <v>-27.40364468147589</v>
      </c>
      <c r="N1122" t="n">
        <v>1491.272208240528</v>
      </c>
      <c r="O1122" t="b">
        <v>0</v>
      </c>
      <c r="P1122" t="n">
        <v>-6.349418799399565</v>
      </c>
      <c r="Q1122" t="n">
        <v>0</v>
      </c>
      <c r="R1122" t="n">
        <v>0.8810498931528237</v>
      </c>
      <c r="S1122" t="n">
        <v>39.18438127896358</v>
      </c>
      <c r="T1122" t="n">
        <v>-35.8219261403743</v>
      </c>
      <c r="U1122" t="n">
        <v>-5.594154754793517</v>
      </c>
      <c r="V1122" t="n">
        <v>-8.418281458898409</v>
      </c>
      <c r="W1122" t="n">
        <v>-73.37482193120665</v>
      </c>
      <c r="X1122" t="n">
        <v>2</v>
      </c>
      <c r="Y1122" t="n">
        <v>51.94645364889833</v>
      </c>
      <c r="Z1122" t="n">
        <v>91.44710613391447</v>
      </c>
      <c r="AA1122" t="n">
        <v>1491.272208240528</v>
      </c>
      <c r="AB1122" t="b">
        <v>0</v>
      </c>
      <c r="AC1122" t="b">
        <v>1</v>
      </c>
      <c r="AD1122" t="n">
        <v>90.33013762407987</v>
      </c>
      <c r="AE1122" t="n">
        <v>1.533067299504707</v>
      </c>
      <c r="AF1122" t="n">
        <v>0</v>
      </c>
      <c r="AG1122" t="n">
        <v>-0.05335379726352824</v>
      </c>
      <c r="AH1122" t="b">
        <v>0</v>
      </c>
      <c r="AI1122" t="b">
        <v>0</v>
      </c>
      <c r="AJ1122" t="n">
        <v>1491.272208240528</v>
      </c>
      <c r="AK1122" t="n">
        <v>0</v>
      </c>
      <c r="AL1122" t="n">
        <v>-5.594154754793517</v>
      </c>
      <c r="AM1122" t="n">
        <v>1.455479120062838</v>
      </c>
      <c r="AN1122" t="n">
        <v>-2.604284662010125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</row>
    <row r="1123" spans="1:48">
      <c r="A1123" t="n">
        <v>1120</v>
      </c>
      <c r="B1123" t="n">
        <v>0</v>
      </c>
      <c r="C1123" t="n">
        <v>0</v>
      </c>
      <c r="D1123" t="n">
        <v>0</v>
      </c>
      <c r="E1123" t="n">
        <v>66.90000000000001</v>
      </c>
      <c r="F1123" t="n">
        <v>-0.265851589811847</v>
      </c>
      <c r="G1123" t="n">
        <v>551.1110607354017</v>
      </c>
      <c r="H1123" t="n">
        <v>2173.582023540424</v>
      </c>
      <c r="I1123" t="n">
        <v>-2.90172376539643</v>
      </c>
      <c r="J1123" t="n">
        <v>-2.90172376539643</v>
      </c>
      <c r="K1123" t="n">
        <v>-50.27919564530014</v>
      </c>
      <c r="L1123" t="n">
        <v>5</v>
      </c>
      <c r="M1123" t="n">
        <v>-12.74827475793614</v>
      </c>
      <c r="N1123" t="n">
        <v>1464.994283866246</v>
      </c>
      <c r="O1123" t="b">
        <v>0</v>
      </c>
      <c r="P1123" t="n">
        <v>-2.90172376539643</v>
      </c>
      <c r="Q1123" t="n">
        <v>0</v>
      </c>
      <c r="R1123" t="n">
        <v>0.7861462684891075</v>
      </c>
      <c r="S1123" t="n">
        <v>39.21021450467639</v>
      </c>
      <c r="T1123" t="n">
        <v>-14.86944900686257</v>
      </c>
      <c r="U1123" t="n">
        <v>-2.281179310352566</v>
      </c>
      <c r="V1123" t="n">
        <v>-2.121174248926435</v>
      </c>
      <c r="W1123" t="n">
        <v>-55.76798963026589</v>
      </c>
      <c r="X1123" t="n">
        <v>2</v>
      </c>
      <c r="Y1123" t="n">
        <v>34.33962134795757</v>
      </c>
      <c r="Z1123" t="n">
        <v>91.39070865209209</v>
      </c>
      <c r="AA1123" t="n">
        <v>1464.994283866246</v>
      </c>
      <c r="AB1123" t="b">
        <v>0</v>
      </c>
      <c r="AC1123" t="b">
        <v>1</v>
      </c>
      <c r="AD1123" t="n">
        <v>90.34511784543349</v>
      </c>
      <c r="AE1123" t="n">
        <v>1.165196439473965</v>
      </c>
      <c r="AF1123" t="n">
        <v>0</v>
      </c>
      <c r="AG1123" t="n">
        <v>-0.07995928370305744</v>
      </c>
      <c r="AH1123" t="b">
        <v>0</v>
      </c>
      <c r="AI1123" t="b">
        <v>0</v>
      </c>
      <c r="AJ1123" t="n">
        <v>1464.994283866246</v>
      </c>
      <c r="AK1123" t="n">
        <v>0</v>
      </c>
      <c r="AL1123" t="n">
        <v>-2.281179310352566</v>
      </c>
      <c r="AM1123" t="n">
        <v>0</v>
      </c>
      <c r="AN1123" t="n">
        <v>-1.115153277074919</v>
      </c>
      <c r="AO1123" t="n">
        <v>0</v>
      </c>
      <c r="AP1123" t="n">
        <v>1</v>
      </c>
      <c r="AQ1123" t="n">
        <v>0</v>
      </c>
      <c r="AR1123" t="n">
        <v>0</v>
      </c>
      <c r="AS1123" t="n">
        <v>0</v>
      </c>
      <c r="AT1123" t="n">
        <v>0.2377717722947994</v>
      </c>
      <c r="AU1123" t="n">
        <v>0.07475140863341873</v>
      </c>
      <c r="AV1123" t="n">
        <v>0.2377717722947994</v>
      </c>
    </row>
    <row r="1124" spans="1:48">
      <c r="A1124" t="n">
        <v>1121</v>
      </c>
      <c r="B1124" t="n">
        <v>0</v>
      </c>
      <c r="C1124" t="n">
        <v>0</v>
      </c>
      <c r="D1124" t="n">
        <v>0</v>
      </c>
      <c r="E1124" t="n">
        <v>66.2</v>
      </c>
      <c r="F1124" t="n">
        <v>-0.1454384611865915</v>
      </c>
      <c r="G1124" t="n">
        <v>545.3445772897397</v>
      </c>
      <c r="H1124" t="n">
        <v>2150.839012830733</v>
      </c>
      <c r="I1124" t="n">
        <v>0.8375515397684073</v>
      </c>
      <c r="J1124" t="n">
        <v>0.8375515397684073</v>
      </c>
      <c r="K1124" t="n">
        <v>14.66600823033927</v>
      </c>
      <c r="L1124" t="n">
        <v>5</v>
      </c>
      <c r="M1124" t="n">
        <v>3.718561924528212</v>
      </c>
      <c r="N1124" t="n">
        <v>1449.665494647914</v>
      </c>
      <c r="O1124" t="b">
        <v>0</v>
      </c>
      <c r="P1124" t="n">
        <v>0.8375515397684073</v>
      </c>
      <c r="Q1124" t="n">
        <v>0</v>
      </c>
      <c r="R1124" t="n">
        <v>0.7118025976132379</v>
      </c>
      <c r="S1124" t="n">
        <v>39.23143975045166</v>
      </c>
      <c r="T1124" t="n">
        <v>7.750961023736604</v>
      </c>
      <c r="U1124" t="n">
        <v>1.17666266262138</v>
      </c>
      <c r="V1124" t="n">
        <v>2.233806833041927</v>
      </c>
      <c r="W1124" t="n">
        <v>0</v>
      </c>
      <c r="X1124" t="n">
        <v>0</v>
      </c>
      <c r="Y1124" t="n">
        <v>-21.42836828230832</v>
      </c>
      <c r="Z1124" t="n">
        <v>91.34546131388991</v>
      </c>
      <c r="AA1124" t="n">
        <v>1449.665494647914</v>
      </c>
      <c r="AB1124" t="b">
        <v>0</v>
      </c>
      <c r="AC1124" t="b">
        <v>1</v>
      </c>
      <c r="AD1124" t="n">
        <v>90.34735938242406</v>
      </c>
      <c r="AE1124" t="n">
        <v>-0</v>
      </c>
      <c r="AF1124" t="n">
        <v>0</v>
      </c>
      <c r="AG1124" t="n">
        <v>-0.08328354149417194</v>
      </c>
      <c r="AH1124" t="b">
        <v>0</v>
      </c>
      <c r="AI1124" t="b">
        <v>0</v>
      </c>
      <c r="AJ1124" t="n">
        <v>1449.665494647914</v>
      </c>
      <c r="AK1124" t="n">
        <v>0</v>
      </c>
      <c r="AL1124" t="n">
        <v>1.17666266262138</v>
      </c>
      <c r="AM1124" t="n">
        <v>0</v>
      </c>
      <c r="AN1124" t="n">
        <v>1.176993580925342</v>
      </c>
      <c r="AO1124" t="n">
        <v>0</v>
      </c>
      <c r="AP1124" t="n">
        <v>1</v>
      </c>
      <c r="AQ1124" t="n">
        <v>0</v>
      </c>
      <c r="AR1124" t="n">
        <v>0</v>
      </c>
      <c r="AS1124" t="n">
        <v>0</v>
      </c>
      <c r="AT1124" t="n">
        <v>0.6273100118289132</v>
      </c>
      <c r="AU1124" t="n">
        <v>0.1972156180756342</v>
      </c>
      <c r="AV1124" t="n">
        <v>0.6273100118289132</v>
      </c>
    </row>
    <row r="1125" spans="1:48">
      <c r="A1125" t="n">
        <v>1122</v>
      </c>
      <c r="B1125" t="n">
        <v>0</v>
      </c>
      <c r="C1125" t="n">
        <v>0</v>
      </c>
      <c r="D1125" t="n">
        <v>0</v>
      </c>
      <c r="E1125" t="n">
        <v>65.7</v>
      </c>
      <c r="F1125" t="n">
        <v>-0.1523945654417975</v>
      </c>
      <c r="G1125" t="n">
        <v>541.2256605428383</v>
      </c>
      <c r="H1125" t="n">
        <v>2134.594005180954</v>
      </c>
      <c r="I1125" t="n">
        <v>0.5773592444153887</v>
      </c>
      <c r="J1125" t="n">
        <v>0.5773592444153887</v>
      </c>
      <c r="K1125" t="n">
        <v>10.18683159956025</v>
      </c>
      <c r="L1125" t="n">
        <v>5</v>
      </c>
      <c r="M1125" t="n">
        <v>2.582868052626837</v>
      </c>
      <c r="N1125" t="n">
        <v>1438.716359491963</v>
      </c>
      <c r="O1125" t="b">
        <v>0</v>
      </c>
      <c r="P1125" t="n">
        <v>0.5773592444153887</v>
      </c>
      <c r="Q1125" t="n">
        <v>0</v>
      </c>
      <c r="R1125" t="n">
        <v>0.638752998139075</v>
      </c>
      <c r="S1125" t="n">
        <v>39.23969597378</v>
      </c>
      <c r="T1125" t="n">
        <v>5.999421462127544</v>
      </c>
      <c r="U1125" t="n">
        <v>0.9038849854285627</v>
      </c>
      <c r="V1125" t="n">
        <v>2.167273016093662</v>
      </c>
      <c r="W1125" t="n">
        <v>0</v>
      </c>
      <c r="X1125" t="n">
        <v>0</v>
      </c>
      <c r="Y1125" t="n">
        <v>-21.42836828230832</v>
      </c>
      <c r="Z1125" t="n">
        <v>91.30021397568774</v>
      </c>
      <c r="AA1125" t="n">
        <v>1438.716359491963</v>
      </c>
      <c r="AB1125" t="b">
        <v>0</v>
      </c>
      <c r="AC1125" t="b">
        <v>1</v>
      </c>
      <c r="AD1125" t="n">
        <v>90.33991897677048</v>
      </c>
      <c r="AE1125" t="n">
        <v>-0</v>
      </c>
      <c r="AF1125" t="n">
        <v>0</v>
      </c>
      <c r="AG1125" t="n">
        <v>-0.08076906149288615</v>
      </c>
      <c r="AH1125" t="b">
        <v>0</v>
      </c>
      <c r="AI1125" t="b">
        <v>0</v>
      </c>
      <c r="AJ1125" t="n">
        <v>1438.716359491963</v>
      </c>
      <c r="AK1125" t="n">
        <v>0</v>
      </c>
      <c r="AL1125" t="n">
        <v>0.9038849854285627</v>
      </c>
      <c r="AM1125" t="n">
        <v>0</v>
      </c>
      <c r="AN1125" t="n">
        <v>0.904273354826962</v>
      </c>
      <c r="AO1125" t="n">
        <v>0</v>
      </c>
      <c r="AP1125" t="n">
        <v>1</v>
      </c>
      <c r="AQ1125" t="n">
        <v>0</v>
      </c>
      <c r="AR1125" t="n">
        <v>0</v>
      </c>
      <c r="AS1125" t="n">
        <v>0</v>
      </c>
      <c r="AT1125" t="n">
        <v>0.5769310105073974</v>
      </c>
      <c r="AU1125" t="n">
        <v>0.181377315328498</v>
      </c>
      <c r="AV1125" t="n">
        <v>0.5769310105073974</v>
      </c>
    </row>
    <row r="1126" spans="1:48">
      <c r="A1126" t="n">
        <v>1123</v>
      </c>
      <c r="B1126" t="n">
        <v>0</v>
      </c>
      <c r="C1126" t="n">
        <v>0</v>
      </c>
      <c r="D1126" t="n">
        <v>0</v>
      </c>
      <c r="E1126" t="n">
        <v>64.90000000000001</v>
      </c>
      <c r="F1126" t="n">
        <v>-0.3283166103795399</v>
      </c>
      <c r="G1126" t="n">
        <v>534.6353937477962</v>
      </c>
      <c r="H1126" t="n">
        <v>2108.601992941308</v>
      </c>
      <c r="I1126" t="n">
        <v>-4.879295408964672</v>
      </c>
      <c r="J1126" t="n">
        <v>-4.879295408964672</v>
      </c>
      <c r="K1126" t="n">
        <v>-87.15068162980404</v>
      </c>
      <c r="L1126" t="n">
        <v>5</v>
      </c>
      <c r="M1126" t="n">
        <v>-22.09702881080224</v>
      </c>
      <c r="N1126" t="n">
        <v>1421.197743242442</v>
      </c>
      <c r="O1126" t="b">
        <v>0</v>
      </c>
      <c r="P1126" t="n">
        <v>-4.879295408964672</v>
      </c>
      <c r="Q1126" t="n">
        <v>0</v>
      </c>
      <c r="R1126" t="n">
        <v>0.8630481889125999</v>
      </c>
      <c r="S1126" t="n">
        <v>39.24682992612407</v>
      </c>
      <c r="T1126" t="n">
        <v>-28.29495652153177</v>
      </c>
      <c r="U1126" t="n">
        <v>-4.211067065876524</v>
      </c>
      <c r="V1126" t="n">
        <v>-6.19792771072953</v>
      </c>
      <c r="W1126" t="n">
        <v>-56.55890694832349</v>
      </c>
      <c r="X1126" t="n">
        <v>2</v>
      </c>
      <c r="Y1126" t="n">
        <v>35.13053866601517</v>
      </c>
      <c r="Z1126" t="n">
        <v>91.24381649386535</v>
      </c>
      <c r="AA1126" t="n">
        <v>1421.197743242442</v>
      </c>
      <c r="AB1126" t="b">
        <v>0</v>
      </c>
      <c r="AC1126" t="b">
        <v>1</v>
      </c>
      <c r="AD1126" t="n">
        <v>90.34229782579543</v>
      </c>
      <c r="AE1126" t="n">
        <v>1.181721583181474</v>
      </c>
      <c r="AF1126" t="n">
        <v>0</v>
      </c>
      <c r="AG1126" t="n">
        <v>-0.0782632308372409</v>
      </c>
      <c r="AH1126" t="b">
        <v>0</v>
      </c>
      <c r="AI1126" t="b">
        <v>0</v>
      </c>
      <c r="AJ1126" t="n">
        <v>1421.197743242442</v>
      </c>
      <c r="AK1126" t="n">
        <v>0</v>
      </c>
      <c r="AL1126" t="n">
        <v>-4.211067065876524</v>
      </c>
      <c r="AM1126" t="n">
        <v>0.5631272013396624</v>
      </c>
      <c r="AN1126" t="n">
        <v>-2.464782003994443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</row>
    <row r="1127" spans="1:48">
      <c r="A1127" t="n">
        <v>1124</v>
      </c>
      <c r="B1127" t="n">
        <v>0</v>
      </c>
      <c r="C1127" t="n">
        <v>0</v>
      </c>
      <c r="D1127" t="n">
        <v>0</v>
      </c>
      <c r="E1127" t="n">
        <v>63.2</v>
      </c>
      <c r="F1127" t="n">
        <v>-0.6176723263733788</v>
      </c>
      <c r="G1127" t="n">
        <v>520.6310768083316</v>
      </c>
      <c r="H1127" t="n">
        <v>2053.36896693206</v>
      </c>
      <c r="I1127" t="n">
        <v>-13.50590944050067</v>
      </c>
      <c r="J1127" t="n">
        <v>-13.50590944050067</v>
      </c>
      <c r="K1127" t="n">
        <v>-247.7223136488088</v>
      </c>
      <c r="L1127" t="n">
        <v>5</v>
      </c>
      <c r="M1127" t="n">
        <v>-62.80991725375478</v>
      </c>
      <c r="N1127" t="n">
        <v>1383.970683712208</v>
      </c>
      <c r="O1127" t="b">
        <v>0</v>
      </c>
      <c r="P1127" t="n">
        <v>-13.50590944050067</v>
      </c>
      <c r="Q1127" t="n">
        <v>0</v>
      </c>
      <c r="R1127" t="n">
        <v>0.9294052095265301</v>
      </c>
      <c r="S1127" t="n">
        <v>39.26968616261246</v>
      </c>
      <c r="T1127" t="n">
        <v>-86.61107463734417</v>
      </c>
      <c r="U1127" t="n">
        <v>-12.55246259339487</v>
      </c>
      <c r="V1127" t="n">
        <v>-23.80115738358939</v>
      </c>
      <c r="W1127" t="n">
        <v>-86.15060768619995</v>
      </c>
      <c r="X1127" t="n">
        <v>2</v>
      </c>
      <c r="Y1127" t="n">
        <v>64.72223940389162</v>
      </c>
      <c r="Z1127" t="n">
        <v>91.14464324320296</v>
      </c>
      <c r="AA1127" t="n">
        <v>1383.970683712208</v>
      </c>
      <c r="AB1127" t="b">
        <v>0</v>
      </c>
      <c r="AC1127" t="b">
        <v>1</v>
      </c>
      <c r="AD1127" t="n">
        <v>90.35963337754367</v>
      </c>
      <c r="AE1127" t="n">
        <v>1.8</v>
      </c>
      <c r="AF1127" t="n">
        <v>0</v>
      </c>
      <c r="AG1127" t="n">
        <v>-0.08306016534187527</v>
      </c>
      <c r="AH1127" t="b">
        <v>0</v>
      </c>
      <c r="AI1127" t="b">
        <v>0</v>
      </c>
      <c r="AJ1127" t="n">
        <v>1383.970683712208</v>
      </c>
      <c r="AK1127" t="n">
        <v>0</v>
      </c>
      <c r="AL1127" t="n">
        <v>-12.55246259339487</v>
      </c>
      <c r="AM1127" t="n">
        <v>8.355915258273779</v>
      </c>
      <c r="AN1127" t="n">
        <v>-2.391684674487874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</row>
    <row r="1128" spans="1:48">
      <c r="A1128" t="n">
        <v>1125</v>
      </c>
      <c r="B1128" t="n">
        <v>0</v>
      </c>
      <c r="C1128" t="n">
        <v>0</v>
      </c>
      <c r="D1128" t="n">
        <v>0</v>
      </c>
      <c r="E1128" t="n">
        <v>60.3</v>
      </c>
      <c r="F1128" t="n">
        <v>-1.034327417460297</v>
      </c>
      <c r="G1128" t="n">
        <v>496.7413596763037</v>
      </c>
      <c r="H1128" t="n">
        <v>1959.147922563342</v>
      </c>
      <c r="I1128" t="n">
        <v>-24.93774660814821</v>
      </c>
      <c r="J1128" t="n">
        <v>-24.93774660814821</v>
      </c>
      <c r="K1128" t="n">
        <v>-479.4002631284341</v>
      </c>
      <c r="L1128" t="n">
        <v>5</v>
      </c>
      <c r="M1128" t="n">
        <v>-121.5517908540654</v>
      </c>
      <c r="N1128" t="n">
        <v>1320.465699807692</v>
      </c>
      <c r="O1128" t="b">
        <v>0</v>
      </c>
      <c r="P1128" t="n">
        <v>-24.93774660814821</v>
      </c>
      <c r="Q1128" t="n">
        <v>0</v>
      </c>
      <c r="R1128" t="n">
        <v>0.9468689825142245</v>
      </c>
      <c r="S1128" t="n">
        <v>39.30229807864681</v>
      </c>
      <c r="T1128" t="n">
        <v>-170.7620482622712</v>
      </c>
      <c r="U1128" t="n">
        <v>-23.61277875705485</v>
      </c>
      <c r="V1128" t="n">
        <v>-49.21025740820569</v>
      </c>
      <c r="W1128" t="n">
        <v>-86.15060768619995</v>
      </c>
      <c r="X1128" t="n">
        <v>2</v>
      </c>
      <c r="Y1128" t="n">
        <v>64.72223940389162</v>
      </c>
      <c r="Z1128" t="n">
        <v>91.04538684402391</v>
      </c>
      <c r="AA1128" t="n">
        <v>1320.465699807692</v>
      </c>
      <c r="AB1128" t="b">
        <v>0</v>
      </c>
      <c r="AC1128" t="b">
        <v>1</v>
      </c>
      <c r="AD1128" t="n">
        <v>90.3821063773367</v>
      </c>
      <c r="AE1128" t="n">
        <v>1.8</v>
      </c>
      <c r="AF1128" t="n">
        <v>0</v>
      </c>
      <c r="AG1128" t="n">
        <v>-0.09153700582440988</v>
      </c>
      <c r="AH1128" t="b">
        <v>0</v>
      </c>
      <c r="AI1128" t="b">
        <v>0</v>
      </c>
      <c r="AJ1128" t="n">
        <v>1320.465699807692</v>
      </c>
      <c r="AK1128" t="n">
        <v>0</v>
      </c>
      <c r="AL1128" t="n">
        <v>-23.61277875705485</v>
      </c>
      <c r="AM1128" t="n">
        <v>19.53164696984835</v>
      </c>
      <c r="AN1128" t="n">
        <v>-2.268547699480843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</row>
    <row r="1129" spans="1:48">
      <c r="A1129" t="n">
        <v>1126</v>
      </c>
      <c r="B1129" t="n">
        <v>0</v>
      </c>
      <c r="C1129" t="n">
        <v>0</v>
      </c>
      <c r="D1129" t="n">
        <v>0</v>
      </c>
      <c r="E1129" t="n">
        <v>55.8</v>
      </c>
      <c r="F1129" t="n">
        <v>-1.411684670452104</v>
      </c>
      <c r="G1129" t="n">
        <v>459.6711089541914</v>
      </c>
      <c r="H1129" t="n">
        <v>1812.942853715331</v>
      </c>
      <c r="I1129" t="n">
        <v>-33.27583646811694</v>
      </c>
      <c r="J1129" t="n">
        <v>-33.27583646811694</v>
      </c>
      <c r="K1129" t="n">
        <v>-691.2786672367711</v>
      </c>
      <c r="L1129" t="n">
        <v>5</v>
      </c>
      <c r="M1129" t="n">
        <v>-175.2734957496884</v>
      </c>
      <c r="N1129" t="n">
        <v>1221.923483404133</v>
      </c>
      <c r="O1129" t="b">
        <v>0</v>
      </c>
      <c r="P1129" t="n">
        <v>-33.27583646811694</v>
      </c>
      <c r="Q1129" t="n">
        <v>0</v>
      </c>
      <c r="R1129" t="n">
        <v>0.9527516461636887</v>
      </c>
      <c r="S1129" t="n">
        <v>39.34761758485654</v>
      </c>
      <c r="T1129" t="n">
        <v>-247.7627768610978</v>
      </c>
      <c r="U1129" t="n">
        <v>-31.70360797247211</v>
      </c>
      <c r="V1129" t="n">
        <v>-72.48928111140935</v>
      </c>
      <c r="W1129" t="n">
        <v>-86.15060768619995</v>
      </c>
      <c r="X1129" t="n">
        <v>2</v>
      </c>
      <c r="Y1129" t="n">
        <v>64.72223940389162</v>
      </c>
      <c r="Z1129" t="n">
        <v>90.93903216247281</v>
      </c>
      <c r="AA1129" t="n">
        <v>1221.923483404133</v>
      </c>
      <c r="AB1129" t="b">
        <v>0</v>
      </c>
      <c r="AC1129" t="b">
        <v>1</v>
      </c>
      <c r="AD1129" t="n">
        <v>90.40457937712972</v>
      </c>
      <c r="AE1129" t="n">
        <v>1.8</v>
      </c>
      <c r="AF1129" t="n">
        <v>0</v>
      </c>
      <c r="AG1129" t="n">
        <v>-0.1006099076396554</v>
      </c>
      <c r="AH1129" t="b">
        <v>0</v>
      </c>
      <c r="AI1129" t="b">
        <v>0</v>
      </c>
      <c r="AJ1129" t="n">
        <v>1221.923483404133</v>
      </c>
      <c r="AK1129" t="n">
        <v>0</v>
      </c>
      <c r="AL1129" t="n">
        <v>-31.70360797247211</v>
      </c>
      <c r="AM1129" t="n">
        <v>27.81944396399831</v>
      </c>
      <c r="AN1129" t="n">
        <v>-2.081175506533621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</row>
    <row r="1130" spans="1:48">
      <c r="A1130" t="n">
        <v>1127</v>
      </c>
      <c r="B1130" t="n">
        <v>0</v>
      </c>
      <c r="C1130" t="n">
        <v>0</v>
      </c>
      <c r="D1130" t="n">
        <v>0</v>
      </c>
      <c r="E1130" t="n">
        <v>50.5</v>
      </c>
      <c r="F1130" t="n">
        <v>-1.485600567397956</v>
      </c>
      <c r="G1130" t="n">
        <v>416.0105914370371</v>
      </c>
      <c r="H1130" t="n">
        <v>1640.745772627674</v>
      </c>
      <c r="I1130" t="n">
        <v>-32.13151801594798</v>
      </c>
      <c r="J1130" t="n">
        <v>-32.13151801594798</v>
      </c>
      <c r="K1130" t="n">
        <v>-737.5614986559871</v>
      </c>
      <c r="L1130" t="n">
        <v>4</v>
      </c>
      <c r="M1130" t="n">
        <v>-187.0084935740332</v>
      </c>
      <c r="N1130" t="n">
        <v>1463.545229183885</v>
      </c>
      <c r="O1130" t="b">
        <v>1</v>
      </c>
      <c r="P1130" t="n">
        <v>-32.13151801594798</v>
      </c>
      <c r="Q1130" t="n">
        <v>-64.11038461731414</v>
      </c>
      <c r="R1130" t="n">
        <v>0.9539290942662639</v>
      </c>
      <c r="S1130" t="n">
        <v>39.40139445122556</v>
      </c>
      <c r="T1130" t="n">
        <v>-199.9919763398834</v>
      </c>
      <c r="U1130" t="n">
        <v>-30.6511898783534</v>
      </c>
      <c r="V1130" t="n">
        <v>-12.98348276585017</v>
      </c>
      <c r="W1130" t="n">
        <v>-86.15060768619995</v>
      </c>
      <c r="X1130" t="n">
        <v>2</v>
      </c>
      <c r="Y1130" t="n">
        <v>64.72223940389162</v>
      </c>
      <c r="Z1130" t="n">
        <v>90.83255212509546</v>
      </c>
      <c r="AA1130" t="n">
        <v>1463.545229183885</v>
      </c>
      <c r="AB1130" t="b">
        <v>0</v>
      </c>
      <c r="AC1130" t="b">
        <v>1</v>
      </c>
      <c r="AD1130" t="n">
        <v>90.42705237692275</v>
      </c>
      <c r="AE1130" t="n">
        <v>1.8</v>
      </c>
      <c r="AF1130" t="n">
        <v>0</v>
      </c>
      <c r="AG1130" t="n">
        <v>-0.106531700817544</v>
      </c>
      <c r="AH1130" t="b">
        <v>0</v>
      </c>
      <c r="AI1130" t="b">
        <v>0</v>
      </c>
      <c r="AJ1130" t="n">
        <v>1399.434844566571</v>
      </c>
      <c r="AK1130" t="n">
        <v>0</v>
      </c>
      <c r="AL1130" t="n">
        <v>-29.30851899063827</v>
      </c>
      <c r="AM1130" t="n">
        <v>25.08627284364192</v>
      </c>
      <c r="AN1130" t="n">
        <v>-2.421965823996399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</row>
    <row r="1131" spans="1:48">
      <c r="A1131" t="n">
        <v>1128</v>
      </c>
      <c r="B1131" t="n">
        <v>0</v>
      </c>
      <c r="C1131" t="n">
        <v>0</v>
      </c>
      <c r="D1131" t="n">
        <v>0</v>
      </c>
      <c r="E1131" t="n">
        <v>45.2</v>
      </c>
      <c r="F1131" t="n">
        <v>-1.479246393289395</v>
      </c>
      <c r="G1131" t="n">
        <v>372.3500739198827</v>
      </c>
      <c r="H1131" t="n">
        <v>1468.548691540017</v>
      </c>
      <c r="I1131" t="n">
        <v>-28.83024443067465</v>
      </c>
      <c r="J1131" t="n">
        <v>-28.83024443067465</v>
      </c>
      <c r="K1131" t="n">
        <v>-739.3809588999964</v>
      </c>
      <c r="L1131" t="n">
        <v>4</v>
      </c>
      <c r="M1131" t="n">
        <v>-187.4698171653135</v>
      </c>
      <c r="N1131" t="n">
        <v>1309.945432853696</v>
      </c>
      <c r="O1131" t="b">
        <v>0</v>
      </c>
      <c r="P1131" t="n">
        <v>-28.83024443067465</v>
      </c>
      <c r="Q1131" t="n">
        <v>-63.83617326133791</v>
      </c>
      <c r="R1131" t="n">
        <v>0.9543728703110473</v>
      </c>
      <c r="S1131" t="n">
        <v>39.45202793653527</v>
      </c>
      <c r="T1131" t="n">
        <v>-200.5785958573402</v>
      </c>
      <c r="U1131" t="n">
        <v>-27.51480312907205</v>
      </c>
      <c r="V1131" t="n">
        <v>-13.10877869202676</v>
      </c>
      <c r="W1131" t="n">
        <v>-73.91040346008926</v>
      </c>
      <c r="X1131" t="n">
        <v>2</v>
      </c>
      <c r="Y1131" t="n">
        <v>52.48203517778094</v>
      </c>
      <c r="Z1131" t="n">
        <v>90.72247981510182</v>
      </c>
      <c r="AA1131" t="n">
        <v>1309.945432853696</v>
      </c>
      <c r="AB1131" t="b">
        <v>0</v>
      </c>
      <c r="AC1131" t="b">
        <v>1</v>
      </c>
      <c r="AD1131" t="n">
        <v>90.44740034125984</v>
      </c>
      <c r="AE1131" t="n">
        <v>1.544257548510264</v>
      </c>
      <c r="AF1131" t="n">
        <v>0</v>
      </c>
      <c r="AG1131" t="n">
        <v>-0.1024097092173565</v>
      </c>
      <c r="AH1131" t="b">
        <v>0</v>
      </c>
      <c r="AI1131" t="b">
        <v>0</v>
      </c>
      <c r="AJ1131" t="n">
        <v>1246.109259592358</v>
      </c>
      <c r="AK1131" t="n">
        <v>0</v>
      </c>
      <c r="AL1131" t="n">
        <v>-26.17395358240607</v>
      </c>
      <c r="AM1131" t="n">
        <v>22.47595089680535</v>
      </c>
      <c r="AN1131" t="n">
        <v>-2.126761002908707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</row>
    <row r="1132" spans="1:48">
      <c r="A1132" t="n">
        <v>1129</v>
      </c>
      <c r="B1132" t="n">
        <v>0</v>
      </c>
      <c r="C1132" t="n">
        <v>0</v>
      </c>
      <c r="D1132" t="n">
        <v>0</v>
      </c>
      <c r="E1132" t="n">
        <v>40.1</v>
      </c>
      <c r="F1132" t="n">
        <v>-1.264080526111127</v>
      </c>
      <c r="G1132" t="n">
        <v>330.3371231014889</v>
      </c>
      <c r="H1132" t="n">
        <v>1302.849613512272</v>
      </c>
      <c r="I1132" t="n">
        <v>-21.66286153833111</v>
      </c>
      <c r="J1132" t="n">
        <v>-21.66286153833111</v>
      </c>
      <c r="K1132" t="n">
        <v>-626.2241669304814</v>
      </c>
      <c r="L1132" t="n">
        <v>4</v>
      </c>
      <c r="M1132" t="n">
        <v>-158.7789469904872</v>
      </c>
      <c r="N1132" t="n">
        <v>1162.141855252947</v>
      </c>
      <c r="O1132" t="b">
        <v>0</v>
      </c>
      <c r="P1132" t="n">
        <v>-21.66286153833111</v>
      </c>
      <c r="Q1132" t="n">
        <v>0</v>
      </c>
      <c r="R1132" t="n">
        <v>0.9529473737915509</v>
      </c>
      <c r="S1132" t="n">
        <v>39.49702159444729</v>
      </c>
      <c r="T1132" t="n">
        <v>-169.6277808833774</v>
      </c>
      <c r="U1132" t="n">
        <v>-20.64356701176263</v>
      </c>
      <c r="V1132" t="n">
        <v>-10.84883389289024</v>
      </c>
      <c r="W1132" t="n">
        <v>-86.15060768619995</v>
      </c>
      <c r="X1132" t="n">
        <v>2</v>
      </c>
      <c r="Y1132" t="n">
        <v>64.72223940389162</v>
      </c>
      <c r="Z1132" t="n">
        <v>90.62775805490912</v>
      </c>
      <c r="AA1132" t="n">
        <v>1162.141855252947</v>
      </c>
      <c r="AB1132" t="b">
        <v>0</v>
      </c>
      <c r="AC1132" t="b">
        <v>1</v>
      </c>
      <c r="AD1132" t="n">
        <v>90.46774830559693</v>
      </c>
      <c r="AE1132" t="n">
        <v>1.8</v>
      </c>
      <c r="AF1132" t="n">
        <v>0</v>
      </c>
      <c r="AG1132" t="n">
        <v>-0.09680508622726458</v>
      </c>
      <c r="AH1132" t="b">
        <v>0</v>
      </c>
      <c r="AI1132" t="b">
        <v>0</v>
      </c>
      <c r="AJ1132" t="n">
        <v>1162.141855252947</v>
      </c>
      <c r="AK1132" t="n">
        <v>0</v>
      </c>
      <c r="AL1132" t="n">
        <v>-20.64356701176263</v>
      </c>
      <c r="AM1132" t="n">
        <v>16.83949468354545</v>
      </c>
      <c r="AN1132" t="n">
        <v>-1.969574798373885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</row>
    <row r="1133" spans="1:48">
      <c r="A1133" t="n">
        <v>1130</v>
      </c>
      <c r="B1133" t="n">
        <v>0</v>
      </c>
      <c r="C1133" t="n">
        <v>0</v>
      </c>
      <c r="D1133" t="n">
        <v>0</v>
      </c>
      <c r="E1133" t="n">
        <v>36.2</v>
      </c>
      <c r="F1133" t="n">
        <v>-0.9644315022661072</v>
      </c>
      <c r="G1133" t="n">
        <v>298.2095724756583</v>
      </c>
      <c r="H1133" t="n">
        <v>1176.138553843996</v>
      </c>
      <c r="I1133" t="n">
        <v>-14.53432638478479</v>
      </c>
      <c r="J1133" t="n">
        <v>-14.53432638478479</v>
      </c>
      <c r="K1133" t="n">
        <v>-465.4196448717167</v>
      </c>
      <c r="L1133" t="n">
        <v>3</v>
      </c>
      <c r="M1133" t="n">
        <v>-118.0070093488125</v>
      </c>
      <c r="N1133" t="n">
        <v>1556.031306735607</v>
      </c>
      <c r="O1133" t="b">
        <v>1</v>
      </c>
      <c r="P1133" t="n">
        <v>-14.53432638478479</v>
      </c>
      <c r="Q1133" t="n">
        <v>-41.61958194161853</v>
      </c>
      <c r="R1133" t="n">
        <v>0.9493072442036331</v>
      </c>
      <c r="S1133" t="n">
        <v>39.53188577970903</v>
      </c>
      <c r="T1133" t="n">
        <v>-84.67491220078129</v>
      </c>
      <c r="U1133" t="n">
        <v>-13.7975413266962</v>
      </c>
      <c r="V1133" t="n">
        <v>33.33209714803127</v>
      </c>
      <c r="W1133" t="n">
        <v>-86.15060768619995</v>
      </c>
      <c r="X1133" t="n">
        <v>2</v>
      </c>
      <c r="Y1133" t="n">
        <v>64.72223940389162</v>
      </c>
      <c r="Z1133" t="n">
        <v>90.53617011851001</v>
      </c>
      <c r="AA1133" t="n">
        <v>1556.031306735607</v>
      </c>
      <c r="AB1133" t="b">
        <v>0</v>
      </c>
      <c r="AC1133" t="b">
        <v>1</v>
      </c>
      <c r="AD1133" t="n">
        <v>90.49022130538995</v>
      </c>
      <c r="AE1133" t="n">
        <v>1.8</v>
      </c>
      <c r="AF1133" t="n">
        <v>0</v>
      </c>
      <c r="AG1133" t="n">
        <v>-0.09015683887320342</v>
      </c>
      <c r="AH1133" t="b">
        <v>0</v>
      </c>
      <c r="AI1133" t="b">
        <v>0</v>
      </c>
      <c r="AJ1133" t="n">
        <v>1514.411724793988</v>
      </c>
      <c r="AK1133" t="n">
        <v>0</v>
      </c>
      <c r="AL1133" t="n">
        <v>-13.42849483042485</v>
      </c>
      <c r="AM1133" t="n">
        <v>8.955604746226909</v>
      </c>
      <c r="AN1133" t="n">
        <v>-2.65091413988063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</row>
    <row r="1134" spans="1:48">
      <c r="A1134" t="n">
        <v>1131</v>
      </c>
      <c r="B1134" t="n">
        <v>0</v>
      </c>
      <c r="C1134" t="n">
        <v>0</v>
      </c>
      <c r="D1134" t="n">
        <v>0</v>
      </c>
      <c r="E1134" t="n">
        <v>32.9</v>
      </c>
      <c r="F1134" t="n">
        <v>-0.8781934648244496</v>
      </c>
      <c r="G1134" t="n">
        <v>271.0247219461093</v>
      </c>
      <c r="H1134" t="n">
        <v>1068.921503355455</v>
      </c>
      <c r="I1134" t="n">
        <v>-11.9397760391778</v>
      </c>
      <c r="J1134" t="n">
        <v>-11.9397760391778</v>
      </c>
      <c r="K1134" t="n">
        <v>-420.6865770178347</v>
      </c>
      <c r="L1134" t="n">
        <v>3</v>
      </c>
      <c r="M1134" t="n">
        <v>-106.6649536049277</v>
      </c>
      <c r="N1134" t="n">
        <v>1414.183148939267</v>
      </c>
      <c r="O1134" t="b">
        <v>0</v>
      </c>
      <c r="P1134" t="n">
        <v>-11.9397760391778</v>
      </c>
      <c r="Q1134" t="n">
        <v>-37.89802052709196</v>
      </c>
      <c r="R1134" t="n">
        <v>0.9480985182971737</v>
      </c>
      <c r="S1134" t="n">
        <v>39.55708694590165</v>
      </c>
      <c r="T1134" t="n">
        <v>-76.43906611267475</v>
      </c>
      <c r="U1134" t="n">
        <v>-11.32008397154457</v>
      </c>
      <c r="V1134" t="n">
        <v>30.22588749225291</v>
      </c>
      <c r="W1134" t="n">
        <v>-86.15060768619995</v>
      </c>
      <c r="X1134" t="n">
        <v>2</v>
      </c>
      <c r="Y1134" t="n">
        <v>64.72223940389162</v>
      </c>
      <c r="Z1134" t="n">
        <v>90.45073838105782</v>
      </c>
      <c r="AA1134" t="n">
        <v>1414.183148939267</v>
      </c>
      <c r="AB1134" t="b">
        <v>0</v>
      </c>
      <c r="AC1134" t="b">
        <v>1</v>
      </c>
      <c r="AD1134" t="n">
        <v>90.51269430518298</v>
      </c>
      <c r="AE1134" t="n">
        <v>1.8</v>
      </c>
      <c r="AF1134" t="n">
        <v>0</v>
      </c>
      <c r="AG1134" t="n">
        <v>-0.08484878294531517</v>
      </c>
      <c r="AH1134" t="b">
        <v>0</v>
      </c>
      <c r="AI1134" t="b">
        <v>0</v>
      </c>
      <c r="AJ1134" t="n">
        <v>1376.285128412175</v>
      </c>
      <c r="AK1134" t="n">
        <v>0</v>
      </c>
      <c r="AL1134" t="n">
        <v>-11.01672243379482</v>
      </c>
      <c r="AM1134" t="n">
        <v>6.813919653649733</v>
      </c>
      <c r="AN1134" t="n">
        <v>-2.376678906205298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 spans="1:48">
      <c r="A1135" t="n">
        <v>1132</v>
      </c>
      <c r="B1135" t="n">
        <v>0</v>
      </c>
      <c r="C1135" t="n">
        <v>0</v>
      </c>
      <c r="D1135" t="n">
        <v>0</v>
      </c>
      <c r="E1135" t="n">
        <v>29.8</v>
      </c>
      <c r="F1135" t="n">
        <v>-0.8561279717694199</v>
      </c>
      <c r="G1135" t="n">
        <v>245.4874381153209</v>
      </c>
      <c r="H1135" t="n">
        <v>968.2024559268256</v>
      </c>
      <c r="I1135" t="n">
        <v>-10.55886345974985</v>
      </c>
      <c r="J1135" t="n">
        <v>-10.55886345974985</v>
      </c>
      <c r="K1135" t="n">
        <v>-410.7327020771171</v>
      </c>
      <c r="L1135" t="n">
        <v>3</v>
      </c>
      <c r="M1135" t="n">
        <v>-104.1411516422711</v>
      </c>
      <c r="N1135" t="n">
        <v>1280.93184919119</v>
      </c>
      <c r="O1135" t="b">
        <v>0</v>
      </c>
      <c r="P1135" t="n">
        <v>-10.55886345974985</v>
      </c>
      <c r="Q1135" t="n">
        <v>0</v>
      </c>
      <c r="R1135" t="n">
        <v>0.9481210332551853</v>
      </c>
      <c r="S1135" t="n">
        <v>39.57828303642117</v>
      </c>
      <c r="T1135" t="n">
        <v>-74.63221186655706</v>
      </c>
      <c r="U1135" t="n">
        <v>-10.01108053345845</v>
      </c>
      <c r="V1135" t="n">
        <v>29.50893977571401</v>
      </c>
      <c r="W1135" t="n">
        <v>-86.15060768619995</v>
      </c>
      <c r="X1135" t="n">
        <v>2</v>
      </c>
      <c r="Y1135" t="n">
        <v>64.72223940389162</v>
      </c>
      <c r="Z1135" t="n">
        <v>90.37229945201308</v>
      </c>
      <c r="AA1135" t="n">
        <v>1280.93184919119</v>
      </c>
      <c r="AB1135" t="b">
        <v>0</v>
      </c>
      <c r="AC1135" t="b">
        <v>1</v>
      </c>
      <c r="AD1135" t="n">
        <v>90.535167304976</v>
      </c>
      <c r="AE1135" t="n">
        <v>1.8</v>
      </c>
      <c r="AF1135" t="n">
        <v>0</v>
      </c>
      <c r="AG1135" t="n">
        <v>-0.08079842687233119</v>
      </c>
      <c r="AH1135" t="b">
        <v>0</v>
      </c>
      <c r="AI1135" t="b">
        <v>0</v>
      </c>
      <c r="AJ1135" t="n">
        <v>1280.93184919119</v>
      </c>
      <c r="AK1135" t="n">
        <v>0</v>
      </c>
      <c r="AL1135" t="n">
        <v>-10.01108053345845</v>
      </c>
      <c r="AM1135" t="n">
        <v>5.93009988954174</v>
      </c>
      <c r="AN1135" t="n">
        <v>-2.192849731437203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</row>
    <row r="1136" spans="1:48">
      <c r="A1136" t="n">
        <v>1133</v>
      </c>
      <c r="B1136" t="n">
        <v>0</v>
      </c>
      <c r="C1136" t="n">
        <v>0</v>
      </c>
      <c r="D1136" t="n">
        <v>0</v>
      </c>
      <c r="E1136" t="n">
        <v>26.6</v>
      </c>
      <c r="F1136" t="n">
        <v>-0.9472946480978637</v>
      </c>
      <c r="G1136" t="n">
        <v>219.1263709351522</v>
      </c>
      <c r="H1136" t="n">
        <v>864.2344069682403</v>
      </c>
      <c r="I1136" t="n">
        <v>-10.61567189596825</v>
      </c>
      <c r="J1136" t="n">
        <v>-10.61567189596825</v>
      </c>
      <c r="K1136" t="n">
        <v>-462.6198068104885</v>
      </c>
      <c r="L1136" t="n">
        <v>2</v>
      </c>
      <c r="M1136" t="n">
        <v>-117.2971112602659</v>
      </c>
      <c r="N1136" t="n">
        <v>1846.004693284161</v>
      </c>
      <c r="O1136" t="b">
        <v>1</v>
      </c>
      <c r="P1136" t="n">
        <v>-10.61567189596825</v>
      </c>
      <c r="Q1136" t="n">
        <v>-40.88004916546914</v>
      </c>
      <c r="R1136" t="n">
        <v>0.9503953495877793</v>
      </c>
      <c r="S1136" t="n">
        <v>39.59701953007206</v>
      </c>
      <c r="T1136" t="n">
        <v>-52.19036941097238</v>
      </c>
      <c r="U1136" t="n">
        <v>-10.08908520267791</v>
      </c>
      <c r="V1136" t="n">
        <v>65.10674184929347</v>
      </c>
      <c r="W1136" t="n">
        <v>-86.15060768619995</v>
      </c>
      <c r="X1136" t="n">
        <v>2</v>
      </c>
      <c r="Y1136" t="n">
        <v>64.72223940389162</v>
      </c>
      <c r="Z1136" t="n">
        <v>90.29772074203944</v>
      </c>
      <c r="AA1136" t="n">
        <v>1846.004693284161</v>
      </c>
      <c r="AB1136" t="b">
        <v>0</v>
      </c>
      <c r="AC1136" t="b">
        <v>1</v>
      </c>
      <c r="AD1136" t="n">
        <v>90.55764030476902</v>
      </c>
      <c r="AE1136" t="n">
        <v>1.8</v>
      </c>
      <c r="AF1136" t="n">
        <v>0</v>
      </c>
      <c r="AG1136" t="n">
        <v>-0.07918934825479662</v>
      </c>
      <c r="AH1136" t="b">
        <v>0</v>
      </c>
      <c r="AI1136" t="b">
        <v>0</v>
      </c>
      <c r="AJ1136" t="n">
        <v>1805.124644118692</v>
      </c>
      <c r="AK1136" t="n">
        <v>0</v>
      </c>
      <c r="AL1136" t="n">
        <v>-9.865660906618119</v>
      </c>
      <c r="AM1136" t="n">
        <v>4.767761209367201</v>
      </c>
      <c r="AN1136" t="n">
        <v>-3.262663086246181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</row>
    <row r="1137" spans="1:48">
      <c r="A1137" t="n">
        <v>1134</v>
      </c>
      <c r="B1137" t="n">
        <v>0</v>
      </c>
      <c r="C1137" t="n">
        <v>0</v>
      </c>
      <c r="D1137" t="n">
        <v>0</v>
      </c>
      <c r="E1137" t="n">
        <v>23</v>
      </c>
      <c r="F1137" t="n">
        <v>-1.021360102505797</v>
      </c>
      <c r="G1137" t="n">
        <v>189.4701703574624</v>
      </c>
      <c r="H1137" t="n">
        <v>747.2703518898318</v>
      </c>
      <c r="I1137" t="n">
        <v>-10.02310201716607</v>
      </c>
      <c r="J1137" t="n">
        <v>-10.02310201716607</v>
      </c>
      <c r="K1137" t="n">
        <v>-505.1643416385933</v>
      </c>
      <c r="L1137" t="n">
        <v>2</v>
      </c>
      <c r="M1137" t="n">
        <v>-128.0842651213472</v>
      </c>
      <c r="N1137" t="n">
        <v>1596.169471636681</v>
      </c>
      <c r="O1137" t="b">
        <v>0</v>
      </c>
      <c r="P1137" t="n">
        <v>-10.02310201716607</v>
      </c>
      <c r="Q1137" t="n">
        <v>-44.07630855924787</v>
      </c>
      <c r="R1137" t="n">
        <v>0.9520210909694554</v>
      </c>
      <c r="S1137" t="n">
        <v>39.61503102287684</v>
      </c>
      <c r="T1137" t="n">
        <v>-57.08751021387918</v>
      </c>
      <c r="U1137" t="n">
        <v>-9.54220451728059</v>
      </c>
      <c r="V1137" t="n">
        <v>70.99675490746802</v>
      </c>
      <c r="W1137" t="n">
        <v>-86.15060768619995</v>
      </c>
      <c r="X1137" t="n">
        <v>2</v>
      </c>
      <c r="Y1137" t="n">
        <v>64.72223940389162</v>
      </c>
      <c r="Z1137" t="n">
        <v>90.22161369793625</v>
      </c>
      <c r="AA1137" t="n">
        <v>1596.169471636681</v>
      </c>
      <c r="AB1137" t="b">
        <v>0</v>
      </c>
      <c r="AC1137" t="b">
        <v>1</v>
      </c>
      <c r="AD1137" t="n">
        <v>90.58011330456205</v>
      </c>
      <c r="AE1137" t="n">
        <v>1.8</v>
      </c>
      <c r="AF1137" t="n">
        <v>0</v>
      </c>
      <c r="AG1137" t="n">
        <v>-0.07905034790650906</v>
      </c>
      <c r="AH1137" t="b">
        <v>0</v>
      </c>
      <c r="AI1137" t="b">
        <v>0</v>
      </c>
      <c r="AJ1137" t="n">
        <v>1552.093163077433</v>
      </c>
      <c r="AK1137" t="n">
        <v>0</v>
      </c>
      <c r="AL1137" t="n">
        <v>-9.278707966248421</v>
      </c>
      <c r="AM1137" t="n">
        <v>4.650372211592975</v>
      </c>
      <c r="AN1137" t="n">
        <v>-2.727464527200428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</row>
    <row r="1138" spans="1:48">
      <c r="A1138" t="n">
        <v>1135</v>
      </c>
      <c r="B1138" t="n">
        <v>0</v>
      </c>
      <c r="C1138" t="n">
        <v>0</v>
      </c>
      <c r="D1138" t="n">
        <v>0</v>
      </c>
      <c r="E1138" t="n">
        <v>19.4</v>
      </c>
      <c r="F1138" t="n">
        <v>-0.9672649418789523</v>
      </c>
      <c r="G1138" t="n">
        <v>159.8139697797727</v>
      </c>
      <c r="H1138" t="n">
        <v>630.3062968114234</v>
      </c>
      <c r="I1138" t="n">
        <v>-7.988389846086561</v>
      </c>
      <c r="J1138" t="n">
        <v>-7.988389846086561</v>
      </c>
      <c r="K1138" t="n">
        <v>-477.3268819121839</v>
      </c>
      <c r="L1138" t="n">
        <v>2</v>
      </c>
      <c r="M1138" t="n">
        <v>-121.0260856775314</v>
      </c>
      <c r="N1138" t="n">
        <v>1346.334249989201</v>
      </c>
      <c r="O1138" t="b">
        <v>0</v>
      </c>
      <c r="P1138" t="n">
        <v>-7.988389846086561</v>
      </c>
      <c r="Q1138" t="n">
        <v>0</v>
      </c>
      <c r="R1138" t="n">
        <v>0.9516967263329476</v>
      </c>
      <c r="S1138" t="n">
        <v>39.63147975196436</v>
      </c>
      <c r="T1138" t="n">
        <v>-53.92328161994263</v>
      </c>
      <c r="U1138" t="n">
        <v>-7.602524465191938</v>
      </c>
      <c r="V1138" t="n">
        <v>67.10280405758878</v>
      </c>
      <c r="W1138" t="n">
        <v>-86.15060768619995</v>
      </c>
      <c r="X1138" t="n">
        <v>2</v>
      </c>
      <c r="Y1138" t="n">
        <v>64.72223940389162</v>
      </c>
      <c r="Z1138" t="n">
        <v>90.14686294691529</v>
      </c>
      <c r="AA1138" t="n">
        <v>1346.334249989201</v>
      </c>
      <c r="AB1138" t="b">
        <v>0</v>
      </c>
      <c r="AC1138" t="b">
        <v>1</v>
      </c>
      <c r="AD1138" t="n">
        <v>90.60258630435507</v>
      </c>
      <c r="AE1138" t="n">
        <v>1.8</v>
      </c>
      <c r="AF1138" t="n">
        <v>0</v>
      </c>
      <c r="AG1138" t="n">
        <v>-0.07478450239253365</v>
      </c>
      <c r="AH1138" t="b">
        <v>0</v>
      </c>
      <c r="AI1138" t="b">
        <v>0</v>
      </c>
      <c r="AJ1138" t="n">
        <v>1346.334249989201</v>
      </c>
      <c r="AK1138" t="n">
        <v>0</v>
      </c>
      <c r="AL1138" t="n">
        <v>-7.602524465191938</v>
      </c>
      <c r="AM1138" t="n">
        <v>3.399154487335416</v>
      </c>
      <c r="AN1138" t="n">
        <v>-2.318474259001122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</row>
    <row r="1139" spans="1:48">
      <c r="A1139" t="n">
        <v>1136</v>
      </c>
      <c r="B1139" t="n">
        <v>0</v>
      </c>
      <c r="C1139" t="n">
        <v>0</v>
      </c>
      <c r="D1139" t="n">
        <v>0</v>
      </c>
      <c r="E1139" t="n">
        <v>16.3</v>
      </c>
      <c r="F1139" t="n">
        <v>-0.6929134633117269</v>
      </c>
      <c r="G1139" t="n">
        <v>134.2766859489842</v>
      </c>
      <c r="H1139" t="n">
        <v>529.5872493827939</v>
      </c>
      <c r="I1139" t="n">
        <v>-4.619360278376933</v>
      </c>
      <c r="J1139" t="n">
        <v>-4.619360278376933</v>
      </c>
      <c r="K1139" t="n">
        <v>-328.5130327860631</v>
      </c>
      <c r="L1139" t="n">
        <v>2</v>
      </c>
      <c r="M1139" t="n">
        <v>-83.29437950965089</v>
      </c>
      <c r="N1139" t="n">
        <v>1131.198364681648</v>
      </c>
      <c r="O1139" t="b">
        <v>0</v>
      </c>
      <c r="P1139" t="n">
        <v>-4.619360278376933</v>
      </c>
      <c r="Q1139" t="n">
        <v>0</v>
      </c>
      <c r="R1139" t="n">
        <v>0.9462443280567654</v>
      </c>
      <c r="S1139" t="n">
        <v>39.64467798051847</v>
      </c>
      <c r="T1139" t="n">
        <v>-36.89926693352753</v>
      </c>
      <c r="U1139" t="n">
        <v>-4.371043462664893</v>
      </c>
      <c r="V1139" t="n">
        <v>46.39511257612337</v>
      </c>
      <c r="W1139" t="n">
        <v>-76.19405085572578</v>
      </c>
      <c r="X1139" t="n">
        <v>2</v>
      </c>
      <c r="Y1139" t="n">
        <v>54.76568257341746</v>
      </c>
      <c r="Z1139" t="n">
        <v>90.07721140908697</v>
      </c>
      <c r="AA1139" t="n">
        <v>1131.198364681648</v>
      </c>
      <c r="AB1139" t="b">
        <v>0</v>
      </c>
      <c r="AC1139" t="b">
        <v>1</v>
      </c>
      <c r="AD1139" t="n">
        <v>90.62333073525392</v>
      </c>
      <c r="AE1139" t="n">
        <v>1.591971260839704</v>
      </c>
      <c r="AF1139" t="n">
        <v>0</v>
      </c>
      <c r="AG1139" t="n">
        <v>-0.06580080626727919</v>
      </c>
      <c r="AH1139" t="b">
        <v>0</v>
      </c>
      <c r="AI1139" t="b">
        <v>0</v>
      </c>
      <c r="AJ1139" t="n">
        <v>1131.198364681648</v>
      </c>
      <c r="AK1139" t="n">
        <v>0</v>
      </c>
      <c r="AL1139" t="n">
        <v>-4.371043462664893</v>
      </c>
      <c r="AM1139" t="n">
        <v>0.8135031879374113</v>
      </c>
      <c r="AN1139" t="n">
        <v>-1.912392057565131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</row>
    <row r="1140" spans="1:48">
      <c r="A1140" t="n">
        <v>1137</v>
      </c>
      <c r="B1140" t="n">
        <v>0</v>
      </c>
      <c r="C1140" t="n">
        <v>0</v>
      </c>
      <c r="D1140" t="n">
        <v>0</v>
      </c>
      <c r="E1140" t="n">
        <v>14.6</v>
      </c>
      <c r="F1140" t="n">
        <v>-0.2610812048741395</v>
      </c>
      <c r="G1140" t="n">
        <v>120.2723690095196</v>
      </c>
      <c r="H1140" t="n">
        <v>474.3542233735454</v>
      </c>
      <c r="I1140" t="n">
        <v>-1.169368019527934</v>
      </c>
      <c r="J1140" t="n">
        <v>-1.169368019527934</v>
      </c>
      <c r="K1140" t="n">
        <v>-92.84461699763474</v>
      </c>
      <c r="L1140" t="n">
        <v>2</v>
      </c>
      <c r="M1140" t="n">
        <v>-23.54072439088102</v>
      </c>
      <c r="N1140" t="n">
        <v>1013.220621125893</v>
      </c>
      <c r="O1140" t="b">
        <v>0</v>
      </c>
      <c r="P1140" t="n">
        <v>-1.169368019527934</v>
      </c>
      <c r="Q1140" t="n">
        <v>0</v>
      </c>
      <c r="R1140" t="n">
        <v>0.8998908692783962</v>
      </c>
      <c r="S1140" t="n">
        <v>39.65317146619992</v>
      </c>
      <c r="T1140" t="n">
        <v>-9.9176418237608</v>
      </c>
      <c r="U1140" t="n">
        <v>-1.052303603599349</v>
      </c>
      <c r="V1140" t="n">
        <v>13.62308256712022</v>
      </c>
      <c r="W1140" t="n">
        <v>-46.74413745366667</v>
      </c>
      <c r="X1140" t="n">
        <v>2</v>
      </c>
      <c r="Y1140" t="n">
        <v>25.31576917135835</v>
      </c>
      <c r="Z1140" t="n">
        <v>90.01004041997419</v>
      </c>
      <c r="AA1140" t="n">
        <v>1013.220621125893</v>
      </c>
      <c r="AB1140" t="b">
        <v>0</v>
      </c>
      <c r="AC1140" t="b">
        <v>1</v>
      </c>
      <c r="AD1140" t="n">
        <v>90.63723376507072</v>
      </c>
      <c r="AE1140" t="n">
        <v>0.9766552979298125</v>
      </c>
      <c r="AF1140" t="n">
        <v>0</v>
      </c>
      <c r="AG1140" t="n">
        <v>-0.05696859001042526</v>
      </c>
      <c r="AH1140" t="b">
        <v>0</v>
      </c>
      <c r="AI1140" t="b">
        <v>0</v>
      </c>
      <c r="AJ1140" t="n">
        <v>1013.220621125893</v>
      </c>
      <c r="AK1140" t="n">
        <v>0</v>
      </c>
      <c r="AL1140" t="n">
        <v>-1.052303603599349</v>
      </c>
      <c r="AM1140" t="n">
        <v>0</v>
      </c>
      <c r="AN1140" t="n">
        <v>-0.065469903873405</v>
      </c>
      <c r="AO1140" t="n">
        <v>0</v>
      </c>
      <c r="AP1140" t="n">
        <v>1</v>
      </c>
      <c r="AQ1140" t="n">
        <v>0</v>
      </c>
      <c r="AR1140" t="n">
        <v>0</v>
      </c>
      <c r="AS1140" t="n">
        <v>0</v>
      </c>
      <c r="AT1140" t="n">
        <v>0.2869509541079668</v>
      </c>
      <c r="AU1140" t="n">
        <v>0.09021250849608597</v>
      </c>
      <c r="AV1140" t="n">
        <v>0.2869509541079668</v>
      </c>
    </row>
    <row r="1141" spans="1:48">
      <c r="A1141" t="n">
        <v>1138</v>
      </c>
      <c r="B1141" t="n">
        <v>0</v>
      </c>
      <c r="C1141" t="n">
        <v>0</v>
      </c>
      <c r="D1141" t="n">
        <v>0</v>
      </c>
      <c r="E1141" t="n">
        <v>14.2</v>
      </c>
      <c r="F1141" t="n">
        <v>-0.01276171719171737</v>
      </c>
      <c r="G1141" t="n">
        <v>116.9772356119985</v>
      </c>
      <c r="H1141" t="n">
        <v>461.3582172537222</v>
      </c>
      <c r="I1141" t="n">
        <v>0.5255331322288901</v>
      </c>
      <c r="J1141" t="n">
        <v>0.5255331322288901</v>
      </c>
      <c r="K1141" t="n">
        <v>42.90126808786477</v>
      </c>
      <c r="L1141" t="n">
        <v>2</v>
      </c>
      <c r="M1141" t="n">
        <v>10.87760347055395</v>
      </c>
      <c r="N1141" t="n">
        <v>985.4611520539507</v>
      </c>
      <c r="O1141" t="b">
        <v>0</v>
      </c>
      <c r="P1141" t="n">
        <v>0.5255331322288901</v>
      </c>
      <c r="Q1141" t="n">
        <v>0</v>
      </c>
      <c r="R1141" t="n">
        <v>0.7177813320819061</v>
      </c>
      <c r="S1141" t="n">
        <v>39.65717556450332</v>
      </c>
      <c r="T1141" t="n">
        <v>7.094794417843604</v>
      </c>
      <c r="U1141" t="n">
        <v>0.7321632769475837</v>
      </c>
      <c r="V1141" t="n">
        <v>2.002283429756551</v>
      </c>
      <c r="W1141" t="n">
        <v>0</v>
      </c>
      <c r="X1141" t="n">
        <v>0</v>
      </c>
      <c r="Y1141" t="n">
        <v>-21.42836828230832</v>
      </c>
      <c r="Z1141" t="n">
        <v>89.94976377435277</v>
      </c>
      <c r="AA1141" t="n">
        <v>985.4611520539507</v>
      </c>
      <c r="AB1141" t="b">
        <v>0</v>
      </c>
      <c r="AC1141" t="b">
        <v>1</v>
      </c>
      <c r="AD1141" t="n">
        <v>90.6379086610584</v>
      </c>
      <c r="AE1141" t="n">
        <v>-0</v>
      </c>
      <c r="AF1141" t="n">
        <v>0</v>
      </c>
      <c r="AG1141" t="n">
        <v>-0.03563496855899978</v>
      </c>
      <c r="AH1141" t="b">
        <v>0</v>
      </c>
      <c r="AI1141" t="b">
        <v>0</v>
      </c>
      <c r="AJ1141" t="n">
        <v>985.4611520539507</v>
      </c>
      <c r="AK1141" t="n">
        <v>0</v>
      </c>
      <c r="AL1141" t="n">
        <v>0.7321632769475837</v>
      </c>
      <c r="AM1141" t="n">
        <v>0</v>
      </c>
      <c r="AN1141" t="n">
        <v>0.732370999433219</v>
      </c>
      <c r="AO1141" t="n">
        <v>0</v>
      </c>
      <c r="AP1141" t="n">
        <v>1</v>
      </c>
      <c r="AQ1141" t="n">
        <v>0</v>
      </c>
      <c r="AR1141" t="n">
        <v>0</v>
      </c>
      <c r="AS1141" t="n">
        <v>0</v>
      </c>
      <c r="AT1141" t="n">
        <v>0.4254370037939338</v>
      </c>
      <c r="AU1141" t="n">
        <v>0.1337501714835527</v>
      </c>
      <c r="AV1141" t="n">
        <v>0.4254370037939338</v>
      </c>
    </row>
    <row r="1142" spans="1:48">
      <c r="A1142" t="n">
        <v>1139</v>
      </c>
      <c r="B1142" t="n">
        <v>0</v>
      </c>
      <c r="C1142" t="n">
        <v>0</v>
      </c>
      <c r="D1142" t="n">
        <v>0</v>
      </c>
      <c r="E1142" t="n">
        <v>14.3</v>
      </c>
      <c r="F1142" t="n">
        <v>0.06212807364100947</v>
      </c>
      <c r="G1142" t="n">
        <v>117.8010189613788</v>
      </c>
      <c r="H1142" t="n">
        <v>464.607218783678</v>
      </c>
      <c r="I1142" t="n">
        <v>1.03524069896428</v>
      </c>
      <c r="J1142" t="n">
        <v>1.03524069896428</v>
      </c>
      <c r="K1142" t="n">
        <v>83.91965162071739</v>
      </c>
      <c r="L1142" t="n">
        <v>2</v>
      </c>
      <c r="M1142" t="n">
        <v>21.27780213507033</v>
      </c>
      <c r="N1142" t="n">
        <v>992.4010193219364</v>
      </c>
      <c r="O1142" t="b">
        <v>0</v>
      </c>
      <c r="P1142" t="n">
        <v>1.03524069896428</v>
      </c>
      <c r="Q1142" t="n">
        <v>0</v>
      </c>
      <c r="R1142" t="n">
        <v>0.820289966509788</v>
      </c>
      <c r="S1142" t="n">
        <v>39.66224857390863</v>
      </c>
      <c r="T1142" t="n">
        <v>12.14389820697445</v>
      </c>
      <c r="U1142" t="n">
        <v>1.262042376757423</v>
      </c>
      <c r="V1142" t="n">
        <v>2.182380353477106</v>
      </c>
      <c r="W1142" t="n">
        <v>0</v>
      </c>
      <c r="X1142" t="n">
        <v>0</v>
      </c>
      <c r="Y1142" t="n">
        <v>-21.42836828230832</v>
      </c>
      <c r="Z1142" t="n">
        <v>89.92784089679678</v>
      </c>
      <c r="AA1142" t="n">
        <v>992.4010193219364</v>
      </c>
      <c r="AB1142" t="b">
        <v>0</v>
      </c>
      <c r="AC1142" t="b">
        <v>1</v>
      </c>
      <c r="AD1142" t="n">
        <v>90.63046825540482</v>
      </c>
      <c r="AE1142" t="n">
        <v>-0</v>
      </c>
      <c r="AF1142" t="n">
        <v>0</v>
      </c>
      <c r="AG1142" t="n">
        <v>-0.003851905535536604</v>
      </c>
      <c r="AH1142" t="b">
        <v>0</v>
      </c>
      <c r="AI1142" t="b">
        <v>0</v>
      </c>
      <c r="AJ1142" t="n">
        <v>992.4010193219364</v>
      </c>
      <c r="AK1142" t="n">
        <v>0</v>
      </c>
      <c r="AL1142" t="n">
        <v>1.262042376757423</v>
      </c>
      <c r="AM1142" t="n">
        <v>0</v>
      </c>
      <c r="AN1142" t="n">
        <v>1.26241166117633</v>
      </c>
      <c r="AO1142" t="n">
        <v>0</v>
      </c>
      <c r="AP1142" t="n">
        <v>1</v>
      </c>
      <c r="AQ1142" t="n">
        <v>0</v>
      </c>
      <c r="AR1142" t="n">
        <v>0</v>
      </c>
      <c r="AS1142" t="n">
        <v>0</v>
      </c>
      <c r="AT1142" t="n">
        <v>0.5250912843545985</v>
      </c>
      <c r="AU1142" t="n">
        <v>0.1650797854926692</v>
      </c>
      <c r="AV1142" t="n">
        <v>0.5250912843545985</v>
      </c>
    </row>
    <row r="1143" spans="1:48">
      <c r="A1143" t="n">
        <v>1140</v>
      </c>
      <c r="B1143" t="n">
        <v>0</v>
      </c>
      <c r="C1143" t="n">
        <v>0</v>
      </c>
      <c r="D1143" t="n">
        <v>0</v>
      </c>
      <c r="E1143" t="n">
        <v>14.6</v>
      </c>
      <c r="F1143" t="n">
        <v>0.09758275596101718</v>
      </c>
      <c r="G1143" t="n">
        <v>120.2723690095196</v>
      </c>
      <c r="H1143" t="n">
        <v>474.3542233735454</v>
      </c>
      <c r="I1143" t="n">
        <v>1.30269344186498</v>
      </c>
      <c r="J1143" t="n">
        <v>1.30269344186498</v>
      </c>
      <c r="K1143" t="n">
        <v>103.4302902555096</v>
      </c>
      <c r="L1143" t="n">
        <v>2</v>
      </c>
      <c r="M1143" t="n">
        <v>26.22471862462211</v>
      </c>
      <c r="N1143" t="n">
        <v>1013.220621125893</v>
      </c>
      <c r="O1143" t="b">
        <v>0</v>
      </c>
      <c r="P1143" t="n">
        <v>1.30269344186498</v>
      </c>
      <c r="Q1143" t="n">
        <v>0</v>
      </c>
      <c r="R1143" t="n">
        <v>0.8436177738691857</v>
      </c>
      <c r="S1143" t="n">
        <v>39.66861203643523</v>
      </c>
      <c r="T1143" t="n">
        <v>14.5533799465733</v>
      </c>
      <c r="U1143" t="n">
        <v>1.54417495957948</v>
      </c>
      <c r="V1143" t="n">
        <v>2.275889953772683</v>
      </c>
      <c r="W1143" t="n">
        <v>0</v>
      </c>
      <c r="X1143" t="n">
        <v>0</v>
      </c>
      <c r="Y1143" t="n">
        <v>-21.42836828230832</v>
      </c>
      <c r="Z1143" t="n">
        <v>89.94169687037525</v>
      </c>
      <c r="AA1143" t="n">
        <v>1013.220621125893</v>
      </c>
      <c r="AB1143" t="b">
        <v>0</v>
      </c>
      <c r="AC1143" t="b">
        <v>1</v>
      </c>
      <c r="AD1143" t="n">
        <v>90.62302784975124</v>
      </c>
      <c r="AE1143" t="n">
        <v>-0</v>
      </c>
      <c r="AF1143" t="n">
        <v>0</v>
      </c>
      <c r="AG1143" t="n">
        <v>0.03116003700568271</v>
      </c>
      <c r="AH1143" t="b">
        <v>0</v>
      </c>
      <c r="AI1143" t="b">
        <v>0</v>
      </c>
      <c r="AJ1143" t="n">
        <v>1013.220621125893</v>
      </c>
      <c r="AK1143" t="n">
        <v>0</v>
      </c>
      <c r="AL1143" t="n">
        <v>1.54417495957948</v>
      </c>
      <c r="AM1143" t="n">
        <v>0</v>
      </c>
      <c r="AN1143" t="n">
        <v>1.545652097255109</v>
      </c>
      <c r="AO1143" t="n">
        <v>0</v>
      </c>
      <c r="AP1143" t="n">
        <v>1</v>
      </c>
      <c r="AQ1143" t="n">
        <v>0</v>
      </c>
      <c r="AR1143" t="n">
        <v>0</v>
      </c>
      <c r="AS1143" t="n">
        <v>0</v>
      </c>
      <c r="AT1143" t="n">
        <v>0.5824942093574516</v>
      </c>
      <c r="AU1143" t="n">
        <v>0.1831262906022902</v>
      </c>
      <c r="AV1143" t="n">
        <v>0.5824942093574516</v>
      </c>
    </row>
    <row r="1144" spans="1:48">
      <c r="A1144" t="n">
        <v>1141</v>
      </c>
      <c r="B1144" t="n">
        <v>0</v>
      </c>
      <c r="C1144" t="n">
        <v>0</v>
      </c>
      <c r="D1144" t="n">
        <v>0</v>
      </c>
      <c r="E1144" t="n">
        <v>15.1</v>
      </c>
      <c r="F1144" t="n">
        <v>0.2142075691815877</v>
      </c>
      <c r="G1144" t="n">
        <v>124.391285756421</v>
      </c>
      <c r="H1144" t="n">
        <v>490.5992310233244</v>
      </c>
      <c r="I1144" t="n">
        <v>2.181065678458066</v>
      </c>
      <c r="J1144" t="n">
        <v>2.181065678458066</v>
      </c>
      <c r="K1144" t="n">
        <v>167.4365122076541</v>
      </c>
      <c r="L1144" t="n">
        <v>2</v>
      </c>
      <c r="M1144" t="n">
        <v>42.45347672607863</v>
      </c>
      <c r="N1144" t="n">
        <v>1047.919957465821</v>
      </c>
      <c r="O1144" t="b">
        <v>0</v>
      </c>
      <c r="P1144" t="n">
        <v>2.181065678458066</v>
      </c>
      <c r="Q1144" t="n">
        <v>0</v>
      </c>
      <c r="R1144" t="n">
        <v>0.8855908758548973</v>
      </c>
      <c r="S1144" t="n">
        <v>39.67558005736398</v>
      </c>
      <c r="T1144" t="n">
        <v>22.4428951655357</v>
      </c>
      <c r="U1144" t="n">
        <v>2.46283666411151</v>
      </c>
      <c r="V1144" t="n">
        <v>2.567671979169297</v>
      </c>
      <c r="W1144" t="n">
        <v>0</v>
      </c>
      <c r="X1144" t="n">
        <v>0</v>
      </c>
      <c r="Y1144" t="n">
        <v>-21.42836828230832</v>
      </c>
      <c r="Z1144" t="n">
        <v>89.95439174410818</v>
      </c>
      <c r="AA1144" t="n">
        <v>1047.919957465821</v>
      </c>
      <c r="AB1144" t="b">
        <v>0</v>
      </c>
      <c r="AC1144" t="b">
        <v>1</v>
      </c>
      <c r="AD1144" t="n">
        <v>90.61558744409766</v>
      </c>
      <c r="AE1144" t="n">
        <v>-0</v>
      </c>
      <c r="AF1144" t="n">
        <v>0</v>
      </c>
      <c r="AG1144" t="n">
        <v>0.06483455256021725</v>
      </c>
      <c r="AH1144" t="b">
        <v>0</v>
      </c>
      <c r="AI1144" t="b">
        <v>0</v>
      </c>
      <c r="AJ1144" t="n">
        <v>1047.919957465821</v>
      </c>
      <c r="AK1144" t="n">
        <v>0</v>
      </c>
      <c r="AL1144" t="n">
        <v>2.46283666411151</v>
      </c>
      <c r="AM1144" t="n">
        <v>0</v>
      </c>
      <c r="AN1144" t="n">
        <v>2.470314673594383</v>
      </c>
      <c r="AO1144" t="n">
        <v>0</v>
      </c>
      <c r="AP1144" t="n">
        <v>1</v>
      </c>
      <c r="AQ1144" t="n">
        <v>0</v>
      </c>
      <c r="AR1144" t="n">
        <v>0</v>
      </c>
      <c r="AS1144" t="n">
        <v>0</v>
      </c>
      <c r="AT1144" t="n">
        <v>0.7618977813283619</v>
      </c>
      <c r="AU1144" t="n">
        <v>0.2395277279523275</v>
      </c>
      <c r="AV1144" t="n">
        <v>0.7618977813283619</v>
      </c>
    </row>
    <row r="1145" spans="1:48">
      <c r="A1145" t="n">
        <v>1142</v>
      </c>
      <c r="B1145" t="n">
        <v>0</v>
      </c>
      <c r="C1145" t="n">
        <v>0</v>
      </c>
      <c r="D1145" t="n">
        <v>0</v>
      </c>
      <c r="E1145" t="n">
        <v>16.4</v>
      </c>
      <c r="F1145" t="n">
        <v>0.5455869673126261</v>
      </c>
      <c r="G1145" t="n">
        <v>135.1004692983645</v>
      </c>
      <c r="H1145" t="n">
        <v>532.8362509127496</v>
      </c>
      <c r="I1145" t="n">
        <v>4.941539631295571</v>
      </c>
      <c r="J1145" t="n">
        <v>4.941539631295571</v>
      </c>
      <c r="K1145" t="n">
        <v>349.2824841644186</v>
      </c>
      <c r="L1145" t="n">
        <v>2</v>
      </c>
      <c r="M1145" t="n">
        <v>88.56046758732724</v>
      </c>
      <c r="N1145" t="n">
        <v>1138.138231949633</v>
      </c>
      <c r="O1145" t="b">
        <v>0</v>
      </c>
      <c r="P1145" t="n">
        <v>4.941539631295571</v>
      </c>
      <c r="Q1145" t="n">
        <v>0</v>
      </c>
      <c r="R1145" t="n">
        <v>0.9243548616148077</v>
      </c>
      <c r="S1145" t="n">
        <v>39.68411516953494</v>
      </c>
      <c r="T1145" t="n">
        <v>44.85387029046153</v>
      </c>
      <c r="U1145" t="n">
        <v>5.345933511576837</v>
      </c>
      <c r="V1145" t="n">
        <v>3.392977225233423</v>
      </c>
      <c r="W1145" t="n">
        <v>0</v>
      </c>
      <c r="X1145" t="n">
        <v>0</v>
      </c>
      <c r="Y1145" t="n">
        <v>-21.42836828230832</v>
      </c>
      <c r="Z1145" t="n">
        <v>90.00140003165548</v>
      </c>
      <c r="AA1145" t="n">
        <v>1138.138231949633</v>
      </c>
      <c r="AB1145" t="b">
        <v>0</v>
      </c>
      <c r="AC1145" t="b">
        <v>1</v>
      </c>
      <c r="AD1145" t="n">
        <v>90.60814703844407</v>
      </c>
      <c r="AE1145" t="n">
        <v>-0</v>
      </c>
      <c r="AF1145" t="n">
        <v>0</v>
      </c>
      <c r="AG1145" t="n">
        <v>0.06905928818191237</v>
      </c>
      <c r="AH1145" t="b">
        <v>0</v>
      </c>
      <c r="AI1145" t="b">
        <v>0</v>
      </c>
      <c r="AJ1145" t="n">
        <v>1138.138231949633</v>
      </c>
      <c r="AK1145" t="n">
        <v>0</v>
      </c>
      <c r="AL1145" t="n">
        <v>5.345933511576837</v>
      </c>
      <c r="AM1145" t="n">
        <v>0</v>
      </c>
      <c r="AN1145" t="n">
        <v>5.382861953467565</v>
      </c>
      <c r="AO1145" t="n">
        <v>0</v>
      </c>
      <c r="AP1145" t="n">
        <v>1</v>
      </c>
      <c r="AQ1145" t="n">
        <v>0</v>
      </c>
      <c r="AR1145" t="n">
        <v>0</v>
      </c>
      <c r="AS1145" t="n">
        <v>0</v>
      </c>
      <c r="AT1145" t="n">
        <v>1.323905025159281</v>
      </c>
      <c r="AU1145" t="n">
        <v>0.4162132643938007</v>
      </c>
      <c r="AV1145" t="n">
        <v>1.323905025159281</v>
      </c>
    </row>
    <row r="1146" spans="1:48">
      <c r="A1146" t="n">
        <v>1143</v>
      </c>
      <c r="B1146" t="n">
        <v>0</v>
      </c>
      <c r="C1146" t="n">
        <v>0</v>
      </c>
      <c r="D1146" t="n">
        <v>0</v>
      </c>
      <c r="E1146" t="n">
        <v>19.1</v>
      </c>
      <c r="F1146" t="n">
        <v>0.9367778949012449</v>
      </c>
      <c r="G1146" t="n">
        <v>157.3426197316319</v>
      </c>
      <c r="H1146" t="n">
        <v>620.559292221556</v>
      </c>
      <c r="I1146" t="n">
        <v>9.30125943162559</v>
      </c>
      <c r="J1146" t="n">
        <v>9.30125943162559</v>
      </c>
      <c r="K1146" t="n">
        <v>564.5036613912641</v>
      </c>
      <c r="L1146" t="n">
        <v>2</v>
      </c>
      <c r="M1146" t="n">
        <v>143.1297315900771</v>
      </c>
      <c r="N1146" t="n">
        <v>1325.514648185244</v>
      </c>
      <c r="O1146" t="b">
        <v>0</v>
      </c>
      <c r="P1146" t="n">
        <v>9.30125943162559</v>
      </c>
      <c r="Q1146" t="n">
        <v>0</v>
      </c>
      <c r="R1146" t="n">
        <v>0.9383044256903897</v>
      </c>
      <c r="S1146" t="n">
        <v>39.69690082899476</v>
      </c>
      <c r="T1146" t="n">
        <v>71.41424411049988</v>
      </c>
      <c r="U1146" t="n">
        <v>9.912837643051583</v>
      </c>
      <c r="V1146" t="n">
        <v>4.40594280428401</v>
      </c>
      <c r="W1146" t="n">
        <v>0</v>
      </c>
      <c r="X1146" t="n">
        <v>0</v>
      </c>
      <c r="Y1146" t="n">
        <v>-21.42836828230832</v>
      </c>
      <c r="Z1146" t="n">
        <v>90.09563087152951</v>
      </c>
      <c r="AA1146" t="n">
        <v>1325.514648185244</v>
      </c>
      <c r="AB1146" t="b">
        <v>0</v>
      </c>
      <c r="AC1146" t="b">
        <v>1</v>
      </c>
      <c r="AD1146" t="n">
        <v>90.60070663279049</v>
      </c>
      <c r="AE1146" t="n">
        <v>-0</v>
      </c>
      <c r="AF1146" t="n">
        <v>0</v>
      </c>
      <c r="AG1146" t="n">
        <v>0.05826279802983814</v>
      </c>
      <c r="AH1146" t="b">
        <v>0</v>
      </c>
      <c r="AI1146" t="b">
        <v>0</v>
      </c>
      <c r="AJ1146" t="n">
        <v>1325.514648185244</v>
      </c>
      <c r="AK1146" t="n">
        <v>0</v>
      </c>
      <c r="AL1146" t="n">
        <v>9.912837643051583</v>
      </c>
      <c r="AM1146" t="n">
        <v>0</v>
      </c>
      <c r="AN1146" t="n">
        <v>9.998719350723707</v>
      </c>
      <c r="AO1146" t="n">
        <v>0</v>
      </c>
      <c r="AP1146" t="n">
        <v>1</v>
      </c>
      <c r="AQ1146" t="n">
        <v>0</v>
      </c>
      <c r="AR1146" t="n">
        <v>0</v>
      </c>
      <c r="AS1146" t="n">
        <v>0</v>
      </c>
      <c r="AT1146" t="n">
        <v>2.213630850537603</v>
      </c>
      <c r="AU1146" t="n">
        <v>0.6959279592992201</v>
      </c>
      <c r="AV1146" t="n">
        <v>2.213630850537603</v>
      </c>
    </row>
    <row r="1147" spans="1:48">
      <c r="A1147" t="n">
        <v>1144</v>
      </c>
      <c r="B1147" t="n">
        <v>0</v>
      </c>
      <c r="C1147" t="n">
        <v>0</v>
      </c>
      <c r="D1147" t="n">
        <v>0</v>
      </c>
      <c r="E1147" t="n">
        <v>22.5</v>
      </c>
      <c r="F1147" t="n">
        <v>0.7906347864157257</v>
      </c>
      <c r="G1147" t="n">
        <v>185.3512536105611</v>
      </c>
      <c r="H1147" t="n">
        <v>731.025344240053</v>
      </c>
      <c r="I1147" t="n">
        <v>9.436527895397036</v>
      </c>
      <c r="J1147" t="n">
        <v>9.436527895397036</v>
      </c>
      <c r="K1147" t="n">
        <v>486.169917145278</v>
      </c>
      <c r="L1147" t="n">
        <v>2</v>
      </c>
      <c r="M1147" t="n">
        <v>123.2682345703038</v>
      </c>
      <c r="N1147" t="n">
        <v>1561.470135296753</v>
      </c>
      <c r="O1147" t="b">
        <v>0</v>
      </c>
      <c r="P1147" t="n">
        <v>9.436527895397036</v>
      </c>
      <c r="Q1147" t="n">
        <v>0</v>
      </c>
      <c r="R1147" t="n">
        <v>0.9325520145173639</v>
      </c>
      <c r="S1147" t="n">
        <v>39.71652880858834</v>
      </c>
      <c r="T1147" t="n">
        <v>61.88378422531277</v>
      </c>
      <c r="U1147" t="n">
        <v>10.1190365239636</v>
      </c>
      <c r="V1147" t="n">
        <v>4.173936580039481</v>
      </c>
      <c r="W1147" t="n">
        <v>0</v>
      </c>
      <c r="X1147" t="n">
        <v>0</v>
      </c>
      <c r="Y1147" t="n">
        <v>-21.42836828230832</v>
      </c>
      <c r="Z1147" t="n">
        <v>90.20964711795257</v>
      </c>
      <c r="AA1147" t="n">
        <v>1561.470135296753</v>
      </c>
      <c r="AB1147" t="b">
        <v>0</v>
      </c>
      <c r="AC1147" t="b">
        <v>1</v>
      </c>
      <c r="AD1147" t="n">
        <v>90.59326622713691</v>
      </c>
      <c r="AE1147" t="n">
        <v>-0</v>
      </c>
      <c r="AF1147" t="n">
        <v>0</v>
      </c>
      <c r="AG1147" t="n">
        <v>0.03853710108911879</v>
      </c>
      <c r="AH1147" t="b">
        <v>0</v>
      </c>
      <c r="AI1147" t="b">
        <v>0</v>
      </c>
      <c r="AJ1147" t="n">
        <v>1561.470135296753</v>
      </c>
      <c r="AK1147" t="n">
        <v>0</v>
      </c>
      <c r="AL1147" t="n">
        <v>10.1190365239636</v>
      </c>
      <c r="AM1147" t="n">
        <v>0</v>
      </c>
      <c r="AN1147" t="n">
        <v>10.18386901975801</v>
      </c>
      <c r="AO1147" t="n">
        <v>0</v>
      </c>
      <c r="AP1147" t="n">
        <v>1</v>
      </c>
      <c r="AQ1147" t="n">
        <v>0</v>
      </c>
      <c r="AR1147" t="n">
        <v>0</v>
      </c>
      <c r="AS1147" t="n">
        <v>0</v>
      </c>
      <c r="AT1147" t="n">
        <v>2.25624801153954</v>
      </c>
      <c r="AU1147" t="n">
        <v>0.7093260712201853</v>
      </c>
      <c r="AV1147" t="n">
        <v>2.25624801153954</v>
      </c>
    </row>
    <row r="1148" spans="1:48">
      <c r="A1148" t="n">
        <v>1145</v>
      </c>
      <c r="B1148" t="n">
        <v>0</v>
      </c>
      <c r="C1148" t="n">
        <v>0</v>
      </c>
      <c r="D1148" t="n">
        <v>0</v>
      </c>
      <c r="E1148" t="n">
        <v>24.4</v>
      </c>
      <c r="F1148" t="n">
        <v>0.3173496261025144</v>
      </c>
      <c r="G1148" t="n">
        <v>201.0031372487862</v>
      </c>
      <c r="H1148" t="n">
        <v>792.7563733092129</v>
      </c>
      <c r="I1148" t="n">
        <v>4.803029402670512</v>
      </c>
      <c r="J1148" t="n">
        <v>4.803029402670512</v>
      </c>
      <c r="K1148" t="n">
        <v>228.1832657083092</v>
      </c>
      <c r="L1148" t="n">
        <v>2</v>
      </c>
      <c r="M1148" t="n">
        <v>57.85579759338468</v>
      </c>
      <c r="N1148" t="n">
        <v>1693.327613388479</v>
      </c>
      <c r="O1148" t="b">
        <v>0</v>
      </c>
      <c r="P1148" t="n">
        <v>4.803029402670512</v>
      </c>
      <c r="Q1148" t="n">
        <v>0</v>
      </c>
      <c r="R1148" t="n">
        <v>0.8967092899010393</v>
      </c>
      <c r="S1148" t="n">
        <v>39.73829893943967</v>
      </c>
      <c r="T1148" t="n">
        <v>30.20605213695871</v>
      </c>
      <c r="U1148" t="n">
        <v>5.356283755240869</v>
      </c>
      <c r="V1148" t="n">
        <v>3.120004574512699</v>
      </c>
      <c r="W1148" t="n">
        <v>0</v>
      </c>
      <c r="X1148" t="n">
        <v>0</v>
      </c>
      <c r="Y1148" t="n">
        <v>-21.42836828230832</v>
      </c>
      <c r="Z1148" t="n">
        <v>90.31835540556895</v>
      </c>
      <c r="AA1148" t="n">
        <v>1693.327613388479</v>
      </c>
      <c r="AB1148" t="b">
        <v>0</v>
      </c>
      <c r="AC1148" t="b">
        <v>1</v>
      </c>
      <c r="AD1148" t="n">
        <v>90.58582582148333</v>
      </c>
      <c r="AE1148" t="n">
        <v>-0</v>
      </c>
      <c r="AF1148" t="n">
        <v>0</v>
      </c>
      <c r="AG1148" t="n">
        <v>0.0181314753277001</v>
      </c>
      <c r="AH1148" t="b">
        <v>0</v>
      </c>
      <c r="AI1148" t="b">
        <v>0</v>
      </c>
      <c r="AJ1148" t="n">
        <v>1693.327613388479</v>
      </c>
      <c r="AK1148" t="n">
        <v>0</v>
      </c>
      <c r="AL1148" t="n">
        <v>5.356283755240869</v>
      </c>
      <c r="AM1148" t="n">
        <v>0</v>
      </c>
      <c r="AN1148" t="n">
        <v>5.368493221340991</v>
      </c>
      <c r="AO1148" t="n">
        <v>0</v>
      </c>
      <c r="AP1148" t="n">
        <v>1</v>
      </c>
      <c r="AQ1148" t="n">
        <v>0</v>
      </c>
      <c r="AR1148" t="n">
        <v>0</v>
      </c>
      <c r="AS1148" t="n">
        <v>0</v>
      </c>
      <c r="AT1148" t="n">
        <v>1.417411200758182</v>
      </c>
      <c r="AU1148" t="n">
        <v>0.4456100185773693</v>
      </c>
      <c r="AV1148" t="n">
        <v>1.417411200758182</v>
      </c>
    </row>
    <row r="1149" spans="1:48">
      <c r="A1149" t="n">
        <v>1146</v>
      </c>
      <c r="B1149" t="n">
        <v>0</v>
      </c>
      <c r="C1149" t="n">
        <v>0</v>
      </c>
      <c r="D1149" t="n">
        <v>0</v>
      </c>
      <c r="E1149" t="n">
        <v>24.8</v>
      </c>
      <c r="F1149" t="n">
        <v>-0.1433666241591061</v>
      </c>
      <c r="G1149" t="n">
        <v>204.2982706463073</v>
      </c>
      <c r="H1149" t="n">
        <v>805.7523794290361</v>
      </c>
      <c r="I1149" t="n">
        <v>-0.5073921731800941</v>
      </c>
      <c r="J1149" t="n">
        <v>-0.5073921731800941</v>
      </c>
      <c r="K1149" t="n">
        <v>-23.71649222255733</v>
      </c>
      <c r="L1149" t="n">
        <v>2</v>
      </c>
      <c r="M1149" t="n">
        <v>-6.013309387058146</v>
      </c>
      <c r="N1149" t="n">
        <v>1721.087082460421</v>
      </c>
      <c r="O1149" t="b">
        <v>0</v>
      </c>
      <c r="P1149" t="n">
        <v>-0.5073921731800941</v>
      </c>
      <c r="Q1149" t="n">
        <v>0</v>
      </c>
      <c r="R1149" t="n">
        <v>0.6865650372613146</v>
      </c>
      <c r="S1149" t="n">
        <v>39.75526794284823</v>
      </c>
      <c r="T1149" t="n">
        <v>-1.932831452897654</v>
      </c>
      <c r="U1149" t="n">
        <v>-0.3483577262854907</v>
      </c>
      <c r="V1149" t="n">
        <v>4.080477934160491</v>
      </c>
      <c r="W1149" t="n">
        <v>0</v>
      </c>
      <c r="X1149" t="n">
        <v>0</v>
      </c>
      <c r="Y1149" t="n">
        <v>-21.42836828230832</v>
      </c>
      <c r="Z1149" t="n">
        <v>90.27772678784561</v>
      </c>
      <c r="AA1149" t="n">
        <v>1721.087082460421</v>
      </c>
      <c r="AB1149" t="b">
        <v>0</v>
      </c>
      <c r="AC1149" t="b">
        <v>1</v>
      </c>
      <c r="AD1149" t="n">
        <v>90.57838541582974</v>
      </c>
      <c r="AE1149" t="n">
        <v>-0</v>
      </c>
      <c r="AF1149" t="n">
        <v>0</v>
      </c>
      <c r="AG1149" t="n">
        <v>-0.00859125467077182</v>
      </c>
      <c r="AH1149" t="b">
        <v>0</v>
      </c>
      <c r="AI1149" t="b">
        <v>0</v>
      </c>
      <c r="AJ1149" t="n">
        <v>1721.087082460421</v>
      </c>
      <c r="AK1149" t="n">
        <v>0</v>
      </c>
      <c r="AL1149" t="n">
        <v>-0.3483577262854907</v>
      </c>
      <c r="AM1149" t="n">
        <v>0</v>
      </c>
      <c r="AN1149" t="n">
        <v>-0.341687526468978</v>
      </c>
      <c r="AO1149" t="n">
        <v>0</v>
      </c>
      <c r="AP1149" t="n">
        <v>1</v>
      </c>
      <c r="AQ1149" t="n">
        <v>0</v>
      </c>
      <c r="AR1149" t="n">
        <v>0</v>
      </c>
      <c r="AS1149" t="n">
        <v>0</v>
      </c>
      <c r="AT1149" t="n">
        <v>0.4510310697884792</v>
      </c>
      <c r="AU1149" t="n">
        <v>0.141796511329886</v>
      </c>
      <c r="AV1149" t="n">
        <v>0.4510310697884792</v>
      </c>
    </row>
    <row r="1150" spans="1:48">
      <c r="A1150" t="n">
        <v>1147</v>
      </c>
      <c r="B1150" t="n">
        <v>0</v>
      </c>
      <c r="C1150" t="n">
        <v>0</v>
      </c>
      <c r="D1150" t="n">
        <v>0</v>
      </c>
      <c r="E1150" t="n">
        <v>22.7</v>
      </c>
      <c r="F1150" t="n">
        <v>-1.160549796132753</v>
      </c>
      <c r="G1150" t="n">
        <v>186.9988203093216</v>
      </c>
      <c r="H1150" t="n">
        <v>737.5233472999645</v>
      </c>
      <c r="I1150" t="n">
        <v>-11.38702948583662</v>
      </c>
      <c r="J1150" t="n">
        <v>-11.38702948583662</v>
      </c>
      <c r="K1150" t="n">
        <v>-581.4909506293993</v>
      </c>
      <c r="L1150" t="n">
        <v>2</v>
      </c>
      <c r="M1150" t="n">
        <v>-147.4368536078599</v>
      </c>
      <c r="N1150" t="n">
        <v>1575.349869832724</v>
      </c>
      <c r="O1150" t="b">
        <v>0</v>
      </c>
      <c r="P1150" t="n">
        <v>-11.38702948583662</v>
      </c>
      <c r="Q1150" t="n">
        <v>0</v>
      </c>
      <c r="R1150" t="n">
        <v>0.9537885585131571</v>
      </c>
      <c r="S1150" t="n">
        <v>39.76070759377837</v>
      </c>
      <c r="T1150" t="n">
        <v>-65.83501127076593</v>
      </c>
      <c r="U1150" t="n">
        <v>-10.86081843904292</v>
      </c>
      <c r="V1150" t="n">
        <v>81.60184233709393</v>
      </c>
      <c r="W1150" t="n">
        <v>-86.15060768619995</v>
      </c>
      <c r="X1150" t="n">
        <v>2</v>
      </c>
      <c r="Y1150" t="n">
        <v>64.72223940389162</v>
      </c>
      <c r="Z1150" t="n">
        <v>90.19363142931064</v>
      </c>
      <c r="AA1150" t="n">
        <v>1575.349869832724</v>
      </c>
      <c r="AB1150" t="b">
        <v>0</v>
      </c>
      <c r="AC1150" t="b">
        <v>1</v>
      </c>
      <c r="AD1150" t="n">
        <v>90.58590171289946</v>
      </c>
      <c r="AE1150" t="n">
        <v>1.8</v>
      </c>
      <c r="AF1150" t="n">
        <v>0</v>
      </c>
      <c r="AG1150" t="n">
        <v>-0.04511049975157216</v>
      </c>
      <c r="AH1150" t="b">
        <v>0</v>
      </c>
      <c r="AI1150" t="b">
        <v>0</v>
      </c>
      <c r="AJ1150" t="n">
        <v>1575.349869832724</v>
      </c>
      <c r="AK1150" t="n">
        <v>0</v>
      </c>
      <c r="AL1150" t="n">
        <v>-10.86081843904292</v>
      </c>
      <c r="AM1150" t="n">
        <v>6.159331509800135</v>
      </c>
      <c r="AN1150" t="n">
        <v>-2.775099336871771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</row>
    <row r="1151" spans="1:48">
      <c r="A1151" t="n">
        <v>1148</v>
      </c>
      <c r="B1151" t="n">
        <v>0</v>
      </c>
      <c r="C1151" t="n">
        <v>0</v>
      </c>
      <c r="D1151" t="n">
        <v>0</v>
      </c>
      <c r="E1151" t="n">
        <v>17.4</v>
      </c>
      <c r="F1151" t="n">
        <v>-1.381100857976555</v>
      </c>
      <c r="G1151" t="n">
        <v>143.3383027921672</v>
      </c>
      <c r="H1151" t="n">
        <v>565.3262662123075</v>
      </c>
      <c r="I1151" t="n">
        <v>-10.57731368693391</v>
      </c>
      <c r="J1151" t="n">
        <v>-10.57731368693391</v>
      </c>
      <c r="K1151" t="n">
        <v>-704.6679324855595</v>
      </c>
      <c r="L1151" t="n">
        <v>2</v>
      </c>
      <c r="M1151" t="n">
        <v>-178.6683398797058</v>
      </c>
      <c r="N1151" t="n">
        <v>1207.536904629489</v>
      </c>
      <c r="O1151" t="b">
        <v>0</v>
      </c>
      <c r="P1151" t="n">
        <v>-10.57731368693391</v>
      </c>
      <c r="Q1151" t="n">
        <v>0</v>
      </c>
      <c r="R1151" t="n">
        <v>0.9561633842981356</v>
      </c>
      <c r="S1151" t="n">
        <v>39.77870623788368</v>
      </c>
      <c r="T1151" t="n">
        <v>-79.97945904789745</v>
      </c>
      <c r="U1151" t="n">
        <v>-10.11364005168172</v>
      </c>
      <c r="V1151" t="n">
        <v>98.68888083180829</v>
      </c>
      <c r="W1151" t="n">
        <v>-86.15060768619995</v>
      </c>
      <c r="X1151" t="n">
        <v>2</v>
      </c>
      <c r="Y1151" t="n">
        <v>64.72223940389162</v>
      </c>
      <c r="Z1151" t="n">
        <v>90.11407163841533</v>
      </c>
      <c r="AA1151" t="n">
        <v>1207.536904629489</v>
      </c>
      <c r="AB1151" t="b">
        <v>0</v>
      </c>
      <c r="AC1151" t="b">
        <v>1</v>
      </c>
      <c r="AD1151" t="n">
        <v>90.60837471269248</v>
      </c>
      <c r="AE1151" t="n">
        <v>1.8</v>
      </c>
      <c r="AF1151" t="n">
        <v>0</v>
      </c>
      <c r="AG1151" t="n">
        <v>-0.06834243488815217</v>
      </c>
      <c r="AH1151" t="b">
        <v>0</v>
      </c>
      <c r="AI1151" t="b">
        <v>0</v>
      </c>
      <c r="AJ1151" t="n">
        <v>1207.536904629489</v>
      </c>
      <c r="AK1151" t="n">
        <v>0</v>
      </c>
      <c r="AL1151" t="n">
        <v>-10.11364005168172</v>
      </c>
      <c r="AM1151" t="n">
        <v>6.076641142216936</v>
      </c>
      <c r="AN1151" t="n">
        <v>-2.054180041829498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</row>
    <row r="1152" spans="1:48">
      <c r="A1152" t="n">
        <v>1149</v>
      </c>
      <c r="B1152" t="n">
        <v>0</v>
      </c>
      <c r="C1152" t="n">
        <v>0</v>
      </c>
      <c r="D1152" t="n">
        <v>0</v>
      </c>
      <c r="E1152" t="n">
        <v>13.8</v>
      </c>
      <c r="F1152" t="n">
        <v>-0.7317134386276989</v>
      </c>
      <c r="G1152" t="n">
        <v>113.6821022144775</v>
      </c>
      <c r="H1152" t="n">
        <v>448.3622111338991</v>
      </c>
      <c r="I1152" t="n">
        <v>-4.174741909199801</v>
      </c>
      <c r="J1152" t="n">
        <v>-4.174741909199801</v>
      </c>
      <c r="K1152" t="n">
        <v>-350.6783203543342</v>
      </c>
      <c r="L1152" t="n">
        <v>2</v>
      </c>
      <c r="M1152" t="n">
        <v>-88.91438142858372</v>
      </c>
      <c r="N1152" t="n">
        <v>957.7016829820086</v>
      </c>
      <c r="O1152" t="b">
        <v>0</v>
      </c>
      <c r="P1152" t="n">
        <v>-4.174741909199801</v>
      </c>
      <c r="Q1152" t="n">
        <v>0</v>
      </c>
      <c r="R1152" t="n">
        <v>0.9478781420774087</v>
      </c>
      <c r="S1152" t="n">
        <v>39.79456583792964</v>
      </c>
      <c r="T1152" t="n">
        <v>-39.45692821745692</v>
      </c>
      <c r="U1152" t="n">
        <v>-3.957146604545001</v>
      </c>
      <c r="V1152" t="n">
        <v>49.45745321112679</v>
      </c>
      <c r="W1152" t="n">
        <v>-76.19405085572578</v>
      </c>
      <c r="X1152" t="n">
        <v>2</v>
      </c>
      <c r="Y1152" t="n">
        <v>54.76568257341746</v>
      </c>
      <c r="Z1152" t="n">
        <v>90.03810630436712</v>
      </c>
      <c r="AA1152" t="n">
        <v>957.7016829820086</v>
      </c>
      <c r="AB1152" t="b">
        <v>0</v>
      </c>
      <c r="AC1152" t="b">
        <v>1</v>
      </c>
      <c r="AD1152" t="n">
        <v>90.62911914359132</v>
      </c>
      <c r="AE1152" t="n">
        <v>1.591971260839704</v>
      </c>
      <c r="AF1152" t="n">
        <v>0</v>
      </c>
      <c r="AG1152" t="n">
        <v>-0.08204022771644698</v>
      </c>
      <c r="AH1152" t="b">
        <v>0</v>
      </c>
      <c r="AI1152" t="b">
        <v>0</v>
      </c>
      <c r="AJ1152" t="n">
        <v>957.7016829820086</v>
      </c>
      <c r="AK1152" t="n">
        <v>0</v>
      </c>
      <c r="AL1152" t="n">
        <v>-3.957146604545001</v>
      </c>
      <c r="AM1152" t="n">
        <v>0.6992889650687328</v>
      </c>
      <c r="AN1152" t="n">
        <v>-1.598584293290713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</row>
    <row r="1153" spans="1:48">
      <c r="A1153" t="n">
        <v>1150</v>
      </c>
      <c r="B1153" t="n">
        <v>0</v>
      </c>
      <c r="C1153" t="n">
        <v>0</v>
      </c>
      <c r="D1153" t="n">
        <v>0</v>
      </c>
      <c r="E1153" t="n">
        <v>12</v>
      </c>
      <c r="F1153" t="n">
        <v>-0.1920453875126511</v>
      </c>
      <c r="G1153" t="n">
        <v>98.85400192563257</v>
      </c>
      <c r="H1153" t="n">
        <v>389.8801835946949</v>
      </c>
      <c r="I1153" t="n">
        <v>-0.5791755202591686</v>
      </c>
      <c r="J1153" t="n">
        <v>-0.5791755202591686</v>
      </c>
      <c r="K1153" t="n">
        <v>-55.94835525409226</v>
      </c>
      <c r="L1153" t="n">
        <v>2</v>
      </c>
      <c r="M1153" t="n">
        <v>-14.18568845184895</v>
      </c>
      <c r="N1153" t="n">
        <v>832.7840721582683</v>
      </c>
      <c r="O1153" t="b">
        <v>0</v>
      </c>
      <c r="P1153" t="n">
        <v>-0.5791755202591686</v>
      </c>
      <c r="Q1153" t="n">
        <v>0</v>
      </c>
      <c r="R1153" t="n">
        <v>0.8597559093082879</v>
      </c>
      <c r="S1153" t="n">
        <v>39.80200851795571</v>
      </c>
      <c r="T1153" t="n">
        <v>-5.709845259402376</v>
      </c>
      <c r="U1153" t="n">
        <v>-0.4979495760695223</v>
      </c>
      <c r="V1153" t="n">
        <v>8.475843192446575</v>
      </c>
      <c r="W1153" t="n">
        <v>0</v>
      </c>
      <c r="X1153" t="n">
        <v>0</v>
      </c>
      <c r="Y1153" t="n">
        <v>-21.42836828230832</v>
      </c>
      <c r="Z1153" t="n">
        <v>89.9702647149671</v>
      </c>
      <c r="AA1153" t="n">
        <v>832.7840721582683</v>
      </c>
      <c r="AB1153" t="b">
        <v>0</v>
      </c>
      <c r="AC1153" t="b">
        <v>1</v>
      </c>
      <c r="AD1153" t="n">
        <v>90.63490687176686</v>
      </c>
      <c r="AE1153" t="n">
        <v>-0</v>
      </c>
      <c r="AF1153" t="n">
        <v>0</v>
      </c>
      <c r="AG1153" t="n">
        <v>-0.05952104304605332</v>
      </c>
      <c r="AH1153" t="b">
        <v>0</v>
      </c>
      <c r="AI1153" t="b">
        <v>0</v>
      </c>
      <c r="AJ1153" t="n">
        <v>832.7840721582683</v>
      </c>
      <c r="AK1153" t="n">
        <v>0</v>
      </c>
      <c r="AL1153" t="n">
        <v>-0.4979495760695223</v>
      </c>
      <c r="AM1153" t="n">
        <v>0</v>
      </c>
      <c r="AN1153" t="n">
        <v>-0.49047156658665</v>
      </c>
      <c r="AO1153" t="n">
        <v>0</v>
      </c>
      <c r="AP1153" t="n">
        <v>1</v>
      </c>
      <c r="AQ1153" t="n">
        <v>0</v>
      </c>
      <c r="AR1153" t="n">
        <v>0</v>
      </c>
      <c r="AS1153" t="n">
        <v>0</v>
      </c>
      <c r="AT1153" t="n">
        <v>0.1575589184706382</v>
      </c>
      <c r="AU1153" t="n">
        <v>0.04953384913931511</v>
      </c>
      <c r="AV1153" t="n">
        <v>0.1575589184706382</v>
      </c>
    </row>
    <row r="1154" spans="1:48">
      <c r="A1154" t="n">
        <v>1151</v>
      </c>
      <c r="B1154" t="n">
        <v>0</v>
      </c>
      <c r="C1154" t="n">
        <v>0</v>
      </c>
      <c r="D1154" t="n">
        <v>0</v>
      </c>
      <c r="E1154" t="n">
        <v>12</v>
      </c>
      <c r="F1154" t="n">
        <v>-0.0001050113216971571</v>
      </c>
      <c r="G1154" t="n">
        <v>98.85400192563257</v>
      </c>
      <c r="H1154" t="n">
        <v>389.8801835946949</v>
      </c>
      <c r="I1154" t="n">
        <v>0.5081667108625856</v>
      </c>
      <c r="J1154" t="n">
        <v>0.5081667108625856</v>
      </c>
      <c r="K1154" t="n">
        <v>49.08890426674322</v>
      </c>
      <c r="L1154" t="n">
        <v>2</v>
      </c>
      <c r="M1154" t="n">
        <v>12.44647674106066</v>
      </c>
      <c r="N1154" t="n">
        <v>832.7840721582683</v>
      </c>
      <c r="O1154" t="b">
        <v>0</v>
      </c>
      <c r="P1154" t="n">
        <v>0.5081667108625856</v>
      </c>
      <c r="Q1154" t="n">
        <v>0</v>
      </c>
      <c r="R1154" t="n">
        <v>0.7484927285757724</v>
      </c>
      <c r="S1154" t="n">
        <v>39.80478678889946</v>
      </c>
      <c r="T1154" t="n">
        <v>7.784981733470237</v>
      </c>
      <c r="U1154" t="n">
        <v>0.6789200368446094</v>
      </c>
      <c r="V1154" t="n">
        <v>1.957979513872553</v>
      </c>
      <c r="W1154" t="n">
        <v>0</v>
      </c>
      <c r="X1154" t="n">
        <v>0</v>
      </c>
      <c r="Y1154" t="n">
        <v>-21.42836828230832</v>
      </c>
      <c r="Z1154" t="n">
        <v>89.89957562320276</v>
      </c>
      <c r="AA1154" t="n">
        <v>832.7840721582683</v>
      </c>
      <c r="AB1154" t="b">
        <v>0</v>
      </c>
      <c r="AC1154" t="b">
        <v>1</v>
      </c>
      <c r="AD1154" t="n">
        <v>90.62746646611328</v>
      </c>
      <c r="AE1154" t="n">
        <v>-0</v>
      </c>
      <c r="AF1154" t="n">
        <v>0</v>
      </c>
      <c r="AG1154" t="n">
        <v>-0.01739536981471723</v>
      </c>
      <c r="AH1154" t="b">
        <v>0</v>
      </c>
      <c r="AI1154" t="b">
        <v>0</v>
      </c>
      <c r="AJ1154" t="n">
        <v>832.7840721582683</v>
      </c>
      <c r="AK1154" t="n">
        <v>0</v>
      </c>
      <c r="AL1154" t="n">
        <v>0.6789200368446094</v>
      </c>
      <c r="AM1154" t="n">
        <v>0</v>
      </c>
      <c r="AN1154" t="n">
        <v>0.6789200368446094</v>
      </c>
      <c r="AO1154" t="n">
        <v>0</v>
      </c>
      <c r="AP1154" t="n">
        <v>1</v>
      </c>
      <c r="AQ1154" t="n">
        <v>0</v>
      </c>
      <c r="AR1154" t="n">
        <v>0</v>
      </c>
      <c r="AS1154" t="n">
        <v>0</v>
      </c>
      <c r="AT1154" t="n">
        <v>0.3765647554791339</v>
      </c>
      <c r="AU1154" t="n">
        <v>0.1183855663020594</v>
      </c>
      <c r="AV1154" t="n">
        <v>0.3765647554791339</v>
      </c>
    </row>
    <row r="1155" spans="1:48">
      <c r="A1155" t="n">
        <v>1152</v>
      </c>
      <c r="B1155" t="n">
        <v>0</v>
      </c>
      <c r="C1155" t="n">
        <v>0</v>
      </c>
      <c r="D1155" t="n">
        <v>0</v>
      </c>
      <c r="E1155" t="n">
        <v>12</v>
      </c>
      <c r="F1155" t="n">
        <v>0.1924654327994391</v>
      </c>
      <c r="G1155" t="n">
        <v>98.85400192563257</v>
      </c>
      <c r="H1155" t="n">
        <v>389.8801835946949</v>
      </c>
      <c r="I1155" t="n">
        <v>1.599078276808822</v>
      </c>
      <c r="J1155" t="n">
        <v>1.599078276808822</v>
      </c>
      <c r="K1155" t="n">
        <v>154.4709615316056</v>
      </c>
      <c r="L1155" t="n">
        <v>2</v>
      </c>
      <c r="M1155" t="n">
        <v>39.16606529706024</v>
      </c>
      <c r="N1155" t="n">
        <v>832.7840721582683</v>
      </c>
      <c r="O1155" t="b">
        <v>0</v>
      </c>
      <c r="P1155" t="n">
        <v>1.599078276808822</v>
      </c>
      <c r="Q1155" t="n">
        <v>0</v>
      </c>
      <c r="R1155" t="n">
        <v>0.8837379910538005</v>
      </c>
      <c r="S1155" t="n">
        <v>39.8091583503331</v>
      </c>
      <c r="T1155" t="n">
        <v>20.74842665756333</v>
      </c>
      <c r="U1155" t="n">
        <v>1.809448380624697</v>
      </c>
      <c r="V1155" t="n">
        <v>2.412253765681196</v>
      </c>
      <c r="W1155" t="n">
        <v>0</v>
      </c>
      <c r="X1155" t="n">
        <v>0</v>
      </c>
      <c r="Y1155" t="n">
        <v>-21.42836828230832</v>
      </c>
      <c r="Z1155" t="n">
        <v>89.91723147513324</v>
      </c>
      <c r="AA1155" t="n">
        <v>832.7840721582683</v>
      </c>
      <c r="AB1155" t="b">
        <v>0</v>
      </c>
      <c r="AC1155" t="b">
        <v>1</v>
      </c>
      <c r="AD1155" t="n">
        <v>90.62002606045969</v>
      </c>
      <c r="AE1155" t="n">
        <v>-0</v>
      </c>
      <c r="AF1155" t="n">
        <v>0</v>
      </c>
      <c r="AG1155" t="n">
        <v>0.02962608075339923</v>
      </c>
      <c r="AH1155" t="b">
        <v>0</v>
      </c>
      <c r="AI1155" t="b">
        <v>0</v>
      </c>
      <c r="AJ1155" t="n">
        <v>832.7840721582683</v>
      </c>
      <c r="AK1155" t="n">
        <v>0</v>
      </c>
      <c r="AL1155" t="n">
        <v>1.809448380624697</v>
      </c>
      <c r="AM1155" t="n">
        <v>0</v>
      </c>
      <c r="AN1155" t="n">
        <v>1.817780360326293</v>
      </c>
      <c r="AO1155" t="n">
        <v>0</v>
      </c>
      <c r="AP1155" t="n">
        <v>1</v>
      </c>
      <c r="AQ1155" t="n">
        <v>0</v>
      </c>
      <c r="AR1155" t="n">
        <v>0</v>
      </c>
      <c r="AS1155" t="n">
        <v>0</v>
      </c>
      <c r="AT1155" t="n">
        <v>0.5938505122842233</v>
      </c>
      <c r="AU1155" t="n">
        <v>0.1866965194501095</v>
      </c>
      <c r="AV1155" t="n">
        <v>0.5938505122842233</v>
      </c>
    </row>
    <row r="1156" spans="1:48">
      <c r="A1156" t="n">
        <v>1153</v>
      </c>
      <c r="B1156" t="n">
        <v>0</v>
      </c>
      <c r="C1156" t="n">
        <v>0</v>
      </c>
      <c r="D1156" t="n">
        <v>0</v>
      </c>
      <c r="E1156" t="n">
        <v>13.9</v>
      </c>
      <c r="F1156" t="n">
        <v>0.8135766134572773</v>
      </c>
      <c r="G1156" t="n">
        <v>114.5058855638577</v>
      </c>
      <c r="H1156" t="n">
        <v>451.6112126638549</v>
      </c>
      <c r="I1156" t="n">
        <v>5.935555022993594</v>
      </c>
      <c r="J1156" t="n">
        <v>5.935555022993594</v>
      </c>
      <c r="K1156" t="n">
        <v>494.9996677908052</v>
      </c>
      <c r="L1156" t="n">
        <v>2</v>
      </c>
      <c r="M1156" t="n">
        <v>125.5070151599405</v>
      </c>
      <c r="N1156" t="n">
        <v>964.6415502499941</v>
      </c>
      <c r="O1156" t="b">
        <v>0</v>
      </c>
      <c r="P1156" t="n">
        <v>5.935555022993594</v>
      </c>
      <c r="Q1156" t="n">
        <v>0</v>
      </c>
      <c r="R1156" t="n">
        <v>0.9371632325927056</v>
      </c>
      <c r="S1156" t="n">
        <v>39.81551732910379</v>
      </c>
      <c r="T1156" t="n">
        <v>62.69768579833407</v>
      </c>
      <c r="U1156" t="n">
        <v>6.333533814138871</v>
      </c>
      <c r="V1156" t="n">
        <v>3.939719899485539</v>
      </c>
      <c r="W1156" t="n">
        <v>0</v>
      </c>
      <c r="X1156" t="n">
        <v>0</v>
      </c>
      <c r="Y1156" t="n">
        <v>-21.42836828230832</v>
      </c>
      <c r="Z1156" t="n">
        <v>89.97734637854563</v>
      </c>
      <c r="AA1156" t="n">
        <v>964.6415502499941</v>
      </c>
      <c r="AB1156" t="b">
        <v>0</v>
      </c>
      <c r="AC1156" t="b">
        <v>1</v>
      </c>
      <c r="AD1156" t="n">
        <v>90.61258565480611</v>
      </c>
      <c r="AE1156" t="n">
        <v>-0</v>
      </c>
      <c r="AF1156" t="n">
        <v>0</v>
      </c>
      <c r="AG1156" t="n">
        <v>0.07212145106161977</v>
      </c>
      <c r="AH1156" t="b">
        <v>0</v>
      </c>
      <c r="AI1156" t="b">
        <v>0</v>
      </c>
      <c r="AJ1156" t="n">
        <v>964.6415502499941</v>
      </c>
      <c r="AK1156" t="n">
        <v>0</v>
      </c>
      <c r="AL1156" t="n">
        <v>6.333533814138871</v>
      </c>
      <c r="AM1156" t="n">
        <v>0</v>
      </c>
      <c r="AN1156" t="n">
        <v>6.408521631453231</v>
      </c>
      <c r="AO1156" t="n">
        <v>0</v>
      </c>
      <c r="AP1156" t="n">
        <v>1</v>
      </c>
      <c r="AQ1156" t="n">
        <v>0</v>
      </c>
      <c r="AR1156" t="n">
        <v>0</v>
      </c>
      <c r="AS1156" t="n">
        <v>0</v>
      </c>
      <c r="AT1156" t="n">
        <v>1.512309919465841</v>
      </c>
      <c r="AU1156" t="n">
        <v>0.4754445646735681</v>
      </c>
      <c r="AV1156" t="n">
        <v>1.512309919465841</v>
      </c>
    </row>
    <row r="1157" spans="1:48">
      <c r="A1157" t="n">
        <v>1154</v>
      </c>
      <c r="B1157" t="n">
        <v>0</v>
      </c>
      <c r="C1157" t="n">
        <v>0</v>
      </c>
      <c r="D1157" t="n">
        <v>0</v>
      </c>
      <c r="E1157" t="n">
        <v>17.7</v>
      </c>
      <c r="F1157" t="n">
        <v>1.303228113371447</v>
      </c>
      <c r="G1157" t="n">
        <v>145.809652840308</v>
      </c>
      <c r="H1157" t="n">
        <v>575.0732708021749</v>
      </c>
      <c r="I1157" t="n">
        <v>11.67216337065514</v>
      </c>
      <c r="J1157" t="n">
        <v>11.67216337065514</v>
      </c>
      <c r="K1157" t="n">
        <v>764.427784098961</v>
      </c>
      <c r="L1157" t="n">
        <v>2</v>
      </c>
      <c r="M1157" t="n">
        <v>193.8204320737731</v>
      </c>
      <c r="N1157" t="n">
        <v>1228.356506433446</v>
      </c>
      <c r="O1157" t="b">
        <v>0</v>
      </c>
      <c r="P1157" t="n">
        <v>11.67216337065514</v>
      </c>
      <c r="Q1157" t="n">
        <v>0</v>
      </c>
      <c r="R1157" t="n">
        <v>0.9456040877332221</v>
      </c>
      <c r="S1157" t="n">
        <v>39.82827451836999</v>
      </c>
      <c r="T1157" t="n">
        <v>95.9597191185797</v>
      </c>
      <c r="U1157" t="n">
        <v>12.34360502674576</v>
      </c>
      <c r="V1157" t="n">
        <v>5.219816462318903</v>
      </c>
      <c r="W1157" t="n">
        <v>0</v>
      </c>
      <c r="X1157" t="n">
        <v>0</v>
      </c>
      <c r="Y1157" t="n">
        <v>-21.42836828230832</v>
      </c>
      <c r="Z1157" t="n">
        <v>90.08992282826904</v>
      </c>
      <c r="AA1157" t="n">
        <v>1228.356506433446</v>
      </c>
      <c r="AB1157" t="b">
        <v>0</v>
      </c>
      <c r="AC1157" t="b">
        <v>1</v>
      </c>
      <c r="AD1157" t="n">
        <v>90.60514524915253</v>
      </c>
      <c r="AE1157" t="n">
        <v>-0</v>
      </c>
      <c r="AF1157" t="n">
        <v>0</v>
      </c>
      <c r="AG1157" t="n">
        <v>0.1225834150204765</v>
      </c>
      <c r="AH1157" t="b">
        <v>0</v>
      </c>
      <c r="AI1157" t="b">
        <v>0</v>
      </c>
      <c r="AJ1157" t="n">
        <v>1228.356506433446</v>
      </c>
      <c r="AK1157" t="n">
        <v>0</v>
      </c>
      <c r="AL1157" t="n">
        <v>12.34360502674576</v>
      </c>
      <c r="AM1157" t="n">
        <v>0</v>
      </c>
      <c r="AN1157" t="n">
        <v>12.52642389438104</v>
      </c>
      <c r="AO1157" t="n">
        <v>0</v>
      </c>
      <c r="AP1157" t="n">
        <v>1</v>
      </c>
      <c r="AQ1157" t="n">
        <v>0</v>
      </c>
      <c r="AR1157" t="n">
        <v>0</v>
      </c>
      <c r="AS1157" t="n">
        <v>0</v>
      </c>
      <c r="AT1157" t="n">
        <v>2.720379358814755</v>
      </c>
      <c r="AU1157" t="n">
        <v>0.8552410873926396</v>
      </c>
      <c r="AV1157" t="n">
        <v>2.720379358814755</v>
      </c>
    </row>
    <row r="1158" spans="1:48">
      <c r="A1158" t="n">
        <v>1155</v>
      </c>
      <c r="B1158" t="n">
        <v>0</v>
      </c>
      <c r="C1158" t="n">
        <v>0</v>
      </c>
      <c r="D1158" t="n">
        <v>0</v>
      </c>
      <c r="E1158" t="n">
        <v>22.8</v>
      </c>
      <c r="F1158" t="n">
        <v>1.390177599723598</v>
      </c>
      <c r="G1158" t="n">
        <v>187.8226036587019</v>
      </c>
      <c r="H1158" t="n">
        <v>740.7723488299202</v>
      </c>
      <c r="I1158" t="n">
        <v>16.01858453622495</v>
      </c>
      <c r="J1158" t="n">
        <v>16.01858453622495</v>
      </c>
      <c r="K1158" t="n">
        <v>814.4185611146959</v>
      </c>
      <c r="L1158" t="n">
        <v>2</v>
      </c>
      <c r="M1158" t="n">
        <v>206.4955783759371</v>
      </c>
      <c r="N1158" t="n">
        <v>1582.28973710071</v>
      </c>
      <c r="O1158" t="b">
        <v>0</v>
      </c>
      <c r="P1158" t="n">
        <v>16.01858453622495</v>
      </c>
      <c r="Q1158" t="n">
        <v>0</v>
      </c>
      <c r="R1158" t="n">
        <v>0.9452986671741161</v>
      </c>
      <c r="S1158" t="n">
        <v>39.84999139932838</v>
      </c>
      <c r="T1158" t="n">
        <v>102.2681648360155</v>
      </c>
      <c r="U1158" t="n">
        <v>16.94552747451876</v>
      </c>
      <c r="V1158" t="n">
        <v>5.594204922187245</v>
      </c>
      <c r="W1158" t="n">
        <v>0</v>
      </c>
      <c r="X1158" t="n">
        <v>0</v>
      </c>
      <c r="Y1158" t="n">
        <v>-21.42836828230832</v>
      </c>
      <c r="Z1158" t="n">
        <v>90.2476500316821</v>
      </c>
      <c r="AA1158" t="n">
        <v>1582.28973710071</v>
      </c>
      <c r="AB1158" t="b">
        <v>0</v>
      </c>
      <c r="AC1158" t="b">
        <v>1</v>
      </c>
      <c r="AD1158" t="n">
        <v>90.59770484349895</v>
      </c>
      <c r="AE1158" t="n">
        <v>-0</v>
      </c>
      <c r="AF1158" t="n">
        <v>0</v>
      </c>
      <c r="AG1158" t="n">
        <v>0.1646658129654285</v>
      </c>
      <c r="AH1158" t="b">
        <v>0</v>
      </c>
      <c r="AI1158" t="b">
        <v>0</v>
      </c>
      <c r="AJ1158" t="n">
        <v>1582.28973710071</v>
      </c>
      <c r="AK1158" t="n">
        <v>0</v>
      </c>
      <c r="AL1158" t="n">
        <v>16.94552747451876</v>
      </c>
      <c r="AM1158" t="n">
        <v>0</v>
      </c>
      <c r="AN1158" t="n">
        <v>17.15823529980936</v>
      </c>
      <c r="AO1158" t="n">
        <v>0</v>
      </c>
      <c r="AP1158" t="n">
        <v>1</v>
      </c>
      <c r="AQ1158" t="n">
        <v>0</v>
      </c>
      <c r="AR1158" t="n">
        <v>0</v>
      </c>
      <c r="AS1158" t="n">
        <v>0</v>
      </c>
      <c r="AT1158" t="n">
        <v>3.571469369130283</v>
      </c>
      <c r="AU1158" t="n">
        <v>1.122809337950311</v>
      </c>
      <c r="AV1158" t="n">
        <v>3.571469369130283</v>
      </c>
    </row>
    <row r="1159" spans="1:48">
      <c r="A1159" t="n">
        <v>1156</v>
      </c>
      <c r="B1159" t="n">
        <v>0</v>
      </c>
      <c r="C1159" t="n">
        <v>0</v>
      </c>
      <c r="D1159" t="n">
        <v>0</v>
      </c>
      <c r="E1159" t="n">
        <v>27.3</v>
      </c>
      <c r="F1159" t="n">
        <v>1.136061487734163</v>
      </c>
      <c r="G1159" t="n">
        <v>224.8928543808141</v>
      </c>
      <c r="H1159" t="n">
        <v>886.9774176779308</v>
      </c>
      <c r="I1159" t="n">
        <v>15.96489695826942</v>
      </c>
      <c r="J1159" t="n">
        <v>15.96489695826942</v>
      </c>
      <c r="K1159" t="n">
        <v>677.8940861923916</v>
      </c>
      <c r="L1159" t="n">
        <v>2</v>
      </c>
      <c r="M1159" t="n">
        <v>171.8798392982737</v>
      </c>
      <c r="N1159" t="n">
        <v>1894.58376416006</v>
      </c>
      <c r="O1159" t="b">
        <v>0</v>
      </c>
      <c r="P1159" t="n">
        <v>15.96489695826942</v>
      </c>
      <c r="Q1159" t="n">
        <v>0</v>
      </c>
      <c r="R1159" t="n">
        <v>0.9398969155205924</v>
      </c>
      <c r="S1159" t="n">
        <v>39.8799624435393</v>
      </c>
      <c r="T1159" t="n">
        <v>85.61373936901055</v>
      </c>
      <c r="U1159" t="n">
        <v>16.98579567039727</v>
      </c>
      <c r="V1159" t="n">
        <v>5.145649809893627</v>
      </c>
      <c r="W1159" t="n">
        <v>0</v>
      </c>
      <c r="X1159" t="n">
        <v>0</v>
      </c>
      <c r="Y1159" t="n">
        <v>-21.42836828230832</v>
      </c>
      <c r="Z1159" t="n">
        <v>90.42451974601479</v>
      </c>
      <c r="AA1159" t="n">
        <v>1894.58376416006</v>
      </c>
      <c r="AB1159" t="b">
        <v>0</v>
      </c>
      <c r="AC1159" t="b">
        <v>1</v>
      </c>
      <c r="AD1159" t="n">
        <v>90.59026443784536</v>
      </c>
      <c r="AE1159" t="n">
        <v>-0</v>
      </c>
      <c r="AF1159" t="n">
        <v>0</v>
      </c>
      <c r="AG1159" t="n">
        <v>0.1823221621596669</v>
      </c>
      <c r="AH1159" t="b">
        <v>0</v>
      </c>
      <c r="AI1159" t="b">
        <v>0</v>
      </c>
      <c r="AJ1159" t="n">
        <v>1894.58376416006</v>
      </c>
      <c r="AK1159" t="n">
        <v>0</v>
      </c>
      <c r="AL1159" t="n">
        <v>16.98579567039727</v>
      </c>
      <c r="AM1159" t="n">
        <v>0</v>
      </c>
      <c r="AN1159" t="n">
        <v>17.00405471283471</v>
      </c>
      <c r="AO1159" t="n">
        <v>0</v>
      </c>
      <c r="AP1159" t="n">
        <v>1</v>
      </c>
      <c r="AQ1159" t="n">
        <v>0</v>
      </c>
      <c r="AR1159" t="n">
        <v>0</v>
      </c>
      <c r="AS1159" t="n">
        <v>0</v>
      </c>
      <c r="AT1159" t="n">
        <v>3.524075661016669</v>
      </c>
      <c r="AU1159" t="n">
        <v>1.107909560707362</v>
      </c>
      <c r="AV1159" t="n">
        <v>3.524075661016669</v>
      </c>
    </row>
    <row r="1160" spans="1:48">
      <c r="A1160" t="n">
        <v>1157</v>
      </c>
      <c r="B1160" t="n">
        <v>0</v>
      </c>
      <c r="C1160" t="n">
        <v>0</v>
      </c>
      <c r="D1160" t="n">
        <v>0</v>
      </c>
      <c r="E1160" t="n">
        <v>31.2</v>
      </c>
      <c r="F1160" t="n">
        <v>1.065576449339747</v>
      </c>
      <c r="G1160" t="n">
        <v>257.0204050066447</v>
      </c>
      <c r="H1160" t="n">
        <v>1013.688477346207</v>
      </c>
      <c r="I1160" t="n">
        <v>17.27503920872513</v>
      </c>
      <c r="J1160" t="n">
        <v>17.27503920872513</v>
      </c>
      <c r="K1160" t="n">
        <v>641.8341490288669</v>
      </c>
      <c r="L1160" t="n">
        <v>3</v>
      </c>
      <c r="M1160" t="n">
        <v>162.7368532020454</v>
      </c>
      <c r="N1160" t="n">
        <v>1341.109855529031</v>
      </c>
      <c r="O1160" t="b">
        <v>1</v>
      </c>
      <c r="P1160" t="n">
        <v>17.27503920872513</v>
      </c>
      <c r="Q1160" t="n">
        <v>45.98444393837077</v>
      </c>
      <c r="R1160" t="n">
        <v>0.9502600556290722</v>
      </c>
      <c r="S1160" t="n">
        <v>39.91278275580987</v>
      </c>
      <c r="T1160" t="n">
        <v>129.4444980362415</v>
      </c>
      <c r="U1160" t="n">
        <v>18.17927535351263</v>
      </c>
      <c r="V1160" t="n">
        <v>6.438562131445337</v>
      </c>
      <c r="W1160" t="n">
        <v>0</v>
      </c>
      <c r="X1160" t="n">
        <v>0</v>
      </c>
      <c r="Y1160" t="n">
        <v>-21.42836828230832</v>
      </c>
      <c r="Z1160" t="n">
        <v>90.58787323617825</v>
      </c>
      <c r="AA1160" t="n">
        <v>1341.109855529031</v>
      </c>
      <c r="AB1160" t="b">
        <v>0</v>
      </c>
      <c r="AC1160" t="b">
        <v>1</v>
      </c>
      <c r="AD1160" t="n">
        <v>90.58282403219178</v>
      </c>
      <c r="AE1160" t="n">
        <v>-0</v>
      </c>
      <c r="AF1160" t="n">
        <v>0</v>
      </c>
      <c r="AG1160" t="n">
        <v>0.1977392050306328</v>
      </c>
      <c r="AH1160" t="b">
        <v>0</v>
      </c>
      <c r="AI1160" t="b">
        <v>0</v>
      </c>
      <c r="AJ1160" t="n">
        <v>1387.094299467402</v>
      </c>
      <c r="AK1160" t="n">
        <v>0</v>
      </c>
      <c r="AL1160" t="n">
        <v>18.80261270718828</v>
      </c>
      <c r="AM1160" t="n">
        <v>0</v>
      </c>
      <c r="AN1160" t="n">
        <v>18.85492683867544</v>
      </c>
      <c r="AO1160" t="n">
        <v>0</v>
      </c>
      <c r="AP1160" t="n">
        <v>1</v>
      </c>
      <c r="AQ1160" t="n">
        <v>0</v>
      </c>
      <c r="AR1160" t="n">
        <v>0</v>
      </c>
      <c r="AS1160" t="n">
        <v>0</v>
      </c>
      <c r="AT1160" t="n">
        <v>3.968313653824519</v>
      </c>
      <c r="AU1160" t="n">
        <v>1.247570443958455</v>
      </c>
      <c r="AV1160" t="n">
        <v>3.968313653824519</v>
      </c>
    </row>
    <row r="1161" spans="1:48">
      <c r="A1161" t="n">
        <v>1158</v>
      </c>
      <c r="B1161" t="n">
        <v>0</v>
      </c>
      <c r="C1161" t="n">
        <v>0</v>
      </c>
      <c r="D1161" t="n">
        <v>0</v>
      </c>
      <c r="E1161" t="n">
        <v>35.2</v>
      </c>
      <c r="F1161" t="n">
        <v>1.18496604824019</v>
      </c>
      <c r="G1161" t="n">
        <v>289.9717389818556</v>
      </c>
      <c r="H1161" t="n">
        <v>1143.648538544438</v>
      </c>
      <c r="I1161" t="n">
        <v>21.56112900268999</v>
      </c>
      <c r="J1161" t="n">
        <v>21.56112900268999</v>
      </c>
      <c r="K1161" t="n">
        <v>710.047180073958</v>
      </c>
      <c r="L1161" t="n">
        <v>3</v>
      </c>
      <c r="M1161" t="n">
        <v>180.0322464690563</v>
      </c>
      <c r="N1161" t="n">
        <v>1513.047016494292</v>
      </c>
      <c r="O1161" t="b">
        <v>0</v>
      </c>
      <c r="P1161" t="n">
        <v>21.56112900268999</v>
      </c>
      <c r="Q1161" t="n">
        <v>51.13664519137684</v>
      </c>
      <c r="R1161" t="n">
        <v>0.9511482297343244</v>
      </c>
      <c r="S1161" t="n">
        <v>39.94217306571558</v>
      </c>
      <c r="T1161" t="n">
        <v>143.0679165066196</v>
      </c>
      <c r="U1161" t="n">
        <v>22.66852665931204</v>
      </c>
      <c r="V1161" t="n">
        <v>6.989120989570239</v>
      </c>
      <c r="W1161" t="n">
        <v>0</v>
      </c>
      <c r="X1161" t="n">
        <v>0</v>
      </c>
      <c r="Y1161" t="n">
        <v>-21.42836828230832</v>
      </c>
      <c r="Z1161" t="n">
        <v>90.82223331317513</v>
      </c>
      <c r="AA1161" t="n">
        <v>1513.047016494292</v>
      </c>
      <c r="AB1161" t="b">
        <v>0</v>
      </c>
      <c r="AC1161" t="b">
        <v>1</v>
      </c>
      <c r="AD1161" t="n">
        <v>90.5753836265382</v>
      </c>
      <c r="AE1161" t="n">
        <v>-0</v>
      </c>
      <c r="AF1161" t="n">
        <v>0</v>
      </c>
      <c r="AG1161" t="n">
        <v>0.194720335422688</v>
      </c>
      <c r="AH1161" t="b">
        <v>0</v>
      </c>
      <c r="AI1161" t="b">
        <v>0</v>
      </c>
      <c r="AJ1161" t="n">
        <v>1564.183661685669</v>
      </c>
      <c r="AK1161" t="n">
        <v>0</v>
      </c>
      <c r="AL1161" t="n">
        <v>23.43465777893471</v>
      </c>
      <c r="AM1161" t="n">
        <v>0</v>
      </c>
      <c r="AN1161" t="n">
        <v>23.47967327507883</v>
      </c>
      <c r="AO1161" t="n">
        <v>0</v>
      </c>
      <c r="AP1161" t="n">
        <v>1</v>
      </c>
      <c r="AQ1161" t="n">
        <v>0</v>
      </c>
      <c r="AR1161" t="n">
        <v>0</v>
      </c>
      <c r="AS1161" t="n">
        <v>0</v>
      </c>
      <c r="AT1161" t="n">
        <v>4.843670626065549</v>
      </c>
      <c r="AU1161" t="n">
        <v>1.522767815372978</v>
      </c>
      <c r="AV1161" t="n">
        <v>4.843670626065549</v>
      </c>
    </row>
    <row r="1162" spans="1:48">
      <c r="A1162" t="n">
        <v>1159</v>
      </c>
      <c r="B1162" t="n">
        <v>0</v>
      </c>
      <c r="C1162" t="n">
        <v>0</v>
      </c>
      <c r="D1162" t="n">
        <v>0</v>
      </c>
      <c r="E1162" t="n">
        <v>39.4</v>
      </c>
      <c r="F1162" t="n">
        <v>1.027892691032827</v>
      </c>
      <c r="G1162" t="n">
        <v>324.5706396558269</v>
      </c>
      <c r="H1162" t="n">
        <v>1280.106602802581</v>
      </c>
      <c r="I1162" t="n">
        <v>21.32608895963483</v>
      </c>
      <c r="J1162" t="n">
        <v>21.32608895963483</v>
      </c>
      <c r="K1162" t="n">
        <v>627.4416832667036</v>
      </c>
      <c r="L1162" t="n">
        <v>3</v>
      </c>
      <c r="M1162" t="n">
        <v>159.0876478870952</v>
      </c>
      <c r="N1162" t="n">
        <v>1693.581035507815</v>
      </c>
      <c r="O1162" t="b">
        <v>0</v>
      </c>
      <c r="P1162" t="n">
        <v>21.32608895963483</v>
      </c>
      <c r="Q1162" t="n">
        <v>0</v>
      </c>
      <c r="R1162" t="n">
        <v>0.9487583385720062</v>
      </c>
      <c r="S1162" t="n">
        <v>39.9782003588051</v>
      </c>
      <c r="T1162" t="n">
        <v>126.7421326957139</v>
      </c>
      <c r="U1162" t="n">
        <v>22.47789357164768</v>
      </c>
      <c r="V1162" t="n">
        <v>6.494477452255623</v>
      </c>
      <c r="W1162" t="n">
        <v>0</v>
      </c>
      <c r="X1162" t="n">
        <v>0</v>
      </c>
      <c r="Y1162" t="n">
        <v>-21.42836828230832</v>
      </c>
      <c r="Z1162" t="n">
        <v>91.02111139520841</v>
      </c>
      <c r="AA1162" t="n">
        <v>1693.581035507815</v>
      </c>
      <c r="AB1162" t="b">
        <v>0</v>
      </c>
      <c r="AC1162" t="b">
        <v>1</v>
      </c>
      <c r="AD1162" t="n">
        <v>90.56794322088462</v>
      </c>
      <c r="AE1162" t="n">
        <v>-0</v>
      </c>
      <c r="AF1162" t="n">
        <v>0</v>
      </c>
      <c r="AG1162" t="n">
        <v>0.1854499349277637</v>
      </c>
      <c r="AH1162" t="b">
        <v>0</v>
      </c>
      <c r="AI1162" t="b">
        <v>0</v>
      </c>
      <c r="AJ1162" t="n">
        <v>1693.581035507815</v>
      </c>
      <c r="AK1162" t="n">
        <v>0</v>
      </c>
      <c r="AL1162" t="n">
        <v>22.47789357164768</v>
      </c>
      <c r="AM1162" t="n">
        <v>0</v>
      </c>
      <c r="AN1162" t="n">
        <v>22.51095252477028</v>
      </c>
      <c r="AO1162" t="n">
        <v>0</v>
      </c>
      <c r="AP1162" t="n">
        <v>1</v>
      </c>
      <c r="AQ1162" t="n">
        <v>0</v>
      </c>
      <c r="AR1162" t="n">
        <v>0</v>
      </c>
      <c r="AS1162" t="n">
        <v>0</v>
      </c>
      <c r="AT1162" t="n">
        <v>4.595490622688459</v>
      </c>
      <c r="AU1162" t="n">
        <v>1.44474423558453</v>
      </c>
      <c r="AV1162" t="n">
        <v>4.595490622688459</v>
      </c>
    </row>
    <row r="1163" spans="1:48">
      <c r="A1163" t="n">
        <v>1160</v>
      </c>
      <c r="B1163" t="n">
        <v>0</v>
      </c>
      <c r="C1163" t="n">
        <v>0</v>
      </c>
      <c r="D1163" t="n">
        <v>0</v>
      </c>
      <c r="E1163" t="n">
        <v>42.5</v>
      </c>
      <c r="F1163" t="n">
        <v>0.7867965209618362</v>
      </c>
      <c r="G1163" t="n">
        <v>350.1079234866154</v>
      </c>
      <c r="H1163" t="n">
        <v>1380.825650231211</v>
      </c>
      <c r="I1163" t="n">
        <v>18.26539536744367</v>
      </c>
      <c r="J1163" t="n">
        <v>18.26539536744367</v>
      </c>
      <c r="K1163" t="n">
        <v>498.1940307959244</v>
      </c>
      <c r="L1163" t="n">
        <v>3</v>
      </c>
      <c r="M1163" t="n">
        <v>126.3169449279727</v>
      </c>
      <c r="N1163" t="n">
        <v>1826.832335255892</v>
      </c>
      <c r="O1163" t="b">
        <v>0</v>
      </c>
      <c r="P1163" t="n">
        <v>18.26539536744367</v>
      </c>
      <c r="Q1163" t="n">
        <v>0</v>
      </c>
      <c r="R1163" t="n">
        <v>0.9440874539232695</v>
      </c>
      <c r="S1163" t="n">
        <v>40.01557820284782</v>
      </c>
      <c r="T1163" t="n">
        <v>101.1322205041409</v>
      </c>
      <c r="U1163" t="n">
        <v>19.34714341509318</v>
      </c>
      <c r="V1163" t="n">
        <v>5.654559938779855</v>
      </c>
      <c r="W1163" t="n">
        <v>0</v>
      </c>
      <c r="X1163" t="n">
        <v>0</v>
      </c>
      <c r="Y1163" t="n">
        <v>-21.42836828230832</v>
      </c>
      <c r="Z1163" t="n">
        <v>91.17913684355665</v>
      </c>
      <c r="AA1163" t="n">
        <v>1826.832335255892</v>
      </c>
      <c r="AB1163" t="b">
        <v>0</v>
      </c>
      <c r="AC1163" t="b">
        <v>1</v>
      </c>
      <c r="AD1163" t="n">
        <v>90.56050281523103</v>
      </c>
      <c r="AE1163" t="n">
        <v>-0</v>
      </c>
      <c r="AF1163" t="n">
        <v>0</v>
      </c>
      <c r="AG1163" t="n">
        <v>0.17735252128167</v>
      </c>
      <c r="AH1163" t="b">
        <v>0</v>
      </c>
      <c r="AI1163" t="b">
        <v>0</v>
      </c>
      <c r="AJ1163" t="n">
        <v>1826.832335255892</v>
      </c>
      <c r="AK1163" t="n">
        <v>0</v>
      </c>
      <c r="AL1163" t="n">
        <v>19.34714341509318</v>
      </c>
      <c r="AM1163" t="n">
        <v>0</v>
      </c>
      <c r="AN1163" t="n">
        <v>19.37901918577306</v>
      </c>
      <c r="AO1163" t="n">
        <v>0</v>
      </c>
      <c r="AP1163" t="n">
        <v>1</v>
      </c>
      <c r="AQ1163" t="n">
        <v>0</v>
      </c>
      <c r="AR1163" t="n">
        <v>0</v>
      </c>
      <c r="AS1163" t="n">
        <v>0</v>
      </c>
      <c r="AT1163" t="n">
        <v>3.966376513361369</v>
      </c>
      <c r="AU1163" t="n">
        <v>1.246961439883061</v>
      </c>
      <c r="AV1163" t="n">
        <v>3.966376513361369</v>
      </c>
    </row>
    <row r="1164" spans="1:48">
      <c r="A1164" t="n">
        <v>1161</v>
      </c>
      <c r="B1164" t="n">
        <v>0</v>
      </c>
      <c r="C1164" t="n">
        <v>0</v>
      </c>
      <c r="D1164" t="n">
        <v>0</v>
      </c>
      <c r="E1164" t="n">
        <v>45.4</v>
      </c>
      <c r="F1164" t="n">
        <v>0.824921225119831</v>
      </c>
      <c r="G1164" t="n">
        <v>373.9976406186432</v>
      </c>
      <c r="H1164" t="n">
        <v>1475.046694599929</v>
      </c>
      <c r="I1164" t="n">
        <v>20.43389927851621</v>
      </c>
      <c r="J1164" t="n">
        <v>20.43389927851621</v>
      </c>
      <c r="K1164" t="n">
        <v>521.7395604055027</v>
      </c>
      <c r="L1164" t="n">
        <v>3</v>
      </c>
      <c r="M1164" t="n">
        <v>132.2869067965271</v>
      </c>
      <c r="N1164" t="n">
        <v>1951.486776955706</v>
      </c>
      <c r="O1164" t="b">
        <v>0</v>
      </c>
      <c r="P1164" t="n">
        <v>20.43389927851621</v>
      </c>
      <c r="Q1164" t="n">
        <v>0</v>
      </c>
      <c r="R1164" t="n">
        <v>0.9445228368410914</v>
      </c>
      <c r="S1164" t="n">
        <v>40.05050977843177</v>
      </c>
      <c r="T1164" t="n">
        <v>105.8630871574766</v>
      </c>
      <c r="U1164" t="n">
        <v>21.63409764326752</v>
      </c>
      <c r="V1164" t="n">
        <v>5.8729837587411</v>
      </c>
      <c r="W1164" t="n">
        <v>0</v>
      </c>
      <c r="X1164" t="n">
        <v>0</v>
      </c>
      <c r="Y1164" t="n">
        <v>-21.42836828230832</v>
      </c>
      <c r="Z1164" t="n">
        <v>91.36712541270744</v>
      </c>
      <c r="AA1164" t="n">
        <v>1951.486776955706</v>
      </c>
      <c r="AB1164" t="b">
        <v>0</v>
      </c>
      <c r="AC1164" t="b">
        <v>1</v>
      </c>
      <c r="AD1164" t="n">
        <v>90.55306240957745</v>
      </c>
      <c r="AE1164" t="n">
        <v>-0</v>
      </c>
      <c r="AF1164" t="n">
        <v>0</v>
      </c>
      <c r="AG1164" t="n">
        <v>0.1738232561899343</v>
      </c>
      <c r="AH1164" t="b">
        <v>0</v>
      </c>
      <c r="AI1164" t="b">
        <v>0</v>
      </c>
      <c r="AJ1164" t="n">
        <v>1951.486776955706</v>
      </c>
      <c r="AK1164" t="n">
        <v>0</v>
      </c>
      <c r="AL1164" t="n">
        <v>21.63409764326752</v>
      </c>
      <c r="AM1164" t="n">
        <v>0</v>
      </c>
      <c r="AN1164" t="n">
        <v>21.71127647303549</v>
      </c>
      <c r="AO1164" t="n">
        <v>0</v>
      </c>
      <c r="AP1164" t="n">
        <v>1</v>
      </c>
      <c r="AQ1164" t="n">
        <v>0</v>
      </c>
      <c r="AR1164" t="n">
        <v>0</v>
      </c>
      <c r="AS1164" t="n">
        <v>0</v>
      </c>
      <c r="AT1164" t="n">
        <v>4.396226839436106</v>
      </c>
      <c r="AU1164" t="n">
        <v>1.382099084968123</v>
      </c>
      <c r="AV1164" t="n">
        <v>4.396226839436106</v>
      </c>
    </row>
    <row r="1165" spans="1:48">
      <c r="A1165" t="n">
        <v>1162</v>
      </c>
      <c r="B1165" t="n">
        <v>0</v>
      </c>
      <c r="C1165" t="n">
        <v>0</v>
      </c>
      <c r="D1165" t="n">
        <v>0</v>
      </c>
      <c r="E1165" t="n">
        <v>48.2</v>
      </c>
      <c r="F1165" t="n">
        <v>0.663518578558838</v>
      </c>
      <c r="G1165" t="n">
        <v>397.0635744012909</v>
      </c>
      <c r="H1165" t="n">
        <v>1566.018737438691</v>
      </c>
      <c r="I1165" t="n">
        <v>18.1355349485022</v>
      </c>
      <c r="J1165" t="n">
        <v>18.1355349485022</v>
      </c>
      <c r="K1165" t="n">
        <v>436.1558529294139</v>
      </c>
      <c r="L1165" t="n">
        <v>4</v>
      </c>
      <c r="M1165" t="n">
        <v>110.5871838056323</v>
      </c>
      <c r="N1165" t="n">
        <v>1396.888713795312</v>
      </c>
      <c r="O1165" t="b">
        <v>1</v>
      </c>
      <c r="P1165" t="n">
        <v>18.1355349485022</v>
      </c>
      <c r="Q1165" t="n">
        <v>28.63382810000346</v>
      </c>
      <c r="R1165" t="n">
        <v>0.9502498841334066</v>
      </c>
      <c r="S1165" t="n">
        <v>40.08928419949062</v>
      </c>
      <c r="T1165" t="n">
        <v>130.467433387052</v>
      </c>
      <c r="U1165" t="n">
        <v>19.08501674277093</v>
      </c>
      <c r="V1165" t="n">
        <v>6.49076992782291</v>
      </c>
      <c r="W1165" t="n">
        <v>0</v>
      </c>
      <c r="X1165" t="n">
        <v>0</v>
      </c>
      <c r="Y1165" t="n">
        <v>-21.42836828230832</v>
      </c>
      <c r="Z1165" t="n">
        <v>91.50339115792234</v>
      </c>
      <c r="AA1165" t="n">
        <v>1396.888713795312</v>
      </c>
      <c r="AB1165" t="b">
        <v>0</v>
      </c>
      <c r="AC1165" t="b">
        <v>1</v>
      </c>
      <c r="AD1165" t="n">
        <v>90.54562200392387</v>
      </c>
      <c r="AE1165" t="n">
        <v>-0</v>
      </c>
      <c r="AF1165" t="n">
        <v>0</v>
      </c>
      <c r="AG1165" t="n">
        <v>0.1581526518796845</v>
      </c>
      <c r="AH1165" t="b">
        <v>0</v>
      </c>
      <c r="AI1165" t="b">
        <v>0</v>
      </c>
      <c r="AJ1165" t="n">
        <v>1425.522541895316</v>
      </c>
      <c r="AK1165" t="n">
        <v>0</v>
      </c>
      <c r="AL1165" t="n">
        <v>19.47622692530109</v>
      </c>
      <c r="AM1165" t="n">
        <v>0</v>
      </c>
      <c r="AN1165" t="n">
        <v>19.58103509655828</v>
      </c>
      <c r="AO1165" t="n">
        <v>0</v>
      </c>
      <c r="AP1165" t="n">
        <v>1</v>
      </c>
      <c r="AQ1165" t="n">
        <v>0</v>
      </c>
      <c r="AR1165" t="n">
        <v>0</v>
      </c>
      <c r="AS1165" t="n">
        <v>0</v>
      </c>
      <c r="AT1165" t="n">
        <v>4.102111410482738</v>
      </c>
      <c r="AU1165" t="n">
        <v>1.289634187209663</v>
      </c>
      <c r="AV1165" t="n">
        <v>4.102111410482738</v>
      </c>
    </row>
    <row r="1166" spans="1:48">
      <c r="A1166" t="n">
        <v>1163</v>
      </c>
      <c r="B1166" t="n">
        <v>0</v>
      </c>
      <c r="C1166" t="n">
        <v>0</v>
      </c>
      <c r="D1166" t="n">
        <v>0</v>
      </c>
      <c r="E1166" t="n">
        <v>50.3</v>
      </c>
      <c r="F1166" t="n">
        <v>0.6043377939781571</v>
      </c>
      <c r="G1166" t="n">
        <v>414.3630247382765</v>
      </c>
      <c r="H1166" t="n">
        <v>1634.247769567763</v>
      </c>
      <c r="I1166" t="n">
        <v>17.61388079776074</v>
      </c>
      <c r="J1166" t="n">
        <v>17.61388079776074</v>
      </c>
      <c r="K1166" t="n">
        <v>405.9246644073572</v>
      </c>
      <c r="L1166" t="n">
        <v>4</v>
      </c>
      <c r="M1166" t="n">
        <v>102.9220751539952</v>
      </c>
      <c r="N1166" t="n">
        <v>1457.749010454444</v>
      </c>
      <c r="O1166" t="b">
        <v>0</v>
      </c>
      <c r="P1166" t="n">
        <v>17.61388079776074</v>
      </c>
      <c r="Q1166" t="n">
        <v>26.07990954027426</v>
      </c>
      <c r="R1166" t="n">
        <v>0.9489642703441393</v>
      </c>
      <c r="S1166" t="n">
        <v>40.12014479453061</v>
      </c>
      <c r="T1166" t="n">
        <v>121.5888689710765</v>
      </c>
      <c r="U1166" t="n">
        <v>18.56116331057766</v>
      </c>
      <c r="V1166" t="n">
        <v>6.205376645969736</v>
      </c>
      <c r="W1166" t="n">
        <v>0</v>
      </c>
      <c r="X1166" t="n">
        <v>0</v>
      </c>
      <c r="Y1166" t="n">
        <v>-21.42836828230832</v>
      </c>
      <c r="Z1166" t="n">
        <v>91.65143974765941</v>
      </c>
      <c r="AA1166" t="n">
        <v>1457.749010454444</v>
      </c>
      <c r="AB1166" t="b">
        <v>0</v>
      </c>
      <c r="AC1166" t="b">
        <v>1</v>
      </c>
      <c r="AD1166" t="n">
        <v>90.53818159827028</v>
      </c>
      <c r="AE1166" t="n">
        <v>-0</v>
      </c>
      <c r="AF1166" t="n">
        <v>0</v>
      </c>
      <c r="AG1166" t="n">
        <v>0.1511585372774784</v>
      </c>
      <c r="AH1166" t="b">
        <v>0</v>
      </c>
      <c r="AI1166" t="b">
        <v>0</v>
      </c>
      <c r="AJ1166" t="n">
        <v>1483.828919994718</v>
      </c>
      <c r="AK1166" t="n">
        <v>0</v>
      </c>
      <c r="AL1166" t="n">
        <v>18.89323245048482</v>
      </c>
      <c r="AM1166" t="n">
        <v>0</v>
      </c>
      <c r="AN1166" t="n">
        <v>18.89791822946475</v>
      </c>
      <c r="AO1166" t="n">
        <v>0</v>
      </c>
      <c r="AP1166" t="n">
        <v>1</v>
      </c>
      <c r="AQ1166" t="n">
        <v>0</v>
      </c>
      <c r="AR1166" t="n">
        <v>0</v>
      </c>
      <c r="AS1166" t="n">
        <v>0</v>
      </c>
      <c r="AT1166" t="n">
        <v>3.93991341351442</v>
      </c>
      <c r="AU1166" t="n">
        <v>1.238641890546844</v>
      </c>
      <c r="AV1166" t="n">
        <v>3.93991341351442</v>
      </c>
    </row>
    <row r="1167" spans="1:48">
      <c r="A1167" t="n">
        <v>1164</v>
      </c>
      <c r="B1167" t="n">
        <v>0</v>
      </c>
      <c r="C1167" t="n">
        <v>0</v>
      </c>
      <c r="D1167" t="n">
        <v>0</v>
      </c>
      <c r="E1167" t="n">
        <v>52.6</v>
      </c>
      <c r="F1167" t="n">
        <v>0.5857969121951934</v>
      </c>
      <c r="G1167" t="n">
        <v>433.3100417740228</v>
      </c>
      <c r="H1167" t="n">
        <v>1708.974804756746</v>
      </c>
      <c r="I1167" t="n">
        <v>18.0703630868843</v>
      </c>
      <c r="J1167" t="n">
        <v>18.0703630868843</v>
      </c>
      <c r="K1167" t="n">
        <v>398.2350739394344</v>
      </c>
      <c r="L1167" t="n">
        <v>4</v>
      </c>
      <c r="M1167" t="n">
        <v>100.9723818304854</v>
      </c>
      <c r="N1167" t="n">
        <v>1524.405525843017</v>
      </c>
      <c r="O1167" t="b">
        <v>0</v>
      </c>
      <c r="P1167" t="n">
        <v>18.0703630868843</v>
      </c>
      <c r="Q1167" t="n">
        <v>0</v>
      </c>
      <c r="R1167" t="n">
        <v>0.948431204649764</v>
      </c>
      <c r="S1167" t="n">
        <v>40.15089225201721</v>
      </c>
      <c r="T1167" t="n">
        <v>119.3526076779857</v>
      </c>
      <c r="U1167" t="n">
        <v>19.05289808927924</v>
      </c>
      <c r="V1167" t="n">
        <v>6.154870199863026</v>
      </c>
      <c r="W1167" t="n">
        <v>0</v>
      </c>
      <c r="X1167" t="n">
        <v>0</v>
      </c>
      <c r="Y1167" t="n">
        <v>-21.42836828230832</v>
      </c>
      <c r="Z1167" t="n">
        <v>91.8071989396507</v>
      </c>
      <c r="AA1167" t="n">
        <v>1524.405525843017</v>
      </c>
      <c r="AB1167" t="b">
        <v>0</v>
      </c>
      <c r="AC1167" t="b">
        <v>1</v>
      </c>
      <c r="AD1167" t="n">
        <v>90.5307411926167</v>
      </c>
      <c r="AE1167" t="n">
        <v>-0</v>
      </c>
      <c r="AF1167" t="n">
        <v>0</v>
      </c>
      <c r="AG1167" t="n">
        <v>0.1518056795969372</v>
      </c>
      <c r="AH1167" t="b">
        <v>0</v>
      </c>
      <c r="AI1167" t="b">
        <v>0</v>
      </c>
      <c r="AJ1167" t="n">
        <v>1524.405525843017</v>
      </c>
      <c r="AK1167" t="n">
        <v>0</v>
      </c>
      <c r="AL1167" t="n">
        <v>19.05289808927924</v>
      </c>
      <c r="AM1167" t="n">
        <v>0</v>
      </c>
      <c r="AN1167" t="n">
        <v>19.05728161962882</v>
      </c>
      <c r="AO1167" t="n">
        <v>0</v>
      </c>
      <c r="AP1167" t="n">
        <v>1</v>
      </c>
      <c r="AQ1167" t="n">
        <v>0</v>
      </c>
      <c r="AR1167" t="n">
        <v>0</v>
      </c>
      <c r="AS1167" t="n">
        <v>0</v>
      </c>
      <c r="AT1167" t="n">
        <v>3.959065174538269</v>
      </c>
      <c r="AU1167" t="n">
        <v>1.244662879079361</v>
      </c>
      <c r="AV1167" t="n">
        <v>3.959065174538269</v>
      </c>
    </row>
    <row r="1168" spans="1:48">
      <c r="A1168" t="n">
        <v>1165</v>
      </c>
      <c r="B1168" t="n">
        <v>0</v>
      </c>
      <c r="C1168" t="n">
        <v>0</v>
      </c>
      <c r="D1168" t="n">
        <v>0</v>
      </c>
      <c r="E1168" t="n">
        <v>54.5</v>
      </c>
      <c r="F1168" t="n">
        <v>0.5524745572410703</v>
      </c>
      <c r="G1168" t="n">
        <v>448.9619254122479</v>
      </c>
      <c r="H1168" t="n">
        <v>1770.705833825906</v>
      </c>
      <c r="I1168" t="n">
        <v>17.9647567891876</v>
      </c>
      <c r="J1168" t="n">
        <v>17.9647567891876</v>
      </c>
      <c r="K1168" t="n">
        <v>382.1054324574436</v>
      </c>
      <c r="L1168" t="n">
        <v>4</v>
      </c>
      <c r="M1168" t="n">
        <v>96.88271614032546</v>
      </c>
      <c r="N1168" t="n">
        <v>1579.469603772708</v>
      </c>
      <c r="O1168" t="b">
        <v>0</v>
      </c>
      <c r="P1168" t="n">
        <v>17.9647567891876</v>
      </c>
      <c r="Q1168" t="n">
        <v>0</v>
      </c>
      <c r="R1168" t="n">
        <v>0.9475488340553619</v>
      </c>
      <c r="S1168" t="n">
        <v>40.18276604105233</v>
      </c>
      <c r="T1168" t="n">
        <v>114.6251323072928</v>
      </c>
      <c r="U1168" t="n">
        <v>18.9591883220427</v>
      </c>
      <c r="V1168" t="n">
        <v>6.012221836075923</v>
      </c>
      <c r="W1168" t="n">
        <v>0</v>
      </c>
      <c r="X1168" t="n">
        <v>0</v>
      </c>
      <c r="Y1168" t="n">
        <v>-21.42836828230832</v>
      </c>
      <c r="Z1168" t="n">
        <v>91.962958131642</v>
      </c>
      <c r="AA1168" t="n">
        <v>1579.469603772708</v>
      </c>
      <c r="AB1168" t="b">
        <v>0</v>
      </c>
      <c r="AC1168" t="b">
        <v>1</v>
      </c>
      <c r="AD1168" t="n">
        <v>90.52330078696312</v>
      </c>
      <c r="AE1168" t="n">
        <v>-0</v>
      </c>
      <c r="AF1168" t="n">
        <v>0</v>
      </c>
      <c r="AG1168" t="n">
        <v>0.144093845103544</v>
      </c>
      <c r="AH1168" t="b">
        <v>0</v>
      </c>
      <c r="AI1168" t="b">
        <v>0</v>
      </c>
      <c r="AJ1168" t="n">
        <v>1579.469603772708</v>
      </c>
      <c r="AK1168" t="n">
        <v>0</v>
      </c>
      <c r="AL1168" t="n">
        <v>18.9591883220427</v>
      </c>
      <c r="AM1168" t="n">
        <v>0</v>
      </c>
      <c r="AN1168" t="n">
        <v>18.96562835657392</v>
      </c>
      <c r="AO1168" t="n">
        <v>0</v>
      </c>
      <c r="AP1168" t="n">
        <v>1</v>
      </c>
      <c r="AQ1168" t="n">
        <v>0</v>
      </c>
      <c r="AR1168" t="n">
        <v>0</v>
      </c>
      <c r="AS1168" t="n">
        <v>0</v>
      </c>
      <c r="AT1168" t="n">
        <v>3.92572374971369</v>
      </c>
      <c r="AU1168" t="n">
        <v>1.234180901141322</v>
      </c>
      <c r="AV1168" t="n">
        <v>3.92572374971369</v>
      </c>
    </row>
    <row r="1169" spans="1:48">
      <c r="A1169" t="n">
        <v>1166</v>
      </c>
      <c r="B1169" t="n">
        <v>0</v>
      </c>
      <c r="C1169" t="n">
        <v>0</v>
      </c>
      <c r="D1169" t="n">
        <v>0</v>
      </c>
      <c r="E1169" t="n">
        <v>56.6</v>
      </c>
      <c r="F1169" t="n">
        <v>0.5376381921738629</v>
      </c>
      <c r="G1169" t="n">
        <v>466.2613757492337</v>
      </c>
      <c r="H1169" t="n">
        <v>1838.934865954978</v>
      </c>
      <c r="I1169" t="n">
        <v>18.37810124300293</v>
      </c>
      <c r="J1169" t="n">
        <v>18.37810124300293</v>
      </c>
      <c r="K1169" t="n">
        <v>376.3939038828305</v>
      </c>
      <c r="L1169" t="n">
        <v>4</v>
      </c>
      <c r="M1169" t="n">
        <v>95.4345598080199</v>
      </c>
      <c r="N1169" t="n">
        <v>1640.32990043184</v>
      </c>
      <c r="O1169" t="b">
        <v>0</v>
      </c>
      <c r="P1169" t="n">
        <v>18.37810124300293</v>
      </c>
      <c r="Q1169" t="n">
        <v>0</v>
      </c>
      <c r="R1169" t="n">
        <v>0.9470696998242525</v>
      </c>
      <c r="S1169" t="n">
        <v>40.21499574506979</v>
      </c>
      <c r="T1169" t="n">
        <v>112.968894311568</v>
      </c>
      <c r="U1169" t="n">
        <v>19.40522566228584</v>
      </c>
      <c r="V1169" t="n">
        <v>5.979477486433581</v>
      </c>
      <c r="W1169" t="n">
        <v>0</v>
      </c>
      <c r="X1169" t="n">
        <v>0</v>
      </c>
      <c r="Y1169" t="n">
        <v>-21.42836828230832</v>
      </c>
      <c r="Z1169" t="n">
        <v>92.11381204789916</v>
      </c>
      <c r="AA1169" t="n">
        <v>1640.32990043184</v>
      </c>
      <c r="AB1169" t="b">
        <v>0</v>
      </c>
      <c r="AC1169" t="b">
        <v>1</v>
      </c>
      <c r="AD1169" t="n">
        <v>90.51586038130954</v>
      </c>
      <c r="AE1169" t="n">
        <v>-0</v>
      </c>
      <c r="AF1169" t="n">
        <v>0</v>
      </c>
      <c r="AG1169" t="n">
        <v>0.1475341770588109</v>
      </c>
      <c r="AH1169" t="b">
        <v>0</v>
      </c>
      <c r="AI1169" t="b">
        <v>0</v>
      </c>
      <c r="AJ1169" t="n">
        <v>1640.32990043184</v>
      </c>
      <c r="AK1169" t="n">
        <v>0</v>
      </c>
      <c r="AL1169" t="n">
        <v>19.40522566228584</v>
      </c>
      <c r="AM1169" t="n">
        <v>0</v>
      </c>
      <c r="AN1169" t="n">
        <v>19.41103779345027</v>
      </c>
      <c r="AO1169" t="n">
        <v>0</v>
      </c>
      <c r="AP1169" t="n">
        <v>1</v>
      </c>
      <c r="AQ1169" t="n">
        <v>0</v>
      </c>
      <c r="AR1169" t="n">
        <v>0</v>
      </c>
      <c r="AS1169" t="n">
        <v>0</v>
      </c>
      <c r="AT1169" t="n">
        <v>3.999098881741294</v>
      </c>
      <c r="AU1169" t="n">
        <v>1.257248796984425</v>
      </c>
      <c r="AV1169" t="n">
        <v>3.999098881741294</v>
      </c>
    </row>
    <row r="1170" spans="1:48">
      <c r="A1170" t="n">
        <v>1167</v>
      </c>
      <c r="B1170" t="n">
        <v>0</v>
      </c>
      <c r="C1170" t="n">
        <v>0</v>
      </c>
      <c r="D1170" t="n">
        <v>0</v>
      </c>
      <c r="E1170" t="n">
        <v>58.3</v>
      </c>
      <c r="F1170" t="n">
        <v>0.4636393407301265</v>
      </c>
      <c r="G1170" t="n">
        <v>480.2656926886982</v>
      </c>
      <c r="H1170" t="n">
        <v>1894.167891964226</v>
      </c>
      <c r="I1170" t="n">
        <v>16.99458419560154</v>
      </c>
      <c r="J1170" t="n">
        <v>16.99458419560154</v>
      </c>
      <c r="K1170" t="n">
        <v>337.9094682419364</v>
      </c>
      <c r="L1170" t="n">
        <v>4</v>
      </c>
      <c r="M1170" t="n">
        <v>85.67684286053154</v>
      </c>
      <c r="N1170" t="n">
        <v>1689.597759632089</v>
      </c>
      <c r="O1170" t="b">
        <v>0</v>
      </c>
      <c r="P1170" t="n">
        <v>16.99458419560154</v>
      </c>
      <c r="Q1170" t="n">
        <v>0</v>
      </c>
      <c r="R1170" t="n">
        <v>0.9448698501293191</v>
      </c>
      <c r="S1170" t="n">
        <v>40.24826819844539</v>
      </c>
      <c r="T1170" t="n">
        <v>101.6545000901701</v>
      </c>
      <c r="U1170" t="n">
        <v>17.98616411908538</v>
      </c>
      <c r="V1170" t="n">
        <v>5.604227825000223</v>
      </c>
      <c r="W1170" t="n">
        <v>0</v>
      </c>
      <c r="X1170" t="n">
        <v>0</v>
      </c>
      <c r="Y1170" t="n">
        <v>-21.42836828230832</v>
      </c>
      <c r="Z1170" t="n">
        <v>92.26659110811826</v>
      </c>
      <c r="AA1170" t="n">
        <v>1689.597759632089</v>
      </c>
      <c r="AB1170" t="b">
        <v>0</v>
      </c>
      <c r="AC1170" t="b">
        <v>1</v>
      </c>
      <c r="AD1170" t="n">
        <v>90.50841997565595</v>
      </c>
      <c r="AE1170" t="n">
        <v>-0</v>
      </c>
      <c r="AF1170" t="n">
        <v>0</v>
      </c>
      <c r="AG1170" t="n">
        <v>0.1473902423179632</v>
      </c>
      <c r="AH1170" t="b">
        <v>0</v>
      </c>
      <c r="AI1170" t="b">
        <v>0</v>
      </c>
      <c r="AJ1170" t="n">
        <v>1689.597759632089</v>
      </c>
      <c r="AK1170" t="n">
        <v>0</v>
      </c>
      <c r="AL1170" t="n">
        <v>17.98616411908538</v>
      </c>
      <c r="AM1170" t="n">
        <v>0</v>
      </c>
      <c r="AN1170" t="n">
        <v>17.99081704403418</v>
      </c>
      <c r="AO1170" t="n">
        <v>0</v>
      </c>
      <c r="AP1170" t="n">
        <v>1</v>
      </c>
      <c r="AQ1170" t="n">
        <v>0</v>
      </c>
      <c r="AR1170" t="n">
        <v>0</v>
      </c>
      <c r="AS1170" t="n">
        <v>0</v>
      </c>
      <c r="AT1170" t="n">
        <v>3.716485736452006</v>
      </c>
      <c r="AU1170" t="n">
        <v>1.168400021939326</v>
      </c>
      <c r="AV1170" t="n">
        <v>3.716485736452006</v>
      </c>
    </row>
    <row r="1171" spans="1:48">
      <c r="A1171" t="n">
        <v>1168</v>
      </c>
      <c r="B1171" t="n">
        <v>0</v>
      </c>
      <c r="C1171" t="n">
        <v>0</v>
      </c>
      <c r="D1171" t="n">
        <v>0</v>
      </c>
      <c r="E1171" t="n">
        <v>60</v>
      </c>
      <c r="F1171" t="n">
        <v>0.4411377782389696</v>
      </c>
      <c r="G1171" t="n">
        <v>494.2700096281629</v>
      </c>
      <c r="H1171" t="n">
        <v>1949.400917973474</v>
      </c>
      <c r="I1171" t="n">
        <v>16.95970756861881</v>
      </c>
      <c r="J1171" t="n">
        <v>16.95970756861881</v>
      </c>
      <c r="K1171" t="n">
        <v>327.6615502084773</v>
      </c>
      <c r="L1171" t="n">
        <v>4</v>
      </c>
      <c r="M1171" t="n">
        <v>83.07848636117579</v>
      </c>
      <c r="N1171" t="n">
        <v>1738.865618832339</v>
      </c>
      <c r="O1171" t="b">
        <v>0</v>
      </c>
      <c r="P1171" t="n">
        <v>16.95970756861881</v>
      </c>
      <c r="Q1171" t="n">
        <v>0</v>
      </c>
      <c r="R1171" t="n">
        <v>0.9440514554330385</v>
      </c>
      <c r="S1171" t="n">
        <v>40.28031462026139</v>
      </c>
      <c r="T1171" t="n">
        <v>98.65703401270756</v>
      </c>
      <c r="U1171" t="n">
        <v>17.96481269216343</v>
      </c>
      <c r="V1171" t="n">
        <v>5.519717464304193</v>
      </c>
      <c r="W1171" t="n">
        <v>0</v>
      </c>
      <c r="X1171" t="n">
        <v>0</v>
      </c>
      <c r="Y1171" t="n">
        <v>-21.42836828230832</v>
      </c>
      <c r="Z1171" t="n">
        <v>92.41937016833737</v>
      </c>
      <c r="AA1171" t="n">
        <v>1738.865618832339</v>
      </c>
      <c r="AB1171" t="b">
        <v>0</v>
      </c>
      <c r="AC1171" t="b">
        <v>1</v>
      </c>
      <c r="AD1171" t="n">
        <v>90.50097957000237</v>
      </c>
      <c r="AE1171" t="n">
        <v>-0</v>
      </c>
      <c r="AF1171" t="n">
        <v>0</v>
      </c>
      <c r="AG1171" t="n">
        <v>0.1465835606700138</v>
      </c>
      <c r="AH1171" t="b">
        <v>0</v>
      </c>
      <c r="AI1171" t="b">
        <v>0</v>
      </c>
      <c r="AJ1171" t="n">
        <v>1738.865618832339</v>
      </c>
      <c r="AK1171" t="n">
        <v>0</v>
      </c>
      <c r="AL1171" t="n">
        <v>17.96481269216343</v>
      </c>
      <c r="AM1171" t="n">
        <v>0</v>
      </c>
      <c r="AN1171" t="n">
        <v>18.01509857958399</v>
      </c>
      <c r="AO1171" t="n">
        <v>0</v>
      </c>
      <c r="AP1171" t="n">
        <v>1</v>
      </c>
      <c r="AQ1171" t="n">
        <v>0</v>
      </c>
      <c r="AR1171" t="n">
        <v>0</v>
      </c>
      <c r="AS1171" t="n">
        <v>0</v>
      </c>
      <c r="AT1171" t="n">
        <v>3.715979302651184</v>
      </c>
      <c r="AU1171" t="n">
        <v>1.168240807749914</v>
      </c>
      <c r="AV1171" t="n">
        <v>3.715979302651184</v>
      </c>
    </row>
    <row r="1172" spans="1:48">
      <c r="A1172" t="n">
        <v>1169</v>
      </c>
      <c r="B1172" t="n">
        <v>0</v>
      </c>
      <c r="C1172" t="n">
        <v>0</v>
      </c>
      <c r="D1172" t="n">
        <v>0</v>
      </c>
      <c r="E1172" t="n">
        <v>61.5</v>
      </c>
      <c r="F1172" t="n">
        <v>0.438476212980671</v>
      </c>
      <c r="G1172" t="n">
        <v>506.6267598688669</v>
      </c>
      <c r="H1172" t="n">
        <v>1998.135940922811</v>
      </c>
      <c r="I1172" t="n">
        <v>17.40556374005694</v>
      </c>
      <c r="J1172" t="n">
        <v>17.40556374005694</v>
      </c>
      <c r="K1172" t="n">
        <v>328.0736501855695</v>
      </c>
      <c r="L1172" t="n">
        <v>5</v>
      </c>
      <c r="M1172" t="n">
        <v>83.18297418498211</v>
      </c>
      <c r="N1172" t="n">
        <v>1346.743624181975</v>
      </c>
      <c r="O1172" t="b">
        <v>1</v>
      </c>
      <c r="P1172" t="n">
        <v>17.40556374005694</v>
      </c>
      <c r="Q1172" t="n">
        <v>18.92223204314646</v>
      </c>
      <c r="R1172" t="n">
        <v>0.9504247950714868</v>
      </c>
      <c r="S1172" t="n">
        <v>40.31277002141724</v>
      </c>
      <c r="T1172" t="n">
        <v>129.8544359168273</v>
      </c>
      <c r="U1172" t="n">
        <v>18.31345713023804</v>
      </c>
      <c r="V1172" t="n">
        <v>6.437560271453208</v>
      </c>
      <c r="W1172" t="n">
        <v>0</v>
      </c>
      <c r="X1172" t="n">
        <v>0</v>
      </c>
      <c r="Y1172" t="n">
        <v>-21.42836828230832</v>
      </c>
      <c r="Z1172" t="n">
        <v>92.55937452111323</v>
      </c>
      <c r="AA1172" t="n">
        <v>1346.743624181975</v>
      </c>
      <c r="AB1172" t="b">
        <v>0</v>
      </c>
      <c r="AC1172" t="b">
        <v>1</v>
      </c>
      <c r="AD1172" t="n">
        <v>90.49353916434879</v>
      </c>
      <c r="AE1172" t="n">
        <v>-0</v>
      </c>
      <c r="AF1172" t="n">
        <v>0</v>
      </c>
      <c r="AG1172" t="n">
        <v>0.1447599478581466</v>
      </c>
      <c r="AH1172" t="b">
        <v>0</v>
      </c>
      <c r="AI1172" t="b">
        <v>0</v>
      </c>
      <c r="AJ1172" t="n">
        <v>1365.665856225121</v>
      </c>
      <c r="AK1172" t="n">
        <v>0</v>
      </c>
      <c r="AL1172" t="n">
        <v>18.57076778618494</v>
      </c>
      <c r="AM1172" t="n">
        <v>0</v>
      </c>
      <c r="AN1172" t="n">
        <v>18.62627311813742</v>
      </c>
      <c r="AO1172" t="n">
        <v>0</v>
      </c>
      <c r="AP1172" t="n">
        <v>1</v>
      </c>
      <c r="AQ1172" t="n">
        <v>0</v>
      </c>
      <c r="AR1172" t="n">
        <v>0</v>
      </c>
      <c r="AS1172" t="n">
        <v>0</v>
      </c>
      <c r="AT1172" t="n">
        <v>3.930189347578217</v>
      </c>
      <c r="AU1172" t="n">
        <v>1.235584809298889</v>
      </c>
      <c r="AV1172" t="n">
        <v>3.930189347578217</v>
      </c>
    </row>
    <row r="1173" spans="1:48">
      <c r="A1173" t="n">
        <v>1170</v>
      </c>
      <c r="B1173" t="n">
        <v>0</v>
      </c>
      <c r="C1173" t="n">
        <v>0</v>
      </c>
      <c r="D1173" t="n">
        <v>0</v>
      </c>
      <c r="E1173" t="n">
        <v>63.1</v>
      </c>
      <c r="F1173" t="n">
        <v>0.3882907031716769</v>
      </c>
      <c r="G1173" t="n">
        <v>519.8072934589513</v>
      </c>
      <c r="H1173" t="n">
        <v>2050.119965402104</v>
      </c>
      <c r="I1173" t="n">
        <v>16.4745178815127</v>
      </c>
      <c r="J1173" t="n">
        <v>16.4745178815127</v>
      </c>
      <c r="K1173" t="n">
        <v>302.6507310181429</v>
      </c>
      <c r="L1173" t="n">
        <v>5</v>
      </c>
      <c r="M1173" t="n">
        <v>76.73700076524922</v>
      </c>
      <c r="N1173" t="n">
        <v>1381.780856681018</v>
      </c>
      <c r="O1173" t="b">
        <v>0</v>
      </c>
      <c r="P1173" t="n">
        <v>16.4745178815127</v>
      </c>
      <c r="Q1173" t="n">
        <v>16.75650028006163</v>
      </c>
      <c r="R1173" t="n">
        <v>0.9490995332588844</v>
      </c>
      <c r="S1173" t="n">
        <v>40.34228431824137</v>
      </c>
      <c r="T1173" t="n">
        <v>119.9590905618242</v>
      </c>
      <c r="U1173" t="n">
        <v>17.35805076728341</v>
      </c>
      <c r="V1173" t="n">
        <v>6.105973699436618</v>
      </c>
      <c r="W1173" t="n">
        <v>0</v>
      </c>
      <c r="X1173" t="n">
        <v>0</v>
      </c>
      <c r="Y1173" t="n">
        <v>-21.42836828230832</v>
      </c>
      <c r="Z1173" t="n">
        <v>92.69645845128116</v>
      </c>
      <c r="AA1173" t="n">
        <v>1381.780856681018</v>
      </c>
      <c r="AB1173" t="b">
        <v>0</v>
      </c>
      <c r="AC1173" t="b">
        <v>1</v>
      </c>
      <c r="AD1173" t="n">
        <v>90.48609875869521</v>
      </c>
      <c r="AE1173" t="n">
        <v>-0</v>
      </c>
      <c r="AF1173" t="n">
        <v>0</v>
      </c>
      <c r="AG1173" t="n">
        <v>0.1438087481799203</v>
      </c>
      <c r="AH1173" t="b">
        <v>0</v>
      </c>
      <c r="AI1173" t="b">
        <v>0</v>
      </c>
      <c r="AJ1173" t="n">
        <v>1398.53735696108</v>
      </c>
      <c r="AK1173" t="n">
        <v>0</v>
      </c>
      <c r="AL1173" t="n">
        <v>17.56854737471357</v>
      </c>
      <c r="AM1173" t="n">
        <v>0</v>
      </c>
      <c r="AN1173" t="n">
        <v>17.56940861717797</v>
      </c>
      <c r="AO1173" t="n">
        <v>0</v>
      </c>
      <c r="AP1173" t="n">
        <v>1</v>
      </c>
      <c r="AQ1173" t="n">
        <v>0</v>
      </c>
      <c r="AR1173" t="n">
        <v>0</v>
      </c>
      <c r="AS1173" t="n">
        <v>0</v>
      </c>
      <c r="AT1173" t="n">
        <v>3.699033476847661</v>
      </c>
      <c r="AU1173" t="n">
        <v>1.162913327801203</v>
      </c>
      <c r="AV1173" t="n">
        <v>3.699033476847661</v>
      </c>
    </row>
    <row r="1174" spans="1:48">
      <c r="A1174" t="n">
        <v>1171</v>
      </c>
      <c r="B1174" t="n">
        <v>0</v>
      </c>
      <c r="C1174" t="n">
        <v>0</v>
      </c>
      <c r="D1174" t="n">
        <v>0</v>
      </c>
      <c r="E1174" t="n">
        <v>64.3</v>
      </c>
      <c r="F1174" t="n">
        <v>0.3416943076659624</v>
      </c>
      <c r="G1174" t="n">
        <v>529.6926936515146</v>
      </c>
      <c r="H1174" t="n">
        <v>2089.107983761573</v>
      </c>
      <c r="I1174" t="n">
        <v>15.46005982034997</v>
      </c>
      <c r="J1174" t="n">
        <v>15.46005982034997</v>
      </c>
      <c r="K1174" t="n">
        <v>278.7138622520505</v>
      </c>
      <c r="L1174" t="n">
        <v>5</v>
      </c>
      <c r="M1174" t="n">
        <v>70.66781497262943</v>
      </c>
      <c r="N1174" t="n">
        <v>1408.058781055301</v>
      </c>
      <c r="O1174" t="b">
        <v>0</v>
      </c>
      <c r="P1174" t="n">
        <v>15.46005982034997</v>
      </c>
      <c r="Q1174" t="n">
        <v>0</v>
      </c>
      <c r="R1174" t="n">
        <v>0.9476601224773622</v>
      </c>
      <c r="S1174" t="n">
        <v>40.37096664025474</v>
      </c>
      <c r="T1174" t="n">
        <v>110.6392341307055</v>
      </c>
      <c r="U1174" t="n">
        <v>16.31392885872886</v>
      </c>
      <c r="V1174" t="n">
        <v>5.790843963599556</v>
      </c>
      <c r="W1174" t="n">
        <v>0</v>
      </c>
      <c r="X1174" t="n">
        <v>0</v>
      </c>
      <c r="Y1174" t="n">
        <v>-21.42836828230832</v>
      </c>
      <c r="Z1174" t="n">
        <v>92.83421795723459</v>
      </c>
      <c r="AA1174" t="n">
        <v>1408.058781055301</v>
      </c>
      <c r="AB1174" t="b">
        <v>0</v>
      </c>
      <c r="AC1174" t="b">
        <v>1</v>
      </c>
      <c r="AD1174" t="n">
        <v>90.47865835304162</v>
      </c>
      <c r="AE1174" t="n">
        <v>-0</v>
      </c>
      <c r="AF1174" t="n">
        <v>0</v>
      </c>
      <c r="AG1174" t="n">
        <v>0.14357701415623</v>
      </c>
      <c r="AH1174" t="b">
        <v>0</v>
      </c>
      <c r="AI1174" t="b">
        <v>0</v>
      </c>
      <c r="AJ1174" t="n">
        <v>1408.058781055301</v>
      </c>
      <c r="AK1174" t="n">
        <v>0</v>
      </c>
      <c r="AL1174" t="n">
        <v>16.31392885872886</v>
      </c>
      <c r="AM1174" t="n">
        <v>0</v>
      </c>
      <c r="AN1174" t="n">
        <v>16.3147024952703</v>
      </c>
      <c r="AO1174" t="n">
        <v>0</v>
      </c>
      <c r="AP1174" t="n">
        <v>1</v>
      </c>
      <c r="AQ1174" t="n">
        <v>0</v>
      </c>
      <c r="AR1174" t="n">
        <v>0</v>
      </c>
      <c r="AS1174" t="n">
        <v>0</v>
      </c>
      <c r="AT1174" t="n">
        <v>3.442115964952506</v>
      </c>
      <c r="AU1174" t="n">
        <v>1.08214282366859</v>
      </c>
      <c r="AV1174" t="n">
        <v>3.442115964952506</v>
      </c>
    </row>
    <row r="1175" spans="1:48">
      <c r="A1175" t="n">
        <v>1172</v>
      </c>
      <c r="B1175" t="n">
        <v>0</v>
      </c>
      <c r="C1175" t="n">
        <v>0</v>
      </c>
      <c r="D1175" t="n">
        <v>0</v>
      </c>
      <c r="E1175" t="n">
        <v>65.7</v>
      </c>
      <c r="F1175" t="n">
        <v>0.4115987328311448</v>
      </c>
      <c r="G1175" t="n">
        <v>541.2256605428383</v>
      </c>
      <c r="H1175" t="n">
        <v>2134.594005180954</v>
      </c>
      <c r="I1175" t="n">
        <v>18.07010488448669</v>
      </c>
      <c r="J1175" t="n">
        <v>18.07010488448669</v>
      </c>
      <c r="K1175" t="n">
        <v>318.8259601369095</v>
      </c>
      <c r="L1175" t="n">
        <v>5</v>
      </c>
      <c r="M1175" t="n">
        <v>80.83822518684318</v>
      </c>
      <c r="N1175" t="n">
        <v>1438.716359491963</v>
      </c>
      <c r="O1175" t="b">
        <v>0</v>
      </c>
      <c r="P1175" t="n">
        <v>18.07010488448669</v>
      </c>
      <c r="Q1175" t="n">
        <v>0</v>
      </c>
      <c r="R1175" t="n">
        <v>0.9497241609739185</v>
      </c>
      <c r="S1175" t="n">
        <v>40.39864393894296</v>
      </c>
      <c r="T1175" t="n">
        <v>126.2872152710696</v>
      </c>
      <c r="U1175" t="n">
        <v>19.02668756574144</v>
      </c>
      <c r="V1175" t="n">
        <v>6.349195706020367</v>
      </c>
      <c r="W1175" t="n">
        <v>0</v>
      </c>
      <c r="X1175" t="n">
        <v>0</v>
      </c>
      <c r="Y1175" t="n">
        <v>-21.42836828230832</v>
      </c>
      <c r="Z1175" t="n">
        <v>92.97736127123754</v>
      </c>
      <c r="AA1175" t="n">
        <v>1438.716359491963</v>
      </c>
      <c r="AB1175" t="b">
        <v>0</v>
      </c>
      <c r="AC1175" t="b">
        <v>1</v>
      </c>
      <c r="AD1175" t="n">
        <v>90.47121794738804</v>
      </c>
      <c r="AE1175" t="n">
        <v>-0</v>
      </c>
      <c r="AF1175" t="n">
        <v>0</v>
      </c>
      <c r="AG1175" t="n">
        <v>0.1374393827850581</v>
      </c>
      <c r="AH1175" t="b">
        <v>0</v>
      </c>
      <c r="AI1175" t="b">
        <v>0</v>
      </c>
      <c r="AJ1175" t="n">
        <v>1438.716359491963</v>
      </c>
      <c r="AK1175" t="n">
        <v>0</v>
      </c>
      <c r="AL1175" t="n">
        <v>19.02668756574144</v>
      </c>
      <c r="AM1175" t="n">
        <v>0</v>
      </c>
      <c r="AN1175" t="n">
        <v>19.02848923206301</v>
      </c>
      <c r="AO1175" t="n">
        <v>0</v>
      </c>
      <c r="AP1175" t="n">
        <v>1</v>
      </c>
      <c r="AQ1175" t="n">
        <v>0</v>
      </c>
      <c r="AR1175" t="n">
        <v>0</v>
      </c>
      <c r="AS1175" t="n">
        <v>0</v>
      </c>
      <c r="AT1175" t="n">
        <v>3.982790982039008</v>
      </c>
      <c r="AU1175" t="n">
        <v>1.252121870172075</v>
      </c>
      <c r="AV1175" t="n">
        <v>3.982790982039008</v>
      </c>
    </row>
    <row r="1176" spans="1:48">
      <c r="A1176" t="n">
        <v>1173</v>
      </c>
      <c r="B1176" t="n">
        <v>0</v>
      </c>
      <c r="C1176" t="n">
        <v>0</v>
      </c>
      <c r="D1176" t="n">
        <v>0</v>
      </c>
      <c r="E1176" t="n">
        <v>67.09999999999999</v>
      </c>
      <c r="F1176" t="n">
        <v>0.3452440943427799</v>
      </c>
      <c r="G1176" t="n">
        <v>552.7586274341621</v>
      </c>
      <c r="H1176" t="n">
        <v>2180.080026600335</v>
      </c>
      <c r="I1176" t="n">
        <v>16.46295582800575</v>
      </c>
      <c r="J1176" t="n">
        <v>16.46295582800575</v>
      </c>
      <c r="K1176" t="n">
        <v>284.4092160181859</v>
      </c>
      <c r="L1176" t="n">
        <v>5</v>
      </c>
      <c r="M1176" t="n">
        <v>72.1118701871668</v>
      </c>
      <c r="N1176" t="n">
        <v>1469.373937928626</v>
      </c>
      <c r="O1176" t="b">
        <v>0</v>
      </c>
      <c r="P1176" t="n">
        <v>16.46295582800575</v>
      </c>
      <c r="Q1176" t="n">
        <v>0</v>
      </c>
      <c r="R1176" t="n">
        <v>0.9477919061934388</v>
      </c>
      <c r="S1176" t="n">
        <v>40.42971812980556</v>
      </c>
      <c r="T1176" t="n">
        <v>112.8843838220852</v>
      </c>
      <c r="U1176" t="n">
        <v>17.36979997447431</v>
      </c>
      <c r="V1176" t="n">
        <v>5.893478499879279</v>
      </c>
      <c r="W1176" t="n">
        <v>0</v>
      </c>
      <c r="X1176" t="n">
        <v>0</v>
      </c>
      <c r="Y1176" t="n">
        <v>-21.42836828230832</v>
      </c>
      <c r="Z1176" t="n">
        <v>93.11512077719097</v>
      </c>
      <c r="AA1176" t="n">
        <v>1469.373937928626</v>
      </c>
      <c r="AB1176" t="b">
        <v>0</v>
      </c>
      <c r="AC1176" t="b">
        <v>1</v>
      </c>
      <c r="AD1176" t="n">
        <v>90.46377754173446</v>
      </c>
      <c r="AE1176" t="n">
        <v>-0</v>
      </c>
      <c r="AF1176" t="n">
        <v>0</v>
      </c>
      <c r="AG1176" t="n">
        <v>0.1392543568211048</v>
      </c>
      <c r="AH1176" t="b">
        <v>0</v>
      </c>
      <c r="AI1176" t="b">
        <v>0</v>
      </c>
      <c r="AJ1176" t="n">
        <v>1469.373937928626</v>
      </c>
      <c r="AK1176" t="n">
        <v>0</v>
      </c>
      <c r="AL1176" t="n">
        <v>17.36979997447431</v>
      </c>
      <c r="AM1176" t="n">
        <v>0</v>
      </c>
      <c r="AN1176" t="n">
        <v>17.3713534520679</v>
      </c>
      <c r="AO1176" t="n">
        <v>0</v>
      </c>
      <c r="AP1176" t="n">
        <v>1</v>
      </c>
      <c r="AQ1176" t="n">
        <v>0</v>
      </c>
      <c r="AR1176" t="n">
        <v>0</v>
      </c>
      <c r="AS1176" t="n">
        <v>0</v>
      </c>
      <c r="AT1176" t="n">
        <v>3.637503854908586</v>
      </c>
      <c r="AU1176" t="n">
        <v>1.143569459232461</v>
      </c>
      <c r="AV1176" t="n">
        <v>3.637503854908586</v>
      </c>
    </row>
    <row r="1177" spans="1:48">
      <c r="A1177" t="n">
        <v>1174</v>
      </c>
      <c r="B1177" t="n">
        <v>0</v>
      </c>
      <c r="C1177" t="n">
        <v>0</v>
      </c>
      <c r="D1177" t="n">
        <v>0</v>
      </c>
      <c r="E1177" t="n">
        <v>68.3</v>
      </c>
      <c r="F1177" t="n">
        <v>0.3740915564643821</v>
      </c>
      <c r="G1177" t="n">
        <v>562.6440276267253</v>
      </c>
      <c r="H1177" t="n">
        <v>2219.068044959805</v>
      </c>
      <c r="I1177" t="n">
        <v>17.78497579003087</v>
      </c>
      <c r="J1177" t="n">
        <v>17.78497579003087</v>
      </c>
      <c r="K1177" t="n">
        <v>301.8498379900317</v>
      </c>
      <c r="L1177" t="n">
        <v>5</v>
      </c>
      <c r="M1177" t="n">
        <v>76.53393458165105</v>
      </c>
      <c r="N1177" t="n">
        <v>1495.651862302909</v>
      </c>
      <c r="O1177" t="b">
        <v>0</v>
      </c>
      <c r="P1177" t="n">
        <v>17.78497579003087</v>
      </c>
      <c r="Q1177" t="n">
        <v>0</v>
      </c>
      <c r="R1177" t="n">
        <v>0.9486918423326202</v>
      </c>
      <c r="S1177" t="n">
        <v>40.45911665053792</v>
      </c>
      <c r="T1177" t="n">
        <v>119.6930622322201</v>
      </c>
      <c r="U1177" t="n">
        <v>18.74684169972581</v>
      </c>
      <c r="V1177" t="n">
        <v>6.141230508702236</v>
      </c>
      <c r="W1177" t="n">
        <v>0</v>
      </c>
      <c r="X1177" t="n">
        <v>0</v>
      </c>
      <c r="Y1177" t="n">
        <v>-21.42836828230832</v>
      </c>
      <c r="Z1177" t="n">
        <v>93.26467871061891</v>
      </c>
      <c r="AA1177" t="n">
        <v>1495.651862302909</v>
      </c>
      <c r="AB1177" t="b">
        <v>0</v>
      </c>
      <c r="AC1177" t="b">
        <v>1</v>
      </c>
      <c r="AD1177" t="n">
        <v>90.45633713608088</v>
      </c>
      <c r="AE1177" t="n">
        <v>-0</v>
      </c>
      <c r="AF1177" t="n">
        <v>0</v>
      </c>
      <c r="AG1177" t="n">
        <v>0.1418012894466166</v>
      </c>
      <c r="AH1177" t="b">
        <v>0</v>
      </c>
      <c r="AI1177" t="b">
        <v>0</v>
      </c>
      <c r="AJ1177" t="n">
        <v>1495.651862302909</v>
      </c>
      <c r="AK1177" t="n">
        <v>0</v>
      </c>
      <c r="AL1177" t="n">
        <v>18.74684169972581</v>
      </c>
      <c r="AM1177" t="n">
        <v>0</v>
      </c>
      <c r="AN1177" t="n">
        <v>18.74839517731941</v>
      </c>
      <c r="AO1177" t="n">
        <v>0</v>
      </c>
      <c r="AP1177" t="n">
        <v>1</v>
      </c>
      <c r="AQ1177" t="n">
        <v>0</v>
      </c>
      <c r="AR1177" t="n">
        <v>0</v>
      </c>
      <c r="AS1177" t="n">
        <v>0</v>
      </c>
      <c r="AT1177" t="n">
        <v>3.905932659146973</v>
      </c>
      <c r="AU1177" t="n">
        <v>1.227958918254222</v>
      </c>
      <c r="AV1177" t="n">
        <v>3.905932659146973</v>
      </c>
    </row>
    <row r="1178" spans="1:48">
      <c r="A1178" t="n">
        <v>1175</v>
      </c>
      <c r="B1178" t="n">
        <v>0</v>
      </c>
      <c r="C1178" t="n">
        <v>0</v>
      </c>
      <c r="D1178" t="n">
        <v>0</v>
      </c>
      <c r="E1178" t="n">
        <v>69.7</v>
      </c>
      <c r="F1178" t="n">
        <v>0.3250563464663596</v>
      </c>
      <c r="G1178" t="n">
        <v>574.1769945180492</v>
      </c>
      <c r="H1178" t="n">
        <v>2264.554066379186</v>
      </c>
      <c r="I1178" t="n">
        <v>16.65419187753878</v>
      </c>
      <c r="J1178" t="n">
        <v>16.65419187753878</v>
      </c>
      <c r="K1178" t="n">
        <v>276.9804766632323</v>
      </c>
      <c r="L1178" t="n">
        <v>5</v>
      </c>
      <c r="M1178" t="n">
        <v>70.22831558398386</v>
      </c>
      <c r="N1178" t="n">
        <v>1526.309440739572</v>
      </c>
      <c r="O1178" t="b">
        <v>0</v>
      </c>
      <c r="P1178" t="n">
        <v>16.65419187753878</v>
      </c>
      <c r="Q1178" t="n">
        <v>0</v>
      </c>
      <c r="R1178" t="n">
        <v>0.9471369933272579</v>
      </c>
      <c r="S1178" t="n">
        <v>40.49032850171766</v>
      </c>
      <c r="T1178" t="n">
        <v>110.0118722601963</v>
      </c>
      <c r="U1178" t="n">
        <v>17.58372019556876</v>
      </c>
      <c r="V1178" t="n">
        <v>5.815558337371627</v>
      </c>
      <c r="W1178" t="n">
        <v>0</v>
      </c>
      <c r="X1178" t="n">
        <v>0</v>
      </c>
      <c r="Y1178" t="n">
        <v>-21.42836828230832</v>
      </c>
      <c r="Z1178" t="n">
        <v>93.41014881882656</v>
      </c>
      <c r="AA1178" t="n">
        <v>1526.309440739572</v>
      </c>
      <c r="AB1178" t="b">
        <v>0</v>
      </c>
      <c r="AC1178" t="b">
        <v>1</v>
      </c>
      <c r="AD1178" t="n">
        <v>90.44889673042729</v>
      </c>
      <c r="AE1178" t="n">
        <v>-0</v>
      </c>
      <c r="AF1178" t="n">
        <v>0</v>
      </c>
      <c r="AG1178" t="n">
        <v>0.1378596352364421</v>
      </c>
      <c r="AH1178" t="b">
        <v>0</v>
      </c>
      <c r="AI1178" t="b">
        <v>0</v>
      </c>
      <c r="AJ1178" t="n">
        <v>1526.309440739572</v>
      </c>
      <c r="AK1178" t="n">
        <v>0</v>
      </c>
      <c r="AL1178" t="n">
        <v>17.58372019556876</v>
      </c>
      <c r="AM1178" t="n">
        <v>0</v>
      </c>
      <c r="AN1178" t="n">
        <v>17.58493586072706</v>
      </c>
      <c r="AO1178" t="n">
        <v>0</v>
      </c>
      <c r="AP1178" t="n">
        <v>1</v>
      </c>
      <c r="AQ1178" t="n">
        <v>0</v>
      </c>
      <c r="AR1178" t="n">
        <v>0</v>
      </c>
      <c r="AS1178" t="n">
        <v>0</v>
      </c>
      <c r="AT1178" t="n">
        <v>3.665880387076364</v>
      </c>
      <c r="AU1178" t="n">
        <v>1.152490559206612</v>
      </c>
      <c r="AV1178" t="n">
        <v>3.665880387076364</v>
      </c>
    </row>
    <row r="1179" spans="1:48">
      <c r="A1179" t="n">
        <v>1176</v>
      </c>
      <c r="B1179" t="n">
        <v>0</v>
      </c>
      <c r="C1179" t="n">
        <v>0</v>
      </c>
      <c r="D1179" t="n">
        <v>0</v>
      </c>
      <c r="E1179" t="n">
        <v>70.59999999999999</v>
      </c>
      <c r="F1179" t="n">
        <v>0.2423497243368526</v>
      </c>
      <c r="G1179" t="n">
        <v>581.5910446624716</v>
      </c>
      <c r="H1179" t="n">
        <v>2293.795080148788</v>
      </c>
      <c r="I1179" t="n">
        <v>14.19082671053332</v>
      </c>
      <c r="J1179" t="n">
        <v>14.19082671053332</v>
      </c>
      <c r="K1179" t="n">
        <v>233.0029224077167</v>
      </c>
      <c r="L1179" t="n">
        <v>5</v>
      </c>
      <c r="M1179" t="n">
        <v>59.07782008309246</v>
      </c>
      <c r="N1179" t="n">
        <v>1546.017884020283</v>
      </c>
      <c r="O1179" t="b">
        <v>0</v>
      </c>
      <c r="P1179" t="n">
        <v>14.19082671053332</v>
      </c>
      <c r="Q1179" t="n">
        <v>0</v>
      </c>
      <c r="R1179" t="n">
        <v>0.9437387215340156</v>
      </c>
      <c r="S1179" t="n">
        <v>40.52044158694051</v>
      </c>
      <c r="T1179" t="n">
        <v>92.87798630280813</v>
      </c>
      <c r="U1179" t="n">
        <v>15.03681727445347</v>
      </c>
      <c r="V1179" t="n">
        <v>5.225434250742168</v>
      </c>
      <c r="W1179" t="n">
        <v>0</v>
      </c>
      <c r="X1179" t="n">
        <v>0</v>
      </c>
      <c r="Y1179" t="n">
        <v>-21.42836828230832</v>
      </c>
      <c r="Z1179" t="n">
        <v>93.51566869027047</v>
      </c>
      <c r="AA1179" t="n">
        <v>1546.017884020283</v>
      </c>
      <c r="AB1179" t="b">
        <v>0</v>
      </c>
      <c r="AC1179" t="b">
        <v>1</v>
      </c>
      <c r="AD1179" t="n">
        <v>90.44145632477371</v>
      </c>
      <c r="AE1179" t="n">
        <v>-0</v>
      </c>
      <c r="AF1179" t="n">
        <v>0</v>
      </c>
      <c r="AG1179" t="n">
        <v>0.126817855311387</v>
      </c>
      <c r="AH1179" t="b">
        <v>0</v>
      </c>
      <c r="AI1179" t="b">
        <v>0</v>
      </c>
      <c r="AJ1179" t="n">
        <v>1546.017884020283</v>
      </c>
      <c r="AK1179" t="n">
        <v>0</v>
      </c>
      <c r="AL1179" t="n">
        <v>15.03681727445347</v>
      </c>
      <c r="AM1179" t="n">
        <v>0</v>
      </c>
      <c r="AN1179" t="n">
        <v>15.03764686825715</v>
      </c>
      <c r="AO1179" t="n">
        <v>0</v>
      </c>
      <c r="AP1179" t="n">
        <v>1</v>
      </c>
      <c r="AQ1179" t="n">
        <v>0</v>
      </c>
      <c r="AR1179" t="n">
        <v>0</v>
      </c>
      <c r="AS1179" t="n">
        <v>0</v>
      </c>
      <c r="AT1179" t="n">
        <v>3.167094781041613</v>
      </c>
      <c r="AU1179" t="n">
        <v>0.9956808323945336</v>
      </c>
      <c r="AV1179" t="n">
        <v>3.167094781041613</v>
      </c>
    </row>
    <row r="1180" spans="1:48">
      <c r="A1180" t="n">
        <v>1177</v>
      </c>
      <c r="B1180" t="n">
        <v>0</v>
      </c>
      <c r="C1180" t="n">
        <v>0</v>
      </c>
      <c r="D1180" t="n">
        <v>0</v>
      </c>
      <c r="E1180" t="n">
        <v>71.59999999999999</v>
      </c>
      <c r="F1180" t="n">
        <v>0.2888780895195602</v>
      </c>
      <c r="G1180" t="n">
        <v>589.8288781562743</v>
      </c>
      <c r="H1180" t="n">
        <v>2326.285095448346</v>
      </c>
      <c r="I1180" t="n">
        <v>16.05369729899891</v>
      </c>
      <c r="J1180" t="n">
        <v>16.05369729899891</v>
      </c>
      <c r="K1180" t="n">
        <v>259.9084624025209</v>
      </c>
      <c r="L1180" t="n">
        <v>5</v>
      </c>
      <c r="M1180" t="n">
        <v>65.89971156250529</v>
      </c>
      <c r="N1180" t="n">
        <v>1567.916154332185</v>
      </c>
      <c r="O1180" t="b">
        <v>0</v>
      </c>
      <c r="P1180" t="n">
        <v>16.05369729899891</v>
      </c>
      <c r="Q1180" t="n">
        <v>0</v>
      </c>
      <c r="R1180" t="n">
        <v>0.9458286924715403</v>
      </c>
      <c r="S1180" t="n">
        <v>40.54775004142342</v>
      </c>
      <c r="T1180" t="n">
        <v>103.373955074114</v>
      </c>
      <c r="U1180" t="n">
        <v>16.97315531531304</v>
      </c>
      <c r="V1180" t="n">
        <v>5.599902310752981</v>
      </c>
      <c r="W1180" t="n">
        <v>0</v>
      </c>
      <c r="X1180" t="n">
        <v>0</v>
      </c>
      <c r="Y1180" t="n">
        <v>-21.42836828230832</v>
      </c>
      <c r="Z1180" t="n">
        <v>93.65388719425034</v>
      </c>
      <c r="AA1180" t="n">
        <v>1567.916154332185</v>
      </c>
      <c r="AB1180" t="b">
        <v>0</v>
      </c>
      <c r="AC1180" t="b">
        <v>1</v>
      </c>
      <c r="AD1180" t="n">
        <v>90.43401591912013</v>
      </c>
      <c r="AE1180" t="n">
        <v>-0</v>
      </c>
      <c r="AF1180" t="n">
        <v>0</v>
      </c>
      <c r="AG1180" t="n">
        <v>0.118948993738405</v>
      </c>
      <c r="AH1180" t="b">
        <v>0</v>
      </c>
      <c r="AI1180" t="b">
        <v>0</v>
      </c>
      <c r="AJ1180" t="n">
        <v>1567.916154332185</v>
      </c>
      <c r="AK1180" t="n">
        <v>0</v>
      </c>
      <c r="AL1180" t="n">
        <v>16.97315531531304</v>
      </c>
      <c r="AM1180" t="n">
        <v>0</v>
      </c>
      <c r="AN1180" t="n">
        <v>16.97407453282404</v>
      </c>
      <c r="AO1180" t="n">
        <v>0</v>
      </c>
      <c r="AP1180" t="n">
        <v>1</v>
      </c>
      <c r="AQ1180" t="n">
        <v>0</v>
      </c>
      <c r="AR1180" t="n">
        <v>0</v>
      </c>
      <c r="AS1180" t="n">
        <v>0</v>
      </c>
      <c r="AT1180" t="n">
        <v>3.538090622016995</v>
      </c>
      <c r="AU1180" t="n">
        <v>1.112315626518311</v>
      </c>
      <c r="AV1180" t="n">
        <v>3.538090622016995</v>
      </c>
    </row>
    <row r="1181" spans="1:48">
      <c r="A1181" t="n">
        <v>1178</v>
      </c>
      <c r="B1181" t="n">
        <v>0</v>
      </c>
      <c r="C1181" t="n">
        <v>0</v>
      </c>
      <c r="D1181" t="n">
        <v>0</v>
      </c>
      <c r="E1181" t="n">
        <v>72.59999999999999</v>
      </c>
      <c r="F1181" t="n">
        <v>0.2688045842515692</v>
      </c>
      <c r="G1181" t="n">
        <v>598.066711650077</v>
      </c>
      <c r="H1181" t="n">
        <v>2358.775110747903</v>
      </c>
      <c r="I1181" t="n">
        <v>15.68152229250009</v>
      </c>
      <c r="J1181" t="n">
        <v>15.68152229250009</v>
      </c>
      <c r="K1181" t="n">
        <v>250.3859592356717</v>
      </c>
      <c r="L1181" t="n">
        <v>5</v>
      </c>
      <c r="M1181" t="n">
        <v>63.48528378186403</v>
      </c>
      <c r="N1181" t="n">
        <v>1589.814424644087</v>
      </c>
      <c r="O1181" t="b">
        <v>0</v>
      </c>
      <c r="P1181" t="n">
        <v>15.68152229250009</v>
      </c>
      <c r="Q1181" t="n">
        <v>0</v>
      </c>
      <c r="R1181" t="n">
        <v>0.9450272100275824</v>
      </c>
      <c r="S1181" t="n">
        <v>40.57749574300496</v>
      </c>
      <c r="T1181" t="n">
        <v>99.67100915257862</v>
      </c>
      <c r="U1181" t="n">
        <v>16.59372568969987</v>
      </c>
      <c r="V1181" t="n">
        <v>5.479193452483628</v>
      </c>
      <c r="W1181" t="n">
        <v>0</v>
      </c>
      <c r="X1181" t="n">
        <v>0</v>
      </c>
      <c r="Y1181" t="n">
        <v>-21.42836828230832</v>
      </c>
      <c r="Z1181" t="n">
        <v>93.79210569823022</v>
      </c>
      <c r="AA1181" t="n">
        <v>1589.814424644087</v>
      </c>
      <c r="AB1181" t="b">
        <v>0</v>
      </c>
      <c r="AC1181" t="b">
        <v>1</v>
      </c>
      <c r="AD1181" t="n">
        <v>90.42657551346655</v>
      </c>
      <c r="AE1181" t="n">
        <v>-0</v>
      </c>
      <c r="AF1181" t="n">
        <v>0</v>
      </c>
      <c r="AG1181" t="n">
        <v>0.1082597385924659</v>
      </c>
      <c r="AH1181" t="b">
        <v>0</v>
      </c>
      <c r="AI1181" t="b">
        <v>0</v>
      </c>
      <c r="AJ1181" t="n">
        <v>1589.814424644087</v>
      </c>
      <c r="AK1181" t="n">
        <v>0</v>
      </c>
      <c r="AL1181" t="n">
        <v>16.59372568969987</v>
      </c>
      <c r="AM1181" t="n">
        <v>0</v>
      </c>
      <c r="AN1181" t="n">
        <v>16.59455528350356</v>
      </c>
      <c r="AO1181" t="n">
        <v>0</v>
      </c>
      <c r="AP1181" t="n">
        <v>1</v>
      </c>
      <c r="AQ1181" t="n">
        <v>0</v>
      </c>
      <c r="AR1181" t="n">
        <v>0</v>
      </c>
      <c r="AS1181" t="n">
        <v>0</v>
      </c>
      <c r="AT1181" t="n">
        <v>3.46133503099177</v>
      </c>
      <c r="AU1181" t="n">
        <v>1.088184971755338</v>
      </c>
      <c r="AV1181" t="n">
        <v>3.46133503099177</v>
      </c>
    </row>
    <row r="1182" spans="1:48">
      <c r="A1182" t="n">
        <v>1179</v>
      </c>
      <c r="B1182" t="n">
        <v>0</v>
      </c>
      <c r="C1182" t="n">
        <v>0</v>
      </c>
      <c r="D1182" t="n">
        <v>0</v>
      </c>
      <c r="E1182" t="n">
        <v>73.5</v>
      </c>
      <c r="F1182" t="n">
        <v>0.2192369068075077</v>
      </c>
      <c r="G1182" t="n">
        <v>605.4807617944995</v>
      </c>
      <c r="H1182" t="n">
        <v>2388.016124517506</v>
      </c>
      <c r="I1182" t="n">
        <v>14.24050917358275</v>
      </c>
      <c r="J1182" t="n">
        <v>14.24050917358275</v>
      </c>
      <c r="K1182" t="n">
        <v>224.5931732401179</v>
      </c>
      <c r="L1182" t="n">
        <v>5</v>
      </c>
      <c r="M1182" t="n">
        <v>56.94553074039501</v>
      </c>
      <c r="N1182" t="n">
        <v>1609.522867924799</v>
      </c>
      <c r="O1182" t="b">
        <v>0</v>
      </c>
      <c r="P1182" t="n">
        <v>14.24050917358275</v>
      </c>
      <c r="Q1182" t="n">
        <v>0</v>
      </c>
      <c r="R1182" t="n">
        <v>0.9426886414567628</v>
      </c>
      <c r="S1182" t="n">
        <v>40.60698174068932</v>
      </c>
      <c r="T1182" t="n">
        <v>89.62547579006834</v>
      </c>
      <c r="U1182" t="n">
        <v>15.10627003161564</v>
      </c>
      <c r="V1182" t="n">
        <v>5.13655777761285</v>
      </c>
      <c r="W1182" t="n">
        <v>0</v>
      </c>
      <c r="X1182" t="n">
        <v>0</v>
      </c>
      <c r="Y1182" t="n">
        <v>-21.42836828230832</v>
      </c>
      <c r="Z1182" t="n">
        <v>93.89762556967413</v>
      </c>
      <c r="AA1182" t="n">
        <v>1609.522867924799</v>
      </c>
      <c r="AB1182" t="b">
        <v>0</v>
      </c>
      <c r="AC1182" t="b">
        <v>1</v>
      </c>
      <c r="AD1182" t="n">
        <v>90.41913510781296</v>
      </c>
      <c r="AE1182" t="n">
        <v>-0</v>
      </c>
      <c r="AF1182" t="n">
        <v>0</v>
      </c>
      <c r="AG1182" t="n">
        <v>0.09955486806099983</v>
      </c>
      <c r="AH1182" t="b">
        <v>0</v>
      </c>
      <c r="AI1182" t="b">
        <v>0</v>
      </c>
      <c r="AJ1182" t="n">
        <v>1609.522867924799</v>
      </c>
      <c r="AK1182" t="n">
        <v>0</v>
      </c>
      <c r="AL1182" t="n">
        <v>15.10627003161564</v>
      </c>
      <c r="AM1182" t="n">
        <v>0</v>
      </c>
      <c r="AN1182" t="n">
        <v>15.10685833082268</v>
      </c>
      <c r="AO1182" t="n">
        <v>0</v>
      </c>
      <c r="AP1182" t="n">
        <v>1</v>
      </c>
      <c r="AQ1182" t="n">
        <v>0</v>
      </c>
      <c r="AR1182" t="n">
        <v>0</v>
      </c>
      <c r="AS1182" t="n">
        <v>0</v>
      </c>
      <c r="AT1182" t="n">
        <v>3.175028638138171</v>
      </c>
      <c r="AU1182" t="n">
        <v>0.9981751023751126</v>
      </c>
      <c r="AV1182" t="n">
        <v>3.175028638138171</v>
      </c>
    </row>
    <row r="1183" spans="1:48">
      <c r="A1183" t="n">
        <v>1180</v>
      </c>
      <c r="B1183" t="n">
        <v>0</v>
      </c>
      <c r="C1183" t="n">
        <v>0</v>
      </c>
      <c r="D1183" t="n">
        <v>0</v>
      </c>
      <c r="E1183" t="n">
        <v>74.2</v>
      </c>
      <c r="F1183" t="n">
        <v>0.1875811218517534</v>
      </c>
      <c r="G1183" t="n">
        <v>611.2472452401614</v>
      </c>
      <c r="H1183" t="n">
        <v>2410.759135227197</v>
      </c>
      <c r="I1183" t="n">
        <v>13.3343032354443</v>
      </c>
      <c r="J1183" t="n">
        <v>13.3343032354443</v>
      </c>
      <c r="K1183" t="n">
        <v>208.3170392144721</v>
      </c>
      <c r="L1183" t="n">
        <v>5</v>
      </c>
      <c r="M1183" t="n">
        <v>52.81872191036312</v>
      </c>
      <c r="N1183" t="n">
        <v>1624.851657143131</v>
      </c>
      <c r="O1183" t="b">
        <v>0</v>
      </c>
      <c r="P1183" t="n">
        <v>13.3343032354443</v>
      </c>
      <c r="Q1183" t="n">
        <v>0</v>
      </c>
      <c r="R1183" t="n">
        <v>0.9409107017719616</v>
      </c>
      <c r="S1183" t="n">
        <v>40.6348972817506</v>
      </c>
      <c r="T1183" t="n">
        <v>83.28745342065658</v>
      </c>
      <c r="U1183" t="n">
        <v>14.17169898305183</v>
      </c>
      <c r="V1183" t="n">
        <v>4.921397173827017</v>
      </c>
      <c r="W1183" t="n">
        <v>0</v>
      </c>
      <c r="X1183" t="n">
        <v>0</v>
      </c>
      <c r="Y1183" t="n">
        <v>-21.42836828230832</v>
      </c>
      <c r="Z1183" t="n">
        <v>93.97605600583535</v>
      </c>
      <c r="AA1183" t="n">
        <v>1624.851657143131</v>
      </c>
      <c r="AB1183" t="b">
        <v>0</v>
      </c>
      <c r="AC1183" t="b">
        <v>1</v>
      </c>
      <c r="AD1183" t="n">
        <v>90.41169470215938</v>
      </c>
      <c r="AE1183" t="n">
        <v>-0</v>
      </c>
      <c r="AF1183" t="n">
        <v>0</v>
      </c>
      <c r="AG1183" t="n">
        <v>0.1033800115572379</v>
      </c>
      <c r="AH1183" t="b">
        <v>0</v>
      </c>
      <c r="AI1183" t="b">
        <v>0</v>
      </c>
      <c r="AJ1183" t="n">
        <v>1624.851657143131</v>
      </c>
      <c r="AK1183" t="n">
        <v>0</v>
      </c>
      <c r="AL1183" t="n">
        <v>14.17169898305183</v>
      </c>
      <c r="AM1183" t="n">
        <v>0</v>
      </c>
      <c r="AN1183" t="n">
        <v>14.17214939963223</v>
      </c>
      <c r="AO1183" t="n">
        <v>0</v>
      </c>
      <c r="AP1183" t="n">
        <v>1</v>
      </c>
      <c r="AQ1183" t="n">
        <v>0</v>
      </c>
      <c r="AR1183" t="n">
        <v>0</v>
      </c>
      <c r="AS1183" t="n">
        <v>0</v>
      </c>
      <c r="AT1183" t="n">
        <v>2.998120051643625</v>
      </c>
      <c r="AU1183" t="n">
        <v>0.942558046102266</v>
      </c>
      <c r="AV1183" t="n">
        <v>2.998120051643625</v>
      </c>
    </row>
    <row r="1184" spans="1:48">
      <c r="A1184" t="n">
        <v>1181</v>
      </c>
      <c r="B1184" t="n">
        <v>0</v>
      </c>
      <c r="C1184" t="n">
        <v>0</v>
      </c>
      <c r="D1184" t="n">
        <v>0</v>
      </c>
      <c r="E1184" t="n">
        <v>74.90000000000001</v>
      </c>
      <c r="F1184" t="n">
        <v>0.197105272452152</v>
      </c>
      <c r="G1184" t="n">
        <v>617.0137286858234</v>
      </c>
      <c r="H1184" t="n">
        <v>2433.502145936887</v>
      </c>
      <c r="I1184" t="n">
        <v>13.86512783674283</v>
      </c>
      <c r="J1184" t="n">
        <v>13.86512783674283</v>
      </c>
      <c r="K1184" t="n">
        <v>214.585529873254</v>
      </c>
      <c r="L1184" t="n">
        <v>5</v>
      </c>
      <c r="M1184" t="n">
        <v>54.40809580964857</v>
      </c>
      <c r="N1184" t="n">
        <v>1640.180446361462</v>
      </c>
      <c r="O1184" t="b">
        <v>0</v>
      </c>
      <c r="P1184" t="n">
        <v>13.86512783674283</v>
      </c>
      <c r="Q1184" t="n">
        <v>0</v>
      </c>
      <c r="R1184" t="n">
        <v>0.9415364729363755</v>
      </c>
      <c r="S1184" t="n">
        <v>40.66184729529919</v>
      </c>
      <c r="T1184" t="n">
        <v>85.73664438868471</v>
      </c>
      <c r="U1184" t="n">
        <v>14.72606556971879</v>
      </c>
      <c r="V1184" t="n">
        <v>5.012466629562212</v>
      </c>
      <c r="W1184" t="n">
        <v>0</v>
      </c>
      <c r="X1184" t="n">
        <v>0</v>
      </c>
      <c r="Y1184" t="n">
        <v>-21.42836828230832</v>
      </c>
      <c r="Z1184" t="n">
        <v>94.06379770631618</v>
      </c>
      <c r="AA1184" t="n">
        <v>1640.180446361462</v>
      </c>
      <c r="AB1184" t="b">
        <v>0</v>
      </c>
      <c r="AC1184" t="b">
        <v>1</v>
      </c>
      <c r="AD1184" t="n">
        <v>90.4042542965058</v>
      </c>
      <c r="AE1184" t="n">
        <v>-0</v>
      </c>
      <c r="AF1184" t="n">
        <v>0</v>
      </c>
      <c r="AG1184" t="n">
        <v>0.09642672797274071</v>
      </c>
      <c r="AH1184" t="b">
        <v>0</v>
      </c>
      <c r="AI1184" t="b">
        <v>0</v>
      </c>
      <c r="AJ1184" t="n">
        <v>1640.180446361462</v>
      </c>
      <c r="AK1184" t="n">
        <v>0</v>
      </c>
      <c r="AL1184" t="n">
        <v>14.72606556971879</v>
      </c>
      <c r="AM1184" t="n">
        <v>0</v>
      </c>
      <c r="AN1184" t="n">
        <v>14.72651598629919</v>
      </c>
      <c r="AO1184" t="n">
        <v>0</v>
      </c>
      <c r="AP1184" t="n">
        <v>1</v>
      </c>
      <c r="AQ1184" t="n">
        <v>0</v>
      </c>
      <c r="AR1184" t="n">
        <v>0</v>
      </c>
      <c r="AS1184" t="n">
        <v>0</v>
      </c>
      <c r="AT1184" t="n">
        <v>3.101741391915882</v>
      </c>
      <c r="AU1184" t="n">
        <v>0.975134836337191</v>
      </c>
      <c r="AV1184" t="n">
        <v>3.101741391915882</v>
      </c>
    </row>
    <row r="1185" spans="1:48">
      <c r="A1185" t="n">
        <v>1182</v>
      </c>
      <c r="B1185" t="n">
        <v>0</v>
      </c>
      <c r="C1185" t="n">
        <v>0</v>
      </c>
      <c r="D1185" t="n">
        <v>0</v>
      </c>
      <c r="E1185" t="n">
        <v>75.59999999999999</v>
      </c>
      <c r="F1185" t="n">
        <v>0.1906644550062904</v>
      </c>
      <c r="G1185" t="n">
        <v>622.7802121314852</v>
      </c>
      <c r="H1185" t="n">
        <v>2456.245156646577</v>
      </c>
      <c r="I1185" t="n">
        <v>13.834351651747</v>
      </c>
      <c r="J1185" t="n">
        <v>13.834351651747</v>
      </c>
      <c r="K1185" t="n">
        <v>212.1267253156274</v>
      </c>
      <c r="L1185" t="n">
        <v>5</v>
      </c>
      <c r="M1185" t="n">
        <v>53.78466666217732</v>
      </c>
      <c r="N1185" t="n">
        <v>1655.509235579793</v>
      </c>
      <c r="O1185" t="b">
        <v>0</v>
      </c>
      <c r="P1185" t="n">
        <v>13.834351651747</v>
      </c>
      <c r="Q1185" t="n">
        <v>0</v>
      </c>
      <c r="R1185" t="n">
        <v>0.9412036917920291</v>
      </c>
      <c r="S1185" t="n">
        <v>40.68957339107823</v>
      </c>
      <c r="T1185" t="n">
        <v>84.78420706750173</v>
      </c>
      <c r="U1185" t="n">
        <v>14.69857351006213</v>
      </c>
      <c r="V1185" t="n">
        <v>4.984998369909263</v>
      </c>
      <c r="W1185" t="n">
        <v>0</v>
      </c>
      <c r="X1185" t="n">
        <v>0</v>
      </c>
      <c r="Y1185" t="n">
        <v>-21.42836828230832</v>
      </c>
      <c r="Z1185" t="n">
        <v>94.14576391673845</v>
      </c>
      <c r="AA1185" t="n">
        <v>1655.509235579793</v>
      </c>
      <c r="AB1185" t="b">
        <v>0</v>
      </c>
      <c r="AC1185" t="b">
        <v>1</v>
      </c>
      <c r="AD1185" t="n">
        <v>90.39681389085221</v>
      </c>
      <c r="AE1185" t="n">
        <v>-0</v>
      </c>
      <c r="AF1185" t="n">
        <v>0</v>
      </c>
      <c r="AG1185" t="n">
        <v>0.08715103398312862</v>
      </c>
      <c r="AH1185" t="b">
        <v>0</v>
      </c>
      <c r="AI1185" t="b">
        <v>0</v>
      </c>
      <c r="AJ1185" t="n">
        <v>1655.509235579793</v>
      </c>
      <c r="AK1185" t="n">
        <v>0</v>
      </c>
      <c r="AL1185" t="n">
        <v>14.69857351006213</v>
      </c>
      <c r="AM1185" t="n">
        <v>0</v>
      </c>
      <c r="AN1185" t="n">
        <v>14.69902392664252</v>
      </c>
      <c r="AO1185" t="n">
        <v>0</v>
      </c>
      <c r="AP1185" t="n">
        <v>1</v>
      </c>
      <c r="AQ1185" t="n">
        <v>0</v>
      </c>
      <c r="AR1185" t="n">
        <v>0</v>
      </c>
      <c r="AS1185" t="n">
        <v>0</v>
      </c>
      <c r="AT1185" t="n">
        <v>3.096132976438976</v>
      </c>
      <c r="AU1185" t="n">
        <v>0.973371645723545</v>
      </c>
      <c r="AV1185" t="n">
        <v>3.096132976438976</v>
      </c>
    </row>
    <row r="1186" spans="1:48">
      <c r="A1186" t="n">
        <v>1183</v>
      </c>
      <c r="B1186" t="n">
        <v>0</v>
      </c>
      <c r="C1186" t="n">
        <v>0</v>
      </c>
      <c r="D1186" t="n">
        <v>0</v>
      </c>
      <c r="E1186" t="n">
        <v>76.3</v>
      </c>
      <c r="F1186" t="n">
        <v>0.206903574189349</v>
      </c>
      <c r="G1186" t="n">
        <v>628.546695577147</v>
      </c>
      <c r="H1186" t="n">
        <v>2478.988167356268</v>
      </c>
      <c r="I1186" t="n">
        <v>14.61815221923059</v>
      </c>
      <c r="J1186" t="n">
        <v>14.61815221923059</v>
      </c>
      <c r="K1186" t="n">
        <v>222.0886245300212</v>
      </c>
      <c r="L1186" t="n">
        <v>5</v>
      </c>
      <c r="M1186" t="n">
        <v>56.31050317698305</v>
      </c>
      <c r="N1186" t="n">
        <v>1670.838024798124</v>
      </c>
      <c r="O1186" t="b">
        <v>0</v>
      </c>
      <c r="P1186" t="n">
        <v>14.61815221923059</v>
      </c>
      <c r="Q1186" t="n">
        <v>0</v>
      </c>
      <c r="R1186" t="n">
        <v>0.9421906875216145</v>
      </c>
      <c r="S1186" t="n">
        <v>40.71739541354783</v>
      </c>
      <c r="T1186" t="n">
        <v>88.67285754907508</v>
      </c>
      <c r="U1186" t="n">
        <v>15.51506761087069</v>
      </c>
      <c r="V1186" t="n">
        <v>5.126116930405843</v>
      </c>
      <c r="W1186" t="n">
        <v>0</v>
      </c>
      <c r="X1186" t="n">
        <v>0</v>
      </c>
      <c r="Y1186" t="n">
        <v>-21.42836828230832</v>
      </c>
      <c r="Z1186" t="n">
        <v>94.23517020896213</v>
      </c>
      <c r="AA1186" t="n">
        <v>1670.838024798124</v>
      </c>
      <c r="AB1186" t="b">
        <v>0</v>
      </c>
      <c r="AC1186" t="b">
        <v>1</v>
      </c>
      <c r="AD1186" t="n">
        <v>90.38937348519863</v>
      </c>
      <c r="AE1186" t="n">
        <v>-0</v>
      </c>
      <c r="AF1186" t="n">
        <v>0</v>
      </c>
      <c r="AG1186" t="n">
        <v>0.08465953210187394</v>
      </c>
      <c r="AH1186" t="b">
        <v>0</v>
      </c>
      <c r="AI1186" t="b">
        <v>0</v>
      </c>
      <c r="AJ1186" t="n">
        <v>1670.838024798124</v>
      </c>
      <c r="AK1186" t="n">
        <v>0</v>
      </c>
      <c r="AL1186" t="n">
        <v>15.51506761087069</v>
      </c>
      <c r="AM1186" t="n">
        <v>0</v>
      </c>
      <c r="AN1186" t="n">
        <v>15.51558467072064</v>
      </c>
      <c r="AO1186" t="n">
        <v>0</v>
      </c>
      <c r="AP1186" t="n">
        <v>1</v>
      </c>
      <c r="AQ1186" t="n">
        <v>0</v>
      </c>
      <c r="AR1186" t="n">
        <v>0</v>
      </c>
      <c r="AS1186" t="n">
        <v>0</v>
      </c>
      <c r="AT1186" t="n">
        <v>3.248843096958928</v>
      </c>
      <c r="AU1186" t="n">
        <v>1.021381115103671</v>
      </c>
      <c r="AV1186" t="n">
        <v>3.248843096958928</v>
      </c>
    </row>
    <row r="1187" spans="1:48">
      <c r="A1187" t="n">
        <v>1184</v>
      </c>
      <c r="B1187" t="n">
        <v>0</v>
      </c>
      <c r="C1187" t="n">
        <v>0</v>
      </c>
      <c r="D1187" t="n">
        <v>0</v>
      </c>
      <c r="E1187" t="n">
        <v>77.09999999999999</v>
      </c>
      <c r="F1187" t="n">
        <v>0.2317212482363242</v>
      </c>
      <c r="G1187" t="n">
        <v>635.1369623721893</v>
      </c>
      <c r="H1187" t="n">
        <v>2504.980179595914</v>
      </c>
      <c r="I1187" t="n">
        <v>15.75721972145014</v>
      </c>
      <c r="J1187" t="n">
        <v>15.75721972145014</v>
      </c>
      <c r="K1187" t="n">
        <v>236.910105060234</v>
      </c>
      <c r="L1187" t="n">
        <v>5</v>
      </c>
      <c r="M1187" t="n">
        <v>60.06848505584027</v>
      </c>
      <c r="N1187" t="n">
        <v>1688.356641047646</v>
      </c>
      <c r="O1187" t="b">
        <v>0</v>
      </c>
      <c r="P1187" t="n">
        <v>15.75721972145014</v>
      </c>
      <c r="Q1187" t="n">
        <v>0</v>
      </c>
      <c r="R1187" t="n">
        <v>0.9435288482738529</v>
      </c>
      <c r="S1187" t="n">
        <v>40.74630022313715</v>
      </c>
      <c r="T1187" t="n">
        <v>94.456445663037</v>
      </c>
      <c r="U1187" t="n">
        <v>16.70030518969009</v>
      </c>
      <c r="V1187" t="n">
        <v>5.334064274549945</v>
      </c>
      <c r="W1187" t="n">
        <v>0</v>
      </c>
      <c r="X1187" t="n">
        <v>0</v>
      </c>
      <c r="Y1187" t="n">
        <v>-21.42836828230832</v>
      </c>
      <c r="Z1187" t="n">
        <v>94.35086882064233</v>
      </c>
      <c r="AA1187" t="n">
        <v>1688.356641047646</v>
      </c>
      <c r="AB1187" t="b">
        <v>0</v>
      </c>
      <c r="AC1187" t="b">
        <v>1</v>
      </c>
      <c r="AD1187" t="n">
        <v>90.38193307954505</v>
      </c>
      <c r="AE1187" t="n">
        <v>-0</v>
      </c>
      <c r="AF1187" t="n">
        <v>0</v>
      </c>
      <c r="AG1187" t="n">
        <v>0.08635832138788924</v>
      </c>
      <c r="AH1187" t="b">
        <v>0</v>
      </c>
      <c r="AI1187" t="b">
        <v>0</v>
      </c>
      <c r="AJ1187" t="n">
        <v>1688.356641047646</v>
      </c>
      <c r="AK1187" t="n">
        <v>0</v>
      </c>
      <c r="AL1187" t="n">
        <v>16.70030518969009</v>
      </c>
      <c r="AM1187" t="n">
        <v>0</v>
      </c>
      <c r="AN1187" t="n">
        <v>16.70089348889713</v>
      </c>
      <c r="AO1187" t="n">
        <v>0</v>
      </c>
      <c r="AP1187" t="n">
        <v>1</v>
      </c>
      <c r="AQ1187" t="n">
        <v>0</v>
      </c>
      <c r="AR1187" t="n">
        <v>0</v>
      </c>
      <c r="AS1187" t="n">
        <v>0</v>
      </c>
      <c r="AT1187" t="n">
        <v>3.471348640766985</v>
      </c>
      <c r="AU1187" t="n">
        <v>1.091333080670784</v>
      </c>
      <c r="AV1187" t="n">
        <v>3.471348640766985</v>
      </c>
    </row>
    <row r="1188" spans="1:48">
      <c r="A1188" t="n">
        <v>1185</v>
      </c>
      <c r="B1188" t="n">
        <v>0</v>
      </c>
      <c r="C1188" t="n">
        <v>0</v>
      </c>
      <c r="D1188" t="n">
        <v>0</v>
      </c>
      <c r="E1188" t="n">
        <v>77.90000000000001</v>
      </c>
      <c r="F1188" t="n">
        <v>0.1995447661986773</v>
      </c>
      <c r="G1188" t="n">
        <v>641.7272291672315</v>
      </c>
      <c r="H1188" t="n">
        <v>2530.972191835561</v>
      </c>
      <c r="I1188" t="n">
        <v>14.82158941802567</v>
      </c>
      <c r="J1188" t="n">
        <v>14.82158941802567</v>
      </c>
      <c r="K1188" t="n">
        <v>220.5543832152946</v>
      </c>
      <c r="L1188" t="n">
        <v>5</v>
      </c>
      <c r="M1188" t="n">
        <v>55.92149675844185</v>
      </c>
      <c r="N1188" t="n">
        <v>1705.875257297168</v>
      </c>
      <c r="O1188" t="b">
        <v>0</v>
      </c>
      <c r="P1188" t="n">
        <v>14.82158941802567</v>
      </c>
      <c r="Q1188" t="n">
        <v>0</v>
      </c>
      <c r="R1188" t="n">
        <v>0.9418891042739481</v>
      </c>
      <c r="S1188" t="n">
        <v>40.77673611726395</v>
      </c>
      <c r="T1188" t="n">
        <v>88.08848025082135</v>
      </c>
      <c r="U1188" t="n">
        <v>15.73602385967808</v>
      </c>
      <c r="V1188" t="n">
        <v>5.118900490521852</v>
      </c>
      <c r="W1188" t="n">
        <v>0</v>
      </c>
      <c r="X1188" t="n">
        <v>0</v>
      </c>
      <c r="Y1188" t="n">
        <v>-21.42836828230832</v>
      </c>
      <c r="Z1188" t="n">
        <v>94.4426569306698</v>
      </c>
      <c r="AA1188" t="n">
        <v>1705.875257297168</v>
      </c>
      <c r="AB1188" t="b">
        <v>0</v>
      </c>
      <c r="AC1188" t="b">
        <v>1</v>
      </c>
      <c r="AD1188" t="n">
        <v>90.37449267389147</v>
      </c>
      <c r="AE1188" t="n">
        <v>-0</v>
      </c>
      <c r="AF1188" t="n">
        <v>0</v>
      </c>
      <c r="AG1188" t="n">
        <v>0.08771167152527676</v>
      </c>
      <c r="AH1188" t="b">
        <v>0</v>
      </c>
      <c r="AI1188" t="b">
        <v>0</v>
      </c>
      <c r="AJ1188" t="n">
        <v>1705.875257297168</v>
      </c>
      <c r="AK1188" t="n">
        <v>0</v>
      </c>
      <c r="AL1188" t="n">
        <v>15.73602385967808</v>
      </c>
      <c r="AM1188" t="n">
        <v>0</v>
      </c>
      <c r="AN1188" t="n">
        <v>15.73647427625848</v>
      </c>
      <c r="AO1188" t="n">
        <v>0</v>
      </c>
      <c r="AP1188" t="n">
        <v>1</v>
      </c>
      <c r="AQ1188" t="n">
        <v>0</v>
      </c>
      <c r="AR1188" t="n">
        <v>0</v>
      </c>
      <c r="AS1188" t="n">
        <v>0</v>
      </c>
      <c r="AT1188" t="n">
        <v>3.288963361702805</v>
      </c>
      <c r="AU1188" t="n">
        <v>1.033994245230119</v>
      </c>
      <c r="AV1188" t="n">
        <v>3.288963361702805</v>
      </c>
    </row>
    <row r="1189" spans="1:48">
      <c r="A1189" t="n">
        <v>1186</v>
      </c>
      <c r="B1189" t="n">
        <v>0</v>
      </c>
      <c r="C1189" t="n">
        <v>0</v>
      </c>
      <c r="D1189" t="n">
        <v>0</v>
      </c>
      <c r="E1189" t="n">
        <v>78.5</v>
      </c>
      <c r="F1189" t="n">
        <v>0.1367663536356343</v>
      </c>
      <c r="G1189" t="n">
        <v>646.669929263513</v>
      </c>
      <c r="H1189" t="n">
        <v>2550.466201015296</v>
      </c>
      <c r="I1189" t="n">
        <v>12.67342861324172</v>
      </c>
      <c r="J1189" t="n">
        <v>12.67342861324172</v>
      </c>
      <c r="K1189" t="n">
        <v>187.1469865948651</v>
      </c>
      <c r="L1189" t="n">
        <v>5</v>
      </c>
      <c r="M1189" t="n">
        <v>47.45106150985423</v>
      </c>
      <c r="N1189" t="n">
        <v>1719.014219484309</v>
      </c>
      <c r="O1189" t="b">
        <v>0</v>
      </c>
      <c r="P1189" t="n">
        <v>12.67342861324172</v>
      </c>
      <c r="Q1189" t="n">
        <v>0</v>
      </c>
      <c r="R1189" t="n">
        <v>0.9377854523001385</v>
      </c>
      <c r="S1189" t="n">
        <v>40.80619607888386</v>
      </c>
      <c r="T1189" t="n">
        <v>75.07278795972876</v>
      </c>
      <c r="U1189" t="n">
        <v>13.51420901460687</v>
      </c>
      <c r="V1189" t="n">
        <v>4.670619547482133</v>
      </c>
      <c r="W1189" t="n">
        <v>0</v>
      </c>
      <c r="X1189" t="n">
        <v>0</v>
      </c>
      <c r="Y1189" t="n">
        <v>-21.42836828230832</v>
      </c>
      <c r="Z1189" t="n">
        <v>94.51914133195604</v>
      </c>
      <c r="AA1189" t="n">
        <v>1719.014219484309</v>
      </c>
      <c r="AB1189" t="b">
        <v>0</v>
      </c>
      <c r="AC1189" t="b">
        <v>1</v>
      </c>
      <c r="AD1189" t="n">
        <v>90.36705226823788</v>
      </c>
      <c r="AE1189" t="n">
        <v>-0</v>
      </c>
      <c r="AF1189" t="n">
        <v>0</v>
      </c>
      <c r="AG1189" t="n">
        <v>0.08959676925557808</v>
      </c>
      <c r="AH1189" t="b">
        <v>0</v>
      </c>
      <c r="AI1189" t="b">
        <v>0</v>
      </c>
      <c r="AJ1189" t="n">
        <v>1719.014219484309</v>
      </c>
      <c r="AK1189" t="n">
        <v>0</v>
      </c>
      <c r="AL1189" t="n">
        <v>13.51420901460687</v>
      </c>
      <c r="AM1189" t="n">
        <v>0</v>
      </c>
      <c r="AN1189" t="n">
        <v>13.51448707790395</v>
      </c>
      <c r="AO1189" t="n">
        <v>0</v>
      </c>
      <c r="AP1189" t="n">
        <v>1</v>
      </c>
      <c r="AQ1189" t="n">
        <v>0</v>
      </c>
      <c r="AR1189" t="n">
        <v>0</v>
      </c>
      <c r="AS1189" t="n">
        <v>0</v>
      </c>
      <c r="AT1189" t="n">
        <v>2.877129281067053</v>
      </c>
      <c r="AU1189" t="n">
        <v>0.9045206018549813</v>
      </c>
      <c r="AV1189" t="n">
        <v>2.877129281067053</v>
      </c>
    </row>
    <row r="1190" spans="1:48">
      <c r="A1190" t="n">
        <v>1187</v>
      </c>
      <c r="B1190" t="n">
        <v>0</v>
      </c>
      <c r="C1190" t="n">
        <v>0</v>
      </c>
      <c r="D1190" t="n">
        <v>0</v>
      </c>
      <c r="E1190" t="n">
        <v>79</v>
      </c>
      <c r="F1190" t="n">
        <v>0.1700564859254552</v>
      </c>
      <c r="G1190" t="n">
        <v>650.7888460104144</v>
      </c>
      <c r="H1190" t="n">
        <v>2566.711208665075</v>
      </c>
      <c r="I1190" t="n">
        <v>14.04985534822072</v>
      </c>
      <c r="J1190" t="n">
        <v>14.04985534822072</v>
      </c>
      <c r="K1190" t="n">
        <v>206.1593964405142</v>
      </c>
      <c r="L1190" t="n">
        <v>5</v>
      </c>
      <c r="M1190" t="n">
        <v>52.27165224150968</v>
      </c>
      <c r="N1190" t="n">
        <v>1729.96335464026</v>
      </c>
      <c r="O1190" t="b">
        <v>0</v>
      </c>
      <c r="P1190" t="n">
        <v>14.04985534822072</v>
      </c>
      <c r="Q1190" t="n">
        <v>0</v>
      </c>
      <c r="R1190" t="n">
        <v>0.9402028703319384</v>
      </c>
      <c r="S1190" t="n">
        <v>40.8331651444776</v>
      </c>
      <c r="T1190" t="n">
        <v>82.48685749374587</v>
      </c>
      <c r="U1190" t="n">
        <v>14.94342954224381</v>
      </c>
      <c r="V1190" t="n">
        <v>4.932477313464446</v>
      </c>
      <c r="W1190" t="n">
        <v>0</v>
      </c>
      <c r="X1190" t="n">
        <v>0</v>
      </c>
      <c r="Y1190" t="n">
        <v>-21.42836828230832</v>
      </c>
      <c r="Z1190" t="n">
        <v>94.60162155222001</v>
      </c>
      <c r="AA1190" t="n">
        <v>1729.96335464026</v>
      </c>
      <c r="AB1190" t="b">
        <v>0</v>
      </c>
      <c r="AC1190" t="b">
        <v>1</v>
      </c>
      <c r="AD1190" t="n">
        <v>90.3596118625843</v>
      </c>
      <c r="AE1190" t="n">
        <v>-0</v>
      </c>
      <c r="AF1190" t="n">
        <v>0</v>
      </c>
      <c r="AG1190" t="n">
        <v>0.09066260347678057</v>
      </c>
      <c r="AH1190" t="b">
        <v>0</v>
      </c>
      <c r="AI1190" t="b">
        <v>0</v>
      </c>
      <c r="AJ1190" t="n">
        <v>1729.96335464026</v>
      </c>
      <c r="AK1190" t="n">
        <v>0</v>
      </c>
      <c r="AL1190" t="n">
        <v>14.94342954224381</v>
      </c>
      <c r="AM1190" t="n">
        <v>0</v>
      </c>
      <c r="AN1190" t="n">
        <v>14.94376046054777</v>
      </c>
      <c r="AO1190" t="n">
        <v>0</v>
      </c>
      <c r="AP1190" t="n">
        <v>1</v>
      </c>
      <c r="AQ1190" t="n">
        <v>0</v>
      </c>
      <c r="AR1190" t="n">
        <v>0</v>
      </c>
      <c r="AS1190" t="n">
        <v>0</v>
      </c>
      <c r="AT1190" t="n">
        <v>3.141063780012182</v>
      </c>
      <c r="AU1190" t="n">
        <v>0.9874971275909401</v>
      </c>
      <c r="AV1190" t="n">
        <v>3.141063780012182</v>
      </c>
    </row>
    <row r="1191" spans="1:48">
      <c r="A1191" t="n">
        <v>1188</v>
      </c>
      <c r="B1191" t="n">
        <v>0</v>
      </c>
      <c r="C1191" t="n">
        <v>0</v>
      </c>
      <c r="D1191" t="n">
        <v>0</v>
      </c>
      <c r="E1191" t="n">
        <v>79.7</v>
      </c>
      <c r="F1191" t="n">
        <v>0.1830077026625379</v>
      </c>
      <c r="G1191" t="n">
        <v>656.5553294560764</v>
      </c>
      <c r="H1191" t="n">
        <v>2589.454219374765</v>
      </c>
      <c r="I1191" t="n">
        <v>14.73868888758643</v>
      </c>
      <c r="J1191" t="n">
        <v>14.73868888758643</v>
      </c>
      <c r="K1191" t="n">
        <v>214.3674800199668</v>
      </c>
      <c r="L1191" t="n">
        <v>5</v>
      </c>
      <c r="M1191" t="n">
        <v>54.35280933569138</v>
      </c>
      <c r="N1191" t="n">
        <v>1745.292143858592</v>
      </c>
      <c r="O1191" t="b">
        <v>0</v>
      </c>
      <c r="P1191" t="n">
        <v>14.73868888758643</v>
      </c>
      <c r="Q1191" t="n">
        <v>0</v>
      </c>
      <c r="R1191" t="n">
        <v>0.9410719582879566</v>
      </c>
      <c r="S1191" t="n">
        <v>40.86190152191918</v>
      </c>
      <c r="T1191" t="n">
        <v>85.69180033416207</v>
      </c>
      <c r="U1191" t="n">
        <v>15.66159607433184</v>
      </c>
      <c r="V1191" t="n">
        <v>5.0496499844716</v>
      </c>
      <c r="W1191" t="n">
        <v>0</v>
      </c>
      <c r="X1191" t="n">
        <v>0</v>
      </c>
      <c r="Y1191" t="n">
        <v>-21.42836828230832</v>
      </c>
      <c r="Z1191" t="n">
        <v>94.68570902822697</v>
      </c>
      <c r="AA1191" t="n">
        <v>1745.292143858592</v>
      </c>
      <c r="AB1191" t="b">
        <v>0</v>
      </c>
      <c r="AC1191" t="b">
        <v>1</v>
      </c>
      <c r="AD1191" t="n">
        <v>90.35217145693072</v>
      </c>
      <c r="AE1191" t="n">
        <v>-0</v>
      </c>
      <c r="AF1191" t="n">
        <v>0</v>
      </c>
      <c r="AG1191" t="n">
        <v>0.08411989899634204</v>
      </c>
      <c r="AH1191" t="b">
        <v>0</v>
      </c>
      <c r="AI1191" t="b">
        <v>0</v>
      </c>
      <c r="AJ1191" t="n">
        <v>1745.292143858592</v>
      </c>
      <c r="AK1191" t="n">
        <v>0</v>
      </c>
      <c r="AL1191" t="n">
        <v>15.66159607433184</v>
      </c>
      <c r="AM1191" t="n">
        <v>0</v>
      </c>
      <c r="AN1191" t="n">
        <v>15.66198444373024</v>
      </c>
      <c r="AO1191" t="n">
        <v>0</v>
      </c>
      <c r="AP1191" t="n">
        <v>1</v>
      </c>
      <c r="AQ1191" t="n">
        <v>0</v>
      </c>
      <c r="AR1191" t="n">
        <v>0</v>
      </c>
      <c r="AS1191" t="n">
        <v>0</v>
      </c>
      <c r="AT1191" t="n">
        <v>3.274326486206149</v>
      </c>
      <c r="AU1191" t="n">
        <v>1.02939266005957</v>
      </c>
      <c r="AV1191" t="n">
        <v>3.274326486206149</v>
      </c>
    </row>
    <row r="1192" spans="1:48">
      <c r="A1192" t="n">
        <v>1189</v>
      </c>
      <c r="B1192" t="n">
        <v>0</v>
      </c>
      <c r="C1192" t="n">
        <v>0</v>
      </c>
      <c r="D1192" t="n">
        <v>0</v>
      </c>
      <c r="E1192" t="n">
        <v>80.3</v>
      </c>
      <c r="F1192" t="n">
        <v>0.1812460367577255</v>
      </c>
      <c r="G1192" t="n">
        <v>661.4980295523579</v>
      </c>
      <c r="H1192" t="n">
        <v>2608.9482285545</v>
      </c>
      <c r="I1192" t="n">
        <v>14.84992031925175</v>
      </c>
      <c r="J1192" t="n">
        <v>14.84992031925175</v>
      </c>
      <c r="K1192" t="n">
        <v>214.3714524678829</v>
      </c>
      <c r="L1192" t="n">
        <v>5</v>
      </c>
      <c r="M1192" t="n">
        <v>54.35381654865186</v>
      </c>
      <c r="N1192" t="n">
        <v>1758.431106045733</v>
      </c>
      <c r="O1192" t="b">
        <v>0</v>
      </c>
      <c r="P1192" t="n">
        <v>14.84992031925175</v>
      </c>
      <c r="Q1192" t="n">
        <v>0</v>
      </c>
      <c r="R1192" t="n">
        <v>0.9410191954349547</v>
      </c>
      <c r="S1192" t="n">
        <v>40.89160865139632</v>
      </c>
      <c r="T1192" t="n">
        <v>85.69819311035695</v>
      </c>
      <c r="U1192" t="n">
        <v>15.78067736693497</v>
      </c>
      <c r="V1192" t="n">
        <v>5.054548379419472</v>
      </c>
      <c r="W1192" t="n">
        <v>0</v>
      </c>
      <c r="X1192" t="n">
        <v>0</v>
      </c>
      <c r="Y1192" t="n">
        <v>-21.42836828230832</v>
      </c>
      <c r="Z1192" t="n">
        <v>94.76979650423392</v>
      </c>
      <c r="AA1192" t="n">
        <v>1758.431106045733</v>
      </c>
      <c r="AB1192" t="b">
        <v>0</v>
      </c>
      <c r="AC1192" t="b">
        <v>1</v>
      </c>
      <c r="AD1192" t="n">
        <v>90.34473105127714</v>
      </c>
      <c r="AE1192" t="n">
        <v>-0</v>
      </c>
      <c r="AF1192" t="n">
        <v>0</v>
      </c>
      <c r="AG1192" t="n">
        <v>0.08146539585416201</v>
      </c>
      <c r="AH1192" t="b">
        <v>0</v>
      </c>
      <c r="AI1192" t="b">
        <v>0</v>
      </c>
      <c r="AJ1192" t="n">
        <v>1758.431106045733</v>
      </c>
      <c r="AK1192" t="n">
        <v>0</v>
      </c>
      <c r="AL1192" t="n">
        <v>15.78067736693497</v>
      </c>
      <c r="AM1192" t="n">
        <v>0</v>
      </c>
      <c r="AN1192" t="n">
        <v>15.78106573633337</v>
      </c>
      <c r="AO1192" t="n">
        <v>0</v>
      </c>
      <c r="AP1192" t="n">
        <v>1</v>
      </c>
      <c r="AQ1192" t="n">
        <v>0</v>
      </c>
      <c r="AR1192" t="n">
        <v>0</v>
      </c>
      <c r="AS1192" t="n">
        <v>0</v>
      </c>
      <c r="AT1192" t="n">
        <v>3.296371189260111</v>
      </c>
      <c r="AU1192" t="n">
        <v>1.036323140453794</v>
      </c>
      <c r="AV1192" t="n">
        <v>3.296371189260111</v>
      </c>
    </row>
    <row r="1193" spans="1:48">
      <c r="A1193" t="n">
        <v>1190</v>
      </c>
      <c r="B1193" t="n">
        <v>0</v>
      </c>
      <c r="C1193" t="n">
        <v>0</v>
      </c>
      <c r="D1193" t="n">
        <v>0</v>
      </c>
      <c r="E1193" t="n">
        <v>81</v>
      </c>
      <c r="F1193" t="n">
        <v>0.1753414836398974</v>
      </c>
      <c r="G1193" t="n">
        <v>667.2645129980199</v>
      </c>
      <c r="H1193" t="n">
        <v>2631.69123926419</v>
      </c>
      <c r="I1193" t="n">
        <v>14.83311119503513</v>
      </c>
      <c r="J1193" t="n">
        <v>14.83311119503513</v>
      </c>
      <c r="K1193" t="n">
        <v>212.2783024244459</v>
      </c>
      <c r="L1193" t="n">
        <v>5</v>
      </c>
      <c r="M1193" t="n">
        <v>53.82309899199947</v>
      </c>
      <c r="N1193" t="n">
        <v>1773.759895264064</v>
      </c>
      <c r="O1193" t="b">
        <v>0</v>
      </c>
      <c r="P1193" t="n">
        <v>14.83311119503513</v>
      </c>
      <c r="Q1193" t="n">
        <v>0</v>
      </c>
      <c r="R1193" t="n">
        <v>0.9407220571195983</v>
      </c>
      <c r="S1193" t="n">
        <v>40.92156677749155</v>
      </c>
      <c r="T1193" t="n">
        <v>84.88822958288912</v>
      </c>
      <c r="U1193" t="n">
        <v>15.76779356109998</v>
      </c>
      <c r="V1193" t="n">
        <v>5.031999624432927</v>
      </c>
      <c r="W1193" t="n">
        <v>0</v>
      </c>
      <c r="X1193" t="n">
        <v>0</v>
      </c>
      <c r="Y1193" t="n">
        <v>-21.42836828230832</v>
      </c>
      <c r="Z1193" t="n">
        <v>94.85146096078606</v>
      </c>
      <c r="AA1193" t="n">
        <v>1773.759895264064</v>
      </c>
      <c r="AB1193" t="b">
        <v>0</v>
      </c>
      <c r="AC1193" t="b">
        <v>1</v>
      </c>
      <c r="AD1193" t="n">
        <v>90.33729064562355</v>
      </c>
      <c r="AE1193" t="n">
        <v>-0</v>
      </c>
      <c r="AF1193" t="n">
        <v>0</v>
      </c>
      <c r="AG1193" t="n">
        <v>0.08184880775522391</v>
      </c>
      <c r="AH1193" t="b">
        <v>0</v>
      </c>
      <c r="AI1193" t="b">
        <v>0</v>
      </c>
      <c r="AJ1193" t="n">
        <v>1773.759895264064</v>
      </c>
      <c r="AK1193" t="n">
        <v>0</v>
      </c>
      <c r="AL1193" t="n">
        <v>15.76779356109998</v>
      </c>
      <c r="AM1193" t="n">
        <v>0</v>
      </c>
      <c r="AN1193" t="n">
        <v>15.76818193049838</v>
      </c>
      <c r="AO1193" t="n">
        <v>0</v>
      </c>
      <c r="AP1193" t="n">
        <v>1</v>
      </c>
      <c r="AQ1193" t="n">
        <v>0</v>
      </c>
      <c r="AR1193" t="n">
        <v>0</v>
      </c>
      <c r="AS1193" t="n">
        <v>0</v>
      </c>
      <c r="AT1193" t="n">
        <v>3.29399957154846</v>
      </c>
      <c r="AU1193" t="n">
        <v>1.035577544107454</v>
      </c>
      <c r="AV1193" t="n">
        <v>3.29399957154846</v>
      </c>
    </row>
    <row r="1194" spans="1:48">
      <c r="A1194" t="n">
        <v>1191</v>
      </c>
      <c r="B1194" t="n">
        <v>0</v>
      </c>
      <c r="C1194" t="n">
        <v>0</v>
      </c>
      <c r="D1194" t="n">
        <v>0</v>
      </c>
      <c r="E1194" t="n">
        <v>81.59999999999999</v>
      </c>
      <c r="F1194" t="n">
        <v>0.2007213620160204</v>
      </c>
      <c r="G1194" t="n">
        <v>672.2072130943014</v>
      </c>
      <c r="H1194" t="n">
        <v>2651.185248443925</v>
      </c>
      <c r="I1194" t="n">
        <v>15.98986089638114</v>
      </c>
      <c r="J1194" t="n">
        <v>15.98986089638114</v>
      </c>
      <c r="K1194" t="n">
        <v>227.1500827219347</v>
      </c>
      <c r="L1194" t="n">
        <v>5</v>
      </c>
      <c r="M1194" t="n">
        <v>57.59383436154531</v>
      </c>
      <c r="N1194" t="n">
        <v>1786.898857451206</v>
      </c>
      <c r="O1194" t="b">
        <v>0</v>
      </c>
      <c r="P1194" t="n">
        <v>15.98986089638114</v>
      </c>
      <c r="Q1194" t="n">
        <v>0</v>
      </c>
      <c r="R1194" t="n">
        <v>0.9422385976491273</v>
      </c>
      <c r="S1194" t="n">
        <v>40.95164174763362</v>
      </c>
      <c r="T1194" t="n">
        <v>90.68912378932725</v>
      </c>
      <c r="U1194" t="n">
        <v>16.97007630156059</v>
      </c>
      <c r="V1194" t="n">
        <v>5.238330968043442</v>
      </c>
      <c r="W1194" t="n">
        <v>0</v>
      </c>
      <c r="X1194" t="n">
        <v>0</v>
      </c>
      <c r="Y1194" t="n">
        <v>-21.42836828230832</v>
      </c>
      <c r="Z1194" t="n">
        <v>94.94042924152633</v>
      </c>
      <c r="AA1194" t="n">
        <v>1786.898857451206</v>
      </c>
      <c r="AB1194" t="b">
        <v>0</v>
      </c>
      <c r="AC1194" t="b">
        <v>1</v>
      </c>
      <c r="AD1194" t="n">
        <v>90.32985023996997</v>
      </c>
      <c r="AE1194" t="n">
        <v>-0</v>
      </c>
      <c r="AF1194" t="n">
        <v>0</v>
      </c>
      <c r="AG1194" t="n">
        <v>0.07920899534964521</v>
      </c>
      <c r="AH1194" t="b">
        <v>0</v>
      </c>
      <c r="AI1194" t="b">
        <v>0</v>
      </c>
      <c r="AJ1194" t="n">
        <v>1786.898857451206</v>
      </c>
      <c r="AK1194" t="n">
        <v>0</v>
      </c>
      <c r="AL1194" t="n">
        <v>16.97007630156059</v>
      </c>
      <c r="AM1194" t="n">
        <v>0</v>
      </c>
      <c r="AN1194" t="n">
        <v>16.97052671814098</v>
      </c>
      <c r="AO1194" t="n">
        <v>0</v>
      </c>
      <c r="AP1194" t="n">
        <v>1</v>
      </c>
      <c r="AQ1194" t="n">
        <v>0</v>
      </c>
      <c r="AR1194" t="n">
        <v>0</v>
      </c>
      <c r="AS1194" t="n">
        <v>0</v>
      </c>
      <c r="AT1194" t="n">
        <v>3.517155842193716</v>
      </c>
      <c r="AU1194" t="n">
        <v>1.105734087144998</v>
      </c>
      <c r="AV1194" t="n">
        <v>3.517155842193716</v>
      </c>
    </row>
    <row r="1195" spans="1:48">
      <c r="A1195" t="n">
        <v>1192</v>
      </c>
      <c r="B1195" t="n">
        <v>0</v>
      </c>
      <c r="C1195" t="n">
        <v>0</v>
      </c>
      <c r="D1195" t="n">
        <v>0</v>
      </c>
      <c r="E1195" t="n">
        <v>82.40000000000001</v>
      </c>
      <c r="F1195" t="n">
        <v>0.1884397349626941</v>
      </c>
      <c r="G1195" t="n">
        <v>678.7974798893437</v>
      </c>
      <c r="H1195" t="n">
        <v>2677.177260683571</v>
      </c>
      <c r="I1195" t="n">
        <v>15.76279256000381</v>
      </c>
      <c r="J1195" t="n">
        <v>15.76279256000381</v>
      </c>
      <c r="K1195" t="n">
        <v>221.7503535751835</v>
      </c>
      <c r="L1195" t="n">
        <v>5</v>
      </c>
      <c r="M1195" t="n">
        <v>56.22473467930617</v>
      </c>
      <c r="N1195" t="n">
        <v>1804.417473700727</v>
      </c>
      <c r="O1195" t="b">
        <v>0</v>
      </c>
      <c r="P1195" t="n">
        <v>15.76279256000381</v>
      </c>
      <c r="Q1195" t="n">
        <v>0</v>
      </c>
      <c r="R1195" t="n">
        <v>0.941620886355688</v>
      </c>
      <c r="S1195" t="n">
        <v>40.98323266538262</v>
      </c>
      <c r="T1195" t="n">
        <v>88.5913735172247</v>
      </c>
      <c r="U1195" t="n">
        <v>16.74006257551256</v>
      </c>
      <c r="V1195" t="n">
        <v>5.171885862467775</v>
      </c>
      <c r="W1195" t="n">
        <v>0</v>
      </c>
      <c r="X1195" t="n">
        <v>0</v>
      </c>
      <c r="Y1195" t="n">
        <v>-21.42836828230832</v>
      </c>
      <c r="Z1195" t="n">
        <v>95.0216968882461</v>
      </c>
      <c r="AA1195" t="n">
        <v>1804.417473700727</v>
      </c>
      <c r="AB1195" t="b">
        <v>0</v>
      </c>
      <c r="AC1195" t="b">
        <v>1</v>
      </c>
      <c r="AD1195" t="n">
        <v>90.32240983431639</v>
      </c>
      <c r="AE1195" t="n">
        <v>-0</v>
      </c>
      <c r="AF1195" t="n">
        <v>0</v>
      </c>
      <c r="AG1195" t="n">
        <v>0.07933678244351389</v>
      </c>
      <c r="AH1195" t="b">
        <v>0</v>
      </c>
      <c r="AI1195" t="b">
        <v>0</v>
      </c>
      <c r="AJ1195" t="n">
        <v>1804.417473700727</v>
      </c>
      <c r="AK1195" t="n">
        <v>0</v>
      </c>
      <c r="AL1195" t="n">
        <v>16.74006257551256</v>
      </c>
      <c r="AM1195" t="n">
        <v>0</v>
      </c>
      <c r="AN1195" t="n">
        <v>16.74045094491096</v>
      </c>
      <c r="AO1195" t="n">
        <v>0</v>
      </c>
      <c r="AP1195" t="n">
        <v>1</v>
      </c>
      <c r="AQ1195" t="n">
        <v>0</v>
      </c>
      <c r="AR1195" t="n">
        <v>0</v>
      </c>
      <c r="AS1195" t="n">
        <v>0</v>
      </c>
      <c r="AT1195" t="n">
        <v>3.474124452320803</v>
      </c>
      <c r="AU1195" t="n">
        <v>1.092205748699231</v>
      </c>
      <c r="AV1195" t="n">
        <v>3.474124452320803</v>
      </c>
    </row>
    <row r="1196" spans="1:48">
      <c r="A1196" t="n">
        <v>1193</v>
      </c>
      <c r="B1196" t="n">
        <v>0</v>
      </c>
      <c r="C1196" t="n">
        <v>0</v>
      </c>
      <c r="D1196" t="n">
        <v>0</v>
      </c>
      <c r="E1196" t="n">
        <v>82.90000000000001</v>
      </c>
      <c r="F1196" t="n">
        <v>0.1288530314665479</v>
      </c>
      <c r="G1196" t="n">
        <v>682.9163966362451</v>
      </c>
      <c r="H1196" t="n">
        <v>2693.422268333351</v>
      </c>
      <c r="I1196" t="n">
        <v>13.58597248972814</v>
      </c>
      <c r="J1196" t="n">
        <v>13.58597248972814</v>
      </c>
      <c r="K1196" t="n">
        <v>189.9741774338278</v>
      </c>
      <c r="L1196" t="n">
        <v>5</v>
      </c>
      <c r="M1196" t="n">
        <v>48.16789488687317</v>
      </c>
      <c r="N1196" t="n">
        <v>1815.366608856678</v>
      </c>
      <c r="O1196" t="b">
        <v>0</v>
      </c>
      <c r="P1196" t="n">
        <v>13.58597248972814</v>
      </c>
      <c r="Q1196" t="n">
        <v>0</v>
      </c>
      <c r="R1196" t="n">
        <v>0.9377344720369449</v>
      </c>
      <c r="S1196" t="n">
        <v>41.01470800941089</v>
      </c>
      <c r="T1196" t="n">
        <v>76.21104006285285</v>
      </c>
      <c r="U1196" t="n">
        <v>14.48808046932169</v>
      </c>
      <c r="V1196" t="n">
        <v>4.745320646127084</v>
      </c>
      <c r="W1196" t="n">
        <v>0</v>
      </c>
      <c r="X1196" t="n">
        <v>0</v>
      </c>
      <c r="Y1196" t="n">
        <v>-21.42836828230832</v>
      </c>
      <c r="Z1196" t="n">
        <v>95.09923263908206</v>
      </c>
      <c r="AA1196" t="n">
        <v>1815.366608856678</v>
      </c>
      <c r="AB1196" t="b">
        <v>0</v>
      </c>
      <c r="AC1196" t="b">
        <v>1</v>
      </c>
      <c r="AD1196" t="n">
        <v>90.31496942866281</v>
      </c>
      <c r="AE1196" t="n">
        <v>-0</v>
      </c>
      <c r="AF1196" t="n">
        <v>0</v>
      </c>
      <c r="AG1196" t="n">
        <v>0.07908333769590198</v>
      </c>
      <c r="AH1196" t="b">
        <v>0</v>
      </c>
      <c r="AI1196" t="b">
        <v>0</v>
      </c>
      <c r="AJ1196" t="n">
        <v>1815.366608856678</v>
      </c>
      <c r="AK1196" t="n">
        <v>0</v>
      </c>
      <c r="AL1196" t="n">
        <v>14.48808046932169</v>
      </c>
      <c r="AM1196" t="n">
        <v>0</v>
      </c>
      <c r="AN1196" t="n">
        <v>14.48831027369944</v>
      </c>
      <c r="AO1196" t="n">
        <v>0</v>
      </c>
      <c r="AP1196" t="n">
        <v>1</v>
      </c>
      <c r="AQ1196" t="n">
        <v>0</v>
      </c>
      <c r="AR1196" t="n">
        <v>0</v>
      </c>
      <c r="AS1196" t="n">
        <v>0</v>
      </c>
      <c r="AT1196" t="n">
        <v>3.060374003540313</v>
      </c>
      <c r="AU1196" t="n">
        <v>0.9621296317129617</v>
      </c>
      <c r="AV1196" t="n">
        <v>3.060374003540313</v>
      </c>
    </row>
    <row r="1197" spans="1:48">
      <c r="A1197" t="n">
        <v>1194</v>
      </c>
      <c r="B1197" t="n">
        <v>0</v>
      </c>
      <c r="C1197" t="n">
        <v>0</v>
      </c>
      <c r="D1197" t="n">
        <v>0</v>
      </c>
      <c r="E1197" t="n">
        <v>83.40000000000001</v>
      </c>
      <c r="F1197" t="n">
        <v>0.1294814725044411</v>
      </c>
      <c r="G1197" t="n">
        <v>687.0353133831464</v>
      </c>
      <c r="H1197" t="n">
        <v>2709.667275983129</v>
      </c>
      <c r="I1197" t="n">
        <v>13.75285937977673</v>
      </c>
      <c r="J1197" t="n">
        <v>13.75285937977673</v>
      </c>
      <c r="K1197" t="n">
        <v>191.1548512254012</v>
      </c>
      <c r="L1197" t="n">
        <v>5</v>
      </c>
      <c r="M1197" t="n">
        <v>48.46725436749524</v>
      </c>
      <c r="N1197" t="n">
        <v>1826.315744012629</v>
      </c>
      <c r="O1197" t="b">
        <v>0</v>
      </c>
      <c r="P1197" t="n">
        <v>13.75285937977673</v>
      </c>
      <c r="Q1197" t="n">
        <v>0</v>
      </c>
      <c r="R1197" t="n">
        <v>0.9378513212150325</v>
      </c>
      <c r="S1197" t="n">
        <v>41.04364265947121</v>
      </c>
      <c r="T1197" t="n">
        <v>76.6751310385139</v>
      </c>
      <c r="U1197" t="n">
        <v>14.66422136289068</v>
      </c>
      <c r="V1197" t="n">
        <v>4.765258089707899</v>
      </c>
      <c r="W1197" t="n">
        <v>0</v>
      </c>
      <c r="X1197" t="n">
        <v>0</v>
      </c>
      <c r="Y1197" t="n">
        <v>-21.42836828230832</v>
      </c>
      <c r="Z1197" t="n">
        <v>95.17714334107397</v>
      </c>
      <c r="AA1197" t="n">
        <v>1826.315744012629</v>
      </c>
      <c r="AB1197" t="b">
        <v>0</v>
      </c>
      <c r="AC1197" t="b">
        <v>1</v>
      </c>
      <c r="AD1197" t="n">
        <v>90.30752902300922</v>
      </c>
      <c r="AE1197" t="n">
        <v>-0</v>
      </c>
      <c r="AF1197" t="n">
        <v>0</v>
      </c>
      <c r="AG1197" t="n">
        <v>0.07711904615817872</v>
      </c>
      <c r="AH1197" t="b">
        <v>0</v>
      </c>
      <c r="AI1197" t="b">
        <v>0</v>
      </c>
      <c r="AJ1197" t="n">
        <v>1826.315744012629</v>
      </c>
      <c r="AK1197" t="n">
        <v>0</v>
      </c>
      <c r="AL1197" t="n">
        <v>14.66422136289068</v>
      </c>
      <c r="AM1197" t="n">
        <v>0</v>
      </c>
      <c r="AN1197" t="n">
        <v>14.66440750443666</v>
      </c>
      <c r="AO1197" t="n">
        <v>0</v>
      </c>
      <c r="AP1197" t="n">
        <v>1</v>
      </c>
      <c r="AQ1197" t="n">
        <v>0</v>
      </c>
      <c r="AR1197" t="n">
        <v>0</v>
      </c>
      <c r="AS1197" t="n">
        <v>0</v>
      </c>
      <c r="AT1197" t="n">
        <v>3.093148997784696</v>
      </c>
      <c r="AU1197" t="n">
        <v>0.9724335334926999</v>
      </c>
      <c r="AV1197" t="n">
        <v>3.093148997784696</v>
      </c>
    </row>
    <row r="1198" spans="1:48">
      <c r="A1198" t="n">
        <v>1195</v>
      </c>
      <c r="B1198" t="n">
        <v>0</v>
      </c>
      <c r="C1198" t="n">
        <v>0</v>
      </c>
      <c r="D1198" t="n">
        <v>0</v>
      </c>
      <c r="E1198" t="n">
        <v>83.8</v>
      </c>
      <c r="F1198" t="n">
        <v>0.1032210785156753</v>
      </c>
      <c r="G1198" t="n">
        <v>690.3304467806674</v>
      </c>
      <c r="H1198" t="n">
        <v>2722.663282102953</v>
      </c>
      <c r="I1198" t="n">
        <v>12.82858503847592</v>
      </c>
      <c r="J1198" t="n">
        <v>12.82858503847592</v>
      </c>
      <c r="K1198" t="n">
        <v>177.4569901649037</v>
      </c>
      <c r="L1198" t="n">
        <v>5</v>
      </c>
      <c r="M1198" t="n">
        <v>44.9941658633123</v>
      </c>
      <c r="N1198" t="n">
        <v>1835.07505213739</v>
      </c>
      <c r="O1198" t="b">
        <v>0</v>
      </c>
      <c r="P1198" t="n">
        <v>12.82858503847592</v>
      </c>
      <c r="Q1198" t="n">
        <v>0</v>
      </c>
      <c r="R1198" t="n">
        <v>0.9357610736943367</v>
      </c>
      <c r="S1198" t="n">
        <v>41.07287776941443</v>
      </c>
      <c r="T1198" t="n">
        <v>71.33970895189199</v>
      </c>
      <c r="U1198" t="n">
        <v>13.70925271322659</v>
      </c>
      <c r="V1198" t="n">
        <v>4.582786306028041</v>
      </c>
      <c r="W1198" t="n">
        <v>0</v>
      </c>
      <c r="X1198" t="n">
        <v>0</v>
      </c>
      <c r="Y1198" t="n">
        <v>-21.42836828230832</v>
      </c>
      <c r="Z1198" t="n">
        <v>95.24521025141837</v>
      </c>
      <c r="AA1198" t="n">
        <v>1835.07505213739</v>
      </c>
      <c r="AB1198" t="b">
        <v>0</v>
      </c>
      <c r="AC1198" t="b">
        <v>1</v>
      </c>
      <c r="AD1198" t="n">
        <v>90.30008861735564</v>
      </c>
      <c r="AE1198" t="n">
        <v>-0</v>
      </c>
      <c r="AF1198" t="n">
        <v>0</v>
      </c>
      <c r="AG1198" t="n">
        <v>0.07652854427751016</v>
      </c>
      <c r="AH1198" t="b">
        <v>0</v>
      </c>
      <c r="AI1198" t="b">
        <v>0</v>
      </c>
      <c r="AJ1198" t="n">
        <v>1835.07505213739</v>
      </c>
      <c r="AK1198" t="n">
        <v>0</v>
      </c>
      <c r="AL1198" t="n">
        <v>13.70925271322659</v>
      </c>
      <c r="AM1198" t="n">
        <v>0</v>
      </c>
      <c r="AN1198" t="n">
        <v>13.70939978802835</v>
      </c>
      <c r="AO1198" t="n">
        <v>0</v>
      </c>
      <c r="AP1198" t="n">
        <v>1</v>
      </c>
      <c r="AQ1198" t="n">
        <v>0</v>
      </c>
      <c r="AR1198" t="n">
        <v>0</v>
      </c>
      <c r="AS1198" t="n">
        <v>0</v>
      </c>
      <c r="AT1198" t="n">
        <v>2.920490636373128</v>
      </c>
      <c r="AU1198" t="n">
        <v>0.9181526758312163</v>
      </c>
      <c r="AV1198" t="n">
        <v>2.920490636373128</v>
      </c>
    </row>
    <row r="1199" spans="1:48">
      <c r="A1199" t="n">
        <v>1196</v>
      </c>
      <c r="B1199" t="n">
        <v>0</v>
      </c>
      <c r="C1199" t="n">
        <v>0</v>
      </c>
      <c r="D1199" t="n">
        <v>0</v>
      </c>
      <c r="E1199" t="n">
        <v>84.2</v>
      </c>
      <c r="F1199" t="n">
        <v>0.124300880099538</v>
      </c>
      <c r="G1199" t="n">
        <v>693.6255801781886</v>
      </c>
      <c r="H1199" t="n">
        <v>2735.659288222776</v>
      </c>
      <c r="I1199" t="n">
        <v>13.77682448700991</v>
      </c>
      <c r="J1199" t="n">
        <v>13.77682448700991</v>
      </c>
      <c r="K1199" t="n">
        <v>189.6685860392126</v>
      </c>
      <c r="L1199" t="n">
        <v>5</v>
      </c>
      <c r="M1199" t="n">
        <v>48.09041228174762</v>
      </c>
      <c r="N1199" t="n">
        <v>1843.834360262151</v>
      </c>
      <c r="O1199" t="b">
        <v>0</v>
      </c>
      <c r="P1199" t="n">
        <v>13.77682448700991</v>
      </c>
      <c r="Q1199" t="n">
        <v>0</v>
      </c>
      <c r="R1199" t="n">
        <v>0.937569389703707</v>
      </c>
      <c r="S1199" t="n">
        <v>41.10106528889933</v>
      </c>
      <c r="T1199" t="n">
        <v>76.10184466931942</v>
      </c>
      <c r="U1199" t="n">
        <v>14.69419185215048</v>
      </c>
      <c r="V1199" t="n">
        <v>4.751084607379312</v>
      </c>
      <c r="W1199" t="n">
        <v>0</v>
      </c>
      <c r="X1199" t="n">
        <v>0</v>
      </c>
      <c r="Y1199" t="n">
        <v>-21.42836828230832</v>
      </c>
      <c r="Z1199" t="n">
        <v>95.32322617848828</v>
      </c>
      <c r="AA1199" t="n">
        <v>1843.834360262151</v>
      </c>
      <c r="AB1199" t="b">
        <v>0</v>
      </c>
      <c r="AC1199" t="b">
        <v>1</v>
      </c>
      <c r="AD1199" t="n">
        <v>90.29264821170206</v>
      </c>
      <c r="AE1199" t="n">
        <v>-0</v>
      </c>
      <c r="AF1199" t="n">
        <v>0</v>
      </c>
      <c r="AG1199" t="n">
        <v>0.07686895329342558</v>
      </c>
      <c r="AH1199" t="b">
        <v>0</v>
      </c>
      <c r="AI1199" t="b">
        <v>0</v>
      </c>
      <c r="AJ1199" t="n">
        <v>1843.834360262151</v>
      </c>
      <c r="AK1199" t="n">
        <v>0</v>
      </c>
      <c r="AL1199" t="n">
        <v>14.69419185215048</v>
      </c>
      <c r="AM1199" t="n">
        <v>0</v>
      </c>
      <c r="AN1199" t="n">
        <v>14.69437799369646</v>
      </c>
      <c r="AO1199" t="n">
        <v>0</v>
      </c>
      <c r="AP1199" t="n">
        <v>1</v>
      </c>
      <c r="AQ1199" t="n">
        <v>0</v>
      </c>
      <c r="AR1199" t="n">
        <v>0</v>
      </c>
      <c r="AS1199" t="n">
        <v>0</v>
      </c>
      <c r="AT1199" t="n">
        <v>3.099769606499361</v>
      </c>
      <c r="AU1199" t="n">
        <v>0.9745149404766134</v>
      </c>
      <c r="AV1199" t="n">
        <v>3.099769606499361</v>
      </c>
    </row>
    <row r="1200" spans="1:48">
      <c r="A1200" t="n">
        <v>1197</v>
      </c>
      <c r="B1200" t="n">
        <v>0</v>
      </c>
      <c r="C1200" t="n">
        <v>0</v>
      </c>
      <c r="D1200" t="n">
        <v>0</v>
      </c>
      <c r="E1200" t="n">
        <v>84.7</v>
      </c>
      <c r="F1200" t="n">
        <v>0.1495754010861905</v>
      </c>
      <c r="G1200" t="n">
        <v>697.7444969250899</v>
      </c>
      <c r="H1200" t="n">
        <v>2751.904295872555</v>
      </c>
      <c r="I1200" t="n">
        <v>14.93129548178599</v>
      </c>
      <c r="J1200" t="n">
        <v>14.93129548178599</v>
      </c>
      <c r="K1200" t="n">
        <v>204.3489695581551</v>
      </c>
      <c r="L1200" t="n">
        <v>5</v>
      </c>
      <c r="M1200" t="n">
        <v>51.81261905632735</v>
      </c>
      <c r="N1200" t="n">
        <v>1854.783495418102</v>
      </c>
      <c r="O1200" t="b">
        <v>0</v>
      </c>
      <c r="P1200" t="n">
        <v>14.93129548178599</v>
      </c>
      <c r="Q1200" t="n">
        <v>0</v>
      </c>
      <c r="R1200" t="n">
        <v>0.9394617958199731</v>
      </c>
      <c r="S1200" t="n">
        <v>41.13048419598491</v>
      </c>
      <c r="T1200" t="n">
        <v>81.82698049464882</v>
      </c>
      <c r="U1200" t="n">
        <v>15.8934568156162</v>
      </c>
      <c r="V1200" t="n">
        <v>4.953658452620132</v>
      </c>
      <c r="W1200" t="n">
        <v>0</v>
      </c>
      <c r="X1200" t="n">
        <v>0</v>
      </c>
      <c r="Y1200" t="n">
        <v>-21.42836828230832</v>
      </c>
      <c r="Z1200" t="n">
        <v>95.40408504044434</v>
      </c>
      <c r="AA1200" t="n">
        <v>1854.783495418102</v>
      </c>
      <c r="AB1200" t="b">
        <v>0</v>
      </c>
      <c r="AC1200" t="b">
        <v>1</v>
      </c>
      <c r="AD1200" t="n">
        <v>90.28520780604848</v>
      </c>
      <c r="AE1200" t="n">
        <v>-0</v>
      </c>
      <c r="AF1200" t="n">
        <v>0</v>
      </c>
      <c r="AG1200" t="n">
        <v>0.07783093357302828</v>
      </c>
      <c r="AH1200" t="b">
        <v>0</v>
      </c>
      <c r="AI1200" t="b">
        <v>0</v>
      </c>
      <c r="AJ1200" t="n">
        <v>1854.783495418102</v>
      </c>
      <c r="AK1200" t="n">
        <v>0</v>
      </c>
      <c r="AL1200" t="n">
        <v>15.8934568156162</v>
      </c>
      <c r="AM1200" t="n">
        <v>0</v>
      </c>
      <c r="AN1200" t="n">
        <v>15.89368661999396</v>
      </c>
      <c r="AO1200" t="n">
        <v>0</v>
      </c>
      <c r="AP1200" t="n">
        <v>1</v>
      </c>
      <c r="AQ1200" t="n">
        <v>0</v>
      </c>
      <c r="AR1200" t="n">
        <v>0</v>
      </c>
      <c r="AS1200" t="n">
        <v>0</v>
      </c>
      <c r="AT1200" t="n">
        <v>3.319127475363372</v>
      </c>
      <c r="AU1200" t="n">
        <v>1.043477330478398</v>
      </c>
      <c r="AV1200" t="n">
        <v>3.319127475363372</v>
      </c>
    </row>
    <row r="1201" spans="1:48">
      <c r="A1201" t="n">
        <v>1198</v>
      </c>
      <c r="B1201" t="n">
        <v>0</v>
      </c>
      <c r="C1201" t="n">
        <v>0</v>
      </c>
      <c r="D1201" t="n">
        <v>0</v>
      </c>
      <c r="E1201" t="n">
        <v>85.2</v>
      </c>
      <c r="F1201" t="n">
        <v>0.1107308488890197</v>
      </c>
      <c r="G1201" t="n">
        <v>701.8634136719913</v>
      </c>
      <c r="H1201" t="n">
        <v>2768.149303522334</v>
      </c>
      <c r="I1201" t="n">
        <v>13.51981632898971</v>
      </c>
      <c r="J1201" t="n">
        <v>13.51981632898971</v>
      </c>
      <c r="K1201" t="n">
        <v>183.9456700439009</v>
      </c>
      <c r="L1201" t="n">
        <v>5</v>
      </c>
      <c r="M1201" t="n">
        <v>46.63936867238868</v>
      </c>
      <c r="N1201" t="n">
        <v>1865.732630574053</v>
      </c>
      <c r="O1201" t="b">
        <v>0</v>
      </c>
      <c r="P1201" t="n">
        <v>13.51981632898971</v>
      </c>
      <c r="Q1201" t="n">
        <v>0</v>
      </c>
      <c r="R1201" t="n">
        <v>0.9366334633212918</v>
      </c>
      <c r="S1201" t="n">
        <v>41.16140187274039</v>
      </c>
      <c r="T1201" t="n">
        <v>73.87935524228901</v>
      </c>
      <c r="U1201" t="n">
        <v>14.43447929038174</v>
      </c>
      <c r="V1201" t="n">
        <v>4.681478873759829</v>
      </c>
      <c r="W1201" t="n">
        <v>0</v>
      </c>
      <c r="X1201" t="n">
        <v>0</v>
      </c>
      <c r="Y1201" t="n">
        <v>-21.42836828230832</v>
      </c>
      <c r="Z1201" t="n">
        <v>95.47687513540878</v>
      </c>
      <c r="AA1201" t="n">
        <v>1865.732630574053</v>
      </c>
      <c r="AB1201" t="b">
        <v>0</v>
      </c>
      <c r="AC1201" t="b">
        <v>1</v>
      </c>
      <c r="AD1201" t="n">
        <v>90.27776740039489</v>
      </c>
      <c r="AE1201" t="n">
        <v>-0</v>
      </c>
      <c r="AF1201" t="n">
        <v>0</v>
      </c>
      <c r="AG1201" t="n">
        <v>0.07917945066290966</v>
      </c>
      <c r="AH1201" t="b">
        <v>0</v>
      </c>
      <c r="AI1201" t="b">
        <v>0</v>
      </c>
      <c r="AJ1201" t="n">
        <v>1865.732630574053</v>
      </c>
      <c r="AK1201" t="n">
        <v>0</v>
      </c>
      <c r="AL1201" t="n">
        <v>14.43447929038174</v>
      </c>
      <c r="AM1201" t="n">
        <v>0</v>
      </c>
      <c r="AN1201" t="n">
        <v>14.43466543192771</v>
      </c>
      <c r="AO1201" t="n">
        <v>0</v>
      </c>
      <c r="AP1201" t="n">
        <v>1</v>
      </c>
      <c r="AQ1201" t="n">
        <v>0</v>
      </c>
      <c r="AR1201" t="n">
        <v>0</v>
      </c>
      <c r="AS1201" t="n">
        <v>0</v>
      </c>
      <c r="AT1201" t="n">
        <v>3.054394659566281</v>
      </c>
      <c r="AU1201" t="n">
        <v>0.9602498274769549</v>
      </c>
      <c r="AV1201" t="n">
        <v>3.054394659566281</v>
      </c>
    </row>
    <row r="1202" spans="1:48">
      <c r="A1202" t="n">
        <v>1199</v>
      </c>
      <c r="B1202" t="n">
        <v>0</v>
      </c>
      <c r="C1202" t="n">
        <v>0</v>
      </c>
      <c r="D1202" t="n">
        <v>0</v>
      </c>
      <c r="E1202" t="n">
        <v>85.59999999999999</v>
      </c>
      <c r="F1202" t="n">
        <v>0.1575012033577146</v>
      </c>
      <c r="G1202" t="n">
        <v>705.1585470695123</v>
      </c>
      <c r="H1202" t="n">
        <v>2781.145309642156</v>
      </c>
      <c r="I1202" t="n">
        <v>15.52399665288636</v>
      </c>
      <c r="J1202" t="n">
        <v>15.52399665288636</v>
      </c>
      <c r="K1202" t="n">
        <v>210.2268331668124</v>
      </c>
      <c r="L1202" t="n">
        <v>5</v>
      </c>
      <c r="M1202" t="n">
        <v>53.30294958590577</v>
      </c>
      <c r="N1202" t="n">
        <v>1874.491938698814</v>
      </c>
      <c r="O1202" t="b">
        <v>0</v>
      </c>
      <c r="P1202" t="n">
        <v>15.52399665288636</v>
      </c>
      <c r="Q1202" t="n">
        <v>0</v>
      </c>
      <c r="R1202" t="n">
        <v>0.9400898980494264</v>
      </c>
      <c r="S1202" t="n">
        <v>41.19070477195741</v>
      </c>
      <c r="T1202" t="n">
        <v>84.1243960802782</v>
      </c>
      <c r="U1202" t="n">
        <v>16.51331078559273</v>
      </c>
      <c r="V1202" t="n">
        <v>5.039901145699901</v>
      </c>
      <c r="W1202" t="n">
        <v>0</v>
      </c>
      <c r="X1202" t="n">
        <v>0</v>
      </c>
      <c r="Y1202" t="n">
        <v>-21.42836828230832</v>
      </c>
      <c r="Z1202" t="n">
        <v>95.5607793235631</v>
      </c>
      <c r="AA1202" t="n">
        <v>1874.491938698814</v>
      </c>
      <c r="AB1202" t="b">
        <v>0</v>
      </c>
      <c r="AC1202" t="b">
        <v>1</v>
      </c>
      <c r="AD1202" t="n">
        <v>90.27032699474131</v>
      </c>
      <c r="AE1202" t="n">
        <v>-0</v>
      </c>
      <c r="AF1202" t="n">
        <v>0</v>
      </c>
      <c r="AG1202" t="n">
        <v>0.08028814876456386</v>
      </c>
      <c r="AH1202" t="b">
        <v>0</v>
      </c>
      <c r="AI1202" t="b">
        <v>0</v>
      </c>
      <c r="AJ1202" t="n">
        <v>1874.491938698814</v>
      </c>
      <c r="AK1202" t="n">
        <v>0</v>
      </c>
      <c r="AL1202" t="n">
        <v>16.51331078559273</v>
      </c>
      <c r="AM1202" t="n">
        <v>0</v>
      </c>
      <c r="AN1202" t="n">
        <v>16.51358884888981</v>
      </c>
      <c r="AO1202" t="n">
        <v>0</v>
      </c>
      <c r="AP1202" t="n">
        <v>1</v>
      </c>
      <c r="AQ1202" t="n">
        <v>0</v>
      </c>
      <c r="AR1202" t="n">
        <v>0</v>
      </c>
      <c r="AS1202" t="n">
        <v>0</v>
      </c>
      <c r="AT1202" t="n">
        <v>3.433446408256447</v>
      </c>
      <c r="AU1202" t="n">
        <v>1.079417262223667</v>
      </c>
      <c r="AV1202" t="n">
        <v>3.433446408256447</v>
      </c>
    </row>
    <row r="1203" spans="1:48">
      <c r="A1203" t="n">
        <v>1200</v>
      </c>
      <c r="B1203" t="n">
        <v>0</v>
      </c>
      <c r="C1203" t="n">
        <v>0</v>
      </c>
      <c r="D1203" t="n">
        <v>0</v>
      </c>
      <c r="E1203" t="n">
        <v>86.3</v>
      </c>
      <c r="F1203" t="n">
        <v>0.1759310043467845</v>
      </c>
      <c r="G1203" t="n">
        <v>710.9250305151743</v>
      </c>
      <c r="H1203" t="n">
        <v>2803.888320351847</v>
      </c>
      <c r="I1203" t="n">
        <v>16.49179030996228</v>
      </c>
      <c r="J1203" t="n">
        <v>16.49179030996228</v>
      </c>
      <c r="K1203" t="n">
        <v>221.5212436419758</v>
      </c>
      <c r="L1203" t="n">
        <v>5</v>
      </c>
      <c r="M1203" t="n">
        <v>56.16664392545027</v>
      </c>
      <c r="N1203" t="n">
        <v>1889.820727917145</v>
      </c>
      <c r="O1203" t="b">
        <v>0</v>
      </c>
      <c r="P1203" t="n">
        <v>16.49179030996228</v>
      </c>
      <c r="Q1203" t="n">
        <v>0</v>
      </c>
      <c r="R1203" t="n">
        <v>0.9412823630961142</v>
      </c>
      <c r="S1203" t="n">
        <v>41.22251621920611</v>
      </c>
      <c r="T1203" t="n">
        <v>88.53167004909346</v>
      </c>
      <c r="U1203" t="n">
        <v>17.52055595275007</v>
      </c>
      <c r="V1203" t="n">
        <v>5.198370456437274</v>
      </c>
      <c r="W1203" t="n">
        <v>0</v>
      </c>
      <c r="X1203" t="n">
        <v>0</v>
      </c>
      <c r="Y1203" t="n">
        <v>-21.42836828230832</v>
      </c>
      <c r="Z1203" t="n">
        <v>95.64171296109932</v>
      </c>
      <c r="AA1203" t="n">
        <v>1889.820727917145</v>
      </c>
      <c r="AB1203" t="b">
        <v>0</v>
      </c>
      <c r="AC1203" t="b">
        <v>1</v>
      </c>
      <c r="AD1203" t="n">
        <v>90.26288658908773</v>
      </c>
      <c r="AE1203" t="n">
        <v>-0</v>
      </c>
      <c r="AF1203" t="n">
        <v>0</v>
      </c>
      <c r="AG1203" t="n">
        <v>0.07863783460636298</v>
      </c>
      <c r="AH1203" t="b">
        <v>0</v>
      </c>
      <c r="AI1203" t="b">
        <v>0</v>
      </c>
      <c r="AJ1203" t="n">
        <v>1889.820727917145</v>
      </c>
      <c r="AK1203" t="n">
        <v>0</v>
      </c>
      <c r="AL1203" t="n">
        <v>17.52055595275007</v>
      </c>
      <c r="AM1203" t="n">
        <v>0</v>
      </c>
      <c r="AN1203" t="n">
        <v>17.52088687105403</v>
      </c>
      <c r="AO1203" t="n">
        <v>0</v>
      </c>
      <c r="AP1203" t="n">
        <v>1</v>
      </c>
      <c r="AQ1203" t="n">
        <v>0</v>
      </c>
      <c r="AR1203" t="n">
        <v>0</v>
      </c>
      <c r="AS1203" t="n">
        <v>0</v>
      </c>
      <c r="AT1203" t="n">
        <v>3.618866713826936</v>
      </c>
      <c r="AU1203" t="n">
        <v>1.137710258473231</v>
      </c>
      <c r="AV1203" t="n">
        <v>3.618866713826936</v>
      </c>
    </row>
    <row r="1204" spans="1:48">
      <c r="A1204" t="n">
        <v>1201</v>
      </c>
      <c r="B1204" t="n">
        <v>0</v>
      </c>
      <c r="C1204" t="n">
        <v>0</v>
      </c>
      <c r="D1204" t="n">
        <v>0</v>
      </c>
      <c r="E1204" t="n">
        <v>86.8</v>
      </c>
      <c r="F1204" t="n">
        <v>0.1387747792551384</v>
      </c>
      <c r="G1204" t="n">
        <v>715.0439472620756</v>
      </c>
      <c r="H1204" t="n">
        <v>2820.133328001626</v>
      </c>
      <c r="I1204" t="n">
        <v>15.12988252600793</v>
      </c>
      <c r="J1204" t="n">
        <v>15.12988252600793</v>
      </c>
      <c r="K1204" t="n">
        <v>202.0571408205725</v>
      </c>
      <c r="L1204" t="n">
        <v>5</v>
      </c>
      <c r="M1204" t="n">
        <v>51.23152657722427</v>
      </c>
      <c r="N1204" t="n">
        <v>1900.769863073096</v>
      </c>
      <c r="O1204" t="b">
        <v>0</v>
      </c>
      <c r="P1204" t="n">
        <v>15.12988252600793</v>
      </c>
      <c r="Q1204" t="n">
        <v>0</v>
      </c>
      <c r="R1204" t="n">
        <v>0.9389878324546451</v>
      </c>
      <c r="S1204" t="n">
        <v>41.25563819243169</v>
      </c>
      <c r="T1204" t="n">
        <v>80.95010861836073</v>
      </c>
      <c r="U1204" t="n">
        <v>16.11296973514162</v>
      </c>
      <c r="V1204" t="n">
        <v>4.938941589838095</v>
      </c>
      <c r="W1204" t="n">
        <v>0</v>
      </c>
      <c r="X1204" t="n">
        <v>0</v>
      </c>
      <c r="Y1204" t="n">
        <v>-21.42836828230832</v>
      </c>
      <c r="Z1204" t="n">
        <v>95.7222613278509</v>
      </c>
      <c r="AA1204" t="n">
        <v>1900.769863073096</v>
      </c>
      <c r="AB1204" t="b">
        <v>0</v>
      </c>
      <c r="AC1204" t="b">
        <v>1</v>
      </c>
      <c r="AD1204" t="n">
        <v>90.25544618343415</v>
      </c>
      <c r="AE1204" t="n">
        <v>-0</v>
      </c>
      <c r="AF1204" t="n">
        <v>0</v>
      </c>
      <c r="AG1204" t="n">
        <v>0.0770228618101288</v>
      </c>
      <c r="AH1204" t="b">
        <v>0</v>
      </c>
      <c r="AI1204" t="b">
        <v>0</v>
      </c>
      <c r="AJ1204" t="n">
        <v>1900.769863073096</v>
      </c>
      <c r="AK1204" t="n">
        <v>0</v>
      </c>
      <c r="AL1204" t="n">
        <v>16.11296973514162</v>
      </c>
      <c r="AM1204" t="n">
        <v>0</v>
      </c>
      <c r="AN1204" t="n">
        <v>16.1132477984387</v>
      </c>
      <c r="AO1204" t="n">
        <v>0</v>
      </c>
      <c r="AP1204" t="n">
        <v>1</v>
      </c>
      <c r="AQ1204" t="n">
        <v>0</v>
      </c>
      <c r="AR1204" t="n">
        <v>0</v>
      </c>
      <c r="AS1204" t="n">
        <v>0</v>
      </c>
      <c r="AT1204" t="n">
        <v>3.361659562599208</v>
      </c>
      <c r="AU1204" t="n">
        <v>1.056848696651572</v>
      </c>
      <c r="AV1204" t="n">
        <v>3.361659562599208</v>
      </c>
    </row>
    <row r="1205" spans="1:48">
      <c r="A1205" t="n">
        <v>1202</v>
      </c>
      <c r="B1205" t="n">
        <v>0</v>
      </c>
      <c r="C1205" t="n">
        <v>0</v>
      </c>
      <c r="D1205" t="n">
        <v>0</v>
      </c>
      <c r="E1205" t="n">
        <v>87.40000000000001</v>
      </c>
      <c r="F1205" t="n">
        <v>0.1856365452993263</v>
      </c>
      <c r="G1205" t="n">
        <v>719.9866473583573</v>
      </c>
      <c r="H1205" t="n">
        <v>2839.627337181361</v>
      </c>
      <c r="I1205" t="n">
        <v>17.24710736946231</v>
      </c>
      <c r="J1205" t="n">
        <v>17.24710736946231</v>
      </c>
      <c r="K1205" t="n">
        <v>228.7511082566234</v>
      </c>
      <c r="L1205" t="n">
        <v>5</v>
      </c>
      <c r="M1205" t="n">
        <v>57.99977389873819</v>
      </c>
      <c r="N1205" t="n">
        <v>1913.908825260238</v>
      </c>
      <c r="O1205" t="b">
        <v>0</v>
      </c>
      <c r="P1205" t="n">
        <v>17.24710736946231</v>
      </c>
      <c r="Q1205" t="n">
        <v>0</v>
      </c>
      <c r="R1205" t="n">
        <v>0.9419367627449584</v>
      </c>
      <c r="S1205" t="n">
        <v>41.28721235485678</v>
      </c>
      <c r="T1205" t="n">
        <v>91.35759469703939</v>
      </c>
      <c r="U1205" t="n">
        <v>18.31026036100493</v>
      </c>
      <c r="V1205" t="n">
        <v>5.304517695944142</v>
      </c>
      <c r="W1205" t="n">
        <v>0</v>
      </c>
      <c r="X1205" t="n">
        <v>0</v>
      </c>
      <c r="Y1205" t="n">
        <v>-21.42836828230832</v>
      </c>
      <c r="Z1205" t="n">
        <v>95.80573011721042</v>
      </c>
      <c r="AA1205" t="n">
        <v>1913.908825260238</v>
      </c>
      <c r="AB1205" t="b">
        <v>0</v>
      </c>
      <c r="AC1205" t="b">
        <v>1</v>
      </c>
      <c r="AD1205" t="n">
        <v>90.24800577778056</v>
      </c>
      <c r="AE1205" t="n">
        <v>-0</v>
      </c>
      <c r="AF1205" t="n">
        <v>0</v>
      </c>
      <c r="AG1205" t="n">
        <v>0.07727877059002769</v>
      </c>
      <c r="AH1205" t="b">
        <v>0</v>
      </c>
      <c r="AI1205" t="b">
        <v>0</v>
      </c>
      <c r="AJ1205" t="n">
        <v>1913.908825260238</v>
      </c>
      <c r="AK1205" t="n">
        <v>0</v>
      </c>
      <c r="AL1205" t="n">
        <v>18.31026036100493</v>
      </c>
      <c r="AM1205" t="n">
        <v>0</v>
      </c>
      <c r="AN1205" t="n">
        <v>18.31059127930889</v>
      </c>
      <c r="AO1205" t="n">
        <v>0</v>
      </c>
      <c r="AP1205" t="n">
        <v>1</v>
      </c>
      <c r="AQ1205" t="n">
        <v>0</v>
      </c>
      <c r="AR1205" t="n">
        <v>0</v>
      </c>
      <c r="AS1205" t="n">
        <v>0</v>
      </c>
      <c r="AT1205" t="n">
        <v>3.764725092058915</v>
      </c>
      <c r="AU1205" t="n">
        <v>1.183565656397877</v>
      </c>
      <c r="AV1205" t="n">
        <v>3.764725092058915</v>
      </c>
    </row>
    <row r="1206" spans="1:48">
      <c r="A1206" t="n">
        <v>1203</v>
      </c>
      <c r="B1206" t="n">
        <v>0</v>
      </c>
      <c r="C1206" t="n">
        <v>0</v>
      </c>
      <c r="D1206" t="n">
        <v>0</v>
      </c>
      <c r="E1206" t="n">
        <v>88</v>
      </c>
      <c r="F1206" t="n">
        <v>0.1186790395475619</v>
      </c>
      <c r="G1206" t="n">
        <v>724.9293474546389</v>
      </c>
      <c r="H1206" t="n">
        <v>2859.121346361096</v>
      </c>
      <c r="I1206" t="n">
        <v>14.66405569960421</v>
      </c>
      <c r="J1206" t="n">
        <v>14.66405569960421</v>
      </c>
      <c r="K1206" t="n">
        <v>193.1656064328058</v>
      </c>
      <c r="L1206" t="n">
        <v>5</v>
      </c>
      <c r="M1206" t="n">
        <v>48.97708073854103</v>
      </c>
      <c r="N1206" t="n">
        <v>1927.047787447379</v>
      </c>
      <c r="O1206" t="b">
        <v>0</v>
      </c>
      <c r="P1206" t="n">
        <v>14.66405569960421</v>
      </c>
      <c r="Q1206" t="n">
        <v>0</v>
      </c>
      <c r="R1206" t="n">
        <v>0.9376950397066581</v>
      </c>
      <c r="S1206" t="n">
        <v>41.32146525443891</v>
      </c>
      <c r="T1206" t="n">
        <v>77.49458919999999</v>
      </c>
      <c r="U1206" t="n">
        <v>15.63840596212561</v>
      </c>
      <c r="V1206" t="n">
        <v>4.828297303054839</v>
      </c>
      <c r="W1206" t="n">
        <v>0</v>
      </c>
      <c r="X1206" t="n">
        <v>0</v>
      </c>
      <c r="Y1206" t="n">
        <v>-21.42836828230832</v>
      </c>
      <c r="Z1206" t="n">
        <v>95.87677502107121</v>
      </c>
      <c r="AA1206" t="n">
        <v>1927.047787447379</v>
      </c>
      <c r="AB1206" t="b">
        <v>0</v>
      </c>
      <c r="AC1206" t="b">
        <v>1</v>
      </c>
      <c r="AD1206" t="n">
        <v>90.24056537212698</v>
      </c>
      <c r="AE1206" t="n">
        <v>-0</v>
      </c>
      <c r="AF1206" t="n">
        <v>0</v>
      </c>
      <c r="AG1206" t="n">
        <v>0.07513332209384221</v>
      </c>
      <c r="AH1206" t="b">
        <v>0</v>
      </c>
      <c r="AI1206" t="b">
        <v>0</v>
      </c>
      <c r="AJ1206" t="n">
        <v>1927.047787447379</v>
      </c>
      <c r="AK1206" t="n">
        <v>0</v>
      </c>
      <c r="AL1206" t="n">
        <v>15.63840596212561</v>
      </c>
      <c r="AM1206" t="n">
        <v>0</v>
      </c>
      <c r="AN1206" t="n">
        <v>15.63859210367159</v>
      </c>
      <c r="AO1206" t="n">
        <v>0</v>
      </c>
      <c r="AP1206" t="n">
        <v>1</v>
      </c>
      <c r="AQ1206" t="n">
        <v>0</v>
      </c>
      <c r="AR1206" t="n">
        <v>0</v>
      </c>
      <c r="AS1206" t="n">
        <v>0</v>
      </c>
      <c r="AT1206" t="n">
        <v>3.277499500418417</v>
      </c>
      <c r="AU1206" t="n">
        <v>1.03039020186065</v>
      </c>
      <c r="AV1206" t="n">
        <v>3.277499500418417</v>
      </c>
    </row>
    <row r="1207" spans="1:48">
      <c r="A1207" t="n">
        <v>1204</v>
      </c>
      <c r="B1207" t="n">
        <v>0</v>
      </c>
      <c r="C1207" t="n">
        <v>0</v>
      </c>
      <c r="D1207" t="n">
        <v>0</v>
      </c>
      <c r="E1207" t="n">
        <v>88.3</v>
      </c>
      <c r="F1207" t="n">
        <v>0.08964729651041381</v>
      </c>
      <c r="G1207" t="n">
        <v>727.4006975027796</v>
      </c>
      <c r="H1207" t="n">
        <v>2868.868350950963</v>
      </c>
      <c r="I1207" t="n">
        <v>13.54428542714508</v>
      </c>
      <c r="J1207" t="n">
        <v>13.54428542714508</v>
      </c>
      <c r="K1207" t="n">
        <v>177.8090109436078</v>
      </c>
      <c r="L1207" t="n">
        <v>5</v>
      </c>
      <c r="M1207" t="n">
        <v>45.08342062464702</v>
      </c>
      <c r="N1207" t="n">
        <v>1933.617268540949</v>
      </c>
      <c r="O1207" t="b">
        <v>0</v>
      </c>
      <c r="P1207" t="n">
        <v>13.54428542714508</v>
      </c>
      <c r="Q1207" t="n">
        <v>0</v>
      </c>
      <c r="R1207" t="n">
        <v>0.9353572959222887</v>
      </c>
      <c r="S1207" t="n">
        <v>41.35271572445813</v>
      </c>
      <c r="T1207" t="n">
        <v>71.51208249445482</v>
      </c>
      <c r="U1207" t="n">
        <v>14.4803333295113</v>
      </c>
      <c r="V1207" t="n">
        <v>4.622734386669919</v>
      </c>
      <c r="W1207" t="n">
        <v>0</v>
      </c>
      <c r="X1207" t="n">
        <v>0</v>
      </c>
      <c r="Y1207" t="n">
        <v>-21.42836828230832</v>
      </c>
      <c r="Z1207" t="n">
        <v>95.94620929463289</v>
      </c>
      <c r="AA1207" t="n">
        <v>1933.617268540949</v>
      </c>
      <c r="AB1207" t="b">
        <v>0</v>
      </c>
      <c r="AC1207" t="b">
        <v>1</v>
      </c>
      <c r="AD1207" t="n">
        <v>90.2331249664734</v>
      </c>
      <c r="AE1207" t="n">
        <v>-0</v>
      </c>
      <c r="AF1207" t="n">
        <v>0</v>
      </c>
      <c r="AG1207" t="n">
        <v>0.07544273320859218</v>
      </c>
      <c r="AH1207" t="b">
        <v>0</v>
      </c>
      <c r="AI1207" t="b">
        <v>0</v>
      </c>
      <c r="AJ1207" t="n">
        <v>1933.617268540949</v>
      </c>
      <c r="AK1207" t="n">
        <v>0</v>
      </c>
      <c r="AL1207" t="n">
        <v>14.4803333295113</v>
      </c>
      <c r="AM1207" t="n">
        <v>0</v>
      </c>
      <c r="AN1207" t="n">
        <v>14.48044593365639</v>
      </c>
      <c r="AO1207" t="n">
        <v>0</v>
      </c>
      <c r="AP1207" t="n">
        <v>1</v>
      </c>
      <c r="AQ1207" t="n">
        <v>0</v>
      </c>
      <c r="AR1207" t="n">
        <v>0</v>
      </c>
      <c r="AS1207" t="n">
        <v>0</v>
      </c>
      <c r="AT1207" t="n">
        <v>3.069560860494526</v>
      </c>
      <c r="AU1207" t="n">
        <v>0.9650178235770058</v>
      </c>
      <c r="AV1207" t="n">
        <v>3.069560860494526</v>
      </c>
    </row>
    <row r="1208" spans="1:48">
      <c r="A1208" t="n">
        <v>1205</v>
      </c>
      <c r="B1208" t="n">
        <v>0</v>
      </c>
      <c r="C1208" t="n">
        <v>0</v>
      </c>
      <c r="D1208" t="n">
        <v>0</v>
      </c>
      <c r="E1208" t="n">
        <v>88.7</v>
      </c>
      <c r="F1208" t="n">
        <v>0.1060651077441239</v>
      </c>
      <c r="G1208" t="n">
        <v>730.6958309003008</v>
      </c>
      <c r="H1208" t="n">
        <v>2881.864357070786</v>
      </c>
      <c r="I1208" t="n">
        <v>14.3474667952425</v>
      </c>
      <c r="J1208" t="n">
        <v>14.3474667952425</v>
      </c>
      <c r="K1208" t="n">
        <v>187.5037599568221</v>
      </c>
      <c r="L1208" t="n">
        <v>5</v>
      </c>
      <c r="M1208" t="n">
        <v>47.5415212872267</v>
      </c>
      <c r="N1208" t="n">
        <v>1942.37657666571</v>
      </c>
      <c r="O1208" t="b">
        <v>0</v>
      </c>
      <c r="P1208" t="n">
        <v>14.3474667952425</v>
      </c>
      <c r="Q1208" t="n">
        <v>0</v>
      </c>
      <c r="R1208" t="n">
        <v>0.9368251021404964</v>
      </c>
      <c r="S1208" t="n">
        <v>41.3826628705388</v>
      </c>
      <c r="T1208" t="n">
        <v>75.29300994457336</v>
      </c>
      <c r="U1208" t="n">
        <v>15.31498970561401</v>
      </c>
      <c r="V1208" t="n">
        <v>4.756628212782999</v>
      </c>
      <c r="W1208" t="n">
        <v>0</v>
      </c>
      <c r="X1208" t="n">
        <v>0</v>
      </c>
      <c r="Y1208" t="n">
        <v>-21.42836828230832</v>
      </c>
      <c r="Z1208" t="n">
        <v>96.01725419849369</v>
      </c>
      <c r="AA1208" t="n">
        <v>1942.37657666571</v>
      </c>
      <c r="AB1208" t="b">
        <v>0</v>
      </c>
      <c r="AC1208" t="b">
        <v>1</v>
      </c>
      <c r="AD1208" t="n">
        <v>90.22568456081981</v>
      </c>
      <c r="AE1208" t="n">
        <v>-0</v>
      </c>
      <c r="AF1208" t="n">
        <v>0</v>
      </c>
      <c r="AG1208" t="n">
        <v>0.07371944001068192</v>
      </c>
      <c r="AH1208" t="b">
        <v>0</v>
      </c>
      <c r="AI1208" t="b">
        <v>0</v>
      </c>
      <c r="AJ1208" t="n">
        <v>1942.37657666571</v>
      </c>
      <c r="AK1208" t="n">
        <v>0</v>
      </c>
      <c r="AL1208" t="n">
        <v>15.31498970561401</v>
      </c>
      <c r="AM1208" t="n">
        <v>0</v>
      </c>
      <c r="AN1208" t="n">
        <v>15.31510230975911</v>
      </c>
      <c r="AO1208" t="n">
        <v>0</v>
      </c>
      <c r="AP1208" t="n">
        <v>1</v>
      </c>
      <c r="AQ1208" t="n">
        <v>0</v>
      </c>
      <c r="AR1208" t="n">
        <v>0</v>
      </c>
      <c r="AS1208" t="n">
        <v>0</v>
      </c>
      <c r="AT1208" t="n">
        <v>3.220560181650836</v>
      </c>
      <c r="AU1208" t="n">
        <v>1.012489446680902</v>
      </c>
      <c r="AV1208" t="n">
        <v>3.220560181650836</v>
      </c>
    </row>
    <row r="1209" spans="1:48">
      <c r="A1209" t="n">
        <v>1206</v>
      </c>
      <c r="B1209" t="n">
        <v>0</v>
      </c>
      <c r="C1209" t="n">
        <v>0</v>
      </c>
      <c r="D1209" t="n">
        <v>0</v>
      </c>
      <c r="E1209" t="n">
        <v>89</v>
      </c>
      <c r="F1209" t="n">
        <v>0.06942560584646174</v>
      </c>
      <c r="G1209" t="n">
        <v>733.1671809484416</v>
      </c>
      <c r="H1209" t="n">
        <v>2891.611361660654</v>
      </c>
      <c r="I1209" t="n">
        <v>12.89762269447486</v>
      </c>
      <c r="J1209" t="n">
        <v>12.89762269447486</v>
      </c>
      <c r="K1209" t="n">
        <v>167.9879126589741</v>
      </c>
      <c r="L1209" t="n">
        <v>5</v>
      </c>
      <c r="M1209" t="n">
        <v>42.59328414274191</v>
      </c>
      <c r="N1209" t="n">
        <v>1948.946057759281</v>
      </c>
      <c r="O1209" t="b">
        <v>0</v>
      </c>
      <c r="P1209" t="n">
        <v>12.89762269447486</v>
      </c>
      <c r="Q1209" t="n">
        <v>0</v>
      </c>
      <c r="R1209" t="n">
        <v>0.9335938168395623</v>
      </c>
      <c r="S1209" t="n">
        <v>41.41366557678142</v>
      </c>
      <c r="T1209" t="n">
        <v>67.68980519654892</v>
      </c>
      <c r="U1209" t="n">
        <v>13.8150258301157</v>
      </c>
      <c r="V1209" t="n">
        <v>4.495021601976354</v>
      </c>
      <c r="W1209" t="n">
        <v>0</v>
      </c>
      <c r="X1209" t="n">
        <v>0</v>
      </c>
      <c r="Y1209" t="n">
        <v>-21.42836828230832</v>
      </c>
      <c r="Z1209" t="n">
        <v>96.08999620396779</v>
      </c>
      <c r="AA1209" t="n">
        <v>1948.946057759281</v>
      </c>
      <c r="AB1209" t="b">
        <v>0</v>
      </c>
      <c r="AC1209" t="b">
        <v>1</v>
      </c>
      <c r="AD1209" t="n">
        <v>90.21824415516623</v>
      </c>
      <c r="AE1209" t="n">
        <v>-0</v>
      </c>
      <c r="AF1209" t="n">
        <v>0</v>
      </c>
      <c r="AG1209" t="n">
        <v>0.07100380484545399</v>
      </c>
      <c r="AH1209" t="b">
        <v>0</v>
      </c>
      <c r="AI1209" t="b">
        <v>0</v>
      </c>
      <c r="AJ1209" t="n">
        <v>1948.946057759281</v>
      </c>
      <c r="AK1209" t="n">
        <v>0</v>
      </c>
      <c r="AL1209" t="n">
        <v>13.8150258301157</v>
      </c>
      <c r="AM1209" t="n">
        <v>0</v>
      </c>
      <c r="AN1209" t="n">
        <v>13.81510855969169</v>
      </c>
      <c r="AO1209" t="n">
        <v>0</v>
      </c>
      <c r="AP1209" t="n">
        <v>1</v>
      </c>
      <c r="AQ1209" t="n">
        <v>0</v>
      </c>
      <c r="AR1209" t="n">
        <v>0</v>
      </c>
      <c r="AS1209" t="n">
        <v>0</v>
      </c>
      <c r="AT1209" t="n">
        <v>2.952511962993289</v>
      </c>
      <c r="AU1209" t="n">
        <v>0.9282196373046754</v>
      </c>
      <c r="AV1209" t="n">
        <v>2.952511962993289</v>
      </c>
    </row>
    <row r="1210" spans="1:48">
      <c r="A1210" t="n">
        <v>1207</v>
      </c>
      <c r="B1210" t="n">
        <v>0</v>
      </c>
      <c r="C1210" t="n">
        <v>0</v>
      </c>
      <c r="D1210" t="n">
        <v>0</v>
      </c>
      <c r="E1210" t="n">
        <v>89.3</v>
      </c>
      <c r="F1210" t="n">
        <v>0.116232468870006</v>
      </c>
      <c r="G1210" t="n">
        <v>735.6385309965824</v>
      </c>
      <c r="H1210" t="n">
        <v>2901.358366250521</v>
      </c>
      <c r="I1210" t="n">
        <v>14.95566151595988</v>
      </c>
      <c r="J1210" t="n">
        <v>14.95566151595988</v>
      </c>
      <c r="K1210" t="n">
        <v>194.1388894556397</v>
      </c>
      <c r="L1210" t="n">
        <v>5</v>
      </c>
      <c r="M1210" t="n">
        <v>49.22385635284982</v>
      </c>
      <c r="N1210" t="n">
        <v>1955.515538852851</v>
      </c>
      <c r="O1210" t="b">
        <v>0</v>
      </c>
      <c r="P1210" t="n">
        <v>14.95566151595988</v>
      </c>
      <c r="Q1210" t="n">
        <v>0</v>
      </c>
      <c r="R1210" t="n">
        <v>0.9377256824895608</v>
      </c>
      <c r="S1210" t="n">
        <v>41.44296088121179</v>
      </c>
      <c r="T1210" t="n">
        <v>77.88250784528591</v>
      </c>
      <c r="U1210" t="n">
        <v>15.94886627851998</v>
      </c>
      <c r="V1210" t="n">
        <v>4.850080022066606</v>
      </c>
      <c r="W1210" t="n">
        <v>0</v>
      </c>
      <c r="X1210" t="n">
        <v>0</v>
      </c>
      <c r="Y1210" t="n">
        <v>-21.42836828230832</v>
      </c>
      <c r="Z1210" t="n">
        <v>96.16264836357156</v>
      </c>
      <c r="AA1210" t="n">
        <v>1955.515538852851</v>
      </c>
      <c r="AB1210" t="b">
        <v>0</v>
      </c>
      <c r="AC1210" t="b">
        <v>1</v>
      </c>
      <c r="AD1210" t="n">
        <v>90.21080374951265</v>
      </c>
      <c r="AE1210" t="n">
        <v>-0</v>
      </c>
      <c r="AF1210" t="n">
        <v>0</v>
      </c>
      <c r="AG1210" t="n">
        <v>0.07048135862923732</v>
      </c>
      <c r="AH1210" t="b">
        <v>0</v>
      </c>
      <c r="AI1210" t="b">
        <v>0</v>
      </c>
      <c r="AJ1210" t="n">
        <v>1955.515538852851</v>
      </c>
      <c r="AK1210" t="n">
        <v>0</v>
      </c>
      <c r="AL1210" t="n">
        <v>15.94886627851998</v>
      </c>
      <c r="AM1210" t="n">
        <v>0</v>
      </c>
      <c r="AN1210" t="n">
        <v>15.94901335332174</v>
      </c>
      <c r="AO1210" t="n">
        <v>0</v>
      </c>
      <c r="AP1210" t="n">
        <v>1</v>
      </c>
      <c r="AQ1210" t="n">
        <v>0</v>
      </c>
      <c r="AR1210" t="n">
        <v>0</v>
      </c>
      <c r="AS1210" t="n">
        <v>0</v>
      </c>
      <c r="AT1210" t="n">
        <v>3.336167002910207</v>
      </c>
      <c r="AU1210" t="n">
        <v>1.048834268664461</v>
      </c>
      <c r="AV1210" t="n">
        <v>3.336167002910207</v>
      </c>
    </row>
    <row r="1211" spans="1:48">
      <c r="A1211" t="n">
        <v>1208</v>
      </c>
      <c r="B1211" t="n">
        <v>0</v>
      </c>
      <c r="C1211" t="n">
        <v>0</v>
      </c>
      <c r="D1211" t="n">
        <v>0</v>
      </c>
      <c r="E1211" t="n">
        <v>89.8</v>
      </c>
      <c r="F1211" t="n">
        <v>0.1323111853401535</v>
      </c>
      <c r="G1211" t="n">
        <v>739.7574477434837</v>
      </c>
      <c r="H1211" t="n">
        <v>2917.6033739003</v>
      </c>
      <c r="I1211" t="n">
        <v>15.79058240715724</v>
      </c>
      <c r="J1211" t="n">
        <v>15.79058240715724</v>
      </c>
      <c r="K1211" t="n">
        <v>203.8356695480365</v>
      </c>
      <c r="L1211" t="n">
        <v>5</v>
      </c>
      <c r="M1211" t="n">
        <v>51.68247199493828</v>
      </c>
      <c r="N1211" t="n">
        <v>1966.464674008802</v>
      </c>
      <c r="O1211" t="b">
        <v>0</v>
      </c>
      <c r="P1211" t="n">
        <v>15.79058240715724</v>
      </c>
      <c r="Q1211" t="n">
        <v>0</v>
      </c>
      <c r="R1211" t="n">
        <v>0.93896067927117</v>
      </c>
      <c r="S1211" t="n">
        <v>41.47481711519536</v>
      </c>
      <c r="T1211" t="n">
        <v>81.66500174565111</v>
      </c>
      <c r="U1211" t="n">
        <v>16.81708590759523</v>
      </c>
      <c r="V1211" t="n">
        <v>4.984776233873262</v>
      </c>
      <c r="W1211" t="n">
        <v>0</v>
      </c>
      <c r="X1211" t="n">
        <v>0</v>
      </c>
      <c r="Y1211" t="n">
        <v>-21.42836828230832</v>
      </c>
      <c r="Z1211" t="n">
        <v>96.24319673032315</v>
      </c>
      <c r="AA1211" t="n">
        <v>1966.464674008802</v>
      </c>
      <c r="AB1211" t="b">
        <v>0</v>
      </c>
      <c r="AC1211" t="b">
        <v>1</v>
      </c>
      <c r="AD1211" t="n">
        <v>90.20336334385907</v>
      </c>
      <c r="AE1211" t="n">
        <v>-0</v>
      </c>
      <c r="AF1211" t="n">
        <v>0</v>
      </c>
      <c r="AG1211" t="n">
        <v>0.07000525082135511</v>
      </c>
      <c r="AH1211" t="b">
        <v>0</v>
      </c>
      <c r="AI1211" t="b">
        <v>0</v>
      </c>
      <c r="AJ1211" t="n">
        <v>1966.464674008802</v>
      </c>
      <c r="AK1211" t="n">
        <v>0</v>
      </c>
      <c r="AL1211" t="n">
        <v>16.81708590759523</v>
      </c>
      <c r="AM1211" t="n">
        <v>0</v>
      </c>
      <c r="AN1211" t="n">
        <v>16.81727204914121</v>
      </c>
      <c r="AO1211" t="n">
        <v>0</v>
      </c>
      <c r="AP1211" t="n">
        <v>1</v>
      </c>
      <c r="AQ1211" t="n">
        <v>0</v>
      </c>
      <c r="AR1211" t="n">
        <v>0</v>
      </c>
      <c r="AS1211" t="n">
        <v>0</v>
      </c>
      <c r="AT1211" t="n">
        <v>3.494194011381039</v>
      </c>
      <c r="AU1211" t="n">
        <v>1.098515277353221</v>
      </c>
      <c r="AV1211" t="n">
        <v>3.494194011381039</v>
      </c>
    </row>
    <row r="1212" spans="1:48">
      <c r="A1212" t="n">
        <v>1209</v>
      </c>
      <c r="B1212" t="n">
        <v>0</v>
      </c>
      <c r="C1212" t="n">
        <v>0</v>
      </c>
      <c r="D1212" t="n">
        <v>0</v>
      </c>
      <c r="E1212" t="n">
        <v>90.2</v>
      </c>
      <c r="F1212" t="n">
        <v>0.1045227897693923</v>
      </c>
      <c r="G1212" t="n">
        <v>743.0525811410049</v>
      </c>
      <c r="H1212" t="n">
        <v>2930.599380020123</v>
      </c>
      <c r="I1212" t="n">
        <v>14.73379625662778</v>
      </c>
      <c r="J1212" t="n">
        <v>14.73379625662778</v>
      </c>
      <c r="K1212" t="n">
        <v>189.3505168490508</v>
      </c>
      <c r="L1212" t="n">
        <v>5</v>
      </c>
      <c r="M1212" t="n">
        <v>48.0097659353577</v>
      </c>
      <c r="N1212" t="n">
        <v>1975.223982133563</v>
      </c>
      <c r="O1212" t="b">
        <v>0</v>
      </c>
      <c r="P1212" t="n">
        <v>14.73379625662778</v>
      </c>
      <c r="Q1212" t="n">
        <v>0</v>
      </c>
      <c r="R1212" t="n">
        <v>0.9369653874793282</v>
      </c>
      <c r="S1212" t="n">
        <v>41.5077847407598</v>
      </c>
      <c r="T1212" t="n">
        <v>76.02319966231293</v>
      </c>
      <c r="U1212" t="n">
        <v>15.72501658387338</v>
      </c>
      <c r="V1212" t="n">
        <v>4.792092933295564</v>
      </c>
      <c r="W1212" t="n">
        <v>0</v>
      </c>
      <c r="X1212" t="n">
        <v>0</v>
      </c>
      <c r="Y1212" t="n">
        <v>-21.42836828230832</v>
      </c>
      <c r="Z1212" t="n">
        <v>96.31290924193657</v>
      </c>
      <c r="AA1212" t="n">
        <v>1975.223982133563</v>
      </c>
      <c r="AB1212" t="b">
        <v>0</v>
      </c>
      <c r="AC1212" t="b">
        <v>1</v>
      </c>
      <c r="AD1212" t="n">
        <v>90.19592293820548</v>
      </c>
      <c r="AE1212" t="n">
        <v>-0</v>
      </c>
      <c r="AF1212" t="n">
        <v>0</v>
      </c>
      <c r="AG1212" t="n">
        <v>0.07096895281793025</v>
      </c>
      <c r="AH1212" t="b">
        <v>0</v>
      </c>
      <c r="AI1212" t="b">
        <v>0</v>
      </c>
      <c r="AJ1212" t="n">
        <v>1975.223982133563</v>
      </c>
      <c r="AK1212" t="n">
        <v>0</v>
      </c>
      <c r="AL1212" t="n">
        <v>15.72501658387338</v>
      </c>
      <c r="AM1212" t="n">
        <v>0</v>
      </c>
      <c r="AN1212" t="n">
        <v>15.72516365867514</v>
      </c>
      <c r="AO1212" t="n">
        <v>0</v>
      </c>
      <c r="AP1212" t="n">
        <v>1</v>
      </c>
      <c r="AQ1212" t="n">
        <v>0</v>
      </c>
      <c r="AR1212" t="n">
        <v>0</v>
      </c>
      <c r="AS1212" t="n">
        <v>0</v>
      </c>
      <c r="AT1212" t="n">
        <v>3.297821028631098</v>
      </c>
      <c r="AU1212" t="n">
        <v>1.036778945338569</v>
      </c>
      <c r="AV1212" t="n">
        <v>3.297821028631098</v>
      </c>
    </row>
    <row r="1213" spans="1:48">
      <c r="A1213" t="n">
        <v>1210</v>
      </c>
      <c r="B1213" t="n">
        <v>0</v>
      </c>
      <c r="C1213" t="n">
        <v>0</v>
      </c>
      <c r="D1213" t="n">
        <v>0</v>
      </c>
      <c r="E1213" t="n">
        <v>90.59999999999999</v>
      </c>
      <c r="F1213" t="n">
        <v>0.1162643222489397</v>
      </c>
      <c r="G1213" t="n">
        <v>746.3477145385259</v>
      </c>
      <c r="H1213" t="n">
        <v>2943.595386139946</v>
      </c>
      <c r="I1213" t="n">
        <v>15.35797694312883</v>
      </c>
      <c r="J1213" t="n">
        <v>15.35797694312883</v>
      </c>
      <c r="K1213" t="n">
        <v>196.5007380964496</v>
      </c>
      <c r="L1213" t="n">
        <v>5</v>
      </c>
      <c r="M1213" t="n">
        <v>49.82270235711196</v>
      </c>
      <c r="N1213" t="n">
        <v>1983.983290258324</v>
      </c>
      <c r="O1213" t="b">
        <v>0</v>
      </c>
      <c r="P1213" t="n">
        <v>15.35797694312883</v>
      </c>
      <c r="Q1213" t="n">
        <v>0</v>
      </c>
      <c r="R1213" t="n">
        <v>0.9379360112519636</v>
      </c>
      <c r="S1213" t="n">
        <v>41.53955154860865</v>
      </c>
      <c r="T1213" t="n">
        <v>78.81233100308646</v>
      </c>
      <c r="U1213" t="n">
        <v>16.37422676908299</v>
      </c>
      <c r="V1213" t="n">
        <v>4.891407624582058</v>
      </c>
      <c r="W1213" t="n">
        <v>0</v>
      </c>
      <c r="X1213" t="n">
        <v>0</v>
      </c>
      <c r="Y1213" t="n">
        <v>-21.42836828230832</v>
      </c>
      <c r="Z1213" t="n">
        <v>96.38262175354998</v>
      </c>
      <c r="AA1213" t="n">
        <v>1983.983290258324</v>
      </c>
      <c r="AB1213" t="b">
        <v>0</v>
      </c>
      <c r="AC1213" t="b">
        <v>1</v>
      </c>
      <c r="AD1213" t="n">
        <v>90.1884825325519</v>
      </c>
      <c r="AE1213" t="n">
        <v>-0</v>
      </c>
      <c r="AF1213" t="n">
        <v>0</v>
      </c>
      <c r="AG1213" t="n">
        <v>0.07241396952976664</v>
      </c>
      <c r="AH1213" t="b">
        <v>0</v>
      </c>
      <c r="AI1213" t="b">
        <v>0</v>
      </c>
      <c r="AJ1213" t="n">
        <v>1983.983290258324</v>
      </c>
      <c r="AK1213" t="n">
        <v>0</v>
      </c>
      <c r="AL1213" t="n">
        <v>16.37422676908299</v>
      </c>
      <c r="AM1213" t="n">
        <v>0</v>
      </c>
      <c r="AN1213" t="n">
        <v>16.37437384388475</v>
      </c>
      <c r="AO1213" t="n">
        <v>0</v>
      </c>
      <c r="AP1213" t="n">
        <v>1</v>
      </c>
      <c r="AQ1213" t="n">
        <v>0</v>
      </c>
      <c r="AR1213" t="n">
        <v>0</v>
      </c>
      <c r="AS1213" t="n">
        <v>0</v>
      </c>
      <c r="AT1213" t="n">
        <v>3.415659627442508</v>
      </c>
      <c r="AU1213" t="n">
        <v>1.073825400296308</v>
      </c>
      <c r="AV1213" t="n">
        <v>3.415659627442508</v>
      </c>
    </row>
    <row r="1214" spans="1:48">
      <c r="A1214" t="n">
        <v>1211</v>
      </c>
      <c r="B1214" t="n">
        <v>0</v>
      </c>
      <c r="C1214" t="n">
        <v>0</v>
      </c>
      <c r="D1214" t="n">
        <v>0</v>
      </c>
      <c r="E1214" t="n">
        <v>91</v>
      </c>
      <c r="F1214" t="n">
        <v>0.09708658790152747</v>
      </c>
      <c r="G1214" t="n">
        <v>749.642847936047</v>
      </c>
      <c r="H1214" t="n">
        <v>2956.591392259769</v>
      </c>
      <c r="I1214" t="n">
        <v>14.65905327600466</v>
      </c>
      <c r="J1214" t="n">
        <v>14.65905327600466</v>
      </c>
      <c r="K1214" t="n">
        <v>186.7337863368199</v>
      </c>
      <c r="L1214" t="n">
        <v>5</v>
      </c>
      <c r="M1214" t="n">
        <v>47.34629471014705</v>
      </c>
      <c r="N1214" t="n">
        <v>1992.742598383085</v>
      </c>
      <c r="O1214" t="b">
        <v>0</v>
      </c>
      <c r="P1214" t="n">
        <v>14.65905327600466</v>
      </c>
      <c r="Q1214" t="n">
        <v>0</v>
      </c>
      <c r="R1214" t="n">
        <v>0.9365079882545532</v>
      </c>
      <c r="S1214" t="n">
        <v>41.57215424527173</v>
      </c>
      <c r="T1214" t="n">
        <v>75.00921394970969</v>
      </c>
      <c r="U1214" t="n">
        <v>15.65288653151367</v>
      </c>
      <c r="V1214" t="n">
        <v>4.762485893111702</v>
      </c>
      <c r="W1214" t="n">
        <v>0</v>
      </c>
      <c r="X1214" t="n">
        <v>0</v>
      </c>
      <c r="Y1214" t="n">
        <v>-21.42836828230832</v>
      </c>
      <c r="Z1214" t="n">
        <v>96.45033471974497</v>
      </c>
      <c r="AA1214" t="n">
        <v>1992.742598383085</v>
      </c>
      <c r="AB1214" t="b">
        <v>0</v>
      </c>
      <c r="AC1214" t="b">
        <v>1</v>
      </c>
      <c r="AD1214" t="n">
        <v>90.18104212689832</v>
      </c>
      <c r="AE1214" t="n">
        <v>-0</v>
      </c>
      <c r="AF1214" t="n">
        <v>0</v>
      </c>
      <c r="AG1214" t="n">
        <v>0.07448836986709062</v>
      </c>
      <c r="AH1214" t="b">
        <v>0</v>
      </c>
      <c r="AI1214" t="b">
        <v>0</v>
      </c>
      <c r="AJ1214" t="n">
        <v>1992.742598383085</v>
      </c>
      <c r="AK1214" t="n">
        <v>0</v>
      </c>
      <c r="AL1214" t="n">
        <v>15.65288653151367</v>
      </c>
      <c r="AM1214" t="n">
        <v>0</v>
      </c>
      <c r="AN1214" t="n">
        <v>15.65299913565877</v>
      </c>
      <c r="AO1214" t="n">
        <v>0</v>
      </c>
      <c r="AP1214" t="n">
        <v>1</v>
      </c>
      <c r="AQ1214" t="n">
        <v>0</v>
      </c>
      <c r="AR1214" t="n">
        <v>0</v>
      </c>
      <c r="AS1214" t="n">
        <v>0</v>
      </c>
      <c r="AT1214" t="n">
        <v>3.286843393293084</v>
      </c>
      <c r="AU1214" t="n">
        <v>1.033327763152135</v>
      </c>
      <c r="AV1214" t="n">
        <v>3.286843393293084</v>
      </c>
    </row>
    <row r="1215" spans="1:48">
      <c r="A1215" t="n">
        <v>1212</v>
      </c>
      <c r="B1215" t="n">
        <v>0</v>
      </c>
      <c r="C1215" t="n">
        <v>0</v>
      </c>
      <c r="D1215" t="n">
        <v>0</v>
      </c>
      <c r="E1215" t="n">
        <v>91.3</v>
      </c>
      <c r="F1215" t="n">
        <v>0.07872265947828616</v>
      </c>
      <c r="G1215" t="n">
        <v>752.1141979841879</v>
      </c>
      <c r="H1215" t="n">
        <v>2966.338396849637</v>
      </c>
      <c r="I1215" t="n">
        <v>13.95902516276517</v>
      </c>
      <c r="J1215" t="n">
        <v>13.95902516276517</v>
      </c>
      <c r="K1215" t="n">
        <v>177.2322230868137</v>
      </c>
      <c r="L1215" t="n">
        <v>5</v>
      </c>
      <c r="M1215" t="n">
        <v>44.93717623905012</v>
      </c>
      <c r="N1215" t="n">
        <v>1999.312079476655</v>
      </c>
      <c r="O1215" t="b">
        <v>0</v>
      </c>
      <c r="P1215" t="n">
        <v>13.95902516276517</v>
      </c>
      <c r="Q1215" t="n">
        <v>0</v>
      </c>
      <c r="R1215" t="n">
        <v>0.9349833215971151</v>
      </c>
      <c r="S1215" t="n">
        <v>41.60398924420689</v>
      </c>
      <c r="T1215" t="n">
        <v>71.3086177765267</v>
      </c>
      <c r="U1215" t="n">
        <v>14.92970499080209</v>
      </c>
      <c r="V1215" t="n">
        <v>4.636249469330679</v>
      </c>
      <c r="W1215" t="n">
        <v>0</v>
      </c>
      <c r="X1215" t="n">
        <v>0</v>
      </c>
      <c r="Y1215" t="n">
        <v>-21.42836828230832</v>
      </c>
      <c r="Z1215" t="n">
        <v>96.51804768593996</v>
      </c>
      <c r="AA1215" t="n">
        <v>1999.312079476655</v>
      </c>
      <c r="AB1215" t="b">
        <v>0</v>
      </c>
      <c r="AC1215" t="b">
        <v>1</v>
      </c>
      <c r="AD1215" t="n">
        <v>90.17360172124474</v>
      </c>
      <c r="AE1215" t="n">
        <v>-0</v>
      </c>
      <c r="AF1215" t="n">
        <v>0</v>
      </c>
      <c r="AG1215" t="n">
        <v>0.07549583246177805</v>
      </c>
      <c r="AH1215" t="b">
        <v>0</v>
      </c>
      <c r="AI1215" t="b">
        <v>0</v>
      </c>
      <c r="AJ1215" t="n">
        <v>1999.312079476655</v>
      </c>
      <c r="AK1215" t="n">
        <v>0</v>
      </c>
      <c r="AL1215" t="n">
        <v>14.92970499080209</v>
      </c>
      <c r="AM1215" t="n">
        <v>0</v>
      </c>
      <c r="AN1215" t="n">
        <v>14.92978772037808</v>
      </c>
      <c r="AO1215" t="n">
        <v>0</v>
      </c>
      <c r="AP1215" t="n">
        <v>1</v>
      </c>
      <c r="AQ1215" t="n">
        <v>0</v>
      </c>
      <c r="AR1215" t="n">
        <v>0</v>
      </c>
      <c r="AS1215" t="n">
        <v>0</v>
      </c>
      <c r="AT1215" t="n">
        <v>3.158272849336174</v>
      </c>
      <c r="AU1215" t="n">
        <v>0.9929073668334841</v>
      </c>
      <c r="AV1215" t="n">
        <v>3.158272849336174</v>
      </c>
    </row>
    <row r="1216" spans="1:48">
      <c r="A1216" t="n">
        <v>1213</v>
      </c>
      <c r="B1216" t="n">
        <v>0</v>
      </c>
      <c r="C1216" t="n">
        <v>0</v>
      </c>
      <c r="D1216" t="n">
        <v>0</v>
      </c>
      <c r="E1216" t="n">
        <v>91.59999999999999</v>
      </c>
      <c r="F1216" t="n">
        <v>0.08802277418531546</v>
      </c>
      <c r="G1216" t="n">
        <v>754.5855480323286</v>
      </c>
      <c r="H1216" t="n">
        <v>2976.085401439504</v>
      </c>
      <c r="I1216" t="n">
        <v>14.45048648243323</v>
      </c>
      <c r="J1216" t="n">
        <v>14.45048648243323</v>
      </c>
      <c r="K1216" t="n">
        <v>182.8712219383771</v>
      </c>
      <c r="L1216" t="n">
        <v>5</v>
      </c>
      <c r="M1216" t="n">
        <v>46.36694268214428</v>
      </c>
      <c r="N1216" t="n">
        <v>2005.881560570226</v>
      </c>
      <c r="O1216" t="b">
        <v>0</v>
      </c>
      <c r="P1216" t="n">
        <v>14.45048648243323</v>
      </c>
      <c r="Q1216" t="n">
        <v>0</v>
      </c>
      <c r="R1216" t="n">
        <v>0.9358680774740167</v>
      </c>
      <c r="S1216" t="n">
        <v>41.63503195915517</v>
      </c>
      <c r="T1216" t="n">
        <v>73.50788552414863</v>
      </c>
      <c r="U1216" t="n">
        <v>15.44073019504657</v>
      </c>
      <c r="V1216" t="n">
        <v>4.714202019483537</v>
      </c>
      <c r="W1216" t="n">
        <v>0</v>
      </c>
      <c r="X1216" t="n">
        <v>0</v>
      </c>
      <c r="Y1216" t="n">
        <v>-21.42836828230832</v>
      </c>
      <c r="Z1216" t="n">
        <v>96.58576065213495</v>
      </c>
      <c r="AA1216" t="n">
        <v>2005.881560570226</v>
      </c>
      <c r="AB1216" t="b">
        <v>0</v>
      </c>
      <c r="AC1216" t="b">
        <v>1</v>
      </c>
      <c r="AD1216" t="n">
        <v>90.16616131559115</v>
      </c>
      <c r="AE1216" t="n">
        <v>-0</v>
      </c>
      <c r="AF1216" t="n">
        <v>0</v>
      </c>
      <c r="AG1216" t="n">
        <v>0.06971781335630323</v>
      </c>
      <c r="AH1216" t="b">
        <v>0</v>
      </c>
      <c r="AI1216" t="b">
        <v>0</v>
      </c>
      <c r="AJ1216" t="n">
        <v>2005.881560570226</v>
      </c>
      <c r="AK1216" t="n">
        <v>0</v>
      </c>
      <c r="AL1216" t="n">
        <v>15.44073019504657</v>
      </c>
      <c r="AM1216" t="n">
        <v>0</v>
      </c>
      <c r="AN1216" t="n">
        <v>15.44081292462256</v>
      </c>
      <c r="AO1216" t="n">
        <v>0</v>
      </c>
      <c r="AP1216" t="n">
        <v>1</v>
      </c>
      <c r="AQ1216" t="n">
        <v>0</v>
      </c>
      <c r="AR1216" t="n">
        <v>0</v>
      </c>
      <c r="AS1216" t="n">
        <v>0</v>
      </c>
      <c r="AT1216" t="n">
        <v>3.250456093321564</v>
      </c>
      <c r="AU1216" t="n">
        <v>1.021888213776756</v>
      </c>
      <c r="AV1216" t="n">
        <v>3.250456093321564</v>
      </c>
    </row>
    <row r="1217" spans="1:48">
      <c r="A1217" t="n">
        <v>1214</v>
      </c>
      <c r="B1217" t="n">
        <v>0</v>
      </c>
      <c r="C1217" t="n">
        <v>0</v>
      </c>
      <c r="D1217" t="n">
        <v>0</v>
      </c>
      <c r="E1217" t="n">
        <v>91.90000000000001</v>
      </c>
      <c r="F1217" t="n">
        <v>0.06918624378045379</v>
      </c>
      <c r="G1217" t="n">
        <v>757.0568980804695</v>
      </c>
      <c r="H1217" t="n">
        <v>2985.832406029372</v>
      </c>
      <c r="I1217" t="n">
        <v>13.72430969579544</v>
      </c>
      <c r="J1217" t="n">
        <v>13.72430969579544</v>
      </c>
      <c r="K1217" t="n">
        <v>173.1144700601643</v>
      </c>
      <c r="L1217" t="n">
        <v>5</v>
      </c>
      <c r="M1217" t="n">
        <v>43.89312121200919</v>
      </c>
      <c r="N1217" t="n">
        <v>2012.451041663797</v>
      </c>
      <c r="O1217" t="b">
        <v>0</v>
      </c>
      <c r="P1217" t="n">
        <v>13.72430969579544</v>
      </c>
      <c r="Q1217" t="n">
        <v>0</v>
      </c>
      <c r="R1217" t="n">
        <v>0.9342312813040341</v>
      </c>
      <c r="S1217" t="n">
        <v>41.66673030181668</v>
      </c>
      <c r="T1217" t="n">
        <v>69.70792623157321</v>
      </c>
      <c r="U1217" t="n">
        <v>14.69048400588616</v>
      </c>
      <c r="V1217" t="n">
        <v>4.584600991203502</v>
      </c>
      <c r="W1217" t="n">
        <v>0</v>
      </c>
      <c r="X1217" t="n">
        <v>0</v>
      </c>
      <c r="Y1217" t="n">
        <v>-21.42836828230832</v>
      </c>
      <c r="Z1217" t="n">
        <v>96.65722352952095</v>
      </c>
      <c r="AA1217" t="n">
        <v>2012.451041663797</v>
      </c>
      <c r="AB1217" t="b">
        <v>0</v>
      </c>
      <c r="AC1217" t="b">
        <v>1</v>
      </c>
      <c r="AD1217" t="n">
        <v>90.15872090993757</v>
      </c>
      <c r="AE1217" t="n">
        <v>-0</v>
      </c>
      <c r="AF1217" t="n">
        <v>0</v>
      </c>
      <c r="AG1217" t="n">
        <v>0.06444495766498576</v>
      </c>
      <c r="AH1217" t="b">
        <v>0</v>
      </c>
      <c r="AI1217" t="b">
        <v>0</v>
      </c>
      <c r="AJ1217" t="n">
        <v>2012.451041663797</v>
      </c>
      <c r="AK1217" t="n">
        <v>0</v>
      </c>
      <c r="AL1217" t="n">
        <v>14.69048400588616</v>
      </c>
      <c r="AM1217" t="n">
        <v>0</v>
      </c>
      <c r="AN1217" t="n">
        <v>14.69056673546214</v>
      </c>
      <c r="AO1217" t="n">
        <v>0</v>
      </c>
      <c r="AP1217" t="n">
        <v>1</v>
      </c>
      <c r="AQ1217" t="n">
        <v>0</v>
      </c>
      <c r="AR1217" t="n">
        <v>0</v>
      </c>
      <c r="AS1217" t="n">
        <v>0</v>
      </c>
      <c r="AT1217" t="n">
        <v>3.117503713766313</v>
      </c>
      <c r="AU1217" t="n">
        <v>0.9800902427350211</v>
      </c>
      <c r="AV1217" t="n">
        <v>3.117503713766313</v>
      </c>
    </row>
    <row r="1218" spans="1:48">
      <c r="A1218" t="n">
        <v>1215</v>
      </c>
      <c r="B1218" t="n">
        <v>0</v>
      </c>
      <c r="C1218" t="n">
        <v>0</v>
      </c>
      <c r="D1218" t="n">
        <v>0</v>
      </c>
      <c r="E1218" t="n">
        <v>92.2</v>
      </c>
      <c r="F1218" t="n">
        <v>0.1352322506928871</v>
      </c>
      <c r="G1218" t="n">
        <v>759.5282481286102</v>
      </c>
      <c r="H1218" t="n">
        <v>2995.579410619239</v>
      </c>
      <c r="I1218" t="n">
        <v>16.68782393291283</v>
      </c>
      <c r="J1218" t="n">
        <v>16.68782393291283</v>
      </c>
      <c r="K1218" t="n">
        <v>209.8104718222868</v>
      </c>
      <c r="L1218" t="n">
        <v>5</v>
      </c>
      <c r="M1218" t="n">
        <v>53.19738129368327</v>
      </c>
      <c r="N1218" t="n">
        <v>2019.020522757367</v>
      </c>
      <c r="O1218" t="b">
        <v>0</v>
      </c>
      <c r="P1218" t="n">
        <v>16.68782393291283</v>
      </c>
      <c r="Q1218" t="n">
        <v>0</v>
      </c>
      <c r="R1218" t="n">
        <v>0.9395181902941208</v>
      </c>
      <c r="S1218" t="n">
        <v>41.69760407570195</v>
      </c>
      <c r="T1218" t="n">
        <v>84.00887416153839</v>
      </c>
      <c r="U1218" t="n">
        <v>17.76210839269502</v>
      </c>
      <c r="V1218" t="n">
        <v>5.081008740643327</v>
      </c>
      <c r="W1218" t="n">
        <v>0</v>
      </c>
      <c r="X1218" t="n">
        <v>0</v>
      </c>
      <c r="Y1218" t="n">
        <v>-21.42836828230832</v>
      </c>
      <c r="Z1218" t="n">
        <v>96.73443995860673</v>
      </c>
      <c r="AA1218" t="n">
        <v>2019.020522757367</v>
      </c>
      <c r="AB1218" t="b">
        <v>0</v>
      </c>
      <c r="AC1218" t="b">
        <v>1</v>
      </c>
      <c r="AD1218" t="n">
        <v>90.15128050428399</v>
      </c>
      <c r="AE1218" t="n">
        <v>-0</v>
      </c>
      <c r="AF1218" t="n">
        <v>0</v>
      </c>
      <c r="AG1218" t="n">
        <v>0.0592893950402178</v>
      </c>
      <c r="AH1218" t="b">
        <v>0</v>
      </c>
      <c r="AI1218" t="b">
        <v>0</v>
      </c>
      <c r="AJ1218" t="n">
        <v>2019.020522757367</v>
      </c>
      <c r="AK1218" t="n">
        <v>0</v>
      </c>
      <c r="AL1218" t="n">
        <v>17.76210839269502</v>
      </c>
      <c r="AM1218" t="n">
        <v>0</v>
      </c>
      <c r="AN1218" t="n">
        <v>17.76229453424099</v>
      </c>
      <c r="AO1218" t="n">
        <v>0</v>
      </c>
      <c r="AP1218" t="n">
        <v>1</v>
      </c>
      <c r="AQ1218" t="n">
        <v>0</v>
      </c>
      <c r="AR1218" t="n">
        <v>0</v>
      </c>
      <c r="AS1218" t="n">
        <v>0</v>
      </c>
      <c r="AT1218" t="n">
        <v>3.669735442622291</v>
      </c>
      <c r="AU1218" t="n">
        <v>1.153702523224194</v>
      </c>
      <c r="AV1218" t="n">
        <v>3.669735442622291</v>
      </c>
    </row>
    <row r="1219" spans="1:48">
      <c r="A1219" t="n">
        <v>1216</v>
      </c>
      <c r="B1219" t="n">
        <v>0</v>
      </c>
      <c r="C1219" t="n">
        <v>0</v>
      </c>
      <c r="D1219" t="n">
        <v>0</v>
      </c>
      <c r="E1219" t="n">
        <v>92.8</v>
      </c>
      <c r="F1219" t="n">
        <v>0.1398847534479746</v>
      </c>
      <c r="G1219" t="n">
        <v>764.4709482248919</v>
      </c>
      <c r="H1219" t="n">
        <v>3015.073419798974</v>
      </c>
      <c r="I1219" t="n">
        <v>17.08920655365347</v>
      </c>
      <c r="J1219" t="n">
        <v>17.08920655365347</v>
      </c>
      <c r="K1219" t="n">
        <v>213.4677611632857</v>
      </c>
      <c r="L1219" t="n">
        <v>5</v>
      </c>
      <c r="M1219" t="n">
        <v>54.12468589332802</v>
      </c>
      <c r="N1219" t="n">
        <v>2032.159484944508</v>
      </c>
      <c r="O1219" t="b">
        <v>0</v>
      </c>
      <c r="P1219" t="n">
        <v>17.08920655365347</v>
      </c>
      <c r="Q1219" t="n">
        <v>0</v>
      </c>
      <c r="R1219" t="n">
        <v>0.9398992696604717</v>
      </c>
      <c r="S1219" t="n">
        <v>41.73212674078125</v>
      </c>
      <c r="T1219" t="n">
        <v>85.43861120143384</v>
      </c>
      <c r="U1219" t="n">
        <v>18.18195534913731</v>
      </c>
      <c r="V1219" t="n">
        <v>5.134922932401182</v>
      </c>
      <c r="W1219" t="n">
        <v>0</v>
      </c>
      <c r="X1219" t="n">
        <v>0</v>
      </c>
      <c r="Y1219" t="n">
        <v>-21.42836828230832</v>
      </c>
      <c r="Z1219" t="n">
        <v>96.81457681030044</v>
      </c>
      <c r="AA1219" t="n">
        <v>2032.159484944508</v>
      </c>
      <c r="AB1219" t="b">
        <v>0</v>
      </c>
      <c r="AC1219" t="b">
        <v>1</v>
      </c>
      <c r="AD1219" t="n">
        <v>90.14384009863041</v>
      </c>
      <c r="AE1219" t="n">
        <v>-0</v>
      </c>
      <c r="AF1219" t="n">
        <v>0</v>
      </c>
      <c r="AG1219" t="n">
        <v>0.05498548281443727</v>
      </c>
      <c r="AH1219" t="b">
        <v>0</v>
      </c>
      <c r="AI1219" t="b">
        <v>0</v>
      </c>
      <c r="AJ1219" t="n">
        <v>2032.159484944508</v>
      </c>
      <c r="AK1219" t="n">
        <v>0</v>
      </c>
      <c r="AL1219" t="n">
        <v>18.18195534913731</v>
      </c>
      <c r="AM1219" t="n">
        <v>0</v>
      </c>
      <c r="AN1219" t="n">
        <v>18.18214149068329</v>
      </c>
      <c r="AO1219" t="n">
        <v>0</v>
      </c>
      <c r="AP1219" t="n">
        <v>1</v>
      </c>
      <c r="AQ1219" t="n">
        <v>0</v>
      </c>
      <c r="AR1219" t="n">
        <v>0</v>
      </c>
      <c r="AS1219" t="n">
        <v>0</v>
      </c>
      <c r="AT1219" t="n">
        <v>3.746915318884142</v>
      </c>
      <c r="AU1219" t="n">
        <v>1.177966566062607</v>
      </c>
      <c r="AV1219" t="n">
        <v>3.746915318884142</v>
      </c>
    </row>
    <row r="1220" spans="1:48">
      <c r="A1220" t="n">
        <v>1217</v>
      </c>
      <c r="B1220" t="n">
        <v>0</v>
      </c>
      <c r="C1220" t="n">
        <v>0</v>
      </c>
      <c r="D1220" t="n">
        <v>0</v>
      </c>
      <c r="E1220" t="n">
        <v>93.09999999999999</v>
      </c>
      <c r="F1220" t="n">
        <v>0.05522873551519503</v>
      </c>
      <c r="G1220" t="n">
        <v>766.9422982730326</v>
      </c>
      <c r="H1220" t="n">
        <v>3024.820424388841</v>
      </c>
      <c r="I1220" t="n">
        <v>13.46857059104352</v>
      </c>
      <c r="J1220" t="n">
        <v>13.46857059104352</v>
      </c>
      <c r="K1220" t="n">
        <v>167.6988939668772</v>
      </c>
      <c r="L1220" t="n">
        <v>5</v>
      </c>
      <c r="M1220" t="n">
        <v>42.52000354129747</v>
      </c>
      <c r="N1220" t="n">
        <v>2038.728966038079</v>
      </c>
      <c r="O1220" t="b">
        <v>0</v>
      </c>
      <c r="P1220" t="n">
        <v>13.46857059104352</v>
      </c>
      <c r="Q1220" t="n">
        <v>0</v>
      </c>
      <c r="R1220" t="n">
        <v>0.9331392463247501</v>
      </c>
      <c r="S1220" t="n">
        <v>41.76725700992912</v>
      </c>
      <c r="T1220" t="n">
        <v>67.60626446169033</v>
      </c>
      <c r="U1220" t="n">
        <v>14.43361282262069</v>
      </c>
      <c r="V1220" t="n">
        <v>4.520205795076876</v>
      </c>
      <c r="W1220" t="n">
        <v>0</v>
      </c>
      <c r="X1220" t="n">
        <v>0</v>
      </c>
      <c r="Y1220" t="n">
        <v>-21.42836828230832</v>
      </c>
      <c r="Z1220" t="n">
        <v>96.84782261300609</v>
      </c>
      <c r="AA1220" t="n">
        <v>2038.728966038079</v>
      </c>
      <c r="AB1220" t="b">
        <v>0</v>
      </c>
      <c r="AC1220" t="b">
        <v>1</v>
      </c>
      <c r="AD1220" t="n">
        <v>90.13639969297682</v>
      </c>
      <c r="AE1220" t="n">
        <v>-0</v>
      </c>
      <c r="AF1220" t="n">
        <v>0</v>
      </c>
      <c r="AG1220" t="n">
        <v>0.05066945127340683</v>
      </c>
      <c r="AH1220" t="b">
        <v>0</v>
      </c>
      <c r="AI1220" t="b">
        <v>0</v>
      </c>
      <c r="AJ1220" t="n">
        <v>2038.728966038079</v>
      </c>
      <c r="AK1220" t="n">
        <v>0</v>
      </c>
      <c r="AL1220" t="n">
        <v>14.43361282262069</v>
      </c>
      <c r="AM1220" t="n">
        <v>0</v>
      </c>
      <c r="AN1220" t="n">
        <v>14.43367027371513</v>
      </c>
      <c r="AO1220" t="n">
        <v>0</v>
      </c>
      <c r="AP1220" t="n">
        <v>1</v>
      </c>
      <c r="AQ1220" t="n">
        <v>0</v>
      </c>
      <c r="AR1220" t="n">
        <v>0</v>
      </c>
      <c r="AS1220" t="n">
        <v>0</v>
      </c>
      <c r="AT1220" t="n">
        <v>3.075973601188994</v>
      </c>
      <c r="AU1220" t="n">
        <v>0.9670338803842791</v>
      </c>
      <c r="AV1220" t="n">
        <v>3.075973601188994</v>
      </c>
    </row>
    <row r="1221" spans="1:48">
      <c r="A1221" t="n">
        <v>1218</v>
      </c>
      <c r="B1221" t="n">
        <v>0</v>
      </c>
      <c r="C1221" t="n">
        <v>0</v>
      </c>
      <c r="D1221" t="n">
        <v>0</v>
      </c>
      <c r="E1221" t="n">
        <v>93.3</v>
      </c>
      <c r="F1221" t="n">
        <v>0.05586697115793982</v>
      </c>
      <c r="G1221" t="n">
        <v>768.5898649717932</v>
      </c>
      <c r="H1221" t="n">
        <v>3031.318427448752</v>
      </c>
      <c r="I1221" t="n">
        <v>13.55564445405314</v>
      </c>
      <c r="J1221" t="n">
        <v>13.55564445405314</v>
      </c>
      <c r="K1221" t="n">
        <v>168.4212545585392</v>
      </c>
      <c r="L1221" t="n">
        <v>5</v>
      </c>
      <c r="M1221" t="n">
        <v>42.7031578495282</v>
      </c>
      <c r="N1221" t="n">
        <v>2043.108620100459</v>
      </c>
      <c r="O1221" t="b">
        <v>0</v>
      </c>
      <c r="P1221" t="n">
        <v>13.55564445405314</v>
      </c>
      <c r="Q1221" t="n">
        <v>0</v>
      </c>
      <c r="R1221" t="n">
        <v>0.9332596050000002</v>
      </c>
      <c r="S1221" t="n">
        <v>41.79805856216132</v>
      </c>
      <c r="T1221" t="n">
        <v>67.88872102065501</v>
      </c>
      <c r="U1221" t="n">
        <v>14.52505217350872</v>
      </c>
      <c r="V1221" t="n">
        <v>4.530920056963318</v>
      </c>
      <c r="W1221" t="n">
        <v>0</v>
      </c>
      <c r="X1221" t="n">
        <v>0</v>
      </c>
      <c r="Y1221" t="n">
        <v>-21.42836828230832</v>
      </c>
      <c r="Z1221" t="n">
        <v>96.88106841571174</v>
      </c>
      <c r="AA1221" t="n">
        <v>2043.108620100459</v>
      </c>
      <c r="AB1221" t="b">
        <v>0</v>
      </c>
      <c r="AC1221" t="b">
        <v>1</v>
      </c>
      <c r="AD1221" t="n">
        <v>90.12895928732324</v>
      </c>
      <c r="AE1221" t="n">
        <v>-0</v>
      </c>
      <c r="AF1221" t="n">
        <v>0</v>
      </c>
      <c r="AG1221" t="n">
        <v>0.04324204581612812</v>
      </c>
      <c r="AH1221" t="b">
        <v>0</v>
      </c>
      <c r="AI1221" t="b">
        <v>0</v>
      </c>
      <c r="AJ1221" t="n">
        <v>2043.108620100459</v>
      </c>
      <c r="AK1221" t="n">
        <v>0</v>
      </c>
      <c r="AL1221" t="n">
        <v>14.52505217350872</v>
      </c>
      <c r="AM1221" t="n">
        <v>0</v>
      </c>
      <c r="AN1221" t="n">
        <v>14.52508894220916</v>
      </c>
      <c r="AO1221" t="n">
        <v>0</v>
      </c>
      <c r="AP1221" t="n">
        <v>1</v>
      </c>
      <c r="AQ1221" t="n">
        <v>0</v>
      </c>
      <c r="AR1221" t="n">
        <v>0</v>
      </c>
      <c r="AS1221" t="n">
        <v>0</v>
      </c>
      <c r="AT1221" t="n">
        <v>3.092888596305754</v>
      </c>
      <c r="AU1221" t="n">
        <v>0.9723516676884736</v>
      </c>
      <c r="AV1221" t="n">
        <v>3.092888596305754</v>
      </c>
    </row>
    <row r="1222" spans="1:48">
      <c r="A1222" t="n">
        <v>1219</v>
      </c>
      <c r="B1222" t="n">
        <v>0</v>
      </c>
      <c r="C1222" t="n">
        <v>0</v>
      </c>
      <c r="D1222" t="n">
        <v>0</v>
      </c>
      <c r="E1222" t="n">
        <v>93.5</v>
      </c>
      <c r="F1222" t="n">
        <v>0.05463671318638497</v>
      </c>
      <c r="G1222" t="n">
        <v>770.2374316705537</v>
      </c>
      <c r="H1222" t="n">
        <v>3037.816430508664</v>
      </c>
      <c r="I1222" t="n">
        <v>13.56055427646095</v>
      </c>
      <c r="J1222" t="n">
        <v>13.56055427646095</v>
      </c>
      <c r="K1222" t="n">
        <v>168.1218664860593</v>
      </c>
      <c r="L1222" t="n">
        <v>5</v>
      </c>
      <c r="M1222" t="n">
        <v>42.62724809484262</v>
      </c>
      <c r="N1222" t="n">
        <v>2047.48827416284</v>
      </c>
      <c r="O1222" t="b">
        <v>0</v>
      </c>
      <c r="P1222" t="n">
        <v>13.56055427646095</v>
      </c>
      <c r="Q1222" t="n">
        <v>0</v>
      </c>
      <c r="R1222" t="n">
        <v>0.9331906851684399</v>
      </c>
      <c r="S1222" t="n">
        <v>41.82900343985853</v>
      </c>
      <c r="T1222" t="n">
        <v>67.77304598093404</v>
      </c>
      <c r="U1222" t="n">
        <v>14.53138623432925</v>
      </c>
      <c r="V1222" t="n">
        <v>4.527870766034013</v>
      </c>
      <c r="W1222" t="n">
        <v>0</v>
      </c>
      <c r="X1222" t="n">
        <v>0</v>
      </c>
      <c r="Y1222" t="n">
        <v>-21.42836828230832</v>
      </c>
      <c r="Z1222" t="n">
        <v>96.91349559750894</v>
      </c>
      <c r="AA1222" t="n">
        <v>2047.48827416284</v>
      </c>
      <c r="AB1222" t="b">
        <v>0</v>
      </c>
      <c r="AC1222" t="b">
        <v>1</v>
      </c>
      <c r="AD1222" t="n">
        <v>90.12151888166966</v>
      </c>
      <c r="AE1222" t="n">
        <v>-0</v>
      </c>
      <c r="AF1222" t="n">
        <v>0</v>
      </c>
      <c r="AG1222" t="n">
        <v>0.03548518362109165</v>
      </c>
      <c r="AH1222" t="b">
        <v>0</v>
      </c>
      <c r="AI1222" t="b">
        <v>0</v>
      </c>
      <c r="AJ1222" t="n">
        <v>2047.48827416284</v>
      </c>
      <c r="AK1222" t="n">
        <v>0</v>
      </c>
      <c r="AL1222" t="n">
        <v>14.53138623432925</v>
      </c>
      <c r="AM1222" t="n">
        <v>0</v>
      </c>
      <c r="AN1222" t="n">
        <v>14.53142300302969</v>
      </c>
      <c r="AO1222" t="n">
        <v>0</v>
      </c>
      <c r="AP1222" t="n">
        <v>1</v>
      </c>
      <c r="AQ1222" t="n">
        <v>0</v>
      </c>
      <c r="AR1222" t="n">
        <v>0</v>
      </c>
      <c r="AS1222" t="n">
        <v>0</v>
      </c>
      <c r="AT1222" t="n">
        <v>3.094732023765324</v>
      </c>
      <c r="AU1222" t="n">
        <v>0.9729312099864783</v>
      </c>
      <c r="AV1222" t="n">
        <v>3.094732023765324</v>
      </c>
    </row>
    <row r="1223" spans="1:48">
      <c r="A1223" t="n">
        <v>1220</v>
      </c>
      <c r="B1223" t="n">
        <v>0</v>
      </c>
      <c r="C1223" t="n">
        <v>0</v>
      </c>
      <c r="D1223" t="n">
        <v>0</v>
      </c>
      <c r="E1223" t="n">
        <v>93.7</v>
      </c>
      <c r="F1223" t="n">
        <v>0.05891950942983826</v>
      </c>
      <c r="G1223" t="n">
        <v>771.8849983693144</v>
      </c>
      <c r="H1223" t="n">
        <v>3044.314433568576</v>
      </c>
      <c r="I1223" t="n">
        <v>13.80928812735477</v>
      </c>
      <c r="J1223" t="n">
        <v>13.80928812735477</v>
      </c>
      <c r="K1223" t="n">
        <v>170.8402006017874</v>
      </c>
      <c r="L1223" t="n">
        <v>5</v>
      </c>
      <c r="M1223" t="n">
        <v>43.31648088280614</v>
      </c>
      <c r="N1223" t="n">
        <v>2051.867928225221</v>
      </c>
      <c r="O1223" t="b">
        <v>0</v>
      </c>
      <c r="P1223" t="n">
        <v>13.80928812735477</v>
      </c>
      <c r="Q1223" t="n">
        <v>0</v>
      </c>
      <c r="R1223" t="n">
        <v>0.9336739582138424</v>
      </c>
      <c r="S1223" t="n">
        <v>41.85999149268764</v>
      </c>
      <c r="T1223" t="n">
        <v>68.83321016413537</v>
      </c>
      <c r="U1223" t="n">
        <v>14.79026806506686</v>
      </c>
      <c r="V1223" t="n">
        <v>4.565434373621812</v>
      </c>
      <c r="W1223" t="n">
        <v>0</v>
      </c>
      <c r="X1223" t="n">
        <v>0</v>
      </c>
      <c r="Y1223" t="n">
        <v>-21.42836828230832</v>
      </c>
      <c r="Z1223" t="n">
        <v>96.94753340960526</v>
      </c>
      <c r="AA1223" t="n">
        <v>2051.867928225221</v>
      </c>
      <c r="AB1223" t="b">
        <v>0</v>
      </c>
      <c r="AC1223" t="b">
        <v>1</v>
      </c>
      <c r="AD1223" t="n">
        <v>90.11407847601608</v>
      </c>
      <c r="AE1223" t="n">
        <v>-0</v>
      </c>
      <c r="AF1223" t="n">
        <v>0</v>
      </c>
      <c r="AG1223" t="n">
        <v>0.02584638878715845</v>
      </c>
      <c r="AH1223" t="b">
        <v>0</v>
      </c>
      <c r="AI1223" t="b">
        <v>0</v>
      </c>
      <c r="AJ1223" t="n">
        <v>2051.867928225221</v>
      </c>
      <c r="AK1223" t="n">
        <v>0</v>
      </c>
      <c r="AL1223" t="n">
        <v>14.79026806506686</v>
      </c>
      <c r="AM1223" t="n">
        <v>0</v>
      </c>
      <c r="AN1223" t="n">
        <v>14.7903048337673</v>
      </c>
      <c r="AO1223" t="n">
        <v>0</v>
      </c>
      <c r="AP1223" t="n">
        <v>1</v>
      </c>
      <c r="AQ1223" t="n">
        <v>0</v>
      </c>
      <c r="AR1223" t="n">
        <v>0</v>
      </c>
      <c r="AS1223" t="n">
        <v>0</v>
      </c>
      <c r="AT1223" t="n">
        <v>3.141325087288891</v>
      </c>
      <c r="AU1223" t="n">
        <v>0.9875792781626065</v>
      </c>
      <c r="AV1223" t="n">
        <v>3.141325087288891</v>
      </c>
    </row>
    <row r="1224" spans="1:48">
      <c r="A1224" t="n">
        <v>1221</v>
      </c>
      <c r="B1224" t="n">
        <v>0</v>
      </c>
      <c r="C1224" t="n">
        <v>0</v>
      </c>
      <c r="D1224" t="n">
        <v>0</v>
      </c>
      <c r="E1224" t="n">
        <v>93.90000000000001</v>
      </c>
      <c r="F1224" t="n">
        <v>0.04301858242759415</v>
      </c>
      <c r="G1224" t="n">
        <v>773.532565068075</v>
      </c>
      <c r="H1224" t="n">
        <v>3050.812436628488</v>
      </c>
      <c r="I1224" t="n">
        <v>13.16430516297691</v>
      </c>
      <c r="J1224" t="n">
        <v>13.16430516297691</v>
      </c>
      <c r="K1224" t="n">
        <v>162.5139781056444</v>
      </c>
      <c r="L1224" t="n">
        <v>5</v>
      </c>
      <c r="M1224" t="n">
        <v>41.20536970224249</v>
      </c>
      <c r="N1224" t="n">
        <v>2056.247582287601</v>
      </c>
      <c r="O1224" t="b">
        <v>0</v>
      </c>
      <c r="P1224" t="n">
        <v>13.16430516297691</v>
      </c>
      <c r="Q1224" t="n">
        <v>0</v>
      </c>
      <c r="R1224" t="n">
        <v>0.9320876689201042</v>
      </c>
      <c r="S1224" t="n">
        <v>41.89131967517313</v>
      </c>
      <c r="T1224" t="n">
        <v>65.58992828139561</v>
      </c>
      <c r="U1224" t="n">
        <v>14.12346241875378</v>
      </c>
      <c r="V1224" t="n">
        <v>4.454364924952763</v>
      </c>
      <c r="W1224" t="n">
        <v>0</v>
      </c>
      <c r="X1224" t="n">
        <v>0</v>
      </c>
      <c r="Y1224" t="n">
        <v>-21.42836828230832</v>
      </c>
      <c r="Z1224" t="n">
        <v>96.9838948692872</v>
      </c>
      <c r="AA1224" t="n">
        <v>2056.247582287601</v>
      </c>
      <c r="AB1224" t="b">
        <v>0</v>
      </c>
      <c r="AC1224" t="b">
        <v>1</v>
      </c>
      <c r="AD1224" t="n">
        <v>90.10663807036249</v>
      </c>
      <c r="AE1224" t="n">
        <v>-0</v>
      </c>
      <c r="AF1224" t="n">
        <v>0</v>
      </c>
      <c r="AG1224" t="n">
        <v>0.02539744080097689</v>
      </c>
      <c r="AH1224" t="b">
        <v>0</v>
      </c>
      <c r="AI1224" t="b">
        <v>0</v>
      </c>
      <c r="AJ1224" t="n">
        <v>2056.247582287601</v>
      </c>
      <c r="AK1224" t="n">
        <v>0</v>
      </c>
      <c r="AL1224" t="n">
        <v>14.12346241875378</v>
      </c>
      <c r="AM1224" t="n">
        <v>0</v>
      </c>
      <c r="AN1224" t="n">
        <v>14.12348310114778</v>
      </c>
      <c r="AO1224" t="n">
        <v>0</v>
      </c>
      <c r="AP1224" t="n">
        <v>1</v>
      </c>
      <c r="AQ1224" t="n">
        <v>0</v>
      </c>
      <c r="AR1224" t="n">
        <v>0</v>
      </c>
      <c r="AS1224" t="n">
        <v>0</v>
      </c>
      <c r="AT1224" t="n">
        <v>3.024099056582831</v>
      </c>
      <c r="AU1224" t="n">
        <v>0.9507254042178142</v>
      </c>
      <c r="AV1224" t="n">
        <v>3.024099056582831</v>
      </c>
    </row>
    <row r="1225" spans="1:48">
      <c r="A1225" t="n">
        <v>1222</v>
      </c>
      <c r="B1225" t="n">
        <v>0</v>
      </c>
      <c r="C1225" t="n">
        <v>0</v>
      </c>
      <c r="D1225" t="n">
        <v>0</v>
      </c>
      <c r="E1225" t="n">
        <v>94</v>
      </c>
      <c r="F1225" t="n">
        <v>0.01900616085980111</v>
      </c>
      <c r="G1225" t="n">
        <v>774.3563484174551</v>
      </c>
      <c r="H1225" t="n">
        <v>3054.061438158443</v>
      </c>
      <c r="I1225" t="n">
        <v>12.12799672662106</v>
      </c>
      <c r="J1225" t="n">
        <v>12.12799672662106</v>
      </c>
      <c r="K1225" t="n">
        <v>149.5614234548883</v>
      </c>
      <c r="L1225" t="n">
        <v>5</v>
      </c>
      <c r="M1225" t="n">
        <v>37.92125341148284</v>
      </c>
      <c r="N1225" t="n">
        <v>2058.437409318791</v>
      </c>
      <c r="O1225" t="b">
        <v>0</v>
      </c>
      <c r="P1225" t="n">
        <v>12.12799672662106</v>
      </c>
      <c r="Q1225" t="n">
        <v>0</v>
      </c>
      <c r="R1225" t="n">
        <v>0.9293040125441423</v>
      </c>
      <c r="S1225" t="n">
        <v>41.92189889545911</v>
      </c>
      <c r="T1225" t="n">
        <v>60.54314465226784</v>
      </c>
      <c r="U1225" t="n">
        <v>13.05062343744585</v>
      </c>
      <c r="V1225" t="n">
        <v>4.280157394874905</v>
      </c>
      <c r="W1225" t="n">
        <v>0</v>
      </c>
      <c r="X1225" t="n">
        <v>0</v>
      </c>
      <c r="Y1225" t="n">
        <v>-21.42836828230832</v>
      </c>
      <c r="Z1225" t="n">
        <v>97.00904285917241</v>
      </c>
      <c r="AA1225" t="n">
        <v>2058.437409318791</v>
      </c>
      <c r="AB1225" t="b">
        <v>0</v>
      </c>
      <c r="AC1225" t="b">
        <v>1</v>
      </c>
      <c r="AD1225" t="n">
        <v>90.09919766470891</v>
      </c>
      <c r="AE1225" t="n">
        <v>-0</v>
      </c>
      <c r="AF1225" t="n">
        <v>0</v>
      </c>
      <c r="AG1225" t="n">
        <v>0.02656049442166331</v>
      </c>
      <c r="AH1225" t="b">
        <v>0</v>
      </c>
      <c r="AI1225" t="b">
        <v>0</v>
      </c>
      <c r="AJ1225" t="n">
        <v>2058.437409318791</v>
      </c>
      <c r="AK1225" t="n">
        <v>0</v>
      </c>
      <c r="AL1225" t="n">
        <v>13.05062343744585</v>
      </c>
      <c r="AM1225" t="n">
        <v>0</v>
      </c>
      <c r="AN1225" t="n">
        <v>13.05063262962096</v>
      </c>
      <c r="AO1225" t="n">
        <v>0</v>
      </c>
      <c r="AP1225" t="n">
        <v>1</v>
      </c>
      <c r="AQ1225" t="n">
        <v>0</v>
      </c>
      <c r="AR1225" t="n">
        <v>0</v>
      </c>
      <c r="AS1225" t="n">
        <v>0</v>
      </c>
      <c r="AT1225" t="n">
        <v>2.835706187661307</v>
      </c>
      <c r="AU1225" t="n">
        <v>0.8914978845149512</v>
      </c>
      <c r="AV1225" t="n">
        <v>2.835706187661307</v>
      </c>
    </row>
    <row r="1226" spans="1:48">
      <c r="A1226" t="n">
        <v>1223</v>
      </c>
      <c r="B1226" t="n">
        <v>0</v>
      </c>
      <c r="C1226" t="n">
        <v>0</v>
      </c>
      <c r="D1226" t="n">
        <v>0</v>
      </c>
      <c r="E1226" t="n">
        <v>94.09999999999999</v>
      </c>
      <c r="F1226" t="n">
        <v>0.04762344079986391</v>
      </c>
      <c r="G1226" t="n">
        <v>775.1801317668354</v>
      </c>
      <c r="H1226" t="n">
        <v>3057.310439688399</v>
      </c>
      <c r="I1226" t="n">
        <v>13.42744047594989</v>
      </c>
      <c r="J1226" t="n">
        <v>13.42744047594989</v>
      </c>
      <c r="K1226" t="n">
        <v>165.4100850042745</v>
      </c>
      <c r="L1226" t="n">
        <v>5</v>
      </c>
      <c r="M1226" t="n">
        <v>41.93967672522174</v>
      </c>
      <c r="N1226" t="n">
        <v>2060.627236349981</v>
      </c>
      <c r="O1226" t="b">
        <v>0</v>
      </c>
      <c r="P1226" t="n">
        <v>13.42744047594989</v>
      </c>
      <c r="Q1226" t="n">
        <v>0</v>
      </c>
      <c r="R1226" t="n">
        <v>0.9326511223497268</v>
      </c>
      <c r="S1226" t="n">
        <v>41.95122562706054</v>
      </c>
      <c r="T1226" t="n">
        <v>66.71845254943155</v>
      </c>
      <c r="U1226" t="n">
        <v>14.39706676395855</v>
      </c>
      <c r="V1226" t="n">
        <v>4.493412897767229</v>
      </c>
      <c r="W1226" t="n">
        <v>0</v>
      </c>
      <c r="X1226" t="n">
        <v>0</v>
      </c>
      <c r="Y1226" t="n">
        <v>-21.42836828230832</v>
      </c>
      <c r="Z1226" t="n">
        <v>97.03785150302204</v>
      </c>
      <c r="AA1226" t="n">
        <v>2060.627236349981</v>
      </c>
      <c r="AB1226" t="b">
        <v>0</v>
      </c>
      <c r="AC1226" t="b">
        <v>1</v>
      </c>
      <c r="AD1226" t="n">
        <v>90.09175725905533</v>
      </c>
      <c r="AE1226" t="n">
        <v>-0</v>
      </c>
      <c r="AF1226" t="n">
        <v>0</v>
      </c>
      <c r="AG1226" t="n">
        <v>0.0274340592225546</v>
      </c>
      <c r="AH1226" t="b">
        <v>0</v>
      </c>
      <c r="AI1226" t="b">
        <v>0</v>
      </c>
      <c r="AJ1226" t="n">
        <v>2060.627236349981</v>
      </c>
      <c r="AK1226" t="n">
        <v>0</v>
      </c>
      <c r="AL1226" t="n">
        <v>14.39706676395855</v>
      </c>
      <c r="AM1226" t="n">
        <v>0</v>
      </c>
      <c r="AN1226" t="n">
        <v>14.39708744635255</v>
      </c>
      <c r="AO1226" t="n">
        <v>0</v>
      </c>
      <c r="AP1226" t="n">
        <v>1</v>
      </c>
      <c r="AQ1226" t="n">
        <v>0</v>
      </c>
      <c r="AR1226" t="n">
        <v>0</v>
      </c>
      <c r="AS1226" t="n">
        <v>0</v>
      </c>
      <c r="AT1226" t="n">
        <v>3.073194652602945</v>
      </c>
      <c r="AU1226" t="n">
        <v>0.9661602261261548</v>
      </c>
      <c r="AV1226" t="n">
        <v>3.073194652602945</v>
      </c>
    </row>
    <row r="1227" spans="1:48">
      <c r="A1227" t="n">
        <v>1224</v>
      </c>
      <c r="B1227" t="n">
        <v>0</v>
      </c>
      <c r="C1227" t="n">
        <v>0</v>
      </c>
      <c r="D1227" t="n">
        <v>0</v>
      </c>
      <c r="E1227" t="n">
        <v>94.3</v>
      </c>
      <c r="F1227" t="n">
        <v>0.04050007594074145</v>
      </c>
      <c r="G1227" t="n">
        <v>776.827698465596</v>
      </c>
      <c r="H1227" t="n">
        <v>3063.80844274831</v>
      </c>
      <c r="I1227" t="n">
        <v>13.16952659035129</v>
      </c>
      <c r="J1227" t="n">
        <v>13.16952659035129</v>
      </c>
      <c r="K1227" t="n">
        <v>161.8888146631185</v>
      </c>
      <c r="L1227" t="n">
        <v>5</v>
      </c>
      <c r="M1227" t="n">
        <v>41.04685970160205</v>
      </c>
      <c r="N1227" t="n">
        <v>2065.006890412361</v>
      </c>
      <c r="O1227" t="b">
        <v>0</v>
      </c>
      <c r="P1227" t="n">
        <v>13.16952659035129</v>
      </c>
      <c r="Q1227" t="n">
        <v>0</v>
      </c>
      <c r="R1227" t="n">
        <v>0.9319475370145923</v>
      </c>
      <c r="S1227" t="n">
        <v>41.98215730125521</v>
      </c>
      <c r="T1227" t="n">
        <v>65.3474395233002</v>
      </c>
      <c r="U1227" t="n">
        <v>14.13118879259948</v>
      </c>
      <c r="V1227" t="n">
        <v>4.447054209350561</v>
      </c>
      <c r="W1227" t="n">
        <v>0</v>
      </c>
      <c r="X1227" t="n">
        <v>0</v>
      </c>
      <c r="Y1227" t="n">
        <v>-21.42836828230832</v>
      </c>
      <c r="Z1227" t="n">
        <v>97.06052618769954</v>
      </c>
      <c r="AA1227" t="n">
        <v>2065.006890412361</v>
      </c>
      <c r="AB1227" t="b">
        <v>0</v>
      </c>
      <c r="AC1227" t="b">
        <v>1</v>
      </c>
      <c r="AD1227" t="n">
        <v>90.08431685340175</v>
      </c>
      <c r="AE1227" t="n">
        <v>-0</v>
      </c>
      <c r="AF1227" t="n">
        <v>0</v>
      </c>
      <c r="AG1227" t="n">
        <v>0.02883348857331824</v>
      </c>
      <c r="AH1227" t="b">
        <v>0</v>
      </c>
      <c r="AI1227" t="b">
        <v>0</v>
      </c>
      <c r="AJ1227" t="n">
        <v>2065.006890412361</v>
      </c>
      <c r="AK1227" t="n">
        <v>0</v>
      </c>
      <c r="AL1227" t="n">
        <v>14.13118879259948</v>
      </c>
      <c r="AM1227" t="n">
        <v>0</v>
      </c>
      <c r="AN1227" t="n">
        <v>14.13120947499348</v>
      </c>
      <c r="AO1227" t="n">
        <v>0</v>
      </c>
      <c r="AP1227" t="n">
        <v>1</v>
      </c>
      <c r="AQ1227" t="n">
        <v>0</v>
      </c>
      <c r="AR1227" t="n">
        <v>0</v>
      </c>
      <c r="AS1227" t="n">
        <v>0</v>
      </c>
      <c r="AT1227" t="n">
        <v>3.027027560319632</v>
      </c>
      <c r="AU1227" t="n">
        <v>0.9516460760763841</v>
      </c>
      <c r="AV1227" t="n">
        <v>3.027027560319632</v>
      </c>
    </row>
    <row r="1228" spans="1:48">
      <c r="A1228" t="n">
        <v>1225</v>
      </c>
      <c r="B1228" t="n">
        <v>0</v>
      </c>
      <c r="C1228" t="n">
        <v>0</v>
      </c>
      <c r="D1228" t="n">
        <v>0</v>
      </c>
      <c r="E1228" t="n">
        <v>94.40000000000001</v>
      </c>
      <c r="F1228" t="n">
        <v>0.04037625543718981</v>
      </c>
      <c r="G1228" t="n">
        <v>777.6514818149763</v>
      </c>
      <c r="H1228" t="n">
        <v>3067.057444278266</v>
      </c>
      <c r="I1228" t="n">
        <v>13.19334449600655</v>
      </c>
      <c r="J1228" t="n">
        <v>13.19334449600655</v>
      </c>
      <c r="K1228" t="n">
        <v>162.009798082269</v>
      </c>
      <c r="L1228" t="n">
        <v>5</v>
      </c>
      <c r="M1228" t="n">
        <v>41.07753501071731</v>
      </c>
      <c r="N1228" t="n">
        <v>2067.196717443552</v>
      </c>
      <c r="O1228" t="b">
        <v>0</v>
      </c>
      <c r="P1228" t="n">
        <v>13.19334449600655</v>
      </c>
      <c r="Q1228" t="n">
        <v>0</v>
      </c>
      <c r="R1228" t="n">
        <v>0.9319713170370776</v>
      </c>
      <c r="S1228" t="n">
        <v>42.01281177324879</v>
      </c>
      <c r="T1228" t="n">
        <v>65.3946066020282</v>
      </c>
      <c r="U1228" t="n">
        <v>14.15638470285848</v>
      </c>
      <c r="V1228" t="n">
        <v>4.448708960014407</v>
      </c>
      <c r="W1228" t="n">
        <v>0</v>
      </c>
      <c r="X1228" t="n">
        <v>0</v>
      </c>
      <c r="Y1228" t="n">
        <v>-21.42836828230832</v>
      </c>
      <c r="Z1228" t="n">
        <v>97.08320087237703</v>
      </c>
      <c r="AA1228" t="n">
        <v>2067.196717443552</v>
      </c>
      <c r="AB1228" t="b">
        <v>0</v>
      </c>
      <c r="AC1228" t="b">
        <v>1</v>
      </c>
      <c r="AD1228" t="n">
        <v>90.07687644774816</v>
      </c>
      <c r="AE1228" t="n">
        <v>-0</v>
      </c>
      <c r="AF1228" t="n">
        <v>0</v>
      </c>
      <c r="AG1228" t="n">
        <v>0.02611610534079034</v>
      </c>
      <c r="AH1228" t="b">
        <v>0</v>
      </c>
      <c r="AI1228" t="b">
        <v>0</v>
      </c>
      <c r="AJ1228" t="n">
        <v>2067.196717443552</v>
      </c>
      <c r="AK1228" t="n">
        <v>0</v>
      </c>
      <c r="AL1228" t="n">
        <v>14.15638470285848</v>
      </c>
      <c r="AM1228" t="n">
        <v>0</v>
      </c>
      <c r="AN1228" t="n">
        <v>14.15640538525247</v>
      </c>
      <c r="AO1228" t="n">
        <v>0</v>
      </c>
      <c r="AP1228" t="n">
        <v>1</v>
      </c>
      <c r="AQ1228" t="n">
        <v>0</v>
      </c>
      <c r="AR1228" t="n">
        <v>0</v>
      </c>
      <c r="AS1228" t="n">
        <v>0</v>
      </c>
      <c r="AT1228" t="n">
        <v>3.031867204073489</v>
      </c>
      <c r="AU1228" t="n">
        <v>0.9531675779114976</v>
      </c>
      <c r="AV1228" t="n">
        <v>3.031867204073489</v>
      </c>
    </row>
    <row r="1229" spans="1:48">
      <c r="A1229" t="n">
        <v>1226</v>
      </c>
      <c r="B1229" t="n">
        <v>0</v>
      </c>
      <c r="C1229" t="n">
        <v>0</v>
      </c>
      <c r="D1229" t="n">
        <v>0</v>
      </c>
      <c r="E1229" t="n">
        <v>94.59999999999999</v>
      </c>
      <c r="F1229" t="n">
        <v>0.04799490231049752</v>
      </c>
      <c r="G1229" t="n">
        <v>779.2990485137367</v>
      </c>
      <c r="H1229" t="n">
        <v>3073.555447338178</v>
      </c>
      <c r="I1229" t="n">
        <v>13.5923908901597</v>
      </c>
      <c r="J1229" t="n">
        <v>13.5923908901597</v>
      </c>
      <c r="K1229" t="n">
        <v>166.5570773683318</v>
      </c>
      <c r="L1229" t="n">
        <v>5</v>
      </c>
      <c r="M1229" t="n">
        <v>42.23049629014498</v>
      </c>
      <c r="N1229" t="n">
        <v>2071.576371505932</v>
      </c>
      <c r="O1229" t="b">
        <v>0</v>
      </c>
      <c r="P1229" t="n">
        <v>13.5923908901597</v>
      </c>
      <c r="Q1229" t="n">
        <v>0</v>
      </c>
      <c r="R1229" t="n">
        <v>0.9328419491113455</v>
      </c>
      <c r="S1229" t="n">
        <v>42.04351095458829</v>
      </c>
      <c r="T1229" t="n">
        <v>67.16735106666634</v>
      </c>
      <c r="U1229" t="n">
        <v>14.57094731117981</v>
      </c>
      <c r="V1229" t="n">
        <v>4.510828380991299</v>
      </c>
      <c r="W1229" t="n">
        <v>0</v>
      </c>
      <c r="X1229" t="n">
        <v>0</v>
      </c>
      <c r="Y1229" t="n">
        <v>-21.42836828230832</v>
      </c>
      <c r="Z1229" t="n">
        <v>97.11384005636997</v>
      </c>
      <c r="AA1229" t="n">
        <v>2071.576371505932</v>
      </c>
      <c r="AB1229" t="b">
        <v>0</v>
      </c>
      <c r="AC1229" t="b">
        <v>1</v>
      </c>
      <c r="AD1229" t="n">
        <v>90.06943604209458</v>
      </c>
      <c r="AE1229" t="n">
        <v>-0</v>
      </c>
      <c r="AF1229" t="n">
        <v>0</v>
      </c>
      <c r="AG1229" t="n">
        <v>0.02573802312650048</v>
      </c>
      <c r="AH1229" t="b">
        <v>0</v>
      </c>
      <c r="AI1229" t="b">
        <v>0</v>
      </c>
      <c r="AJ1229" t="n">
        <v>2071.576371505932</v>
      </c>
      <c r="AK1229" t="n">
        <v>0</v>
      </c>
      <c r="AL1229" t="n">
        <v>14.57094731117981</v>
      </c>
      <c r="AM1229" t="n">
        <v>0</v>
      </c>
      <c r="AN1229" t="n">
        <v>14.57096799357381</v>
      </c>
      <c r="AO1229" t="n">
        <v>0</v>
      </c>
      <c r="AP1229" t="n">
        <v>1</v>
      </c>
      <c r="AQ1229" t="n">
        <v>0</v>
      </c>
      <c r="AR1229" t="n">
        <v>0</v>
      </c>
      <c r="AS1229" t="n">
        <v>0</v>
      </c>
      <c r="AT1229" t="n">
        <v>3.105832818733346</v>
      </c>
      <c r="AU1229" t="n">
        <v>0.9764211114697446</v>
      </c>
      <c r="AV1229" t="n">
        <v>3.105832818733346</v>
      </c>
    </row>
    <row r="1230" spans="1:48">
      <c r="A1230" t="n">
        <v>1227</v>
      </c>
      <c r="B1230" t="n">
        <v>0</v>
      </c>
      <c r="C1230" t="n">
        <v>0</v>
      </c>
      <c r="D1230" t="n">
        <v>0</v>
      </c>
      <c r="E1230" t="n">
        <v>94.7</v>
      </c>
      <c r="F1230" t="n">
        <v>0.0176441353208201</v>
      </c>
      <c r="G1230" t="n">
        <v>780.1228318631171</v>
      </c>
      <c r="H1230" t="n">
        <v>3076.804448868134</v>
      </c>
      <c r="I1230" t="n">
        <v>12.26535494007122</v>
      </c>
      <c r="J1230" t="n">
        <v>12.26535494007122</v>
      </c>
      <c r="K1230" t="n">
        <v>150.1372697548316</v>
      </c>
      <c r="L1230" t="n">
        <v>5</v>
      </c>
      <c r="M1230" t="n">
        <v>38.06725906562669</v>
      </c>
      <c r="N1230" t="n">
        <v>2073.766198537122</v>
      </c>
      <c r="O1230" t="b">
        <v>0</v>
      </c>
      <c r="P1230" t="n">
        <v>12.26535494007122</v>
      </c>
      <c r="Q1230" t="n">
        <v>0</v>
      </c>
      <c r="R1230" t="n">
        <v>0.9294025084136056</v>
      </c>
      <c r="S1230" t="n">
        <v>42.07473389263008</v>
      </c>
      <c r="T1230" t="n">
        <v>60.76980893178108</v>
      </c>
      <c r="U1230" t="n">
        <v>13.1970323181147</v>
      </c>
      <c r="V1230" t="n">
        <v>4.290196074768204</v>
      </c>
      <c r="W1230" t="n">
        <v>0</v>
      </c>
      <c r="X1230" t="n">
        <v>0</v>
      </c>
      <c r="Y1230" t="n">
        <v>-21.42836828230832</v>
      </c>
      <c r="Z1230" t="n">
        <v>97.1408185863985</v>
      </c>
      <c r="AA1230" t="n">
        <v>2073.766198537122</v>
      </c>
      <c r="AB1230" t="b">
        <v>0</v>
      </c>
      <c r="AC1230" t="b">
        <v>1</v>
      </c>
      <c r="AD1230" t="n">
        <v>90.061995636441</v>
      </c>
      <c r="AE1230" t="n">
        <v>-0</v>
      </c>
      <c r="AF1230" t="n">
        <v>0</v>
      </c>
      <c r="AG1230" t="n">
        <v>0.02439039894651396</v>
      </c>
      <c r="AH1230" t="b">
        <v>0</v>
      </c>
      <c r="AI1230" t="b">
        <v>0</v>
      </c>
      <c r="AJ1230" t="n">
        <v>2073.766198537122</v>
      </c>
      <c r="AK1230" t="n">
        <v>0</v>
      </c>
      <c r="AL1230" t="n">
        <v>13.1970323181147</v>
      </c>
      <c r="AM1230" t="n">
        <v>0</v>
      </c>
      <c r="AN1230" t="n">
        <v>13.19704151028981</v>
      </c>
      <c r="AO1230" t="n">
        <v>0</v>
      </c>
      <c r="AP1230" t="n">
        <v>1</v>
      </c>
      <c r="AQ1230" t="n">
        <v>0</v>
      </c>
      <c r="AR1230" t="n">
        <v>0</v>
      </c>
      <c r="AS1230" t="n">
        <v>0</v>
      </c>
      <c r="AT1230" t="n">
        <v>2.864427989919431</v>
      </c>
      <c r="AU1230" t="n">
        <v>0.9005275315439658</v>
      </c>
      <c r="AV1230" t="n">
        <v>2.864427989919431</v>
      </c>
    </row>
    <row r="1231" spans="1:48">
      <c r="A1231" t="n">
        <v>1228</v>
      </c>
      <c r="B1231" t="n">
        <v>0</v>
      </c>
      <c r="C1231" t="n">
        <v>0</v>
      </c>
      <c r="D1231" t="n">
        <v>0</v>
      </c>
      <c r="E1231" t="n">
        <v>94.8</v>
      </c>
      <c r="F1231" t="n">
        <v>0.04809522307288994</v>
      </c>
      <c r="G1231" t="n">
        <v>780.9466152124974</v>
      </c>
      <c r="H1231" t="n">
        <v>3080.053450398089</v>
      </c>
      <c r="I1231" t="n">
        <v>13.65659745939258</v>
      </c>
      <c r="J1231" t="n">
        <v>13.65659745939258</v>
      </c>
      <c r="K1231" t="n">
        <v>166.9907993047999</v>
      </c>
      <c r="L1231" t="n">
        <v>5</v>
      </c>
      <c r="M1231" t="n">
        <v>42.34046635517238</v>
      </c>
      <c r="N1231" t="n">
        <v>2075.956025568312</v>
      </c>
      <c r="O1231" t="b">
        <v>0</v>
      </c>
      <c r="P1231" t="n">
        <v>13.65659745939258</v>
      </c>
      <c r="Q1231" t="n">
        <v>0</v>
      </c>
      <c r="R1231" t="n">
        <v>0.9329233883831463</v>
      </c>
      <c r="S1231" t="n">
        <v>42.10435144870502</v>
      </c>
      <c r="T1231" t="n">
        <v>67.33637917301728</v>
      </c>
      <c r="U1231" t="n">
        <v>14.63849832627831</v>
      </c>
      <c r="V1231" t="n">
        <v>4.516696153473681</v>
      </c>
      <c r="W1231" t="n">
        <v>0</v>
      </c>
      <c r="X1231" t="n">
        <v>0</v>
      </c>
      <c r="Y1231" t="n">
        <v>-21.42836828230832</v>
      </c>
      <c r="Z1231" t="n">
        <v>97.17183272154737</v>
      </c>
      <c r="AA1231" t="n">
        <v>2075.956025568312</v>
      </c>
      <c r="AB1231" t="b">
        <v>0</v>
      </c>
      <c r="AC1231" t="b">
        <v>1</v>
      </c>
      <c r="AD1231" t="n">
        <v>90.05455523078741</v>
      </c>
      <c r="AE1231" t="n">
        <v>-0</v>
      </c>
      <c r="AF1231" t="n">
        <v>0</v>
      </c>
      <c r="AG1231" t="n">
        <v>0.02462056252903977</v>
      </c>
      <c r="AH1231" t="b">
        <v>0</v>
      </c>
      <c r="AI1231" t="b">
        <v>0</v>
      </c>
      <c r="AJ1231" t="n">
        <v>2075.956025568312</v>
      </c>
      <c r="AK1231" t="n">
        <v>0</v>
      </c>
      <c r="AL1231" t="n">
        <v>14.63849832627831</v>
      </c>
      <c r="AM1231" t="n">
        <v>0</v>
      </c>
      <c r="AN1231" t="n">
        <v>14.63851900867231</v>
      </c>
      <c r="AO1231" t="n">
        <v>0</v>
      </c>
      <c r="AP1231" t="n">
        <v>1</v>
      </c>
      <c r="AQ1231" t="n">
        <v>0</v>
      </c>
      <c r="AR1231" t="n">
        <v>0</v>
      </c>
      <c r="AS1231" t="n">
        <v>0</v>
      </c>
      <c r="AT1231" t="n">
        <v>3.118537870013834</v>
      </c>
      <c r="AU1231" t="n">
        <v>0.9804153639026985</v>
      </c>
      <c r="AV1231" t="n">
        <v>3.118537870013834</v>
      </c>
    </row>
    <row r="1232" spans="1:48">
      <c r="A1232" t="n">
        <v>1229</v>
      </c>
      <c r="B1232" t="n">
        <v>0</v>
      </c>
      <c r="C1232" t="n">
        <v>0</v>
      </c>
      <c r="D1232" t="n">
        <v>0</v>
      </c>
      <c r="E1232" t="n">
        <v>95</v>
      </c>
      <c r="F1232" t="n">
        <v>0.03997497238762193</v>
      </c>
      <c r="G1232" t="n">
        <v>782.5941819112579</v>
      </c>
      <c r="H1232" t="n">
        <v>3086.551453458001</v>
      </c>
      <c r="I1232" t="n">
        <v>13.35234079289237</v>
      </c>
      <c r="J1232" t="n">
        <v>13.35234079289237</v>
      </c>
      <c r="K1232" t="n">
        <v>162.9266678558583</v>
      </c>
      <c r="L1232" t="n">
        <v>5</v>
      </c>
      <c r="M1232" t="n">
        <v>41.31000706284439</v>
      </c>
      <c r="N1232" t="n">
        <v>2080.335679630693</v>
      </c>
      <c r="O1232" t="b">
        <v>0</v>
      </c>
      <c r="P1232" t="n">
        <v>13.35234079289237</v>
      </c>
      <c r="Q1232" t="n">
        <v>0</v>
      </c>
      <c r="R1232" t="n">
        <v>0.9321244638875471</v>
      </c>
      <c r="S1232" t="n">
        <v>42.13568383360506</v>
      </c>
      <c r="T1232" t="n">
        <v>65.75389236145556</v>
      </c>
      <c r="U1232" t="n">
        <v>14.32463293282174</v>
      </c>
      <c r="V1232" t="n">
        <v>4.463080695514321</v>
      </c>
      <c r="W1232" t="n">
        <v>0</v>
      </c>
      <c r="X1232" t="n">
        <v>0</v>
      </c>
      <c r="Y1232" t="n">
        <v>-21.42836828230832</v>
      </c>
      <c r="Z1232" t="n">
        <v>97.19450740622487</v>
      </c>
      <c r="AA1232" t="n">
        <v>2080.335679630693</v>
      </c>
      <c r="AB1232" t="b">
        <v>0</v>
      </c>
      <c r="AC1232" t="b">
        <v>1</v>
      </c>
      <c r="AD1232" t="n">
        <v>90.04711482513383</v>
      </c>
      <c r="AE1232" t="n">
        <v>-0</v>
      </c>
      <c r="AF1232" t="n">
        <v>0</v>
      </c>
      <c r="AG1232" t="n">
        <v>0.02692188217059621</v>
      </c>
      <c r="AH1232" t="b">
        <v>0</v>
      </c>
      <c r="AI1232" t="b">
        <v>0</v>
      </c>
      <c r="AJ1232" t="n">
        <v>2080.335679630693</v>
      </c>
      <c r="AK1232" t="n">
        <v>0</v>
      </c>
      <c r="AL1232" t="n">
        <v>14.32463293282174</v>
      </c>
      <c r="AM1232" t="n">
        <v>0</v>
      </c>
      <c r="AN1232" t="n">
        <v>14.32465361521574</v>
      </c>
      <c r="AO1232" t="n">
        <v>0</v>
      </c>
      <c r="AP1232" t="n">
        <v>1</v>
      </c>
      <c r="AQ1232" t="n">
        <v>0</v>
      </c>
      <c r="AR1232" t="n">
        <v>0</v>
      </c>
      <c r="AS1232" t="n">
        <v>0</v>
      </c>
      <c r="AT1232" t="n">
        <v>3.063928769809966</v>
      </c>
      <c r="AU1232" t="n">
        <v>0.9632471898799996</v>
      </c>
      <c r="AV1232" t="n">
        <v>3.063928769809966</v>
      </c>
    </row>
    <row r="1233" spans="1:48">
      <c r="A1233" t="n">
        <v>1230</v>
      </c>
      <c r="B1233" t="n">
        <v>0</v>
      </c>
      <c r="C1233" t="n">
        <v>0</v>
      </c>
      <c r="D1233" t="n">
        <v>0</v>
      </c>
      <c r="E1233" t="n">
        <v>95.09999999999999</v>
      </c>
      <c r="F1233" t="n">
        <v>0.04200488737661878</v>
      </c>
      <c r="G1233" t="n">
        <v>783.4179652606381</v>
      </c>
      <c r="H1233" t="n">
        <v>3089.800454987957</v>
      </c>
      <c r="I1233" t="n">
        <v>13.47312318624672</v>
      </c>
      <c r="J1233" t="n">
        <v>13.47312318624672</v>
      </c>
      <c r="K1233" t="n">
        <v>164.2275961795535</v>
      </c>
      <c r="L1233" t="n">
        <v>5</v>
      </c>
      <c r="M1233" t="n">
        <v>41.63985704349734</v>
      </c>
      <c r="N1233" t="n">
        <v>2082.525506661883</v>
      </c>
      <c r="O1233" t="b">
        <v>0</v>
      </c>
      <c r="P1233" t="n">
        <v>13.47312318624672</v>
      </c>
      <c r="Q1233" t="n">
        <v>0</v>
      </c>
      <c r="R1233" t="n">
        <v>0.9323798672067446</v>
      </c>
      <c r="S1233" t="n">
        <v>42.16668303529387</v>
      </c>
      <c r="T1233" t="n">
        <v>66.26076506104137</v>
      </c>
      <c r="U1233" t="n">
        <v>14.45025108340226</v>
      </c>
      <c r="V1233" t="n">
        <v>4.480561732410301</v>
      </c>
      <c r="W1233" t="n">
        <v>0</v>
      </c>
      <c r="X1233" t="n">
        <v>0</v>
      </c>
      <c r="Y1233" t="n">
        <v>-21.42836828230832</v>
      </c>
      <c r="Z1233" t="n">
        <v>97.21718209090237</v>
      </c>
      <c r="AA1233" t="n">
        <v>2082.525506661883</v>
      </c>
      <c r="AB1233" t="b">
        <v>0</v>
      </c>
      <c r="AC1233" t="b">
        <v>1</v>
      </c>
      <c r="AD1233" t="n">
        <v>90.03967441948025</v>
      </c>
      <c r="AE1233" t="n">
        <v>-0</v>
      </c>
      <c r="AF1233" t="n">
        <v>0</v>
      </c>
      <c r="AG1233" t="n">
        <v>0.02583538221788251</v>
      </c>
      <c r="AH1233" t="b">
        <v>0</v>
      </c>
      <c r="AI1233" t="b">
        <v>0</v>
      </c>
      <c r="AJ1233" t="n">
        <v>2082.525506661883</v>
      </c>
      <c r="AK1233" t="n">
        <v>0</v>
      </c>
      <c r="AL1233" t="n">
        <v>14.45025108340226</v>
      </c>
      <c r="AM1233" t="n">
        <v>0</v>
      </c>
      <c r="AN1233" t="n">
        <v>14.45027176579626</v>
      </c>
      <c r="AO1233" t="n">
        <v>0</v>
      </c>
      <c r="AP1233" t="n">
        <v>1</v>
      </c>
      <c r="AQ1233" t="n">
        <v>0</v>
      </c>
      <c r="AR1233" t="n">
        <v>0</v>
      </c>
      <c r="AS1233" t="n">
        <v>0</v>
      </c>
      <c r="AT1233" t="n">
        <v>3.086480983365066</v>
      </c>
      <c r="AU1233" t="n">
        <v>0.9703372229599369</v>
      </c>
      <c r="AV1233" t="n">
        <v>3.086480983365066</v>
      </c>
    </row>
    <row r="1234" spans="1:48">
      <c r="A1234" t="n">
        <v>1231</v>
      </c>
      <c r="B1234" t="n">
        <v>0</v>
      </c>
      <c r="C1234" t="n">
        <v>0</v>
      </c>
      <c r="D1234" t="n">
        <v>0</v>
      </c>
      <c r="E1234" t="n">
        <v>95.3</v>
      </c>
      <c r="F1234" t="n">
        <v>0.04200547810588162</v>
      </c>
      <c r="G1234" t="n">
        <v>785.0655319593986</v>
      </c>
      <c r="H1234" t="n">
        <v>3096.298458047868</v>
      </c>
      <c r="I1234" t="n">
        <v>13.53278512001032</v>
      </c>
      <c r="J1234" t="n">
        <v>13.53278512001032</v>
      </c>
      <c r="K1234" t="n">
        <v>164.6086517344245</v>
      </c>
      <c r="L1234" t="n">
        <v>5</v>
      </c>
      <c r="M1234" t="n">
        <v>41.73647356349507</v>
      </c>
      <c r="N1234" t="n">
        <v>2086.905160724263</v>
      </c>
      <c r="O1234" t="b">
        <v>0</v>
      </c>
      <c r="P1234" t="n">
        <v>13.53278512001032</v>
      </c>
      <c r="Q1234" t="n">
        <v>0</v>
      </c>
      <c r="R1234" t="n">
        <v>0.9324402311182217</v>
      </c>
      <c r="S1234" t="n">
        <v>42.19784494956383</v>
      </c>
      <c r="T1234" t="n">
        <v>66.41020969986313</v>
      </c>
      <c r="U1234" t="n">
        <v>14.51330033645291</v>
      </c>
      <c r="V1234" t="n">
        <v>4.486658418713176</v>
      </c>
      <c r="W1234" t="n">
        <v>0</v>
      </c>
      <c r="X1234" t="n">
        <v>0</v>
      </c>
      <c r="Y1234" t="n">
        <v>-21.42836828230832</v>
      </c>
      <c r="Z1234" t="n">
        <v>97.23992773382574</v>
      </c>
      <c r="AA1234" t="n">
        <v>2086.905160724263</v>
      </c>
      <c r="AB1234" t="b">
        <v>0</v>
      </c>
      <c r="AC1234" t="b">
        <v>1</v>
      </c>
      <c r="AD1234" t="n">
        <v>90.03223401382667</v>
      </c>
      <c r="AE1234" t="n">
        <v>-0</v>
      </c>
      <c r="AF1234" t="n">
        <v>0</v>
      </c>
      <c r="AG1234" t="n">
        <v>0.02692158879621703</v>
      </c>
      <c r="AH1234" t="b">
        <v>0</v>
      </c>
      <c r="AI1234" t="b">
        <v>0</v>
      </c>
      <c r="AJ1234" t="n">
        <v>2086.905160724263</v>
      </c>
      <c r="AK1234" t="n">
        <v>0</v>
      </c>
      <c r="AL1234" t="n">
        <v>14.51330033645291</v>
      </c>
      <c r="AM1234" t="n">
        <v>0</v>
      </c>
      <c r="AN1234" t="n">
        <v>14.51332101884691</v>
      </c>
      <c r="AO1234" t="n">
        <v>0</v>
      </c>
      <c r="AP1234" t="n">
        <v>1</v>
      </c>
      <c r="AQ1234" t="n">
        <v>0</v>
      </c>
      <c r="AR1234" t="n">
        <v>0</v>
      </c>
      <c r="AS1234" t="n">
        <v>0</v>
      </c>
      <c r="AT1234" t="n">
        <v>3.098400722185451</v>
      </c>
      <c r="AU1234" t="n">
        <v>0.9740845864874355</v>
      </c>
      <c r="AV1234" t="n">
        <v>3.098400722185451</v>
      </c>
    </row>
    <row r="1235" spans="1:48">
      <c r="A1235" t="n">
        <v>1232</v>
      </c>
      <c r="B1235" t="n">
        <v>0</v>
      </c>
      <c r="C1235" t="n">
        <v>0</v>
      </c>
      <c r="D1235" t="n">
        <v>0</v>
      </c>
      <c r="E1235" t="n">
        <v>95.40000000000001</v>
      </c>
      <c r="F1235" t="n">
        <v>0.03997320019987782</v>
      </c>
      <c r="G1235" t="n">
        <v>785.889315308779</v>
      </c>
      <c r="H1235" t="n">
        <v>3099.547459577825</v>
      </c>
      <c r="I1235" t="n">
        <v>13.47114847680185</v>
      </c>
      <c r="J1235" t="n">
        <v>13.47114847680185</v>
      </c>
      <c r="K1235" t="n">
        <v>163.6871626151694</v>
      </c>
      <c r="L1235" t="n">
        <v>5</v>
      </c>
      <c r="M1235" t="n">
        <v>41.50283027767987</v>
      </c>
      <c r="N1235" t="n">
        <v>2089.094987755454</v>
      </c>
      <c r="O1235" t="b">
        <v>0</v>
      </c>
      <c r="P1235" t="n">
        <v>13.47114847680185</v>
      </c>
      <c r="Q1235" t="n">
        <v>0</v>
      </c>
      <c r="R1235" t="n">
        <v>0.9322602765927068</v>
      </c>
      <c r="S1235" t="n">
        <v>42.22911691444286</v>
      </c>
      <c r="T1235" t="n">
        <v>66.05118878049377</v>
      </c>
      <c r="U1235" t="n">
        <v>14.44998657031402</v>
      </c>
      <c r="V1235" t="n">
        <v>4.474289258713554</v>
      </c>
      <c r="W1235" t="n">
        <v>0</v>
      </c>
      <c r="X1235" t="n">
        <v>0</v>
      </c>
      <c r="Y1235" t="n">
        <v>-21.42836828230832</v>
      </c>
      <c r="Z1235" t="n">
        <v>97.26267337674911</v>
      </c>
      <c r="AA1235" t="n">
        <v>2089.094987755454</v>
      </c>
      <c r="AB1235" t="b">
        <v>0</v>
      </c>
      <c r="AC1235" t="b">
        <v>1</v>
      </c>
      <c r="AD1235" t="n">
        <v>90.02479360817308</v>
      </c>
      <c r="AE1235" t="n">
        <v>-0</v>
      </c>
      <c r="AF1235" t="n">
        <v>0</v>
      </c>
      <c r="AG1235" t="n">
        <v>0.02498333637275246</v>
      </c>
      <c r="AH1235" t="b">
        <v>0</v>
      </c>
      <c r="AI1235" t="b">
        <v>0</v>
      </c>
      <c r="AJ1235" t="n">
        <v>2089.094987755454</v>
      </c>
      <c r="AK1235" t="n">
        <v>0</v>
      </c>
      <c r="AL1235" t="n">
        <v>14.44998657031402</v>
      </c>
      <c r="AM1235" t="n">
        <v>0</v>
      </c>
      <c r="AN1235" t="n">
        <v>14.45000725270802</v>
      </c>
      <c r="AO1235" t="n">
        <v>0</v>
      </c>
      <c r="AP1235" t="n">
        <v>1</v>
      </c>
      <c r="AQ1235" t="n">
        <v>0</v>
      </c>
      <c r="AR1235" t="n">
        <v>0</v>
      </c>
      <c r="AS1235" t="n">
        <v>0</v>
      </c>
      <c r="AT1235" t="n">
        <v>3.087639937771393</v>
      </c>
      <c r="AU1235" t="n">
        <v>0.9707015785500842</v>
      </c>
      <c r="AV1235" t="n">
        <v>3.087639937771393</v>
      </c>
    </row>
    <row r="1236" spans="1:48">
      <c r="A1236" t="n">
        <v>1233</v>
      </c>
      <c r="B1236" t="n">
        <v>0</v>
      </c>
      <c r="C1236" t="n">
        <v>0</v>
      </c>
      <c r="D1236" t="n">
        <v>0</v>
      </c>
      <c r="E1236" t="n">
        <v>95.59999999999999</v>
      </c>
      <c r="F1236" t="n">
        <v>0.0481017210946284</v>
      </c>
      <c r="G1236" t="n">
        <v>787.5368820075395</v>
      </c>
      <c r="H1236" t="n">
        <v>3106.045462637735</v>
      </c>
      <c r="I1236" t="n">
        <v>13.89773325647519</v>
      </c>
      <c r="J1236" t="n">
        <v>13.89773325647519</v>
      </c>
      <c r="K1236" t="n">
        <v>168.5172844148377</v>
      </c>
      <c r="L1236" t="n">
        <v>5</v>
      </c>
      <c r="M1236" t="n">
        <v>42.72750619037466</v>
      </c>
      <c r="N1236" t="n">
        <v>2093.474641817834</v>
      </c>
      <c r="O1236" t="b">
        <v>0</v>
      </c>
      <c r="P1236" t="n">
        <v>13.89773325647519</v>
      </c>
      <c r="Q1236" t="n">
        <v>0</v>
      </c>
      <c r="R1236" t="n">
        <v>0.9331692466112136</v>
      </c>
      <c r="S1236" t="n">
        <v>42.2603293652177</v>
      </c>
      <c r="T1236" t="n">
        <v>67.93400696464501</v>
      </c>
      <c r="U1236" t="n">
        <v>14.8930467939707</v>
      </c>
      <c r="V1236" t="n">
        <v>4.540080866166285</v>
      </c>
      <c r="W1236" t="n">
        <v>0</v>
      </c>
      <c r="X1236" t="n">
        <v>0</v>
      </c>
      <c r="Y1236" t="n">
        <v>-21.42836828230832</v>
      </c>
      <c r="Z1236" t="n">
        <v>97.29499414928702</v>
      </c>
      <c r="AA1236" t="n">
        <v>2093.474641817834</v>
      </c>
      <c r="AB1236" t="b">
        <v>0</v>
      </c>
      <c r="AC1236" t="b">
        <v>1</v>
      </c>
      <c r="AD1236" t="n">
        <v>90.0173532025195</v>
      </c>
      <c r="AE1236" t="n">
        <v>-0</v>
      </c>
      <c r="AF1236" t="n">
        <v>0</v>
      </c>
      <c r="AG1236" t="n">
        <v>0.02467819577434321</v>
      </c>
      <c r="AH1236" t="b">
        <v>0</v>
      </c>
      <c r="AI1236" t="b">
        <v>0</v>
      </c>
      <c r="AJ1236" t="n">
        <v>2093.474641817834</v>
      </c>
      <c r="AK1236" t="n">
        <v>0</v>
      </c>
      <c r="AL1236" t="n">
        <v>14.8930467939707</v>
      </c>
      <c r="AM1236" t="n">
        <v>0</v>
      </c>
      <c r="AN1236" t="n">
        <v>14.89306747636469</v>
      </c>
      <c r="AO1236" t="n">
        <v>0</v>
      </c>
      <c r="AP1236" t="n">
        <v>1</v>
      </c>
      <c r="AQ1236" t="n">
        <v>0</v>
      </c>
      <c r="AR1236" t="n">
        <v>0</v>
      </c>
      <c r="AS1236" t="n">
        <v>0</v>
      </c>
      <c r="AT1236" t="n">
        <v>3.16661390308038</v>
      </c>
      <c r="AU1236" t="n">
        <v>0.9955296525272349</v>
      </c>
      <c r="AV1236" t="n">
        <v>3.16661390308038</v>
      </c>
    </row>
    <row r="1237" spans="1:48">
      <c r="A1237" t="n">
        <v>1234</v>
      </c>
      <c r="B1237" t="n">
        <v>0</v>
      </c>
      <c r="C1237" t="n">
        <v>0</v>
      </c>
      <c r="D1237" t="n">
        <v>0</v>
      </c>
      <c r="E1237" t="n">
        <v>95.7</v>
      </c>
      <c r="F1237" t="n">
        <v>0.0176199154215908</v>
      </c>
      <c r="G1237" t="n">
        <v>788.3606653569198</v>
      </c>
      <c r="H1237" t="n">
        <v>3109.294464167691</v>
      </c>
      <c r="I1237" t="n">
        <v>12.55093918197241</v>
      </c>
      <c r="J1237" t="n">
        <v>12.55093918197241</v>
      </c>
      <c r="K1237" t="n">
        <v>152.0276771052978</v>
      </c>
      <c r="L1237" t="n">
        <v>5</v>
      </c>
      <c r="M1237" t="n">
        <v>38.54657127416272</v>
      </c>
      <c r="N1237" t="n">
        <v>2095.664468849024</v>
      </c>
      <c r="O1237" t="b">
        <v>0</v>
      </c>
      <c r="P1237" t="n">
        <v>12.55093918197241</v>
      </c>
      <c r="Q1237" t="n">
        <v>0</v>
      </c>
      <c r="R1237" t="n">
        <v>0.9297858702300446</v>
      </c>
      <c r="S1237" t="n">
        <v>42.29209811743792</v>
      </c>
      <c r="T1237" t="n">
        <v>61.50960172459607</v>
      </c>
      <c r="U1237" t="n">
        <v>13.49874157462416</v>
      </c>
      <c r="V1237" t="n">
        <v>4.318843157589072</v>
      </c>
      <c r="W1237" t="n">
        <v>0</v>
      </c>
      <c r="X1237" t="n">
        <v>0</v>
      </c>
      <c r="Y1237" t="n">
        <v>-21.42836828230832</v>
      </c>
      <c r="Z1237" t="n">
        <v>97.32204363756141</v>
      </c>
      <c r="AA1237" t="n">
        <v>2095.664468849024</v>
      </c>
      <c r="AB1237" t="b">
        <v>0</v>
      </c>
      <c r="AC1237" t="b">
        <v>1</v>
      </c>
      <c r="AD1237" t="n">
        <v>90.00991279686592</v>
      </c>
      <c r="AE1237" t="n">
        <v>-0</v>
      </c>
      <c r="AF1237" t="n">
        <v>0</v>
      </c>
      <c r="AG1237" t="n">
        <v>0.02691426026852495</v>
      </c>
      <c r="AH1237" t="b">
        <v>0</v>
      </c>
      <c r="AI1237" t="b">
        <v>0</v>
      </c>
      <c r="AJ1237" t="n">
        <v>2095.664468849024</v>
      </c>
      <c r="AK1237" t="n">
        <v>0</v>
      </c>
      <c r="AL1237" t="n">
        <v>13.49874157462416</v>
      </c>
      <c r="AM1237" t="n">
        <v>0</v>
      </c>
      <c r="AN1237" t="n">
        <v>13.49875076679927</v>
      </c>
      <c r="AO1237" t="n">
        <v>0</v>
      </c>
      <c r="AP1237" t="n">
        <v>1</v>
      </c>
      <c r="AQ1237" t="n">
        <v>0</v>
      </c>
      <c r="AR1237" t="n">
        <v>0</v>
      </c>
      <c r="AS1237" t="n">
        <v>0</v>
      </c>
      <c r="AT1237" t="n">
        <v>2.921737124083881</v>
      </c>
      <c r="AU1237" t="n">
        <v>0.9185445504062503</v>
      </c>
      <c r="AV1237" t="n">
        <v>2.921737124083881</v>
      </c>
    </row>
    <row r="1238" spans="1:48">
      <c r="A1238" t="n">
        <v>1235</v>
      </c>
      <c r="B1238" t="n">
        <v>0</v>
      </c>
      <c r="C1238" t="n">
        <v>0</v>
      </c>
      <c r="D1238" t="n">
        <v>0</v>
      </c>
      <c r="E1238" t="n">
        <v>95.8</v>
      </c>
      <c r="F1238" t="n">
        <v>0.04808528388565847</v>
      </c>
      <c r="G1238" t="n">
        <v>789.1844487063</v>
      </c>
      <c r="H1238" t="n">
        <v>3112.543465697647</v>
      </c>
      <c r="I1238" t="n">
        <v>13.95768739557784</v>
      </c>
      <c r="J1238" t="n">
        <v>13.95768739557784</v>
      </c>
      <c r="K1238" t="n">
        <v>168.8909313998185</v>
      </c>
      <c r="L1238" t="n">
        <v>5</v>
      </c>
      <c r="M1238" t="n">
        <v>42.82224426973087</v>
      </c>
      <c r="N1238" t="n">
        <v>2097.854295880215</v>
      </c>
      <c r="O1238" t="b">
        <v>0</v>
      </c>
      <c r="P1238" t="n">
        <v>13.95768739557784</v>
      </c>
      <c r="Q1238" t="n">
        <v>0</v>
      </c>
      <c r="R1238" t="n">
        <v>0.9332386658283114</v>
      </c>
      <c r="S1238" t="n">
        <v>42.32224070778118</v>
      </c>
      <c r="T1238" t="n">
        <v>68.07956996797527</v>
      </c>
      <c r="U1238" t="n">
        <v>14.95618206430555</v>
      </c>
      <c r="V1238" t="n">
        <v>4.545082920896853</v>
      </c>
      <c r="W1238" t="n">
        <v>0</v>
      </c>
      <c r="X1238" t="n">
        <v>0</v>
      </c>
      <c r="Y1238" t="n">
        <v>-21.42836828230832</v>
      </c>
      <c r="Z1238" t="n">
        <v>97.35436441009932</v>
      </c>
      <c r="AA1238" t="n">
        <v>2097.854295880215</v>
      </c>
      <c r="AB1238" t="b">
        <v>0</v>
      </c>
      <c r="AC1238" t="b">
        <v>1</v>
      </c>
      <c r="AD1238" t="n">
        <v>90.00247239121234</v>
      </c>
      <c r="AE1238" t="n">
        <v>-0</v>
      </c>
      <c r="AF1238" t="n">
        <v>0</v>
      </c>
      <c r="AG1238" t="n">
        <v>0.02757571902768952</v>
      </c>
      <c r="AH1238" t="b">
        <v>0</v>
      </c>
      <c r="AI1238" t="b">
        <v>0</v>
      </c>
      <c r="AJ1238" t="n">
        <v>2097.854295880215</v>
      </c>
      <c r="AK1238" t="n">
        <v>0</v>
      </c>
      <c r="AL1238" t="n">
        <v>14.95618206430555</v>
      </c>
      <c r="AM1238" t="n">
        <v>0</v>
      </c>
      <c r="AN1238" t="n">
        <v>14.95620274669955</v>
      </c>
      <c r="AO1238" t="n">
        <v>0</v>
      </c>
      <c r="AP1238" t="n">
        <v>1</v>
      </c>
      <c r="AQ1238" t="n">
        <v>0</v>
      </c>
      <c r="AR1238" t="n">
        <v>0</v>
      </c>
      <c r="AS1238" t="n">
        <v>0</v>
      </c>
      <c r="AT1238" t="n">
        <v>3.178550110955471</v>
      </c>
      <c r="AU1238" t="n">
        <v>0.9992821936459433</v>
      </c>
      <c r="AV1238" t="n">
        <v>3.178550110955471</v>
      </c>
    </row>
    <row r="1239" spans="1:48">
      <c r="A1239" t="n">
        <v>1236</v>
      </c>
      <c r="B1239" t="n">
        <v>0</v>
      </c>
      <c r="C1239" t="n">
        <v>0</v>
      </c>
      <c r="D1239" t="n">
        <v>0</v>
      </c>
      <c r="E1239" t="n">
        <v>96</v>
      </c>
      <c r="F1239" t="n">
        <v>0.04003894903576999</v>
      </c>
      <c r="G1239" t="n">
        <v>790.8320154050606</v>
      </c>
      <c r="H1239" t="n">
        <v>3119.041468757559</v>
      </c>
      <c r="I1239" t="n">
        <v>13.65391877030109</v>
      </c>
      <c r="J1239" t="n">
        <v>13.65391877030109</v>
      </c>
      <c r="K1239" t="n">
        <v>164.8710691427119</v>
      </c>
      <c r="L1239" t="n">
        <v>5</v>
      </c>
      <c r="M1239" t="n">
        <v>41.8030094175233</v>
      </c>
      <c r="N1239" t="n">
        <v>2102.233949942595</v>
      </c>
      <c r="O1239" t="b">
        <v>0</v>
      </c>
      <c r="P1239" t="n">
        <v>13.65391877030109</v>
      </c>
      <c r="Q1239" t="n">
        <v>0</v>
      </c>
      <c r="R1239" t="n">
        <v>0.9324638899789244</v>
      </c>
      <c r="S1239" t="n">
        <v>42.35411336727453</v>
      </c>
      <c r="T1239" t="n">
        <v>66.5143924949916</v>
      </c>
      <c r="U1239" t="n">
        <v>14.64283916732658</v>
      </c>
      <c r="V1239" t="n">
        <v>4.49212332952677</v>
      </c>
      <c r="W1239" t="n">
        <v>0</v>
      </c>
      <c r="X1239" t="n">
        <v>0</v>
      </c>
      <c r="Y1239" t="n">
        <v>-21.42836828230832</v>
      </c>
      <c r="Z1239" t="n">
        <v>97.37748500417862</v>
      </c>
      <c r="AA1239" t="n">
        <v>2102.233949942595</v>
      </c>
      <c r="AB1239" t="b">
        <v>0</v>
      </c>
      <c r="AC1239" t="b">
        <v>1</v>
      </c>
      <c r="AD1239" t="n">
        <v>89.99503198555875</v>
      </c>
      <c r="AE1239" t="n">
        <v>-0</v>
      </c>
      <c r="AF1239" t="n">
        <v>0</v>
      </c>
      <c r="AG1239" t="n">
        <v>0.02972072028567052</v>
      </c>
      <c r="AH1239" t="b">
        <v>0</v>
      </c>
      <c r="AI1239" t="b">
        <v>0</v>
      </c>
      <c r="AJ1239" t="n">
        <v>2102.233949942595</v>
      </c>
      <c r="AK1239" t="n">
        <v>0</v>
      </c>
      <c r="AL1239" t="n">
        <v>14.64283916732658</v>
      </c>
      <c r="AM1239" t="n">
        <v>0</v>
      </c>
      <c r="AN1239" t="n">
        <v>14.64285984972057</v>
      </c>
      <c r="AO1239" t="n">
        <v>0</v>
      </c>
      <c r="AP1239" t="n">
        <v>1</v>
      </c>
      <c r="AQ1239" t="n">
        <v>0</v>
      </c>
      <c r="AR1239" t="n">
        <v>0</v>
      </c>
      <c r="AS1239" t="n">
        <v>0</v>
      </c>
      <c r="AT1239" t="n">
        <v>3.124073898397373</v>
      </c>
      <c r="AU1239" t="n">
        <v>0.982155797243083</v>
      </c>
      <c r="AV1239" t="n">
        <v>3.124073898397373</v>
      </c>
    </row>
    <row r="1240" spans="1:48">
      <c r="A1240" t="n">
        <v>1237</v>
      </c>
      <c r="B1240" t="n">
        <v>0</v>
      </c>
      <c r="C1240" t="n">
        <v>0</v>
      </c>
      <c r="D1240" t="n">
        <v>0</v>
      </c>
      <c r="E1240" t="n">
        <v>96.09999999999999</v>
      </c>
      <c r="F1240" t="n">
        <v>0.04175891997126868</v>
      </c>
      <c r="G1240" t="n">
        <v>791.6557987544409</v>
      </c>
      <c r="H1240" t="n">
        <v>3122.290470287515</v>
      </c>
      <c r="I1240" t="n">
        <v>13.76208819234904</v>
      </c>
      <c r="J1240" t="n">
        <v>13.76208819234904</v>
      </c>
      <c r="K1240" t="n">
        <v>166.0042937745237</v>
      </c>
      <c r="L1240" t="n">
        <v>5</v>
      </c>
      <c r="M1240" t="n">
        <v>42.09033817812466</v>
      </c>
      <c r="N1240" t="n">
        <v>2104.423776973785</v>
      </c>
      <c r="O1240" t="b">
        <v>0</v>
      </c>
      <c r="P1240" t="n">
        <v>13.76208819234904</v>
      </c>
      <c r="Q1240" t="n">
        <v>0</v>
      </c>
      <c r="R1240" t="n">
        <v>0.9326824969060976</v>
      </c>
      <c r="S1240" t="n">
        <v>42.38565420221462</v>
      </c>
      <c r="T1240" t="n">
        <v>66.95587530776183</v>
      </c>
      <c r="U1240" t="n">
        <v>14.75538378601588</v>
      </c>
      <c r="V1240" t="n">
        <v>4.507302343185188</v>
      </c>
      <c r="W1240" t="n">
        <v>0</v>
      </c>
      <c r="X1240" t="n">
        <v>0</v>
      </c>
      <c r="Y1240" t="n">
        <v>-21.42836828230832</v>
      </c>
      <c r="Z1240" t="n">
        <v>97.40060559825793</v>
      </c>
      <c r="AA1240" t="n">
        <v>2104.423776973785</v>
      </c>
      <c r="AB1240" t="b">
        <v>0</v>
      </c>
      <c r="AC1240" t="b">
        <v>1</v>
      </c>
      <c r="AD1240" t="n">
        <v>89.98759157990517</v>
      </c>
      <c r="AE1240" t="n">
        <v>-0</v>
      </c>
      <c r="AF1240" t="n">
        <v>0</v>
      </c>
      <c r="AG1240" t="n">
        <v>0.02928642317022478</v>
      </c>
      <c r="AH1240" t="b">
        <v>0</v>
      </c>
      <c r="AI1240" t="b">
        <v>0</v>
      </c>
      <c r="AJ1240" t="n">
        <v>2104.423776973785</v>
      </c>
      <c r="AK1240" t="n">
        <v>0</v>
      </c>
      <c r="AL1240" t="n">
        <v>14.75538378601588</v>
      </c>
      <c r="AM1240" t="n">
        <v>0</v>
      </c>
      <c r="AN1240" t="n">
        <v>14.75540446840988</v>
      </c>
      <c r="AO1240" t="n">
        <v>0</v>
      </c>
      <c r="AP1240" t="n">
        <v>1</v>
      </c>
      <c r="AQ1240" t="n">
        <v>0</v>
      </c>
      <c r="AR1240" t="n">
        <v>0</v>
      </c>
      <c r="AS1240" t="n">
        <v>0</v>
      </c>
      <c r="AT1240" t="n">
        <v>3.144319974719048</v>
      </c>
      <c r="AU1240" t="n">
        <v>0.9885208199273927</v>
      </c>
      <c r="AV1240" t="n">
        <v>3.144319974719048</v>
      </c>
    </row>
    <row r="1241" spans="1:48">
      <c r="A1241" t="n">
        <v>1238</v>
      </c>
      <c r="B1241" t="n">
        <v>0</v>
      </c>
      <c r="C1241" t="n">
        <v>0</v>
      </c>
      <c r="D1241" t="n">
        <v>0</v>
      </c>
      <c r="E1241" t="n">
        <v>96.3</v>
      </c>
      <c r="F1241" t="n">
        <v>0.04292537107917838</v>
      </c>
      <c r="G1241" t="n">
        <v>793.3033654532014</v>
      </c>
      <c r="H1241" t="n">
        <v>3128.788473347427</v>
      </c>
      <c r="I1241" t="n">
        <v>13.87570460339995</v>
      </c>
      <c r="J1241" t="n">
        <v>13.87570460339995</v>
      </c>
      <c r="K1241" t="n">
        <v>167.0271731611112</v>
      </c>
      <c r="L1241" t="n">
        <v>5</v>
      </c>
      <c r="M1241" t="n">
        <v>42.34968893537302</v>
      </c>
      <c r="N1241" t="n">
        <v>2108.803431036166</v>
      </c>
      <c r="O1241" t="b">
        <v>0</v>
      </c>
      <c r="P1241" t="n">
        <v>13.87570460339995</v>
      </c>
      <c r="Q1241" t="n">
        <v>0</v>
      </c>
      <c r="R1241" t="n">
        <v>0.9328640066491799</v>
      </c>
      <c r="S1241" t="n">
        <v>42.41734200774678</v>
      </c>
      <c r="T1241" t="n">
        <v>67.35533360178897</v>
      </c>
      <c r="U1241" t="n">
        <v>14.87430590578907</v>
      </c>
      <c r="V1241" t="n">
        <v>4.521967228831983</v>
      </c>
      <c r="W1241" t="n">
        <v>0</v>
      </c>
      <c r="X1241" t="n">
        <v>0</v>
      </c>
      <c r="Y1241" t="n">
        <v>-21.42836828230832</v>
      </c>
      <c r="Z1241" t="n">
        <v>97.43686064868058</v>
      </c>
      <c r="AA1241" t="n">
        <v>2108.803431036166</v>
      </c>
      <c r="AB1241" t="b">
        <v>0</v>
      </c>
      <c r="AC1241" t="b">
        <v>1</v>
      </c>
      <c r="AD1241" t="n">
        <v>89.98015117425159</v>
      </c>
      <c r="AE1241" t="n">
        <v>-0</v>
      </c>
      <c r="AF1241" t="n">
        <v>0</v>
      </c>
      <c r="AG1241" t="n">
        <v>0.03194096232646831</v>
      </c>
      <c r="AH1241" t="b">
        <v>0</v>
      </c>
      <c r="AI1241" t="b">
        <v>0</v>
      </c>
      <c r="AJ1241" t="n">
        <v>2108.803431036166</v>
      </c>
      <c r="AK1241" t="n">
        <v>0</v>
      </c>
      <c r="AL1241" t="n">
        <v>14.87430590578907</v>
      </c>
      <c r="AM1241" t="n">
        <v>0</v>
      </c>
      <c r="AN1241" t="n">
        <v>14.87432658818307</v>
      </c>
      <c r="AO1241" t="n">
        <v>0</v>
      </c>
      <c r="AP1241" t="n">
        <v>1</v>
      </c>
      <c r="AQ1241" t="n">
        <v>0</v>
      </c>
      <c r="AR1241" t="n">
        <v>0</v>
      </c>
      <c r="AS1241" t="n">
        <v>0</v>
      </c>
      <c r="AT1241" t="n">
        <v>3.166102772602045</v>
      </c>
      <c r="AU1241" t="n">
        <v>0.9953689617821467</v>
      </c>
      <c r="AV1241" t="n">
        <v>3.166102772602045</v>
      </c>
    </row>
    <row r="1242" spans="1:48">
      <c r="A1242" t="n">
        <v>1239</v>
      </c>
      <c r="B1242" t="n">
        <v>0</v>
      </c>
      <c r="C1242" t="n">
        <v>0</v>
      </c>
      <c r="D1242" t="n">
        <v>0</v>
      </c>
      <c r="E1242" t="n">
        <v>96.40000000000001</v>
      </c>
      <c r="F1242" t="n">
        <v>0.0365395957120267</v>
      </c>
      <c r="G1242" t="n">
        <v>794.1271488025817</v>
      </c>
      <c r="H1242" t="n">
        <v>3132.037474877382</v>
      </c>
      <c r="I1242" t="n">
        <v>13.61551789052601</v>
      </c>
      <c r="J1242" t="n">
        <v>13.61551789052601</v>
      </c>
      <c r="K1242" t="n">
        <v>163.7251902268403</v>
      </c>
      <c r="L1242" t="n">
        <v>5</v>
      </c>
      <c r="M1242" t="n">
        <v>41.51247216704875</v>
      </c>
      <c r="N1242" t="n">
        <v>2110.993258067356</v>
      </c>
      <c r="O1242" t="b">
        <v>0</v>
      </c>
      <c r="P1242" t="n">
        <v>13.61551789052601</v>
      </c>
      <c r="Q1242" t="n">
        <v>0</v>
      </c>
      <c r="R1242" t="n">
        <v>0.93222691742022</v>
      </c>
      <c r="S1242" t="n">
        <v>42.44920527405755</v>
      </c>
      <c r="T1242" t="n">
        <v>66.06889786669592</v>
      </c>
      <c r="U1242" t="n">
        <v>14.60536875314075</v>
      </c>
      <c r="V1242" t="n">
        <v>4.477692871074638</v>
      </c>
      <c r="W1242" t="n">
        <v>0</v>
      </c>
      <c r="X1242" t="n">
        <v>0</v>
      </c>
      <c r="Y1242" t="n">
        <v>-21.42836828230832</v>
      </c>
      <c r="Z1242" t="n">
        <v>97.46252463291825</v>
      </c>
      <c r="AA1242" t="n">
        <v>2110.993258067356</v>
      </c>
      <c r="AB1242" t="b">
        <v>0</v>
      </c>
      <c r="AC1242" t="b">
        <v>1</v>
      </c>
      <c r="AD1242" t="n">
        <v>89.97271076859801</v>
      </c>
      <c r="AE1242" t="n">
        <v>-0</v>
      </c>
      <c r="AF1242" t="n">
        <v>0</v>
      </c>
      <c r="AG1242" t="n">
        <v>0.02986735275257113</v>
      </c>
      <c r="AH1242" t="b">
        <v>0</v>
      </c>
      <c r="AI1242" t="b">
        <v>0</v>
      </c>
      <c r="AJ1242" t="n">
        <v>2110.993258067356</v>
      </c>
      <c r="AK1242" t="n">
        <v>0</v>
      </c>
      <c r="AL1242" t="n">
        <v>14.60536875314075</v>
      </c>
      <c r="AM1242" t="n">
        <v>0</v>
      </c>
      <c r="AN1242" t="n">
        <v>14.60538943553475</v>
      </c>
      <c r="AO1242" t="n">
        <v>0</v>
      </c>
      <c r="AP1242" t="n">
        <v>1</v>
      </c>
      <c r="AQ1242" t="n">
        <v>0</v>
      </c>
      <c r="AR1242" t="n">
        <v>0</v>
      </c>
      <c r="AS1242" t="n">
        <v>0</v>
      </c>
      <c r="AT1242" t="n">
        <v>3.119132671008863</v>
      </c>
      <c r="AU1242" t="n">
        <v>0.9806023592377875</v>
      </c>
      <c r="AV1242" t="n">
        <v>3.119132671008863</v>
      </c>
    </row>
    <row r="1243" spans="1:48">
      <c r="A1243" t="n">
        <v>1240</v>
      </c>
      <c r="B1243" t="n">
        <v>0</v>
      </c>
      <c r="C1243" t="n">
        <v>0</v>
      </c>
      <c r="D1243" t="n">
        <v>0</v>
      </c>
      <c r="E1243" t="n">
        <v>96.59999999999999</v>
      </c>
      <c r="F1243" t="n">
        <v>0.06091624607269708</v>
      </c>
      <c r="G1243" t="n">
        <v>795.7747155013421</v>
      </c>
      <c r="H1243" t="n">
        <v>3138.535477937293</v>
      </c>
      <c r="I1243" t="n">
        <v>14.78756181001472</v>
      </c>
      <c r="J1243" t="n">
        <v>14.78756181001472</v>
      </c>
      <c r="K1243" t="n">
        <v>177.450741710841</v>
      </c>
      <c r="L1243" t="n">
        <v>5</v>
      </c>
      <c r="M1243" t="n">
        <v>44.99258156968585</v>
      </c>
      <c r="N1243" t="n">
        <v>2115.372912129736</v>
      </c>
      <c r="O1243" t="b">
        <v>0</v>
      </c>
      <c r="P1243" t="n">
        <v>14.78756181001472</v>
      </c>
      <c r="Q1243" t="n">
        <v>0</v>
      </c>
      <c r="R1243" t="n">
        <v>0.9347141271548574</v>
      </c>
      <c r="S1243" t="n">
        <v>42.48076776226203</v>
      </c>
      <c r="T1243" t="n">
        <v>71.41709975545173</v>
      </c>
      <c r="U1243" t="n">
        <v>15.82041116145965</v>
      </c>
      <c r="V1243" t="n">
        <v>4.662527693603295</v>
      </c>
      <c r="W1243" t="n">
        <v>0</v>
      </c>
      <c r="X1243" t="n">
        <v>0</v>
      </c>
      <c r="Y1243" t="n">
        <v>-21.42836828230832</v>
      </c>
      <c r="Z1243" t="n">
        <v>97.49645266119914</v>
      </c>
      <c r="AA1243" t="n">
        <v>2115.372912129736</v>
      </c>
      <c r="AB1243" t="b">
        <v>0</v>
      </c>
      <c r="AC1243" t="b">
        <v>1</v>
      </c>
      <c r="AD1243" t="n">
        <v>89.96527036294442</v>
      </c>
      <c r="AE1243" t="n">
        <v>-0</v>
      </c>
      <c r="AF1243" t="n">
        <v>0</v>
      </c>
      <c r="AG1243" t="n">
        <v>0.03156646261323348</v>
      </c>
      <c r="AH1243" t="b">
        <v>0</v>
      </c>
      <c r="AI1243" t="b">
        <v>0</v>
      </c>
      <c r="AJ1243" t="n">
        <v>2115.372912129736</v>
      </c>
      <c r="AK1243" t="n">
        <v>0</v>
      </c>
      <c r="AL1243" t="n">
        <v>15.82041116145965</v>
      </c>
      <c r="AM1243" t="n">
        <v>0</v>
      </c>
      <c r="AN1243" t="n">
        <v>15.82044793016009</v>
      </c>
      <c r="AO1243" t="n">
        <v>0</v>
      </c>
      <c r="AP1243" t="n">
        <v>1</v>
      </c>
      <c r="AQ1243" t="n">
        <v>0</v>
      </c>
      <c r="AR1243" t="n">
        <v>0</v>
      </c>
      <c r="AS1243" t="n">
        <v>0</v>
      </c>
      <c r="AT1243" t="n">
        <v>3.334498642644999</v>
      </c>
      <c r="AU1243" t="n">
        <v>1.048309764520304</v>
      </c>
      <c r="AV1243" t="n">
        <v>3.334498642644999</v>
      </c>
    </row>
    <row r="1244" spans="1:48">
      <c r="A1244" t="n">
        <v>1241</v>
      </c>
      <c r="B1244" t="n">
        <v>0</v>
      </c>
      <c r="C1244" t="n">
        <v>0</v>
      </c>
      <c r="D1244" t="n">
        <v>0</v>
      </c>
      <c r="E1244" t="n">
        <v>96.8</v>
      </c>
      <c r="F1244" t="n">
        <v>0.05312875333050293</v>
      </c>
      <c r="G1244" t="n">
        <v>797.4222822001027</v>
      </c>
      <c r="H1244" t="n">
        <v>3145.033480997205</v>
      </c>
      <c r="I1244" t="n">
        <v>14.49457944571288</v>
      </c>
      <c r="J1244" t="n">
        <v>14.49457944571288</v>
      </c>
      <c r="K1244" t="n">
        <v>173.5755836010993</v>
      </c>
      <c r="L1244" t="n">
        <v>5</v>
      </c>
      <c r="M1244" t="n">
        <v>44.01003641001505</v>
      </c>
      <c r="N1244" t="n">
        <v>2119.752566192116</v>
      </c>
      <c r="O1244" t="b">
        <v>0</v>
      </c>
      <c r="P1244" t="n">
        <v>14.49457944571288</v>
      </c>
      <c r="Q1244" t="n">
        <v>0</v>
      </c>
      <c r="R1244" t="n">
        <v>0.9340349661101249</v>
      </c>
      <c r="S1244" t="n">
        <v>42.51378917247352</v>
      </c>
      <c r="T1244" t="n">
        <v>69.90829283166225</v>
      </c>
      <c r="U1244" t="n">
        <v>15.51824072076969</v>
      </c>
      <c r="V1244" t="n">
        <v>4.611502905823897</v>
      </c>
      <c r="W1244" t="n">
        <v>0</v>
      </c>
      <c r="X1244" t="n">
        <v>0</v>
      </c>
      <c r="Y1244" t="n">
        <v>-21.42836828230832</v>
      </c>
      <c r="Z1244" t="n">
        <v>97.52877343373706</v>
      </c>
      <c r="AA1244" t="n">
        <v>2119.752566192116</v>
      </c>
      <c r="AB1244" t="b">
        <v>0</v>
      </c>
      <c r="AC1244" t="b">
        <v>1</v>
      </c>
      <c r="AD1244" t="n">
        <v>89.95782995729084</v>
      </c>
      <c r="AE1244" t="n">
        <v>-0</v>
      </c>
      <c r="AF1244" t="n">
        <v>0</v>
      </c>
      <c r="AG1244" t="n">
        <v>0.03447410810563556</v>
      </c>
      <c r="AH1244" t="b">
        <v>0</v>
      </c>
      <c r="AI1244" t="b">
        <v>0</v>
      </c>
      <c r="AJ1244" t="n">
        <v>2119.752566192116</v>
      </c>
      <c r="AK1244" t="n">
        <v>0</v>
      </c>
      <c r="AL1244" t="n">
        <v>15.51824072076969</v>
      </c>
      <c r="AM1244" t="n">
        <v>0</v>
      </c>
      <c r="AN1244" t="n">
        <v>15.51827748947013</v>
      </c>
      <c r="AO1244" t="n">
        <v>0</v>
      </c>
      <c r="AP1244" t="n">
        <v>1</v>
      </c>
      <c r="AQ1244" t="n">
        <v>0</v>
      </c>
      <c r="AR1244" t="n">
        <v>0</v>
      </c>
      <c r="AS1244" t="n">
        <v>0</v>
      </c>
      <c r="AT1244" t="n">
        <v>3.281796113706029</v>
      </c>
      <c r="AU1244" t="n">
        <v>1.031740984136032</v>
      </c>
      <c r="AV1244" t="n">
        <v>3.281796113706029</v>
      </c>
    </row>
    <row r="1245" spans="1:48">
      <c r="A1245" t="n">
        <v>1242</v>
      </c>
      <c r="B1245" t="n">
        <v>0</v>
      </c>
      <c r="C1245" t="n">
        <v>0</v>
      </c>
      <c r="D1245" t="n">
        <v>0</v>
      </c>
      <c r="E1245" t="n">
        <v>97</v>
      </c>
      <c r="F1245" t="n">
        <v>0.05990207393861269</v>
      </c>
      <c r="G1245" t="n">
        <v>799.0698488988633</v>
      </c>
      <c r="H1245" t="n">
        <v>3151.531484057117</v>
      </c>
      <c r="I1245" t="n">
        <v>14.86709379913645</v>
      </c>
      <c r="J1245" t="n">
        <v>14.86709379913645</v>
      </c>
      <c r="K1245" t="n">
        <v>177.6694343407453</v>
      </c>
      <c r="L1245" t="n">
        <v>5</v>
      </c>
      <c r="M1245" t="n">
        <v>45.04803101945876</v>
      </c>
      <c r="N1245" t="n">
        <v>2124.132220254497</v>
      </c>
      <c r="O1245" t="b">
        <v>0</v>
      </c>
      <c r="P1245" t="n">
        <v>14.86709379913645</v>
      </c>
      <c r="Q1245" t="n">
        <v>0</v>
      </c>
      <c r="R1245" t="n">
        <v>0.9347279748296622</v>
      </c>
      <c r="S1245" t="n">
        <v>42.54649304922471</v>
      </c>
      <c r="T1245" t="n">
        <v>71.50405580547773</v>
      </c>
      <c r="U1245" t="n">
        <v>15.90526249291481</v>
      </c>
      <c r="V1245" t="n">
        <v>4.667214530316386</v>
      </c>
      <c r="W1245" t="n">
        <v>0</v>
      </c>
      <c r="X1245" t="n">
        <v>0</v>
      </c>
      <c r="Y1245" t="n">
        <v>-21.42836828230832</v>
      </c>
      <c r="Z1245" t="n">
        <v>97.56275909996266</v>
      </c>
      <c r="AA1245" t="n">
        <v>2124.132220254497</v>
      </c>
      <c r="AB1245" t="b">
        <v>0</v>
      </c>
      <c r="AC1245" t="b">
        <v>1</v>
      </c>
      <c r="AD1245" t="n">
        <v>89.95038955163726</v>
      </c>
      <c r="AE1245" t="n">
        <v>-0</v>
      </c>
      <c r="AF1245" t="n">
        <v>0</v>
      </c>
      <c r="AG1245" t="n">
        <v>0.02571298586439646</v>
      </c>
      <c r="AH1245" t="b">
        <v>0</v>
      </c>
      <c r="AI1245" t="b">
        <v>0</v>
      </c>
      <c r="AJ1245" t="n">
        <v>2124.132220254497</v>
      </c>
      <c r="AK1245" t="n">
        <v>0</v>
      </c>
      <c r="AL1245" t="n">
        <v>15.90526249291481</v>
      </c>
      <c r="AM1245" t="n">
        <v>0</v>
      </c>
      <c r="AN1245" t="n">
        <v>15.90529926161525</v>
      </c>
      <c r="AO1245" t="n">
        <v>0</v>
      </c>
      <c r="AP1245" t="n">
        <v>1</v>
      </c>
      <c r="AQ1245" t="n">
        <v>0</v>
      </c>
      <c r="AR1245" t="n">
        <v>0</v>
      </c>
      <c r="AS1245" t="n">
        <v>0</v>
      </c>
      <c r="AT1245" t="n">
        <v>3.351044728204697</v>
      </c>
      <c r="AU1245" t="n">
        <v>1.053511572922619</v>
      </c>
      <c r="AV1245" t="n">
        <v>3.351044728204697</v>
      </c>
    </row>
    <row r="1246" spans="1:48">
      <c r="A1246" t="n">
        <v>1243</v>
      </c>
      <c r="B1246" t="n">
        <v>0</v>
      </c>
      <c r="C1246" t="n">
        <v>0</v>
      </c>
      <c r="D1246" t="n">
        <v>0</v>
      </c>
      <c r="E1246" t="n">
        <v>97.2</v>
      </c>
      <c r="F1246" t="n">
        <v>0.04059628424838557</v>
      </c>
      <c r="G1246" t="n">
        <v>800.7174155976238</v>
      </c>
      <c r="H1246" t="n">
        <v>3158.029487117028</v>
      </c>
      <c r="I1246" t="n">
        <v>14.04440575956354</v>
      </c>
      <c r="J1246" t="n">
        <v>14.04440575956354</v>
      </c>
      <c r="K1246" t="n">
        <v>167.4925427533905</v>
      </c>
      <c r="L1246" t="n">
        <v>5</v>
      </c>
      <c r="M1246" t="n">
        <v>42.46768325390227</v>
      </c>
      <c r="N1246" t="n">
        <v>2128.511874316877</v>
      </c>
      <c r="O1246" t="b">
        <v>0</v>
      </c>
      <c r="P1246" t="n">
        <v>14.04440575956354</v>
      </c>
      <c r="Q1246" t="n">
        <v>0</v>
      </c>
      <c r="R1246" t="n">
        <v>0.9329015040674704</v>
      </c>
      <c r="S1246" t="n">
        <v>42.57968501680313</v>
      </c>
      <c r="T1246" t="n">
        <v>67.54028356984453</v>
      </c>
      <c r="U1246" t="n">
        <v>15.05454294834946</v>
      </c>
      <c r="V1246" t="n">
        <v>4.531851442393119</v>
      </c>
      <c r="W1246" t="n">
        <v>0</v>
      </c>
      <c r="X1246" t="n">
        <v>0</v>
      </c>
      <c r="Y1246" t="n">
        <v>-21.42836828230832</v>
      </c>
      <c r="Z1246" t="n">
        <v>97.58717301112985</v>
      </c>
      <c r="AA1246" t="n">
        <v>2128.511874316877</v>
      </c>
      <c r="AB1246" t="b">
        <v>0</v>
      </c>
      <c r="AC1246" t="b">
        <v>1</v>
      </c>
      <c r="AD1246" t="n">
        <v>89.94294914598368</v>
      </c>
      <c r="AE1246" t="n">
        <v>-0</v>
      </c>
      <c r="AF1246" t="n">
        <v>0</v>
      </c>
      <c r="AG1246" t="n">
        <v>0.0289500286150936</v>
      </c>
      <c r="AH1246" t="b">
        <v>0</v>
      </c>
      <c r="AI1246" t="b">
        <v>0</v>
      </c>
      <c r="AJ1246" t="n">
        <v>2128.511874316877</v>
      </c>
      <c r="AK1246" t="n">
        <v>0</v>
      </c>
      <c r="AL1246" t="n">
        <v>15.05454294834946</v>
      </c>
      <c r="AM1246" t="n">
        <v>0</v>
      </c>
      <c r="AN1246" t="n">
        <v>15.05456363074346</v>
      </c>
      <c r="AO1246" t="n">
        <v>0</v>
      </c>
      <c r="AP1246" t="n">
        <v>1</v>
      </c>
      <c r="AQ1246" t="n">
        <v>0</v>
      </c>
      <c r="AR1246" t="n">
        <v>0</v>
      </c>
      <c r="AS1246" t="n">
        <v>0</v>
      </c>
      <c r="AT1246" t="n">
        <v>3.201588390110842</v>
      </c>
      <c r="AU1246" t="n">
        <v>1.006525037498823</v>
      </c>
      <c r="AV1246" t="n">
        <v>3.201588390110842</v>
      </c>
    </row>
    <row r="1247" spans="1:48">
      <c r="A1247" t="n">
        <v>1244</v>
      </c>
      <c r="B1247" t="n">
        <v>0</v>
      </c>
      <c r="C1247" t="n">
        <v>0</v>
      </c>
      <c r="D1247" t="n">
        <v>0</v>
      </c>
      <c r="E1247" t="n">
        <v>97.3</v>
      </c>
      <c r="F1247" t="n">
        <v>0.02771278906784325</v>
      </c>
      <c r="G1247" t="n">
        <v>801.5411989470041</v>
      </c>
      <c r="H1247" t="n">
        <v>3161.278488646984</v>
      </c>
      <c r="I1247" t="n">
        <v>13.483375445933</v>
      </c>
      <c r="J1247" t="n">
        <v>13.483375445933</v>
      </c>
      <c r="K1247" t="n">
        <v>160.6364729301464</v>
      </c>
      <c r="L1247" t="n">
        <v>5</v>
      </c>
      <c r="M1247" t="n">
        <v>40.72932883624402</v>
      </c>
      <c r="N1247" t="n">
        <v>2130.701701348067</v>
      </c>
      <c r="O1247" t="b">
        <v>0</v>
      </c>
      <c r="P1247" t="n">
        <v>13.483375445933</v>
      </c>
      <c r="Q1247" t="n">
        <v>0</v>
      </c>
      <c r="R1247" t="n">
        <v>0.9315539132243026</v>
      </c>
      <c r="S1247" t="n">
        <v>42.61191766454711</v>
      </c>
      <c r="T1247" t="n">
        <v>64.86932255078335</v>
      </c>
      <c r="U1247" t="n">
        <v>14.47406881611846</v>
      </c>
      <c r="V1247" t="n">
        <v>4.440051280391636</v>
      </c>
      <c r="W1247" t="n">
        <v>0</v>
      </c>
      <c r="X1247" t="n">
        <v>0</v>
      </c>
      <c r="Y1247" t="n">
        <v>-21.42836828230832</v>
      </c>
      <c r="Z1247" t="n">
        <v>97.61251968215628</v>
      </c>
      <c r="AA1247" t="n">
        <v>2130.701701348067</v>
      </c>
      <c r="AB1247" t="b">
        <v>0</v>
      </c>
      <c r="AC1247" t="b">
        <v>1</v>
      </c>
      <c r="AD1247" t="n">
        <v>89.93550874033009</v>
      </c>
      <c r="AE1247" t="n">
        <v>-0</v>
      </c>
      <c r="AF1247" t="n">
        <v>0</v>
      </c>
      <c r="AG1247" t="n">
        <v>0.02074521606202528</v>
      </c>
      <c r="AH1247" t="b">
        <v>0</v>
      </c>
      <c r="AI1247" t="b">
        <v>0</v>
      </c>
      <c r="AJ1247" t="n">
        <v>2130.701701348067</v>
      </c>
      <c r="AK1247" t="n">
        <v>0</v>
      </c>
      <c r="AL1247" t="n">
        <v>14.47406881611846</v>
      </c>
      <c r="AM1247" t="n">
        <v>0</v>
      </c>
      <c r="AN1247" t="n">
        <v>14.47407800829357</v>
      </c>
      <c r="AO1247" t="n">
        <v>0</v>
      </c>
      <c r="AP1247" t="n">
        <v>1</v>
      </c>
      <c r="AQ1247" t="n">
        <v>0</v>
      </c>
      <c r="AR1247" t="n">
        <v>0</v>
      </c>
      <c r="AS1247" t="n">
        <v>0</v>
      </c>
      <c r="AT1247" t="n">
        <v>3.099927117753268</v>
      </c>
      <c r="AU1247" t="n">
        <v>0.9745644593408229</v>
      </c>
      <c r="AV1247" t="n">
        <v>3.099927117753268</v>
      </c>
    </row>
    <row r="1248" spans="1:48">
      <c r="A1248" t="n">
        <v>1245</v>
      </c>
      <c r="B1248" t="n">
        <v>0</v>
      </c>
      <c r="C1248" t="n">
        <v>0</v>
      </c>
      <c r="D1248" t="n">
        <v>0</v>
      </c>
      <c r="E1248" t="n">
        <v>97.40000000000001</v>
      </c>
      <c r="F1248" t="n">
        <v>0.0152192261469164</v>
      </c>
      <c r="G1248" t="n">
        <v>802.3649822963845</v>
      </c>
      <c r="H1248" t="n">
        <v>3164.52749017694</v>
      </c>
      <c r="I1248" t="n">
        <v>12.93910772489252</v>
      </c>
      <c r="J1248" t="n">
        <v>12.93910772489252</v>
      </c>
      <c r="K1248" t="n">
        <v>153.9939802249108</v>
      </c>
      <c r="L1248" t="n">
        <v>5</v>
      </c>
      <c r="M1248" t="n">
        <v>39.04512683187392</v>
      </c>
      <c r="N1248" t="n">
        <v>2132.891528379258</v>
      </c>
      <c r="O1248" t="b">
        <v>0</v>
      </c>
      <c r="P1248" t="n">
        <v>12.93910772489252</v>
      </c>
      <c r="Q1248" t="n">
        <v>0</v>
      </c>
      <c r="R1248" t="n">
        <v>0.9301371372064913</v>
      </c>
      <c r="S1248" t="n">
        <v>42.64348421168012</v>
      </c>
      <c r="T1248" t="n">
        <v>62.28162807707399</v>
      </c>
      <c r="U1248" t="n">
        <v>13.91096775659654</v>
      </c>
      <c r="V1248" t="n">
        <v>4.351172836904965</v>
      </c>
      <c r="W1248" t="n">
        <v>0</v>
      </c>
      <c r="X1248" t="n">
        <v>0</v>
      </c>
      <c r="Y1248" t="n">
        <v>-21.42836828230832</v>
      </c>
      <c r="Z1248" t="n">
        <v>97.64239626588191</v>
      </c>
      <c r="AA1248" t="n">
        <v>2132.891528379258</v>
      </c>
      <c r="AB1248" t="b">
        <v>0</v>
      </c>
      <c r="AC1248" t="b">
        <v>1</v>
      </c>
      <c r="AD1248" t="n">
        <v>89.92806833467651</v>
      </c>
      <c r="AE1248" t="n">
        <v>-0</v>
      </c>
      <c r="AF1248" t="n">
        <v>0</v>
      </c>
      <c r="AG1248" t="n">
        <v>0.01308182071054781</v>
      </c>
      <c r="AH1248" t="b">
        <v>0</v>
      </c>
      <c r="AI1248" t="b">
        <v>0</v>
      </c>
      <c r="AJ1248" t="n">
        <v>2132.891528379258</v>
      </c>
      <c r="AK1248" t="n">
        <v>0</v>
      </c>
      <c r="AL1248" t="n">
        <v>13.91096775659654</v>
      </c>
      <c r="AM1248" t="n">
        <v>0</v>
      </c>
      <c r="AN1248" t="n">
        <v>13.91097005464032</v>
      </c>
      <c r="AO1248" t="n">
        <v>0</v>
      </c>
      <c r="AP1248" t="n">
        <v>1</v>
      </c>
      <c r="AQ1248" t="n">
        <v>0</v>
      </c>
      <c r="AR1248" t="n">
        <v>0</v>
      </c>
      <c r="AS1248" t="n">
        <v>0</v>
      </c>
      <c r="AT1248" t="n">
        <v>3.001672344533425</v>
      </c>
      <c r="AU1248" t="n">
        <v>0.9436748266806678</v>
      </c>
      <c r="AV1248" t="n">
        <v>3.001672344533425</v>
      </c>
    </row>
    <row r="1249" spans="1:48">
      <c r="A1249" t="n">
        <v>1246</v>
      </c>
      <c r="B1249" t="n">
        <v>0</v>
      </c>
      <c r="C1249" t="n">
        <v>0</v>
      </c>
      <c r="D1249" t="n">
        <v>0</v>
      </c>
      <c r="E1249" t="n">
        <v>97.40000000000001</v>
      </c>
      <c r="F1249" t="n">
        <v>-0.005256360322158926</v>
      </c>
      <c r="G1249" t="n">
        <v>802.3649822963845</v>
      </c>
      <c r="H1249" t="n">
        <v>3164.52749017694</v>
      </c>
      <c r="I1249" t="n">
        <v>11.99762148975684</v>
      </c>
      <c r="J1249" t="n">
        <v>11.99762148975684</v>
      </c>
      <c r="K1249" t="n">
        <v>142.78894076175</v>
      </c>
      <c r="L1249" t="n">
        <v>5</v>
      </c>
      <c r="M1249" t="n">
        <v>36.20409248523072</v>
      </c>
      <c r="N1249" t="n">
        <v>2132.891528379258</v>
      </c>
      <c r="O1249" t="b">
        <v>0</v>
      </c>
      <c r="P1249" t="n">
        <v>11.99762148975684</v>
      </c>
      <c r="Q1249" t="n">
        <v>0</v>
      </c>
      <c r="R1249" t="n">
        <v>0.9274747011351234</v>
      </c>
      <c r="S1249" t="n">
        <v>42.67440357446837</v>
      </c>
      <c r="T1249" t="n">
        <v>57.91561827385598</v>
      </c>
      <c r="U1249" t="n">
        <v>12.93579380124667</v>
      </c>
      <c r="V1249" t="n">
        <v>4.200347524255506</v>
      </c>
      <c r="W1249" t="n">
        <v>0</v>
      </c>
      <c r="X1249" t="n">
        <v>0</v>
      </c>
      <c r="Y1249" t="n">
        <v>-21.42836828230832</v>
      </c>
      <c r="Z1249" t="n">
        <v>97.62320161593291</v>
      </c>
      <c r="AA1249" t="n">
        <v>2132.891528379258</v>
      </c>
      <c r="AB1249" t="b">
        <v>0</v>
      </c>
      <c r="AC1249" t="b">
        <v>1</v>
      </c>
      <c r="AD1249" t="n">
        <v>89.92062792902293</v>
      </c>
      <c r="AE1249" t="n">
        <v>-0</v>
      </c>
      <c r="AF1249" t="n">
        <v>0</v>
      </c>
      <c r="AG1249" t="n">
        <v>0.004561098801684371</v>
      </c>
      <c r="AH1249" t="b">
        <v>0</v>
      </c>
      <c r="AI1249" t="b">
        <v>0</v>
      </c>
      <c r="AJ1249" t="n">
        <v>2132.891528379258</v>
      </c>
      <c r="AK1249" t="n">
        <v>0</v>
      </c>
      <c r="AL1249" t="n">
        <v>12.93579380124667</v>
      </c>
      <c r="AM1249" t="n">
        <v>0</v>
      </c>
      <c r="AN1249" t="n">
        <v>12.93579380124667</v>
      </c>
      <c r="AO1249" t="n">
        <v>0</v>
      </c>
      <c r="AP1249" t="n">
        <v>1</v>
      </c>
      <c r="AQ1249" t="n">
        <v>0</v>
      </c>
      <c r="AR1249" t="n">
        <v>0</v>
      </c>
      <c r="AS1249" t="n">
        <v>0</v>
      </c>
      <c r="AT1249" t="n">
        <v>2.83145419452566</v>
      </c>
      <c r="AU1249" t="n">
        <v>0.8901611300578445</v>
      </c>
      <c r="AV1249" t="n">
        <v>2.83145419452566</v>
      </c>
    </row>
    <row r="1250" spans="1:48">
      <c r="A1250" t="n">
        <v>1247</v>
      </c>
      <c r="B1250" t="n">
        <v>0</v>
      </c>
      <c r="C1250" t="n">
        <v>0</v>
      </c>
      <c r="D1250" t="n">
        <v>0</v>
      </c>
      <c r="E1250" t="n">
        <v>97.40000000000001</v>
      </c>
      <c r="F1250" t="n">
        <v>0.005806215141715754</v>
      </c>
      <c r="G1250" t="n">
        <v>802.3649822963845</v>
      </c>
      <c r="H1250" t="n">
        <v>3164.52749017694</v>
      </c>
      <c r="I1250" t="n">
        <v>12.50628885027997</v>
      </c>
      <c r="J1250" t="n">
        <v>12.50628885027997</v>
      </c>
      <c r="K1250" t="n">
        <v>148.8428134957068</v>
      </c>
      <c r="L1250" t="n">
        <v>5</v>
      </c>
      <c r="M1250" t="n">
        <v>37.73905007497636</v>
      </c>
      <c r="N1250" t="n">
        <v>2132.891528379258</v>
      </c>
      <c r="O1250" t="b">
        <v>0</v>
      </c>
      <c r="P1250" t="n">
        <v>12.50628885027997</v>
      </c>
      <c r="Q1250" t="n">
        <v>0</v>
      </c>
      <c r="R1250" t="n">
        <v>0.9289825648512909</v>
      </c>
      <c r="S1250" t="n">
        <v>42.70416573891765</v>
      </c>
      <c r="T1250" t="n">
        <v>60.2730966286264</v>
      </c>
      <c r="U1250" t="n">
        <v>13.46235045033589</v>
      </c>
      <c r="V1250" t="n">
        <v>4.280440731035362</v>
      </c>
      <c r="W1250" t="n">
        <v>0</v>
      </c>
      <c r="X1250" t="n">
        <v>0</v>
      </c>
      <c r="Y1250" t="n">
        <v>-21.42836828230832</v>
      </c>
      <c r="Z1250" t="n">
        <v>97.65635343308649</v>
      </c>
      <c r="AA1250" t="n">
        <v>2132.891528379258</v>
      </c>
      <c r="AB1250" t="b">
        <v>0</v>
      </c>
      <c r="AC1250" t="b">
        <v>1</v>
      </c>
      <c r="AD1250" t="n">
        <v>89.91318752336934</v>
      </c>
      <c r="AE1250" t="n">
        <v>-0</v>
      </c>
      <c r="AF1250" t="n">
        <v>0</v>
      </c>
      <c r="AG1250" t="n">
        <v>-0.00260150661222186</v>
      </c>
      <c r="AH1250" t="b">
        <v>0</v>
      </c>
      <c r="AI1250" t="b">
        <v>0</v>
      </c>
      <c r="AJ1250" t="n">
        <v>2132.891528379258</v>
      </c>
      <c r="AK1250" t="n">
        <v>0</v>
      </c>
      <c r="AL1250" t="n">
        <v>13.46235045033589</v>
      </c>
      <c r="AM1250" t="n">
        <v>0</v>
      </c>
      <c r="AN1250" t="n">
        <v>13.46235045033589</v>
      </c>
      <c r="AO1250" t="n">
        <v>0</v>
      </c>
      <c r="AP1250" t="n">
        <v>1</v>
      </c>
      <c r="AQ1250" t="n">
        <v>0</v>
      </c>
      <c r="AR1250" t="n">
        <v>0</v>
      </c>
      <c r="AS1250" t="n">
        <v>0</v>
      </c>
      <c r="AT1250" t="n">
        <v>2.923254793806017</v>
      </c>
      <c r="AU1250" t="n">
        <v>0.9190216800018917</v>
      </c>
      <c r="AV1250" t="n">
        <v>2.923254793806017</v>
      </c>
    </row>
    <row r="1251" spans="1:48">
      <c r="A1251" t="n">
        <v>1248</v>
      </c>
      <c r="B1251" t="n">
        <v>0</v>
      </c>
      <c r="C1251" t="n">
        <v>0</v>
      </c>
      <c r="D1251" t="n">
        <v>0</v>
      </c>
      <c r="E1251" t="n">
        <v>97.40000000000001</v>
      </c>
      <c r="F1251" t="n">
        <v>-0.01796850024470231</v>
      </c>
      <c r="G1251" t="n">
        <v>802.3649822963845</v>
      </c>
      <c r="H1251" t="n">
        <v>3164.52749017694</v>
      </c>
      <c r="I1251" t="n">
        <v>11.41310564332336</v>
      </c>
      <c r="J1251" t="n">
        <v>11.41310564332336</v>
      </c>
      <c r="K1251" t="n">
        <v>135.8323620230432</v>
      </c>
      <c r="L1251" t="n">
        <v>5</v>
      </c>
      <c r="M1251" t="n">
        <v>34.44025406263773</v>
      </c>
      <c r="N1251" t="n">
        <v>2132.891528379258</v>
      </c>
      <c r="O1251" t="b">
        <v>0</v>
      </c>
      <c r="P1251" t="n">
        <v>11.41310564332336</v>
      </c>
      <c r="Q1251" t="n">
        <v>0</v>
      </c>
      <c r="R1251" t="n">
        <v>0.9256288595619958</v>
      </c>
      <c r="S1251" t="n">
        <v>42.73454472444551</v>
      </c>
      <c r="T1251" t="n">
        <v>55.20387493144708</v>
      </c>
      <c r="U1251" t="n">
        <v>12.33010998460441</v>
      </c>
      <c r="V1251" t="n">
        <v>4.105575135248671</v>
      </c>
      <c r="W1251" t="n">
        <v>0</v>
      </c>
      <c r="X1251" t="n">
        <v>0</v>
      </c>
      <c r="Y1251" t="n">
        <v>-21.42836828230832</v>
      </c>
      <c r="Z1251" t="n">
        <v>97.63961390148938</v>
      </c>
      <c r="AA1251" t="n">
        <v>2132.891528379258</v>
      </c>
      <c r="AB1251" t="b">
        <v>0</v>
      </c>
      <c r="AC1251" t="b">
        <v>1</v>
      </c>
      <c r="AD1251" t="n">
        <v>89.90574711771576</v>
      </c>
      <c r="AE1251" t="n">
        <v>-0</v>
      </c>
      <c r="AF1251" t="n">
        <v>0</v>
      </c>
      <c r="AG1251" t="n">
        <v>-0.008511483647897444</v>
      </c>
      <c r="AH1251" t="b">
        <v>0</v>
      </c>
      <c r="AI1251" t="b">
        <v>0</v>
      </c>
      <c r="AJ1251" t="n">
        <v>2132.891528379258</v>
      </c>
      <c r="AK1251" t="n">
        <v>0</v>
      </c>
      <c r="AL1251" t="n">
        <v>12.33010998460441</v>
      </c>
      <c r="AM1251" t="n">
        <v>0</v>
      </c>
      <c r="AN1251" t="n">
        <v>12.33011228264819</v>
      </c>
      <c r="AO1251" t="n">
        <v>0</v>
      </c>
      <c r="AP1251" t="n">
        <v>1</v>
      </c>
      <c r="AQ1251" t="n">
        <v>0</v>
      </c>
      <c r="AR1251" t="n">
        <v>0</v>
      </c>
      <c r="AS1251" t="n">
        <v>0</v>
      </c>
      <c r="AT1251" t="n">
        <v>2.726176883990451</v>
      </c>
      <c r="AU1251" t="n">
        <v>0.8570637308851299</v>
      </c>
      <c r="AV1251" t="n">
        <v>2.726176883990451</v>
      </c>
    </row>
    <row r="1252" spans="1:48">
      <c r="A1252" t="n">
        <v>1249</v>
      </c>
      <c r="B1252" t="n">
        <v>0</v>
      </c>
      <c r="C1252" t="n">
        <v>0</v>
      </c>
      <c r="D1252" t="n">
        <v>0</v>
      </c>
      <c r="E1252" t="n">
        <v>97.3</v>
      </c>
      <c r="F1252" t="n">
        <v>-0.01726554749624931</v>
      </c>
      <c r="G1252" t="n">
        <v>801.5411989470041</v>
      </c>
      <c r="H1252" t="n">
        <v>3161.278488646984</v>
      </c>
      <c r="I1252" t="n">
        <v>11.41735365287947</v>
      </c>
      <c r="J1252" t="n">
        <v>11.41735365287947</v>
      </c>
      <c r="K1252" t="n">
        <v>136.0225730084439</v>
      </c>
      <c r="L1252" t="n">
        <v>5</v>
      </c>
      <c r="M1252" t="n">
        <v>34.48848200011255</v>
      </c>
      <c r="N1252" t="n">
        <v>2130.701701348067</v>
      </c>
      <c r="O1252" t="b">
        <v>0</v>
      </c>
      <c r="P1252" t="n">
        <v>11.41735365287947</v>
      </c>
      <c r="Q1252" t="n">
        <v>0</v>
      </c>
      <c r="R1252" t="n">
        <v>0.925712757395081</v>
      </c>
      <c r="S1252" t="n">
        <v>42.76357746993682</v>
      </c>
      <c r="T1252" t="n">
        <v>55.27616875839916</v>
      </c>
      <c r="U1252" t="n">
        <v>12.33358140705271</v>
      </c>
      <c r="V1252" t="n">
        <v>4.10631415882564</v>
      </c>
      <c r="W1252" t="n">
        <v>0</v>
      </c>
      <c r="X1252" t="n">
        <v>0</v>
      </c>
      <c r="Y1252" t="n">
        <v>-21.42836828230832</v>
      </c>
      <c r="Z1252" t="n">
        <v>97.62287436989227</v>
      </c>
      <c r="AA1252" t="n">
        <v>2130.701701348067</v>
      </c>
      <c r="AB1252" t="b">
        <v>0</v>
      </c>
      <c r="AC1252" t="b">
        <v>1</v>
      </c>
      <c r="AD1252" t="n">
        <v>89.89830671206218</v>
      </c>
      <c r="AE1252" t="n">
        <v>-0</v>
      </c>
      <c r="AF1252" t="n">
        <v>0</v>
      </c>
      <c r="AG1252" t="n">
        <v>-0.01657244902568461</v>
      </c>
      <c r="AH1252" t="b">
        <v>0</v>
      </c>
      <c r="AI1252" t="b">
        <v>0</v>
      </c>
      <c r="AJ1252" t="n">
        <v>2130.701701348067</v>
      </c>
      <c r="AK1252" t="n">
        <v>0</v>
      </c>
      <c r="AL1252" t="n">
        <v>12.33358140705271</v>
      </c>
      <c r="AM1252" t="n">
        <v>0</v>
      </c>
      <c r="AN1252" t="n">
        <v>12.33358370509649</v>
      </c>
      <c r="AO1252" t="n">
        <v>0</v>
      </c>
      <c r="AP1252" t="n">
        <v>1</v>
      </c>
      <c r="AQ1252" t="n">
        <v>0</v>
      </c>
      <c r="AR1252" t="n">
        <v>0</v>
      </c>
      <c r="AS1252" t="n">
        <v>0</v>
      </c>
      <c r="AT1252" t="n">
        <v>2.726261218060036</v>
      </c>
      <c r="AU1252" t="n">
        <v>0.8570902440848946</v>
      </c>
      <c r="AV1252" t="n">
        <v>2.726261218060036</v>
      </c>
    </row>
    <row r="1253" spans="1:48">
      <c r="A1253" t="n">
        <v>1250</v>
      </c>
      <c r="B1253" t="n">
        <v>0</v>
      </c>
      <c r="C1253" t="n">
        <v>0</v>
      </c>
      <c r="D1253" t="n">
        <v>0</v>
      </c>
      <c r="E1253" t="n">
        <v>97.3</v>
      </c>
      <c r="F1253" t="n">
        <v>0.003697356896356752</v>
      </c>
      <c r="G1253" t="n">
        <v>801.5411989470041</v>
      </c>
      <c r="H1253" t="n">
        <v>3161.278488646984</v>
      </c>
      <c r="I1253" t="n">
        <v>12.38025758906899</v>
      </c>
      <c r="J1253" t="n">
        <v>12.38025758906899</v>
      </c>
      <c r="K1253" t="n">
        <v>147.4942918447457</v>
      </c>
      <c r="L1253" t="n">
        <v>5</v>
      </c>
      <c r="M1253" t="n">
        <v>37.39713282067589</v>
      </c>
      <c r="N1253" t="n">
        <v>2130.701701348067</v>
      </c>
      <c r="O1253" t="b">
        <v>0</v>
      </c>
      <c r="P1253" t="n">
        <v>12.38025758906899</v>
      </c>
      <c r="Q1253" t="n">
        <v>0</v>
      </c>
      <c r="R1253" t="n">
        <v>0.9287159722133888</v>
      </c>
      <c r="S1253" t="n">
        <v>42.79258825761458</v>
      </c>
      <c r="T1253" t="n">
        <v>59.74416498493945</v>
      </c>
      <c r="U1253" t="n">
        <v>13.33051003695284</v>
      </c>
      <c r="V1253" t="n">
        <v>4.258804716874323</v>
      </c>
      <c r="W1253" t="n">
        <v>0</v>
      </c>
      <c r="X1253" t="n">
        <v>0</v>
      </c>
      <c r="Y1253" t="n">
        <v>-21.42836828230832</v>
      </c>
      <c r="Z1253" t="n">
        <v>97.60165093194038</v>
      </c>
      <c r="AA1253" t="n">
        <v>2130.701701348067</v>
      </c>
      <c r="AB1253" t="b">
        <v>0</v>
      </c>
      <c r="AC1253" t="b">
        <v>1</v>
      </c>
      <c r="AD1253" t="n">
        <v>89.8908663064086</v>
      </c>
      <c r="AE1253" t="n">
        <v>-0</v>
      </c>
      <c r="AF1253" t="n">
        <v>0</v>
      </c>
      <c r="AG1253" t="n">
        <v>-0.01432965019598131</v>
      </c>
      <c r="AH1253" t="b">
        <v>0</v>
      </c>
      <c r="AI1253" t="b">
        <v>0</v>
      </c>
      <c r="AJ1253" t="n">
        <v>2130.701701348067</v>
      </c>
      <c r="AK1253" t="n">
        <v>0</v>
      </c>
      <c r="AL1253" t="n">
        <v>13.33051003695284</v>
      </c>
      <c r="AM1253" t="n">
        <v>0</v>
      </c>
      <c r="AN1253" t="n">
        <v>13.33051003695284</v>
      </c>
      <c r="AO1253" t="n">
        <v>0</v>
      </c>
      <c r="AP1253" t="n">
        <v>1</v>
      </c>
      <c r="AQ1253" t="n">
        <v>0</v>
      </c>
      <c r="AR1253" t="n">
        <v>0</v>
      </c>
      <c r="AS1253" t="n">
        <v>0</v>
      </c>
      <c r="AT1253" t="n">
        <v>2.899760985745468</v>
      </c>
      <c r="AU1253" t="n">
        <v>0.9116356255945928</v>
      </c>
      <c r="AV1253" t="n">
        <v>2.899760985745468</v>
      </c>
    </row>
    <row r="1254" spans="1:48">
      <c r="A1254" t="n">
        <v>1251</v>
      </c>
      <c r="B1254" t="n">
        <v>0</v>
      </c>
      <c r="C1254" t="n">
        <v>0</v>
      </c>
      <c r="D1254" t="n">
        <v>0</v>
      </c>
      <c r="E1254" t="n">
        <v>97.3</v>
      </c>
      <c r="F1254" t="n">
        <v>0.002476119910829411</v>
      </c>
      <c r="G1254" t="n">
        <v>801.5411989470041</v>
      </c>
      <c r="H1254" t="n">
        <v>3161.278488646984</v>
      </c>
      <c r="I1254" t="n">
        <v>12.3241616455699</v>
      </c>
      <c r="J1254" t="n">
        <v>12.3241616455699</v>
      </c>
      <c r="K1254" t="n">
        <v>146.8259833380579</v>
      </c>
      <c r="L1254" t="n">
        <v>5</v>
      </c>
      <c r="M1254" t="n">
        <v>37.22768340214449</v>
      </c>
      <c r="N1254" t="n">
        <v>2130.701701348067</v>
      </c>
      <c r="O1254" t="b">
        <v>0</v>
      </c>
      <c r="P1254" t="n">
        <v>12.3241616455699</v>
      </c>
      <c r="Q1254" t="n">
        <v>0</v>
      </c>
      <c r="R1254" t="n">
        <v>0.9285681037364295</v>
      </c>
      <c r="S1254" t="n">
        <v>42.82277399158502</v>
      </c>
      <c r="T1254" t="n">
        <v>59.48293012970773</v>
      </c>
      <c r="U1254" t="n">
        <v>13.27222160224886</v>
      </c>
      <c r="V1254" t="n">
        <v>4.2489784944785</v>
      </c>
      <c r="W1254" t="n">
        <v>0</v>
      </c>
      <c r="X1254" t="n">
        <v>0</v>
      </c>
      <c r="Y1254" t="n">
        <v>-21.42836828230832</v>
      </c>
      <c r="Z1254" t="n">
        <v>97.58042749398849</v>
      </c>
      <c r="AA1254" t="n">
        <v>2130.701701348067</v>
      </c>
      <c r="AB1254" t="b">
        <v>0</v>
      </c>
      <c r="AC1254" t="b">
        <v>1</v>
      </c>
      <c r="AD1254" t="n">
        <v>89.88342590075501</v>
      </c>
      <c r="AE1254" t="n">
        <v>-0</v>
      </c>
      <c r="AF1254" t="n">
        <v>0</v>
      </c>
      <c r="AG1254" t="n">
        <v>-0.02205949511107447</v>
      </c>
      <c r="AH1254" t="b">
        <v>0</v>
      </c>
      <c r="AI1254" t="b">
        <v>0</v>
      </c>
      <c r="AJ1254" t="n">
        <v>2130.701701348067</v>
      </c>
      <c r="AK1254" t="n">
        <v>0</v>
      </c>
      <c r="AL1254" t="n">
        <v>13.27222160224886</v>
      </c>
      <c r="AM1254" t="n">
        <v>0</v>
      </c>
      <c r="AN1254" t="n">
        <v>13.27222160224886</v>
      </c>
      <c r="AO1254" t="n">
        <v>0</v>
      </c>
      <c r="AP1254" t="n">
        <v>1</v>
      </c>
      <c r="AQ1254" t="n">
        <v>0</v>
      </c>
      <c r="AR1254" t="n">
        <v>0</v>
      </c>
      <c r="AS1254" t="n">
        <v>0</v>
      </c>
      <c r="AT1254" t="n">
        <v>2.889591334397535</v>
      </c>
      <c r="AU1254" t="n">
        <v>0.9084384598577526</v>
      </c>
      <c r="AV1254" t="n">
        <v>2.889591334397535</v>
      </c>
    </row>
    <row r="1255" spans="1:48">
      <c r="A1255" t="n">
        <v>1252</v>
      </c>
      <c r="B1255" t="n">
        <v>0</v>
      </c>
      <c r="C1255" t="n">
        <v>0</v>
      </c>
      <c r="D1255" t="n">
        <v>0</v>
      </c>
      <c r="E1255" t="n">
        <v>97.3</v>
      </c>
      <c r="F1255" t="n">
        <v>-0.0136018365396815</v>
      </c>
      <c r="G1255" t="n">
        <v>801.5411989470041</v>
      </c>
      <c r="H1255" t="n">
        <v>3161.278488646984</v>
      </c>
      <c r="I1255" t="n">
        <v>11.58564148337609</v>
      </c>
      <c r="J1255" t="n">
        <v>11.58564148337609</v>
      </c>
      <c r="K1255" t="n">
        <v>138.0274985284996</v>
      </c>
      <c r="L1255" t="n">
        <v>5</v>
      </c>
      <c r="M1255" t="n">
        <v>34.99683025570478</v>
      </c>
      <c r="N1255" t="n">
        <v>2130.701701348067</v>
      </c>
      <c r="O1255" t="b">
        <v>0</v>
      </c>
      <c r="P1255" t="n">
        <v>11.58564148337609</v>
      </c>
      <c r="Q1255" t="n">
        <v>0</v>
      </c>
      <c r="R1255" t="n">
        <v>0.9263120933254131</v>
      </c>
      <c r="S1255" t="n">
        <v>42.85288528381697</v>
      </c>
      <c r="T1255" t="n">
        <v>56.05462875009385</v>
      </c>
      <c r="U1255" t="n">
        <v>12.50727650740717</v>
      </c>
      <c r="V1255" t="n">
        <v>4.130548252015544</v>
      </c>
      <c r="W1255" t="n">
        <v>0</v>
      </c>
      <c r="X1255" t="n">
        <v>0</v>
      </c>
      <c r="Y1255" t="n">
        <v>-21.42836828230832</v>
      </c>
      <c r="Z1255" t="n">
        <v>97.56368796239138</v>
      </c>
      <c r="AA1255" t="n">
        <v>2130.701701348067</v>
      </c>
      <c r="AB1255" t="b">
        <v>0</v>
      </c>
      <c r="AC1255" t="b">
        <v>1</v>
      </c>
      <c r="AD1255" t="n">
        <v>89.87598549510143</v>
      </c>
      <c r="AE1255" t="n">
        <v>-0</v>
      </c>
      <c r="AF1255" t="n">
        <v>0</v>
      </c>
      <c r="AG1255" t="n">
        <v>-0.02169676621498201</v>
      </c>
      <c r="AH1255" t="b">
        <v>0</v>
      </c>
      <c r="AI1255" t="b">
        <v>0</v>
      </c>
      <c r="AJ1255" t="n">
        <v>2130.701701348067</v>
      </c>
      <c r="AK1255" t="n">
        <v>0</v>
      </c>
      <c r="AL1255" t="n">
        <v>12.50727650740717</v>
      </c>
      <c r="AM1255" t="n">
        <v>0</v>
      </c>
      <c r="AN1255" t="n">
        <v>12.50727880545095</v>
      </c>
      <c r="AO1255" t="n">
        <v>0</v>
      </c>
      <c r="AP1255" t="n">
        <v>1</v>
      </c>
      <c r="AQ1255" t="n">
        <v>0</v>
      </c>
      <c r="AR1255" t="n">
        <v>0</v>
      </c>
      <c r="AS1255" t="n">
        <v>0</v>
      </c>
      <c r="AT1255" t="n">
        <v>2.756423969760984</v>
      </c>
      <c r="AU1255" t="n">
        <v>0.8665729011561908</v>
      </c>
      <c r="AV1255" t="n">
        <v>2.756423969760984</v>
      </c>
    </row>
    <row r="1256" spans="1:48">
      <c r="A1256" t="n">
        <v>1253</v>
      </c>
      <c r="B1256" t="n">
        <v>0</v>
      </c>
      <c r="C1256" t="n">
        <v>0</v>
      </c>
      <c r="D1256" t="n">
        <v>0</v>
      </c>
      <c r="E1256" t="n">
        <v>97.2</v>
      </c>
      <c r="F1256" t="n">
        <v>-0.03140210708545332</v>
      </c>
      <c r="G1256" t="n">
        <v>800.7174155976238</v>
      </c>
      <c r="H1256" t="n">
        <v>3158.029487117028</v>
      </c>
      <c r="I1256" t="n">
        <v>10.74065157562335</v>
      </c>
      <c r="J1256" t="n">
        <v>10.74065157562335</v>
      </c>
      <c r="K1256" t="n">
        <v>128.0922150803247</v>
      </c>
      <c r="L1256" t="n">
        <v>5</v>
      </c>
      <c r="M1256" t="n">
        <v>32.47774216032575</v>
      </c>
      <c r="N1256" t="n">
        <v>2128.511874316877</v>
      </c>
      <c r="O1256" t="b">
        <v>0</v>
      </c>
      <c r="P1256" t="n">
        <v>10.74065157562335</v>
      </c>
      <c r="Q1256" t="n">
        <v>0</v>
      </c>
      <c r="R1256" t="n">
        <v>0.9234220114669875</v>
      </c>
      <c r="S1256" t="n">
        <v>42.8820861768199</v>
      </c>
      <c r="T1256" t="n">
        <v>52.18259958107488</v>
      </c>
      <c r="U1256" t="n">
        <v>11.63135753994026</v>
      </c>
      <c r="V1256" t="n">
        <v>3.996038512342324</v>
      </c>
      <c r="W1256" t="n">
        <v>0</v>
      </c>
      <c r="X1256" t="n">
        <v>0</v>
      </c>
      <c r="Y1256" t="n">
        <v>-21.42836828230832</v>
      </c>
      <c r="Z1256" t="n">
        <v>97.53863529394567</v>
      </c>
      <c r="AA1256" t="n">
        <v>2128.511874316877</v>
      </c>
      <c r="AB1256" t="b">
        <v>0</v>
      </c>
      <c r="AC1256" t="b">
        <v>1</v>
      </c>
      <c r="AD1256" t="n">
        <v>89.86854508944785</v>
      </c>
      <c r="AE1256" t="n">
        <v>-0</v>
      </c>
      <c r="AF1256" t="n">
        <v>0</v>
      </c>
      <c r="AG1256" t="n">
        <v>-0.02286924622859643</v>
      </c>
      <c r="AH1256" t="b">
        <v>0</v>
      </c>
      <c r="AI1256" t="b">
        <v>0</v>
      </c>
      <c r="AJ1256" t="n">
        <v>2128.511874316877</v>
      </c>
      <c r="AK1256" t="n">
        <v>0</v>
      </c>
      <c r="AL1256" t="n">
        <v>11.63135753994026</v>
      </c>
      <c r="AM1256" t="n">
        <v>0</v>
      </c>
      <c r="AN1256" t="n">
        <v>11.63136673211537</v>
      </c>
      <c r="AO1256" t="n">
        <v>0</v>
      </c>
      <c r="AP1256" t="n">
        <v>1</v>
      </c>
      <c r="AQ1256" t="n">
        <v>0</v>
      </c>
      <c r="AR1256" t="n">
        <v>0</v>
      </c>
      <c r="AS1256" t="n">
        <v>0</v>
      </c>
      <c r="AT1256" t="n">
        <v>2.604061819171253</v>
      </c>
      <c r="AU1256" t="n">
        <v>0.8186728276147508</v>
      </c>
      <c r="AV1256" t="n">
        <v>2.604061819171253</v>
      </c>
    </row>
    <row r="1257" spans="1:48">
      <c r="A1257" t="n">
        <v>1254</v>
      </c>
      <c r="B1257" t="n">
        <v>0</v>
      </c>
      <c r="C1257" t="n">
        <v>0</v>
      </c>
      <c r="D1257" t="n">
        <v>0</v>
      </c>
      <c r="E1257" t="n">
        <v>97.09999999999999</v>
      </c>
      <c r="F1257" t="n">
        <v>-0.02745640178515707</v>
      </c>
      <c r="G1257" t="n">
        <v>799.8936322482435</v>
      </c>
      <c r="H1257" t="n">
        <v>3154.780485587072</v>
      </c>
      <c r="I1257" t="n">
        <v>10.8942119565655</v>
      </c>
      <c r="J1257" t="n">
        <v>10.8942119565655</v>
      </c>
      <c r="K1257" t="n">
        <v>130.0573686857501</v>
      </c>
      <c r="L1257" t="n">
        <v>5</v>
      </c>
      <c r="M1257" t="n">
        <v>32.97600625906443</v>
      </c>
      <c r="N1257" t="n">
        <v>2126.322047285687</v>
      </c>
      <c r="O1257" t="b">
        <v>0</v>
      </c>
      <c r="P1257" t="n">
        <v>10.8942119565655</v>
      </c>
      <c r="Q1257" t="n">
        <v>0</v>
      </c>
      <c r="R1257" t="n">
        <v>0.9240641847990783</v>
      </c>
      <c r="S1257" t="n">
        <v>42.91021907092717</v>
      </c>
      <c r="T1257" t="n">
        <v>52.94634952313696</v>
      </c>
      <c r="U1257" t="n">
        <v>11.78945373684649</v>
      </c>
      <c r="V1257" t="n">
        <v>4.020524212952331</v>
      </c>
      <c r="W1257" t="n">
        <v>0</v>
      </c>
      <c r="X1257" t="n">
        <v>0</v>
      </c>
      <c r="Y1257" t="n">
        <v>-21.42836828230832</v>
      </c>
      <c r="Z1257" t="n">
        <v>97.51942082141262</v>
      </c>
      <c r="AA1257" t="n">
        <v>2126.322047285687</v>
      </c>
      <c r="AB1257" t="b">
        <v>0</v>
      </c>
      <c r="AC1257" t="b">
        <v>1</v>
      </c>
      <c r="AD1257" t="n">
        <v>89.86110468379427</v>
      </c>
      <c r="AE1257" t="n">
        <v>-0</v>
      </c>
      <c r="AF1257" t="n">
        <v>0</v>
      </c>
      <c r="AG1257" t="n">
        <v>-0.02508474756132356</v>
      </c>
      <c r="AH1257" t="b">
        <v>0</v>
      </c>
      <c r="AI1257" t="b">
        <v>0</v>
      </c>
      <c r="AJ1257" t="n">
        <v>2126.322047285687</v>
      </c>
      <c r="AK1257" t="n">
        <v>0</v>
      </c>
      <c r="AL1257" t="n">
        <v>11.78945373684649</v>
      </c>
      <c r="AM1257" t="n">
        <v>0</v>
      </c>
      <c r="AN1257" t="n">
        <v>11.7894629290216</v>
      </c>
      <c r="AO1257" t="n">
        <v>0</v>
      </c>
      <c r="AP1257" t="n">
        <v>1</v>
      </c>
      <c r="AQ1257" t="n">
        <v>0</v>
      </c>
      <c r="AR1257" t="n">
        <v>0</v>
      </c>
      <c r="AS1257" t="n">
        <v>0</v>
      </c>
      <c r="AT1257" t="n">
        <v>2.630885528878804</v>
      </c>
      <c r="AU1257" t="n">
        <v>0.8271057465691811</v>
      </c>
      <c r="AV1257" t="n">
        <v>2.630885528878804</v>
      </c>
    </row>
    <row r="1258" spans="1:48">
      <c r="A1258" t="n">
        <v>1255</v>
      </c>
      <c r="B1258" t="n">
        <v>0</v>
      </c>
      <c r="C1258" t="n">
        <v>0</v>
      </c>
      <c r="D1258" t="n">
        <v>0</v>
      </c>
      <c r="E1258" t="n">
        <v>97</v>
      </c>
      <c r="F1258" t="n">
        <v>-0.02543895244057381</v>
      </c>
      <c r="G1258" t="n">
        <v>799.0698488988633</v>
      </c>
      <c r="H1258" t="n">
        <v>3151.531484057117</v>
      </c>
      <c r="I1258" t="n">
        <v>10.95915040742854</v>
      </c>
      <c r="J1258" t="n">
        <v>10.95915040742854</v>
      </c>
      <c r="K1258" t="n">
        <v>130.9674964084826</v>
      </c>
      <c r="L1258" t="n">
        <v>5</v>
      </c>
      <c r="M1258" t="n">
        <v>33.20676886624813</v>
      </c>
      <c r="N1258" t="n">
        <v>2124.132220254497</v>
      </c>
      <c r="O1258" t="b">
        <v>0</v>
      </c>
      <c r="P1258" t="n">
        <v>10.95915040742854</v>
      </c>
      <c r="Q1258" t="n">
        <v>0</v>
      </c>
      <c r="R1258" t="n">
        <v>0.9243719197371245</v>
      </c>
      <c r="S1258" t="n">
        <v>42.9385148925337</v>
      </c>
      <c r="T1258" t="n">
        <v>53.29911263386395</v>
      </c>
      <c r="U1258" t="n">
        <v>11.85578031247978</v>
      </c>
      <c r="V1258" t="n">
        <v>4.0309095682139</v>
      </c>
      <c r="W1258" t="n">
        <v>0</v>
      </c>
      <c r="X1258" t="n">
        <v>0</v>
      </c>
      <c r="Y1258" t="n">
        <v>-21.42836828230832</v>
      </c>
      <c r="Z1258" t="n">
        <v>97.50020634887957</v>
      </c>
      <c r="AA1258" t="n">
        <v>2124.132220254497</v>
      </c>
      <c r="AB1258" t="b">
        <v>0</v>
      </c>
      <c r="AC1258" t="b">
        <v>1</v>
      </c>
      <c r="AD1258" t="n">
        <v>89.85366427814068</v>
      </c>
      <c r="AE1258" t="n">
        <v>-0</v>
      </c>
      <c r="AF1258" t="n">
        <v>0</v>
      </c>
      <c r="AG1258" t="n">
        <v>-0.02605153126160931</v>
      </c>
      <c r="AH1258" t="b">
        <v>0</v>
      </c>
      <c r="AI1258" t="b">
        <v>0</v>
      </c>
      <c r="AJ1258" t="n">
        <v>2124.132220254497</v>
      </c>
      <c r="AK1258" t="n">
        <v>0</v>
      </c>
      <c r="AL1258" t="n">
        <v>11.85578031247978</v>
      </c>
      <c r="AM1258" t="n">
        <v>0</v>
      </c>
      <c r="AN1258" t="n">
        <v>11.85578950465489</v>
      </c>
      <c r="AO1258" t="n">
        <v>0</v>
      </c>
      <c r="AP1258" t="n">
        <v>1</v>
      </c>
      <c r="AQ1258" t="n">
        <v>0</v>
      </c>
      <c r="AR1258" t="n">
        <v>0</v>
      </c>
      <c r="AS1258" t="n">
        <v>0</v>
      </c>
      <c r="AT1258" t="n">
        <v>2.641842738192739</v>
      </c>
      <c r="AU1258" t="n">
        <v>0.8305505071604106</v>
      </c>
      <c r="AV1258" t="n">
        <v>2.641842738192739</v>
      </c>
    </row>
    <row r="1259" spans="1:48">
      <c r="A1259" t="n">
        <v>1256</v>
      </c>
      <c r="B1259" t="n">
        <v>0</v>
      </c>
      <c r="C1259" t="n">
        <v>0</v>
      </c>
      <c r="D1259" t="n">
        <v>0</v>
      </c>
      <c r="E1259" t="n">
        <v>96.90000000000001</v>
      </c>
      <c r="F1259" t="n">
        <v>-0.03745445511920842</v>
      </c>
      <c r="G1259" t="n">
        <v>798.2460655494831</v>
      </c>
      <c r="H1259" t="n">
        <v>3148.282482527161</v>
      </c>
      <c r="I1259" t="n">
        <v>10.3820121595162</v>
      </c>
      <c r="J1259" t="n">
        <v>10.3820121595162</v>
      </c>
      <c r="K1259" t="n">
        <v>124.1984364775854</v>
      </c>
      <c r="L1259" t="n">
        <v>5</v>
      </c>
      <c r="M1259" t="n">
        <v>31.49047578032085</v>
      </c>
      <c r="N1259" t="n">
        <v>2121.942393223307</v>
      </c>
      <c r="O1259" t="b">
        <v>0</v>
      </c>
      <c r="P1259" t="n">
        <v>10.3820121595162</v>
      </c>
      <c r="Q1259" t="n">
        <v>0</v>
      </c>
      <c r="R1259" t="n">
        <v>0.9222513505948281</v>
      </c>
      <c r="S1259" t="n">
        <v>42.96686402624762</v>
      </c>
      <c r="T1259" t="n">
        <v>50.66056463310612</v>
      </c>
      <c r="U1259" t="n">
        <v>11.25724798648446</v>
      </c>
      <c r="V1259" t="n">
        <v>3.938790478327412</v>
      </c>
      <c r="W1259" t="n">
        <v>0</v>
      </c>
      <c r="X1259" t="n">
        <v>0</v>
      </c>
      <c r="Y1259" t="n">
        <v>-21.42836828230832</v>
      </c>
      <c r="Z1259" t="n">
        <v>97.47509604248916</v>
      </c>
      <c r="AA1259" t="n">
        <v>2121.942393223307</v>
      </c>
      <c r="AB1259" t="b">
        <v>0</v>
      </c>
      <c r="AC1259" t="b">
        <v>1</v>
      </c>
      <c r="AD1259" t="n">
        <v>89.8462238724871</v>
      </c>
      <c r="AE1259" t="n">
        <v>-0</v>
      </c>
      <c r="AF1259" t="n">
        <v>0</v>
      </c>
      <c r="AG1259" t="n">
        <v>-0.02892388261874779</v>
      </c>
      <c r="AH1259" t="b">
        <v>0</v>
      </c>
      <c r="AI1259" t="b">
        <v>0</v>
      </c>
      <c r="AJ1259" t="n">
        <v>2121.942393223307</v>
      </c>
      <c r="AK1259" t="n">
        <v>0</v>
      </c>
      <c r="AL1259" t="n">
        <v>11.25724798648446</v>
      </c>
      <c r="AM1259" t="n">
        <v>0</v>
      </c>
      <c r="AN1259" t="n">
        <v>11.25726866887845</v>
      </c>
      <c r="AO1259" t="n">
        <v>0</v>
      </c>
      <c r="AP1259" t="n">
        <v>1</v>
      </c>
      <c r="AQ1259" t="n">
        <v>0</v>
      </c>
      <c r="AR1259" t="n">
        <v>0</v>
      </c>
      <c r="AS1259" t="n">
        <v>0</v>
      </c>
      <c r="AT1259" t="n">
        <v>2.537776644380655</v>
      </c>
      <c r="AU1259" t="n">
        <v>0.7978338939630039</v>
      </c>
      <c r="AV1259" t="n">
        <v>2.537776644380655</v>
      </c>
    </row>
    <row r="1260" spans="1:48">
      <c r="A1260" t="n">
        <v>1257</v>
      </c>
      <c r="B1260" t="n">
        <v>0</v>
      </c>
      <c r="C1260" t="n">
        <v>0</v>
      </c>
      <c r="D1260" t="n">
        <v>0</v>
      </c>
      <c r="E1260" t="n">
        <v>96.7</v>
      </c>
      <c r="F1260" t="n">
        <v>-0.07474322708259606</v>
      </c>
      <c r="G1260" t="n">
        <v>796.5984988507225</v>
      </c>
      <c r="H1260" t="n">
        <v>3141.78447946725</v>
      </c>
      <c r="I1260" t="n">
        <v>8.626063989829577</v>
      </c>
      <c r="J1260" t="n">
        <v>8.626063989829577</v>
      </c>
      <c r="K1260" t="n">
        <v>103.4057226110071</v>
      </c>
      <c r="L1260" t="n">
        <v>5</v>
      </c>
      <c r="M1260" t="n">
        <v>26.21848950583343</v>
      </c>
      <c r="N1260" t="n">
        <v>2117.562739160926</v>
      </c>
      <c r="O1260" t="b">
        <v>0</v>
      </c>
      <c r="P1260" t="n">
        <v>8.626063989829577</v>
      </c>
      <c r="Q1260" t="n">
        <v>0</v>
      </c>
      <c r="R1260" t="n">
        <v>0.9140332099035353</v>
      </c>
      <c r="S1260" t="n">
        <v>42.9944732511975</v>
      </c>
      <c r="T1260" t="n">
        <v>42.55844934362155</v>
      </c>
      <c r="U1260" t="n">
        <v>9.437363868584107</v>
      </c>
      <c r="V1260" t="n">
        <v>3.658613281554146</v>
      </c>
      <c r="W1260" t="n">
        <v>0</v>
      </c>
      <c r="X1260" t="n">
        <v>0</v>
      </c>
      <c r="Y1260" t="n">
        <v>-21.42836828230832</v>
      </c>
      <c r="Z1260" t="n">
        <v>97.44235625402311</v>
      </c>
      <c r="AA1260" t="n">
        <v>2117.562739160926</v>
      </c>
      <c r="AB1260" t="b">
        <v>0</v>
      </c>
      <c r="AC1260" t="b">
        <v>1</v>
      </c>
      <c r="AD1260" t="n">
        <v>89.83878346683352</v>
      </c>
      <c r="AE1260" t="n">
        <v>-0</v>
      </c>
      <c r="AF1260" t="n">
        <v>0</v>
      </c>
      <c r="AG1260" t="n">
        <v>-0.02887447304095386</v>
      </c>
      <c r="AH1260" t="b">
        <v>0</v>
      </c>
      <c r="AI1260" t="b">
        <v>0</v>
      </c>
      <c r="AJ1260" t="n">
        <v>2117.562739160926</v>
      </c>
      <c r="AK1260" t="n">
        <v>0</v>
      </c>
      <c r="AL1260" t="n">
        <v>9.437363868584107</v>
      </c>
      <c r="AM1260" t="n">
        <v>0</v>
      </c>
      <c r="AN1260" t="n">
        <v>9.437421319678545</v>
      </c>
      <c r="AO1260" t="n">
        <v>0</v>
      </c>
      <c r="AP1260" t="n">
        <v>1</v>
      </c>
      <c r="AQ1260" t="n">
        <v>0</v>
      </c>
      <c r="AR1260" t="n">
        <v>0</v>
      </c>
      <c r="AS1260" t="n">
        <v>0</v>
      </c>
      <c r="AT1260" t="n">
        <v>2.223749215200108</v>
      </c>
      <c r="AU1260" t="n">
        <v>0.6991090013728398</v>
      </c>
      <c r="AV1260" t="n">
        <v>2.223749215200108</v>
      </c>
    </row>
    <row r="1261" spans="1:48">
      <c r="A1261" t="n">
        <v>1258</v>
      </c>
      <c r="B1261" t="n">
        <v>0</v>
      </c>
      <c r="C1261" t="n">
        <v>0</v>
      </c>
      <c r="D1261" t="n">
        <v>0</v>
      </c>
      <c r="E1261" t="n">
        <v>96.40000000000001</v>
      </c>
      <c r="F1261" t="n">
        <v>-0.08023930321708228</v>
      </c>
      <c r="G1261" t="n">
        <v>794.1271488025817</v>
      </c>
      <c r="H1261" t="n">
        <v>3132.037474877382</v>
      </c>
      <c r="I1261" t="n">
        <v>8.301046442311009</v>
      </c>
      <c r="J1261" t="n">
        <v>8.301046442311009</v>
      </c>
      <c r="K1261" t="n">
        <v>99.81922235913568</v>
      </c>
      <c r="L1261" t="n">
        <v>5</v>
      </c>
      <c r="M1261" t="n">
        <v>25.3091334581987</v>
      </c>
      <c r="N1261" t="n">
        <v>2110.993258067356</v>
      </c>
      <c r="O1261" t="b">
        <v>0</v>
      </c>
      <c r="P1261" t="n">
        <v>8.301046442311009</v>
      </c>
      <c r="Q1261" t="n">
        <v>0</v>
      </c>
      <c r="R1261" t="n">
        <v>0.9123569620911325</v>
      </c>
      <c r="S1261" t="n">
        <v>43.01983757069154</v>
      </c>
      <c r="T1261" t="n">
        <v>41.15784136396346</v>
      </c>
      <c r="U1261" t="n">
        <v>9.098463416429592</v>
      </c>
      <c r="V1261" t="n">
        <v>3.607198250909008</v>
      </c>
      <c r="W1261" t="n">
        <v>0</v>
      </c>
      <c r="X1261" t="n">
        <v>0</v>
      </c>
      <c r="Y1261" t="n">
        <v>-21.42836828230832</v>
      </c>
      <c r="Z1261" t="n">
        <v>97.40961646555706</v>
      </c>
      <c r="AA1261" t="n">
        <v>2110.993258067356</v>
      </c>
      <c r="AB1261" t="b">
        <v>0</v>
      </c>
      <c r="AC1261" t="b">
        <v>1</v>
      </c>
      <c r="AD1261" t="n">
        <v>89.83134306117994</v>
      </c>
      <c r="AE1261" t="n">
        <v>-0</v>
      </c>
      <c r="AF1261" t="n">
        <v>0</v>
      </c>
      <c r="AG1261" t="n">
        <v>-0.02954869715648983</v>
      </c>
      <c r="AH1261" t="b">
        <v>0</v>
      </c>
      <c r="AI1261" t="b">
        <v>0</v>
      </c>
      <c r="AJ1261" t="n">
        <v>2110.993258067356</v>
      </c>
      <c r="AK1261" t="n">
        <v>0</v>
      </c>
      <c r="AL1261" t="n">
        <v>9.098463416429592</v>
      </c>
      <c r="AM1261" t="n">
        <v>0</v>
      </c>
      <c r="AN1261" t="n">
        <v>9.098546146005582</v>
      </c>
      <c r="AO1261" t="n">
        <v>0</v>
      </c>
      <c r="AP1261" t="n">
        <v>1</v>
      </c>
      <c r="AQ1261" t="n">
        <v>0</v>
      </c>
      <c r="AR1261" t="n">
        <v>0</v>
      </c>
      <c r="AS1261" t="n">
        <v>0</v>
      </c>
      <c r="AT1261" t="n">
        <v>2.163984917017798</v>
      </c>
      <c r="AU1261" t="n">
        <v>0.680320120623882</v>
      </c>
      <c r="AV1261" t="n">
        <v>2.163984917017798</v>
      </c>
    </row>
    <row r="1262" spans="1:48">
      <c r="A1262" t="n">
        <v>1259</v>
      </c>
      <c r="B1262" t="n">
        <v>0</v>
      </c>
      <c r="C1262" t="n">
        <v>0</v>
      </c>
      <c r="D1262" t="n">
        <v>0</v>
      </c>
      <c r="E1262" t="n">
        <v>96.09999999999999</v>
      </c>
      <c r="F1262" t="n">
        <v>-0.1042995600490855</v>
      </c>
      <c r="G1262" t="n">
        <v>791.6557987544409</v>
      </c>
      <c r="H1262" t="n">
        <v>3122.290470287515</v>
      </c>
      <c r="I1262" t="n">
        <v>7.13582270041563</v>
      </c>
      <c r="J1262" t="n">
        <v>7.13582270041563</v>
      </c>
      <c r="K1262" t="n">
        <v>86.07539723087012</v>
      </c>
      <c r="L1262" t="n">
        <v>5</v>
      </c>
      <c r="M1262" t="n">
        <v>21.82439077861818</v>
      </c>
      <c r="N1262" t="n">
        <v>2104.423776973785</v>
      </c>
      <c r="O1262" t="b">
        <v>0</v>
      </c>
      <c r="P1262" t="n">
        <v>7.13582270041563</v>
      </c>
      <c r="Q1262" t="n">
        <v>0</v>
      </c>
      <c r="R1262" t="n">
        <v>0.9044623148785724</v>
      </c>
      <c r="S1262" t="n">
        <v>43.04472213807502</v>
      </c>
      <c r="T1262" t="n">
        <v>35.80071962759317</v>
      </c>
      <c r="U1262" t="n">
        <v>7.889574372563706</v>
      </c>
      <c r="V1262" t="n">
        <v>3.420317878901507</v>
      </c>
      <c r="W1262" t="n">
        <v>0</v>
      </c>
      <c r="X1262" t="n">
        <v>0</v>
      </c>
      <c r="Y1262" t="n">
        <v>-21.42836828230832</v>
      </c>
      <c r="Z1262" t="n">
        <v>97.37268653817938</v>
      </c>
      <c r="AA1262" t="n">
        <v>2104.423776973785</v>
      </c>
      <c r="AB1262" t="b">
        <v>0</v>
      </c>
      <c r="AC1262" t="b">
        <v>1</v>
      </c>
      <c r="AD1262" t="n">
        <v>89.82390265552635</v>
      </c>
      <c r="AE1262" t="n">
        <v>-0</v>
      </c>
      <c r="AF1262" t="n">
        <v>0</v>
      </c>
      <c r="AG1262" t="n">
        <v>-0.03074880201153496</v>
      </c>
      <c r="AH1262" t="b">
        <v>0</v>
      </c>
      <c r="AI1262" t="b">
        <v>0</v>
      </c>
      <c r="AJ1262" t="n">
        <v>2104.423776973785</v>
      </c>
      <c r="AK1262" t="n">
        <v>0</v>
      </c>
      <c r="AL1262" t="n">
        <v>7.889574372563706</v>
      </c>
      <c r="AM1262" t="n">
        <v>0</v>
      </c>
      <c r="AN1262" t="n">
        <v>7.889686976708804</v>
      </c>
      <c r="AO1262" t="n">
        <v>0</v>
      </c>
      <c r="AP1262" t="n">
        <v>1</v>
      </c>
      <c r="AQ1262" t="n">
        <v>0</v>
      </c>
      <c r="AR1262" t="n">
        <v>0</v>
      </c>
      <c r="AS1262" t="n">
        <v>0</v>
      </c>
      <c r="AT1262" t="n">
        <v>1.956086327310098</v>
      </c>
      <c r="AU1262" t="n">
        <v>0.6149603334482885</v>
      </c>
      <c r="AV1262" t="n">
        <v>1.956086327310098</v>
      </c>
    </row>
    <row r="1263" spans="1:48">
      <c r="A1263" t="n">
        <v>1260</v>
      </c>
      <c r="B1263" t="n">
        <v>0</v>
      </c>
      <c r="C1263" t="n">
        <v>0</v>
      </c>
      <c r="D1263" t="n">
        <v>0</v>
      </c>
      <c r="E1263" t="n">
        <v>95.7</v>
      </c>
      <c r="F1263" t="n">
        <v>-0.08589578991990443</v>
      </c>
      <c r="G1263" t="n">
        <v>788.3606653569198</v>
      </c>
      <c r="H1263" t="n">
        <v>3109.294464167691</v>
      </c>
      <c r="I1263" t="n">
        <v>7.874267827664837</v>
      </c>
      <c r="J1263" t="n">
        <v>7.874267827664837</v>
      </c>
      <c r="K1263" t="n">
        <v>95.3798460329035</v>
      </c>
      <c r="L1263" t="n">
        <v>5</v>
      </c>
      <c r="M1263" t="n">
        <v>24.18353094140555</v>
      </c>
      <c r="N1263" t="n">
        <v>2095.664468849024</v>
      </c>
      <c r="O1263" t="b">
        <v>0</v>
      </c>
      <c r="P1263" t="n">
        <v>7.874267827664837</v>
      </c>
      <c r="Q1263" t="n">
        <v>0</v>
      </c>
      <c r="R1263" t="n">
        <v>0.910199921432547</v>
      </c>
      <c r="S1263" t="n">
        <v>43.06804052978755</v>
      </c>
      <c r="T1263" t="n">
        <v>39.42058097398828</v>
      </c>
      <c r="U1263" t="n">
        <v>8.651140966120575</v>
      </c>
      <c r="V1263" t="n">
        <v>3.539971268638794</v>
      </c>
      <c r="W1263" t="n">
        <v>0</v>
      </c>
      <c r="X1263" t="n">
        <v>0</v>
      </c>
      <c r="Y1263" t="n">
        <v>-21.42836828230832</v>
      </c>
      <c r="Z1263" t="n">
        <v>97.33994674971333</v>
      </c>
      <c r="AA1263" t="n">
        <v>2095.664468849024</v>
      </c>
      <c r="AB1263" t="b">
        <v>0</v>
      </c>
      <c r="AC1263" t="b">
        <v>1</v>
      </c>
      <c r="AD1263" t="n">
        <v>89.81646224987277</v>
      </c>
      <c r="AE1263" t="n">
        <v>-0</v>
      </c>
      <c r="AF1263" t="n">
        <v>0</v>
      </c>
      <c r="AG1263" t="n">
        <v>-0.03069451005557183</v>
      </c>
      <c r="AH1263" t="b">
        <v>0</v>
      </c>
      <c r="AI1263" t="b">
        <v>0</v>
      </c>
      <c r="AJ1263" t="n">
        <v>2095.664468849024</v>
      </c>
      <c r="AK1263" t="n">
        <v>0</v>
      </c>
      <c r="AL1263" t="n">
        <v>8.651140966120575</v>
      </c>
      <c r="AM1263" t="n">
        <v>0</v>
      </c>
      <c r="AN1263" t="n">
        <v>8.651223695696565</v>
      </c>
      <c r="AO1263" t="n">
        <v>0</v>
      </c>
      <c r="AP1263" t="n">
        <v>1</v>
      </c>
      <c r="AQ1263" t="n">
        <v>0</v>
      </c>
      <c r="AR1263" t="n">
        <v>0</v>
      </c>
      <c r="AS1263" t="n">
        <v>0</v>
      </c>
      <c r="AT1263" t="n">
        <v>2.083326114470392</v>
      </c>
      <c r="AU1263" t="n">
        <v>0.6549623624219205</v>
      </c>
      <c r="AV1263" t="n">
        <v>2.083326114470392</v>
      </c>
    </row>
    <row r="1264" spans="1:48">
      <c r="A1264" t="n">
        <v>1261</v>
      </c>
      <c r="B1264" t="n">
        <v>0</v>
      </c>
      <c r="C1264" t="n">
        <v>0</v>
      </c>
      <c r="D1264" t="n">
        <v>0</v>
      </c>
      <c r="E1264" t="n">
        <v>95.5</v>
      </c>
      <c r="F1264" t="n">
        <v>-0.05211728027127549</v>
      </c>
      <c r="G1264" t="n">
        <v>786.7130986581592</v>
      </c>
      <c r="H1264" t="n">
        <v>3102.79646110778</v>
      </c>
      <c r="I1264" t="n">
        <v>9.349188328115659</v>
      </c>
      <c r="J1264" t="n">
        <v>9.349188328115659</v>
      </c>
      <c r="K1264" t="n">
        <v>113.4825037631572</v>
      </c>
      <c r="L1264" t="n">
        <v>5</v>
      </c>
      <c r="M1264" t="n">
        <v>28.77345430100334</v>
      </c>
      <c r="N1264" t="n">
        <v>2091.284814786644</v>
      </c>
      <c r="O1264" t="b">
        <v>0</v>
      </c>
      <c r="P1264" t="n">
        <v>9.349188328115659</v>
      </c>
      <c r="Q1264" t="n">
        <v>0</v>
      </c>
      <c r="R1264" t="n">
        <v>0.9186813175202598</v>
      </c>
      <c r="S1264" t="n">
        <v>43.09222667898295</v>
      </c>
      <c r="T1264" t="n">
        <v>46.46941676310291</v>
      </c>
      <c r="U1264" t="n">
        <v>10.17674807337037</v>
      </c>
      <c r="V1264" t="n">
        <v>3.778831746777485</v>
      </c>
      <c r="W1264" t="n">
        <v>0</v>
      </c>
      <c r="X1264" t="n">
        <v>0</v>
      </c>
      <c r="Y1264" t="n">
        <v>-21.42836828230832</v>
      </c>
      <c r="Z1264" t="n">
        <v>97.31470695179857</v>
      </c>
      <c r="AA1264" t="n">
        <v>2091.284814786644</v>
      </c>
      <c r="AB1264" t="b">
        <v>0</v>
      </c>
      <c r="AC1264" t="b">
        <v>1</v>
      </c>
      <c r="AD1264" t="n">
        <v>89.80902184421919</v>
      </c>
      <c r="AE1264" t="n">
        <v>-0</v>
      </c>
      <c r="AF1264" t="n">
        <v>0</v>
      </c>
      <c r="AG1264" t="n">
        <v>-0.02934257070835233</v>
      </c>
      <c r="AH1264" t="b">
        <v>0</v>
      </c>
      <c r="AI1264" t="b">
        <v>0</v>
      </c>
      <c r="AJ1264" t="n">
        <v>2091.284814786644</v>
      </c>
      <c r="AK1264" t="n">
        <v>0</v>
      </c>
      <c r="AL1264" t="n">
        <v>10.17674807337037</v>
      </c>
      <c r="AM1264" t="n">
        <v>0</v>
      </c>
      <c r="AN1264" t="n">
        <v>10.17678484207081</v>
      </c>
      <c r="AO1264" t="n">
        <v>0</v>
      </c>
      <c r="AP1264" t="n">
        <v>1</v>
      </c>
      <c r="AQ1264" t="n">
        <v>0</v>
      </c>
      <c r="AR1264" t="n">
        <v>0</v>
      </c>
      <c r="AS1264" t="n">
        <v>0</v>
      </c>
      <c r="AT1264" t="n">
        <v>2.343728743427792</v>
      </c>
      <c r="AU1264" t="n">
        <v>0.7368285281931752</v>
      </c>
      <c r="AV1264" t="n">
        <v>2.343728743427792</v>
      </c>
    </row>
    <row r="1265" spans="1:48">
      <c r="A1265" t="n">
        <v>1262</v>
      </c>
      <c r="B1265" t="n">
        <v>0</v>
      </c>
      <c r="C1265" t="n">
        <v>0</v>
      </c>
      <c r="D1265" t="n">
        <v>0</v>
      </c>
      <c r="E1265" t="n">
        <v>95.3</v>
      </c>
      <c r="F1265" t="n">
        <v>-0.03896842232834352</v>
      </c>
      <c r="G1265" t="n">
        <v>785.0655319593986</v>
      </c>
      <c r="H1265" t="n">
        <v>3096.298458047868</v>
      </c>
      <c r="I1265" t="n">
        <v>9.889806452512225</v>
      </c>
      <c r="J1265" t="n">
        <v>9.889806452512225</v>
      </c>
      <c r="K1265" t="n">
        <v>120.2965754370309</v>
      </c>
      <c r="L1265" t="n">
        <v>5</v>
      </c>
      <c r="M1265" t="n">
        <v>30.50116010066706</v>
      </c>
      <c r="N1265" t="n">
        <v>2086.905160724263</v>
      </c>
      <c r="O1265" t="b">
        <v>0</v>
      </c>
      <c r="P1265" t="n">
        <v>9.889806452512225</v>
      </c>
      <c r="Q1265" t="n">
        <v>0</v>
      </c>
      <c r="R1265" t="n">
        <v>0.9212750010336684</v>
      </c>
      <c r="S1265" t="n">
        <v>43.11823091327951</v>
      </c>
      <c r="T1265" t="n">
        <v>49.12099718989435</v>
      </c>
      <c r="U1265" t="n">
        <v>10.73491242182398</v>
      </c>
      <c r="V1265" t="n">
        <v>3.867050452999614</v>
      </c>
      <c r="W1265" t="n">
        <v>0</v>
      </c>
      <c r="X1265" t="n">
        <v>0</v>
      </c>
      <c r="Y1265" t="n">
        <v>-21.42836828230832</v>
      </c>
      <c r="Z1265" t="n">
        <v>97.28959664540815</v>
      </c>
      <c r="AA1265" t="n">
        <v>2086.905160724263</v>
      </c>
      <c r="AB1265" t="b">
        <v>0</v>
      </c>
      <c r="AC1265" t="b">
        <v>1</v>
      </c>
      <c r="AD1265" t="n">
        <v>89.80158143856561</v>
      </c>
      <c r="AE1265" t="n">
        <v>-0</v>
      </c>
      <c r="AF1265" t="n">
        <v>0</v>
      </c>
      <c r="AG1265" t="n">
        <v>-0.02951281575711967</v>
      </c>
      <c r="AH1265" t="b">
        <v>0</v>
      </c>
      <c r="AI1265" t="b">
        <v>0</v>
      </c>
      <c r="AJ1265" t="n">
        <v>2086.905160724263</v>
      </c>
      <c r="AK1265" t="n">
        <v>0</v>
      </c>
      <c r="AL1265" t="n">
        <v>10.73491242182398</v>
      </c>
      <c r="AM1265" t="n">
        <v>0</v>
      </c>
      <c r="AN1265" t="n">
        <v>10.73493310421798</v>
      </c>
      <c r="AO1265" t="n">
        <v>0</v>
      </c>
      <c r="AP1265" t="n">
        <v>1</v>
      </c>
      <c r="AQ1265" t="n">
        <v>0</v>
      </c>
      <c r="AR1265" t="n">
        <v>0</v>
      </c>
      <c r="AS1265" t="n">
        <v>0</v>
      </c>
      <c r="AT1265" t="n">
        <v>2.438898129424671</v>
      </c>
      <c r="AU1265" t="n">
        <v>0.7667481674900721</v>
      </c>
      <c r="AV1265" t="n">
        <v>2.438898129424671</v>
      </c>
    </row>
    <row r="1266" spans="1:48">
      <c r="A1266" t="n">
        <v>1263</v>
      </c>
      <c r="B1266" t="n">
        <v>0</v>
      </c>
      <c r="C1266" t="n">
        <v>0</v>
      </c>
      <c r="D1266" t="n">
        <v>0</v>
      </c>
      <c r="E1266" t="n">
        <v>95.2</v>
      </c>
      <c r="F1266" t="n">
        <v>-0.04200903041536108</v>
      </c>
      <c r="G1266" t="n">
        <v>784.2417486100185</v>
      </c>
      <c r="H1266" t="n">
        <v>3093.049456517913</v>
      </c>
      <c r="I1266" t="n">
        <v>9.727135102462704</v>
      </c>
      <c r="J1266" t="n">
        <v>9.727135102462704</v>
      </c>
      <c r="K1266" t="n">
        <v>118.442174476697</v>
      </c>
      <c r="L1266" t="n">
        <v>5</v>
      </c>
      <c r="M1266" t="n">
        <v>30.03097730139377</v>
      </c>
      <c r="N1266" t="n">
        <v>2084.715333693073</v>
      </c>
      <c r="O1266" t="b">
        <v>0</v>
      </c>
      <c r="P1266" t="n">
        <v>9.727135102462704</v>
      </c>
      <c r="Q1266" t="n">
        <v>0</v>
      </c>
      <c r="R1266" t="n">
        <v>0.9206429501634746</v>
      </c>
      <c r="S1266" t="n">
        <v>43.14486147238539</v>
      </c>
      <c r="T1266" t="n">
        <v>48.39698836187194</v>
      </c>
      <c r="U1266" t="n">
        <v>10.56558908177757</v>
      </c>
      <c r="V1266" t="n">
        <v>3.840642217370807</v>
      </c>
      <c r="W1266" t="n">
        <v>0</v>
      </c>
      <c r="X1266" t="n">
        <v>0</v>
      </c>
      <c r="Y1266" t="n">
        <v>-21.42836828230832</v>
      </c>
      <c r="Z1266" t="n">
        <v>97.26448633901774</v>
      </c>
      <c r="AA1266" t="n">
        <v>2084.715333693073</v>
      </c>
      <c r="AB1266" t="b">
        <v>0</v>
      </c>
      <c r="AC1266" t="b">
        <v>1</v>
      </c>
      <c r="AD1266" t="n">
        <v>89.79414103291202</v>
      </c>
      <c r="AE1266" t="n">
        <v>-0</v>
      </c>
      <c r="AF1266" t="n">
        <v>0</v>
      </c>
      <c r="AG1266" t="n">
        <v>-0.02727916390676083</v>
      </c>
      <c r="AH1266" t="b">
        <v>0</v>
      </c>
      <c r="AI1266" t="b">
        <v>0</v>
      </c>
      <c r="AJ1266" t="n">
        <v>2084.715333693073</v>
      </c>
      <c r="AK1266" t="n">
        <v>0</v>
      </c>
      <c r="AL1266" t="n">
        <v>10.56558908177757</v>
      </c>
      <c r="AM1266" t="n">
        <v>0</v>
      </c>
      <c r="AN1266" t="n">
        <v>10.56560976417157</v>
      </c>
      <c r="AO1266" t="n">
        <v>0</v>
      </c>
      <c r="AP1266" t="n">
        <v>1</v>
      </c>
      <c r="AQ1266" t="n">
        <v>0</v>
      </c>
      <c r="AR1266" t="n">
        <v>0</v>
      </c>
      <c r="AS1266" t="n">
        <v>0</v>
      </c>
      <c r="AT1266" t="n">
        <v>2.409118293908732</v>
      </c>
      <c r="AU1266" t="n">
        <v>0.7573858927666959</v>
      </c>
      <c r="AV1266" t="n">
        <v>2.409118293908732</v>
      </c>
    </row>
    <row r="1267" spans="1:48">
      <c r="A1267" t="n">
        <v>1264</v>
      </c>
      <c r="B1267" t="n">
        <v>0</v>
      </c>
      <c r="C1267" t="n">
        <v>0</v>
      </c>
      <c r="D1267" t="n">
        <v>0</v>
      </c>
      <c r="E1267" t="n">
        <v>95</v>
      </c>
      <c r="F1267" t="n">
        <v>-0.0429954560102086</v>
      </c>
      <c r="G1267" t="n">
        <v>782.5941819112579</v>
      </c>
      <c r="H1267" t="n">
        <v>3086.551453458001</v>
      </c>
      <c r="I1267" t="n">
        <v>9.63128993430883</v>
      </c>
      <c r="J1267" t="n">
        <v>9.63128993430883</v>
      </c>
      <c r="K1267" t="n">
        <v>117.5220135922466</v>
      </c>
      <c r="L1267" t="n">
        <v>5</v>
      </c>
      <c r="M1267" t="n">
        <v>29.79767078910918</v>
      </c>
      <c r="N1267" t="n">
        <v>2080.335679630693</v>
      </c>
      <c r="O1267" t="b">
        <v>0</v>
      </c>
      <c r="P1267" t="n">
        <v>9.63128993430883</v>
      </c>
      <c r="Q1267" t="n">
        <v>0</v>
      </c>
      <c r="R1267" t="n">
        <v>0.9203569487952054</v>
      </c>
      <c r="S1267" t="n">
        <v>43.17126429090944</v>
      </c>
      <c r="T1267" t="n">
        <v>48.03592139658079</v>
      </c>
      <c r="U1267" t="n">
        <v>10.4647332178202</v>
      </c>
      <c r="V1267" t="n">
        <v>3.825727347457374</v>
      </c>
      <c r="W1267" t="n">
        <v>0</v>
      </c>
      <c r="X1267" t="n">
        <v>0</v>
      </c>
      <c r="Y1267" t="n">
        <v>-21.42836828230832</v>
      </c>
      <c r="Z1267" t="n">
        <v>97.23937603262732</v>
      </c>
      <c r="AA1267" t="n">
        <v>2080.335679630693</v>
      </c>
      <c r="AB1267" t="b">
        <v>0</v>
      </c>
      <c r="AC1267" t="b">
        <v>1</v>
      </c>
      <c r="AD1267" t="n">
        <v>89.78670062725844</v>
      </c>
      <c r="AE1267" t="n">
        <v>-0</v>
      </c>
      <c r="AF1267" t="n">
        <v>0</v>
      </c>
      <c r="AG1267" t="n">
        <v>-0.02489179206270148</v>
      </c>
      <c r="AH1267" t="b">
        <v>0</v>
      </c>
      <c r="AI1267" t="b">
        <v>0</v>
      </c>
      <c r="AJ1267" t="n">
        <v>2080.335679630693</v>
      </c>
      <c r="AK1267" t="n">
        <v>0</v>
      </c>
      <c r="AL1267" t="n">
        <v>10.4647332178202</v>
      </c>
      <c r="AM1267" t="n">
        <v>0</v>
      </c>
      <c r="AN1267" t="n">
        <v>10.4647539002142</v>
      </c>
      <c r="AO1267" t="n">
        <v>0</v>
      </c>
      <c r="AP1267" t="n">
        <v>1</v>
      </c>
      <c r="AQ1267" t="n">
        <v>0</v>
      </c>
      <c r="AR1267" t="n">
        <v>0</v>
      </c>
      <c r="AS1267" t="n">
        <v>0</v>
      </c>
      <c r="AT1267" t="n">
        <v>2.390627940874868</v>
      </c>
      <c r="AU1267" t="n">
        <v>0.7515728396777158</v>
      </c>
      <c r="AV1267" t="n">
        <v>2.390627940874868</v>
      </c>
    </row>
    <row r="1268" spans="1:48">
      <c r="A1268" t="n">
        <v>1265</v>
      </c>
      <c r="B1268" t="n">
        <v>0</v>
      </c>
      <c r="C1268" t="n">
        <v>0</v>
      </c>
      <c r="D1268" t="n">
        <v>0</v>
      </c>
      <c r="E1268" t="n">
        <v>94.90000000000001</v>
      </c>
      <c r="F1268" t="n">
        <v>-0.03600914554379564</v>
      </c>
      <c r="G1268" t="n">
        <v>781.7703985618776</v>
      </c>
      <c r="H1268" t="n">
        <v>3083.302451928045</v>
      </c>
      <c r="I1268" t="n">
        <v>9.918597811047363</v>
      </c>
      <c r="J1268" t="n">
        <v>9.918597811047363</v>
      </c>
      <c r="K1268" t="n">
        <v>121.1553064484849</v>
      </c>
      <c r="L1268" t="n">
        <v>5</v>
      </c>
      <c r="M1268" t="n">
        <v>30.71889108734403</v>
      </c>
      <c r="N1268" t="n">
        <v>2078.145852599503</v>
      </c>
      <c r="O1268" t="b">
        <v>0</v>
      </c>
      <c r="P1268" t="n">
        <v>9.918597811047363</v>
      </c>
      <c r="Q1268" t="n">
        <v>0</v>
      </c>
      <c r="R1268" t="n">
        <v>0.9216883652090996</v>
      </c>
      <c r="S1268" t="n">
        <v>43.1975011700811</v>
      </c>
      <c r="T1268" t="n">
        <v>49.44945760869404</v>
      </c>
      <c r="U1268" t="n">
        <v>10.76133559394251</v>
      </c>
      <c r="V1268" t="n">
        <v>3.872467864860155</v>
      </c>
      <c r="W1268" t="n">
        <v>0</v>
      </c>
      <c r="X1268" t="n">
        <v>0</v>
      </c>
      <c r="Y1268" t="n">
        <v>-21.42836828230832</v>
      </c>
      <c r="Z1268" t="n">
        <v>97.2142657262369</v>
      </c>
      <c r="AA1268" t="n">
        <v>2078.145852599503</v>
      </c>
      <c r="AB1268" t="b">
        <v>0</v>
      </c>
      <c r="AC1268" t="b">
        <v>1</v>
      </c>
      <c r="AD1268" t="n">
        <v>89.77926022160486</v>
      </c>
      <c r="AE1268" t="n">
        <v>-0</v>
      </c>
      <c r="AF1268" t="n">
        <v>0</v>
      </c>
      <c r="AG1268" t="n">
        <v>-0.02487610565347265</v>
      </c>
      <c r="AH1268" t="b">
        <v>0</v>
      </c>
      <c r="AI1268" t="b">
        <v>0</v>
      </c>
      <c r="AJ1268" t="n">
        <v>2078.145852599503</v>
      </c>
      <c r="AK1268" t="n">
        <v>0</v>
      </c>
      <c r="AL1268" t="n">
        <v>10.76133559394251</v>
      </c>
      <c r="AM1268" t="n">
        <v>0</v>
      </c>
      <c r="AN1268" t="n">
        <v>10.7613562763365</v>
      </c>
      <c r="AO1268" t="n">
        <v>0</v>
      </c>
      <c r="AP1268" t="n">
        <v>1</v>
      </c>
      <c r="AQ1268" t="n">
        <v>0</v>
      </c>
      <c r="AR1268" t="n">
        <v>0</v>
      </c>
      <c r="AS1268" t="n">
        <v>0</v>
      </c>
      <c r="AT1268" t="n">
        <v>2.441334874790322</v>
      </c>
      <c r="AU1268" t="n">
        <v>0.7675142388651786</v>
      </c>
      <c r="AV1268" t="n">
        <v>2.441334874790322</v>
      </c>
    </row>
    <row r="1269" spans="1:48">
      <c r="A1269" t="n">
        <v>1266</v>
      </c>
      <c r="B1269" t="n">
        <v>0</v>
      </c>
      <c r="C1269" t="n">
        <v>0</v>
      </c>
      <c r="D1269" t="n">
        <v>0</v>
      </c>
      <c r="E1269" t="n">
        <v>94.7</v>
      </c>
      <c r="F1269" t="n">
        <v>-0.06296796181459818</v>
      </c>
      <c r="G1269" t="n">
        <v>780.1228318631171</v>
      </c>
      <c r="H1269" t="n">
        <v>3076.804448868134</v>
      </c>
      <c r="I1269" t="n">
        <v>8.661487013673545</v>
      </c>
      <c r="J1269" t="n">
        <v>8.661487013673545</v>
      </c>
      <c r="K1269" t="n">
        <v>106.0231863328633</v>
      </c>
      <c r="L1269" t="n">
        <v>5</v>
      </c>
      <c r="M1269" t="n">
        <v>26.88214663612152</v>
      </c>
      <c r="N1269" t="n">
        <v>2073.766198537122</v>
      </c>
      <c r="O1269" t="b">
        <v>0</v>
      </c>
      <c r="P1269" t="n">
        <v>8.661487013673545</v>
      </c>
      <c r="Q1269" t="n">
        <v>0</v>
      </c>
      <c r="R1269" t="n">
        <v>0.9157752007095539</v>
      </c>
      <c r="S1269" t="n">
        <v>43.22406901937818</v>
      </c>
      <c r="T1269" t="n">
        <v>43.55270870748716</v>
      </c>
      <c r="U1269" t="n">
        <v>9.458092998109709</v>
      </c>
      <c r="V1269" t="n">
        <v>3.668218149443376</v>
      </c>
      <c r="W1269" t="n">
        <v>0</v>
      </c>
      <c r="X1269" t="n">
        <v>0</v>
      </c>
      <c r="Y1269" t="n">
        <v>-21.42836828230832</v>
      </c>
      <c r="Z1269" t="n">
        <v>97.18152593777086</v>
      </c>
      <c r="AA1269" t="n">
        <v>2073.766198537122</v>
      </c>
      <c r="AB1269" t="b">
        <v>0</v>
      </c>
      <c r="AC1269" t="b">
        <v>1</v>
      </c>
      <c r="AD1269" t="n">
        <v>89.77181981595128</v>
      </c>
      <c r="AE1269" t="n">
        <v>-0</v>
      </c>
      <c r="AF1269" t="n">
        <v>0</v>
      </c>
      <c r="AG1269" t="n">
        <v>-0.02276820180626909</v>
      </c>
      <c r="AH1269" t="b">
        <v>0</v>
      </c>
      <c r="AI1269" t="b">
        <v>0</v>
      </c>
      <c r="AJ1269" t="n">
        <v>2073.766198537122</v>
      </c>
      <c r="AK1269" t="n">
        <v>0</v>
      </c>
      <c r="AL1269" t="n">
        <v>9.458092998109709</v>
      </c>
      <c r="AM1269" t="n">
        <v>0</v>
      </c>
      <c r="AN1269" t="n">
        <v>9.458129766810149</v>
      </c>
      <c r="AO1269" t="n">
        <v>0</v>
      </c>
      <c r="AP1269" t="n">
        <v>1</v>
      </c>
      <c r="AQ1269" t="n">
        <v>0</v>
      </c>
      <c r="AR1269" t="n">
        <v>0</v>
      </c>
      <c r="AS1269" t="n">
        <v>0</v>
      </c>
      <c r="AT1269" t="n">
        <v>2.215632964252375</v>
      </c>
      <c r="AU1269" t="n">
        <v>0.696557389861894</v>
      </c>
      <c r="AV1269" t="n">
        <v>2.215632964252375</v>
      </c>
    </row>
    <row r="1270" spans="1:48">
      <c r="A1270" t="n">
        <v>1267</v>
      </c>
      <c r="B1270" t="n">
        <v>0</v>
      </c>
      <c r="C1270" t="n">
        <v>0</v>
      </c>
      <c r="D1270" t="n">
        <v>0</v>
      </c>
      <c r="E1270" t="n">
        <v>94.5</v>
      </c>
      <c r="F1270" t="n">
        <v>-0.04545234053115799</v>
      </c>
      <c r="G1270" t="n">
        <v>778.4752651643565</v>
      </c>
      <c r="H1270" t="n">
        <v>3070.306445808222</v>
      </c>
      <c r="I1270" t="n">
        <v>9.393748114204046</v>
      </c>
      <c r="J1270" t="n">
        <v>9.393748114204046</v>
      </c>
      <c r="K1270" t="n">
        <v>115.2299768615074</v>
      </c>
      <c r="L1270" t="n">
        <v>5</v>
      </c>
      <c r="M1270" t="n">
        <v>29.21652557340452</v>
      </c>
      <c r="N1270" t="n">
        <v>2069.386544474742</v>
      </c>
      <c r="O1270" t="b">
        <v>0</v>
      </c>
      <c r="P1270" t="n">
        <v>9.393748114204046</v>
      </c>
      <c r="Q1270" t="n">
        <v>0</v>
      </c>
      <c r="R1270" t="n">
        <v>0.9196315513783796</v>
      </c>
      <c r="S1270" t="n">
        <v>43.24902141639388</v>
      </c>
      <c r="T1270" t="n">
        <v>47.13622616191206</v>
      </c>
      <c r="U1270" t="n">
        <v>10.21468663197161</v>
      </c>
      <c r="V1270" t="n">
        <v>3.788265370510707</v>
      </c>
      <c r="W1270" t="n">
        <v>0</v>
      </c>
      <c r="X1270" t="n">
        <v>0</v>
      </c>
      <c r="Y1270" t="n">
        <v>-21.42836828230832</v>
      </c>
      <c r="Z1270" t="n">
        <v>97.15634467313458</v>
      </c>
      <c r="AA1270" t="n">
        <v>2069.386544474742</v>
      </c>
      <c r="AB1270" t="b">
        <v>0</v>
      </c>
      <c r="AC1270" t="b">
        <v>1</v>
      </c>
      <c r="AD1270" t="n">
        <v>89.76437941029769</v>
      </c>
      <c r="AE1270" t="n">
        <v>-0</v>
      </c>
      <c r="AF1270" t="n">
        <v>0</v>
      </c>
      <c r="AG1270" t="n">
        <v>-0.0217509024973605</v>
      </c>
      <c r="AH1270" t="b">
        <v>0</v>
      </c>
      <c r="AI1270" t="b">
        <v>0</v>
      </c>
      <c r="AJ1270" t="n">
        <v>2069.386544474742</v>
      </c>
      <c r="AK1270" t="n">
        <v>0</v>
      </c>
      <c r="AL1270" t="n">
        <v>10.21468663197161</v>
      </c>
      <c r="AM1270" t="n">
        <v>0</v>
      </c>
      <c r="AN1270" t="n">
        <v>10.21470731436561</v>
      </c>
      <c r="AO1270" t="n">
        <v>0</v>
      </c>
      <c r="AP1270" t="n">
        <v>1</v>
      </c>
      <c r="AQ1270" t="n">
        <v>0</v>
      </c>
      <c r="AR1270" t="n">
        <v>0</v>
      </c>
      <c r="AS1270" t="n">
        <v>0</v>
      </c>
      <c r="AT1270" t="n">
        <v>2.344773958010117</v>
      </c>
      <c r="AU1270" t="n">
        <v>0.7371571259135814</v>
      </c>
      <c r="AV1270" t="n">
        <v>2.344773958010117</v>
      </c>
    </row>
    <row r="1271" spans="1:48">
      <c r="A1271" t="n">
        <v>1268</v>
      </c>
      <c r="B1271" t="n">
        <v>0</v>
      </c>
      <c r="C1271" t="n">
        <v>0</v>
      </c>
      <c r="D1271" t="n">
        <v>0</v>
      </c>
      <c r="E1271" t="n">
        <v>94.40000000000001</v>
      </c>
      <c r="F1271" t="n">
        <v>-0.005222676060780529</v>
      </c>
      <c r="G1271" t="n">
        <v>777.6514818149763</v>
      </c>
      <c r="H1271" t="n">
        <v>3067.057444278266</v>
      </c>
      <c r="I1271" t="n">
        <v>11.16124331344334</v>
      </c>
      <c r="J1271" t="n">
        <v>11.16124331344334</v>
      </c>
      <c r="K1271" t="n">
        <v>137.0562844095641</v>
      </c>
      <c r="L1271" t="n">
        <v>5</v>
      </c>
      <c r="M1271" t="n">
        <v>34.75057921134992</v>
      </c>
      <c r="N1271" t="n">
        <v>2067.196717443552</v>
      </c>
      <c r="O1271" t="b">
        <v>0</v>
      </c>
      <c r="P1271" t="n">
        <v>11.16124331344334</v>
      </c>
      <c r="Q1271" t="n">
        <v>0</v>
      </c>
      <c r="R1271" t="n">
        <v>0.9267152957589462</v>
      </c>
      <c r="S1271" t="n">
        <v>43.27484427542257</v>
      </c>
      <c r="T1271" t="n">
        <v>55.63598993289476</v>
      </c>
      <c r="U1271" t="n">
        <v>12.04387514107306</v>
      </c>
      <c r="V1271" t="n">
        <v>4.077267067390444</v>
      </c>
      <c r="W1271" t="n">
        <v>0</v>
      </c>
      <c r="X1271" t="n">
        <v>0</v>
      </c>
      <c r="Y1271" t="n">
        <v>-21.42836828230832</v>
      </c>
      <c r="Z1271" t="n">
        <v>97.13700160441097</v>
      </c>
      <c r="AA1271" t="n">
        <v>2067.196717443552</v>
      </c>
      <c r="AB1271" t="b">
        <v>0</v>
      </c>
      <c r="AC1271" t="b">
        <v>1</v>
      </c>
      <c r="AD1271" t="n">
        <v>89.75693900464411</v>
      </c>
      <c r="AE1271" t="n">
        <v>-0</v>
      </c>
      <c r="AF1271" t="n">
        <v>0</v>
      </c>
      <c r="AG1271" t="n">
        <v>-0.02107138255583663</v>
      </c>
      <c r="AH1271" t="b">
        <v>0</v>
      </c>
      <c r="AI1271" t="b">
        <v>0</v>
      </c>
      <c r="AJ1271" t="n">
        <v>2067.196717443552</v>
      </c>
      <c r="AK1271" t="n">
        <v>0</v>
      </c>
      <c r="AL1271" t="n">
        <v>12.04387514107306</v>
      </c>
      <c r="AM1271" t="n">
        <v>0</v>
      </c>
      <c r="AN1271" t="n">
        <v>12.04387743911684</v>
      </c>
      <c r="AO1271" t="n">
        <v>0</v>
      </c>
      <c r="AP1271" t="n">
        <v>1</v>
      </c>
      <c r="AQ1271" t="n">
        <v>0</v>
      </c>
      <c r="AR1271" t="n">
        <v>0</v>
      </c>
      <c r="AS1271" t="n">
        <v>0</v>
      </c>
      <c r="AT1271" t="n">
        <v>2.661475063270835</v>
      </c>
      <c r="AU1271" t="n">
        <v>0.8367225768731994</v>
      </c>
      <c r="AV1271" t="n">
        <v>2.661475063270835</v>
      </c>
    </row>
    <row r="1272" spans="1:48">
      <c r="A1272" t="n">
        <v>1269</v>
      </c>
      <c r="B1272" t="n">
        <v>0</v>
      </c>
      <c r="C1272" t="n">
        <v>0</v>
      </c>
      <c r="D1272" t="n">
        <v>0</v>
      </c>
      <c r="E1272" t="n">
        <v>94.40000000000001</v>
      </c>
      <c r="F1272" t="n">
        <v>-0.01699028855903961</v>
      </c>
      <c r="G1272" t="n">
        <v>777.6514818149763</v>
      </c>
      <c r="H1272" t="n">
        <v>3067.057444278266</v>
      </c>
      <c r="I1272" t="n">
        <v>10.63682358499592</v>
      </c>
      <c r="J1272" t="n">
        <v>10.63682358499592</v>
      </c>
      <c r="K1272" t="n">
        <v>130.6165879139681</v>
      </c>
      <c r="L1272" t="n">
        <v>5</v>
      </c>
      <c r="M1272" t="n">
        <v>33.11779612423125</v>
      </c>
      <c r="N1272" t="n">
        <v>2067.196717443552</v>
      </c>
      <c r="O1272" t="b">
        <v>0</v>
      </c>
      <c r="P1272" t="n">
        <v>10.63682358499592</v>
      </c>
      <c r="Q1272" t="n">
        <v>0</v>
      </c>
      <c r="R1272" t="n">
        <v>0.9248830747136904</v>
      </c>
      <c r="S1272" t="n">
        <v>43.30282157181566</v>
      </c>
      <c r="T1272" t="n">
        <v>53.12692747159142</v>
      </c>
      <c r="U1272" t="n">
        <v>11.50072249758565</v>
      </c>
      <c r="V1272" t="n">
        <v>3.990731441574738</v>
      </c>
      <c r="W1272" t="n">
        <v>0</v>
      </c>
      <c r="X1272" t="n">
        <v>0</v>
      </c>
      <c r="Y1272" t="n">
        <v>-21.42836828230832</v>
      </c>
      <c r="Z1272" t="n">
        <v>97.1118203397747</v>
      </c>
      <c r="AA1272" t="n">
        <v>2067.196717443552</v>
      </c>
      <c r="AB1272" t="b">
        <v>0</v>
      </c>
      <c r="AC1272" t="b">
        <v>1</v>
      </c>
      <c r="AD1272" t="n">
        <v>89.74949859899053</v>
      </c>
      <c r="AE1272" t="n">
        <v>-0</v>
      </c>
      <c r="AF1272" t="n">
        <v>0</v>
      </c>
      <c r="AG1272" t="n">
        <v>-0.0220094179794304</v>
      </c>
      <c r="AH1272" t="b">
        <v>0</v>
      </c>
      <c r="AI1272" t="b">
        <v>0</v>
      </c>
      <c r="AJ1272" t="n">
        <v>2067.196717443552</v>
      </c>
      <c r="AK1272" t="n">
        <v>0</v>
      </c>
      <c r="AL1272" t="n">
        <v>11.50072249758565</v>
      </c>
      <c r="AM1272" t="n">
        <v>0</v>
      </c>
      <c r="AN1272" t="n">
        <v>11.50072479562942</v>
      </c>
      <c r="AO1272" t="n">
        <v>0</v>
      </c>
      <c r="AP1272" t="n">
        <v>1</v>
      </c>
      <c r="AQ1272" t="n">
        <v>0</v>
      </c>
      <c r="AR1272" t="n">
        <v>0</v>
      </c>
      <c r="AS1272" t="n">
        <v>0</v>
      </c>
      <c r="AT1272" t="n">
        <v>2.56694247356771</v>
      </c>
      <c r="AU1272" t="n">
        <v>0.8070031355203697</v>
      </c>
      <c r="AV1272" t="n">
        <v>2.56694247356771</v>
      </c>
    </row>
    <row r="1273" spans="1:48">
      <c r="A1273" t="n">
        <v>1270</v>
      </c>
      <c r="B1273" t="n">
        <v>0</v>
      </c>
      <c r="C1273" t="n">
        <v>0</v>
      </c>
      <c r="D1273" t="n">
        <v>0</v>
      </c>
      <c r="E1273" t="n">
        <v>94.3</v>
      </c>
      <c r="F1273" t="n">
        <v>-0.01014950303639317</v>
      </c>
      <c r="G1273" t="n">
        <v>776.827698465596</v>
      </c>
      <c r="H1273" t="n">
        <v>3063.80844274831</v>
      </c>
      <c r="I1273" t="n">
        <v>10.91473606863583</v>
      </c>
      <c r="J1273" t="n">
        <v>10.91473606863583</v>
      </c>
      <c r="K1273" t="n">
        <v>134.1713897147085</v>
      </c>
      <c r="L1273" t="n">
        <v>5</v>
      </c>
      <c r="M1273" t="n">
        <v>34.0191150392263</v>
      </c>
      <c r="N1273" t="n">
        <v>2065.006890412361</v>
      </c>
      <c r="O1273" t="b">
        <v>0</v>
      </c>
      <c r="P1273" t="n">
        <v>10.91473606863583</v>
      </c>
      <c r="Q1273" t="n">
        <v>0</v>
      </c>
      <c r="R1273" t="n">
        <v>0.92595245334205</v>
      </c>
      <c r="S1273" t="n">
        <v>43.33015093976726</v>
      </c>
      <c r="T1273" t="n">
        <v>54.50977992197789</v>
      </c>
      <c r="U1273" t="n">
        <v>11.7875772446427</v>
      </c>
      <c r="V1273" t="n">
        <v>4.036315472087246</v>
      </c>
      <c r="W1273" t="n">
        <v>0</v>
      </c>
      <c r="X1273" t="n">
        <v>0</v>
      </c>
      <c r="Y1273" t="n">
        <v>-21.42836828230832</v>
      </c>
      <c r="Z1273" t="n">
        <v>97.09247727105108</v>
      </c>
      <c r="AA1273" t="n">
        <v>2065.006890412361</v>
      </c>
      <c r="AB1273" t="b">
        <v>0</v>
      </c>
      <c r="AC1273" t="b">
        <v>1</v>
      </c>
      <c r="AD1273" t="n">
        <v>89.74205819333694</v>
      </c>
      <c r="AE1273" t="n">
        <v>-0</v>
      </c>
      <c r="AF1273" t="n">
        <v>0</v>
      </c>
      <c r="AG1273" t="n">
        <v>-0.02700840614853478</v>
      </c>
      <c r="AH1273" t="b">
        <v>0</v>
      </c>
      <c r="AI1273" t="b">
        <v>0</v>
      </c>
      <c r="AJ1273" t="n">
        <v>2065.006890412361</v>
      </c>
      <c r="AK1273" t="n">
        <v>0</v>
      </c>
      <c r="AL1273" t="n">
        <v>11.7875772446427</v>
      </c>
      <c r="AM1273" t="n">
        <v>0</v>
      </c>
      <c r="AN1273" t="n">
        <v>11.78757954268648</v>
      </c>
      <c r="AO1273" t="n">
        <v>0</v>
      </c>
      <c r="AP1273" t="n">
        <v>1</v>
      </c>
      <c r="AQ1273" t="n">
        <v>0</v>
      </c>
      <c r="AR1273" t="n">
        <v>0</v>
      </c>
      <c r="AS1273" t="n">
        <v>0</v>
      </c>
      <c r="AT1273" t="n">
        <v>2.61634848169574</v>
      </c>
      <c r="AU1273" t="n">
        <v>0.8225355457256713</v>
      </c>
      <c r="AV1273" t="n">
        <v>2.61634848169574</v>
      </c>
    </row>
    <row r="1274" spans="1:48">
      <c r="A1274" t="n">
        <v>1271</v>
      </c>
      <c r="B1274" t="n">
        <v>0</v>
      </c>
      <c r="C1274" t="n">
        <v>0</v>
      </c>
      <c r="D1274" t="n">
        <v>0</v>
      </c>
      <c r="E1274" t="n">
        <v>94.3</v>
      </c>
      <c r="F1274" t="n">
        <v>-0.02574503262873762</v>
      </c>
      <c r="G1274" t="n">
        <v>776.827698465596</v>
      </c>
      <c r="H1274" t="n">
        <v>3063.80844274831</v>
      </c>
      <c r="I1274" t="n">
        <v>10.22046272982237</v>
      </c>
      <c r="J1274" t="n">
        <v>10.22046272982237</v>
      </c>
      <c r="K1274" t="n">
        <v>125.6369076965725</v>
      </c>
      <c r="L1274" t="n">
        <v>5</v>
      </c>
      <c r="M1274" t="n">
        <v>31.85519972022631</v>
      </c>
      <c r="N1274" t="n">
        <v>2065.006890412361</v>
      </c>
      <c r="O1274" t="b">
        <v>0</v>
      </c>
      <c r="P1274" t="n">
        <v>10.22046272982237</v>
      </c>
      <c r="Q1274" t="n">
        <v>0</v>
      </c>
      <c r="R1274" t="n">
        <v>0.9233766713907133</v>
      </c>
      <c r="S1274" t="n">
        <v>43.35779512160492</v>
      </c>
      <c r="T1274" t="n">
        <v>51.18486210572276</v>
      </c>
      <c r="U1274" t="n">
        <v>11.06857368881667</v>
      </c>
      <c r="V1274" t="n">
        <v>3.921954508947827</v>
      </c>
      <c r="W1274" t="n">
        <v>0</v>
      </c>
      <c r="X1274" t="n">
        <v>0</v>
      </c>
      <c r="Y1274" t="n">
        <v>-21.42836828230832</v>
      </c>
      <c r="Z1274" t="n">
        <v>97.06729600641481</v>
      </c>
      <c r="AA1274" t="n">
        <v>2065.006890412361</v>
      </c>
      <c r="AB1274" t="b">
        <v>0</v>
      </c>
      <c r="AC1274" t="b">
        <v>1</v>
      </c>
      <c r="AD1274" t="n">
        <v>89.73461778768336</v>
      </c>
      <c r="AE1274" t="n">
        <v>-0</v>
      </c>
      <c r="AF1274" t="n">
        <v>0</v>
      </c>
      <c r="AG1274" t="n">
        <v>-0.03423315576553554</v>
      </c>
      <c r="AH1274" t="b">
        <v>0</v>
      </c>
      <c r="AI1274" t="b">
        <v>0</v>
      </c>
      <c r="AJ1274" t="n">
        <v>2065.006890412361</v>
      </c>
      <c r="AK1274" t="n">
        <v>0</v>
      </c>
      <c r="AL1274" t="n">
        <v>11.06857368881667</v>
      </c>
      <c r="AM1274" t="n">
        <v>0</v>
      </c>
      <c r="AN1274" t="n">
        <v>11.06858288099178</v>
      </c>
      <c r="AO1274" t="n">
        <v>0</v>
      </c>
      <c r="AP1274" t="n">
        <v>1</v>
      </c>
      <c r="AQ1274" t="n">
        <v>0</v>
      </c>
      <c r="AR1274" t="n">
        <v>0</v>
      </c>
      <c r="AS1274" t="n">
        <v>0</v>
      </c>
      <c r="AT1274" t="n">
        <v>2.491421976898484</v>
      </c>
      <c r="AU1274" t="n">
        <v>0.7832607734551167</v>
      </c>
      <c r="AV1274" t="n">
        <v>2.491421976898484</v>
      </c>
    </row>
    <row r="1275" spans="1:48">
      <c r="A1275" t="n">
        <v>1272</v>
      </c>
      <c r="B1275" t="n">
        <v>0</v>
      </c>
      <c r="C1275" t="n">
        <v>0</v>
      </c>
      <c r="D1275" t="n">
        <v>0</v>
      </c>
      <c r="E1275" t="n">
        <v>94.09999999999999</v>
      </c>
      <c r="F1275" t="n">
        <v>-0.05353703311531177</v>
      </c>
      <c r="G1275" t="n">
        <v>775.1801317668354</v>
      </c>
      <c r="H1275" t="n">
        <v>3057.310439688399</v>
      </c>
      <c r="I1275" t="n">
        <v>8.933584528196292</v>
      </c>
      <c r="J1275" t="n">
        <v>8.933584528196292</v>
      </c>
      <c r="K1275" t="n">
        <v>110.0511284223201</v>
      </c>
      <c r="L1275" t="n">
        <v>5</v>
      </c>
      <c r="M1275" t="n">
        <v>27.90343012736312</v>
      </c>
      <c r="N1275" t="n">
        <v>2060.627236349981</v>
      </c>
      <c r="O1275" t="b">
        <v>0</v>
      </c>
      <c r="P1275" t="n">
        <v>8.933584528196292</v>
      </c>
      <c r="Q1275" t="n">
        <v>0</v>
      </c>
      <c r="R1275" t="n">
        <v>0.917717571935439</v>
      </c>
      <c r="S1275" t="n">
        <v>43.38458133977122</v>
      </c>
      <c r="T1275" t="n">
        <v>45.11164352681613</v>
      </c>
      <c r="U1275" t="n">
        <v>9.734568456998844</v>
      </c>
      <c r="V1275" t="n">
        <v>3.71189556336936</v>
      </c>
      <c r="W1275" t="n">
        <v>0</v>
      </c>
      <c r="X1275" t="n">
        <v>0</v>
      </c>
      <c r="Y1275" t="n">
        <v>-21.42836828230832</v>
      </c>
      <c r="Z1275" t="n">
        <v>97.04015471011087</v>
      </c>
      <c r="AA1275" t="n">
        <v>2060.627236349981</v>
      </c>
      <c r="AB1275" t="b">
        <v>0</v>
      </c>
      <c r="AC1275" t="b">
        <v>1</v>
      </c>
      <c r="AD1275" t="n">
        <v>89.72717738202978</v>
      </c>
      <c r="AE1275" t="n">
        <v>-0</v>
      </c>
      <c r="AF1275" t="n">
        <v>0</v>
      </c>
      <c r="AG1275" t="n">
        <v>-0.04159775343419347</v>
      </c>
      <c r="AH1275" t="b">
        <v>0</v>
      </c>
      <c r="AI1275" t="b">
        <v>0</v>
      </c>
      <c r="AJ1275" t="n">
        <v>2060.627236349981</v>
      </c>
      <c r="AK1275" t="n">
        <v>0</v>
      </c>
      <c r="AL1275" t="n">
        <v>9.734568456998844</v>
      </c>
      <c r="AM1275" t="n">
        <v>0</v>
      </c>
      <c r="AN1275" t="n">
        <v>9.734605225699283</v>
      </c>
      <c r="AO1275" t="n">
        <v>0</v>
      </c>
      <c r="AP1275" t="n">
        <v>1</v>
      </c>
      <c r="AQ1275" t="n">
        <v>0</v>
      </c>
      <c r="AR1275" t="n">
        <v>0</v>
      </c>
      <c r="AS1275" t="n">
        <v>0</v>
      </c>
      <c r="AT1275" t="n">
        <v>2.259830566381498</v>
      </c>
      <c r="AU1275" t="n">
        <v>0.7104523656425981</v>
      </c>
      <c r="AV1275" t="n">
        <v>2.259830566381498</v>
      </c>
    </row>
    <row r="1276" spans="1:48">
      <c r="A1276" t="n">
        <v>1273</v>
      </c>
      <c r="B1276" t="n">
        <v>0</v>
      </c>
      <c r="C1276" t="n">
        <v>0</v>
      </c>
      <c r="D1276" t="n">
        <v>0</v>
      </c>
      <c r="E1276" t="n">
        <v>93.90000000000001</v>
      </c>
      <c r="F1276" t="n">
        <v>-0.0934401682433279</v>
      </c>
      <c r="G1276" t="n">
        <v>773.532565068075</v>
      </c>
      <c r="H1276" t="n">
        <v>3050.812436628488</v>
      </c>
      <c r="I1276" t="n">
        <v>7.115276376517109</v>
      </c>
      <c r="J1276" t="n">
        <v>7.115276376517109</v>
      </c>
      <c r="K1276" t="n">
        <v>87.83842785116832</v>
      </c>
      <c r="L1276" t="n">
        <v>5</v>
      </c>
      <c r="M1276" t="n">
        <v>22.27140665597574</v>
      </c>
      <c r="N1276" t="n">
        <v>2056.247582287601</v>
      </c>
      <c r="O1276" t="b">
        <v>0</v>
      </c>
      <c r="P1276" t="n">
        <v>7.115276376517109</v>
      </c>
      <c r="Q1276" t="n">
        <v>0</v>
      </c>
      <c r="R1276" t="n">
        <v>0.9063620020983375</v>
      </c>
      <c r="S1276" t="n">
        <v>43.40972408405029</v>
      </c>
      <c r="T1276" t="n">
        <v>36.45743089061155</v>
      </c>
      <c r="U1276" t="n">
        <v>7.850369234416695</v>
      </c>
      <c r="V1276" t="n">
        <v>3.413800837235087</v>
      </c>
      <c r="W1276" t="n">
        <v>0</v>
      </c>
      <c r="X1276" t="n">
        <v>0</v>
      </c>
      <c r="Y1276" t="n">
        <v>-21.42836828230832</v>
      </c>
      <c r="Z1276" t="n">
        <v>97.00339656272828</v>
      </c>
      <c r="AA1276" t="n">
        <v>2056.247582287601</v>
      </c>
      <c r="AB1276" t="b">
        <v>0</v>
      </c>
      <c r="AC1276" t="b">
        <v>1</v>
      </c>
      <c r="AD1276" t="n">
        <v>89.7197369763762</v>
      </c>
      <c r="AE1276" t="n">
        <v>-0</v>
      </c>
      <c r="AF1276" t="n">
        <v>0</v>
      </c>
      <c r="AG1276" t="n">
        <v>-0.04746788084324371</v>
      </c>
      <c r="AH1276" t="b">
        <v>0</v>
      </c>
      <c r="AI1276" t="b">
        <v>0</v>
      </c>
      <c r="AJ1276" t="n">
        <v>2056.247582287601</v>
      </c>
      <c r="AK1276" t="n">
        <v>0</v>
      </c>
      <c r="AL1276" t="n">
        <v>7.850369234416695</v>
      </c>
      <c r="AM1276" t="n">
        <v>0</v>
      </c>
      <c r="AN1276" t="n">
        <v>7.850481838561793</v>
      </c>
      <c r="AO1276" t="n">
        <v>0</v>
      </c>
      <c r="AP1276" t="n">
        <v>1</v>
      </c>
      <c r="AQ1276" t="n">
        <v>0</v>
      </c>
      <c r="AR1276" t="n">
        <v>0</v>
      </c>
      <c r="AS1276" t="n">
        <v>0</v>
      </c>
      <c r="AT1276" t="n">
        <v>1.935755190827396</v>
      </c>
      <c r="AU1276" t="n">
        <v>0.6085685692933915</v>
      </c>
      <c r="AV1276" t="n">
        <v>1.935755190827396</v>
      </c>
    </row>
    <row r="1277" spans="1:48">
      <c r="A1277" t="n">
        <v>1274</v>
      </c>
      <c r="B1277" t="n">
        <v>0</v>
      </c>
      <c r="C1277" t="n">
        <v>0</v>
      </c>
      <c r="D1277" t="n">
        <v>0</v>
      </c>
      <c r="E1277" t="n">
        <v>93.40000000000001</v>
      </c>
      <c r="F1277" t="n">
        <v>-0.1560356272447017</v>
      </c>
      <c r="G1277" t="n">
        <v>769.4136483211736</v>
      </c>
      <c r="H1277" t="n">
        <v>3034.567428978708</v>
      </c>
      <c r="I1277" t="n">
        <v>4.241894232444056</v>
      </c>
      <c r="J1277" t="n">
        <v>4.241894232444056</v>
      </c>
      <c r="K1277" t="n">
        <v>52.64672156306699</v>
      </c>
      <c r="L1277" t="n">
        <v>5</v>
      </c>
      <c r="M1277" t="n">
        <v>13.34856023404335</v>
      </c>
      <c r="N1277" t="n">
        <v>2045.29844713165</v>
      </c>
      <c r="O1277" t="b">
        <v>0</v>
      </c>
      <c r="P1277" t="n">
        <v>4.241894232444056</v>
      </c>
      <c r="Q1277" t="n">
        <v>0</v>
      </c>
      <c r="R1277" t="n">
        <v>0.8707285581584643</v>
      </c>
      <c r="S1277" t="n">
        <v>43.43251300289531</v>
      </c>
      <c r="T1277" t="n">
        <v>22.74530371708075</v>
      </c>
      <c r="U1277" t="n">
        <v>4.871660855382295</v>
      </c>
      <c r="V1277" t="n">
        <v>2.940318206630675</v>
      </c>
      <c r="W1277" t="n">
        <v>0</v>
      </c>
      <c r="X1277" t="n">
        <v>0</v>
      </c>
      <c r="Y1277" t="n">
        <v>-21.42836828230832</v>
      </c>
      <c r="Z1277" t="n">
        <v>96.94015694735714</v>
      </c>
      <c r="AA1277" t="n">
        <v>2045.29844713165</v>
      </c>
      <c r="AB1277" t="b">
        <v>0</v>
      </c>
      <c r="AC1277" t="b">
        <v>1</v>
      </c>
      <c r="AD1277" t="n">
        <v>89.71229657072261</v>
      </c>
      <c r="AE1277" t="n">
        <v>-0</v>
      </c>
      <c r="AF1277" t="n">
        <v>0</v>
      </c>
      <c r="AG1277" t="n">
        <v>-0.05185158398918321</v>
      </c>
      <c r="AH1277" t="b">
        <v>0</v>
      </c>
      <c r="AI1277" t="b">
        <v>0</v>
      </c>
      <c r="AJ1277" t="n">
        <v>2045.29844713165</v>
      </c>
      <c r="AK1277" t="n">
        <v>0</v>
      </c>
      <c r="AL1277" t="n">
        <v>4.871660855382295</v>
      </c>
      <c r="AM1277" t="n">
        <v>0</v>
      </c>
      <c r="AN1277" t="n">
        <v>4.871938918679374</v>
      </c>
      <c r="AO1277" t="n">
        <v>0</v>
      </c>
      <c r="AP1277" t="n">
        <v>1</v>
      </c>
      <c r="AQ1277" t="n">
        <v>0</v>
      </c>
      <c r="AR1277" t="n">
        <v>0</v>
      </c>
      <c r="AS1277" t="n">
        <v>0</v>
      </c>
      <c r="AT1277" t="n">
        <v>1.428250169699325</v>
      </c>
      <c r="AU1277" t="n">
        <v>0.449017606402722</v>
      </c>
      <c r="AV1277" t="n">
        <v>1.428250169699325</v>
      </c>
    </row>
    <row r="1278" spans="1:48">
      <c r="A1278" t="n">
        <v>1275</v>
      </c>
      <c r="B1278" t="n">
        <v>0</v>
      </c>
      <c r="C1278" t="n">
        <v>0</v>
      </c>
      <c r="D1278" t="n">
        <v>0</v>
      </c>
      <c r="E1278" t="n">
        <v>92.8</v>
      </c>
      <c r="F1278" t="n">
        <v>-0.199083989444544</v>
      </c>
      <c r="G1278" t="n">
        <v>764.4709482248919</v>
      </c>
      <c r="H1278" t="n">
        <v>3015.073419798974</v>
      </c>
      <c r="I1278" t="n">
        <v>2.239211906694159</v>
      </c>
      <c r="J1278" t="n">
        <v>2.239211906694159</v>
      </c>
      <c r="K1278" t="n">
        <v>27.97084528128567</v>
      </c>
      <c r="L1278" t="n">
        <v>5</v>
      </c>
      <c r="M1278" t="n">
        <v>7.091999310670809</v>
      </c>
      <c r="N1278" t="n">
        <v>2032.159484944508</v>
      </c>
      <c r="O1278" t="b">
        <v>0</v>
      </c>
      <c r="P1278" t="n">
        <v>2.239211906694159</v>
      </c>
      <c r="Q1278" t="n">
        <v>0</v>
      </c>
      <c r="R1278" t="n">
        <v>0.8015003620272557</v>
      </c>
      <c r="S1278" t="n">
        <v>43.4512690906887</v>
      </c>
      <c r="T1278" t="n">
        <v>13.12819640345579</v>
      </c>
      <c r="U1278" t="n">
        <v>2.79377529041966</v>
      </c>
      <c r="V1278" t="n">
        <v>2.605942233321059</v>
      </c>
      <c r="W1278" t="n">
        <v>0</v>
      </c>
      <c r="X1278" t="n">
        <v>0</v>
      </c>
      <c r="Y1278" t="n">
        <v>-21.42836828230832</v>
      </c>
      <c r="Z1278" t="n">
        <v>96.87261900119879</v>
      </c>
      <c r="AA1278" t="n">
        <v>2032.159484944508</v>
      </c>
      <c r="AB1278" t="b">
        <v>0</v>
      </c>
      <c r="AC1278" t="b">
        <v>1</v>
      </c>
      <c r="AD1278" t="n">
        <v>89.70485616506903</v>
      </c>
      <c r="AE1278" t="n">
        <v>-0</v>
      </c>
      <c r="AF1278" t="n">
        <v>0</v>
      </c>
      <c r="AG1278" t="n">
        <v>-0.05465657956444808</v>
      </c>
      <c r="AH1278" t="b">
        <v>0</v>
      </c>
      <c r="AI1278" t="b">
        <v>0</v>
      </c>
      <c r="AJ1278" t="n">
        <v>2032.159484944508</v>
      </c>
      <c r="AK1278" t="n">
        <v>0</v>
      </c>
      <c r="AL1278" t="n">
        <v>2.79377529041966</v>
      </c>
      <c r="AM1278" t="n">
        <v>0</v>
      </c>
      <c r="AN1278" t="n">
        <v>2.794225707000052</v>
      </c>
      <c r="AO1278" t="n">
        <v>0</v>
      </c>
      <c r="AP1278" t="n">
        <v>1</v>
      </c>
      <c r="AQ1278" t="n">
        <v>0</v>
      </c>
      <c r="AR1278" t="n">
        <v>0</v>
      </c>
      <c r="AS1278" t="n">
        <v>0</v>
      </c>
      <c r="AT1278" t="n">
        <v>1.076526862273088</v>
      </c>
      <c r="AU1278" t="n">
        <v>0.3384417696430981</v>
      </c>
      <c r="AV1278" t="n">
        <v>1.076526862273088</v>
      </c>
    </row>
    <row r="1279" spans="1:48">
      <c r="A1279" t="n">
        <v>1276</v>
      </c>
      <c r="B1279" t="n">
        <v>0</v>
      </c>
      <c r="C1279" t="n">
        <v>0</v>
      </c>
      <c r="D1279" t="n">
        <v>0</v>
      </c>
      <c r="E1279" t="n">
        <v>92</v>
      </c>
      <c r="F1279" t="n">
        <v>-0.2142950816438081</v>
      </c>
      <c r="G1279" t="n">
        <v>757.8806814298497</v>
      </c>
      <c r="H1279" t="n">
        <v>2989.081407559327</v>
      </c>
      <c r="I1279" t="n">
        <v>1.44179304574001</v>
      </c>
      <c r="J1279" t="n">
        <v>1.44179304574001</v>
      </c>
      <c r="K1279" t="n">
        <v>18.16659237536838</v>
      </c>
      <c r="L1279" t="n">
        <v>5</v>
      </c>
      <c r="M1279" t="n">
        <v>4.606133969413891</v>
      </c>
      <c r="N1279" t="n">
        <v>2014.640868694987</v>
      </c>
      <c r="O1279" t="b">
        <v>0</v>
      </c>
      <c r="P1279" t="n">
        <v>1.44179304574001</v>
      </c>
      <c r="Q1279" t="n">
        <v>0</v>
      </c>
      <c r="R1279" t="n">
        <v>0.7347189560683025</v>
      </c>
      <c r="S1279" t="n">
        <v>43.46647228136239</v>
      </c>
      <c r="T1279" t="n">
        <v>9.301552116502286</v>
      </c>
      <c r="U1279" t="n">
        <v>1.962373549548073</v>
      </c>
      <c r="V1279" t="n">
        <v>2.467525455650816</v>
      </c>
      <c r="W1279" t="n">
        <v>0</v>
      </c>
      <c r="X1279" t="n">
        <v>0</v>
      </c>
      <c r="Y1279" t="n">
        <v>-21.42836828230832</v>
      </c>
      <c r="Z1279" t="n">
        <v>96.80771741454441</v>
      </c>
      <c r="AA1279" t="n">
        <v>2014.640868694987</v>
      </c>
      <c r="AB1279" t="b">
        <v>0</v>
      </c>
      <c r="AC1279" t="b">
        <v>1</v>
      </c>
      <c r="AD1279" t="n">
        <v>89.69741575941545</v>
      </c>
      <c r="AE1279" t="n">
        <v>-0</v>
      </c>
      <c r="AF1279" t="n">
        <v>0</v>
      </c>
      <c r="AG1279" t="n">
        <v>-0.05926491279079049</v>
      </c>
      <c r="AH1279" t="b">
        <v>0</v>
      </c>
      <c r="AI1279" t="b">
        <v>0</v>
      </c>
      <c r="AJ1279" t="n">
        <v>2014.640868694987</v>
      </c>
      <c r="AK1279" t="n">
        <v>0</v>
      </c>
      <c r="AL1279" t="n">
        <v>1.962373549548073</v>
      </c>
      <c r="AM1279" t="n">
        <v>0</v>
      </c>
      <c r="AN1279" t="n">
        <v>1.962890609398013</v>
      </c>
      <c r="AO1279" t="n">
        <v>0</v>
      </c>
      <c r="AP1279" t="n">
        <v>1</v>
      </c>
      <c r="AQ1279" t="n">
        <v>0</v>
      </c>
      <c r="AR1279" t="n">
        <v>0</v>
      </c>
      <c r="AS1279" t="n">
        <v>0</v>
      </c>
      <c r="AT1279" t="n">
        <v>0.9324817556109267</v>
      </c>
      <c r="AU1279" t="n">
        <v>0.2931564335166654</v>
      </c>
      <c r="AV1279" t="n">
        <v>0.9324817556109267</v>
      </c>
    </row>
    <row r="1280" spans="1:48">
      <c r="A1280" t="n">
        <v>1277</v>
      </c>
      <c r="B1280" t="n">
        <v>0</v>
      </c>
      <c r="C1280" t="n">
        <v>0</v>
      </c>
      <c r="D1280" t="n">
        <v>0</v>
      </c>
      <c r="E1280" t="n">
        <v>91.3</v>
      </c>
      <c r="F1280" t="n">
        <v>-0.193735683980222</v>
      </c>
      <c r="G1280" t="n">
        <v>752.1141979841879</v>
      </c>
      <c r="H1280" t="n">
        <v>2966.338396849637</v>
      </c>
      <c r="I1280" t="n">
        <v>2.215741339205121</v>
      </c>
      <c r="J1280" t="n">
        <v>2.215741339205121</v>
      </c>
      <c r="K1280" t="n">
        <v>28.13239167876724</v>
      </c>
      <c r="L1280" t="n">
        <v>5</v>
      </c>
      <c r="M1280" t="n">
        <v>7.132959350600213</v>
      </c>
      <c r="N1280" t="n">
        <v>1999.312079476655</v>
      </c>
      <c r="O1280" t="b">
        <v>0</v>
      </c>
      <c r="P1280" t="n">
        <v>2.215741339205121</v>
      </c>
      <c r="Q1280" t="n">
        <v>0</v>
      </c>
      <c r="R1280" t="n">
        <v>0.803202420130277</v>
      </c>
      <c r="S1280" t="n">
        <v>43.47955472802781</v>
      </c>
      <c r="T1280" t="n">
        <v>13.17603816608739</v>
      </c>
      <c r="U1280" t="n">
        <v>2.758633793515879</v>
      </c>
      <c r="V1280" t="n">
        <v>2.5930124233571</v>
      </c>
      <c r="W1280" t="n">
        <v>0</v>
      </c>
      <c r="X1280" t="n">
        <v>0</v>
      </c>
      <c r="Y1280" t="n">
        <v>-21.42836828230832</v>
      </c>
      <c r="Z1280" t="n">
        <v>96.74763025653243</v>
      </c>
      <c r="AA1280" t="n">
        <v>1999.312079476655</v>
      </c>
      <c r="AB1280" t="b">
        <v>0</v>
      </c>
      <c r="AC1280" t="b">
        <v>1</v>
      </c>
      <c r="AD1280" t="n">
        <v>89.68997535376187</v>
      </c>
      <c r="AE1280" t="n">
        <v>-0</v>
      </c>
      <c r="AF1280" t="n">
        <v>0</v>
      </c>
      <c r="AG1280" t="n">
        <v>-0.05992233008882142</v>
      </c>
      <c r="AH1280" t="b">
        <v>0</v>
      </c>
      <c r="AI1280" t="b">
        <v>0</v>
      </c>
      <c r="AJ1280" t="n">
        <v>1999.312079476655</v>
      </c>
      <c r="AK1280" t="n">
        <v>0</v>
      </c>
      <c r="AL1280" t="n">
        <v>2.758633793515879</v>
      </c>
      <c r="AM1280" t="n">
        <v>0</v>
      </c>
      <c r="AN1280" t="n">
        <v>2.759084210096272</v>
      </c>
      <c r="AO1280" t="n">
        <v>0</v>
      </c>
      <c r="AP1280" t="n">
        <v>1</v>
      </c>
      <c r="AQ1280" t="n">
        <v>0</v>
      </c>
      <c r="AR1280" t="n">
        <v>0</v>
      </c>
      <c r="AS1280" t="n">
        <v>0</v>
      </c>
      <c r="AT1280" t="n">
        <v>1.059786722966498</v>
      </c>
      <c r="AU1280" t="n">
        <v>0.3331789540371489</v>
      </c>
      <c r="AV1280" t="n">
        <v>1.059786722966498</v>
      </c>
    </row>
    <row r="1281" spans="1:48">
      <c r="A1281" t="n">
        <v>1278</v>
      </c>
      <c r="B1281" t="n">
        <v>0</v>
      </c>
      <c r="C1281" t="n">
        <v>0</v>
      </c>
      <c r="D1281" t="n">
        <v>0</v>
      </c>
      <c r="E1281" t="n">
        <v>90.59999999999999</v>
      </c>
      <c r="F1281" t="n">
        <v>-0.1774288491019789</v>
      </c>
      <c r="G1281" t="n">
        <v>746.3477145385259</v>
      </c>
      <c r="H1281" t="n">
        <v>2943.595386139946</v>
      </c>
      <c r="I1281" t="n">
        <v>2.796499734571536</v>
      </c>
      <c r="J1281" t="n">
        <v>2.796499734571536</v>
      </c>
      <c r="K1281" t="n">
        <v>35.78038070799978</v>
      </c>
      <c r="L1281" t="n">
        <v>5</v>
      </c>
      <c r="M1281" t="n">
        <v>9.072104641987774</v>
      </c>
      <c r="N1281" t="n">
        <v>1983.983290258324</v>
      </c>
      <c r="O1281" t="b">
        <v>0</v>
      </c>
      <c r="P1281" t="n">
        <v>2.796499734571536</v>
      </c>
      <c r="Q1281" t="n">
        <v>0</v>
      </c>
      <c r="R1281" t="n">
        <v>0.8335600747316594</v>
      </c>
      <c r="S1281" t="n">
        <v>43.49446956952271</v>
      </c>
      <c r="T1281" t="n">
        <v>16.14772146125978</v>
      </c>
      <c r="U1281" t="n">
        <v>3.354886851402748</v>
      </c>
      <c r="V1281" t="n">
        <v>2.687625553266056</v>
      </c>
      <c r="W1281" t="n">
        <v>0</v>
      </c>
      <c r="X1281" t="n">
        <v>0</v>
      </c>
      <c r="Y1281" t="n">
        <v>-21.42836828230832</v>
      </c>
      <c r="Z1281" t="n">
        <v>96.7002885701764</v>
      </c>
      <c r="AA1281" t="n">
        <v>1983.983290258324</v>
      </c>
      <c r="AB1281" t="b">
        <v>0</v>
      </c>
      <c r="AC1281" t="b">
        <v>1</v>
      </c>
      <c r="AD1281" t="n">
        <v>89.68253494810828</v>
      </c>
      <c r="AE1281" t="n">
        <v>-0</v>
      </c>
      <c r="AF1281" t="n">
        <v>0</v>
      </c>
      <c r="AG1281" t="n">
        <v>-0.05777358633845664</v>
      </c>
      <c r="AH1281" t="b">
        <v>0</v>
      </c>
      <c r="AI1281" t="b">
        <v>0</v>
      </c>
      <c r="AJ1281" t="n">
        <v>1983.983290258324</v>
      </c>
      <c r="AK1281" t="n">
        <v>0</v>
      </c>
      <c r="AL1281" t="n">
        <v>3.354886851402748</v>
      </c>
      <c r="AM1281" t="n">
        <v>0</v>
      </c>
      <c r="AN1281" t="n">
        <v>3.355275220801147</v>
      </c>
      <c r="AO1281" t="n">
        <v>0</v>
      </c>
      <c r="AP1281" t="n">
        <v>1</v>
      </c>
      <c r="AQ1281" t="n">
        <v>0</v>
      </c>
      <c r="AR1281" t="n">
        <v>0</v>
      </c>
      <c r="AS1281" t="n">
        <v>0</v>
      </c>
      <c r="AT1281" t="n">
        <v>1.15445533401109</v>
      </c>
      <c r="AU1281" t="n">
        <v>0.3629411581905445</v>
      </c>
      <c r="AV1281" t="n">
        <v>1.15445533401109</v>
      </c>
    </row>
    <row r="1282" spans="1:48">
      <c r="A1282" t="n">
        <v>1279</v>
      </c>
      <c r="B1282" t="n">
        <v>0</v>
      </c>
      <c r="C1282" t="n">
        <v>0</v>
      </c>
      <c r="D1282" t="n">
        <v>0</v>
      </c>
      <c r="E1282" t="n">
        <v>90</v>
      </c>
      <c r="F1282" t="n">
        <v>-0.1798822529451822</v>
      </c>
      <c r="G1282" t="n">
        <v>741.4050144422444</v>
      </c>
      <c r="H1282" t="n">
        <v>2924.101376960212</v>
      </c>
      <c r="I1282" t="n">
        <v>2.58942027799157</v>
      </c>
      <c r="J1282" t="n">
        <v>2.58942027799157</v>
      </c>
      <c r="K1282" t="n">
        <v>33.3517331787768</v>
      </c>
      <c r="L1282" t="n">
        <v>5</v>
      </c>
      <c r="M1282" t="n">
        <v>8.456321799892697</v>
      </c>
      <c r="N1282" t="n">
        <v>1970.844328071183</v>
      </c>
      <c r="O1282" t="b">
        <v>0</v>
      </c>
      <c r="P1282" t="n">
        <v>2.58942027799157</v>
      </c>
      <c r="Q1282" t="n">
        <v>0</v>
      </c>
      <c r="R1282" t="n">
        <v>0.8256598405084111</v>
      </c>
      <c r="S1282" t="n">
        <v>43.51038990162894</v>
      </c>
      <c r="T1282" t="n">
        <v>15.1956906435806</v>
      </c>
      <c r="U1282" t="n">
        <v>3.136182906022291</v>
      </c>
      <c r="V1282" t="n">
        <v>2.649219130386687</v>
      </c>
      <c r="W1282" t="n">
        <v>0</v>
      </c>
      <c r="X1282" t="n">
        <v>0</v>
      </c>
      <c r="Y1282" t="n">
        <v>-21.42836828230832</v>
      </c>
      <c r="Z1282" t="n">
        <v>96.65294688382036</v>
      </c>
      <c r="AA1282" t="n">
        <v>1970.844328071183</v>
      </c>
      <c r="AB1282" t="b">
        <v>0</v>
      </c>
      <c r="AC1282" t="b">
        <v>1</v>
      </c>
      <c r="AD1282" t="n">
        <v>89.6750945424547</v>
      </c>
      <c r="AE1282" t="n">
        <v>-0</v>
      </c>
      <c r="AF1282" t="n">
        <v>0</v>
      </c>
      <c r="AG1282" t="n">
        <v>-0.05615257820603697</v>
      </c>
      <c r="AH1282" t="b">
        <v>0</v>
      </c>
      <c r="AI1282" t="b">
        <v>0</v>
      </c>
      <c r="AJ1282" t="n">
        <v>1970.844328071183</v>
      </c>
      <c r="AK1282" t="n">
        <v>0</v>
      </c>
      <c r="AL1282" t="n">
        <v>3.136182906022291</v>
      </c>
      <c r="AM1282" t="n">
        <v>0</v>
      </c>
      <c r="AN1282" t="n">
        <v>3.136571275420691</v>
      </c>
      <c r="AO1282" t="n">
        <v>0</v>
      </c>
      <c r="AP1282" t="n">
        <v>1</v>
      </c>
      <c r="AQ1282" t="n">
        <v>0</v>
      </c>
      <c r="AR1282" t="n">
        <v>0</v>
      </c>
      <c r="AS1282" t="n">
        <v>0</v>
      </c>
      <c r="AT1282" t="n">
        <v>1.113643831781061</v>
      </c>
      <c r="AU1282" t="n">
        <v>0.3501107147333699</v>
      </c>
      <c r="AV1282" t="n">
        <v>1.113643831781061</v>
      </c>
    </row>
    <row r="1283" spans="1:48">
      <c r="A1283" t="n">
        <v>1280</v>
      </c>
      <c r="B1283" t="n">
        <v>0</v>
      </c>
      <c r="C1283" t="n">
        <v>0</v>
      </c>
      <c r="D1283" t="n">
        <v>0</v>
      </c>
      <c r="E1283" t="n">
        <v>89.3</v>
      </c>
      <c r="F1283" t="n">
        <v>-0.1863754724506261</v>
      </c>
      <c r="G1283" t="n">
        <v>735.6385309965824</v>
      </c>
      <c r="H1283" t="n">
        <v>2901.358366250521</v>
      </c>
      <c r="I1283" t="n">
        <v>2.198605925041769</v>
      </c>
      <c r="J1283" t="n">
        <v>2.198605925041769</v>
      </c>
      <c r="K1283" t="n">
        <v>28.54002226399032</v>
      </c>
      <c r="L1283" t="n">
        <v>5</v>
      </c>
      <c r="M1283" t="n">
        <v>7.236313961457993</v>
      </c>
      <c r="N1283" t="n">
        <v>1955.515538852851</v>
      </c>
      <c r="O1283" t="b">
        <v>0</v>
      </c>
      <c r="P1283" t="n">
        <v>2.198605925041769</v>
      </c>
      <c r="Q1283" t="n">
        <v>0</v>
      </c>
      <c r="R1283" t="n">
        <v>0.8063635424119304</v>
      </c>
      <c r="S1283" t="n">
        <v>43.52583105768426</v>
      </c>
      <c r="T1283" t="n">
        <v>13.31455391768276</v>
      </c>
      <c r="U1283" t="n">
        <v>2.726569108600165</v>
      </c>
      <c r="V1283" t="n">
        <v>2.578183054985443</v>
      </c>
      <c r="W1283" t="n">
        <v>0</v>
      </c>
      <c r="X1283" t="n">
        <v>0</v>
      </c>
      <c r="Y1283" t="n">
        <v>-21.42836828230832</v>
      </c>
      <c r="Z1283" t="n">
        <v>96.59285972580838</v>
      </c>
      <c r="AA1283" t="n">
        <v>1955.515538852851</v>
      </c>
      <c r="AB1283" t="b">
        <v>0</v>
      </c>
      <c r="AC1283" t="b">
        <v>1</v>
      </c>
      <c r="AD1283" t="n">
        <v>89.66765413680112</v>
      </c>
      <c r="AE1283" t="n">
        <v>-0</v>
      </c>
      <c r="AF1283" t="n">
        <v>0</v>
      </c>
      <c r="AG1283" t="n">
        <v>-0.05512371448446302</v>
      </c>
      <c r="AH1283" t="b">
        <v>0</v>
      </c>
      <c r="AI1283" t="b">
        <v>0</v>
      </c>
      <c r="AJ1283" t="n">
        <v>1955.515538852851</v>
      </c>
      <c r="AK1283" t="n">
        <v>0</v>
      </c>
      <c r="AL1283" t="n">
        <v>2.726569108600165</v>
      </c>
      <c r="AM1283" t="n">
        <v>0</v>
      </c>
      <c r="AN1283" t="n">
        <v>2.726957477998565</v>
      </c>
      <c r="AO1283" t="n">
        <v>0</v>
      </c>
      <c r="AP1283" t="n">
        <v>1</v>
      </c>
      <c r="AQ1283" t="n">
        <v>0</v>
      </c>
      <c r="AR1283" t="n">
        <v>0</v>
      </c>
      <c r="AS1283" t="n">
        <v>0</v>
      </c>
      <c r="AT1283" t="n">
        <v>1.040191027783211</v>
      </c>
      <c r="AU1283" t="n">
        <v>0.3270184001414338</v>
      </c>
      <c r="AV1283" t="n">
        <v>1.040191027783211</v>
      </c>
    </row>
    <row r="1284" spans="1:48">
      <c r="A1284" t="n">
        <v>1281</v>
      </c>
      <c r="B1284" t="n">
        <v>0</v>
      </c>
      <c r="C1284" t="n">
        <v>0</v>
      </c>
      <c r="D1284" t="n">
        <v>0</v>
      </c>
      <c r="E1284" t="n">
        <v>88.7</v>
      </c>
      <c r="F1284" t="n">
        <v>-0.1579491905856525</v>
      </c>
      <c r="G1284" t="n">
        <v>730.6958309003008</v>
      </c>
      <c r="H1284" t="n">
        <v>2881.864357070786</v>
      </c>
      <c r="I1284" t="n">
        <v>3.29218706996026</v>
      </c>
      <c r="J1284" t="n">
        <v>3.29218706996026</v>
      </c>
      <c r="K1284" t="n">
        <v>43.0248393607346</v>
      </c>
      <c r="L1284" t="n">
        <v>5</v>
      </c>
      <c r="M1284" t="n">
        <v>10.90893492919234</v>
      </c>
      <c r="N1284" t="n">
        <v>1942.37657666571</v>
      </c>
      <c r="O1284" t="b">
        <v>0</v>
      </c>
      <c r="P1284" t="n">
        <v>3.29218706996026</v>
      </c>
      <c r="Q1284" t="n">
        <v>0</v>
      </c>
      <c r="R1284" t="n">
        <v>0.8541103591085704</v>
      </c>
      <c r="S1284" t="n">
        <v>43.54039283386611</v>
      </c>
      <c r="T1284" t="n">
        <v>18.94996732426986</v>
      </c>
      <c r="U1284" t="n">
        <v>3.854521883326993</v>
      </c>
      <c r="V1284" t="n">
        <v>2.764603927842057</v>
      </c>
      <c r="W1284" t="n">
        <v>0</v>
      </c>
      <c r="X1284" t="n">
        <v>0</v>
      </c>
      <c r="Y1284" t="n">
        <v>-21.42836828230832</v>
      </c>
      <c r="Z1284" t="n">
        <v>96.54551803945235</v>
      </c>
      <c r="AA1284" t="n">
        <v>1942.37657666571</v>
      </c>
      <c r="AB1284" t="b">
        <v>0</v>
      </c>
      <c r="AC1284" t="b">
        <v>1</v>
      </c>
      <c r="AD1284" t="n">
        <v>89.66021373114754</v>
      </c>
      <c r="AE1284" t="n">
        <v>-0</v>
      </c>
      <c r="AF1284" t="n">
        <v>0</v>
      </c>
      <c r="AG1284" t="n">
        <v>-0.0553515226365191</v>
      </c>
      <c r="AH1284" t="b">
        <v>0</v>
      </c>
      <c r="AI1284" t="b">
        <v>0</v>
      </c>
      <c r="AJ1284" t="n">
        <v>1942.37657666571</v>
      </c>
      <c r="AK1284" t="n">
        <v>0</v>
      </c>
      <c r="AL1284" t="n">
        <v>3.854521883326993</v>
      </c>
      <c r="AM1284" t="n">
        <v>0</v>
      </c>
      <c r="AN1284" t="n">
        <v>3.854852801630954</v>
      </c>
      <c r="AO1284" t="n">
        <v>0</v>
      </c>
      <c r="AP1284" t="n">
        <v>1</v>
      </c>
      <c r="AQ1284" t="n">
        <v>0</v>
      </c>
      <c r="AR1284" t="n">
        <v>0</v>
      </c>
      <c r="AS1284" t="n">
        <v>0</v>
      </c>
      <c r="AT1284" t="n">
        <v>1.225391265615048</v>
      </c>
      <c r="AU1284" t="n">
        <v>0.3852422108299862</v>
      </c>
      <c r="AV1284" t="n">
        <v>1.225391265615048</v>
      </c>
    </row>
    <row r="1285" spans="1:48">
      <c r="A1285" t="n">
        <v>1282</v>
      </c>
      <c r="B1285" t="n">
        <v>0</v>
      </c>
      <c r="C1285" t="n">
        <v>0</v>
      </c>
      <c r="D1285" t="n">
        <v>0</v>
      </c>
      <c r="E1285" t="n">
        <v>88.09999999999999</v>
      </c>
      <c r="F1285" t="n">
        <v>-0.1818277652067515</v>
      </c>
      <c r="G1285" t="n">
        <v>725.7531308040191</v>
      </c>
      <c r="H1285" t="n">
        <v>2862.370347891051</v>
      </c>
      <c r="I1285" t="n">
        <v>2.195908788249218</v>
      </c>
      <c r="J1285" t="n">
        <v>2.195908788249218</v>
      </c>
      <c r="K1285" t="n">
        <v>28.89327431560245</v>
      </c>
      <c r="L1285" t="n">
        <v>5</v>
      </c>
      <c r="M1285" t="n">
        <v>7.325880911663907</v>
      </c>
      <c r="N1285" t="n">
        <v>1929.237614478569</v>
      </c>
      <c r="O1285" t="b">
        <v>0</v>
      </c>
      <c r="P1285" t="n">
        <v>2.195908788249218</v>
      </c>
      <c r="Q1285" t="n">
        <v>0</v>
      </c>
      <c r="R1285" t="n">
        <v>0.8087285736906704</v>
      </c>
      <c r="S1285" t="n">
        <v>43.55682098874959</v>
      </c>
      <c r="T1285" t="n">
        <v>13.43993506158944</v>
      </c>
      <c r="U1285" t="n">
        <v>2.71526054560937</v>
      </c>
      <c r="V1285" t="n">
        <v>2.570675548734979</v>
      </c>
      <c r="W1285" t="n">
        <v>0</v>
      </c>
      <c r="X1285" t="n">
        <v>0</v>
      </c>
      <c r="Y1285" t="n">
        <v>-21.42836828230832</v>
      </c>
      <c r="Z1285" t="n">
        <v>96.48543088144037</v>
      </c>
      <c r="AA1285" t="n">
        <v>1929.237614478569</v>
      </c>
      <c r="AB1285" t="b">
        <v>0</v>
      </c>
      <c r="AC1285" t="b">
        <v>1</v>
      </c>
      <c r="AD1285" t="n">
        <v>89.65277332549395</v>
      </c>
      <c r="AE1285" t="n">
        <v>-0</v>
      </c>
      <c r="AF1285" t="n">
        <v>0</v>
      </c>
      <c r="AG1285" t="n">
        <v>-0.05880594651584947</v>
      </c>
      <c r="AH1285" t="b">
        <v>0</v>
      </c>
      <c r="AI1285" t="b">
        <v>0</v>
      </c>
      <c r="AJ1285" t="n">
        <v>1929.237614478569</v>
      </c>
      <c r="AK1285" t="n">
        <v>0</v>
      </c>
      <c r="AL1285" t="n">
        <v>2.71526054560937</v>
      </c>
      <c r="AM1285" t="n">
        <v>0</v>
      </c>
      <c r="AN1285" t="n">
        <v>2.715648915007769</v>
      </c>
      <c r="AO1285" t="n">
        <v>0</v>
      </c>
      <c r="AP1285" t="n">
        <v>1</v>
      </c>
      <c r="AQ1285" t="n">
        <v>0</v>
      </c>
      <c r="AR1285" t="n">
        <v>0</v>
      </c>
      <c r="AS1285" t="n">
        <v>0</v>
      </c>
      <c r="AT1285" t="n">
        <v>1.02991435145025</v>
      </c>
      <c r="AU1285" t="n">
        <v>0.3237875875662301</v>
      </c>
      <c r="AV1285" t="n">
        <v>1.02991435145025</v>
      </c>
    </row>
    <row r="1286" spans="1:48">
      <c r="A1286" t="n">
        <v>1283</v>
      </c>
      <c r="B1286" t="n">
        <v>0</v>
      </c>
      <c r="C1286" t="n">
        <v>0</v>
      </c>
      <c r="D1286" t="n">
        <v>0</v>
      </c>
      <c r="E1286" t="n">
        <v>87.40000000000001</v>
      </c>
      <c r="F1286" t="n">
        <v>-0.1980730819206631</v>
      </c>
      <c r="G1286" t="n">
        <v>719.9866473583573</v>
      </c>
      <c r="H1286" t="n">
        <v>2839.627337181361</v>
      </c>
      <c r="I1286" t="n">
        <v>1.415216174563281</v>
      </c>
      <c r="J1286" t="n">
        <v>1.415216174563281</v>
      </c>
      <c r="K1286" t="n">
        <v>18.77023557743076</v>
      </c>
      <c r="L1286" t="n">
        <v>5</v>
      </c>
      <c r="M1286" t="n">
        <v>4.759187519632546</v>
      </c>
      <c r="N1286" t="n">
        <v>1913.908825260238</v>
      </c>
      <c r="O1286" t="b">
        <v>0</v>
      </c>
      <c r="P1286" t="n">
        <v>1.415216174563281</v>
      </c>
      <c r="Q1286" t="n">
        <v>0</v>
      </c>
      <c r="R1286" t="n">
        <v>0.7440400979596192</v>
      </c>
      <c r="S1286" t="n">
        <v>43.57118726528067</v>
      </c>
      <c r="T1286" t="n">
        <v>9.490226533404833</v>
      </c>
      <c r="U1286" t="n">
        <v>1.902069765385263</v>
      </c>
      <c r="V1286" t="n">
        <v>2.429117453831323</v>
      </c>
      <c r="W1286" t="n">
        <v>0</v>
      </c>
      <c r="X1286" t="n">
        <v>0</v>
      </c>
      <c r="Y1286" t="n">
        <v>-21.42836828230832</v>
      </c>
      <c r="Z1286" t="n">
        <v>96.42052929478599</v>
      </c>
      <c r="AA1286" t="n">
        <v>1913.908825260238</v>
      </c>
      <c r="AB1286" t="b">
        <v>0</v>
      </c>
      <c r="AC1286" t="b">
        <v>1</v>
      </c>
      <c r="AD1286" t="n">
        <v>89.64533291984037</v>
      </c>
      <c r="AE1286" t="n">
        <v>-0</v>
      </c>
      <c r="AF1286" t="n">
        <v>0</v>
      </c>
      <c r="AG1286" t="n">
        <v>-0.06149452661294691</v>
      </c>
      <c r="AH1286" t="b">
        <v>0</v>
      </c>
      <c r="AI1286" t="b">
        <v>0</v>
      </c>
      <c r="AJ1286" t="n">
        <v>1913.908825260238</v>
      </c>
      <c r="AK1286" t="n">
        <v>0</v>
      </c>
      <c r="AL1286" t="n">
        <v>1.902069765385263</v>
      </c>
      <c r="AM1286" t="n">
        <v>0</v>
      </c>
      <c r="AN1286" t="n">
        <v>1.902520181965656</v>
      </c>
      <c r="AO1286" t="n">
        <v>0</v>
      </c>
      <c r="AP1286" t="n">
        <v>1</v>
      </c>
      <c r="AQ1286" t="n">
        <v>0</v>
      </c>
      <c r="AR1286" t="n">
        <v>0</v>
      </c>
      <c r="AS1286" t="n">
        <v>0</v>
      </c>
      <c r="AT1286" t="n">
        <v>0.8889685073288229</v>
      </c>
      <c r="AU1286" t="n">
        <v>0.2794766069674057</v>
      </c>
      <c r="AV1286" t="n">
        <v>0.8889685073288229</v>
      </c>
    </row>
    <row r="1287" spans="1:48">
      <c r="A1287" t="n">
        <v>1284</v>
      </c>
      <c r="B1287" t="n">
        <v>0</v>
      </c>
      <c r="C1287" t="n">
        <v>0</v>
      </c>
      <c r="D1287" t="n">
        <v>0</v>
      </c>
      <c r="E1287" t="n">
        <v>86.7</v>
      </c>
      <c r="F1287" t="n">
        <v>-0.1925465737772498</v>
      </c>
      <c r="G1287" t="n">
        <v>714.2201639126954</v>
      </c>
      <c r="H1287" t="n">
        <v>2816.884326471671</v>
      </c>
      <c r="I1287" t="n">
        <v>1.538561987474832</v>
      </c>
      <c r="J1287" t="n">
        <v>1.538561987474832</v>
      </c>
      <c r="K1287" t="n">
        <v>20.57094643352937</v>
      </c>
      <c r="L1287" t="n">
        <v>5</v>
      </c>
      <c r="M1287" t="n">
        <v>5.21575720931272</v>
      </c>
      <c r="N1287" t="n">
        <v>1898.580036041906</v>
      </c>
      <c r="O1287" t="b">
        <v>0</v>
      </c>
      <c r="P1287" t="n">
        <v>1.538561987474832</v>
      </c>
      <c r="Q1287" t="n">
        <v>0</v>
      </c>
      <c r="R1287" t="n">
        <v>0.7598286420991265</v>
      </c>
      <c r="S1287" t="n">
        <v>43.58357735774199</v>
      </c>
      <c r="T1287" t="n">
        <v>10.18454918810449</v>
      </c>
      <c r="U1287" t="n">
        <v>2.024880219340446</v>
      </c>
      <c r="V1287" t="n">
        <v>2.446037008115296</v>
      </c>
      <c r="W1287" t="n">
        <v>0</v>
      </c>
      <c r="X1287" t="n">
        <v>0</v>
      </c>
      <c r="Y1287" t="n">
        <v>-21.42836828230832</v>
      </c>
      <c r="Z1287" t="n">
        <v>96.35562770813162</v>
      </c>
      <c r="AA1287" t="n">
        <v>1898.580036041906</v>
      </c>
      <c r="AB1287" t="b">
        <v>0</v>
      </c>
      <c r="AC1287" t="b">
        <v>1</v>
      </c>
      <c r="AD1287" t="n">
        <v>89.63789251418679</v>
      </c>
      <c r="AE1287" t="n">
        <v>-0</v>
      </c>
      <c r="AF1287" t="n">
        <v>0</v>
      </c>
      <c r="AG1287" t="n">
        <v>-0.06158336734869457</v>
      </c>
      <c r="AH1287" t="b">
        <v>0</v>
      </c>
      <c r="AI1287" t="b">
        <v>0</v>
      </c>
      <c r="AJ1287" t="n">
        <v>1898.580036041906</v>
      </c>
      <c r="AK1287" t="n">
        <v>0</v>
      </c>
      <c r="AL1287" t="n">
        <v>2.024880219340446</v>
      </c>
      <c r="AM1287" t="n">
        <v>0</v>
      </c>
      <c r="AN1287" t="n">
        <v>2.025330635920839</v>
      </c>
      <c r="AO1287" t="n">
        <v>0</v>
      </c>
      <c r="AP1287" t="n">
        <v>1</v>
      </c>
      <c r="AQ1287" t="n">
        <v>0</v>
      </c>
      <c r="AR1287" t="n">
        <v>0</v>
      </c>
      <c r="AS1287" t="n">
        <v>0</v>
      </c>
      <c r="AT1287" t="n">
        <v>0.9045554133130197</v>
      </c>
      <c r="AU1287" t="n">
        <v>0.2843768655948712</v>
      </c>
      <c r="AV1287" t="n">
        <v>0.9045554133130197</v>
      </c>
    </row>
    <row r="1288" spans="1:48">
      <c r="A1288" t="n">
        <v>1285</v>
      </c>
      <c r="B1288" t="n">
        <v>0</v>
      </c>
      <c r="C1288" t="n">
        <v>0</v>
      </c>
      <c r="D1288" t="n">
        <v>0</v>
      </c>
      <c r="E1288" t="n">
        <v>86</v>
      </c>
      <c r="F1288" t="n">
        <v>-0.1984072896370144</v>
      </c>
      <c r="G1288" t="n">
        <v>708.4536804670335</v>
      </c>
      <c r="H1288" t="n">
        <v>2794.14131576198</v>
      </c>
      <c r="I1288" t="n">
        <v>1.198115480145248</v>
      </c>
      <c r="J1288" t="n">
        <v>1.198115480145248</v>
      </c>
      <c r="K1288" t="n">
        <v>16.14948214548028</v>
      </c>
      <c r="L1288" t="n">
        <v>5</v>
      </c>
      <c r="M1288" t="n">
        <v>4.094696284350984</v>
      </c>
      <c r="N1288" t="n">
        <v>1883.251246823575</v>
      </c>
      <c r="O1288" t="b">
        <v>0</v>
      </c>
      <c r="P1288" t="n">
        <v>1.198115480145248</v>
      </c>
      <c r="Q1288" t="n">
        <v>0</v>
      </c>
      <c r="R1288" t="n">
        <v>0.7184923750891784</v>
      </c>
      <c r="S1288" t="n">
        <v>43.59621645455259</v>
      </c>
      <c r="T1288" t="n">
        <v>8.455506627112593</v>
      </c>
      <c r="U1288" t="n">
        <v>1.667540981206014</v>
      </c>
      <c r="V1288" t="n">
        <v>2.380289588016178</v>
      </c>
      <c r="W1288" t="n">
        <v>0</v>
      </c>
      <c r="X1288" t="n">
        <v>0</v>
      </c>
      <c r="Y1288" t="n">
        <v>-21.42836828230832</v>
      </c>
      <c r="Z1288" t="n">
        <v>96.29224011426128</v>
      </c>
      <c r="AA1288" t="n">
        <v>1883.251246823575</v>
      </c>
      <c r="AB1288" t="b">
        <v>0</v>
      </c>
      <c r="AC1288" t="b">
        <v>1</v>
      </c>
      <c r="AD1288" t="n">
        <v>89.63045210853321</v>
      </c>
      <c r="AE1288" t="n">
        <v>-0</v>
      </c>
      <c r="AF1288" t="n">
        <v>0</v>
      </c>
      <c r="AG1288" t="n">
        <v>-0.06233300515461149</v>
      </c>
      <c r="AH1288" t="b">
        <v>0</v>
      </c>
      <c r="AI1288" t="b">
        <v>0</v>
      </c>
      <c r="AJ1288" t="n">
        <v>1883.251246823575</v>
      </c>
      <c r="AK1288" t="n">
        <v>0</v>
      </c>
      <c r="AL1288" t="n">
        <v>1.667540981206014</v>
      </c>
      <c r="AM1288" t="n">
        <v>0</v>
      </c>
      <c r="AN1288" t="n">
        <v>1.667991397786406</v>
      </c>
      <c r="AO1288" t="n">
        <v>0</v>
      </c>
      <c r="AP1288" t="n">
        <v>1</v>
      </c>
      <c r="AQ1288" t="n">
        <v>0</v>
      </c>
      <c r="AR1288" t="n">
        <v>0</v>
      </c>
      <c r="AS1288" t="n">
        <v>0</v>
      </c>
      <c r="AT1288" t="n">
        <v>0.8398605084467695</v>
      </c>
      <c r="AU1288" t="n">
        <v>0.2640378858098306</v>
      </c>
      <c r="AV1288" t="n">
        <v>0.8398605084467695</v>
      </c>
    </row>
    <row r="1289" spans="1:48">
      <c r="A1289" t="n">
        <v>1286</v>
      </c>
      <c r="B1289" t="n">
        <v>0</v>
      </c>
      <c r="C1289" t="n">
        <v>0</v>
      </c>
      <c r="D1289" t="n">
        <v>0</v>
      </c>
      <c r="E1289" t="n">
        <v>85.3</v>
      </c>
      <c r="F1289" t="n">
        <v>-0.1804909343413748</v>
      </c>
      <c r="G1289" t="n">
        <v>702.6871970213715</v>
      </c>
      <c r="H1289" t="n">
        <v>2771.398305052289</v>
      </c>
      <c r="I1289" t="n">
        <v>1.821169454483862</v>
      </c>
      <c r="J1289" t="n">
        <v>1.821169454483862</v>
      </c>
      <c r="K1289" t="n">
        <v>24.74911643055836</v>
      </c>
      <c r="L1289" t="n">
        <v>5</v>
      </c>
      <c r="M1289" t="n">
        <v>6.275130940810944</v>
      </c>
      <c r="N1289" t="n">
        <v>1867.922457605243</v>
      </c>
      <c r="O1289" t="b">
        <v>0</v>
      </c>
      <c r="P1289" t="n">
        <v>1.821169454483862</v>
      </c>
      <c r="Q1289" t="n">
        <v>0</v>
      </c>
      <c r="R1289" t="n">
        <v>0.7891528689073202</v>
      </c>
      <c r="S1289" t="n">
        <v>43.6077528111152</v>
      </c>
      <c r="T1289" t="n">
        <v>11.79781974037928</v>
      </c>
      <c r="U1289" t="n">
        <v>2.307752434589126</v>
      </c>
      <c r="V1289" t="n">
        <v>2.487536445407557</v>
      </c>
      <c r="W1289" t="n">
        <v>0</v>
      </c>
      <c r="X1289" t="n">
        <v>0</v>
      </c>
      <c r="Y1289" t="n">
        <v>-21.42836828230832</v>
      </c>
      <c r="Z1289" t="n">
        <v>96.22885252039093</v>
      </c>
      <c r="AA1289" t="n">
        <v>1867.922457605243</v>
      </c>
      <c r="AB1289" t="b">
        <v>0</v>
      </c>
      <c r="AC1289" t="b">
        <v>1</v>
      </c>
      <c r="AD1289" t="n">
        <v>89.62301170287962</v>
      </c>
      <c r="AE1289" t="n">
        <v>-0</v>
      </c>
      <c r="AF1289" t="n">
        <v>0</v>
      </c>
      <c r="AG1289" t="n">
        <v>-0.06100774151403116</v>
      </c>
      <c r="AH1289" t="b">
        <v>0</v>
      </c>
      <c r="AI1289" t="b">
        <v>0</v>
      </c>
      <c r="AJ1289" t="n">
        <v>1867.922457605243</v>
      </c>
      <c r="AK1289" t="n">
        <v>0</v>
      </c>
      <c r="AL1289" t="n">
        <v>2.307752434589126</v>
      </c>
      <c r="AM1289" t="n">
        <v>0</v>
      </c>
      <c r="AN1289" t="n">
        <v>2.308140803987526</v>
      </c>
      <c r="AO1289" t="n">
        <v>0</v>
      </c>
      <c r="AP1289" t="n">
        <v>1</v>
      </c>
      <c r="AQ1289" t="n">
        <v>0</v>
      </c>
      <c r="AR1289" t="n">
        <v>0</v>
      </c>
      <c r="AS1289" t="n">
        <v>0</v>
      </c>
      <c r="AT1289" t="n">
        <v>0.9422731506474166</v>
      </c>
      <c r="AU1289" t="n">
        <v>0.2962346818907257</v>
      </c>
      <c r="AV1289" t="n">
        <v>0.9422731506474166</v>
      </c>
    </row>
    <row r="1290" spans="1:48">
      <c r="A1290" t="n">
        <v>1287</v>
      </c>
      <c r="B1290" t="n">
        <v>0</v>
      </c>
      <c r="C1290" t="n">
        <v>0</v>
      </c>
      <c r="D1290" t="n">
        <v>0</v>
      </c>
      <c r="E1290" t="n">
        <v>84.7</v>
      </c>
      <c r="F1290" t="n">
        <v>-0.1629623063308099</v>
      </c>
      <c r="G1290" t="n">
        <v>697.7444969250899</v>
      </c>
      <c r="H1290" t="n">
        <v>2751.904295872555</v>
      </c>
      <c r="I1290" t="n">
        <v>2.434332004267999</v>
      </c>
      <c r="J1290" t="n">
        <v>2.434332004267999</v>
      </c>
      <c r="K1290" t="n">
        <v>33.31614709798118</v>
      </c>
      <c r="L1290" t="n">
        <v>5</v>
      </c>
      <c r="M1290" t="n">
        <v>8.447298959934376</v>
      </c>
      <c r="N1290" t="n">
        <v>1854.783495418102</v>
      </c>
      <c r="O1290" t="b">
        <v>0</v>
      </c>
      <c r="P1290" t="n">
        <v>2.434332004267999</v>
      </c>
      <c r="Q1290" t="n">
        <v>0</v>
      </c>
      <c r="R1290" t="n">
        <v>0.8284497124365192</v>
      </c>
      <c r="S1290" t="n">
        <v>43.62088683743249</v>
      </c>
      <c r="T1290" t="n">
        <v>15.12835881544077</v>
      </c>
      <c r="U1290" t="n">
        <v>2.938418551813466</v>
      </c>
      <c r="V1290" t="n">
        <v>2.595274305152385</v>
      </c>
      <c r="W1290" t="n">
        <v>0</v>
      </c>
      <c r="X1290" t="n">
        <v>0</v>
      </c>
      <c r="Y1290" t="n">
        <v>-21.42836828230832</v>
      </c>
      <c r="Z1290" t="n">
        <v>96.17027935516296</v>
      </c>
      <c r="AA1290" t="n">
        <v>1854.783495418102</v>
      </c>
      <c r="AB1290" t="b">
        <v>0</v>
      </c>
      <c r="AC1290" t="b">
        <v>1</v>
      </c>
      <c r="AD1290" t="n">
        <v>89.61557129722604</v>
      </c>
      <c r="AE1290" t="n">
        <v>-0</v>
      </c>
      <c r="AF1290" t="n">
        <v>0</v>
      </c>
      <c r="AG1290" t="n">
        <v>-0.05876186279138618</v>
      </c>
      <c r="AH1290" t="b">
        <v>0</v>
      </c>
      <c r="AI1290" t="b">
        <v>0</v>
      </c>
      <c r="AJ1290" t="n">
        <v>1854.783495418102</v>
      </c>
      <c r="AK1290" t="n">
        <v>0</v>
      </c>
      <c r="AL1290" t="n">
        <v>2.938418551813466</v>
      </c>
      <c r="AM1290" t="n">
        <v>0</v>
      </c>
      <c r="AN1290" t="n">
        <v>2.938749470117427</v>
      </c>
      <c r="AO1290" t="n">
        <v>0</v>
      </c>
      <c r="AP1290" t="n">
        <v>1</v>
      </c>
      <c r="AQ1290" t="n">
        <v>0</v>
      </c>
      <c r="AR1290" t="n">
        <v>0</v>
      </c>
      <c r="AS1290" t="n">
        <v>0</v>
      </c>
      <c r="AT1290" t="n">
        <v>1.044423649030216</v>
      </c>
      <c r="AU1290" t="n">
        <v>0.3283490644056219</v>
      </c>
      <c r="AV1290" t="n">
        <v>1.044423649030216</v>
      </c>
    </row>
    <row r="1291" spans="1:48">
      <c r="A1291" t="n">
        <v>1288</v>
      </c>
      <c r="B1291" t="n">
        <v>0</v>
      </c>
      <c r="C1291" t="n">
        <v>0</v>
      </c>
      <c r="D1291" t="n">
        <v>0</v>
      </c>
      <c r="E1291" t="n">
        <v>84.09999999999999</v>
      </c>
      <c r="F1291" t="n">
        <v>-0.1676598403353804</v>
      </c>
      <c r="G1291" t="n">
        <v>692.8017968288083</v>
      </c>
      <c r="H1291" t="n">
        <v>2732.41028669282</v>
      </c>
      <c r="I1291" t="n">
        <v>2.156697074608823</v>
      </c>
      <c r="J1291" t="n">
        <v>2.156697074608823</v>
      </c>
      <c r="K1291" t="n">
        <v>29.72703030624282</v>
      </c>
      <c r="L1291" t="n">
        <v>5</v>
      </c>
      <c r="M1291" t="n">
        <v>7.53727948941248</v>
      </c>
      <c r="N1291" t="n">
        <v>1841.644533230961</v>
      </c>
      <c r="O1291" t="b">
        <v>0</v>
      </c>
      <c r="P1291" t="n">
        <v>2.156697074608823</v>
      </c>
      <c r="Q1291" t="n">
        <v>0</v>
      </c>
      <c r="R1291" t="n">
        <v>0.8148173714113455</v>
      </c>
      <c r="S1291" t="n">
        <v>43.63517087842053</v>
      </c>
      <c r="T1291" t="n">
        <v>13.72443402249914</v>
      </c>
      <c r="U1291" t="n">
        <v>2.64684719579948</v>
      </c>
      <c r="V1291" t="n">
        <v>2.541526768177953</v>
      </c>
      <c r="W1291" t="n">
        <v>0</v>
      </c>
      <c r="X1291" t="n">
        <v>0</v>
      </c>
      <c r="Y1291" t="n">
        <v>-21.42836828230832</v>
      </c>
      <c r="Z1291" t="n">
        <v>96.11170618993499</v>
      </c>
      <c r="AA1291" t="n">
        <v>1841.644533230961</v>
      </c>
      <c r="AB1291" t="b">
        <v>0</v>
      </c>
      <c r="AC1291" t="b">
        <v>1</v>
      </c>
      <c r="AD1291" t="n">
        <v>89.60813089157246</v>
      </c>
      <c r="AE1291" t="n">
        <v>-0</v>
      </c>
      <c r="AF1291" t="n">
        <v>0</v>
      </c>
      <c r="AG1291" t="n">
        <v>-0.05793132239976806</v>
      </c>
      <c r="AH1291" t="b">
        <v>0</v>
      </c>
      <c r="AI1291" t="b">
        <v>0</v>
      </c>
      <c r="AJ1291" t="n">
        <v>1841.644533230961</v>
      </c>
      <c r="AK1291" t="n">
        <v>0</v>
      </c>
      <c r="AL1291" t="n">
        <v>2.64684719579948</v>
      </c>
      <c r="AM1291" t="n">
        <v>0</v>
      </c>
      <c r="AN1291" t="n">
        <v>2.647178114103442</v>
      </c>
      <c r="AO1291" t="n">
        <v>0</v>
      </c>
      <c r="AP1291" t="n">
        <v>1</v>
      </c>
      <c r="AQ1291" t="n">
        <v>0</v>
      </c>
      <c r="AR1291" t="n">
        <v>0</v>
      </c>
      <c r="AS1291" t="n">
        <v>0</v>
      </c>
      <c r="AT1291" t="n">
        <v>0.9912596903327183</v>
      </c>
      <c r="AU1291" t="n">
        <v>0.3116352183388163</v>
      </c>
      <c r="AV1291" t="n">
        <v>0.9912596903327183</v>
      </c>
    </row>
    <row r="1292" spans="1:48">
      <c r="A1292" t="n">
        <v>1289</v>
      </c>
      <c r="B1292" t="n">
        <v>0</v>
      </c>
      <c r="C1292" t="n">
        <v>0</v>
      </c>
      <c r="D1292" t="n">
        <v>0</v>
      </c>
      <c r="E1292" t="n">
        <v>83.5</v>
      </c>
      <c r="F1292" t="n">
        <v>-0.1663983323276792</v>
      </c>
      <c r="G1292" t="n">
        <v>687.8590967325266</v>
      </c>
      <c r="H1292" t="n">
        <v>2712.916277513085</v>
      </c>
      <c r="I1292" t="n">
        <v>2.118172054051561</v>
      </c>
      <c r="J1292" t="n">
        <v>2.118172054051561</v>
      </c>
      <c r="K1292" t="n">
        <v>29.40580892128613</v>
      </c>
      <c r="L1292" t="n">
        <v>5</v>
      </c>
      <c r="M1292" t="n">
        <v>7.455833904991413</v>
      </c>
      <c r="N1292" t="n">
        <v>1828.505571043819</v>
      </c>
      <c r="O1292" t="b">
        <v>0</v>
      </c>
      <c r="P1292" t="n">
        <v>2.118172054051561</v>
      </c>
      <c r="Q1292" t="n">
        <v>0</v>
      </c>
      <c r="R1292" t="n">
        <v>0.8137904007370941</v>
      </c>
      <c r="S1292" t="n">
        <v>43.64883146103839</v>
      </c>
      <c r="T1292" t="n">
        <v>13.59326443059091</v>
      </c>
      <c r="U1292" t="n">
        <v>2.602847185384611</v>
      </c>
      <c r="V1292" t="n">
        <v>2.531196322295045</v>
      </c>
      <c r="W1292" t="n">
        <v>0</v>
      </c>
      <c r="X1292" t="n">
        <v>0</v>
      </c>
      <c r="Y1292" t="n">
        <v>-21.42836828230832</v>
      </c>
      <c r="Z1292" t="n">
        <v>96.06121802271623</v>
      </c>
      <c r="AA1292" t="n">
        <v>1828.505571043819</v>
      </c>
      <c r="AB1292" t="b">
        <v>0</v>
      </c>
      <c r="AC1292" t="b">
        <v>1</v>
      </c>
      <c r="AD1292" t="n">
        <v>89.60069048591888</v>
      </c>
      <c r="AE1292" t="n">
        <v>-0</v>
      </c>
      <c r="AF1292" t="n">
        <v>0</v>
      </c>
      <c r="AG1292" t="n">
        <v>-0.05691815612730405</v>
      </c>
      <c r="AH1292" t="b">
        <v>0</v>
      </c>
      <c r="AI1292" t="b">
        <v>0</v>
      </c>
      <c r="AJ1292" t="n">
        <v>1828.505571043819</v>
      </c>
      <c r="AK1292" t="n">
        <v>0</v>
      </c>
      <c r="AL1292" t="n">
        <v>2.602847185384611</v>
      </c>
      <c r="AM1292" t="n">
        <v>0</v>
      </c>
      <c r="AN1292" t="n">
        <v>2.603178103688573</v>
      </c>
      <c r="AO1292" t="n">
        <v>0</v>
      </c>
      <c r="AP1292" t="n">
        <v>1</v>
      </c>
      <c r="AQ1292" t="n">
        <v>0</v>
      </c>
      <c r="AR1292" t="n">
        <v>0</v>
      </c>
      <c r="AS1292" t="n">
        <v>0</v>
      </c>
      <c r="AT1292" t="n">
        <v>0.9798624622793702</v>
      </c>
      <c r="AU1292" t="n">
        <v>0.3080521233259744</v>
      </c>
      <c r="AV1292" t="n">
        <v>0.9798624622793702</v>
      </c>
    </row>
    <row r="1293" spans="1:48">
      <c r="A1293" t="n">
        <v>1290</v>
      </c>
      <c r="B1293" t="n">
        <v>0</v>
      </c>
      <c r="C1293" t="n">
        <v>0</v>
      </c>
      <c r="D1293" t="n">
        <v>0</v>
      </c>
      <c r="E1293" t="n">
        <v>82.90000000000001</v>
      </c>
      <c r="F1293" t="n">
        <v>-0.166746830353901</v>
      </c>
      <c r="G1293" t="n">
        <v>682.9163966362451</v>
      </c>
      <c r="H1293" t="n">
        <v>2693.422268333351</v>
      </c>
      <c r="I1293" t="n">
        <v>2.017462514149416</v>
      </c>
      <c r="J1293" t="n">
        <v>2.017462514149416</v>
      </c>
      <c r="K1293" t="n">
        <v>28.21040465957742</v>
      </c>
      <c r="L1293" t="n">
        <v>5</v>
      </c>
      <c r="M1293" t="n">
        <v>7.152739518148432</v>
      </c>
      <c r="N1293" t="n">
        <v>1815.366608856678</v>
      </c>
      <c r="O1293" t="b">
        <v>0</v>
      </c>
      <c r="P1293" t="n">
        <v>2.017462514149416</v>
      </c>
      <c r="Q1293" t="n">
        <v>0</v>
      </c>
      <c r="R1293" t="n">
        <v>0.8087690457398543</v>
      </c>
      <c r="S1293" t="n">
        <v>43.6623224295277</v>
      </c>
      <c r="T1293" t="n">
        <v>13.12163618059708</v>
      </c>
      <c r="U1293" t="n">
        <v>2.494485322820263</v>
      </c>
      <c r="V1293" t="n">
        <v>2.509263008270034</v>
      </c>
      <c r="W1293" t="n">
        <v>0</v>
      </c>
      <c r="X1293" t="n">
        <v>0</v>
      </c>
      <c r="Y1293" t="n">
        <v>-21.42836828230832</v>
      </c>
      <c r="Z1293" t="n">
        <v>96.00591542685508</v>
      </c>
      <c r="AA1293" t="n">
        <v>1815.366608856678</v>
      </c>
      <c r="AB1293" t="b">
        <v>0</v>
      </c>
      <c r="AC1293" t="b">
        <v>1</v>
      </c>
      <c r="AD1293" t="n">
        <v>89.59325008026529</v>
      </c>
      <c r="AE1293" t="n">
        <v>-0</v>
      </c>
      <c r="AF1293" t="n">
        <v>0</v>
      </c>
      <c r="AG1293" t="n">
        <v>-0.05643027207859797</v>
      </c>
      <c r="AH1293" t="b">
        <v>0</v>
      </c>
      <c r="AI1293" t="b">
        <v>0</v>
      </c>
      <c r="AJ1293" t="n">
        <v>1815.366608856678</v>
      </c>
      <c r="AK1293" t="n">
        <v>0</v>
      </c>
      <c r="AL1293" t="n">
        <v>2.494485322820263</v>
      </c>
      <c r="AM1293" t="n">
        <v>0</v>
      </c>
      <c r="AN1293" t="n">
        <v>2.494816241124224</v>
      </c>
      <c r="AO1293" t="n">
        <v>0</v>
      </c>
      <c r="AP1293" t="n">
        <v>1</v>
      </c>
      <c r="AQ1293" t="n">
        <v>0</v>
      </c>
      <c r="AR1293" t="n">
        <v>0</v>
      </c>
      <c r="AS1293" t="n">
        <v>0</v>
      </c>
      <c r="AT1293" t="n">
        <v>0.9576059945174358</v>
      </c>
      <c r="AU1293" t="n">
        <v>0.3010550677026259</v>
      </c>
      <c r="AV1293" t="n">
        <v>0.9576059945174358</v>
      </c>
    </row>
    <row r="1294" spans="1:48">
      <c r="A1294" t="n">
        <v>1291</v>
      </c>
      <c r="B1294" t="n">
        <v>0</v>
      </c>
      <c r="C1294" t="n">
        <v>0</v>
      </c>
      <c r="D1294" t="n">
        <v>0</v>
      </c>
      <c r="E1294" t="n">
        <v>82.3</v>
      </c>
      <c r="F1294" t="n">
        <v>-0.1666143462567256</v>
      </c>
      <c r="G1294" t="n">
        <v>677.9736965399634</v>
      </c>
      <c r="H1294" t="n">
        <v>2673.928259153616</v>
      </c>
      <c r="I1294" t="n">
        <v>1.937165911987498</v>
      </c>
      <c r="J1294" t="n">
        <v>1.937165911987498</v>
      </c>
      <c r="K1294" t="n">
        <v>27.2850877892803</v>
      </c>
      <c r="L1294" t="n">
        <v>5</v>
      </c>
      <c r="M1294" t="n">
        <v>6.918125707221172</v>
      </c>
      <c r="N1294" t="n">
        <v>1802.227646669537</v>
      </c>
      <c r="O1294" t="b">
        <v>0</v>
      </c>
      <c r="P1294" t="n">
        <v>1.937165911987498</v>
      </c>
      <c r="Q1294" t="n">
        <v>0</v>
      </c>
      <c r="R1294" t="n">
        <v>0.804713109523744</v>
      </c>
      <c r="S1294" t="n">
        <v>43.67551846562038</v>
      </c>
      <c r="T1294" t="n">
        <v>12.75520597743783</v>
      </c>
      <c r="U1294" t="n">
        <v>2.407275200392817</v>
      </c>
      <c r="V1294" t="n">
        <v>2.490924512717987</v>
      </c>
      <c r="W1294" t="n">
        <v>0</v>
      </c>
      <c r="X1294" t="n">
        <v>0</v>
      </c>
      <c r="Y1294" t="n">
        <v>-21.42836828230832</v>
      </c>
      <c r="Z1294" t="n">
        <v>95.95061283099393</v>
      </c>
      <c r="AA1294" t="n">
        <v>1802.227646669537</v>
      </c>
      <c r="AB1294" t="b">
        <v>0</v>
      </c>
      <c r="AC1294" t="b">
        <v>1</v>
      </c>
      <c r="AD1294" t="n">
        <v>89.58580967461171</v>
      </c>
      <c r="AE1294" t="n">
        <v>-0</v>
      </c>
      <c r="AF1294" t="n">
        <v>0</v>
      </c>
      <c r="AG1294" t="n">
        <v>-0.05703248153922408</v>
      </c>
      <c r="AH1294" t="b">
        <v>0</v>
      </c>
      <c r="AI1294" t="b">
        <v>0</v>
      </c>
      <c r="AJ1294" t="n">
        <v>1802.227646669537</v>
      </c>
      <c r="AK1294" t="n">
        <v>0</v>
      </c>
      <c r="AL1294" t="n">
        <v>2.407275200392817</v>
      </c>
      <c r="AM1294" t="n">
        <v>0</v>
      </c>
      <c r="AN1294" t="n">
        <v>2.407606118696779</v>
      </c>
      <c r="AO1294" t="n">
        <v>0</v>
      </c>
      <c r="AP1294" t="n">
        <v>1</v>
      </c>
      <c r="AQ1294" t="n">
        <v>0</v>
      </c>
      <c r="AR1294" t="n">
        <v>0</v>
      </c>
      <c r="AS1294" t="n">
        <v>0</v>
      </c>
      <c r="AT1294" t="n">
        <v>0.9389217868203624</v>
      </c>
      <c r="AU1294" t="n">
        <v>0.295181069998542</v>
      </c>
      <c r="AV1294" t="n">
        <v>0.9389217868203624</v>
      </c>
    </row>
    <row r="1295" spans="1:48">
      <c r="A1295" t="n">
        <v>1292</v>
      </c>
      <c r="B1295" t="n">
        <v>0</v>
      </c>
      <c r="C1295" t="n">
        <v>0</v>
      </c>
      <c r="D1295" t="n">
        <v>0</v>
      </c>
      <c r="E1295" t="n">
        <v>81.7</v>
      </c>
      <c r="F1295" t="n">
        <v>-0.1667957846191825</v>
      </c>
      <c r="G1295" t="n">
        <v>673.0309964436818</v>
      </c>
      <c r="H1295" t="n">
        <v>2654.434249973881</v>
      </c>
      <c r="I1295" t="n">
        <v>1.846204016738453</v>
      </c>
      <c r="J1295" t="n">
        <v>1.846204016738453</v>
      </c>
      <c r="K1295" t="n">
        <v>26.19485552130506</v>
      </c>
      <c r="L1295" t="n">
        <v>5</v>
      </c>
      <c r="M1295" t="n">
        <v>6.641697647389721</v>
      </c>
      <c r="N1295" t="n">
        <v>1789.088684482396</v>
      </c>
      <c r="O1295" t="b">
        <v>0</v>
      </c>
      <c r="P1295" t="n">
        <v>1.846204016738453</v>
      </c>
      <c r="Q1295" t="n">
        <v>0</v>
      </c>
      <c r="R1295" t="n">
        <v>0.7995542895606021</v>
      </c>
      <c r="S1295" t="n">
        <v>43.68845803242253</v>
      </c>
      <c r="T1295" t="n">
        <v>12.32455499371569</v>
      </c>
      <c r="U1295" t="n">
        <v>2.309041475786517</v>
      </c>
      <c r="V1295" t="n">
        <v>2.470404181564772</v>
      </c>
      <c r="W1295" t="n">
        <v>0</v>
      </c>
      <c r="X1295" t="n">
        <v>0</v>
      </c>
      <c r="Y1295" t="n">
        <v>-21.42836828230832</v>
      </c>
      <c r="Z1295" t="n">
        <v>95.89531023513278</v>
      </c>
      <c r="AA1295" t="n">
        <v>1789.088684482396</v>
      </c>
      <c r="AB1295" t="b">
        <v>0</v>
      </c>
      <c r="AC1295" t="b">
        <v>1</v>
      </c>
      <c r="AD1295" t="n">
        <v>89.57836926895813</v>
      </c>
      <c r="AE1295" t="n">
        <v>-0</v>
      </c>
      <c r="AF1295" t="n">
        <v>0</v>
      </c>
      <c r="AG1295" t="n">
        <v>-0.05293527198100112</v>
      </c>
      <c r="AH1295" t="b">
        <v>0</v>
      </c>
      <c r="AI1295" t="b">
        <v>0</v>
      </c>
      <c r="AJ1295" t="n">
        <v>1789.088684482396</v>
      </c>
      <c r="AK1295" t="n">
        <v>0</v>
      </c>
      <c r="AL1295" t="n">
        <v>2.309041475786517</v>
      </c>
      <c r="AM1295" t="n">
        <v>0</v>
      </c>
      <c r="AN1295" t="n">
        <v>2.309372394090479</v>
      </c>
      <c r="AO1295" t="n">
        <v>0</v>
      </c>
      <c r="AP1295" t="n">
        <v>1</v>
      </c>
      <c r="AQ1295" t="n">
        <v>0</v>
      </c>
      <c r="AR1295" t="n">
        <v>0</v>
      </c>
      <c r="AS1295" t="n">
        <v>0</v>
      </c>
      <c r="AT1295" t="n">
        <v>0.9183745662992527</v>
      </c>
      <c r="AU1295" t="n">
        <v>0.2887213726903597</v>
      </c>
      <c r="AV1295" t="n">
        <v>0.9183745662992527</v>
      </c>
    </row>
    <row r="1296" spans="1:48">
      <c r="A1296" t="n">
        <v>1293</v>
      </c>
      <c r="B1296" t="n">
        <v>0</v>
      </c>
      <c r="C1296" t="n">
        <v>0</v>
      </c>
      <c r="D1296" t="n">
        <v>0</v>
      </c>
      <c r="E1296" t="n">
        <v>81.09999999999999</v>
      </c>
      <c r="F1296" t="n">
        <v>-0.1662025152665443</v>
      </c>
      <c r="G1296" t="n">
        <v>668.0882963474</v>
      </c>
      <c r="H1296" t="n">
        <v>2634.940240794146</v>
      </c>
      <c r="I1296" t="n">
        <v>1.786512157722387</v>
      </c>
      <c r="J1296" t="n">
        <v>1.786512157722387</v>
      </c>
      <c r="K1296" t="n">
        <v>25.53544874380815</v>
      </c>
      <c r="L1296" t="n">
        <v>5</v>
      </c>
      <c r="M1296" t="n">
        <v>6.474505259586244</v>
      </c>
      <c r="N1296" t="n">
        <v>1775.949722295254</v>
      </c>
      <c r="O1296" t="b">
        <v>0</v>
      </c>
      <c r="P1296" t="n">
        <v>1.786512157722387</v>
      </c>
      <c r="Q1296" t="n">
        <v>0</v>
      </c>
      <c r="R1296" t="n">
        <v>0.7964125667788092</v>
      </c>
      <c r="S1296" t="n">
        <v>43.70111577580654</v>
      </c>
      <c r="T1296" t="n">
        <v>12.06170179916532</v>
      </c>
      <c r="U1296" t="n">
        <v>2.243199357021902</v>
      </c>
      <c r="V1296" t="n">
        <v>2.455610909571487</v>
      </c>
      <c r="W1296" t="n">
        <v>0</v>
      </c>
      <c r="X1296" t="n">
        <v>0</v>
      </c>
      <c r="Y1296" t="n">
        <v>-21.42836828230832</v>
      </c>
      <c r="Z1296" t="n">
        <v>95.84040444910401</v>
      </c>
      <c r="AA1296" t="n">
        <v>1775.949722295254</v>
      </c>
      <c r="AB1296" t="b">
        <v>0</v>
      </c>
      <c r="AC1296" t="b">
        <v>1</v>
      </c>
      <c r="AD1296" t="n">
        <v>89.57092886330454</v>
      </c>
      <c r="AE1296" t="n">
        <v>-0</v>
      </c>
      <c r="AF1296" t="n">
        <v>0</v>
      </c>
      <c r="AG1296" t="n">
        <v>-0.05008976682807631</v>
      </c>
      <c r="AH1296" t="b">
        <v>0</v>
      </c>
      <c r="AI1296" t="b">
        <v>0</v>
      </c>
      <c r="AJ1296" t="n">
        <v>1775.949722295254</v>
      </c>
      <c r="AK1296" t="n">
        <v>0</v>
      </c>
      <c r="AL1296" t="n">
        <v>2.243199357021902</v>
      </c>
      <c r="AM1296" t="n">
        <v>0</v>
      </c>
      <c r="AN1296" t="n">
        <v>2.243530275325863</v>
      </c>
      <c r="AO1296" t="n">
        <v>0</v>
      </c>
      <c r="AP1296" t="n">
        <v>1</v>
      </c>
      <c r="AQ1296" t="n">
        <v>0</v>
      </c>
      <c r="AR1296" t="n">
        <v>0</v>
      </c>
      <c r="AS1296" t="n">
        <v>0</v>
      </c>
      <c r="AT1296" t="n">
        <v>0.9033060417125602</v>
      </c>
      <c r="AU1296" t="n">
        <v>0.2839840843738727</v>
      </c>
      <c r="AV1296" t="n">
        <v>0.9033060417125602</v>
      </c>
    </row>
    <row r="1297" spans="1:48">
      <c r="A1297" t="n">
        <v>1294</v>
      </c>
      <c r="B1297" t="n">
        <v>0</v>
      </c>
      <c r="C1297" t="n">
        <v>0</v>
      </c>
      <c r="D1297" t="n">
        <v>0</v>
      </c>
      <c r="E1297" t="n">
        <v>80.5</v>
      </c>
      <c r="F1297" t="n">
        <v>-0.1683941543146581</v>
      </c>
      <c r="G1297" t="n">
        <v>663.1455962511185</v>
      </c>
      <c r="H1297" t="n">
        <v>2615.446231614411</v>
      </c>
      <c r="I1297" t="n">
        <v>1.622146298229224</v>
      </c>
      <c r="J1297" t="n">
        <v>1.622146298229224</v>
      </c>
      <c r="K1297" t="n">
        <v>23.35890669327192</v>
      </c>
      <c r="L1297" t="n">
        <v>5</v>
      </c>
      <c r="M1297" t="n">
        <v>5.922643684906673</v>
      </c>
      <c r="N1297" t="n">
        <v>1762.810760108113</v>
      </c>
      <c r="O1297" t="b">
        <v>0</v>
      </c>
      <c r="P1297" t="n">
        <v>1.622146298229224</v>
      </c>
      <c r="Q1297" t="n">
        <v>0</v>
      </c>
      <c r="R1297" t="n">
        <v>0.7840213612293743</v>
      </c>
      <c r="S1297" t="n">
        <v>43.71355624532625</v>
      </c>
      <c r="T1297" t="n">
        <v>11.2079920331582</v>
      </c>
      <c r="U1297" t="n">
        <v>2.069007782754336</v>
      </c>
      <c r="V1297" t="n">
        <v>2.420686862673525</v>
      </c>
      <c r="W1297" t="n">
        <v>0</v>
      </c>
      <c r="X1297" t="n">
        <v>0</v>
      </c>
      <c r="Y1297" t="n">
        <v>-21.42836828230832</v>
      </c>
      <c r="Z1297" t="n">
        <v>95.78549866307524</v>
      </c>
      <c r="AA1297" t="n">
        <v>1762.810760108113</v>
      </c>
      <c r="AB1297" t="b">
        <v>0</v>
      </c>
      <c r="AC1297" t="b">
        <v>1</v>
      </c>
      <c r="AD1297" t="n">
        <v>89.56348845765096</v>
      </c>
      <c r="AE1297" t="n">
        <v>-0</v>
      </c>
      <c r="AF1297" t="n">
        <v>0</v>
      </c>
      <c r="AG1297" t="n">
        <v>-0.04625498640923825</v>
      </c>
      <c r="AH1297" t="b">
        <v>0</v>
      </c>
      <c r="AI1297" t="b">
        <v>0</v>
      </c>
      <c r="AJ1297" t="n">
        <v>1762.810760108113</v>
      </c>
      <c r="AK1297" t="n">
        <v>0</v>
      </c>
      <c r="AL1297" t="n">
        <v>2.069007782754336</v>
      </c>
      <c r="AM1297" t="n">
        <v>0</v>
      </c>
      <c r="AN1297" t="n">
        <v>2.069338701058297</v>
      </c>
      <c r="AO1297" t="n">
        <v>0</v>
      </c>
      <c r="AP1297" t="n">
        <v>1</v>
      </c>
      <c r="AQ1297" t="n">
        <v>0</v>
      </c>
      <c r="AR1297" t="n">
        <v>0</v>
      </c>
      <c r="AS1297" t="n">
        <v>0</v>
      </c>
      <c r="AT1297" t="n">
        <v>0.8698997139960339</v>
      </c>
      <c r="AU1297" t="n">
        <v>0.2734817020684414</v>
      </c>
      <c r="AV1297" t="n">
        <v>0.8698997139960339</v>
      </c>
    </row>
    <row r="1298" spans="1:48">
      <c r="A1298" t="n">
        <v>1295</v>
      </c>
      <c r="B1298" t="n">
        <v>0</v>
      </c>
      <c r="C1298" t="n">
        <v>0</v>
      </c>
      <c r="D1298" t="n">
        <v>0</v>
      </c>
      <c r="E1298" t="n">
        <v>79.90000000000001</v>
      </c>
      <c r="F1298" t="n">
        <v>-0.1602208674748162</v>
      </c>
      <c r="G1298" t="n">
        <v>658.2028961548369</v>
      </c>
      <c r="H1298" t="n">
        <v>2595.952222434677</v>
      </c>
      <c r="I1298" t="n">
        <v>1.851466864915648</v>
      </c>
      <c r="J1298" t="n">
        <v>1.851466864915648</v>
      </c>
      <c r="K1298" t="n">
        <v>26.86133153563589</v>
      </c>
      <c r="L1298" t="n">
        <v>5</v>
      </c>
      <c r="M1298" t="n">
        <v>6.810682438041554</v>
      </c>
      <c r="N1298" t="n">
        <v>1749.671797920972</v>
      </c>
      <c r="O1298" t="b">
        <v>0</v>
      </c>
      <c r="P1298" t="n">
        <v>1.851466864915648</v>
      </c>
      <c r="Q1298" t="n">
        <v>0</v>
      </c>
      <c r="R1298" t="n">
        <v>0.8041427140226681</v>
      </c>
      <c r="S1298" t="n">
        <v>43.72553966165883</v>
      </c>
      <c r="T1298" t="n">
        <v>12.56601584508072</v>
      </c>
      <c r="U1298" t="n">
        <v>2.30241079429025</v>
      </c>
      <c r="V1298" t="n">
        <v>2.461145758965657</v>
      </c>
      <c r="W1298" t="n">
        <v>0</v>
      </c>
      <c r="X1298" t="n">
        <v>0</v>
      </c>
      <c r="Y1298" t="n">
        <v>-21.42836828230832</v>
      </c>
      <c r="Z1298" t="n">
        <v>95.73059287704648</v>
      </c>
      <c r="AA1298" t="n">
        <v>1749.671797920972</v>
      </c>
      <c r="AB1298" t="b">
        <v>0</v>
      </c>
      <c r="AC1298" t="b">
        <v>1</v>
      </c>
      <c r="AD1298" t="n">
        <v>89.55604805199738</v>
      </c>
      <c r="AE1298" t="n">
        <v>-0</v>
      </c>
      <c r="AF1298" t="n">
        <v>0</v>
      </c>
      <c r="AG1298" t="n">
        <v>-0.04194379014507965</v>
      </c>
      <c r="AH1298" t="b">
        <v>0</v>
      </c>
      <c r="AI1298" t="b">
        <v>0</v>
      </c>
      <c r="AJ1298" t="n">
        <v>1749.671797920972</v>
      </c>
      <c r="AK1298" t="n">
        <v>0</v>
      </c>
      <c r="AL1298" t="n">
        <v>2.30241079429025</v>
      </c>
      <c r="AM1298" t="n">
        <v>0</v>
      </c>
      <c r="AN1298" t="n">
        <v>2.302688857587329</v>
      </c>
      <c r="AO1298" t="n">
        <v>0</v>
      </c>
      <c r="AP1298" t="n">
        <v>1</v>
      </c>
      <c r="AQ1298" t="n">
        <v>0</v>
      </c>
      <c r="AR1298" t="n">
        <v>0</v>
      </c>
      <c r="AS1298" t="n">
        <v>0</v>
      </c>
      <c r="AT1298" t="n">
        <v>0.9055437436429395</v>
      </c>
      <c r="AU1298" t="n">
        <v>0.2846875798720271</v>
      </c>
      <c r="AV1298" t="n">
        <v>0.9055437436429395</v>
      </c>
    </row>
    <row r="1299" spans="1:48">
      <c r="A1299" t="n">
        <v>1296</v>
      </c>
      <c r="B1299" t="n">
        <v>0</v>
      </c>
      <c r="C1299" t="n">
        <v>0</v>
      </c>
      <c r="D1299" t="n">
        <v>0</v>
      </c>
      <c r="E1299" t="n">
        <v>79.40000000000001</v>
      </c>
      <c r="F1299" t="n">
        <v>-0.1073890424527448</v>
      </c>
      <c r="G1299" t="n">
        <v>654.0839794079355</v>
      </c>
      <c r="H1299" t="n">
        <v>2579.707214784898</v>
      </c>
      <c r="I1299" t="n">
        <v>3.765172485009411</v>
      </c>
      <c r="J1299" t="n">
        <v>3.765172485009411</v>
      </c>
      <c r="K1299" t="n">
        <v>54.96962146591044</v>
      </c>
      <c r="L1299" t="n">
        <v>5</v>
      </c>
      <c r="M1299" t="n">
        <v>13.93753079764464</v>
      </c>
      <c r="N1299" t="n">
        <v>1738.722662765021</v>
      </c>
      <c r="O1299" t="b">
        <v>0</v>
      </c>
      <c r="P1299" t="n">
        <v>3.765172485009411</v>
      </c>
      <c r="Q1299" t="n">
        <v>0</v>
      </c>
      <c r="R1299" t="n">
        <v>0.8796536996557105</v>
      </c>
      <c r="S1299" t="n">
        <v>43.73794291186633</v>
      </c>
      <c r="T1299" t="n">
        <v>23.50792031536685</v>
      </c>
      <c r="U1299" t="n">
        <v>4.280289489469628</v>
      </c>
      <c r="V1299" t="n">
        <v>2.829091238742762</v>
      </c>
      <c r="W1299" t="n">
        <v>0</v>
      </c>
      <c r="X1299" t="n">
        <v>0</v>
      </c>
      <c r="Y1299" t="n">
        <v>-21.42836828230832</v>
      </c>
      <c r="Z1299" t="n">
        <v>95.70039104602199</v>
      </c>
      <c r="AA1299" t="n">
        <v>1738.722662765021</v>
      </c>
      <c r="AB1299" t="b">
        <v>0</v>
      </c>
      <c r="AC1299" t="b">
        <v>1</v>
      </c>
      <c r="AD1299" t="n">
        <v>89.5486076463438</v>
      </c>
      <c r="AE1299" t="n">
        <v>-0</v>
      </c>
      <c r="AF1299" t="n">
        <v>0</v>
      </c>
      <c r="AG1299" t="n">
        <v>-0.03794845254134876</v>
      </c>
      <c r="AH1299" t="b">
        <v>0</v>
      </c>
      <c r="AI1299" t="b">
        <v>0</v>
      </c>
      <c r="AJ1299" t="n">
        <v>1738.722662765021</v>
      </c>
      <c r="AK1299" t="n">
        <v>0</v>
      </c>
      <c r="AL1299" t="n">
        <v>4.280289489469628</v>
      </c>
      <c r="AM1299" t="n">
        <v>0</v>
      </c>
      <c r="AN1299" t="n">
        <v>4.280436564271389</v>
      </c>
      <c r="AO1299" t="n">
        <v>0</v>
      </c>
      <c r="AP1299" t="n">
        <v>1</v>
      </c>
      <c r="AQ1299" t="n">
        <v>0</v>
      </c>
      <c r="AR1299" t="n">
        <v>0</v>
      </c>
      <c r="AS1299" t="n">
        <v>0</v>
      </c>
      <c r="AT1299" t="n">
        <v>1.240333541106525</v>
      </c>
      <c r="AU1299" t="n">
        <v>0.3899398085742283</v>
      </c>
      <c r="AV1299" t="n">
        <v>1.240333541106525</v>
      </c>
    </row>
    <row r="1300" spans="1:48">
      <c r="A1300" t="n">
        <v>1297</v>
      </c>
      <c r="B1300" t="n">
        <v>0</v>
      </c>
      <c r="C1300" t="n">
        <v>0</v>
      </c>
      <c r="D1300" t="n">
        <v>0</v>
      </c>
      <c r="E1300" t="n">
        <v>79.09999999999999</v>
      </c>
      <c r="F1300" t="n">
        <v>-0.07688962938087762</v>
      </c>
      <c r="G1300" t="n">
        <v>651.6126293597947</v>
      </c>
      <c r="H1300" t="n">
        <v>2569.96021019503</v>
      </c>
      <c r="I1300" t="n">
        <v>4.857114921194555</v>
      </c>
      <c r="J1300" t="n">
        <v>4.857114921194555</v>
      </c>
      <c r="K1300" t="n">
        <v>71.18037441659312</v>
      </c>
      <c r="L1300" t="n">
        <v>5</v>
      </c>
      <c r="M1300" t="n">
        <v>18.04776227601246</v>
      </c>
      <c r="N1300" t="n">
        <v>1732.153181671451</v>
      </c>
      <c r="O1300" t="b">
        <v>0</v>
      </c>
      <c r="P1300" t="n">
        <v>4.857114921194555</v>
      </c>
      <c r="Q1300" t="n">
        <v>0</v>
      </c>
      <c r="R1300" t="n">
        <v>0.8980157677100044</v>
      </c>
      <c r="S1300" t="n">
        <v>43.75344168954803</v>
      </c>
      <c r="T1300" t="n">
        <v>29.81806815406693</v>
      </c>
      <c r="U1300" t="n">
        <v>5.408718973365577</v>
      </c>
      <c r="V1300" t="n">
        <v>3.040972789063282</v>
      </c>
      <c r="W1300" t="n">
        <v>0</v>
      </c>
      <c r="X1300" t="n">
        <v>0</v>
      </c>
      <c r="Y1300" t="n">
        <v>-21.42836828230832</v>
      </c>
      <c r="Z1300" t="n">
        <v>95.67194381189024</v>
      </c>
      <c r="AA1300" t="n">
        <v>1732.153181671451</v>
      </c>
      <c r="AB1300" t="b">
        <v>0</v>
      </c>
      <c r="AC1300" t="b">
        <v>1</v>
      </c>
      <c r="AD1300" t="n">
        <v>89.54116724069021</v>
      </c>
      <c r="AE1300" t="n">
        <v>-0</v>
      </c>
      <c r="AF1300" t="n">
        <v>0</v>
      </c>
      <c r="AG1300" t="n">
        <v>-0.03311483251796099</v>
      </c>
      <c r="AH1300" t="b">
        <v>0</v>
      </c>
      <c r="AI1300" t="b">
        <v>0</v>
      </c>
      <c r="AJ1300" t="n">
        <v>1732.153181671451</v>
      </c>
      <c r="AK1300" t="n">
        <v>0</v>
      </c>
      <c r="AL1300" t="n">
        <v>5.408718973365577</v>
      </c>
      <c r="AM1300" t="n">
        <v>0</v>
      </c>
      <c r="AN1300" t="n">
        <v>5.408801702941568</v>
      </c>
      <c r="AO1300" t="n">
        <v>0</v>
      </c>
      <c r="AP1300" t="n">
        <v>1</v>
      </c>
      <c r="AQ1300" t="n">
        <v>0</v>
      </c>
      <c r="AR1300" t="n">
        <v>0</v>
      </c>
      <c r="AS1300" t="n">
        <v>0</v>
      </c>
      <c r="AT1300" t="n">
        <v>1.433515737393988</v>
      </c>
      <c r="AU1300" t="n">
        <v>0.4506730114940491</v>
      </c>
      <c r="AV1300" t="n">
        <v>1.433515737393988</v>
      </c>
    </row>
    <row r="1301" spans="1:48">
      <c r="A1301" t="n">
        <v>1298</v>
      </c>
      <c r="B1301" t="n">
        <v>0</v>
      </c>
      <c r="C1301" t="n">
        <v>0</v>
      </c>
      <c r="D1301" t="n">
        <v>0</v>
      </c>
      <c r="E1301" t="n">
        <v>78.8</v>
      </c>
      <c r="F1301" t="n">
        <v>-0.08505244002375179</v>
      </c>
      <c r="G1301" t="n">
        <v>649.1412793116539</v>
      </c>
      <c r="H1301" t="n">
        <v>2560.213205605163</v>
      </c>
      <c r="I1301" t="n">
        <v>4.502542373309762</v>
      </c>
      <c r="J1301" t="n">
        <v>4.502542373309762</v>
      </c>
      <c r="K1301" t="n">
        <v>66.23536952875746</v>
      </c>
      <c r="L1301" t="n">
        <v>5</v>
      </c>
      <c r="M1301" t="n">
        <v>16.7939577912671</v>
      </c>
      <c r="N1301" t="n">
        <v>1725.58370057788</v>
      </c>
      <c r="O1301" t="b">
        <v>0</v>
      </c>
      <c r="P1301" t="n">
        <v>4.502542373309762</v>
      </c>
      <c r="Q1301" t="n">
        <v>0</v>
      </c>
      <c r="R1301" t="n">
        <v>0.8934311098088379</v>
      </c>
      <c r="S1301" t="n">
        <v>43.77038472574603</v>
      </c>
      <c r="T1301" t="n">
        <v>27.88894526818757</v>
      </c>
      <c r="U1301" t="n">
        <v>5.039607781592857</v>
      </c>
      <c r="V1301" t="n">
        <v>2.972093945832814</v>
      </c>
      <c r="W1301" t="n">
        <v>0</v>
      </c>
      <c r="X1301" t="n">
        <v>0</v>
      </c>
      <c r="Y1301" t="n">
        <v>-21.42836828230832</v>
      </c>
      <c r="Z1301" t="n">
        <v>95.64338527641701</v>
      </c>
      <c r="AA1301" t="n">
        <v>1725.58370057788</v>
      </c>
      <c r="AB1301" t="b">
        <v>0</v>
      </c>
      <c r="AC1301" t="b">
        <v>1</v>
      </c>
      <c r="AD1301" t="n">
        <v>89.53372683503663</v>
      </c>
      <c r="AE1301" t="n">
        <v>-0</v>
      </c>
      <c r="AF1301" t="n">
        <v>0</v>
      </c>
      <c r="AG1301" t="n">
        <v>-0.02901279732230666</v>
      </c>
      <c r="AH1301" t="b">
        <v>0</v>
      </c>
      <c r="AI1301" t="b">
        <v>0</v>
      </c>
      <c r="AJ1301" t="n">
        <v>1725.58370057788</v>
      </c>
      <c r="AK1301" t="n">
        <v>0</v>
      </c>
      <c r="AL1301" t="n">
        <v>5.039607781592857</v>
      </c>
      <c r="AM1301" t="n">
        <v>0</v>
      </c>
      <c r="AN1301" t="n">
        <v>5.039690511168848</v>
      </c>
      <c r="AO1301" t="n">
        <v>0</v>
      </c>
      <c r="AP1301" t="n">
        <v>1</v>
      </c>
      <c r="AQ1301" t="n">
        <v>0</v>
      </c>
      <c r="AR1301" t="n">
        <v>0</v>
      </c>
      <c r="AS1301" t="n">
        <v>0</v>
      </c>
      <c r="AT1301" t="n">
        <v>1.368003651511672</v>
      </c>
      <c r="AU1301" t="n">
        <v>0.4300771238705806</v>
      </c>
      <c r="AV1301" t="n">
        <v>1.368003651511672</v>
      </c>
    </row>
    <row r="1302" spans="1:48">
      <c r="A1302" t="n">
        <v>1299</v>
      </c>
      <c r="B1302" t="n">
        <v>0</v>
      </c>
      <c r="C1302" t="n">
        <v>0</v>
      </c>
      <c r="D1302" t="n">
        <v>0</v>
      </c>
      <c r="E1302" t="n">
        <v>78.5</v>
      </c>
      <c r="F1302" t="n">
        <v>-0.08290061052411879</v>
      </c>
      <c r="G1302" t="n">
        <v>646.669929263513</v>
      </c>
      <c r="H1302" t="n">
        <v>2550.466201015296</v>
      </c>
      <c r="I1302" t="n">
        <v>4.532891269137338</v>
      </c>
      <c r="J1302" t="n">
        <v>4.532891269137338</v>
      </c>
      <c r="K1302" t="n">
        <v>66.93665680137023</v>
      </c>
      <c r="L1302" t="n">
        <v>5</v>
      </c>
      <c r="M1302" t="n">
        <v>16.97176896586467</v>
      </c>
      <c r="N1302" t="n">
        <v>1719.014219484309</v>
      </c>
      <c r="O1302" t="b">
        <v>0</v>
      </c>
      <c r="P1302" t="n">
        <v>4.532891269137338</v>
      </c>
      <c r="Q1302" t="n">
        <v>0</v>
      </c>
      <c r="R1302" t="n">
        <v>0.8942375687867214</v>
      </c>
      <c r="S1302" t="n">
        <v>43.78679697410173</v>
      </c>
      <c r="T1302" t="n">
        <v>28.15881036582416</v>
      </c>
      <c r="U1302" t="n">
        <v>5.069001155126426</v>
      </c>
      <c r="V1302" t="n">
        <v>2.978144244363232</v>
      </c>
      <c r="W1302" t="n">
        <v>0</v>
      </c>
      <c r="X1302" t="n">
        <v>0</v>
      </c>
      <c r="Y1302" t="n">
        <v>-21.42836828230832</v>
      </c>
      <c r="Z1302" t="n">
        <v>95.61482674094377</v>
      </c>
      <c r="AA1302" t="n">
        <v>1719.014219484309</v>
      </c>
      <c r="AB1302" t="b">
        <v>0</v>
      </c>
      <c r="AC1302" t="b">
        <v>1</v>
      </c>
      <c r="AD1302" t="n">
        <v>89.52628642938305</v>
      </c>
      <c r="AE1302" t="n">
        <v>-0</v>
      </c>
      <c r="AF1302" t="n">
        <v>0</v>
      </c>
      <c r="AG1302" t="n">
        <v>-0.0271750903894078</v>
      </c>
      <c r="AH1302" t="b">
        <v>0</v>
      </c>
      <c r="AI1302" t="b">
        <v>0</v>
      </c>
      <c r="AJ1302" t="n">
        <v>1719.014219484309</v>
      </c>
      <c r="AK1302" t="n">
        <v>0</v>
      </c>
      <c r="AL1302" t="n">
        <v>5.069001155126426</v>
      </c>
      <c r="AM1302" t="n">
        <v>0</v>
      </c>
      <c r="AN1302" t="n">
        <v>5.069083884702417</v>
      </c>
      <c r="AO1302" t="n">
        <v>0</v>
      </c>
      <c r="AP1302" t="n">
        <v>1</v>
      </c>
      <c r="AQ1302" t="n">
        <v>0</v>
      </c>
      <c r="AR1302" t="n">
        <v>0</v>
      </c>
      <c r="AS1302" t="n">
        <v>0</v>
      </c>
      <c r="AT1302" t="n">
        <v>1.371498096662959</v>
      </c>
      <c r="AU1302" t="n">
        <v>0.4311757181020568</v>
      </c>
      <c r="AV1302" t="n">
        <v>1.371498096662959</v>
      </c>
    </row>
    <row r="1303" spans="1:48">
      <c r="A1303" t="n">
        <v>1300</v>
      </c>
      <c r="B1303" t="n">
        <v>0</v>
      </c>
      <c r="C1303" t="n">
        <v>0</v>
      </c>
      <c r="D1303" t="n">
        <v>0</v>
      </c>
      <c r="E1303" t="n">
        <v>78.2</v>
      </c>
      <c r="F1303" t="n">
        <v>-0.08334511787975885</v>
      </c>
      <c r="G1303" t="n">
        <v>644.1985792153723</v>
      </c>
      <c r="H1303" t="n">
        <v>2540.719196425428</v>
      </c>
      <c r="I1303" t="n">
        <v>4.467144379559433</v>
      </c>
      <c r="J1303" t="n">
        <v>4.467144379559433</v>
      </c>
      <c r="K1303" t="n">
        <v>66.2188460935149</v>
      </c>
      <c r="L1303" t="n">
        <v>5</v>
      </c>
      <c r="M1303" t="n">
        <v>16.78976827928877</v>
      </c>
      <c r="N1303" t="n">
        <v>1712.444738390739</v>
      </c>
      <c r="O1303" t="b">
        <v>0</v>
      </c>
      <c r="P1303" t="n">
        <v>4.467144379559433</v>
      </c>
      <c r="Q1303" t="n">
        <v>0</v>
      </c>
      <c r="R1303" t="n">
        <v>0.8936228444100852</v>
      </c>
      <c r="S1303" t="n">
        <v>43.80319481075401</v>
      </c>
      <c r="T1303" t="n">
        <v>27.87600561583258</v>
      </c>
      <c r="U1303" t="n">
        <v>4.998914707141767</v>
      </c>
      <c r="V1303" t="n">
        <v>2.965370186620763</v>
      </c>
      <c r="W1303" t="n">
        <v>0</v>
      </c>
      <c r="X1303" t="n">
        <v>0</v>
      </c>
      <c r="Y1303" t="n">
        <v>-21.42836828230832</v>
      </c>
      <c r="Z1303" t="n">
        <v>95.58626820547053</v>
      </c>
      <c r="AA1303" t="n">
        <v>1712.444738390739</v>
      </c>
      <c r="AB1303" t="b">
        <v>0</v>
      </c>
      <c r="AC1303" t="b">
        <v>1</v>
      </c>
      <c r="AD1303" t="n">
        <v>89.51884602372947</v>
      </c>
      <c r="AE1303" t="n">
        <v>-0</v>
      </c>
      <c r="AF1303" t="n">
        <v>0</v>
      </c>
      <c r="AG1303" t="n">
        <v>-0.02764221472710088</v>
      </c>
      <c r="AH1303" t="b">
        <v>0</v>
      </c>
      <c r="AI1303" t="b">
        <v>0</v>
      </c>
      <c r="AJ1303" t="n">
        <v>1712.444738390739</v>
      </c>
      <c r="AK1303" t="n">
        <v>0</v>
      </c>
      <c r="AL1303" t="n">
        <v>4.998914707141767</v>
      </c>
      <c r="AM1303" t="n">
        <v>0</v>
      </c>
      <c r="AN1303" t="n">
        <v>4.998997436717757</v>
      </c>
      <c r="AO1303" t="n">
        <v>0</v>
      </c>
      <c r="AP1303" t="n">
        <v>1</v>
      </c>
      <c r="AQ1303" t="n">
        <v>0</v>
      </c>
      <c r="AR1303" t="n">
        <v>0</v>
      </c>
      <c r="AS1303" t="n">
        <v>0</v>
      </c>
      <c r="AT1303" t="n">
        <v>1.357768935738421</v>
      </c>
      <c r="AU1303" t="n">
        <v>0.4268595029829983</v>
      </c>
      <c r="AV1303" t="n">
        <v>1.357768935738421</v>
      </c>
    </row>
    <row r="1304" spans="1:48">
      <c r="A1304" t="n">
        <v>1301</v>
      </c>
      <c r="B1304" t="n">
        <v>0</v>
      </c>
      <c r="C1304" t="n">
        <v>0</v>
      </c>
      <c r="D1304" t="n">
        <v>0</v>
      </c>
      <c r="E1304" t="n">
        <v>77.90000000000001</v>
      </c>
      <c r="F1304" t="n">
        <v>-0.08371891795683695</v>
      </c>
      <c r="G1304" t="n">
        <v>641.7272291672315</v>
      </c>
      <c r="H1304" t="n">
        <v>2530.972191835561</v>
      </c>
      <c r="I1304" t="n">
        <v>4.404484814632085</v>
      </c>
      <c r="J1304" t="n">
        <v>4.404484814632085</v>
      </c>
      <c r="K1304" t="n">
        <v>65.5414479698704</v>
      </c>
      <c r="L1304" t="n">
        <v>5</v>
      </c>
      <c r="M1304" t="n">
        <v>16.61801419114361</v>
      </c>
      <c r="N1304" t="n">
        <v>1705.875257297168</v>
      </c>
      <c r="O1304" t="b">
        <v>0</v>
      </c>
      <c r="P1304" t="n">
        <v>4.404484814632085</v>
      </c>
      <c r="Q1304" t="n">
        <v>0</v>
      </c>
      <c r="R1304" t="n">
        <v>0.8930369187883143</v>
      </c>
      <c r="S1304" t="n">
        <v>43.81944873350386</v>
      </c>
      <c r="T1304" t="n">
        <v>27.60894525918475</v>
      </c>
      <c r="U1304" t="n">
        <v>4.932029932881336</v>
      </c>
      <c r="V1304" t="n">
        <v>2.953137853927164</v>
      </c>
      <c r="W1304" t="n">
        <v>0</v>
      </c>
      <c r="X1304" t="n">
        <v>0</v>
      </c>
      <c r="Y1304" t="n">
        <v>-21.42836828230832</v>
      </c>
      <c r="Z1304" t="n">
        <v>95.55770966999729</v>
      </c>
      <c r="AA1304" t="n">
        <v>1705.875257297168</v>
      </c>
      <c r="AB1304" t="b">
        <v>0</v>
      </c>
      <c r="AC1304" t="b">
        <v>1</v>
      </c>
      <c r="AD1304" t="n">
        <v>89.51140561807588</v>
      </c>
      <c r="AE1304" t="n">
        <v>-0</v>
      </c>
      <c r="AF1304" t="n">
        <v>0</v>
      </c>
      <c r="AG1304" t="n">
        <v>-0.03156338313200241</v>
      </c>
      <c r="AH1304" t="b">
        <v>0</v>
      </c>
      <c r="AI1304" t="b">
        <v>0</v>
      </c>
      <c r="AJ1304" t="n">
        <v>1705.875257297168</v>
      </c>
      <c r="AK1304" t="n">
        <v>0</v>
      </c>
      <c r="AL1304" t="n">
        <v>4.932029932881336</v>
      </c>
      <c r="AM1304" t="n">
        <v>0</v>
      </c>
      <c r="AN1304" t="n">
        <v>4.932112662457326</v>
      </c>
      <c r="AO1304" t="n">
        <v>0</v>
      </c>
      <c r="AP1304" t="n">
        <v>1</v>
      </c>
      <c r="AQ1304" t="n">
        <v>0</v>
      </c>
      <c r="AR1304" t="n">
        <v>0</v>
      </c>
      <c r="AS1304" t="n">
        <v>0</v>
      </c>
      <c r="AT1304" t="n">
        <v>1.344591592100802</v>
      </c>
      <c r="AU1304" t="n">
        <v>0.4227167698509203</v>
      </c>
      <c r="AV1304" t="n">
        <v>1.344591592100802</v>
      </c>
    </row>
    <row r="1305" spans="1:48">
      <c r="A1305" t="n">
        <v>1302</v>
      </c>
      <c r="B1305" t="n">
        <v>0</v>
      </c>
      <c r="C1305" t="n">
        <v>0</v>
      </c>
      <c r="D1305" t="n">
        <v>0</v>
      </c>
      <c r="E1305" t="n">
        <v>77.59999999999999</v>
      </c>
      <c r="F1305" t="n">
        <v>-0.08177921029290935</v>
      </c>
      <c r="G1305" t="n">
        <v>639.2558791190907</v>
      </c>
      <c r="H1305" t="n">
        <v>2521.225187245694</v>
      </c>
      <c r="I1305" t="n">
        <v>4.427043202666322</v>
      </c>
      <c r="J1305" t="n">
        <v>4.427043202666322</v>
      </c>
      <c r="K1305" t="n">
        <v>66.13181031263939</v>
      </c>
      <c r="L1305" t="n">
        <v>5</v>
      </c>
      <c r="M1305" t="n">
        <v>16.76770038352926</v>
      </c>
      <c r="N1305" t="n">
        <v>1699.305776203598</v>
      </c>
      <c r="O1305" t="b">
        <v>0</v>
      </c>
      <c r="P1305" t="n">
        <v>4.427043202666322</v>
      </c>
      <c r="Q1305" t="n">
        <v>0</v>
      </c>
      <c r="R1305" t="n">
        <v>0.8937432395699939</v>
      </c>
      <c r="S1305" t="n">
        <v>43.83556293724565</v>
      </c>
      <c r="T1305" t="n">
        <v>27.83561613968478</v>
      </c>
      <c r="U1305" t="n">
        <v>4.953372519826055</v>
      </c>
      <c r="V1305" t="n">
        <v>2.957722395576095</v>
      </c>
      <c r="W1305" t="n">
        <v>0</v>
      </c>
      <c r="X1305" t="n">
        <v>0</v>
      </c>
      <c r="Y1305" t="n">
        <v>-21.42836828230832</v>
      </c>
      <c r="Z1305" t="n">
        <v>95.52953640530869</v>
      </c>
      <c r="AA1305" t="n">
        <v>1699.305776203598</v>
      </c>
      <c r="AB1305" t="b">
        <v>0</v>
      </c>
      <c r="AC1305" t="b">
        <v>1</v>
      </c>
      <c r="AD1305" t="n">
        <v>89.5039652124223</v>
      </c>
      <c r="AE1305" t="n">
        <v>-0</v>
      </c>
      <c r="AF1305" t="n">
        <v>0</v>
      </c>
      <c r="AG1305" t="n">
        <v>-0.03230333222208248</v>
      </c>
      <c r="AH1305" t="b">
        <v>0</v>
      </c>
      <c r="AI1305" t="b">
        <v>0</v>
      </c>
      <c r="AJ1305" t="n">
        <v>1699.305776203598</v>
      </c>
      <c r="AK1305" t="n">
        <v>0</v>
      </c>
      <c r="AL1305" t="n">
        <v>4.953372519826055</v>
      </c>
      <c r="AM1305" t="n">
        <v>0</v>
      </c>
      <c r="AN1305" t="n">
        <v>4.953455249402046</v>
      </c>
      <c r="AO1305" t="n">
        <v>0</v>
      </c>
      <c r="AP1305" t="n">
        <v>1</v>
      </c>
      <c r="AQ1305" t="n">
        <v>0</v>
      </c>
      <c r="AR1305" t="n">
        <v>0</v>
      </c>
      <c r="AS1305" t="n">
        <v>0</v>
      </c>
      <c r="AT1305" t="n">
        <v>1.346709436897364</v>
      </c>
      <c r="AU1305" t="n">
        <v>0.4233825843009788</v>
      </c>
      <c r="AV1305" t="n">
        <v>1.346709436897364</v>
      </c>
    </row>
    <row r="1306" spans="1:48">
      <c r="A1306" t="n">
        <v>1303</v>
      </c>
      <c r="B1306" t="n">
        <v>0</v>
      </c>
      <c r="C1306" t="n">
        <v>0</v>
      </c>
      <c r="D1306" t="n">
        <v>0</v>
      </c>
      <c r="E1306" t="n">
        <v>77.3</v>
      </c>
      <c r="F1306" t="n">
        <v>-0.08916424087152208</v>
      </c>
      <c r="G1306" t="n">
        <v>636.7845290709498</v>
      </c>
      <c r="H1306" t="n">
        <v>2511.478182655826</v>
      </c>
      <c r="I1306" t="n">
        <v>4.109131900227212</v>
      </c>
      <c r="J1306" t="n">
        <v>4.109131900227212</v>
      </c>
      <c r="K1306" t="n">
        <v>61.62103102836726</v>
      </c>
      <c r="L1306" t="n">
        <v>5</v>
      </c>
      <c r="M1306" t="n">
        <v>15.62399366845012</v>
      </c>
      <c r="N1306" t="n">
        <v>1692.736295110027</v>
      </c>
      <c r="O1306" t="b">
        <v>0</v>
      </c>
      <c r="P1306" t="n">
        <v>4.109131900227212</v>
      </c>
      <c r="Q1306" t="n">
        <v>0</v>
      </c>
      <c r="R1306" t="n">
        <v>0.8889896339077633</v>
      </c>
      <c r="S1306" t="n">
        <v>43.85165271923763</v>
      </c>
      <c r="T1306" t="n">
        <v>26.07566907860183</v>
      </c>
      <c r="U1306" t="n">
        <v>4.622249510564656</v>
      </c>
      <c r="V1306" t="n">
        <v>2.8946695705156</v>
      </c>
      <c r="W1306" t="n">
        <v>0</v>
      </c>
      <c r="X1306" t="n">
        <v>0</v>
      </c>
      <c r="Y1306" t="n">
        <v>-21.42836828230832</v>
      </c>
      <c r="Z1306" t="n">
        <v>95.49971984506885</v>
      </c>
      <c r="AA1306" t="n">
        <v>1692.736295110027</v>
      </c>
      <c r="AB1306" t="b">
        <v>0</v>
      </c>
      <c r="AC1306" t="b">
        <v>1</v>
      </c>
      <c r="AD1306" t="n">
        <v>89.49652480676872</v>
      </c>
      <c r="AE1306" t="n">
        <v>-0</v>
      </c>
      <c r="AF1306" t="n">
        <v>0</v>
      </c>
      <c r="AG1306" t="n">
        <v>-0.02332645863573296</v>
      </c>
      <c r="AH1306" t="b">
        <v>0</v>
      </c>
      <c r="AI1306" t="b">
        <v>0</v>
      </c>
      <c r="AJ1306" t="n">
        <v>1692.736295110027</v>
      </c>
      <c r="AK1306" t="n">
        <v>0</v>
      </c>
      <c r="AL1306" t="n">
        <v>4.622249510564656</v>
      </c>
      <c r="AM1306" t="n">
        <v>0</v>
      </c>
      <c r="AN1306" t="n">
        <v>4.622332240140647</v>
      </c>
      <c r="AO1306" t="n">
        <v>0</v>
      </c>
      <c r="AP1306" t="n">
        <v>1</v>
      </c>
      <c r="AQ1306" t="n">
        <v>0</v>
      </c>
      <c r="AR1306" t="n">
        <v>0</v>
      </c>
      <c r="AS1306" t="n">
        <v>0</v>
      </c>
      <c r="AT1306" t="n">
        <v>1.287727646858569</v>
      </c>
      <c r="AU1306" t="n">
        <v>0.4048397108279494</v>
      </c>
      <c r="AV1306" t="n">
        <v>1.287727646858569</v>
      </c>
    </row>
    <row r="1307" spans="1:48">
      <c r="A1307" t="n">
        <v>1304</v>
      </c>
      <c r="B1307" t="n">
        <v>0</v>
      </c>
      <c r="C1307" t="n">
        <v>0</v>
      </c>
      <c r="D1307" t="n">
        <v>0</v>
      </c>
      <c r="E1307" t="n">
        <v>77</v>
      </c>
      <c r="F1307" t="n">
        <v>-0.06156382622097567</v>
      </c>
      <c r="G1307" t="n">
        <v>634.313179022809</v>
      </c>
      <c r="H1307" t="n">
        <v>2501.731178065958</v>
      </c>
      <c r="I1307" t="n">
        <v>5.065405052773275</v>
      </c>
      <c r="J1307" t="n">
        <v>5.065405052773275</v>
      </c>
      <c r="K1307" t="n">
        <v>76.25737060864762</v>
      </c>
      <c r="L1307" t="n">
        <v>5</v>
      </c>
      <c r="M1307" t="n">
        <v>19.33503311578286</v>
      </c>
      <c r="N1307" t="n">
        <v>1686.166814016456</v>
      </c>
      <c r="O1307" t="b">
        <v>0</v>
      </c>
      <c r="P1307" t="n">
        <v>5.065405052773275</v>
      </c>
      <c r="Q1307" t="n">
        <v>0</v>
      </c>
      <c r="R1307" t="n">
        <v>0.9028881364558005</v>
      </c>
      <c r="S1307" t="n">
        <v>43.86725519244374</v>
      </c>
      <c r="T1307" t="n">
        <v>31.77247722624315</v>
      </c>
      <c r="U1307" t="n">
        <v>5.610224399067895</v>
      </c>
      <c r="V1307" t="n">
        <v>3.085484472856113</v>
      </c>
      <c r="W1307" t="n">
        <v>0</v>
      </c>
      <c r="X1307" t="n">
        <v>0</v>
      </c>
      <c r="Y1307" t="n">
        <v>-21.42836828230832</v>
      </c>
      <c r="Z1307" t="n">
        <v>95.47334040250357</v>
      </c>
      <c r="AA1307" t="n">
        <v>1686.166814016456</v>
      </c>
      <c r="AB1307" t="b">
        <v>0</v>
      </c>
      <c r="AC1307" t="b">
        <v>1</v>
      </c>
      <c r="AD1307" t="n">
        <v>89.48908440111514</v>
      </c>
      <c r="AE1307" t="n">
        <v>-0</v>
      </c>
      <c r="AF1307" t="n">
        <v>0</v>
      </c>
      <c r="AG1307" t="n">
        <v>-0.02190368478020827</v>
      </c>
      <c r="AH1307" t="b">
        <v>0</v>
      </c>
      <c r="AI1307" t="b">
        <v>0</v>
      </c>
      <c r="AJ1307" t="n">
        <v>1686.166814016456</v>
      </c>
      <c r="AK1307" t="n">
        <v>0</v>
      </c>
      <c r="AL1307" t="n">
        <v>5.610224399067895</v>
      </c>
      <c r="AM1307" t="n">
        <v>0</v>
      </c>
      <c r="AN1307" t="n">
        <v>5.610307128643885</v>
      </c>
      <c r="AO1307" t="n">
        <v>0</v>
      </c>
      <c r="AP1307" t="n">
        <v>1</v>
      </c>
      <c r="AQ1307" t="n">
        <v>0</v>
      </c>
      <c r="AR1307" t="n">
        <v>0</v>
      </c>
      <c r="AS1307" t="n">
        <v>0</v>
      </c>
      <c r="AT1307" t="n">
        <v>1.457917342971692</v>
      </c>
      <c r="AU1307" t="n">
        <v>0.4583444620293502</v>
      </c>
      <c r="AV1307" t="n">
        <v>1.457917342971692</v>
      </c>
    </row>
    <row r="1308" spans="1:48">
      <c r="A1308" t="n">
        <v>1305</v>
      </c>
      <c r="B1308" t="n">
        <v>0</v>
      </c>
      <c r="C1308" t="n">
        <v>0</v>
      </c>
      <c r="D1308" t="n">
        <v>0</v>
      </c>
      <c r="E1308" t="n">
        <v>76.7</v>
      </c>
      <c r="F1308" t="n">
        <v>-0.1645804542445717</v>
      </c>
      <c r="G1308" t="n">
        <v>631.8418289746683</v>
      </c>
      <c r="H1308" t="n">
        <v>2491.984173476092</v>
      </c>
      <c r="I1308" t="n">
        <v>1.284730900815438</v>
      </c>
      <c r="J1308" t="n">
        <v>1.284730900815438</v>
      </c>
      <c r="K1308" t="n">
        <v>19.41668918053333</v>
      </c>
      <c r="L1308" t="n">
        <v>5</v>
      </c>
      <c r="M1308" t="n">
        <v>4.923095634009464</v>
      </c>
      <c r="N1308" t="n">
        <v>1679.597332922886</v>
      </c>
      <c r="O1308" t="b">
        <v>0</v>
      </c>
      <c r="P1308" t="n">
        <v>1.284730900815438</v>
      </c>
      <c r="Q1308" t="n">
        <v>0</v>
      </c>
      <c r="R1308" t="n">
        <v>0.7582549369125638</v>
      </c>
      <c r="S1308" t="n">
        <v>43.88408062724142</v>
      </c>
      <c r="T1308" t="n">
        <v>9.633034797813201</v>
      </c>
      <c r="U1308" t="n">
        <v>1.69432579766188</v>
      </c>
      <c r="V1308" t="n">
        <v>2.328738604920821</v>
      </c>
      <c r="W1308" t="n">
        <v>0</v>
      </c>
      <c r="X1308" t="n">
        <v>0</v>
      </c>
      <c r="Y1308" t="n">
        <v>-21.42836828230832</v>
      </c>
      <c r="Z1308" t="n">
        <v>95.43053948950762</v>
      </c>
      <c r="AA1308" t="n">
        <v>1679.597332922886</v>
      </c>
      <c r="AB1308" t="b">
        <v>0</v>
      </c>
      <c r="AC1308" t="b">
        <v>1</v>
      </c>
      <c r="AD1308" t="n">
        <v>89.48164399546155</v>
      </c>
      <c r="AE1308" t="n">
        <v>-0</v>
      </c>
      <c r="AF1308" t="n">
        <v>0</v>
      </c>
      <c r="AG1308" t="n">
        <v>-0.02017174802575977</v>
      </c>
      <c r="AH1308" t="b">
        <v>0</v>
      </c>
      <c r="AI1308" t="b">
        <v>0</v>
      </c>
      <c r="AJ1308" t="n">
        <v>1679.597332922886</v>
      </c>
      <c r="AK1308" t="n">
        <v>0</v>
      </c>
      <c r="AL1308" t="n">
        <v>1.69432579766188</v>
      </c>
      <c r="AM1308" t="n">
        <v>0</v>
      </c>
      <c r="AN1308" t="n">
        <v>1.694555602039631</v>
      </c>
      <c r="AO1308" t="n">
        <v>0</v>
      </c>
      <c r="AP1308" t="n">
        <v>1</v>
      </c>
      <c r="AQ1308" t="n">
        <v>0</v>
      </c>
      <c r="AR1308" t="n">
        <v>0</v>
      </c>
      <c r="AS1308" t="n">
        <v>0</v>
      </c>
      <c r="AT1308" t="n">
        <v>0.7816442388149506</v>
      </c>
      <c r="AU1308" t="n">
        <v>0.2457356789567568</v>
      </c>
      <c r="AV1308" t="n">
        <v>0.7816442388149506</v>
      </c>
    </row>
    <row r="1309" spans="1:48">
      <c r="A1309" t="n">
        <v>1306</v>
      </c>
      <c r="B1309" t="n">
        <v>0</v>
      </c>
      <c r="C1309" t="n">
        <v>0</v>
      </c>
      <c r="D1309" t="n">
        <v>0</v>
      </c>
      <c r="E1309" t="n">
        <v>76</v>
      </c>
      <c r="F1309" t="n">
        <v>-0.1134476901340804</v>
      </c>
      <c r="G1309" t="n">
        <v>626.0753455290063</v>
      </c>
      <c r="H1309" t="n">
        <v>2469.241162766401</v>
      </c>
      <c r="I1309" t="n">
        <v>3.036719557472752</v>
      </c>
      <c r="J1309" t="n">
        <v>3.036719557472752</v>
      </c>
      <c r="K1309" t="n">
        <v>46.3179646162792</v>
      </c>
      <c r="L1309" t="n">
        <v>5</v>
      </c>
      <c r="M1309" t="n">
        <v>11.74390583577059</v>
      </c>
      <c r="N1309" t="n">
        <v>1664.268543704554</v>
      </c>
      <c r="O1309" t="b">
        <v>0</v>
      </c>
      <c r="P1309" t="n">
        <v>3.036719557472752</v>
      </c>
      <c r="Q1309" t="n">
        <v>0</v>
      </c>
      <c r="R1309" t="n">
        <v>0.8667657225333418</v>
      </c>
      <c r="S1309" t="n">
        <v>43.89470368669998</v>
      </c>
      <c r="T1309" t="n">
        <v>20.10254003094153</v>
      </c>
      <c r="U1309" t="n">
        <v>3.503506747587077</v>
      </c>
      <c r="V1309" t="n">
        <v>2.678347396267064</v>
      </c>
      <c r="W1309" t="n">
        <v>0</v>
      </c>
      <c r="X1309" t="n">
        <v>0</v>
      </c>
      <c r="Y1309" t="n">
        <v>-21.42836828230832</v>
      </c>
      <c r="Z1309" t="n">
        <v>95.40424587719623</v>
      </c>
      <c r="AA1309" t="n">
        <v>1664.268543704554</v>
      </c>
      <c r="AB1309" t="b">
        <v>0</v>
      </c>
      <c r="AC1309" t="b">
        <v>1</v>
      </c>
      <c r="AD1309" t="n">
        <v>89.47420358980797</v>
      </c>
      <c r="AE1309" t="n">
        <v>-0</v>
      </c>
      <c r="AF1309" t="n">
        <v>0</v>
      </c>
      <c r="AG1309" t="n">
        <v>-0.01873864478698212</v>
      </c>
      <c r="AH1309" t="b">
        <v>0</v>
      </c>
      <c r="AI1309" t="b">
        <v>0</v>
      </c>
      <c r="AJ1309" t="n">
        <v>1664.268543704554</v>
      </c>
      <c r="AK1309" t="n">
        <v>0</v>
      </c>
      <c r="AL1309" t="n">
        <v>3.503506747587077</v>
      </c>
      <c r="AM1309" t="n">
        <v>0</v>
      </c>
      <c r="AN1309" t="n">
        <v>3.503619351732175</v>
      </c>
      <c r="AO1309" t="n">
        <v>0</v>
      </c>
      <c r="AP1309" t="n">
        <v>1</v>
      </c>
      <c r="AQ1309" t="n">
        <v>0</v>
      </c>
      <c r="AR1309" t="n">
        <v>0</v>
      </c>
      <c r="AS1309" t="n">
        <v>0</v>
      </c>
      <c r="AT1309" t="n">
        <v>1.087211493635758</v>
      </c>
      <c r="AU1309" t="n">
        <v>0.3418008363539193</v>
      </c>
      <c r="AV1309" t="n">
        <v>1.087211493635758</v>
      </c>
    </row>
    <row r="1310" spans="1:48">
      <c r="A1310" t="n">
        <v>1307</v>
      </c>
      <c r="B1310" t="n">
        <v>0</v>
      </c>
      <c r="C1310" t="n">
        <v>0</v>
      </c>
      <c r="D1310" t="n">
        <v>0</v>
      </c>
      <c r="E1310" t="n">
        <v>76</v>
      </c>
      <c r="F1310" t="n">
        <v>0.0350378814475576</v>
      </c>
      <c r="G1310" t="n">
        <v>626.0753455290063</v>
      </c>
      <c r="H1310" t="n">
        <v>2469.241162766401</v>
      </c>
      <c r="I1310" t="n">
        <v>8.364134389869287</v>
      </c>
      <c r="J1310" t="n">
        <v>8.364134389869287</v>
      </c>
      <c r="K1310" t="n">
        <v>127.5750603187683</v>
      </c>
      <c r="L1310" t="n">
        <v>5</v>
      </c>
      <c r="M1310" t="n">
        <v>32.34661772788242</v>
      </c>
      <c r="N1310" t="n">
        <v>1664.268543704554</v>
      </c>
      <c r="O1310" t="b">
        <v>0</v>
      </c>
      <c r="P1310" t="n">
        <v>8.364134389869287</v>
      </c>
      <c r="Q1310" t="n">
        <v>0</v>
      </c>
      <c r="R1310" t="n">
        <v>0.9274350477228261</v>
      </c>
      <c r="S1310" t="n">
        <v>43.90854255212466</v>
      </c>
      <c r="T1310" t="n">
        <v>51.74703560200466</v>
      </c>
      <c r="U1310" t="n">
        <v>9.018566217015554</v>
      </c>
      <c r="V1310" t="n">
        <v>3.755021168944687</v>
      </c>
      <c r="W1310" t="n">
        <v>0</v>
      </c>
      <c r="X1310" t="n">
        <v>0</v>
      </c>
      <c r="Y1310" t="n">
        <v>-21.42836828230832</v>
      </c>
      <c r="Z1310" t="n">
        <v>95.42935812137783</v>
      </c>
      <c r="AA1310" t="n">
        <v>1664.268543704554</v>
      </c>
      <c r="AB1310" t="b">
        <v>0</v>
      </c>
      <c r="AC1310" t="b">
        <v>1</v>
      </c>
      <c r="AD1310" t="n">
        <v>89.46676318415439</v>
      </c>
      <c r="AE1310" t="n">
        <v>-0</v>
      </c>
      <c r="AF1310" t="n">
        <v>0</v>
      </c>
      <c r="AG1310" t="n">
        <v>-0.0173522036729355</v>
      </c>
      <c r="AH1310" t="b">
        <v>0</v>
      </c>
      <c r="AI1310" t="b">
        <v>0</v>
      </c>
      <c r="AJ1310" t="n">
        <v>1664.268543704554</v>
      </c>
      <c r="AK1310" t="n">
        <v>0</v>
      </c>
      <c r="AL1310" t="n">
        <v>9.018566217015554</v>
      </c>
      <c r="AM1310" t="n">
        <v>0</v>
      </c>
      <c r="AN1310" t="n">
        <v>9.018566217015554</v>
      </c>
      <c r="AO1310" t="n">
        <v>0</v>
      </c>
      <c r="AP1310" t="n">
        <v>1</v>
      </c>
      <c r="AQ1310" t="n">
        <v>0</v>
      </c>
      <c r="AR1310" t="n">
        <v>0</v>
      </c>
      <c r="AS1310" t="n">
        <v>0</v>
      </c>
      <c r="AT1310" t="n">
        <v>2.056357113531887</v>
      </c>
      <c r="AU1310" t="n">
        <v>0.6464837663710412</v>
      </c>
      <c r="AV1310" t="n">
        <v>2.056357113531887</v>
      </c>
    </row>
    <row r="1311" spans="1:48">
      <c r="A1311" t="n">
        <v>1308</v>
      </c>
      <c r="B1311" t="n">
        <v>0</v>
      </c>
      <c r="C1311" t="n">
        <v>0</v>
      </c>
      <c r="D1311" t="n">
        <v>0</v>
      </c>
      <c r="E1311" t="n">
        <v>76</v>
      </c>
      <c r="F1311" t="n">
        <v>-0.02670383565615531</v>
      </c>
      <c r="G1311" t="n">
        <v>626.0753455290063</v>
      </c>
      <c r="H1311" t="n">
        <v>2469.241162766401</v>
      </c>
      <c r="I1311" t="n">
        <v>6.148944483049909</v>
      </c>
      <c r="J1311" t="n">
        <v>6.148944483049909</v>
      </c>
      <c r="K1311" t="n">
        <v>93.78758479442709</v>
      </c>
      <c r="L1311" t="n">
        <v>5</v>
      </c>
      <c r="M1311" t="n">
        <v>23.77981358885068</v>
      </c>
      <c r="N1311" t="n">
        <v>1664.268543704554</v>
      </c>
      <c r="O1311" t="b">
        <v>0</v>
      </c>
      <c r="P1311" t="n">
        <v>6.148944483049909</v>
      </c>
      <c r="Q1311" t="n">
        <v>0</v>
      </c>
      <c r="R1311" t="n">
        <v>0.9143073850436239</v>
      </c>
      <c r="S1311" t="n">
        <v>43.9293025710313</v>
      </c>
      <c r="T1311" t="n">
        <v>38.58836001166434</v>
      </c>
      <c r="U1311" t="n">
        <v>6.725248623860264</v>
      </c>
      <c r="V1311" t="n">
        <v>3.306737476277569</v>
      </c>
      <c r="W1311" t="n">
        <v>0</v>
      </c>
      <c r="X1311" t="n">
        <v>0</v>
      </c>
      <c r="Y1311" t="n">
        <v>-21.42836828230832</v>
      </c>
      <c r="Z1311" t="n">
        <v>95.40959834612647</v>
      </c>
      <c r="AA1311" t="n">
        <v>1664.268543704554</v>
      </c>
      <c r="AB1311" t="b">
        <v>0</v>
      </c>
      <c r="AC1311" t="b">
        <v>1</v>
      </c>
      <c r="AD1311" t="n">
        <v>89.45932277850081</v>
      </c>
      <c r="AE1311" t="n">
        <v>-0</v>
      </c>
      <c r="AF1311" t="n">
        <v>0</v>
      </c>
      <c r="AG1311" t="n">
        <v>-0.01576320919833973</v>
      </c>
      <c r="AH1311" t="b">
        <v>0</v>
      </c>
      <c r="AI1311" t="b">
        <v>0</v>
      </c>
      <c r="AJ1311" t="n">
        <v>1664.268543704554</v>
      </c>
      <c r="AK1311" t="n">
        <v>0</v>
      </c>
      <c r="AL1311" t="n">
        <v>6.725248623860264</v>
      </c>
      <c r="AM1311" t="n">
        <v>0</v>
      </c>
      <c r="AN1311" t="n">
        <v>6.725250921904042</v>
      </c>
      <c r="AO1311" t="n">
        <v>0</v>
      </c>
      <c r="AP1311" t="n">
        <v>1</v>
      </c>
      <c r="AQ1311" t="n">
        <v>0</v>
      </c>
      <c r="AR1311" t="n">
        <v>0</v>
      </c>
      <c r="AS1311" t="n">
        <v>0</v>
      </c>
      <c r="AT1311" t="n">
        <v>1.648819220890941</v>
      </c>
      <c r="AU1311" t="n">
        <v>0.5183607715664472</v>
      </c>
      <c r="AV1311" t="n">
        <v>1.648819220890941</v>
      </c>
    </row>
    <row r="1312" spans="1:48">
      <c r="A1312" t="n">
        <v>1309</v>
      </c>
      <c r="B1312" t="n">
        <v>0</v>
      </c>
      <c r="C1312" t="n">
        <v>0</v>
      </c>
      <c r="D1312" t="n">
        <v>0</v>
      </c>
      <c r="E1312" t="n">
        <v>75.90000000000001</v>
      </c>
      <c r="F1312" t="n">
        <v>-0.01155587215626674</v>
      </c>
      <c r="G1312" t="n">
        <v>625.251562179626</v>
      </c>
      <c r="H1312" t="n">
        <v>2465.992161236445</v>
      </c>
      <c r="I1312" t="n">
        <v>6.67356501154729</v>
      </c>
      <c r="J1312" t="n">
        <v>6.67356501154729</v>
      </c>
      <c r="K1312" t="n">
        <v>101.9235383528146</v>
      </c>
      <c r="L1312" t="n">
        <v>5</v>
      </c>
      <c r="M1312" t="n">
        <v>25.84268213813758</v>
      </c>
      <c r="N1312" t="n">
        <v>1662.078716673364</v>
      </c>
      <c r="O1312" t="b">
        <v>0</v>
      </c>
      <c r="P1312" t="n">
        <v>6.67356501154729</v>
      </c>
      <c r="Q1312" t="n">
        <v>0</v>
      </c>
      <c r="R1312" t="n">
        <v>0.9182586345231035</v>
      </c>
      <c r="S1312" t="n">
        <v>43.94732543464556</v>
      </c>
      <c r="T1312" t="n">
        <v>41.75540193542781</v>
      </c>
      <c r="U1312" t="n">
        <v>7.267631101572161</v>
      </c>
      <c r="V1312" t="n">
        <v>3.413143570238525</v>
      </c>
      <c r="W1312" t="n">
        <v>0</v>
      </c>
      <c r="X1312" t="n">
        <v>0</v>
      </c>
      <c r="Y1312" t="n">
        <v>-21.42836828230832</v>
      </c>
      <c r="Z1312" t="n">
        <v>95.38983857087511</v>
      </c>
      <c r="AA1312" t="n">
        <v>1662.078716673364</v>
      </c>
      <c r="AB1312" t="b">
        <v>0</v>
      </c>
      <c r="AC1312" t="b">
        <v>1</v>
      </c>
      <c r="AD1312" t="n">
        <v>89.45188237284722</v>
      </c>
      <c r="AE1312" t="n">
        <v>-0</v>
      </c>
      <c r="AF1312" t="n">
        <v>0</v>
      </c>
      <c r="AG1312" t="n">
        <v>-0.01224483478970417</v>
      </c>
      <c r="AH1312" t="b">
        <v>0</v>
      </c>
      <c r="AI1312" t="b">
        <v>0</v>
      </c>
      <c r="AJ1312" t="n">
        <v>1662.078716673364</v>
      </c>
      <c r="AK1312" t="n">
        <v>0</v>
      </c>
      <c r="AL1312" t="n">
        <v>7.267631101572161</v>
      </c>
      <c r="AM1312" t="n">
        <v>0</v>
      </c>
      <c r="AN1312" t="n">
        <v>7.267633399615939</v>
      </c>
      <c r="AO1312" t="n">
        <v>0</v>
      </c>
      <c r="AP1312" t="n">
        <v>1</v>
      </c>
      <c r="AQ1312" t="n">
        <v>0</v>
      </c>
      <c r="AR1312" t="n">
        <v>0</v>
      </c>
      <c r="AS1312" t="n">
        <v>0</v>
      </c>
      <c r="AT1312" t="n">
        <v>1.744203337633156</v>
      </c>
      <c r="AU1312" t="n">
        <v>0.5483479185642619</v>
      </c>
      <c r="AV1312" t="n">
        <v>1.744203337633156</v>
      </c>
    </row>
    <row r="1313" spans="1:48">
      <c r="A1313" t="n">
        <v>1310</v>
      </c>
      <c r="B1313" t="n">
        <v>0</v>
      </c>
      <c r="C1313" t="n">
        <v>0</v>
      </c>
      <c r="D1313" t="n">
        <v>0</v>
      </c>
      <c r="E1313" t="n">
        <v>75.90000000000001</v>
      </c>
      <c r="F1313" t="n">
        <v>-0.01040600905210098</v>
      </c>
      <c r="G1313" t="n">
        <v>625.251562179626</v>
      </c>
      <c r="H1313" t="n">
        <v>2465.992161236445</v>
      </c>
      <c r="I1313" t="n">
        <v>6.714765900165539</v>
      </c>
      <c r="J1313" t="n">
        <v>6.714765900165539</v>
      </c>
      <c r="K1313" t="n">
        <v>102.5527882880421</v>
      </c>
      <c r="L1313" t="n">
        <v>5</v>
      </c>
      <c r="M1313" t="n">
        <v>26.00222826775914</v>
      </c>
      <c r="N1313" t="n">
        <v>1662.078716673364</v>
      </c>
      <c r="O1313" t="b">
        <v>0</v>
      </c>
      <c r="P1313" t="n">
        <v>6.714765900165539</v>
      </c>
      <c r="Q1313" t="n">
        <v>0</v>
      </c>
      <c r="R1313" t="n">
        <v>0.9185469465971032</v>
      </c>
      <c r="S1313" t="n">
        <v>43.96598405861454</v>
      </c>
      <c r="T1313" t="n">
        <v>42.00000210545467</v>
      </c>
      <c r="U1313" t="n">
        <v>7.310204366844188</v>
      </c>
      <c r="V1313" t="n">
        <v>3.421028414417378</v>
      </c>
      <c r="W1313" t="n">
        <v>0</v>
      </c>
      <c r="X1313" t="n">
        <v>0</v>
      </c>
      <c r="Y1313" t="n">
        <v>-21.42836828230832</v>
      </c>
      <c r="Z1313" t="n">
        <v>95.36905681560249</v>
      </c>
      <c r="AA1313" t="n">
        <v>1662.078716673364</v>
      </c>
      <c r="AB1313" t="b">
        <v>0</v>
      </c>
      <c r="AC1313" t="b">
        <v>1</v>
      </c>
      <c r="AD1313" t="n">
        <v>89.44444196719364</v>
      </c>
      <c r="AE1313" t="n">
        <v>-0</v>
      </c>
      <c r="AF1313" t="n">
        <v>0</v>
      </c>
      <c r="AG1313" t="n">
        <v>-0.01151681680964711</v>
      </c>
      <c r="AH1313" t="b">
        <v>0</v>
      </c>
      <c r="AI1313" t="b">
        <v>0</v>
      </c>
      <c r="AJ1313" t="n">
        <v>1662.078716673364</v>
      </c>
      <c r="AK1313" t="n">
        <v>0</v>
      </c>
      <c r="AL1313" t="n">
        <v>7.310204366844188</v>
      </c>
      <c r="AM1313" t="n">
        <v>0</v>
      </c>
      <c r="AN1313" t="n">
        <v>7.310206664887965</v>
      </c>
      <c r="AO1313" t="n">
        <v>0</v>
      </c>
      <c r="AP1313" t="n">
        <v>1</v>
      </c>
      <c r="AQ1313" t="n">
        <v>0</v>
      </c>
      <c r="AR1313" t="n">
        <v>0</v>
      </c>
      <c r="AS1313" t="n">
        <v>0</v>
      </c>
      <c r="AT1313" t="n">
        <v>1.751739554924031</v>
      </c>
      <c r="AU1313" t="n">
        <v>0.550717177340539</v>
      </c>
      <c r="AV1313" t="n">
        <v>1.751739554924031</v>
      </c>
    </row>
    <row r="1314" spans="1:48">
      <c r="A1314" t="n">
        <v>1311</v>
      </c>
      <c r="B1314" t="n">
        <v>0</v>
      </c>
      <c r="C1314" t="n">
        <v>0</v>
      </c>
      <c r="D1314" t="n">
        <v>0</v>
      </c>
      <c r="E1314" t="n">
        <v>75.8</v>
      </c>
      <c r="F1314" t="n">
        <v>-0.03015342496867923</v>
      </c>
      <c r="G1314" t="n">
        <v>624.4277788302458</v>
      </c>
      <c r="H1314" t="n">
        <v>2462.743159706489</v>
      </c>
      <c r="I1314" t="n">
        <v>5.989247565806195</v>
      </c>
      <c r="J1314" t="n">
        <v>5.989247565806195</v>
      </c>
      <c r="K1314" t="n">
        <v>91.59282028914626</v>
      </c>
      <c r="L1314" t="n">
        <v>5</v>
      </c>
      <c r="M1314" t="n">
        <v>23.22333171631497</v>
      </c>
      <c r="N1314" t="n">
        <v>1659.888889642174</v>
      </c>
      <c r="O1314" t="b">
        <v>0</v>
      </c>
      <c r="P1314" t="n">
        <v>5.989247565806195</v>
      </c>
      <c r="Q1314" t="n">
        <v>0</v>
      </c>
      <c r="R1314" t="n">
        <v>0.9132150586895134</v>
      </c>
      <c r="S1314" t="n">
        <v>43.98469165855485</v>
      </c>
      <c r="T1314" t="n">
        <v>37.73041349580156</v>
      </c>
      <c r="U1314" t="n">
        <v>6.558419628341342</v>
      </c>
      <c r="V1314" t="n">
        <v>3.274431720853528</v>
      </c>
      <c r="W1314" t="n">
        <v>0</v>
      </c>
      <c r="X1314" t="n">
        <v>0</v>
      </c>
      <c r="Y1314" t="n">
        <v>-21.42836828230832</v>
      </c>
      <c r="Z1314" t="n">
        <v>95.34625171415287</v>
      </c>
      <c r="AA1314" t="n">
        <v>1659.888889642174</v>
      </c>
      <c r="AB1314" t="b">
        <v>0</v>
      </c>
      <c r="AC1314" t="b">
        <v>1</v>
      </c>
      <c r="AD1314" t="n">
        <v>89.43700156154006</v>
      </c>
      <c r="AE1314" t="n">
        <v>-0</v>
      </c>
      <c r="AF1314" t="n">
        <v>0</v>
      </c>
      <c r="AG1314" t="n">
        <v>-0.02062161760500703</v>
      </c>
      <c r="AH1314" t="b">
        <v>0</v>
      </c>
      <c r="AI1314" t="b">
        <v>0</v>
      </c>
      <c r="AJ1314" t="n">
        <v>1659.888889642174</v>
      </c>
      <c r="AK1314" t="n">
        <v>0</v>
      </c>
      <c r="AL1314" t="n">
        <v>6.558419628341342</v>
      </c>
      <c r="AM1314" t="n">
        <v>0</v>
      </c>
      <c r="AN1314" t="n">
        <v>6.558428820516452</v>
      </c>
      <c r="AO1314" t="n">
        <v>0</v>
      </c>
      <c r="AP1314" t="n">
        <v>1</v>
      </c>
      <c r="AQ1314" t="n">
        <v>0</v>
      </c>
      <c r="AR1314" t="n">
        <v>0</v>
      </c>
      <c r="AS1314" t="n">
        <v>0</v>
      </c>
      <c r="AT1314" t="n">
        <v>1.618557439585076</v>
      </c>
      <c r="AU1314" t="n">
        <v>0.5088469812685593</v>
      </c>
      <c r="AV1314" t="n">
        <v>1.618557439585076</v>
      </c>
    </row>
    <row r="1315" spans="1:48">
      <c r="A1315" t="n">
        <v>1312</v>
      </c>
      <c r="B1315" t="n">
        <v>0</v>
      </c>
      <c r="C1315" t="n">
        <v>0</v>
      </c>
      <c r="D1315" t="n">
        <v>0</v>
      </c>
      <c r="E1315" t="n">
        <v>75.7</v>
      </c>
      <c r="F1315" t="n">
        <v>-0.03564695773984283</v>
      </c>
      <c r="G1315" t="n">
        <v>623.6039954808655</v>
      </c>
      <c r="H1315" t="n">
        <v>2459.494158176533</v>
      </c>
      <c r="I1315" t="n">
        <v>5.775019521368078</v>
      </c>
      <c r="J1315" t="n">
        <v>5.775019521368078</v>
      </c>
      <c r="K1315" t="n">
        <v>88.43332402665369</v>
      </c>
      <c r="L1315" t="n">
        <v>5</v>
      </c>
      <c r="M1315" t="n">
        <v>22.42224240026716</v>
      </c>
      <c r="N1315" t="n">
        <v>1657.699062610984</v>
      </c>
      <c r="O1315" t="b">
        <v>0</v>
      </c>
      <c r="P1315" t="n">
        <v>5.775019521368078</v>
      </c>
      <c r="Q1315" t="n">
        <v>0</v>
      </c>
      <c r="R1315" t="n">
        <v>0.9114704782220771</v>
      </c>
      <c r="S1315" t="n">
        <v>44.00247021388483</v>
      </c>
      <c r="T1315" t="n">
        <v>36.4986280452496</v>
      </c>
      <c r="U1315" t="n">
        <v>6.335936993409689</v>
      </c>
      <c r="V1315" t="n">
        <v>3.231206086396234</v>
      </c>
      <c r="W1315" t="n">
        <v>0</v>
      </c>
      <c r="X1315" t="n">
        <v>0</v>
      </c>
      <c r="Y1315" t="n">
        <v>-21.42836828230832</v>
      </c>
      <c r="Z1315" t="n">
        <v>95.32344661270325</v>
      </c>
      <c r="AA1315" t="n">
        <v>1657.699062610984</v>
      </c>
      <c r="AB1315" t="b">
        <v>0</v>
      </c>
      <c r="AC1315" t="b">
        <v>1</v>
      </c>
      <c r="AD1315" t="n">
        <v>89.42956115588647</v>
      </c>
      <c r="AE1315" t="n">
        <v>-0</v>
      </c>
      <c r="AF1315" t="n">
        <v>0</v>
      </c>
      <c r="AG1315" t="n">
        <v>-0.02723399885591726</v>
      </c>
      <c r="AH1315" t="b">
        <v>0</v>
      </c>
      <c r="AI1315" t="b">
        <v>0</v>
      </c>
      <c r="AJ1315" t="n">
        <v>1657.699062610984</v>
      </c>
      <c r="AK1315" t="n">
        <v>0</v>
      </c>
      <c r="AL1315" t="n">
        <v>6.335936993409689</v>
      </c>
      <c r="AM1315" t="n">
        <v>0</v>
      </c>
      <c r="AN1315" t="n">
        <v>6.335957675803686</v>
      </c>
      <c r="AO1315" t="n">
        <v>0</v>
      </c>
      <c r="AP1315" t="n">
        <v>1</v>
      </c>
      <c r="AQ1315" t="n">
        <v>0</v>
      </c>
      <c r="AR1315" t="n">
        <v>0</v>
      </c>
      <c r="AS1315" t="n">
        <v>0</v>
      </c>
      <c r="AT1315" t="n">
        <v>1.578952376235513</v>
      </c>
      <c r="AU1315" t="n">
        <v>0.4963958217140726</v>
      </c>
      <c r="AV1315" t="n">
        <v>1.578952376235513</v>
      </c>
    </row>
    <row r="1316" spans="1:48">
      <c r="A1316" t="n">
        <v>1313</v>
      </c>
      <c r="B1316" t="n">
        <v>0</v>
      </c>
      <c r="C1316" t="n">
        <v>0</v>
      </c>
      <c r="D1316" t="n">
        <v>0</v>
      </c>
      <c r="E1316" t="n">
        <v>75.5</v>
      </c>
      <c r="F1316" t="n">
        <v>-0.07725874407193878</v>
      </c>
      <c r="G1316" t="n">
        <v>621.9564287821049</v>
      </c>
      <c r="H1316" t="n">
        <v>2452.996155116622</v>
      </c>
      <c r="I1316" t="n">
        <v>4.256700867800104</v>
      </c>
      <c r="J1316" t="n">
        <v>4.256700867800104</v>
      </c>
      <c r="K1316" t="n">
        <v>65.35586285687795</v>
      </c>
      <c r="L1316" t="n">
        <v>5</v>
      </c>
      <c r="M1316" t="n">
        <v>16.57095914221043</v>
      </c>
      <c r="N1316" t="n">
        <v>1653.319408548603</v>
      </c>
      <c r="O1316" t="b">
        <v>0</v>
      </c>
      <c r="P1316" t="n">
        <v>4.256700867800104</v>
      </c>
      <c r="Q1316" t="n">
        <v>0</v>
      </c>
      <c r="R1316" t="n">
        <v>0.893735063590869</v>
      </c>
      <c r="S1316" t="n">
        <v>44.01995745923716</v>
      </c>
      <c r="T1316" t="n">
        <v>27.50926286120512</v>
      </c>
      <c r="U1316" t="n">
        <v>4.762821826299882</v>
      </c>
      <c r="V1316" t="n">
        <v>2.92327006860803</v>
      </c>
      <c r="W1316" t="n">
        <v>0</v>
      </c>
      <c r="X1316" t="n">
        <v>0</v>
      </c>
      <c r="Y1316" t="n">
        <v>-21.42836828230832</v>
      </c>
      <c r="Z1316" t="n">
        <v>95.2941076741936</v>
      </c>
      <c r="AA1316" t="n">
        <v>1653.319408548603</v>
      </c>
      <c r="AB1316" t="b">
        <v>0</v>
      </c>
      <c r="AC1316" t="b">
        <v>1</v>
      </c>
      <c r="AD1316" t="n">
        <v>89.42212075023289</v>
      </c>
      <c r="AE1316" t="n">
        <v>-0</v>
      </c>
      <c r="AF1316" t="n">
        <v>0</v>
      </c>
      <c r="AG1316" t="n">
        <v>-0.03526014128319116</v>
      </c>
      <c r="AH1316" t="b">
        <v>0</v>
      </c>
      <c r="AI1316" t="b">
        <v>0</v>
      </c>
      <c r="AJ1316" t="n">
        <v>1653.319408548603</v>
      </c>
      <c r="AK1316" t="n">
        <v>0</v>
      </c>
      <c r="AL1316" t="n">
        <v>4.762821826299882</v>
      </c>
      <c r="AM1316" t="n">
        <v>0</v>
      </c>
      <c r="AN1316" t="n">
        <v>4.762879277394321</v>
      </c>
      <c r="AO1316" t="n">
        <v>0</v>
      </c>
      <c r="AP1316" t="n">
        <v>1</v>
      </c>
      <c r="AQ1316" t="n">
        <v>0</v>
      </c>
      <c r="AR1316" t="n">
        <v>0</v>
      </c>
      <c r="AS1316" t="n">
        <v>0</v>
      </c>
      <c r="AT1316" t="n">
        <v>1.302677359608313</v>
      </c>
      <c r="AU1316" t="n">
        <v>0.4095396467199308</v>
      </c>
      <c r="AV1316" t="n">
        <v>1.302677359608313</v>
      </c>
    </row>
    <row r="1317" spans="1:48">
      <c r="A1317" t="n">
        <v>1314</v>
      </c>
      <c r="B1317" t="n">
        <v>0</v>
      </c>
      <c r="C1317" t="n">
        <v>0</v>
      </c>
      <c r="D1317" t="n">
        <v>0</v>
      </c>
      <c r="E1317" t="n">
        <v>75.2</v>
      </c>
      <c r="F1317" t="n">
        <v>-0.07198473263907879</v>
      </c>
      <c r="G1317" t="n">
        <v>619.4850787339642</v>
      </c>
      <c r="H1317" t="n">
        <v>2443.249150526755</v>
      </c>
      <c r="I1317" t="n">
        <v>4.397347031890944</v>
      </c>
      <c r="J1317" t="n">
        <v>4.397347031890944</v>
      </c>
      <c r="K1317" t="n">
        <v>67.78463669015703</v>
      </c>
      <c r="L1317" t="n">
        <v>5</v>
      </c>
      <c r="M1317" t="n">
        <v>17.1867740086605</v>
      </c>
      <c r="N1317" t="n">
        <v>1646.749927455033</v>
      </c>
      <c r="O1317" t="b">
        <v>0</v>
      </c>
      <c r="P1317" t="n">
        <v>4.397347031890944</v>
      </c>
      <c r="Q1317" t="n">
        <v>0</v>
      </c>
      <c r="R1317" t="n">
        <v>0.8962387063899276</v>
      </c>
      <c r="S1317" t="n">
        <v>44.03542933420706</v>
      </c>
      <c r="T1317" t="n">
        <v>28.45186725307815</v>
      </c>
      <c r="U1317" t="n">
        <v>4.906446240872111</v>
      </c>
      <c r="V1317" t="n">
        <v>2.952202551801438</v>
      </c>
      <c r="W1317" t="n">
        <v>0</v>
      </c>
      <c r="X1317" t="n">
        <v>0</v>
      </c>
      <c r="Y1317" t="n">
        <v>-21.42836828230832</v>
      </c>
      <c r="Z1317" t="n">
        <v>95.26641203123518</v>
      </c>
      <c r="AA1317" t="n">
        <v>1646.749927455033</v>
      </c>
      <c r="AB1317" t="b">
        <v>0</v>
      </c>
      <c r="AC1317" t="b">
        <v>1</v>
      </c>
      <c r="AD1317" t="n">
        <v>89.41468034457931</v>
      </c>
      <c r="AE1317" t="n">
        <v>-0</v>
      </c>
      <c r="AF1317" t="n">
        <v>0</v>
      </c>
      <c r="AG1317" t="n">
        <v>-0.04373774587729184</v>
      </c>
      <c r="AH1317" t="b">
        <v>0</v>
      </c>
      <c r="AI1317" t="b">
        <v>0</v>
      </c>
      <c r="AJ1317" t="n">
        <v>1646.749927455033</v>
      </c>
      <c r="AK1317" t="n">
        <v>0</v>
      </c>
      <c r="AL1317" t="n">
        <v>4.906446240872111</v>
      </c>
      <c r="AM1317" t="n">
        <v>0</v>
      </c>
      <c r="AN1317" t="n">
        <v>4.906503691966549</v>
      </c>
      <c r="AO1317" t="n">
        <v>0</v>
      </c>
      <c r="AP1317" t="n">
        <v>1</v>
      </c>
      <c r="AQ1317" t="n">
        <v>0</v>
      </c>
      <c r="AR1317" t="n">
        <v>0</v>
      </c>
      <c r="AS1317" t="n">
        <v>0</v>
      </c>
      <c r="AT1317" t="n">
        <v>1.326176918813005</v>
      </c>
      <c r="AU1317" t="n">
        <v>0.4169275091893127</v>
      </c>
      <c r="AV1317" t="n">
        <v>1.326176918813005</v>
      </c>
    </row>
    <row r="1318" spans="1:48">
      <c r="A1318" t="n">
        <v>1315</v>
      </c>
      <c r="B1318" t="n">
        <v>0</v>
      </c>
      <c r="C1318" t="n">
        <v>0</v>
      </c>
      <c r="D1318" t="n">
        <v>0</v>
      </c>
      <c r="E1318" t="n">
        <v>75</v>
      </c>
      <c r="F1318" t="n">
        <v>-0.05146899203841748</v>
      </c>
      <c r="G1318" t="n">
        <v>617.8375120352035</v>
      </c>
      <c r="H1318" t="n">
        <v>2436.751147466843</v>
      </c>
      <c r="I1318" t="n">
        <v>5.092371313139782</v>
      </c>
      <c r="J1318" t="n">
        <v>5.092371313139782</v>
      </c>
      <c r="K1318" t="n">
        <v>78.70769101174768</v>
      </c>
      <c r="L1318" t="n">
        <v>5</v>
      </c>
      <c r="M1318" t="n">
        <v>19.9563111084553</v>
      </c>
      <c r="N1318" t="n">
        <v>1642.370273392652</v>
      </c>
      <c r="O1318" t="b">
        <v>0</v>
      </c>
      <c r="P1318" t="n">
        <v>5.092371313139782</v>
      </c>
      <c r="Q1318" t="n">
        <v>0</v>
      </c>
      <c r="R1318" t="n">
        <v>0.9053750055689243</v>
      </c>
      <c r="S1318" t="n">
        <v>44.05103584966629</v>
      </c>
      <c r="T1318" t="n">
        <v>32.70332183732063</v>
      </c>
      <c r="U1318" t="n">
        <v>5.624598958240305</v>
      </c>
      <c r="V1318" t="n">
        <v>3.094551646734139</v>
      </c>
      <c r="W1318" t="n">
        <v>0</v>
      </c>
      <c r="X1318" t="n">
        <v>0</v>
      </c>
      <c r="Y1318" t="n">
        <v>-21.42836828230832</v>
      </c>
      <c r="Z1318" t="n">
        <v>95.23928017284287</v>
      </c>
      <c r="AA1318" t="n">
        <v>1642.370273392652</v>
      </c>
      <c r="AB1318" t="b">
        <v>0</v>
      </c>
      <c r="AC1318" t="b">
        <v>1</v>
      </c>
      <c r="AD1318" t="n">
        <v>89.40723993892573</v>
      </c>
      <c r="AE1318" t="n">
        <v>-0</v>
      </c>
      <c r="AF1318" t="n">
        <v>0</v>
      </c>
      <c r="AG1318" t="n">
        <v>-0.049596064337247</v>
      </c>
      <c r="AH1318" t="b">
        <v>0</v>
      </c>
      <c r="AI1318" t="b">
        <v>0</v>
      </c>
      <c r="AJ1318" t="n">
        <v>1642.370273392652</v>
      </c>
      <c r="AK1318" t="n">
        <v>0</v>
      </c>
      <c r="AL1318" t="n">
        <v>5.624598958240305</v>
      </c>
      <c r="AM1318" t="n">
        <v>0</v>
      </c>
      <c r="AN1318" t="n">
        <v>5.624656409334743</v>
      </c>
      <c r="AO1318" t="n">
        <v>0</v>
      </c>
      <c r="AP1318" t="n">
        <v>1</v>
      </c>
      <c r="AQ1318" t="n">
        <v>0</v>
      </c>
      <c r="AR1318" t="n">
        <v>0</v>
      </c>
      <c r="AS1318" t="n">
        <v>0</v>
      </c>
      <c r="AT1318" t="n">
        <v>1.450802749302232</v>
      </c>
      <c r="AU1318" t="n">
        <v>0.4561077545618753</v>
      </c>
      <c r="AV1318" t="n">
        <v>1.450802749302232</v>
      </c>
    </row>
    <row r="1319" spans="1:48">
      <c r="A1319" t="n">
        <v>1316</v>
      </c>
      <c r="B1319" t="n">
        <v>0</v>
      </c>
      <c r="C1319" t="n">
        <v>0</v>
      </c>
      <c r="D1319" t="n">
        <v>0</v>
      </c>
      <c r="E1319" t="n">
        <v>74.7</v>
      </c>
      <c r="F1319" t="n">
        <v>-0.1388059658739103</v>
      </c>
      <c r="G1319" t="n">
        <v>615.3661619870628</v>
      </c>
      <c r="H1319" t="n">
        <v>2427.004142876975</v>
      </c>
      <c r="I1319" t="n">
        <v>1.962807363406257</v>
      </c>
      <c r="J1319" t="n">
        <v>1.962807363406257</v>
      </c>
      <c r="K1319" t="n">
        <v>30.45898655342478</v>
      </c>
      <c r="L1319" t="n">
        <v>5</v>
      </c>
      <c r="M1319" t="n">
        <v>7.722866773180726</v>
      </c>
      <c r="N1319" t="n">
        <v>1635.800792299082</v>
      </c>
      <c r="O1319" t="b">
        <v>0</v>
      </c>
      <c r="P1319" t="n">
        <v>1.962807363406257</v>
      </c>
      <c r="Q1319" t="n">
        <v>0</v>
      </c>
      <c r="R1319" t="n">
        <v>0.8236921954169798</v>
      </c>
      <c r="S1319" t="n">
        <v>44.06751769211804</v>
      </c>
      <c r="T1319" t="n">
        <v>13.91085088719246</v>
      </c>
      <c r="U1319" t="n">
        <v>2.382937915798292</v>
      </c>
      <c r="V1319" t="n">
        <v>2.452591579802659</v>
      </c>
      <c r="W1319" t="n">
        <v>0</v>
      </c>
      <c r="X1319" t="n">
        <v>0</v>
      </c>
      <c r="Y1319" t="n">
        <v>-21.42836828230832</v>
      </c>
      <c r="Z1319" t="n">
        <v>95.19606965849647</v>
      </c>
      <c r="AA1319" t="n">
        <v>1635.800792299082</v>
      </c>
      <c r="AB1319" t="b">
        <v>0</v>
      </c>
      <c r="AC1319" t="b">
        <v>1</v>
      </c>
      <c r="AD1319" t="n">
        <v>89.39979953327214</v>
      </c>
      <c r="AE1319" t="n">
        <v>-0</v>
      </c>
      <c r="AF1319" t="n">
        <v>0</v>
      </c>
      <c r="AG1319" t="n">
        <v>-0.04249768527325298</v>
      </c>
      <c r="AH1319" t="b">
        <v>0</v>
      </c>
      <c r="AI1319" t="b">
        <v>0</v>
      </c>
      <c r="AJ1319" t="n">
        <v>1635.800792299082</v>
      </c>
      <c r="AK1319" t="n">
        <v>0</v>
      </c>
      <c r="AL1319" t="n">
        <v>2.382937915798292</v>
      </c>
      <c r="AM1319" t="n">
        <v>0</v>
      </c>
      <c r="AN1319" t="n">
        <v>2.38312405734427</v>
      </c>
      <c r="AO1319" t="n">
        <v>0</v>
      </c>
      <c r="AP1319" t="n">
        <v>1</v>
      </c>
      <c r="AQ1319" t="n">
        <v>0</v>
      </c>
      <c r="AR1319" t="n">
        <v>0</v>
      </c>
      <c r="AS1319" t="n">
        <v>0</v>
      </c>
      <c r="AT1319" t="n">
        <v>0.8868109898342584</v>
      </c>
      <c r="AU1319" t="n">
        <v>0.2787983200946057</v>
      </c>
      <c r="AV1319" t="n">
        <v>0.8868109898342584</v>
      </c>
    </row>
    <row r="1320" spans="1:48">
      <c r="A1320" t="n">
        <v>1317</v>
      </c>
      <c r="B1320" t="n">
        <v>0</v>
      </c>
      <c r="C1320" t="n">
        <v>0</v>
      </c>
      <c r="D1320" t="n">
        <v>0</v>
      </c>
      <c r="E1320" t="n">
        <v>74.09999999999999</v>
      </c>
      <c r="F1320" t="n">
        <v>-0.1433071444659415</v>
      </c>
      <c r="G1320" t="n">
        <v>610.4234618907811</v>
      </c>
      <c r="H1320" t="n">
        <v>2407.510133697241</v>
      </c>
      <c r="I1320" t="n">
        <v>1.731806877745225</v>
      </c>
      <c r="J1320" t="n">
        <v>1.731806877745225</v>
      </c>
      <c r="K1320" t="n">
        <v>27.09191002127733</v>
      </c>
      <c r="L1320" t="n">
        <v>5</v>
      </c>
      <c r="M1320" t="n">
        <v>6.869145542920215</v>
      </c>
      <c r="N1320" t="n">
        <v>1622.66183011194</v>
      </c>
      <c r="O1320" t="b">
        <v>0</v>
      </c>
      <c r="P1320" t="n">
        <v>1.731806877745225</v>
      </c>
      <c r="Q1320" t="n">
        <v>0</v>
      </c>
      <c r="R1320" t="n">
        <v>0.8092679542260691</v>
      </c>
      <c r="S1320" t="n">
        <v>44.07935434862022</v>
      </c>
      <c r="T1320" t="n">
        <v>12.59361691585955</v>
      </c>
      <c r="U1320" t="n">
        <v>2.139967199617352</v>
      </c>
      <c r="V1320" t="n">
        <v>2.402006318055074</v>
      </c>
      <c r="W1320" t="n">
        <v>0</v>
      </c>
      <c r="X1320" t="n">
        <v>0</v>
      </c>
      <c r="Y1320" t="n">
        <v>-21.42836828230832</v>
      </c>
      <c r="Z1320" t="n">
        <v>95.15285914415007</v>
      </c>
      <c r="AA1320" t="n">
        <v>1622.66183011194</v>
      </c>
      <c r="AB1320" t="b">
        <v>0</v>
      </c>
      <c r="AC1320" t="b">
        <v>1</v>
      </c>
      <c r="AD1320" t="n">
        <v>89.39235912761856</v>
      </c>
      <c r="AE1320" t="n">
        <v>-0</v>
      </c>
      <c r="AF1320" t="n">
        <v>0</v>
      </c>
      <c r="AG1320" t="n">
        <v>-0.03009645062516503</v>
      </c>
      <c r="AH1320" t="b">
        <v>0</v>
      </c>
      <c r="AI1320" t="b">
        <v>0</v>
      </c>
      <c r="AJ1320" t="n">
        <v>1622.66183011194</v>
      </c>
      <c r="AK1320" t="n">
        <v>0</v>
      </c>
      <c r="AL1320" t="n">
        <v>2.139967199617352</v>
      </c>
      <c r="AM1320" t="n">
        <v>0</v>
      </c>
      <c r="AN1320" t="n">
        <v>2.140197003995103</v>
      </c>
      <c r="AO1320" t="n">
        <v>0</v>
      </c>
      <c r="AP1320" t="n">
        <v>1</v>
      </c>
      <c r="AQ1320" t="n">
        <v>0</v>
      </c>
      <c r="AR1320" t="n">
        <v>0</v>
      </c>
      <c r="AS1320" t="n">
        <v>0</v>
      </c>
      <c r="AT1320" t="n">
        <v>0.8414762041041476</v>
      </c>
      <c r="AU1320" t="n">
        <v>0.2645458330953568</v>
      </c>
      <c r="AV1320" t="n">
        <v>0.8414762041041476</v>
      </c>
    </row>
    <row r="1321" spans="1:48">
      <c r="A1321" t="n">
        <v>1318</v>
      </c>
      <c r="B1321" t="n">
        <v>0</v>
      </c>
      <c r="C1321" t="n">
        <v>0</v>
      </c>
      <c r="D1321" t="n">
        <v>0</v>
      </c>
      <c r="E1321" t="n">
        <v>73.7</v>
      </c>
      <c r="F1321" t="n">
        <v>-0.1212987895956665</v>
      </c>
      <c r="G1321" t="n">
        <v>607.12832849326</v>
      </c>
      <c r="H1321" t="n">
        <v>2394.514127577418</v>
      </c>
      <c r="I1321" t="n">
        <v>2.450117398714039</v>
      </c>
      <c r="J1321" t="n">
        <v>2.450117398714039</v>
      </c>
      <c r="K1321" t="n">
        <v>38.53698898832962</v>
      </c>
      <c r="L1321" t="n">
        <v>5</v>
      </c>
      <c r="M1321" t="n">
        <v>9.771041832740776</v>
      </c>
      <c r="N1321" t="n">
        <v>1613.90252198718</v>
      </c>
      <c r="O1321" t="b">
        <v>0</v>
      </c>
      <c r="P1321" t="n">
        <v>2.450117398714039</v>
      </c>
      <c r="Q1321" t="n">
        <v>0</v>
      </c>
      <c r="R1321" t="n">
        <v>0.8504433917987975</v>
      </c>
      <c r="S1321" t="n">
        <v>44.09065238465614</v>
      </c>
      <c r="T1321" t="n">
        <v>17.04651343891014</v>
      </c>
      <c r="U1321" t="n">
        <v>2.880988226073136</v>
      </c>
      <c r="V1321" t="n">
        <v>2.549418731579616</v>
      </c>
      <c r="W1321" t="n">
        <v>0</v>
      </c>
      <c r="X1321" t="n">
        <v>0</v>
      </c>
      <c r="Y1321" t="n">
        <v>-21.42836828230832</v>
      </c>
      <c r="Z1321" t="n">
        <v>95.11704624434226</v>
      </c>
      <c r="AA1321" t="n">
        <v>1613.90252198718</v>
      </c>
      <c r="AB1321" t="b">
        <v>0</v>
      </c>
      <c r="AC1321" t="b">
        <v>1</v>
      </c>
      <c r="AD1321" t="n">
        <v>89.38491872196498</v>
      </c>
      <c r="AE1321" t="n">
        <v>-0</v>
      </c>
      <c r="AF1321" t="n">
        <v>0</v>
      </c>
      <c r="AG1321" t="n">
        <v>-0.003620072286486975</v>
      </c>
      <c r="AH1321" t="b">
        <v>0</v>
      </c>
      <c r="AI1321" t="b">
        <v>0</v>
      </c>
      <c r="AJ1321" t="n">
        <v>1613.90252198718</v>
      </c>
      <c r="AK1321" t="n">
        <v>0</v>
      </c>
      <c r="AL1321" t="n">
        <v>2.880988226073136</v>
      </c>
      <c r="AM1321" t="n">
        <v>0</v>
      </c>
      <c r="AN1321" t="n">
        <v>2.881135300874897</v>
      </c>
      <c r="AO1321" t="n">
        <v>0</v>
      </c>
      <c r="AP1321" t="n">
        <v>1</v>
      </c>
      <c r="AQ1321" t="n">
        <v>0</v>
      </c>
      <c r="AR1321" t="n">
        <v>0</v>
      </c>
      <c r="AS1321" t="n">
        <v>0</v>
      </c>
      <c r="AT1321" t="n">
        <v>0.9666101057439097</v>
      </c>
      <c r="AU1321" t="n">
        <v>0.3038858074122849</v>
      </c>
      <c r="AV1321" t="n">
        <v>0.9666101057439097</v>
      </c>
    </row>
    <row r="1322" spans="1:48">
      <c r="A1322" t="n">
        <v>1319</v>
      </c>
      <c r="B1322" t="n">
        <v>0</v>
      </c>
      <c r="C1322" t="n">
        <v>0</v>
      </c>
      <c r="D1322" t="n">
        <v>0</v>
      </c>
      <c r="E1322" t="n">
        <v>73.3</v>
      </c>
      <c r="F1322" t="n">
        <v>-0.03816436381806021</v>
      </c>
      <c r="G1322" t="n">
        <v>603.8331950957389</v>
      </c>
      <c r="H1322" t="n">
        <v>2381.518121457594</v>
      </c>
      <c r="I1322" t="n">
        <v>5.275911262500124</v>
      </c>
      <c r="J1322" t="n">
        <v>5.275911262500124</v>
      </c>
      <c r="K1322" t="n">
        <v>83.43569352207902</v>
      </c>
      <c r="L1322" t="n">
        <v>5</v>
      </c>
      <c r="M1322" t="n">
        <v>21.15509470640949</v>
      </c>
      <c r="N1322" t="n">
        <v>1605.143213862419</v>
      </c>
      <c r="O1322" t="b">
        <v>0</v>
      </c>
      <c r="P1322" t="n">
        <v>5.275911262500124</v>
      </c>
      <c r="Q1322" t="n">
        <v>0</v>
      </c>
      <c r="R1322" t="n">
        <v>0.9090707085437829</v>
      </c>
      <c r="S1322" t="n">
        <v>44.10318588363765</v>
      </c>
      <c r="T1322" t="n">
        <v>34.52688616523832</v>
      </c>
      <c r="U1322" t="n">
        <v>5.803631348931559</v>
      </c>
      <c r="V1322" t="n">
        <v>3.139505295194578</v>
      </c>
      <c r="W1322" t="n">
        <v>0</v>
      </c>
      <c r="X1322" t="n">
        <v>0</v>
      </c>
      <c r="Y1322" t="n">
        <v>-21.42836828230832</v>
      </c>
      <c r="Z1322" t="n">
        <v>95.0922107738527</v>
      </c>
      <c r="AA1322" t="n">
        <v>1605.143213862419</v>
      </c>
      <c r="AB1322" t="b">
        <v>0</v>
      </c>
      <c r="AC1322" t="b">
        <v>1</v>
      </c>
      <c r="AD1322" t="n">
        <v>89.3774783163114</v>
      </c>
      <c r="AE1322" t="n">
        <v>-0</v>
      </c>
      <c r="AF1322" t="n">
        <v>0</v>
      </c>
      <c r="AG1322" t="n">
        <v>0.03199637532103095</v>
      </c>
      <c r="AH1322" t="b">
        <v>0</v>
      </c>
      <c r="AI1322" t="b">
        <v>0</v>
      </c>
      <c r="AJ1322" t="n">
        <v>1605.143213862419</v>
      </c>
      <c r="AK1322" t="n">
        <v>0</v>
      </c>
      <c r="AL1322" t="n">
        <v>5.803631348931559</v>
      </c>
      <c r="AM1322" t="n">
        <v>0</v>
      </c>
      <c r="AN1322" t="n">
        <v>5.803640541106668</v>
      </c>
      <c r="AO1322" t="n">
        <v>0</v>
      </c>
      <c r="AP1322" t="n">
        <v>1</v>
      </c>
      <c r="AQ1322" t="n">
        <v>0</v>
      </c>
      <c r="AR1322" t="n">
        <v>0</v>
      </c>
      <c r="AS1322" t="n">
        <v>0</v>
      </c>
      <c r="AT1322" t="n">
        <v>1.474501540947009</v>
      </c>
      <c r="AU1322" t="n">
        <v>0.4635582523281138</v>
      </c>
      <c r="AV1322" t="n">
        <v>1.474501540947009</v>
      </c>
    </row>
    <row r="1323" spans="1:48">
      <c r="A1323" t="n">
        <v>1320</v>
      </c>
      <c r="B1323" t="n">
        <v>0</v>
      </c>
      <c r="C1323" t="n">
        <v>0</v>
      </c>
      <c r="D1323" t="n">
        <v>0</v>
      </c>
      <c r="E1323" t="n">
        <v>73.5</v>
      </c>
      <c r="F1323" t="n">
        <v>0.1072895782012395</v>
      </c>
      <c r="G1323" t="n">
        <v>605.4807617944995</v>
      </c>
      <c r="H1323" t="n">
        <v>2388.016124517506</v>
      </c>
      <c r="I1323" t="n">
        <v>10.35614677218638</v>
      </c>
      <c r="J1323" t="n">
        <v>10.35614677218638</v>
      </c>
      <c r="K1323" t="n">
        <v>163.3312290841753</v>
      </c>
      <c r="L1323" t="n">
        <v>5</v>
      </c>
      <c r="M1323" t="n">
        <v>41.41258343919252</v>
      </c>
      <c r="N1323" t="n">
        <v>1609.522867924799</v>
      </c>
      <c r="O1323" t="b">
        <v>0</v>
      </c>
      <c r="P1323" t="n">
        <v>10.35614677218638</v>
      </c>
      <c r="Q1323" t="n">
        <v>0</v>
      </c>
      <c r="R1323" t="n">
        <v>0.9360420779849123</v>
      </c>
      <c r="S1323" t="n">
        <v>44.11959484596289</v>
      </c>
      <c r="T1323" t="n">
        <v>65.64128213933867</v>
      </c>
      <c r="U1323" t="n">
        <v>11.06376199933323</v>
      </c>
      <c r="V1323" t="n">
        <v>4.198280004038189</v>
      </c>
      <c r="W1323" t="n">
        <v>0</v>
      </c>
      <c r="X1323" t="n">
        <v>0</v>
      </c>
      <c r="Y1323" t="n">
        <v>-21.42836828230832</v>
      </c>
      <c r="Z1323" t="n">
        <v>95.15065445666775</v>
      </c>
      <c r="AA1323" t="n">
        <v>1609.522867924799</v>
      </c>
      <c r="AB1323" t="b">
        <v>0</v>
      </c>
      <c r="AC1323" t="b">
        <v>1</v>
      </c>
      <c r="AD1323" t="n">
        <v>89.37003791065781</v>
      </c>
      <c r="AE1323" t="n">
        <v>-0</v>
      </c>
      <c r="AF1323" t="n">
        <v>0</v>
      </c>
      <c r="AG1323" t="n">
        <v>0.07631443774703872</v>
      </c>
      <c r="AH1323" t="b">
        <v>0</v>
      </c>
      <c r="AI1323" t="b">
        <v>0</v>
      </c>
      <c r="AJ1323" t="n">
        <v>1609.522867924799</v>
      </c>
      <c r="AK1323" t="n">
        <v>0</v>
      </c>
      <c r="AL1323" t="n">
        <v>11.06376199933323</v>
      </c>
      <c r="AM1323" t="n">
        <v>0</v>
      </c>
      <c r="AN1323" t="n">
        <v>11.06387460347833</v>
      </c>
      <c r="AO1323" t="n">
        <v>0</v>
      </c>
      <c r="AP1323" t="n">
        <v>1</v>
      </c>
      <c r="AQ1323" t="n">
        <v>0</v>
      </c>
      <c r="AR1323" t="n">
        <v>0</v>
      </c>
      <c r="AS1323" t="n">
        <v>0</v>
      </c>
      <c r="AT1323" t="n">
        <v>2.421226720618354</v>
      </c>
      <c r="AU1323" t="n">
        <v>0.7611925765632761</v>
      </c>
      <c r="AV1323" t="n">
        <v>2.421226720618354</v>
      </c>
    </row>
    <row r="1324" spans="1:48">
      <c r="A1324" t="n">
        <v>1321</v>
      </c>
      <c r="B1324" t="n">
        <v>0</v>
      </c>
      <c r="C1324" t="n">
        <v>0</v>
      </c>
      <c r="D1324" t="n">
        <v>0</v>
      </c>
      <c r="E1324" t="n">
        <v>74</v>
      </c>
      <c r="F1324" t="n">
        <v>0.192339384346436</v>
      </c>
      <c r="G1324" t="n">
        <v>609.5996785414009</v>
      </c>
      <c r="H1324" t="n">
        <v>2404.261132167285</v>
      </c>
      <c r="I1324" t="n">
        <v>13.44542760932246</v>
      </c>
      <c r="J1324" t="n">
        <v>13.44542760932246</v>
      </c>
      <c r="K1324" t="n">
        <v>210.6208065392786</v>
      </c>
      <c r="L1324" t="n">
        <v>5</v>
      </c>
      <c r="M1324" t="n">
        <v>53.4028414146244</v>
      </c>
      <c r="N1324" t="n">
        <v>1620.47200308075</v>
      </c>
      <c r="O1324" t="b">
        <v>0</v>
      </c>
      <c r="P1324" t="n">
        <v>13.44542760932246</v>
      </c>
      <c r="Q1324" t="n">
        <v>0</v>
      </c>
      <c r="R1324" t="n">
        <v>0.9425643788649979</v>
      </c>
      <c r="S1324" t="n">
        <v>44.14225027914474</v>
      </c>
      <c r="T1324" t="n">
        <v>84.06078584360927</v>
      </c>
      <c r="U1324" t="n">
        <v>14.26473131258467</v>
      </c>
      <c r="V1324" t="n">
        <v>4.828083448024088</v>
      </c>
      <c r="W1324" t="n">
        <v>0</v>
      </c>
      <c r="X1324" t="n">
        <v>0</v>
      </c>
      <c r="Y1324" t="n">
        <v>-21.42836828230832</v>
      </c>
      <c r="Z1324" t="n">
        <v>95.2289604188673</v>
      </c>
      <c r="AA1324" t="n">
        <v>1620.47200308075</v>
      </c>
      <c r="AB1324" t="b">
        <v>0</v>
      </c>
      <c r="AC1324" t="b">
        <v>1</v>
      </c>
      <c r="AD1324" t="n">
        <v>89.36259750500423</v>
      </c>
      <c r="AE1324" t="n">
        <v>-0</v>
      </c>
      <c r="AF1324" t="n">
        <v>0</v>
      </c>
      <c r="AG1324" t="n">
        <v>0.1197109239729371</v>
      </c>
      <c r="AH1324" t="b">
        <v>0</v>
      </c>
      <c r="AI1324" t="b">
        <v>0</v>
      </c>
      <c r="AJ1324" t="n">
        <v>1620.47200308075</v>
      </c>
      <c r="AK1324" t="n">
        <v>0</v>
      </c>
      <c r="AL1324" t="n">
        <v>14.26473131258467</v>
      </c>
      <c r="AM1324" t="n">
        <v>0</v>
      </c>
      <c r="AN1324" t="n">
        <v>14.26518172916506</v>
      </c>
      <c r="AO1324" t="n">
        <v>0</v>
      </c>
      <c r="AP1324" t="n">
        <v>1</v>
      </c>
      <c r="AQ1324" t="n">
        <v>0</v>
      </c>
      <c r="AR1324" t="n">
        <v>0</v>
      </c>
      <c r="AS1324" t="n">
        <v>0</v>
      </c>
      <c r="AT1324" t="n">
        <v>3.015696981693299</v>
      </c>
      <c r="AU1324" t="n">
        <v>0.9480839345119094</v>
      </c>
      <c r="AV1324" t="n">
        <v>3.015696981693299</v>
      </c>
    </row>
    <row r="1325" spans="1:48">
      <c r="A1325" t="n">
        <v>1322</v>
      </c>
      <c r="B1325" t="n">
        <v>0</v>
      </c>
      <c r="C1325" t="n">
        <v>0</v>
      </c>
      <c r="D1325" t="n">
        <v>0</v>
      </c>
      <c r="E1325" t="n">
        <v>74.90000000000001</v>
      </c>
      <c r="F1325" t="n">
        <v>0.2900195510796877</v>
      </c>
      <c r="G1325" t="n">
        <v>617.0137286858234</v>
      </c>
      <c r="H1325" t="n">
        <v>2433.502145936887</v>
      </c>
      <c r="I1325" t="n">
        <v>17.15048768616214</v>
      </c>
      <c r="J1325" t="n">
        <v>17.15048768616214</v>
      </c>
      <c r="K1325" t="n">
        <v>265.4318467924329</v>
      </c>
      <c r="L1325" t="n">
        <v>5</v>
      </c>
      <c r="M1325" t="n">
        <v>67.30016399402457</v>
      </c>
      <c r="N1325" t="n">
        <v>1640.180446361462</v>
      </c>
      <c r="O1325" t="b">
        <v>0</v>
      </c>
      <c r="P1325" t="n">
        <v>17.15048768616214</v>
      </c>
      <c r="Q1325" t="n">
        <v>0</v>
      </c>
      <c r="R1325" t="n">
        <v>0.9472465417771895</v>
      </c>
      <c r="S1325" t="n">
        <v>44.16866437620862</v>
      </c>
      <c r="T1325" t="n">
        <v>105.4127631595422</v>
      </c>
      <c r="U1325" t="n">
        <v>18.10562185213685</v>
      </c>
      <c r="V1325" t="n">
        <v>5.560887797487922</v>
      </c>
      <c r="W1325" t="n">
        <v>0</v>
      </c>
      <c r="X1325" t="n">
        <v>0</v>
      </c>
      <c r="Y1325" t="n">
        <v>-21.42836828230832</v>
      </c>
      <c r="Z1325" t="n">
        <v>95.36946086165175</v>
      </c>
      <c r="AA1325" t="n">
        <v>1640.180446361462</v>
      </c>
      <c r="AB1325" t="b">
        <v>0</v>
      </c>
      <c r="AC1325" t="b">
        <v>1</v>
      </c>
      <c r="AD1325" t="n">
        <v>89.35515709935065</v>
      </c>
      <c r="AE1325" t="n">
        <v>-0</v>
      </c>
      <c r="AF1325" t="n">
        <v>0</v>
      </c>
      <c r="AG1325" t="n">
        <v>0.1476585293800043</v>
      </c>
      <c r="AH1325" t="b">
        <v>0</v>
      </c>
      <c r="AI1325" t="b">
        <v>0</v>
      </c>
      <c r="AJ1325" t="n">
        <v>1640.180446361462</v>
      </c>
      <c r="AK1325" t="n">
        <v>0</v>
      </c>
      <c r="AL1325" t="n">
        <v>18.10562185213685</v>
      </c>
      <c r="AM1325" t="n">
        <v>0</v>
      </c>
      <c r="AN1325" t="n">
        <v>18.10663528944273</v>
      </c>
      <c r="AO1325" t="n">
        <v>0</v>
      </c>
      <c r="AP1325" t="n">
        <v>1</v>
      </c>
      <c r="AQ1325" t="n">
        <v>0</v>
      </c>
      <c r="AR1325" t="n">
        <v>0</v>
      </c>
      <c r="AS1325" t="n">
        <v>0</v>
      </c>
      <c r="AT1325" t="n">
        <v>3.745678890406141</v>
      </c>
      <c r="AU1325" t="n">
        <v>1.177577853939578</v>
      </c>
      <c r="AV1325" t="n">
        <v>3.745678890406141</v>
      </c>
    </row>
    <row r="1326" spans="1:48">
      <c r="A1326" t="n">
        <v>1323</v>
      </c>
      <c r="B1326" t="n">
        <v>0</v>
      </c>
      <c r="C1326" t="n">
        <v>0</v>
      </c>
      <c r="D1326" t="n">
        <v>0</v>
      </c>
      <c r="E1326" t="n">
        <v>76.09999999999999</v>
      </c>
      <c r="F1326" t="n">
        <v>0.3975824113348114</v>
      </c>
      <c r="G1326" t="n">
        <v>626.8991288783865</v>
      </c>
      <c r="H1326" t="n">
        <v>2472.490164296356</v>
      </c>
      <c r="I1326" t="n">
        <v>21.40984481208007</v>
      </c>
      <c r="J1326" t="n">
        <v>21.40984481208007</v>
      </c>
      <c r="K1326" t="n">
        <v>326.1273601163934</v>
      </c>
      <c r="L1326" t="n">
        <v>5</v>
      </c>
      <c r="M1326" t="n">
        <v>82.68949293012004</v>
      </c>
      <c r="N1326" t="n">
        <v>1666.458370735744</v>
      </c>
      <c r="O1326" t="b">
        <v>0</v>
      </c>
      <c r="P1326" t="n">
        <v>21.40984481208007</v>
      </c>
      <c r="Q1326" t="n">
        <v>0</v>
      </c>
      <c r="R1326" t="n">
        <v>0.9506122370689514</v>
      </c>
      <c r="S1326" t="n">
        <v>44.19961056975318</v>
      </c>
      <c r="T1326" t="n">
        <v>129.058624355322</v>
      </c>
      <c r="U1326" t="n">
        <v>22.52216411403837</v>
      </c>
      <c r="V1326" t="n">
        <v>6.373916743867923</v>
      </c>
      <c r="W1326" t="n">
        <v>0</v>
      </c>
      <c r="X1326" t="n">
        <v>0</v>
      </c>
      <c r="Y1326" t="n">
        <v>-21.42836828230832</v>
      </c>
      <c r="Z1326" t="n">
        <v>95.55156455887003</v>
      </c>
      <c r="AA1326" t="n">
        <v>1666.458370735744</v>
      </c>
      <c r="AB1326" t="b">
        <v>0</v>
      </c>
      <c r="AC1326" t="b">
        <v>1</v>
      </c>
      <c r="AD1326" t="n">
        <v>89.34771669369707</v>
      </c>
      <c r="AE1326" t="n">
        <v>-0</v>
      </c>
      <c r="AF1326" t="n">
        <v>0</v>
      </c>
      <c r="AG1326" t="n">
        <v>0.1649012632252173</v>
      </c>
      <c r="AH1326" t="b">
        <v>0</v>
      </c>
      <c r="AI1326" t="b">
        <v>0</v>
      </c>
      <c r="AJ1326" t="n">
        <v>1666.458370735744</v>
      </c>
      <c r="AK1326" t="n">
        <v>0</v>
      </c>
      <c r="AL1326" t="n">
        <v>22.52216411403837</v>
      </c>
      <c r="AM1326" t="n">
        <v>0</v>
      </c>
      <c r="AN1326" t="n">
        <v>22.52396578035994</v>
      </c>
      <c r="AO1326" t="n">
        <v>0</v>
      </c>
      <c r="AP1326" t="n">
        <v>1</v>
      </c>
      <c r="AQ1326" t="n">
        <v>0</v>
      </c>
      <c r="AR1326" t="n">
        <v>0</v>
      </c>
      <c r="AS1326" t="n">
        <v>0</v>
      </c>
      <c r="AT1326" t="n">
        <v>4.606761576789457</v>
      </c>
      <c r="AU1326" t="n">
        <v>1.448287632210466</v>
      </c>
      <c r="AV1326" t="n">
        <v>4.606761576789457</v>
      </c>
    </row>
    <row r="1327" spans="1:48">
      <c r="A1327" t="n">
        <v>1324</v>
      </c>
      <c r="B1327" t="n">
        <v>0</v>
      </c>
      <c r="C1327" t="n">
        <v>0</v>
      </c>
      <c r="D1327" t="n">
        <v>0</v>
      </c>
      <c r="E1327" t="n">
        <v>77.7</v>
      </c>
      <c r="F1327" t="n">
        <v>0.4529841369143917</v>
      </c>
      <c r="G1327" t="n">
        <v>640.0796624684709</v>
      </c>
      <c r="H1327" t="n">
        <v>2524.47418877565</v>
      </c>
      <c r="I1327" t="n">
        <v>24.05884910947719</v>
      </c>
      <c r="J1327" t="n">
        <v>24.05884910947719</v>
      </c>
      <c r="K1327" t="n">
        <v>358.9320191279116</v>
      </c>
      <c r="L1327" t="n">
        <v>5</v>
      </c>
      <c r="M1327" t="n">
        <v>91.0071042413569</v>
      </c>
      <c r="N1327" t="n">
        <v>1701.495603234788</v>
      </c>
      <c r="O1327" t="b">
        <v>0</v>
      </c>
      <c r="P1327" t="n">
        <v>24.05884910947719</v>
      </c>
      <c r="Q1327" t="n">
        <v>0</v>
      </c>
      <c r="R1327" t="n">
        <v>0.9519098761155993</v>
      </c>
      <c r="S1327" t="n">
        <v>44.23577758778444</v>
      </c>
      <c r="T1327" t="n">
        <v>141.8468077710103</v>
      </c>
      <c r="U1327" t="n">
        <v>25.27429299048002</v>
      </c>
      <c r="V1327" t="n">
        <v>6.82143055831466</v>
      </c>
      <c r="W1327" t="n">
        <v>0</v>
      </c>
      <c r="X1327" t="n">
        <v>0</v>
      </c>
      <c r="Y1327" t="n">
        <v>-21.42836828230832</v>
      </c>
      <c r="Z1327" t="n">
        <v>95.75472591087812</v>
      </c>
      <c r="AA1327" t="n">
        <v>1701.495603234788</v>
      </c>
      <c r="AB1327" t="b">
        <v>0</v>
      </c>
      <c r="AC1327" t="b">
        <v>1</v>
      </c>
      <c r="AD1327" t="n">
        <v>89.34027628804348</v>
      </c>
      <c r="AE1327" t="n">
        <v>-0</v>
      </c>
      <c r="AF1327" t="n">
        <v>0</v>
      </c>
      <c r="AG1327" t="n">
        <v>0.1581566592184439</v>
      </c>
      <c r="AH1327" t="b">
        <v>0</v>
      </c>
      <c r="AI1327" t="b">
        <v>0</v>
      </c>
      <c r="AJ1327" t="n">
        <v>1701.495603234788</v>
      </c>
      <c r="AK1327" t="n">
        <v>0</v>
      </c>
      <c r="AL1327" t="n">
        <v>25.27429299048002</v>
      </c>
      <c r="AM1327" t="n">
        <v>0</v>
      </c>
      <c r="AN1327" t="n">
        <v>25.27650141055021</v>
      </c>
      <c r="AO1327" t="n">
        <v>0</v>
      </c>
      <c r="AP1327" t="n">
        <v>1</v>
      </c>
      <c r="AQ1327" t="n">
        <v>0</v>
      </c>
      <c r="AR1327" t="n">
        <v>0</v>
      </c>
      <c r="AS1327" t="n">
        <v>0</v>
      </c>
      <c r="AT1327" t="n">
        <v>5.147275915400638</v>
      </c>
      <c r="AU1327" t="n">
        <v>1.618216164129097</v>
      </c>
      <c r="AV1327" t="n">
        <v>5.147275915400638</v>
      </c>
    </row>
    <row r="1328" spans="1:48">
      <c r="A1328" t="n">
        <v>1325</v>
      </c>
      <c r="B1328" t="n">
        <v>0</v>
      </c>
      <c r="C1328" t="n">
        <v>0</v>
      </c>
      <c r="D1328" t="n">
        <v>0</v>
      </c>
      <c r="E1328" t="n">
        <v>79.2</v>
      </c>
      <c r="F1328" t="n">
        <v>0.373814374340963</v>
      </c>
      <c r="G1328" t="n">
        <v>652.436412709175</v>
      </c>
      <c r="H1328" t="n">
        <v>2573.209211724986</v>
      </c>
      <c r="I1328" t="n">
        <v>21.72553953663427</v>
      </c>
      <c r="J1328" t="n">
        <v>21.72553953663427</v>
      </c>
      <c r="K1328" t="n">
        <v>317.9828968376453</v>
      </c>
      <c r="L1328" t="n">
        <v>5</v>
      </c>
      <c r="M1328" t="n">
        <v>80.62446674382487</v>
      </c>
      <c r="N1328" t="n">
        <v>1734.343008702641</v>
      </c>
      <c r="O1328" t="b">
        <v>0</v>
      </c>
      <c r="P1328" t="n">
        <v>21.72553953663427</v>
      </c>
      <c r="Q1328" t="n">
        <v>0</v>
      </c>
      <c r="R1328" t="n">
        <v>0.9500231364546764</v>
      </c>
      <c r="S1328" t="n">
        <v>44.27535164458466</v>
      </c>
      <c r="T1328" t="n">
        <v>125.9136393100952</v>
      </c>
      <c r="U1328" t="n">
        <v>22.86843204441342</v>
      </c>
      <c r="V1328" t="n">
        <v>6.292768770295709</v>
      </c>
      <c r="W1328" t="n">
        <v>0</v>
      </c>
      <c r="X1328" t="n">
        <v>0</v>
      </c>
      <c r="Y1328" t="n">
        <v>-21.42836828230832</v>
      </c>
      <c r="Z1328" t="n">
        <v>95.94513832889557</v>
      </c>
      <c r="AA1328" t="n">
        <v>1734.343008702641</v>
      </c>
      <c r="AB1328" t="b">
        <v>0</v>
      </c>
      <c r="AC1328" t="b">
        <v>1</v>
      </c>
      <c r="AD1328" t="n">
        <v>89.3328358823899</v>
      </c>
      <c r="AE1328" t="n">
        <v>-0</v>
      </c>
      <c r="AF1328" t="n">
        <v>0</v>
      </c>
      <c r="AG1328" t="n">
        <v>0.1392439888664447</v>
      </c>
      <c r="AH1328" t="b">
        <v>0</v>
      </c>
      <c r="AI1328" t="b">
        <v>0</v>
      </c>
      <c r="AJ1328" t="n">
        <v>1734.343008702641</v>
      </c>
      <c r="AK1328" t="n">
        <v>0</v>
      </c>
      <c r="AL1328" t="n">
        <v>22.86843204441342</v>
      </c>
      <c r="AM1328" t="n">
        <v>0</v>
      </c>
      <c r="AN1328" t="n">
        <v>22.86998552200701</v>
      </c>
      <c r="AO1328" t="n">
        <v>0</v>
      </c>
      <c r="AP1328" t="n">
        <v>1</v>
      </c>
      <c r="AQ1328" t="n">
        <v>0</v>
      </c>
      <c r="AR1328" t="n">
        <v>0</v>
      </c>
      <c r="AS1328" t="n">
        <v>0</v>
      </c>
      <c r="AT1328" t="n">
        <v>4.654491744161222</v>
      </c>
      <c r="AU1328" t="n">
        <v>1.463293186532215</v>
      </c>
      <c r="AV1328" t="n">
        <v>4.654491744161222</v>
      </c>
    </row>
    <row r="1329" spans="1:48">
      <c r="A1329" t="n">
        <v>1326</v>
      </c>
      <c r="B1329" t="n">
        <v>0</v>
      </c>
      <c r="C1329" t="n">
        <v>0</v>
      </c>
      <c r="D1329" t="n">
        <v>0</v>
      </c>
      <c r="E1329" t="n">
        <v>80.3</v>
      </c>
      <c r="F1329" t="n">
        <v>0.218425032388426</v>
      </c>
      <c r="G1329" t="n">
        <v>661.4980295523579</v>
      </c>
      <c r="H1329" t="n">
        <v>2608.9482285545</v>
      </c>
      <c r="I1329" t="n">
        <v>16.25931252949407</v>
      </c>
      <c r="J1329" t="n">
        <v>16.25931252949407</v>
      </c>
      <c r="K1329" t="n">
        <v>234.7172488567615</v>
      </c>
      <c r="L1329" t="n">
        <v>5</v>
      </c>
      <c r="M1329" t="n">
        <v>59.51248703264744</v>
      </c>
      <c r="N1329" t="n">
        <v>1758.431106045733</v>
      </c>
      <c r="O1329" t="b">
        <v>0</v>
      </c>
      <c r="P1329" t="n">
        <v>16.25931252949407</v>
      </c>
      <c r="Q1329" t="n">
        <v>0</v>
      </c>
      <c r="R1329" t="n">
        <v>0.9443681056641894</v>
      </c>
      <c r="S1329" t="n">
        <v>44.3124897202125</v>
      </c>
      <c r="T1329" t="n">
        <v>93.49898410992037</v>
      </c>
      <c r="U1329" t="n">
        <v>17.21713432714739</v>
      </c>
      <c r="V1329" t="n">
        <v>5.201525604508745</v>
      </c>
      <c r="W1329" t="n">
        <v>0</v>
      </c>
      <c r="X1329" t="n">
        <v>0</v>
      </c>
      <c r="Y1329" t="n">
        <v>-21.42836828230832</v>
      </c>
      <c r="Z1329" t="n">
        <v>96.05988796156792</v>
      </c>
      <c r="AA1329" t="n">
        <v>1758.431106045733</v>
      </c>
      <c r="AB1329" t="b">
        <v>0</v>
      </c>
      <c r="AC1329" t="b">
        <v>1</v>
      </c>
      <c r="AD1329" t="n">
        <v>89.32539547673632</v>
      </c>
      <c r="AE1329" t="n">
        <v>-0</v>
      </c>
      <c r="AF1329" t="n">
        <v>0</v>
      </c>
      <c r="AG1329" t="n">
        <v>0.1087131741507321</v>
      </c>
      <c r="AH1329" t="b">
        <v>0</v>
      </c>
      <c r="AI1329" t="b">
        <v>0</v>
      </c>
      <c r="AJ1329" t="n">
        <v>1758.431106045733</v>
      </c>
      <c r="AK1329" t="n">
        <v>0</v>
      </c>
      <c r="AL1329" t="n">
        <v>17.21713432714739</v>
      </c>
      <c r="AM1329" t="n">
        <v>0</v>
      </c>
      <c r="AN1329" t="n">
        <v>17.21772262635443</v>
      </c>
      <c r="AO1329" t="n">
        <v>0</v>
      </c>
      <c r="AP1329" t="n">
        <v>1</v>
      </c>
      <c r="AQ1329" t="n">
        <v>0</v>
      </c>
      <c r="AR1329" t="n">
        <v>0</v>
      </c>
      <c r="AS1329" t="n">
        <v>0</v>
      </c>
      <c r="AT1329" t="n">
        <v>3.564386433944954</v>
      </c>
      <c r="AU1329" t="n">
        <v>1.120582583372791</v>
      </c>
      <c r="AV1329" t="n">
        <v>3.564386433944954</v>
      </c>
    </row>
    <row r="1330" spans="1:48">
      <c r="A1330" t="n">
        <v>1327</v>
      </c>
      <c r="B1330" t="n">
        <v>0</v>
      </c>
      <c r="C1330" t="n">
        <v>0</v>
      </c>
      <c r="D1330" t="n">
        <v>0</v>
      </c>
      <c r="E1330" t="n">
        <v>80.8</v>
      </c>
      <c r="F1330" t="n">
        <v>0.0858188294386526</v>
      </c>
      <c r="G1330" t="n">
        <v>665.6169462992593</v>
      </c>
      <c r="H1330" t="n">
        <v>2625.193236204279</v>
      </c>
      <c r="I1330" t="n">
        <v>11.35897316598445</v>
      </c>
      <c r="J1330" t="n">
        <v>11.35897316598445</v>
      </c>
      <c r="K1330" t="n">
        <v>162.9619021450055</v>
      </c>
      <c r="L1330" t="n">
        <v>5</v>
      </c>
      <c r="M1330" t="n">
        <v>41.31894070613729</v>
      </c>
      <c r="N1330" t="n">
        <v>1769.380241201684</v>
      </c>
      <c r="O1330" t="b">
        <v>0</v>
      </c>
      <c r="P1330" t="n">
        <v>11.35897316598445</v>
      </c>
      <c r="Q1330" t="n">
        <v>0</v>
      </c>
      <c r="R1330" t="n">
        <v>0.9350636094040461</v>
      </c>
      <c r="S1330" t="n">
        <v>44.34342869054046</v>
      </c>
      <c r="T1330" t="n">
        <v>65.56138610575606</v>
      </c>
      <c r="U1330" t="n">
        <v>12.14780796915408</v>
      </c>
      <c r="V1330" t="n">
        <v>4.257319776175514</v>
      </c>
      <c r="W1330" t="n">
        <v>0</v>
      </c>
      <c r="X1330" t="n">
        <v>0</v>
      </c>
      <c r="Y1330" t="n">
        <v>-21.42836828230832</v>
      </c>
      <c r="Z1330" t="n">
        <v>96.12836465506703</v>
      </c>
      <c r="AA1330" t="n">
        <v>1769.380241201684</v>
      </c>
      <c r="AB1330" t="b">
        <v>0</v>
      </c>
      <c r="AC1330" t="b">
        <v>1</v>
      </c>
      <c r="AD1330" t="n">
        <v>89.31795507108274</v>
      </c>
      <c r="AE1330" t="n">
        <v>-0</v>
      </c>
      <c r="AF1330" t="n">
        <v>0</v>
      </c>
      <c r="AG1330" t="n">
        <v>0.07078300840722945</v>
      </c>
      <c r="AH1330" t="b">
        <v>0</v>
      </c>
      <c r="AI1330" t="b">
        <v>0</v>
      </c>
      <c r="AJ1330" t="n">
        <v>1769.380241201684</v>
      </c>
      <c r="AK1330" t="n">
        <v>0</v>
      </c>
      <c r="AL1330" t="n">
        <v>12.14780796915408</v>
      </c>
      <c r="AM1330" t="n">
        <v>0</v>
      </c>
      <c r="AN1330" t="n">
        <v>12.14792057329917</v>
      </c>
      <c r="AO1330" t="n">
        <v>0</v>
      </c>
      <c r="AP1330" t="n">
        <v>1</v>
      </c>
      <c r="AQ1330" t="n">
        <v>0</v>
      </c>
      <c r="AR1330" t="n">
        <v>0</v>
      </c>
      <c r="AS1330" t="n">
        <v>0</v>
      </c>
      <c r="AT1330" t="n">
        <v>2.632044371461927</v>
      </c>
      <c r="AU1330" t="n">
        <v>0.8274700670040114</v>
      </c>
      <c r="AV1330" t="n">
        <v>2.632044371461927</v>
      </c>
    </row>
    <row r="1331" spans="1:48">
      <c r="A1331" t="n">
        <v>1328</v>
      </c>
      <c r="B1331" t="n">
        <v>0</v>
      </c>
      <c r="C1331" t="n">
        <v>0</v>
      </c>
      <c r="D1331" t="n">
        <v>0</v>
      </c>
      <c r="E1331" t="n">
        <v>81</v>
      </c>
      <c r="F1331" t="n">
        <v>0.02163298319029394</v>
      </c>
      <c r="G1331" t="n">
        <v>667.2645129980199</v>
      </c>
      <c r="H1331" t="n">
        <v>2631.69123926419</v>
      </c>
      <c r="I1331" t="n">
        <v>8.955490273467852</v>
      </c>
      <c r="J1331" t="n">
        <v>8.955490273467852</v>
      </c>
      <c r="K1331" t="n">
        <v>128.1630163513306</v>
      </c>
      <c r="L1331" t="n">
        <v>5</v>
      </c>
      <c r="M1331" t="n">
        <v>32.49569380104732</v>
      </c>
      <c r="N1331" t="n">
        <v>1773.759895264064</v>
      </c>
      <c r="O1331" t="b">
        <v>0</v>
      </c>
      <c r="P1331" t="n">
        <v>8.955490273467852</v>
      </c>
      <c r="Q1331" t="n">
        <v>0</v>
      </c>
      <c r="R1331" t="n">
        <v>0.9269615077102589</v>
      </c>
      <c r="S1331" t="n">
        <v>44.36865809780469</v>
      </c>
      <c r="T1331" t="n">
        <v>52.0120794115923</v>
      </c>
      <c r="U1331" t="n">
        <v>9.661124220345812</v>
      </c>
      <c r="V1331" t="n">
        <v>3.798883861076988</v>
      </c>
      <c r="W1331" t="n">
        <v>0</v>
      </c>
      <c r="X1331" t="n">
        <v>0</v>
      </c>
      <c r="Y1331" t="n">
        <v>-21.42836828230832</v>
      </c>
      <c r="Z1331" t="n">
        <v>96.15569104128539</v>
      </c>
      <c r="AA1331" t="n">
        <v>1773.759895264064</v>
      </c>
      <c r="AB1331" t="b">
        <v>0</v>
      </c>
      <c r="AC1331" t="b">
        <v>1</v>
      </c>
      <c r="AD1331" t="n">
        <v>89.31051466542915</v>
      </c>
      <c r="AE1331" t="n">
        <v>-0</v>
      </c>
      <c r="AF1331" t="n">
        <v>0</v>
      </c>
      <c r="AG1331" t="n">
        <v>0.03248474602258417</v>
      </c>
      <c r="AH1331" t="b">
        <v>0</v>
      </c>
      <c r="AI1331" t="b">
        <v>0</v>
      </c>
      <c r="AJ1331" t="n">
        <v>1773.759895264064</v>
      </c>
      <c r="AK1331" t="n">
        <v>0</v>
      </c>
      <c r="AL1331" t="n">
        <v>9.661124220345812</v>
      </c>
      <c r="AM1331" t="n">
        <v>0</v>
      </c>
      <c r="AN1331" t="n">
        <v>9.661133412520922</v>
      </c>
      <c r="AO1331" t="n">
        <v>0</v>
      </c>
      <c r="AP1331" t="n">
        <v>1</v>
      </c>
      <c r="AQ1331" t="n">
        <v>0</v>
      </c>
      <c r="AR1331" t="n">
        <v>0</v>
      </c>
      <c r="AS1331" t="n">
        <v>0</v>
      </c>
      <c r="AT1331" t="n">
        <v>2.18761292842854</v>
      </c>
      <c r="AU1331" t="n">
        <v>0.6877483662861535</v>
      </c>
      <c r="AV1331" t="n">
        <v>2.18761292842854</v>
      </c>
    </row>
    <row r="1332" spans="1:48">
      <c r="A1332" t="n">
        <v>1329</v>
      </c>
      <c r="B1332" t="n">
        <v>0</v>
      </c>
      <c r="C1332" t="n">
        <v>0</v>
      </c>
      <c r="D1332" t="n">
        <v>0</v>
      </c>
      <c r="E1332" t="n">
        <v>81</v>
      </c>
      <c r="F1332" t="n">
        <v>-0.005684095533162292</v>
      </c>
      <c r="G1332" t="n">
        <v>667.2645129980199</v>
      </c>
      <c r="H1332" t="n">
        <v>2631.69123926419</v>
      </c>
      <c r="I1332" t="n">
        <v>7.910919329431291</v>
      </c>
      <c r="J1332" t="n">
        <v>7.910919329431291</v>
      </c>
      <c r="K1332" t="n">
        <v>113.2140455085716</v>
      </c>
      <c r="L1332" t="n">
        <v>5</v>
      </c>
      <c r="M1332" t="n">
        <v>28.70538679223419</v>
      </c>
      <c r="N1332" t="n">
        <v>1773.759895264064</v>
      </c>
      <c r="O1332" t="b">
        <v>0</v>
      </c>
      <c r="P1332" t="n">
        <v>7.910919329431291</v>
      </c>
      <c r="Q1332" t="n">
        <v>0</v>
      </c>
      <c r="R1332" t="n">
        <v>0.9220428910015549</v>
      </c>
      <c r="S1332" t="n">
        <v>44.39103093151527</v>
      </c>
      <c r="T1332" t="n">
        <v>46.19047016453806</v>
      </c>
      <c r="U1332" t="n">
        <v>8.579773681502145</v>
      </c>
      <c r="V1332" t="n">
        <v>3.600875517306321</v>
      </c>
      <c r="W1332" t="n">
        <v>0</v>
      </c>
      <c r="X1332" t="n">
        <v>0</v>
      </c>
      <c r="Y1332" t="n">
        <v>-21.42836828230832</v>
      </c>
      <c r="Z1332" t="n">
        <v>96.13671565133566</v>
      </c>
      <c r="AA1332" t="n">
        <v>1773.759895264064</v>
      </c>
      <c r="AB1332" t="b">
        <v>0</v>
      </c>
      <c r="AC1332" t="b">
        <v>1</v>
      </c>
      <c r="AD1332" t="n">
        <v>89.30307425977557</v>
      </c>
      <c r="AE1332" t="n">
        <v>-0</v>
      </c>
      <c r="AF1332" t="n">
        <v>0</v>
      </c>
      <c r="AG1332" t="n">
        <v>-0.003764326947181817</v>
      </c>
      <c r="AH1332" t="b">
        <v>0</v>
      </c>
      <c r="AI1332" t="b">
        <v>0</v>
      </c>
      <c r="AJ1332" t="n">
        <v>1773.759895264064</v>
      </c>
      <c r="AK1332" t="n">
        <v>0</v>
      </c>
      <c r="AL1332" t="n">
        <v>8.579773681502145</v>
      </c>
      <c r="AM1332" t="n">
        <v>0</v>
      </c>
      <c r="AN1332" t="n">
        <v>8.579773681502145</v>
      </c>
      <c r="AO1332" t="n">
        <v>0</v>
      </c>
      <c r="AP1332" t="n">
        <v>1</v>
      </c>
      <c r="AQ1332" t="n">
        <v>0</v>
      </c>
      <c r="AR1332" t="n">
        <v>0</v>
      </c>
      <c r="AS1332" t="n">
        <v>0</v>
      </c>
      <c r="AT1332" t="n">
        <v>1.996458380690399</v>
      </c>
      <c r="AU1332" t="n">
        <v>0.6276526216474925</v>
      </c>
      <c r="AV1332" t="n">
        <v>1.996458380690399</v>
      </c>
    </row>
    <row r="1333" spans="1:48">
      <c r="A1333" t="n">
        <v>1330</v>
      </c>
      <c r="B1333" t="n">
        <v>0</v>
      </c>
      <c r="C1333" t="n">
        <v>0</v>
      </c>
      <c r="D1333" t="n">
        <v>0</v>
      </c>
      <c r="E1333" t="n">
        <v>81</v>
      </c>
      <c r="F1333" t="n">
        <v>0.001103398942346345</v>
      </c>
      <c r="G1333" t="n">
        <v>667.2645129980199</v>
      </c>
      <c r="H1333" t="n">
        <v>2631.69123926419</v>
      </c>
      <c r="I1333" t="n">
        <v>8.170464633806647</v>
      </c>
      <c r="J1333" t="n">
        <v>8.170464633806647</v>
      </c>
      <c r="K1333" t="n">
        <v>116.9284271976591</v>
      </c>
      <c r="L1333" t="n">
        <v>5</v>
      </c>
      <c r="M1333" t="n">
        <v>29.6471671393659</v>
      </c>
      <c r="N1333" t="n">
        <v>1773.759895264064</v>
      </c>
      <c r="O1333" t="b">
        <v>0</v>
      </c>
      <c r="P1333" t="n">
        <v>8.170464633806647</v>
      </c>
      <c r="Q1333" t="n">
        <v>0</v>
      </c>
      <c r="R1333" t="n">
        <v>0.923390775109922</v>
      </c>
      <c r="S1333" t="n">
        <v>44.41212510481042</v>
      </c>
      <c r="T1333" t="n">
        <v>47.63627280150353</v>
      </c>
      <c r="U1333" t="n">
        <v>8.848328198680587</v>
      </c>
      <c r="V1333" t="n">
        <v>3.649377935975487</v>
      </c>
      <c r="W1333" t="n">
        <v>0</v>
      </c>
      <c r="X1333" t="n">
        <v>0</v>
      </c>
      <c r="Y1333" t="n">
        <v>-21.42836828230832</v>
      </c>
      <c r="Z1333" t="n">
        <v>96.11571147338304</v>
      </c>
      <c r="AA1333" t="n">
        <v>1773.759895264064</v>
      </c>
      <c r="AB1333" t="b">
        <v>0</v>
      </c>
      <c r="AC1333" t="b">
        <v>1</v>
      </c>
      <c r="AD1333" t="n">
        <v>89.29563385412199</v>
      </c>
      <c r="AE1333" t="n">
        <v>-0</v>
      </c>
      <c r="AF1333" t="n">
        <v>0</v>
      </c>
      <c r="AG1333" t="n">
        <v>-0.0241333382806721</v>
      </c>
      <c r="AH1333" t="b">
        <v>0</v>
      </c>
      <c r="AI1333" t="b">
        <v>0</v>
      </c>
      <c r="AJ1333" t="n">
        <v>1773.759895264064</v>
      </c>
      <c r="AK1333" t="n">
        <v>0</v>
      </c>
      <c r="AL1333" t="n">
        <v>8.848328198680587</v>
      </c>
      <c r="AM1333" t="n">
        <v>0</v>
      </c>
      <c r="AN1333" t="n">
        <v>8.848328198680587</v>
      </c>
      <c r="AO1333" t="n">
        <v>0</v>
      </c>
      <c r="AP1333" t="n">
        <v>1</v>
      </c>
      <c r="AQ1333" t="n">
        <v>0</v>
      </c>
      <c r="AR1333" t="n">
        <v>0</v>
      </c>
      <c r="AS1333" t="n">
        <v>0</v>
      </c>
      <c r="AT1333" t="n">
        <v>2.043804159476509</v>
      </c>
      <c r="AU1333" t="n">
        <v>0.6425373307235552</v>
      </c>
      <c r="AV1333" t="n">
        <v>2.043804159476509</v>
      </c>
    </row>
    <row r="1334" spans="1:48">
      <c r="A1334" t="n">
        <v>1331</v>
      </c>
      <c r="B1334" t="n">
        <v>0</v>
      </c>
      <c r="C1334" t="n">
        <v>0</v>
      </c>
      <c r="D1334" t="n">
        <v>0</v>
      </c>
      <c r="E1334" t="n">
        <v>81</v>
      </c>
      <c r="F1334" t="n">
        <v>0.001270499763787569</v>
      </c>
      <c r="G1334" t="n">
        <v>667.2645129980199</v>
      </c>
      <c r="H1334" t="n">
        <v>2631.69123926419</v>
      </c>
      <c r="I1334" t="n">
        <v>8.176854360342533</v>
      </c>
      <c r="J1334" t="n">
        <v>8.176854360342533</v>
      </c>
      <c r="K1334" t="n">
        <v>117.019871284079</v>
      </c>
      <c r="L1334" t="n">
        <v>5</v>
      </c>
      <c r="M1334" t="n">
        <v>29.67035275965491</v>
      </c>
      <c r="N1334" t="n">
        <v>1773.759895264064</v>
      </c>
      <c r="O1334" t="b">
        <v>0</v>
      </c>
      <c r="P1334" t="n">
        <v>8.176854360342533</v>
      </c>
      <c r="Q1334" t="n">
        <v>0</v>
      </c>
      <c r="R1334" t="n">
        <v>0.9234334200780402</v>
      </c>
      <c r="S1334" t="n">
        <v>44.43353466034149</v>
      </c>
      <c r="T1334" t="n">
        <v>47.67132522874271</v>
      </c>
      <c r="U1334" t="n">
        <v>8.85483910648534</v>
      </c>
      <c r="V1334" t="n">
        <v>3.650030333112277</v>
      </c>
      <c r="W1334" t="n">
        <v>0</v>
      </c>
      <c r="X1334" t="n">
        <v>0</v>
      </c>
      <c r="Y1334" t="n">
        <v>-21.42836828230832</v>
      </c>
      <c r="Z1334" t="n">
        <v>96.09470729543042</v>
      </c>
      <c r="AA1334" t="n">
        <v>1773.759895264064</v>
      </c>
      <c r="AB1334" t="b">
        <v>0</v>
      </c>
      <c r="AC1334" t="b">
        <v>1</v>
      </c>
      <c r="AD1334" t="n">
        <v>89.28819344846841</v>
      </c>
      <c r="AE1334" t="n">
        <v>-0</v>
      </c>
      <c r="AF1334" t="n">
        <v>0</v>
      </c>
      <c r="AG1334" t="n">
        <v>-0.03420284691961833</v>
      </c>
      <c r="AH1334" t="b">
        <v>0</v>
      </c>
      <c r="AI1334" t="b">
        <v>0</v>
      </c>
      <c r="AJ1334" t="n">
        <v>1773.759895264064</v>
      </c>
      <c r="AK1334" t="n">
        <v>0</v>
      </c>
      <c r="AL1334" t="n">
        <v>8.85483910648534</v>
      </c>
      <c r="AM1334" t="n">
        <v>0</v>
      </c>
      <c r="AN1334" t="n">
        <v>8.85483910648534</v>
      </c>
      <c r="AO1334" t="n">
        <v>0</v>
      </c>
      <c r="AP1334" t="n">
        <v>1</v>
      </c>
      <c r="AQ1334" t="n">
        <v>0</v>
      </c>
      <c r="AR1334" t="n">
        <v>0</v>
      </c>
      <c r="AS1334" t="n">
        <v>0</v>
      </c>
      <c r="AT1334" t="n">
        <v>2.044953061704779</v>
      </c>
      <c r="AU1334" t="n">
        <v>0.6428985260795741</v>
      </c>
      <c r="AV1334" t="n">
        <v>2.044953061704779</v>
      </c>
    </row>
    <row r="1335" spans="1:48">
      <c r="A1335" t="n">
        <v>1332</v>
      </c>
      <c r="B1335" t="n">
        <v>0</v>
      </c>
      <c r="C1335" t="n">
        <v>0</v>
      </c>
      <c r="D1335" t="n">
        <v>0</v>
      </c>
      <c r="E1335" t="n">
        <v>81</v>
      </c>
      <c r="F1335" t="n">
        <v>-0.00618539799749307</v>
      </c>
      <c r="G1335" t="n">
        <v>667.2645129980199</v>
      </c>
      <c r="H1335" t="n">
        <v>2631.69123926419</v>
      </c>
      <c r="I1335" t="n">
        <v>7.891750149823363</v>
      </c>
      <c r="J1335" t="n">
        <v>7.891750149823363</v>
      </c>
      <c r="K1335" t="n">
        <v>112.9397132493082</v>
      </c>
      <c r="L1335" t="n">
        <v>5</v>
      </c>
      <c r="M1335" t="n">
        <v>28.63582993136617</v>
      </c>
      <c r="N1335" t="n">
        <v>1773.759895264064</v>
      </c>
      <c r="O1335" t="b">
        <v>0</v>
      </c>
      <c r="P1335" t="n">
        <v>7.891750149823363</v>
      </c>
      <c r="Q1335" t="n">
        <v>0</v>
      </c>
      <c r="R1335" t="n">
        <v>0.9219734192028564</v>
      </c>
      <c r="S1335" t="n">
        <v>44.4549490321807</v>
      </c>
      <c r="T1335" t="n">
        <v>46.08201676102234</v>
      </c>
      <c r="U1335" t="n">
        <v>8.55962871103878</v>
      </c>
      <c r="V1335" t="n">
        <v>3.595622204099243</v>
      </c>
      <c r="W1335" t="n">
        <v>0</v>
      </c>
      <c r="X1335" t="n">
        <v>0</v>
      </c>
      <c r="Y1335" t="n">
        <v>-21.42836828230832</v>
      </c>
      <c r="Z1335" t="n">
        <v>96.07573190548069</v>
      </c>
      <c r="AA1335" t="n">
        <v>1773.759895264064</v>
      </c>
      <c r="AB1335" t="b">
        <v>0</v>
      </c>
      <c r="AC1335" t="b">
        <v>1</v>
      </c>
      <c r="AD1335" t="n">
        <v>89.28075304281482</v>
      </c>
      <c r="AE1335" t="n">
        <v>-0</v>
      </c>
      <c r="AF1335" t="n">
        <v>0</v>
      </c>
      <c r="AG1335" t="n">
        <v>-0.03703533293969846</v>
      </c>
      <c r="AH1335" t="b">
        <v>0</v>
      </c>
      <c r="AI1335" t="b">
        <v>0</v>
      </c>
      <c r="AJ1335" t="n">
        <v>1773.759895264064</v>
      </c>
      <c r="AK1335" t="n">
        <v>0</v>
      </c>
      <c r="AL1335" t="n">
        <v>8.55962871103878</v>
      </c>
      <c r="AM1335" t="n">
        <v>0</v>
      </c>
      <c r="AN1335" t="n">
        <v>8.559631009082558</v>
      </c>
      <c r="AO1335" t="n">
        <v>0</v>
      </c>
      <c r="AP1335" t="n">
        <v>1</v>
      </c>
      <c r="AQ1335" t="n">
        <v>0</v>
      </c>
      <c r="AR1335" t="n">
        <v>0</v>
      </c>
      <c r="AS1335" t="n">
        <v>0</v>
      </c>
      <c r="AT1335" t="n">
        <v>1.992910621575414</v>
      </c>
      <c r="AU1335" t="n">
        <v>0.6265372664109238</v>
      </c>
      <c r="AV1335" t="n">
        <v>1.992910621575414</v>
      </c>
    </row>
    <row r="1336" spans="1:48">
      <c r="A1336" t="n">
        <v>1333</v>
      </c>
      <c r="B1336" t="n">
        <v>0</v>
      </c>
      <c r="C1336" t="n">
        <v>0</v>
      </c>
      <c r="D1336" t="n">
        <v>0</v>
      </c>
      <c r="E1336" t="n">
        <v>80.90000000000001</v>
      </c>
      <c r="F1336" t="n">
        <v>-0.05986224110714744</v>
      </c>
      <c r="G1336" t="n">
        <v>666.4407296486396</v>
      </c>
      <c r="H1336" t="n">
        <v>2628.442237734234</v>
      </c>
      <c r="I1336" t="n">
        <v>5.820619577633834</v>
      </c>
      <c r="J1336" t="n">
        <v>5.820619577633834</v>
      </c>
      <c r="K1336" t="n">
        <v>83.40249955547799</v>
      </c>
      <c r="L1336" t="n">
        <v>5</v>
      </c>
      <c r="M1336" t="n">
        <v>21.14667838627738</v>
      </c>
      <c r="N1336" t="n">
        <v>1771.570068232874</v>
      </c>
      <c r="O1336" t="b">
        <v>0</v>
      </c>
      <c r="P1336" t="n">
        <v>5.820619577633834</v>
      </c>
      <c r="Q1336" t="n">
        <v>0</v>
      </c>
      <c r="R1336" t="n">
        <v>0.9073338058190696</v>
      </c>
      <c r="S1336" t="n">
        <v>44.47601084417767</v>
      </c>
      <c r="T1336" t="n">
        <v>34.57921830639081</v>
      </c>
      <c r="U1336" t="n">
        <v>6.415080690594831</v>
      </c>
      <c r="V1336" t="n">
        <v>3.204324558204792</v>
      </c>
      <c r="W1336" t="n">
        <v>0</v>
      </c>
      <c r="X1336" t="n">
        <v>0</v>
      </c>
      <c r="Y1336" t="n">
        <v>-21.42836828230832</v>
      </c>
      <c r="Z1336" t="n">
        <v>96.05136880511151</v>
      </c>
      <c r="AA1336" t="n">
        <v>1771.570068232874</v>
      </c>
      <c r="AB1336" t="b">
        <v>0</v>
      </c>
      <c r="AC1336" t="b">
        <v>1</v>
      </c>
      <c r="AD1336" t="n">
        <v>89.27331263716124</v>
      </c>
      <c r="AE1336" t="n">
        <v>-0</v>
      </c>
      <c r="AF1336" t="n">
        <v>0</v>
      </c>
      <c r="AG1336" t="n">
        <v>-0.03137995157546414</v>
      </c>
      <c r="AH1336" t="b">
        <v>0</v>
      </c>
      <c r="AI1336" t="b">
        <v>0</v>
      </c>
      <c r="AJ1336" t="n">
        <v>1771.570068232874</v>
      </c>
      <c r="AK1336" t="n">
        <v>0</v>
      </c>
      <c r="AL1336" t="n">
        <v>6.415080690594831</v>
      </c>
      <c r="AM1336" t="n">
        <v>0</v>
      </c>
      <c r="AN1336" t="n">
        <v>6.415117459295271</v>
      </c>
      <c r="AO1336" t="n">
        <v>0</v>
      </c>
      <c r="AP1336" t="n">
        <v>1</v>
      </c>
      <c r="AQ1336" t="n">
        <v>0</v>
      </c>
      <c r="AR1336" t="n">
        <v>0</v>
      </c>
      <c r="AS1336" t="n">
        <v>0</v>
      </c>
      <c r="AT1336" t="n">
        <v>1.61733863563757</v>
      </c>
      <c r="AU1336" t="n">
        <v>0.5084638099987121</v>
      </c>
      <c r="AV1336" t="n">
        <v>1.61733863563757</v>
      </c>
    </row>
    <row r="1337" spans="1:48">
      <c r="A1337" t="n">
        <v>1334</v>
      </c>
      <c r="B1337" t="n">
        <v>0</v>
      </c>
      <c r="C1337" t="n">
        <v>0</v>
      </c>
      <c r="D1337" t="n">
        <v>0</v>
      </c>
      <c r="E1337" t="n">
        <v>80.59999999999999</v>
      </c>
      <c r="F1337" t="n">
        <v>-0.08769897090725287</v>
      </c>
      <c r="G1337" t="n">
        <v>663.9693796004988</v>
      </c>
      <c r="H1337" t="n">
        <v>2618.695233144367</v>
      </c>
      <c r="I1337" t="n">
        <v>4.705897332526603</v>
      </c>
      <c r="J1337" t="n">
        <v>4.705897332526603</v>
      </c>
      <c r="K1337" t="n">
        <v>67.68084599972516</v>
      </c>
      <c r="L1337" t="n">
        <v>5</v>
      </c>
      <c r="M1337" t="n">
        <v>17.16045791068082</v>
      </c>
      <c r="N1337" t="n">
        <v>1765.000587139304</v>
      </c>
      <c r="O1337" t="b">
        <v>0</v>
      </c>
      <c r="P1337" t="n">
        <v>4.705897332526603</v>
      </c>
      <c r="Q1337" t="n">
        <v>0</v>
      </c>
      <c r="R1337" t="n">
        <v>0.8947936222137943</v>
      </c>
      <c r="S1337" t="n">
        <v>44.49445973968551</v>
      </c>
      <c r="T1337" t="n">
        <v>28.45418140389602</v>
      </c>
      <c r="U1337" t="n">
        <v>5.259198563445076</v>
      </c>
      <c r="V1337" t="n">
        <v>2.993561358375512</v>
      </c>
      <c r="W1337" t="n">
        <v>0</v>
      </c>
      <c r="X1337" t="n">
        <v>0</v>
      </c>
      <c r="Y1337" t="n">
        <v>-21.42836828230832</v>
      </c>
      <c r="Z1337" t="n">
        <v>96.02292157097976</v>
      </c>
      <c r="AA1337" t="n">
        <v>1765.000587139304</v>
      </c>
      <c r="AB1337" t="b">
        <v>0</v>
      </c>
      <c r="AC1337" t="b">
        <v>1</v>
      </c>
      <c r="AD1337" t="n">
        <v>89.26587223150766</v>
      </c>
      <c r="AE1337" t="n">
        <v>-0</v>
      </c>
      <c r="AF1337" t="n">
        <v>0</v>
      </c>
      <c r="AG1337" t="n">
        <v>-0.03002198811529883</v>
      </c>
      <c r="AH1337" t="b">
        <v>0</v>
      </c>
      <c r="AI1337" t="b">
        <v>0</v>
      </c>
      <c r="AJ1337" t="n">
        <v>1765.000587139304</v>
      </c>
      <c r="AK1337" t="n">
        <v>0</v>
      </c>
      <c r="AL1337" t="n">
        <v>5.259198563445076</v>
      </c>
      <c r="AM1337" t="n">
        <v>0</v>
      </c>
      <c r="AN1337" t="n">
        <v>5.259281293021067</v>
      </c>
      <c r="AO1337" t="n">
        <v>0</v>
      </c>
      <c r="AP1337" t="n">
        <v>1</v>
      </c>
      <c r="AQ1337" t="n">
        <v>0</v>
      </c>
      <c r="AR1337" t="n">
        <v>0</v>
      </c>
      <c r="AS1337" t="n">
        <v>0</v>
      </c>
      <c r="AT1337" t="n">
        <v>1.415634130601297</v>
      </c>
      <c r="AU1337" t="n">
        <v>0.4450513378888016</v>
      </c>
      <c r="AV1337" t="n">
        <v>1.415634130601297</v>
      </c>
    </row>
    <row r="1338" spans="1:48">
      <c r="A1338" t="n">
        <v>1335</v>
      </c>
      <c r="B1338" t="n">
        <v>0</v>
      </c>
      <c r="C1338" t="n">
        <v>0</v>
      </c>
      <c r="D1338" t="n">
        <v>0</v>
      </c>
      <c r="E1338" t="n">
        <v>80.3</v>
      </c>
      <c r="F1338" t="n">
        <v>-0.08934187526385351</v>
      </c>
      <c r="G1338" t="n">
        <v>661.4980295523579</v>
      </c>
      <c r="H1338" t="n">
        <v>2608.9482285545</v>
      </c>
      <c r="I1338" t="n">
        <v>4.592394828863388</v>
      </c>
      <c r="J1338" t="n">
        <v>4.592394828863388</v>
      </c>
      <c r="K1338" t="n">
        <v>66.29519408889628</v>
      </c>
      <c r="L1338" t="n">
        <v>5</v>
      </c>
      <c r="M1338" t="n">
        <v>16.80912629028811</v>
      </c>
      <c r="N1338" t="n">
        <v>1758.431106045733</v>
      </c>
      <c r="O1338" t="b">
        <v>0</v>
      </c>
      <c r="P1338" t="n">
        <v>4.592394828863388</v>
      </c>
      <c r="Q1338" t="n">
        <v>0</v>
      </c>
      <c r="R1338" t="n">
        <v>0.8935193184062429</v>
      </c>
      <c r="S1338" t="n">
        <v>44.51139392643516</v>
      </c>
      <c r="T1338" t="n">
        <v>27.91137919464857</v>
      </c>
      <c r="U1338" t="n">
        <v>5.139670440539299</v>
      </c>
      <c r="V1338" t="n">
        <v>2.972022680867994</v>
      </c>
      <c r="W1338" t="n">
        <v>0</v>
      </c>
      <c r="X1338" t="n">
        <v>0</v>
      </c>
      <c r="Y1338" t="n">
        <v>-21.42836828230832</v>
      </c>
      <c r="Z1338" t="n">
        <v>95.99447433684801</v>
      </c>
      <c r="AA1338" t="n">
        <v>1758.431106045733</v>
      </c>
      <c r="AB1338" t="b">
        <v>0</v>
      </c>
      <c r="AC1338" t="b">
        <v>1</v>
      </c>
      <c r="AD1338" t="n">
        <v>89.25843182585407</v>
      </c>
      <c r="AE1338" t="n">
        <v>-0</v>
      </c>
      <c r="AF1338" t="n">
        <v>0</v>
      </c>
      <c r="AG1338" t="n">
        <v>-0.03123820303467412</v>
      </c>
      <c r="AH1338" t="b">
        <v>0</v>
      </c>
      <c r="AI1338" t="b">
        <v>0</v>
      </c>
      <c r="AJ1338" t="n">
        <v>1758.431106045733</v>
      </c>
      <c r="AK1338" t="n">
        <v>0</v>
      </c>
      <c r="AL1338" t="n">
        <v>5.139670440539299</v>
      </c>
      <c r="AM1338" t="n">
        <v>0</v>
      </c>
      <c r="AN1338" t="n">
        <v>5.13975317011529</v>
      </c>
      <c r="AO1338" t="n">
        <v>0</v>
      </c>
      <c r="AP1338" t="n">
        <v>1</v>
      </c>
      <c r="AQ1338" t="n">
        <v>0</v>
      </c>
      <c r="AR1338" t="n">
        <v>0</v>
      </c>
      <c r="AS1338" t="n">
        <v>0</v>
      </c>
      <c r="AT1338" t="n">
        <v>1.393376826253598</v>
      </c>
      <c r="AU1338" t="n">
        <v>0.4380540192570914</v>
      </c>
      <c r="AV1338" t="n">
        <v>1.393376826253598</v>
      </c>
    </row>
    <row r="1339" spans="1:48">
      <c r="A1339" t="n">
        <v>1336</v>
      </c>
      <c r="B1339" t="n">
        <v>0</v>
      </c>
      <c r="C1339" t="n">
        <v>0</v>
      </c>
      <c r="D1339" t="n">
        <v>0</v>
      </c>
      <c r="E1339" t="n">
        <v>80</v>
      </c>
      <c r="F1339" t="n">
        <v>-0.05493352803733664</v>
      </c>
      <c r="G1339" t="n">
        <v>659.0266795042171</v>
      </c>
      <c r="H1339" t="n">
        <v>2599.201223964632</v>
      </c>
      <c r="I1339" t="n">
        <v>5.841263757789919</v>
      </c>
      <c r="J1339" t="n">
        <v>5.841263757789919</v>
      </c>
      <c r="K1339" t="n">
        <v>84.63991184592305</v>
      </c>
      <c r="L1339" t="n">
        <v>5</v>
      </c>
      <c r="M1339" t="n">
        <v>21.46042389602512</v>
      </c>
      <c r="N1339" t="n">
        <v>1751.861624952162</v>
      </c>
      <c r="O1339" t="b">
        <v>0</v>
      </c>
      <c r="P1339" t="n">
        <v>5.841263757789919</v>
      </c>
      <c r="Q1339" t="n">
        <v>0</v>
      </c>
      <c r="R1339" t="n">
        <v>0.9083977256368659</v>
      </c>
      <c r="S1339" t="n">
        <v>44.52811984085061</v>
      </c>
      <c r="T1339" t="n">
        <v>35.05115726132665</v>
      </c>
      <c r="U1339" t="n">
        <v>6.430293243738237</v>
      </c>
      <c r="V1339" t="n">
        <v>3.210765724197401</v>
      </c>
      <c r="W1339" t="n">
        <v>0</v>
      </c>
      <c r="X1339" t="n">
        <v>0</v>
      </c>
      <c r="Y1339" t="n">
        <v>-21.42836828230832</v>
      </c>
      <c r="Z1339" t="n">
        <v>95.97135874019392</v>
      </c>
      <c r="AA1339" t="n">
        <v>1751.861624952162</v>
      </c>
      <c r="AB1339" t="b">
        <v>0</v>
      </c>
      <c r="AC1339" t="b">
        <v>1</v>
      </c>
      <c r="AD1339" t="n">
        <v>89.25099142020049</v>
      </c>
      <c r="AE1339" t="n">
        <v>-0</v>
      </c>
      <c r="AF1339" t="n">
        <v>0</v>
      </c>
      <c r="AG1339" t="n">
        <v>-0.0249471612537448</v>
      </c>
      <c r="AH1339" t="b">
        <v>0</v>
      </c>
      <c r="AI1339" t="b">
        <v>0</v>
      </c>
      <c r="AJ1339" t="n">
        <v>1751.861624952162</v>
      </c>
      <c r="AK1339" t="n">
        <v>0</v>
      </c>
      <c r="AL1339" t="n">
        <v>6.430293243738237</v>
      </c>
      <c r="AM1339" t="n">
        <v>0</v>
      </c>
      <c r="AN1339" t="n">
        <v>6.430330012438676</v>
      </c>
      <c r="AO1339" t="n">
        <v>0</v>
      </c>
      <c r="AP1339" t="n">
        <v>1</v>
      </c>
      <c r="AQ1339" t="n">
        <v>0</v>
      </c>
      <c r="AR1339" t="n">
        <v>0</v>
      </c>
      <c r="AS1339" t="n">
        <v>0</v>
      </c>
      <c r="AT1339" t="n">
        <v>1.615538359440322</v>
      </c>
      <c r="AU1339" t="n">
        <v>0.507897833725016</v>
      </c>
      <c r="AV1339" t="n">
        <v>1.615538359440322</v>
      </c>
    </row>
    <row r="1340" spans="1:48">
      <c r="A1340" t="n">
        <v>1337</v>
      </c>
      <c r="B1340" t="n">
        <v>0</v>
      </c>
      <c r="C1340" t="n">
        <v>0</v>
      </c>
      <c r="D1340" t="n">
        <v>0</v>
      </c>
      <c r="E1340" t="n">
        <v>79.90000000000001</v>
      </c>
      <c r="F1340" t="n">
        <v>-0.02425734592011608</v>
      </c>
      <c r="G1340" t="n">
        <v>658.2028961548369</v>
      </c>
      <c r="H1340" t="n">
        <v>2595.952222434677</v>
      </c>
      <c r="I1340" t="n">
        <v>6.979937251051429</v>
      </c>
      <c r="J1340" t="n">
        <v>6.979937251051429</v>
      </c>
      <c r="K1340" t="n">
        <v>101.265873103794</v>
      </c>
      <c r="L1340" t="n">
        <v>5</v>
      </c>
      <c r="M1340" t="n">
        <v>25.6759313143494</v>
      </c>
      <c r="N1340" t="n">
        <v>1749.671797920972</v>
      </c>
      <c r="O1340" t="b">
        <v>0</v>
      </c>
      <c r="P1340" t="n">
        <v>6.979937251051429</v>
      </c>
      <c r="Q1340" t="n">
        <v>0</v>
      </c>
      <c r="R1340" t="n">
        <v>0.9174281563494433</v>
      </c>
      <c r="S1340" t="n">
        <v>44.54642160280071</v>
      </c>
      <c r="T1340" t="n">
        <v>41.52352782991178</v>
      </c>
      <c r="U1340" t="n">
        <v>7.608156783442789</v>
      </c>
      <c r="V1340" t="n">
        <v>3.428674247791015</v>
      </c>
      <c r="W1340" t="n">
        <v>0</v>
      </c>
      <c r="X1340" t="n">
        <v>0</v>
      </c>
      <c r="Y1340" t="n">
        <v>-21.42836828230832</v>
      </c>
      <c r="Z1340" t="n">
        <v>95.95026648971681</v>
      </c>
      <c r="AA1340" t="n">
        <v>1749.671797920972</v>
      </c>
      <c r="AB1340" t="b">
        <v>0</v>
      </c>
      <c r="AC1340" t="b">
        <v>1</v>
      </c>
      <c r="AD1340" t="n">
        <v>89.24355101454691</v>
      </c>
      <c r="AE1340" t="n">
        <v>-0</v>
      </c>
      <c r="AF1340" t="n">
        <v>0</v>
      </c>
      <c r="AG1340" t="n">
        <v>-0.01928409091584377</v>
      </c>
      <c r="AH1340" t="b">
        <v>0</v>
      </c>
      <c r="AI1340" t="b">
        <v>0</v>
      </c>
      <c r="AJ1340" t="n">
        <v>1749.671797920972</v>
      </c>
      <c r="AK1340" t="n">
        <v>0</v>
      </c>
      <c r="AL1340" t="n">
        <v>7.608156783442789</v>
      </c>
      <c r="AM1340" t="n">
        <v>0</v>
      </c>
      <c r="AN1340" t="n">
        <v>7.608165975617899</v>
      </c>
      <c r="AO1340" t="n">
        <v>0</v>
      </c>
      <c r="AP1340" t="n">
        <v>1</v>
      </c>
      <c r="AQ1340" t="n">
        <v>0</v>
      </c>
      <c r="AR1340" t="n">
        <v>0</v>
      </c>
      <c r="AS1340" t="n">
        <v>0</v>
      </c>
      <c r="AT1340" t="n">
        <v>1.820983329745357</v>
      </c>
      <c r="AU1340" t="n">
        <v>0.572486244614731</v>
      </c>
      <c r="AV1340" t="n">
        <v>1.820983329745357</v>
      </c>
    </row>
    <row r="1341" spans="1:48">
      <c r="A1341" t="n">
        <v>1338</v>
      </c>
      <c r="B1341" t="n">
        <v>0</v>
      </c>
      <c r="C1341" t="n">
        <v>0</v>
      </c>
      <c r="D1341" t="n">
        <v>0</v>
      </c>
      <c r="E1341" t="n">
        <v>79.8</v>
      </c>
      <c r="F1341" t="n">
        <v>-0.01470375494887044</v>
      </c>
      <c r="G1341" t="n">
        <v>657.3791128054565</v>
      </c>
      <c r="H1341" t="n">
        <v>2592.703220904721</v>
      </c>
      <c r="I1341" t="n">
        <v>7.320019833727414</v>
      </c>
      <c r="J1341" t="n">
        <v>7.320019833727414</v>
      </c>
      <c r="K1341" t="n">
        <v>106.332919684341</v>
      </c>
      <c r="L1341" t="n">
        <v>5</v>
      </c>
      <c r="M1341" t="n">
        <v>26.96067943314933</v>
      </c>
      <c r="N1341" t="n">
        <v>1747.481970889782</v>
      </c>
      <c r="O1341" t="b">
        <v>0</v>
      </c>
      <c r="P1341" t="n">
        <v>7.320019833727414</v>
      </c>
      <c r="Q1341" t="n">
        <v>0</v>
      </c>
      <c r="R1341" t="n">
        <v>0.9196678747564346</v>
      </c>
      <c r="S1341" t="n">
        <v>44.56613508424746</v>
      </c>
      <c r="T1341" t="n">
        <v>43.49505855213906</v>
      </c>
      <c r="U1341" t="n">
        <v>7.959416692320642</v>
      </c>
      <c r="V1341" t="n">
        <v>3.494050491086654</v>
      </c>
      <c r="W1341" t="n">
        <v>0</v>
      </c>
      <c r="X1341" t="n">
        <v>0</v>
      </c>
      <c r="Y1341" t="n">
        <v>-21.42836828230832</v>
      </c>
      <c r="Z1341" t="n">
        <v>95.9291742392397</v>
      </c>
      <c r="AA1341" t="n">
        <v>1747.481970889782</v>
      </c>
      <c r="AB1341" t="b">
        <v>0</v>
      </c>
      <c r="AC1341" t="b">
        <v>1</v>
      </c>
      <c r="AD1341" t="n">
        <v>89.23611060889333</v>
      </c>
      <c r="AE1341" t="n">
        <v>-0</v>
      </c>
      <c r="AF1341" t="n">
        <v>0</v>
      </c>
      <c r="AG1341" t="n">
        <v>-0.004231662109325462</v>
      </c>
      <c r="AH1341" t="b">
        <v>0</v>
      </c>
      <c r="AI1341" t="b">
        <v>0</v>
      </c>
      <c r="AJ1341" t="n">
        <v>1747.481970889782</v>
      </c>
      <c r="AK1341" t="n">
        <v>0</v>
      </c>
      <c r="AL1341" t="n">
        <v>7.959416692320642</v>
      </c>
      <c r="AM1341" t="n">
        <v>0</v>
      </c>
      <c r="AN1341" t="n">
        <v>7.959418990364419</v>
      </c>
      <c r="AO1341" t="n">
        <v>0</v>
      </c>
      <c r="AP1341" t="n">
        <v>1</v>
      </c>
      <c r="AQ1341" t="n">
        <v>0</v>
      </c>
      <c r="AR1341" t="n">
        <v>0</v>
      </c>
      <c r="AS1341" t="n">
        <v>0</v>
      </c>
      <c r="AT1341" t="n">
        <v>1.882286387006462</v>
      </c>
      <c r="AU1341" t="n">
        <v>0.5917588850950365</v>
      </c>
      <c r="AV1341" t="n">
        <v>1.882286387006462</v>
      </c>
    </row>
    <row r="1342" spans="1:48">
      <c r="A1342" t="n">
        <v>1339</v>
      </c>
      <c r="B1342" t="n">
        <v>0</v>
      </c>
      <c r="C1342" t="n">
        <v>0</v>
      </c>
      <c r="D1342" t="n">
        <v>0</v>
      </c>
      <c r="E1342" t="n">
        <v>79.8</v>
      </c>
      <c r="F1342" t="n">
        <v>-0.0002609676177645071</v>
      </c>
      <c r="G1342" t="n">
        <v>657.3791128054565</v>
      </c>
      <c r="H1342" t="n">
        <v>2592.703220904721</v>
      </c>
      <c r="I1342" t="n">
        <v>7.86411212876167</v>
      </c>
      <c r="J1342" t="n">
        <v>7.86411212876167</v>
      </c>
      <c r="K1342" t="n">
        <v>114.2365761802122</v>
      </c>
      <c r="L1342" t="n">
        <v>5</v>
      </c>
      <c r="M1342" t="n">
        <v>28.96464913291385</v>
      </c>
      <c r="N1342" t="n">
        <v>1747.481970889782</v>
      </c>
      <c r="O1342" t="b">
        <v>0</v>
      </c>
      <c r="P1342" t="n">
        <v>7.86411212876167</v>
      </c>
      <c r="Q1342" t="n">
        <v>0</v>
      </c>
      <c r="R1342" t="n">
        <v>0.9227483314611716</v>
      </c>
      <c r="S1342" t="n">
        <v>44.58624829216134</v>
      </c>
      <c r="T1342" t="n">
        <v>46.57202338768763</v>
      </c>
      <c r="U1342" t="n">
        <v>8.522488592646765</v>
      </c>
      <c r="V1342" t="n">
        <v>3.597766513928221</v>
      </c>
      <c r="W1342" t="n">
        <v>0</v>
      </c>
      <c r="X1342" t="n">
        <v>0</v>
      </c>
      <c r="Y1342" t="n">
        <v>-21.42836828230832</v>
      </c>
      <c r="Z1342" t="n">
        <v>95.9061511123182</v>
      </c>
      <c r="AA1342" t="n">
        <v>1747.481970889782</v>
      </c>
      <c r="AB1342" t="b">
        <v>0</v>
      </c>
      <c r="AC1342" t="b">
        <v>1</v>
      </c>
      <c r="AD1342" t="n">
        <v>89.22867020323974</v>
      </c>
      <c r="AE1342" t="n">
        <v>-0</v>
      </c>
      <c r="AF1342" t="n">
        <v>0</v>
      </c>
      <c r="AG1342" t="n">
        <v>0.01239777759432981</v>
      </c>
      <c r="AH1342" t="b">
        <v>0</v>
      </c>
      <c r="AI1342" t="b">
        <v>0</v>
      </c>
      <c r="AJ1342" t="n">
        <v>1747.481970889782</v>
      </c>
      <c r="AK1342" t="n">
        <v>0</v>
      </c>
      <c r="AL1342" t="n">
        <v>8.522488592646765</v>
      </c>
      <c r="AM1342" t="n">
        <v>0</v>
      </c>
      <c r="AN1342" t="n">
        <v>8.522488592646765</v>
      </c>
      <c r="AO1342" t="n">
        <v>0</v>
      </c>
      <c r="AP1342" t="n">
        <v>1</v>
      </c>
      <c r="AQ1342" t="n">
        <v>0</v>
      </c>
      <c r="AR1342" t="n">
        <v>0</v>
      </c>
      <c r="AS1342" t="n">
        <v>0</v>
      </c>
      <c r="AT1342" t="n">
        <v>1.981556876133413</v>
      </c>
      <c r="AU1342" t="n">
        <v>0.622967841592899</v>
      </c>
      <c r="AV1342" t="n">
        <v>1.981556876133413</v>
      </c>
    </row>
    <row r="1343" spans="1:48">
      <c r="A1343" t="n">
        <v>1340</v>
      </c>
      <c r="B1343" t="n">
        <v>0</v>
      </c>
      <c r="C1343" t="n">
        <v>0</v>
      </c>
      <c r="D1343" t="n">
        <v>0</v>
      </c>
      <c r="E1343" t="n">
        <v>79.8</v>
      </c>
      <c r="F1343" t="n">
        <v>0.01574762541993557</v>
      </c>
      <c r="G1343" t="n">
        <v>657.3791128054565</v>
      </c>
      <c r="H1343" t="n">
        <v>2592.703220904721</v>
      </c>
      <c r="I1343" t="n">
        <v>8.467191847826166</v>
      </c>
      <c r="J1343" t="n">
        <v>8.467191847826166</v>
      </c>
      <c r="K1343" t="n">
        <v>122.9971026251093</v>
      </c>
      <c r="L1343" t="n">
        <v>5</v>
      </c>
      <c r="M1343" t="n">
        <v>31.18587794754292</v>
      </c>
      <c r="N1343" t="n">
        <v>1747.481970889782</v>
      </c>
      <c r="O1343" t="b">
        <v>0</v>
      </c>
      <c r="P1343" t="n">
        <v>8.467191847826166</v>
      </c>
      <c r="Q1343" t="n">
        <v>0</v>
      </c>
      <c r="R1343" t="n">
        <v>0.9257195226434186</v>
      </c>
      <c r="S1343" t="n">
        <v>44.60702790224862</v>
      </c>
      <c r="T1343" t="n">
        <v>49.98257836751034</v>
      </c>
      <c r="U1343" t="n">
        <v>9.146606116340571</v>
      </c>
      <c r="V1343" t="n">
        <v>3.712729780651415</v>
      </c>
      <c r="W1343" t="n">
        <v>0</v>
      </c>
      <c r="X1343" t="n">
        <v>0</v>
      </c>
      <c r="Y1343" t="n">
        <v>-21.42836828230832</v>
      </c>
      <c r="Z1343" t="n">
        <v>95.93347749853656</v>
      </c>
      <c r="AA1343" t="n">
        <v>1747.481970889782</v>
      </c>
      <c r="AB1343" t="b">
        <v>0</v>
      </c>
      <c r="AC1343" t="b">
        <v>1</v>
      </c>
      <c r="AD1343" t="n">
        <v>89.22122979758616</v>
      </c>
      <c r="AE1343" t="n">
        <v>-0</v>
      </c>
      <c r="AF1343" t="n">
        <v>0</v>
      </c>
      <c r="AG1343" t="n">
        <v>0.02867492470885591</v>
      </c>
      <c r="AH1343" t="b">
        <v>0</v>
      </c>
      <c r="AI1343" t="b">
        <v>0</v>
      </c>
      <c r="AJ1343" t="n">
        <v>1747.481970889782</v>
      </c>
      <c r="AK1343" t="n">
        <v>0</v>
      </c>
      <c r="AL1343" t="n">
        <v>9.146606116340571</v>
      </c>
      <c r="AM1343" t="n">
        <v>0</v>
      </c>
      <c r="AN1343" t="n">
        <v>9.14660841438435</v>
      </c>
      <c r="AO1343" t="n">
        <v>0</v>
      </c>
      <c r="AP1343" t="n">
        <v>1</v>
      </c>
      <c r="AQ1343" t="n">
        <v>0</v>
      </c>
      <c r="AR1343" t="n">
        <v>0</v>
      </c>
      <c r="AS1343" t="n">
        <v>0</v>
      </c>
      <c r="AT1343" t="n">
        <v>2.092029033800221</v>
      </c>
      <c r="AU1343" t="n">
        <v>0.6576984125125137</v>
      </c>
      <c r="AV1343" t="n">
        <v>2.092029033800221</v>
      </c>
    </row>
    <row r="1344" spans="1:48">
      <c r="A1344" t="n">
        <v>1341</v>
      </c>
      <c r="B1344" t="n">
        <v>0</v>
      </c>
      <c r="C1344" t="n">
        <v>0</v>
      </c>
      <c r="D1344" t="n">
        <v>0</v>
      </c>
      <c r="E1344" t="n">
        <v>79.90000000000001</v>
      </c>
      <c r="F1344" t="n">
        <v>0.0206037992713739</v>
      </c>
      <c r="G1344" t="n">
        <v>658.2028961548369</v>
      </c>
      <c r="H1344" t="n">
        <v>2595.952222434677</v>
      </c>
      <c r="I1344" t="n">
        <v>8.672075347887452</v>
      </c>
      <c r="J1344" t="n">
        <v>8.672075347887452</v>
      </c>
      <c r="K1344" t="n">
        <v>125.8156413359483</v>
      </c>
      <c r="L1344" t="n">
        <v>5</v>
      </c>
      <c r="M1344" t="n">
        <v>31.90051758010858</v>
      </c>
      <c r="N1344" t="n">
        <v>1749.671797920972</v>
      </c>
      <c r="O1344" t="b">
        <v>0</v>
      </c>
      <c r="P1344" t="n">
        <v>8.672075347887452</v>
      </c>
      <c r="Q1344" t="n">
        <v>0</v>
      </c>
      <c r="R1344" t="n">
        <v>0.9265808810431848</v>
      </c>
      <c r="S1344" t="n">
        <v>44.62854055240083</v>
      </c>
      <c r="T1344" t="n">
        <v>51.08042454353563</v>
      </c>
      <c r="U1344" t="n">
        <v>9.359221116373623</v>
      </c>
      <c r="V1344" t="n">
        <v>3.750279765926464</v>
      </c>
      <c r="W1344" t="n">
        <v>0</v>
      </c>
      <c r="X1344" t="n">
        <v>0</v>
      </c>
      <c r="Y1344" t="n">
        <v>-21.42836828230832</v>
      </c>
      <c r="Z1344" t="n">
        <v>95.96080388475492</v>
      </c>
      <c r="AA1344" t="n">
        <v>1749.671797920972</v>
      </c>
      <c r="AB1344" t="b">
        <v>0</v>
      </c>
      <c r="AC1344" t="b">
        <v>1</v>
      </c>
      <c r="AD1344" t="n">
        <v>89.21378939193258</v>
      </c>
      <c r="AE1344" t="n">
        <v>-0</v>
      </c>
      <c r="AF1344" t="n">
        <v>0</v>
      </c>
      <c r="AG1344" t="n">
        <v>0.04459926642844958</v>
      </c>
      <c r="AH1344" t="b">
        <v>0</v>
      </c>
      <c r="AI1344" t="b">
        <v>0</v>
      </c>
      <c r="AJ1344" t="n">
        <v>1749.671797920972</v>
      </c>
      <c r="AK1344" t="n">
        <v>0</v>
      </c>
      <c r="AL1344" t="n">
        <v>9.359221116373623</v>
      </c>
      <c r="AM1344" t="n">
        <v>0</v>
      </c>
      <c r="AN1344" t="n">
        <v>9.359230308548733</v>
      </c>
      <c r="AO1344" t="n">
        <v>0</v>
      </c>
      <c r="AP1344" t="n">
        <v>1</v>
      </c>
      <c r="AQ1344" t="n">
        <v>0</v>
      </c>
      <c r="AR1344" t="n">
        <v>0</v>
      </c>
      <c r="AS1344" t="n">
        <v>0</v>
      </c>
      <c r="AT1344" t="n">
        <v>2.130123539072679</v>
      </c>
      <c r="AU1344" t="n">
        <v>0.6696746782518245</v>
      </c>
      <c r="AV1344" t="n">
        <v>2.130123539072679</v>
      </c>
    </row>
    <row r="1345" spans="1:48">
      <c r="A1345" t="n">
        <v>1342</v>
      </c>
      <c r="B1345" t="n">
        <v>0</v>
      </c>
      <c r="C1345" t="n">
        <v>0</v>
      </c>
      <c r="D1345" t="n">
        <v>0</v>
      </c>
      <c r="E1345" t="n">
        <v>80</v>
      </c>
      <c r="F1345" t="n">
        <v>0.06850384416123312</v>
      </c>
      <c r="G1345" t="n">
        <v>659.0266795042171</v>
      </c>
      <c r="H1345" t="n">
        <v>2599.201223964632</v>
      </c>
      <c r="I1345" t="n">
        <v>10.50308184782257</v>
      </c>
      <c r="J1345" t="n">
        <v>10.50308184782257</v>
      </c>
      <c r="K1345" t="n">
        <v>152.1896559669424</v>
      </c>
      <c r="L1345" t="n">
        <v>5</v>
      </c>
      <c r="M1345" t="n">
        <v>38.58764096524909</v>
      </c>
      <c r="N1345" t="n">
        <v>1751.861624952162</v>
      </c>
      <c r="O1345" t="b">
        <v>0</v>
      </c>
      <c r="P1345" t="n">
        <v>10.50308184782257</v>
      </c>
      <c r="Q1345" t="n">
        <v>0</v>
      </c>
      <c r="R1345" t="n">
        <v>0.9331987429206471</v>
      </c>
      <c r="S1345" t="n">
        <v>44.65031825384811</v>
      </c>
      <c r="T1345" t="n">
        <v>61.3499463657629</v>
      </c>
      <c r="U1345" t="n">
        <v>11.25492498516544</v>
      </c>
      <c r="V1345" t="n">
        <v>4.09825353898384</v>
      </c>
      <c r="W1345" t="n">
        <v>0</v>
      </c>
      <c r="X1345" t="n">
        <v>0</v>
      </c>
      <c r="Y1345" t="n">
        <v>-21.42836828230832</v>
      </c>
      <c r="Z1345" t="n">
        <v>96.02595303173962</v>
      </c>
      <c r="AA1345" t="n">
        <v>1751.861624952162</v>
      </c>
      <c r="AB1345" t="b">
        <v>0</v>
      </c>
      <c r="AC1345" t="b">
        <v>1</v>
      </c>
      <c r="AD1345" t="n">
        <v>89.206348986279</v>
      </c>
      <c r="AE1345" t="n">
        <v>-0</v>
      </c>
      <c r="AF1345" t="n">
        <v>0</v>
      </c>
      <c r="AG1345" t="n">
        <v>0.05461190744256444</v>
      </c>
      <c r="AH1345" t="b">
        <v>0</v>
      </c>
      <c r="AI1345" t="b">
        <v>0</v>
      </c>
      <c r="AJ1345" t="n">
        <v>1751.861624952162</v>
      </c>
      <c r="AK1345" t="n">
        <v>0</v>
      </c>
      <c r="AL1345" t="n">
        <v>11.25492498516544</v>
      </c>
      <c r="AM1345" t="n">
        <v>0</v>
      </c>
      <c r="AN1345" t="n">
        <v>11.25498243625988</v>
      </c>
      <c r="AO1345" t="n">
        <v>0</v>
      </c>
      <c r="AP1345" t="n">
        <v>1</v>
      </c>
      <c r="AQ1345" t="n">
        <v>0</v>
      </c>
      <c r="AR1345" t="n">
        <v>0</v>
      </c>
      <c r="AS1345" t="n">
        <v>0</v>
      </c>
      <c r="AT1345" t="n">
        <v>2.469218972566258</v>
      </c>
      <c r="AU1345" t="n">
        <v>0.7762805258264369</v>
      </c>
      <c r="AV1345" t="n">
        <v>2.469218972566258</v>
      </c>
    </row>
    <row r="1346" spans="1:48">
      <c r="A1346" t="n">
        <v>1343</v>
      </c>
      <c r="B1346" t="n">
        <v>0</v>
      </c>
      <c r="C1346" t="n">
        <v>0</v>
      </c>
      <c r="D1346" t="n">
        <v>0</v>
      </c>
      <c r="E1346" t="n">
        <v>80.40000000000001</v>
      </c>
      <c r="F1346" t="n">
        <v>0.122047490750365</v>
      </c>
      <c r="G1346" t="n">
        <v>662.3218129017383</v>
      </c>
      <c r="H1346" t="n">
        <v>2612.197230084456</v>
      </c>
      <c r="I1346" t="n">
        <v>12.63273939037548</v>
      </c>
      <c r="J1346" t="n">
        <v>12.63273939037548</v>
      </c>
      <c r="K1346" t="n">
        <v>182.1377052307568</v>
      </c>
      <c r="L1346" t="n">
        <v>5</v>
      </c>
      <c r="M1346" t="n">
        <v>46.18095974410669</v>
      </c>
      <c r="N1346" t="n">
        <v>1760.620933076923</v>
      </c>
      <c r="O1346" t="b">
        <v>0</v>
      </c>
      <c r="P1346" t="n">
        <v>12.63273939037548</v>
      </c>
      <c r="Q1346" t="n">
        <v>0</v>
      </c>
      <c r="R1346" t="n">
        <v>0.9384220907487002</v>
      </c>
      <c r="S1346" t="n">
        <v>44.67431659448904</v>
      </c>
      <c r="T1346" t="n">
        <v>73.01378036912213</v>
      </c>
      <c r="U1346" t="n">
        <v>13.46168159819929</v>
      </c>
      <c r="V1346" t="n">
        <v>4.496035941664132</v>
      </c>
      <c r="W1346" t="n">
        <v>0</v>
      </c>
      <c r="X1346" t="n">
        <v>0</v>
      </c>
      <c r="Y1346" t="n">
        <v>-21.42836828230832</v>
      </c>
      <c r="Z1346" t="n">
        <v>96.09987081403465</v>
      </c>
      <c r="AA1346" t="n">
        <v>1760.620933076923</v>
      </c>
      <c r="AB1346" t="b">
        <v>0</v>
      </c>
      <c r="AC1346" t="b">
        <v>1</v>
      </c>
      <c r="AD1346" t="n">
        <v>89.19890858062541</v>
      </c>
      <c r="AE1346" t="n">
        <v>-0</v>
      </c>
      <c r="AF1346" t="n">
        <v>0</v>
      </c>
      <c r="AG1346" t="n">
        <v>0.06642853337291277</v>
      </c>
      <c r="AH1346" t="b">
        <v>0</v>
      </c>
      <c r="AI1346" t="b">
        <v>0</v>
      </c>
      <c r="AJ1346" t="n">
        <v>1760.620933076923</v>
      </c>
      <c r="AK1346" t="n">
        <v>0</v>
      </c>
      <c r="AL1346" t="n">
        <v>13.46168159819929</v>
      </c>
      <c r="AM1346" t="n">
        <v>0</v>
      </c>
      <c r="AN1346" t="n">
        <v>13.46182867300105</v>
      </c>
      <c r="AO1346" t="n">
        <v>0</v>
      </c>
      <c r="AP1346" t="n">
        <v>1</v>
      </c>
      <c r="AQ1346" t="n">
        <v>0</v>
      </c>
      <c r="AR1346" t="n">
        <v>0</v>
      </c>
      <c r="AS1346" t="n">
        <v>0</v>
      </c>
      <c r="AT1346" t="n">
        <v>2.86974518880107</v>
      </c>
      <c r="AU1346" t="n">
        <v>0.9021991686039517</v>
      </c>
      <c r="AV1346" t="n">
        <v>2.86974518880107</v>
      </c>
    </row>
    <row r="1347" spans="1:48">
      <c r="A1347" t="n">
        <v>1344</v>
      </c>
      <c r="B1347" t="n">
        <v>0</v>
      </c>
      <c r="C1347" t="n">
        <v>0</v>
      </c>
      <c r="D1347" t="n">
        <v>0</v>
      </c>
      <c r="E1347" t="n">
        <v>80.8</v>
      </c>
      <c r="F1347" t="n">
        <v>0.1099728595039835</v>
      </c>
      <c r="G1347" t="n">
        <v>665.6169462992593</v>
      </c>
      <c r="H1347" t="n">
        <v>2625.193236204279</v>
      </c>
      <c r="I1347" t="n">
        <v>12.28031254013978</v>
      </c>
      <c r="J1347" t="n">
        <v>12.28031254013978</v>
      </c>
      <c r="K1347" t="n">
        <v>176.1799294032317</v>
      </c>
      <c r="L1347" t="n">
        <v>5</v>
      </c>
      <c r="M1347" t="n">
        <v>44.67036749574839</v>
      </c>
      <c r="N1347" t="n">
        <v>1769.380241201684</v>
      </c>
      <c r="O1347" t="b">
        <v>0</v>
      </c>
      <c r="P1347" t="n">
        <v>12.28031254013978</v>
      </c>
      <c r="Q1347" t="n">
        <v>0</v>
      </c>
      <c r="R1347" t="n">
        <v>0.937471919186044</v>
      </c>
      <c r="S1347" t="n">
        <v>44.70092398628352</v>
      </c>
      <c r="T1347" t="n">
        <v>70.69706119320692</v>
      </c>
      <c r="U1347" t="n">
        <v>13.0993924071903</v>
      </c>
      <c r="V1347" t="n">
        <v>4.420551555598038</v>
      </c>
      <c r="W1347" t="n">
        <v>0</v>
      </c>
      <c r="X1347" t="n">
        <v>0</v>
      </c>
      <c r="Y1347" t="n">
        <v>-21.42836828230832</v>
      </c>
      <c r="Z1347" t="n">
        <v>96.16589238918186</v>
      </c>
      <c r="AA1347" t="n">
        <v>1769.380241201684</v>
      </c>
      <c r="AB1347" t="b">
        <v>0</v>
      </c>
      <c r="AC1347" t="b">
        <v>1</v>
      </c>
      <c r="AD1347" t="n">
        <v>89.19146817497183</v>
      </c>
      <c r="AE1347" t="n">
        <v>-0</v>
      </c>
      <c r="AF1347" t="n">
        <v>0</v>
      </c>
      <c r="AG1347" t="n">
        <v>0.05994670939215613</v>
      </c>
      <c r="AH1347" t="b">
        <v>0</v>
      </c>
      <c r="AI1347" t="b">
        <v>0</v>
      </c>
      <c r="AJ1347" t="n">
        <v>1769.380241201684</v>
      </c>
      <c r="AK1347" t="n">
        <v>0</v>
      </c>
      <c r="AL1347" t="n">
        <v>13.0993924071903</v>
      </c>
      <c r="AM1347" t="n">
        <v>0</v>
      </c>
      <c r="AN1347" t="n">
        <v>13.09953948199206</v>
      </c>
      <c r="AO1347" t="n">
        <v>0</v>
      </c>
      <c r="AP1347" t="n">
        <v>1</v>
      </c>
      <c r="AQ1347" t="n">
        <v>0</v>
      </c>
      <c r="AR1347" t="n">
        <v>0</v>
      </c>
      <c r="AS1347" t="n">
        <v>0</v>
      </c>
      <c r="AT1347" t="n">
        <v>2.804405316877172</v>
      </c>
      <c r="AU1347" t="n">
        <v>0.881657422125388</v>
      </c>
      <c r="AV1347" t="n">
        <v>2.804405316877172</v>
      </c>
    </row>
    <row r="1348" spans="1:48">
      <c r="A1348" t="n">
        <v>1345</v>
      </c>
      <c r="B1348" t="n">
        <v>0</v>
      </c>
      <c r="C1348" t="n">
        <v>0</v>
      </c>
      <c r="D1348" t="n">
        <v>0</v>
      </c>
      <c r="E1348" t="n">
        <v>81.2</v>
      </c>
      <c r="F1348" t="n">
        <v>0.1047277379003724</v>
      </c>
      <c r="G1348" t="n">
        <v>668.9120796967804</v>
      </c>
      <c r="H1348" t="n">
        <v>2638.189242324102</v>
      </c>
      <c r="I1348" t="n">
        <v>12.18578481795796</v>
      </c>
      <c r="J1348" t="n">
        <v>12.18578481795796</v>
      </c>
      <c r="K1348" t="n">
        <v>173.9625832541097</v>
      </c>
      <c r="L1348" t="n">
        <v>5</v>
      </c>
      <c r="M1348" t="n">
        <v>44.10816005428746</v>
      </c>
      <c r="N1348" t="n">
        <v>1778.139549326445</v>
      </c>
      <c r="O1348" t="b">
        <v>0</v>
      </c>
      <c r="P1348" t="n">
        <v>12.18578481795796</v>
      </c>
      <c r="Q1348" t="n">
        <v>0</v>
      </c>
      <c r="R1348" t="n">
        <v>0.9370764544396827</v>
      </c>
      <c r="S1348" t="n">
        <v>44.72718819660317</v>
      </c>
      <c r="T1348" t="n">
        <v>69.83674988068746</v>
      </c>
      <c r="U1348" t="n">
        <v>13.00404546525966</v>
      </c>
      <c r="V1348" t="n">
        <v>4.394375912901921</v>
      </c>
      <c r="W1348" t="n">
        <v>0</v>
      </c>
      <c r="X1348" t="n">
        <v>0</v>
      </c>
      <c r="Y1348" t="n">
        <v>-21.42836828230832</v>
      </c>
      <c r="Z1348" t="n">
        <v>96.22897431633871</v>
      </c>
      <c r="AA1348" t="n">
        <v>1778.139549326445</v>
      </c>
      <c r="AB1348" t="b">
        <v>0</v>
      </c>
      <c r="AC1348" t="b">
        <v>1</v>
      </c>
      <c r="AD1348" t="n">
        <v>89.18402776931825</v>
      </c>
      <c r="AE1348" t="n">
        <v>-0</v>
      </c>
      <c r="AF1348" t="n">
        <v>0</v>
      </c>
      <c r="AG1348" t="n">
        <v>0.0506024537825881</v>
      </c>
      <c r="AH1348" t="b">
        <v>0</v>
      </c>
      <c r="AI1348" t="b">
        <v>0</v>
      </c>
      <c r="AJ1348" t="n">
        <v>1778.139549326445</v>
      </c>
      <c r="AK1348" t="n">
        <v>0</v>
      </c>
      <c r="AL1348" t="n">
        <v>13.00404546525966</v>
      </c>
      <c r="AM1348" t="n">
        <v>0</v>
      </c>
      <c r="AN1348" t="n">
        <v>13.00415806940476</v>
      </c>
      <c r="AO1348" t="n">
        <v>0</v>
      </c>
      <c r="AP1348" t="n">
        <v>1</v>
      </c>
      <c r="AQ1348" t="n">
        <v>0</v>
      </c>
      <c r="AR1348" t="n">
        <v>0</v>
      </c>
      <c r="AS1348" t="n">
        <v>0</v>
      </c>
      <c r="AT1348" t="n">
        <v>2.787798545091631</v>
      </c>
      <c r="AU1348" t="n">
        <v>0.8764365350039185</v>
      </c>
      <c r="AV1348" t="n">
        <v>2.787798545091631</v>
      </c>
    </row>
    <row r="1349" spans="1:48">
      <c r="A1349" t="n">
        <v>1346</v>
      </c>
      <c r="B1349" t="n">
        <v>0</v>
      </c>
      <c r="C1349" t="n">
        <v>0</v>
      </c>
      <c r="D1349" t="n">
        <v>0</v>
      </c>
      <c r="E1349" t="n">
        <v>81.5</v>
      </c>
      <c r="F1349" t="n">
        <v>0.05444952222786448</v>
      </c>
      <c r="G1349" t="n">
        <v>671.3834297449213</v>
      </c>
      <c r="H1349" t="n">
        <v>2647.93624691397</v>
      </c>
      <c r="I1349" t="n">
        <v>10.33093562562912</v>
      </c>
      <c r="J1349" t="n">
        <v>10.33093562562912</v>
      </c>
      <c r="K1349" t="n">
        <v>146.9401297742238</v>
      </c>
      <c r="L1349" t="n">
        <v>5</v>
      </c>
      <c r="M1349" t="n">
        <v>37.25662519630422</v>
      </c>
      <c r="N1349" t="n">
        <v>1784.709030420016</v>
      </c>
      <c r="O1349" t="b">
        <v>0</v>
      </c>
      <c r="P1349" t="n">
        <v>10.33093562562912</v>
      </c>
      <c r="Q1349" t="n">
        <v>0</v>
      </c>
      <c r="R1349" t="n">
        <v>0.9318819875937461</v>
      </c>
      <c r="S1349" t="n">
        <v>44.75341506996928</v>
      </c>
      <c r="T1349" t="n">
        <v>59.31748088122202</v>
      </c>
      <c r="U1349" t="n">
        <v>11.08609862961842</v>
      </c>
      <c r="V1349" t="n">
        <v>4.040588898574804</v>
      </c>
      <c r="W1349" t="n">
        <v>0</v>
      </c>
      <c r="X1349" t="n">
        <v>0</v>
      </c>
      <c r="Y1349" t="n">
        <v>-21.42836828230832</v>
      </c>
      <c r="Z1349" t="n">
        <v>96.25294488197625</v>
      </c>
      <c r="AA1349" t="n">
        <v>1784.709030420016</v>
      </c>
      <c r="AB1349" t="b">
        <v>0</v>
      </c>
      <c r="AC1349" t="b">
        <v>1</v>
      </c>
      <c r="AD1349" t="n">
        <v>89.17658736366467</v>
      </c>
      <c r="AE1349" t="n">
        <v>-0</v>
      </c>
      <c r="AF1349" t="n">
        <v>0</v>
      </c>
      <c r="AG1349" t="n">
        <v>0.02642642820950664</v>
      </c>
      <c r="AH1349" t="b">
        <v>0</v>
      </c>
      <c r="AI1349" t="b">
        <v>0</v>
      </c>
      <c r="AJ1349" t="n">
        <v>1784.709030420016</v>
      </c>
      <c r="AK1349" t="n">
        <v>0</v>
      </c>
      <c r="AL1349" t="n">
        <v>11.08609862961842</v>
      </c>
      <c r="AM1349" t="n">
        <v>0</v>
      </c>
      <c r="AN1349" t="n">
        <v>11.08613539831886</v>
      </c>
      <c r="AO1349" t="n">
        <v>0</v>
      </c>
      <c r="AP1349" t="n">
        <v>1</v>
      </c>
      <c r="AQ1349" t="n">
        <v>0</v>
      </c>
      <c r="AR1349" t="n">
        <v>0</v>
      </c>
      <c r="AS1349" t="n">
        <v>0</v>
      </c>
      <c r="AT1349" t="n">
        <v>2.44307143707686</v>
      </c>
      <c r="AU1349" t="n">
        <v>0.768060184566998</v>
      </c>
      <c r="AV1349" t="n">
        <v>2.44307143707686</v>
      </c>
    </row>
    <row r="1350" spans="1:48">
      <c r="A1350" t="n">
        <v>1347</v>
      </c>
      <c r="B1350" t="n">
        <v>0</v>
      </c>
      <c r="C1350" t="n">
        <v>0</v>
      </c>
      <c r="D1350" t="n">
        <v>0</v>
      </c>
      <c r="E1350" t="n">
        <v>81.59999999999999</v>
      </c>
      <c r="F1350" t="n">
        <v>0.01080750652149121</v>
      </c>
      <c r="G1350" t="n">
        <v>672.2072130943014</v>
      </c>
      <c r="H1350" t="n">
        <v>2651.185248443925</v>
      </c>
      <c r="I1350" t="n">
        <v>8.673999355020882</v>
      </c>
      <c r="J1350" t="n">
        <v>8.673999355020882</v>
      </c>
      <c r="K1350" t="n">
        <v>123.2218143604316</v>
      </c>
      <c r="L1350" t="n">
        <v>5</v>
      </c>
      <c r="M1350" t="n">
        <v>31.24285353966319</v>
      </c>
      <c r="N1350" t="n">
        <v>1786.898857451206</v>
      </c>
      <c r="O1350" t="b">
        <v>0</v>
      </c>
      <c r="P1350" t="n">
        <v>8.673999355020882</v>
      </c>
      <c r="Q1350" t="n">
        <v>0</v>
      </c>
      <c r="R1350" t="n">
        <v>0.9255520958141308</v>
      </c>
      <c r="S1350" t="n">
        <v>44.77748536709289</v>
      </c>
      <c r="T1350" t="n">
        <v>50.08295299202054</v>
      </c>
      <c r="U1350" t="n">
        <v>9.371703002186052</v>
      </c>
      <c r="V1350" t="n">
        <v>3.728570885695341</v>
      </c>
      <c r="W1350" t="n">
        <v>0</v>
      </c>
      <c r="X1350" t="n">
        <v>0</v>
      </c>
      <c r="Y1350" t="n">
        <v>-21.42836828230832</v>
      </c>
      <c r="Z1350" t="n">
        <v>96.28297950130636</v>
      </c>
      <c r="AA1350" t="n">
        <v>1786.898857451206</v>
      </c>
      <c r="AB1350" t="b">
        <v>0</v>
      </c>
      <c r="AC1350" t="b">
        <v>1</v>
      </c>
      <c r="AD1350" t="n">
        <v>89.16914695801108</v>
      </c>
      <c r="AE1350" t="n">
        <v>-0</v>
      </c>
      <c r="AF1350" t="n">
        <v>0</v>
      </c>
      <c r="AG1350" t="n">
        <v>-0.001088109729712849</v>
      </c>
      <c r="AH1350" t="b">
        <v>0</v>
      </c>
      <c r="AI1350" t="b">
        <v>0</v>
      </c>
      <c r="AJ1350" t="n">
        <v>1786.898857451206</v>
      </c>
      <c r="AK1350" t="n">
        <v>0</v>
      </c>
      <c r="AL1350" t="n">
        <v>9.371703002186052</v>
      </c>
      <c r="AM1350" t="n">
        <v>0</v>
      </c>
      <c r="AN1350" t="n">
        <v>9.371705300229831</v>
      </c>
      <c r="AO1350" t="n">
        <v>0</v>
      </c>
      <c r="AP1350" t="n">
        <v>1</v>
      </c>
      <c r="AQ1350" t="n">
        <v>0</v>
      </c>
      <c r="AR1350" t="n">
        <v>0</v>
      </c>
      <c r="AS1350" t="n">
        <v>0</v>
      </c>
      <c r="AT1350" t="n">
        <v>2.138561337813124</v>
      </c>
      <c r="AU1350" t="n">
        <v>0.6723273789299838</v>
      </c>
      <c r="AV1350" t="n">
        <v>2.138561337813124</v>
      </c>
    </row>
    <row r="1351" spans="1:48">
      <c r="A1351" t="n">
        <v>1348</v>
      </c>
      <c r="B1351" t="n">
        <v>0</v>
      </c>
      <c r="C1351" t="n">
        <v>0</v>
      </c>
      <c r="D1351" t="n">
        <v>0</v>
      </c>
      <c r="E1351" t="n">
        <v>81.59999999999999</v>
      </c>
      <c r="F1351" t="n">
        <v>-0.01434621498051314</v>
      </c>
      <c r="G1351" t="n">
        <v>672.2072130943014</v>
      </c>
      <c r="H1351" t="n">
        <v>2651.185248443925</v>
      </c>
      <c r="I1351" t="n">
        <v>7.705027695320672</v>
      </c>
      <c r="J1351" t="n">
        <v>7.705027695320672</v>
      </c>
      <c r="K1351" t="n">
        <v>109.4567169601205</v>
      </c>
      <c r="L1351" t="n">
        <v>5</v>
      </c>
      <c r="M1351" t="n">
        <v>27.75271728197781</v>
      </c>
      <c r="N1351" t="n">
        <v>1786.898857451206</v>
      </c>
      <c r="O1351" t="b">
        <v>0</v>
      </c>
      <c r="P1351" t="n">
        <v>7.705027695320672</v>
      </c>
      <c r="Q1351" t="n">
        <v>0</v>
      </c>
      <c r="R1351" t="n">
        <v>0.9206944365486465</v>
      </c>
      <c r="S1351" t="n">
        <v>44.79957312788553</v>
      </c>
      <c r="T1351" t="n">
        <v>44.72291431988567</v>
      </c>
      <c r="U1351" t="n">
        <v>8.368713211957768</v>
      </c>
      <c r="V1351" t="n">
        <v>3.546775919325135</v>
      </c>
      <c r="W1351" t="n">
        <v>0</v>
      </c>
      <c r="X1351" t="n">
        <v>0</v>
      </c>
      <c r="Y1351" t="n">
        <v>-21.42836828230832</v>
      </c>
      <c r="Z1351" t="n">
        <v>96.26066765353389</v>
      </c>
      <c r="AA1351" t="n">
        <v>1786.898857451206</v>
      </c>
      <c r="AB1351" t="b">
        <v>0</v>
      </c>
      <c r="AC1351" t="b">
        <v>1</v>
      </c>
      <c r="AD1351" t="n">
        <v>89.1617065523575</v>
      </c>
      <c r="AE1351" t="n">
        <v>-0</v>
      </c>
      <c r="AF1351" t="n">
        <v>0</v>
      </c>
      <c r="AG1351" t="n">
        <v>-0.02917805071981006</v>
      </c>
      <c r="AH1351" t="b">
        <v>0</v>
      </c>
      <c r="AI1351" t="b">
        <v>0</v>
      </c>
      <c r="AJ1351" t="n">
        <v>1786.898857451206</v>
      </c>
      <c r="AK1351" t="n">
        <v>0</v>
      </c>
      <c r="AL1351" t="n">
        <v>8.368713211957768</v>
      </c>
      <c r="AM1351" t="n">
        <v>0</v>
      </c>
      <c r="AN1351" t="n">
        <v>8.368722404132878</v>
      </c>
      <c r="AO1351" t="n">
        <v>0</v>
      </c>
      <c r="AP1351" t="n">
        <v>1</v>
      </c>
      <c r="AQ1351" t="n">
        <v>0</v>
      </c>
      <c r="AR1351" t="n">
        <v>0</v>
      </c>
      <c r="AS1351" t="n">
        <v>0</v>
      </c>
      <c r="AT1351" t="n">
        <v>1.961831370630264</v>
      </c>
      <c r="AU1351" t="n">
        <v>0.6167664775363679</v>
      </c>
      <c r="AV1351" t="n">
        <v>1.961831370630264</v>
      </c>
    </row>
    <row r="1352" spans="1:48">
      <c r="A1352" t="n">
        <v>1349</v>
      </c>
      <c r="B1352" t="n">
        <v>0</v>
      </c>
      <c r="C1352" t="n">
        <v>0</v>
      </c>
      <c r="D1352" t="n">
        <v>0</v>
      </c>
      <c r="E1352" t="n">
        <v>81.40000000000001</v>
      </c>
      <c r="F1352" t="n">
        <v>-0.1200893132661012</v>
      </c>
      <c r="G1352" t="n">
        <v>670.559646395541</v>
      </c>
      <c r="H1352" t="n">
        <v>2644.687245384014</v>
      </c>
      <c r="I1352" t="n">
        <v>3.599630278724126</v>
      </c>
      <c r="J1352" t="n">
        <v>3.599630278724126</v>
      </c>
      <c r="K1352" t="n">
        <v>51.26156534247522</v>
      </c>
      <c r="L1352" t="n">
        <v>5</v>
      </c>
      <c r="M1352" t="n">
        <v>12.99735429575944</v>
      </c>
      <c r="N1352" t="n">
        <v>1782.519203388825</v>
      </c>
      <c r="O1352" t="b">
        <v>0</v>
      </c>
      <c r="P1352" t="n">
        <v>3.599630278724126</v>
      </c>
      <c r="Q1352" t="n">
        <v>0</v>
      </c>
      <c r="R1352" t="n">
        <v>0.8740681742584223</v>
      </c>
      <c r="S1352" t="n">
        <v>44.82047367658283</v>
      </c>
      <c r="T1352" t="n">
        <v>22.06224756672158</v>
      </c>
      <c r="U1352" t="n">
        <v>4.118248878902527</v>
      </c>
      <c r="V1352" t="n">
        <v>2.778339116039934</v>
      </c>
      <c r="W1352" t="n">
        <v>0</v>
      </c>
      <c r="X1352" t="n">
        <v>0</v>
      </c>
      <c r="Y1352" t="n">
        <v>-21.42836828230832</v>
      </c>
      <c r="Z1352" t="n">
        <v>96.22270591016644</v>
      </c>
      <c r="AA1352" t="n">
        <v>1782.519203388825</v>
      </c>
      <c r="AB1352" t="b">
        <v>0</v>
      </c>
      <c r="AC1352" t="b">
        <v>1</v>
      </c>
      <c r="AD1352" t="n">
        <v>89.15426614670392</v>
      </c>
      <c r="AE1352" t="n">
        <v>-0</v>
      </c>
      <c r="AF1352" t="n">
        <v>0</v>
      </c>
      <c r="AG1352" t="n">
        <v>-0.05641434367950338</v>
      </c>
      <c r="AH1352" t="b">
        <v>0</v>
      </c>
      <c r="AI1352" t="b">
        <v>0</v>
      </c>
      <c r="AJ1352" t="n">
        <v>1782.519203388825</v>
      </c>
      <c r="AK1352" t="n">
        <v>0</v>
      </c>
      <c r="AL1352" t="n">
        <v>4.118248878902527</v>
      </c>
      <c r="AM1352" t="n">
        <v>0</v>
      </c>
      <c r="AN1352" t="n">
        <v>4.118435020448506</v>
      </c>
      <c r="AO1352" t="n">
        <v>0</v>
      </c>
      <c r="AP1352" t="n">
        <v>1</v>
      </c>
      <c r="AQ1352" t="n">
        <v>0</v>
      </c>
      <c r="AR1352" t="n">
        <v>0</v>
      </c>
      <c r="AS1352" t="n">
        <v>0</v>
      </c>
      <c r="AT1352" t="n">
        <v>1.224162194263472</v>
      </c>
      <c r="AU1352" t="n">
        <v>0.3848558116626056</v>
      </c>
      <c r="AV1352" t="n">
        <v>1.224162194263472</v>
      </c>
    </row>
    <row r="1353" spans="1:48">
      <c r="A1353" t="n">
        <v>1350</v>
      </c>
      <c r="B1353" t="n">
        <v>0</v>
      </c>
      <c r="C1353" t="n">
        <v>0</v>
      </c>
      <c r="D1353" t="n">
        <v>0</v>
      </c>
      <c r="E1353" t="n">
        <v>80.7</v>
      </c>
      <c r="F1353" t="n">
        <v>-0.2552965319550768</v>
      </c>
      <c r="G1353" t="n">
        <v>664.793162949879</v>
      </c>
      <c r="H1353" t="n">
        <v>2621.944234674323</v>
      </c>
      <c r="I1353" t="n">
        <v>-1.661931072496556</v>
      </c>
      <c r="J1353" t="n">
        <v>-1.661931072496556</v>
      </c>
      <c r="K1353" t="n">
        <v>-23.87249689140835</v>
      </c>
      <c r="L1353" t="n">
        <v>5</v>
      </c>
      <c r="M1353" t="n">
        <v>-6.0528643233794</v>
      </c>
      <c r="N1353" t="n">
        <v>1767.190414170494</v>
      </c>
      <c r="O1353" t="b">
        <v>0</v>
      </c>
      <c r="P1353" t="n">
        <v>-1.661931072496556</v>
      </c>
      <c r="Q1353" t="n">
        <v>0</v>
      </c>
      <c r="R1353" t="n">
        <v>0.5714460379602143</v>
      </c>
      <c r="S1353" t="n">
        <v>44.83597872849248</v>
      </c>
      <c r="T1353" t="n">
        <v>-5.1318773529761</v>
      </c>
      <c r="U1353" t="n">
        <v>-0.9497039267411264</v>
      </c>
      <c r="V1353" t="n">
        <v>0.9209869704033</v>
      </c>
      <c r="W1353" t="n">
        <v>0</v>
      </c>
      <c r="X1353" t="n">
        <v>0</v>
      </c>
      <c r="Y1353" t="n">
        <v>-21.42836828230832</v>
      </c>
      <c r="Z1353" t="n">
        <v>96.14297399847537</v>
      </c>
      <c r="AA1353" t="n">
        <v>1767.190414170494</v>
      </c>
      <c r="AB1353" t="b">
        <v>0</v>
      </c>
      <c r="AC1353" t="b">
        <v>1</v>
      </c>
      <c r="AD1353" t="n">
        <v>89.14682574105034</v>
      </c>
      <c r="AE1353" t="n">
        <v>-0</v>
      </c>
      <c r="AF1353" t="n">
        <v>0</v>
      </c>
      <c r="AG1353" t="n">
        <v>-0.07546351301295456</v>
      </c>
      <c r="AH1353" t="b">
        <v>0</v>
      </c>
      <c r="AI1353" t="b">
        <v>0</v>
      </c>
      <c r="AJ1353" t="n">
        <v>1767.190414170494</v>
      </c>
      <c r="AK1353" t="n">
        <v>0</v>
      </c>
      <c r="AL1353" t="n">
        <v>-0.9497039267411264</v>
      </c>
      <c r="AM1353" t="n">
        <v>0</v>
      </c>
      <c r="AN1353" t="n">
        <v>-0.9489593605572126</v>
      </c>
      <c r="AO1353" t="n">
        <v>0</v>
      </c>
      <c r="AP1353" t="n">
        <v>1</v>
      </c>
      <c r="AQ1353" t="n">
        <v>0</v>
      </c>
      <c r="AR1353" t="n">
        <v>0</v>
      </c>
      <c r="AS1353" t="n">
        <v>0</v>
      </c>
      <c r="AT1353" t="n">
        <v>0.365211391202779</v>
      </c>
      <c r="AU1353" t="n">
        <v>0.1148162613160426</v>
      </c>
      <c r="AV1353" t="n">
        <v>0.365211391202779</v>
      </c>
    </row>
    <row r="1354" spans="1:48">
      <c r="A1354" t="n">
        <v>1351</v>
      </c>
      <c r="B1354" t="n">
        <v>0</v>
      </c>
      <c r="C1354" t="n">
        <v>0</v>
      </c>
      <c r="D1354" t="n">
        <v>0</v>
      </c>
      <c r="E1354" t="n">
        <v>79.59999999999999</v>
      </c>
      <c r="F1354" t="n">
        <v>-0.3587245589135915</v>
      </c>
      <c r="G1354" t="n">
        <v>655.731546106696</v>
      </c>
      <c r="H1354" t="n">
        <v>2586.205217844809</v>
      </c>
      <c r="I1354" t="n">
        <v>-5.647961286628456</v>
      </c>
      <c r="J1354" t="n">
        <v>-5.647961286628456</v>
      </c>
      <c r="K1354" t="n">
        <v>-82.25021008938775</v>
      </c>
      <c r="L1354" t="n">
        <v>5</v>
      </c>
      <c r="M1354" t="n">
        <v>-20.85451574274537</v>
      </c>
      <c r="N1354" t="n">
        <v>1743.102316827401</v>
      </c>
      <c r="O1354" t="b">
        <v>0</v>
      </c>
      <c r="P1354" t="n">
        <v>-5.647961286628456</v>
      </c>
      <c r="Q1354" t="n">
        <v>0</v>
      </c>
      <c r="R1354" t="n">
        <v>0.8523858074172399</v>
      </c>
      <c r="S1354" t="n">
        <v>44.86033991018316</v>
      </c>
      <c r="T1354" t="n">
        <v>-26.37402557815364</v>
      </c>
      <c r="U1354" t="n">
        <v>-4.81424204156411</v>
      </c>
      <c r="V1354" t="n">
        <v>-5.519509835408268</v>
      </c>
      <c r="W1354" t="n">
        <v>-64.78585989229524</v>
      </c>
      <c r="X1354" t="n">
        <v>2</v>
      </c>
      <c r="Y1354" t="n">
        <v>43.35749160998692</v>
      </c>
      <c r="Z1354" t="n">
        <v>96.05543965719097</v>
      </c>
      <c r="AA1354" t="n">
        <v>1743.102316827401</v>
      </c>
      <c r="AB1354" t="b">
        <v>0</v>
      </c>
      <c r="AC1354" t="b">
        <v>1</v>
      </c>
      <c r="AD1354" t="n">
        <v>89.15063288051695</v>
      </c>
      <c r="AE1354" t="n">
        <v>1.353612597033501</v>
      </c>
      <c r="AF1354" t="n">
        <v>0</v>
      </c>
      <c r="AG1354" t="n">
        <v>-0.09406512449906057</v>
      </c>
      <c r="AH1354" t="b">
        <v>0</v>
      </c>
      <c r="AI1354" t="b">
        <v>0</v>
      </c>
      <c r="AJ1354" t="n">
        <v>1743.102316827401</v>
      </c>
      <c r="AK1354" t="n">
        <v>0</v>
      </c>
      <c r="AL1354" t="n">
        <v>-4.81424204156411</v>
      </c>
      <c r="AM1354" t="n">
        <v>0.3312844238963657</v>
      </c>
      <c r="AN1354" t="n">
        <v>-3.127908743273298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</row>
    <row r="1355" spans="1:48">
      <c r="A1355" t="n">
        <v>1352</v>
      </c>
      <c r="B1355" t="n">
        <v>0</v>
      </c>
      <c r="C1355" t="n">
        <v>0</v>
      </c>
      <c r="D1355" t="n">
        <v>0</v>
      </c>
      <c r="E1355" t="n">
        <v>78.2</v>
      </c>
      <c r="F1355" t="n">
        <v>-0.3931385657238717</v>
      </c>
      <c r="G1355" t="n">
        <v>644.1985792153723</v>
      </c>
      <c r="H1355" t="n">
        <v>2540.719196425428</v>
      </c>
      <c r="I1355" t="n">
        <v>-6.969474518381027</v>
      </c>
      <c r="J1355" t="n">
        <v>-6.969474518381027</v>
      </c>
      <c r="K1355" t="n">
        <v>-103.3122105023306</v>
      </c>
      <c r="L1355" t="n">
        <v>5</v>
      </c>
      <c r="M1355" t="n">
        <v>-26.19477953913047</v>
      </c>
      <c r="N1355" t="n">
        <v>1712.444738390739</v>
      </c>
      <c r="O1355" t="b">
        <v>0</v>
      </c>
      <c r="P1355" t="n">
        <v>-6.969474518381027</v>
      </c>
      <c r="Q1355" t="n">
        <v>0</v>
      </c>
      <c r="R1355" t="n">
        <v>0.8763550192222035</v>
      </c>
      <c r="S1355" t="n">
        <v>44.88885663568159</v>
      </c>
      <c r="T1355" t="n">
        <v>-34.05923816993482</v>
      </c>
      <c r="U1355" t="n">
        <v>-6.107733975524463</v>
      </c>
      <c r="V1355" t="n">
        <v>-7.864458630804343</v>
      </c>
      <c r="W1355" t="n">
        <v>-66.96765173241694</v>
      </c>
      <c r="X1355" t="n">
        <v>2</v>
      </c>
      <c r="Y1355" t="n">
        <v>45.53928345010862</v>
      </c>
      <c r="Z1355" t="n">
        <v>95.94808049943207</v>
      </c>
      <c r="AA1355" t="n">
        <v>1712.444738390739</v>
      </c>
      <c r="AB1355" t="b">
        <v>0</v>
      </c>
      <c r="AC1355" t="b">
        <v>1</v>
      </c>
      <c r="AD1355" t="n">
        <v>89.16606634840933</v>
      </c>
      <c r="AE1355" t="n">
        <v>1.399198175797192</v>
      </c>
      <c r="AF1355" t="n">
        <v>0</v>
      </c>
      <c r="AG1355" t="n">
        <v>-0.1018857524335989</v>
      </c>
      <c r="AH1355" t="b">
        <v>0</v>
      </c>
      <c r="AI1355" t="b">
        <v>0</v>
      </c>
      <c r="AJ1355" t="n">
        <v>1712.444738390739</v>
      </c>
      <c r="AK1355" t="n">
        <v>0</v>
      </c>
      <c r="AL1355" t="n">
        <v>-6.107733975524463</v>
      </c>
      <c r="AM1355" t="n">
        <v>1.644551669239805</v>
      </c>
      <c r="AN1355" t="n">
        <v>-3.062182464165897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</row>
    <row r="1356" spans="1:48">
      <c r="A1356" t="n">
        <v>1353</v>
      </c>
      <c r="B1356" t="n">
        <v>0</v>
      </c>
      <c r="C1356" t="n">
        <v>0</v>
      </c>
      <c r="D1356" t="n">
        <v>0</v>
      </c>
      <c r="E1356" t="n">
        <v>76.8</v>
      </c>
      <c r="F1356" t="n">
        <v>-0.402054511524252</v>
      </c>
      <c r="G1356" t="n">
        <v>632.6656123240484</v>
      </c>
      <c r="H1356" t="n">
        <v>2495.233175006047</v>
      </c>
      <c r="I1356" t="n">
        <v>-7.313175704223281</v>
      </c>
      <c r="J1356" t="n">
        <v>-7.313175704223281</v>
      </c>
      <c r="K1356" t="n">
        <v>-110.3832457798129</v>
      </c>
      <c r="L1356" t="n">
        <v>5</v>
      </c>
      <c r="M1356" t="n">
        <v>-27.98763838230551</v>
      </c>
      <c r="N1356" t="n">
        <v>1681.787159954076</v>
      </c>
      <c r="O1356" t="b">
        <v>0</v>
      </c>
      <c r="P1356" t="n">
        <v>-7.313175704223281</v>
      </c>
      <c r="Q1356" t="n">
        <v>0</v>
      </c>
      <c r="R1356" t="n">
        <v>0.8828270814214887</v>
      </c>
      <c r="S1356" t="n">
        <v>44.91833180811762</v>
      </c>
      <c r="T1356" t="n">
        <v>-36.6591173723009</v>
      </c>
      <c r="U1356" t="n">
        <v>-6.45626956288198</v>
      </c>
      <c r="V1356" t="n">
        <v>-8.671478989995393</v>
      </c>
      <c r="W1356" t="n">
        <v>-65.90029615669008</v>
      </c>
      <c r="X1356" t="n">
        <v>2</v>
      </c>
      <c r="Y1356" t="n">
        <v>44.47192787438176</v>
      </c>
      <c r="Z1356" t="n">
        <v>95.84072134167316</v>
      </c>
      <c r="AA1356" t="n">
        <v>1681.787159954076</v>
      </c>
      <c r="AB1356" t="b">
        <v>0</v>
      </c>
      <c r="AC1356" t="b">
        <v>1</v>
      </c>
      <c r="AD1356" t="n">
        <v>89.18169329481984</v>
      </c>
      <c r="AE1356" t="n">
        <v>1.376897229954692</v>
      </c>
      <c r="AF1356" t="n">
        <v>0</v>
      </c>
      <c r="AG1356" t="n">
        <v>-0.1086578668678516</v>
      </c>
      <c r="AH1356" t="b">
        <v>0</v>
      </c>
      <c r="AI1356" t="b">
        <v>0</v>
      </c>
      <c r="AJ1356" t="n">
        <v>1681.787159954076</v>
      </c>
      <c r="AK1356" t="n">
        <v>0</v>
      </c>
      <c r="AL1356" t="n">
        <v>-6.45626956288198</v>
      </c>
      <c r="AM1356" t="n">
        <v>2.080413229468346</v>
      </c>
      <c r="AN1356" t="n">
        <v>-2.997026448642055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</row>
    <row r="1357" spans="1:48">
      <c r="A1357" t="n">
        <v>1354</v>
      </c>
      <c r="B1357" t="n">
        <v>0</v>
      </c>
      <c r="C1357" t="n">
        <v>0</v>
      </c>
      <c r="D1357" t="n">
        <v>0</v>
      </c>
      <c r="E1357" t="n">
        <v>75.3</v>
      </c>
      <c r="F1357" t="n">
        <v>-0.4153100548458006</v>
      </c>
      <c r="G1357" t="n">
        <v>620.3088620833444</v>
      </c>
      <c r="H1357" t="n">
        <v>2446.49815205671</v>
      </c>
      <c r="I1357" t="n">
        <v>-7.791400085864166</v>
      </c>
      <c r="J1357" t="n">
        <v>-7.791400085864166</v>
      </c>
      <c r="K1357" t="n">
        <v>-119.9441033075509</v>
      </c>
      <c r="L1357" t="n">
        <v>5</v>
      </c>
      <c r="M1357" t="n">
        <v>-30.41179089948045</v>
      </c>
      <c r="N1357" t="n">
        <v>1648.939754486223</v>
      </c>
      <c r="O1357" t="b">
        <v>0</v>
      </c>
      <c r="P1357" t="n">
        <v>-7.791400085864166</v>
      </c>
      <c r="Q1357" t="n">
        <v>0</v>
      </c>
      <c r="R1357" t="n">
        <v>0.8901792296053883</v>
      </c>
      <c r="S1357" t="n">
        <v>44.94764162356834</v>
      </c>
      <c r="T1357" t="n">
        <v>-40.16608990180958</v>
      </c>
      <c r="U1357" t="n">
        <v>-6.93574252598192</v>
      </c>
      <c r="V1357" t="n">
        <v>-9.754299002329137</v>
      </c>
      <c r="W1357" t="n">
        <v>-65.90029615669008</v>
      </c>
      <c r="X1357" t="n">
        <v>2</v>
      </c>
      <c r="Y1357" t="n">
        <v>44.47192787438176</v>
      </c>
      <c r="Z1357" t="n">
        <v>95.73336218391425</v>
      </c>
      <c r="AA1357" t="n">
        <v>1648.939754486223</v>
      </c>
      <c r="AB1357" t="b">
        <v>0</v>
      </c>
      <c r="AC1357" t="b">
        <v>1</v>
      </c>
      <c r="AD1357" t="n">
        <v>89.19713493644289</v>
      </c>
      <c r="AE1357" t="n">
        <v>1.376897229954692</v>
      </c>
      <c r="AF1357" t="n">
        <v>0</v>
      </c>
      <c r="AG1357" t="n">
        <v>-0.1071336968800168</v>
      </c>
      <c r="AH1357" t="b">
        <v>0</v>
      </c>
      <c r="AI1357" t="b">
        <v>0</v>
      </c>
      <c r="AJ1357" t="n">
        <v>1648.939754486223</v>
      </c>
      <c r="AK1357" t="n">
        <v>0</v>
      </c>
      <c r="AL1357" t="n">
        <v>-6.93574252598192</v>
      </c>
      <c r="AM1357" t="n">
        <v>2.628939405576864</v>
      </c>
      <c r="AN1357" t="n">
        <v>-2.927837651050604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</row>
    <row r="1358" spans="1:48">
      <c r="A1358" t="n">
        <v>1355</v>
      </c>
      <c r="B1358" t="n">
        <v>0</v>
      </c>
      <c r="C1358" t="n">
        <v>0</v>
      </c>
      <c r="D1358" t="n">
        <v>0</v>
      </c>
      <c r="E1358" t="n">
        <v>73.8</v>
      </c>
      <c r="F1358" t="n">
        <v>-0.4367052690925419</v>
      </c>
      <c r="G1358" t="n">
        <v>607.9521118426403</v>
      </c>
      <c r="H1358" t="n">
        <v>2397.763129107374</v>
      </c>
      <c r="I1358" t="n">
        <v>-8.525729473766889</v>
      </c>
      <c r="J1358" t="n">
        <v>-8.525729473766889</v>
      </c>
      <c r="K1358" t="n">
        <v>-133.9163361174883</v>
      </c>
      <c r="L1358" t="n">
        <v>5</v>
      </c>
      <c r="M1358" t="n">
        <v>-33.95444627725362</v>
      </c>
      <c r="N1358" t="n">
        <v>1616.09234901837</v>
      </c>
      <c r="O1358" t="b">
        <v>0</v>
      </c>
      <c r="P1358" t="n">
        <v>-8.525729473766889</v>
      </c>
      <c r="Q1358" t="n">
        <v>0</v>
      </c>
      <c r="R1358" t="n">
        <v>0.8987459245012397</v>
      </c>
      <c r="S1358" t="n">
        <v>44.97690873225063</v>
      </c>
      <c r="T1358" t="n">
        <v>-45.27658784922549</v>
      </c>
      <c r="U1358" t="n">
        <v>-7.662464617948091</v>
      </c>
      <c r="V1358" t="n">
        <v>-11.32214157197188</v>
      </c>
      <c r="W1358" t="n">
        <v>-73.12439317979275</v>
      </c>
      <c r="X1358" t="n">
        <v>2</v>
      </c>
      <c r="Y1358" t="n">
        <v>51.69602489748443</v>
      </c>
      <c r="Z1358" t="n">
        <v>95.62896568354947</v>
      </c>
      <c r="AA1358" t="n">
        <v>1616.09234901837</v>
      </c>
      <c r="AB1358" t="b">
        <v>0</v>
      </c>
      <c r="AC1358" t="b">
        <v>1</v>
      </c>
      <c r="AD1358" t="n">
        <v>89.2138307615769</v>
      </c>
      <c r="AE1358" t="n">
        <v>1.527834930695575</v>
      </c>
      <c r="AF1358" t="n">
        <v>0</v>
      </c>
      <c r="AG1358" t="n">
        <v>-0.1088337047519443</v>
      </c>
      <c r="AH1358" t="b">
        <v>0</v>
      </c>
      <c r="AI1358" t="b">
        <v>0</v>
      </c>
      <c r="AJ1358" t="n">
        <v>1616.09234901837</v>
      </c>
      <c r="AK1358" t="n">
        <v>0</v>
      </c>
      <c r="AL1358" t="n">
        <v>-7.662464617948091</v>
      </c>
      <c r="AM1358" t="n">
        <v>3.272997274552979</v>
      </c>
      <c r="AN1358" t="n">
        <v>-2.859279215871366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</row>
    <row r="1359" spans="1:48">
      <c r="A1359" t="n">
        <v>1356</v>
      </c>
      <c r="B1359" t="n">
        <v>0</v>
      </c>
      <c r="C1359" t="n">
        <v>0</v>
      </c>
      <c r="D1359" t="n">
        <v>0</v>
      </c>
      <c r="E1359" t="n">
        <v>72.09999999999999</v>
      </c>
      <c r="F1359" t="n">
        <v>-0.5045355354507013</v>
      </c>
      <c r="G1359" t="n">
        <v>593.9477949031757</v>
      </c>
      <c r="H1359" t="n">
        <v>2342.530103098125</v>
      </c>
      <c r="I1359" t="n">
        <v>-10.79444681246791</v>
      </c>
      <c r="J1359" t="n">
        <v>-10.79444681246791</v>
      </c>
      <c r="K1359" t="n">
        <v>-173.549552626276</v>
      </c>
      <c r="L1359" t="n">
        <v>5</v>
      </c>
      <c r="M1359" t="n">
        <v>-44.00343626426875</v>
      </c>
      <c r="N1359" t="n">
        <v>1578.865289488136</v>
      </c>
      <c r="O1359" t="b">
        <v>0</v>
      </c>
      <c r="P1359" t="n">
        <v>-10.79444681246791</v>
      </c>
      <c r="Q1359" t="n">
        <v>0</v>
      </c>
      <c r="R1359" t="n">
        <v>0.9147120156615964</v>
      </c>
      <c r="S1359" t="n">
        <v>45.00643604263906</v>
      </c>
      <c r="T1359" t="n">
        <v>-59.71880101086923</v>
      </c>
      <c r="U1359" t="n">
        <v>-9.873810201784416</v>
      </c>
      <c r="V1359" t="n">
        <v>-15.71536474660047</v>
      </c>
      <c r="W1359" t="n">
        <v>-86.15060768619995</v>
      </c>
      <c r="X1359" t="n">
        <v>2</v>
      </c>
      <c r="Y1359" t="n">
        <v>64.72223940389162</v>
      </c>
      <c r="Z1359" t="n">
        <v>95.52988101786251</v>
      </c>
      <c r="AA1359" t="n">
        <v>1578.865289488136</v>
      </c>
      <c r="AB1359" t="b">
        <v>0</v>
      </c>
      <c r="AC1359" t="b">
        <v>1</v>
      </c>
      <c r="AD1359" t="n">
        <v>89.23404226579589</v>
      </c>
      <c r="AE1359" t="n">
        <v>1.8</v>
      </c>
      <c r="AF1359" t="n">
        <v>0</v>
      </c>
      <c r="AG1359" t="n">
        <v>-0.1130067569841059</v>
      </c>
      <c r="AH1359" t="b">
        <v>0</v>
      </c>
      <c r="AI1359" t="b">
        <v>0</v>
      </c>
      <c r="AJ1359" t="n">
        <v>1578.865289488136</v>
      </c>
      <c r="AK1359" t="n">
        <v>0</v>
      </c>
      <c r="AL1359" t="n">
        <v>-9.873810201784416</v>
      </c>
      <c r="AM1359" t="n">
        <v>5.288506097641793</v>
      </c>
      <c r="AN1359" t="n">
        <v>-2.782325839406967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</row>
    <row r="1360" spans="1:48">
      <c r="A1360" t="n">
        <v>1357</v>
      </c>
      <c r="B1360" t="n">
        <v>0</v>
      </c>
      <c r="C1360" t="n">
        <v>0</v>
      </c>
      <c r="D1360" t="n">
        <v>0</v>
      </c>
      <c r="E1360" t="n">
        <v>70.2</v>
      </c>
      <c r="F1360" t="n">
        <v>-0.5451525891046671</v>
      </c>
      <c r="G1360" t="n">
        <v>578.2959112649506</v>
      </c>
      <c r="H1360" t="n">
        <v>2280.799074028965</v>
      </c>
      <c r="I1360" t="n">
        <v>-12.02223872817594</v>
      </c>
      <c r="J1360" t="n">
        <v>-12.02223872817594</v>
      </c>
      <c r="K1360" t="n">
        <v>-198.5210702702048</v>
      </c>
      <c r="L1360" t="n">
        <v>5</v>
      </c>
      <c r="M1360" t="n">
        <v>-50.33495696506206</v>
      </c>
      <c r="N1360" t="n">
        <v>1537.258575895523</v>
      </c>
      <c r="O1360" t="b">
        <v>0</v>
      </c>
      <c r="P1360" t="n">
        <v>-12.02223872817594</v>
      </c>
      <c r="Q1360" t="n">
        <v>0</v>
      </c>
      <c r="R1360" t="n">
        <v>0.9217341170357276</v>
      </c>
      <c r="S1360" t="n">
        <v>45.03792570977351</v>
      </c>
      <c r="T1360" t="n">
        <v>-68.83597494691814</v>
      </c>
      <c r="U1360" t="n">
        <v>-11.08130759890798</v>
      </c>
      <c r="V1360" t="n">
        <v>-18.50101798185608</v>
      </c>
      <c r="W1360" t="n">
        <v>-86.15060768619995</v>
      </c>
      <c r="X1360" t="n">
        <v>2</v>
      </c>
      <c r="Y1360" t="n">
        <v>64.72223940389162</v>
      </c>
      <c r="Z1360" t="n">
        <v>95.42446023702168</v>
      </c>
      <c r="AA1360" t="n">
        <v>1537.258575895523</v>
      </c>
      <c r="AB1360" t="b">
        <v>0</v>
      </c>
      <c r="AC1360" t="b">
        <v>1</v>
      </c>
      <c r="AD1360" t="n">
        <v>89.25651526558892</v>
      </c>
      <c r="AE1360" t="n">
        <v>1.8</v>
      </c>
      <c r="AF1360" t="n">
        <v>0</v>
      </c>
      <c r="AG1360" t="n">
        <v>-0.1151652925853601</v>
      </c>
      <c r="AH1360" t="b">
        <v>0</v>
      </c>
      <c r="AI1360" t="b">
        <v>0</v>
      </c>
      <c r="AJ1360" t="n">
        <v>1537.258575895523</v>
      </c>
      <c r="AK1360" t="n">
        <v>0</v>
      </c>
      <c r="AL1360" t="n">
        <v>-11.08130759890798</v>
      </c>
      <c r="AM1360" t="n">
        <v>6.58057656544802</v>
      </c>
      <c r="AN1360" t="n">
        <v>-2.697235708874368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</row>
    <row r="1361" spans="1:48">
      <c r="A1361" t="n">
        <v>1358</v>
      </c>
      <c r="B1361" t="n">
        <v>0</v>
      </c>
      <c r="C1361" t="n">
        <v>0</v>
      </c>
      <c r="D1361" t="n">
        <v>0</v>
      </c>
      <c r="E1361" t="n">
        <v>68.2</v>
      </c>
      <c r="F1361" t="n">
        <v>-0.5648541081306266</v>
      </c>
      <c r="G1361" t="n">
        <v>561.8202442773452</v>
      </c>
      <c r="H1361" t="n">
        <v>2215.819043429849</v>
      </c>
      <c r="I1361" t="n">
        <v>-12.47960842064933</v>
      </c>
      <c r="J1361" t="n">
        <v>-12.47960842064933</v>
      </c>
      <c r="K1361" t="n">
        <v>-212.1167460477366</v>
      </c>
      <c r="L1361" t="n">
        <v>5</v>
      </c>
      <c r="M1361" t="n">
        <v>-53.78213642183991</v>
      </c>
      <c r="N1361" t="n">
        <v>1493.462035271719</v>
      </c>
      <c r="O1361" t="b">
        <v>0</v>
      </c>
      <c r="P1361" t="n">
        <v>-12.47960842064933</v>
      </c>
      <c r="Q1361" t="n">
        <v>0</v>
      </c>
      <c r="R1361" t="n">
        <v>0.9251189260031748</v>
      </c>
      <c r="S1361" t="n">
        <v>45.07010953530604</v>
      </c>
      <c r="T1361" t="n">
        <v>-73.82028528891507</v>
      </c>
      <c r="U1361" t="n">
        <v>-11.54512193905129</v>
      </c>
      <c r="V1361" t="n">
        <v>-20.03814886707516</v>
      </c>
      <c r="W1361" t="n">
        <v>-86.15060768619995</v>
      </c>
      <c r="X1361" t="n">
        <v>2</v>
      </c>
      <c r="Y1361" t="n">
        <v>64.72223940389162</v>
      </c>
      <c r="Z1361" t="n">
        <v>95.33701234022398</v>
      </c>
      <c r="AA1361" t="n">
        <v>1493.462035271719</v>
      </c>
      <c r="AB1361" t="b">
        <v>0</v>
      </c>
      <c r="AC1361" t="b">
        <v>1</v>
      </c>
      <c r="AD1361" t="n">
        <v>89.27898826538194</v>
      </c>
      <c r="AE1361" t="n">
        <v>1.8</v>
      </c>
      <c r="AF1361" t="n">
        <v>0</v>
      </c>
      <c r="AG1361" t="n">
        <v>-0.11099126235075</v>
      </c>
      <c r="AH1361" t="b">
        <v>0</v>
      </c>
      <c r="AI1361" t="b">
        <v>0</v>
      </c>
      <c r="AJ1361" t="n">
        <v>1493.462035271719</v>
      </c>
      <c r="AK1361" t="n">
        <v>0</v>
      </c>
      <c r="AL1361" t="n">
        <v>-11.54512193905129</v>
      </c>
      <c r="AM1361" t="n">
        <v>7.132573635244432</v>
      </c>
      <c r="AN1361" t="n">
        <v>-2.608685292216858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</row>
    <row r="1362" spans="1:48">
      <c r="A1362" t="n">
        <v>1359</v>
      </c>
      <c r="B1362" t="n">
        <v>0</v>
      </c>
      <c r="C1362" t="n">
        <v>0</v>
      </c>
      <c r="D1362" t="n">
        <v>0</v>
      </c>
      <c r="E1362" t="n">
        <v>66.09999999999999</v>
      </c>
      <c r="F1362" t="n">
        <v>-0.6120976450394782</v>
      </c>
      <c r="G1362" t="n">
        <v>544.5207939403593</v>
      </c>
      <c r="H1362" t="n">
        <v>2147.590011300777</v>
      </c>
      <c r="I1362" t="n">
        <v>-13.73336890348961</v>
      </c>
      <c r="J1362" t="n">
        <v>-13.73336890348961</v>
      </c>
      <c r="K1362" t="n">
        <v>-240.8429838439883</v>
      </c>
      <c r="L1362" t="n">
        <v>5</v>
      </c>
      <c r="M1362" t="n">
        <v>-61.06566527484492</v>
      </c>
      <c r="N1362" t="n">
        <v>1447.475667616724</v>
      </c>
      <c r="O1362" t="b">
        <v>0</v>
      </c>
      <c r="P1362" t="n">
        <v>-13.73336890348961</v>
      </c>
      <c r="Q1362" t="n">
        <v>0</v>
      </c>
      <c r="R1362" t="n">
        <v>0.9305178621187381</v>
      </c>
      <c r="S1362" t="n">
        <v>45.1020729266221</v>
      </c>
      <c r="T1362" t="n">
        <v>-84.30666513413523</v>
      </c>
      <c r="U1362" t="n">
        <v>-12.77914507176311</v>
      </c>
      <c r="V1362" t="n">
        <v>-23.24099985929033</v>
      </c>
      <c r="W1362" t="n">
        <v>-85.50964058109905</v>
      </c>
      <c r="X1362" t="n">
        <v>2</v>
      </c>
      <c r="Y1362" t="n">
        <v>64.08127229879074</v>
      </c>
      <c r="Z1362" t="n">
        <v>95.23806120076317</v>
      </c>
      <c r="AA1362" t="n">
        <v>1447.475667616724</v>
      </c>
      <c r="AB1362" t="b">
        <v>0</v>
      </c>
      <c r="AC1362" t="b">
        <v>1</v>
      </c>
      <c r="AD1362" t="n">
        <v>89.30134998616366</v>
      </c>
      <c r="AE1362" t="n">
        <v>1.786607862438022</v>
      </c>
      <c r="AF1362" t="n">
        <v>0</v>
      </c>
      <c r="AG1362" t="n">
        <v>-0.09250847795201517</v>
      </c>
      <c r="AH1362" t="b">
        <v>0</v>
      </c>
      <c r="AI1362" t="b">
        <v>0</v>
      </c>
      <c r="AJ1362" t="n">
        <v>1447.475667616724</v>
      </c>
      <c r="AK1362" t="n">
        <v>0</v>
      </c>
      <c r="AL1362" t="n">
        <v>-12.77914507176311</v>
      </c>
      <c r="AM1362" t="n">
        <v>8.471289004291382</v>
      </c>
      <c r="AN1362" t="n">
        <v>-2.516799192280447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</row>
    <row r="1363" spans="1:48">
      <c r="A1363" t="n">
        <v>1360</v>
      </c>
      <c r="B1363" t="n">
        <v>0</v>
      </c>
      <c r="C1363" t="n">
        <v>0</v>
      </c>
      <c r="D1363" t="n">
        <v>0</v>
      </c>
      <c r="E1363" t="n">
        <v>63.8</v>
      </c>
      <c r="F1363" t="n">
        <v>-0.6534219783781268</v>
      </c>
      <c r="G1363" t="n">
        <v>525.5737769046132</v>
      </c>
      <c r="H1363" t="n">
        <v>2072.862976111795</v>
      </c>
      <c r="I1363" t="n">
        <v>-14.66799872483927</v>
      </c>
      <c r="J1363" t="n">
        <v>-14.66799872483927</v>
      </c>
      <c r="K1363" t="n">
        <v>-266.5069611432469</v>
      </c>
      <c r="L1363" t="n">
        <v>5</v>
      </c>
      <c r="M1363" t="n">
        <v>-67.57275891055956</v>
      </c>
      <c r="N1363" t="n">
        <v>1397.10964589935</v>
      </c>
      <c r="O1363" t="b">
        <v>0</v>
      </c>
      <c r="P1363" t="n">
        <v>-14.66799872483927</v>
      </c>
      <c r="Q1363" t="n">
        <v>0</v>
      </c>
      <c r="R1363" t="n">
        <v>0.9344468292684905</v>
      </c>
      <c r="S1363" t="n">
        <v>45.13471141881776</v>
      </c>
      <c r="T1363" t="n">
        <v>-93.68419927135982</v>
      </c>
      <c r="U1363" t="n">
        <v>-13.70646490014032</v>
      </c>
      <c r="V1363" t="n">
        <v>-26.11144036080027</v>
      </c>
      <c r="W1363" t="n">
        <v>-86.15060768619995</v>
      </c>
      <c r="X1363" t="n">
        <v>2</v>
      </c>
      <c r="Y1363" t="n">
        <v>64.72223940389162</v>
      </c>
      <c r="Z1363" t="n">
        <v>95.13779328011393</v>
      </c>
      <c r="AA1363" t="n">
        <v>1397.10964589935</v>
      </c>
      <c r="AB1363" t="b">
        <v>0</v>
      </c>
      <c r="AC1363" t="b">
        <v>1</v>
      </c>
      <c r="AD1363" t="n">
        <v>89.32371170694537</v>
      </c>
      <c r="AE1363" t="n">
        <v>1.8</v>
      </c>
      <c r="AF1363" t="n">
        <v>0</v>
      </c>
      <c r="AG1363" t="n">
        <v>-0.05460759513318858</v>
      </c>
      <c r="AH1363" t="b">
        <v>0</v>
      </c>
      <c r="AI1363" t="b">
        <v>0</v>
      </c>
      <c r="AJ1363" t="n">
        <v>1397.10964589935</v>
      </c>
      <c r="AK1363" t="n">
        <v>0</v>
      </c>
      <c r="AL1363" t="n">
        <v>-13.70646490014032</v>
      </c>
      <c r="AM1363" t="n">
        <v>9.484406167645229</v>
      </c>
      <c r="AN1363" t="n">
        <v>-2.41740519384563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</row>
    <row r="1364" spans="1:48">
      <c r="A1364" t="n">
        <v>1361</v>
      </c>
      <c r="B1364" t="n">
        <v>0</v>
      </c>
      <c r="C1364" t="n">
        <v>0</v>
      </c>
      <c r="D1364" t="n">
        <v>0</v>
      </c>
      <c r="E1364" t="n">
        <v>61.6</v>
      </c>
      <c r="F1364" t="n">
        <v>-0.5242144414480201</v>
      </c>
      <c r="G1364" t="n">
        <v>507.4505432182472</v>
      </c>
      <c r="H1364" t="n">
        <v>2001.384942452767</v>
      </c>
      <c r="I1364" t="n">
        <v>-10.55479858665558</v>
      </c>
      <c r="J1364" t="n">
        <v>-10.55479858665558</v>
      </c>
      <c r="K1364" t="n">
        <v>-198.6221188475237</v>
      </c>
      <c r="L1364" t="n">
        <v>5</v>
      </c>
      <c r="M1364" t="n">
        <v>-50.36057780109626</v>
      </c>
      <c r="N1364" t="n">
        <v>1348.933451213165</v>
      </c>
      <c r="O1364" t="b">
        <v>0</v>
      </c>
      <c r="P1364" t="n">
        <v>-10.55479858665558</v>
      </c>
      <c r="Q1364" t="n">
        <v>0</v>
      </c>
      <c r="R1364" t="n">
        <v>0.9241869303190525</v>
      </c>
      <c r="S1364" t="n">
        <v>45.16759994370035</v>
      </c>
      <c r="T1364" t="n">
        <v>-69.05428458025069</v>
      </c>
      <c r="U1364" t="n">
        <v>-9.754606905937091</v>
      </c>
      <c r="V1364" t="n">
        <v>-18.69370677915443</v>
      </c>
      <c r="W1364" t="n">
        <v>-86.15060768619995</v>
      </c>
      <c r="X1364" t="n">
        <v>2</v>
      </c>
      <c r="Y1364" t="n">
        <v>64.72223940389162</v>
      </c>
      <c r="Z1364" t="n">
        <v>95.05511503698604</v>
      </c>
      <c r="AA1364" t="n">
        <v>1348.933451213165</v>
      </c>
      <c r="AB1364" t="b">
        <v>0</v>
      </c>
      <c r="AC1364" t="b">
        <v>1</v>
      </c>
      <c r="AD1364" t="n">
        <v>89.3461847067384</v>
      </c>
      <c r="AE1364" t="n">
        <v>1.8</v>
      </c>
      <c r="AF1364" t="n">
        <v>0</v>
      </c>
      <c r="AG1364" t="n">
        <v>-0.0118432388298258</v>
      </c>
      <c r="AH1364" t="b">
        <v>0</v>
      </c>
      <c r="AI1364" t="b">
        <v>0</v>
      </c>
      <c r="AJ1364" t="n">
        <v>1348.933451213165</v>
      </c>
      <c r="AK1364" t="n">
        <v>0</v>
      </c>
      <c r="AL1364" t="n">
        <v>-9.754606905937091</v>
      </c>
      <c r="AM1364" t="n">
        <v>5.628120351465599</v>
      </c>
      <c r="AN1364" t="n">
        <v>-2.323508289735838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</row>
    <row r="1365" spans="1:48">
      <c r="A1365" t="n">
        <v>1362</v>
      </c>
      <c r="B1365" t="n">
        <v>0</v>
      </c>
      <c r="C1365" t="n">
        <v>0</v>
      </c>
      <c r="D1365" t="n">
        <v>0</v>
      </c>
      <c r="E1365" t="n">
        <v>60.2</v>
      </c>
      <c r="F1365" t="n">
        <v>-0.2497202558297964</v>
      </c>
      <c r="G1365" t="n">
        <v>495.9175763269234</v>
      </c>
      <c r="H1365" t="n">
        <v>1955.898921033386</v>
      </c>
      <c r="I1365" t="n">
        <v>-2.60473247263358</v>
      </c>
      <c r="J1365" t="n">
        <v>-2.60473247263358</v>
      </c>
      <c r="K1365" t="n">
        <v>-50.15624388900324</v>
      </c>
      <c r="L1365" t="n">
        <v>5</v>
      </c>
      <c r="M1365" t="n">
        <v>-12.71710037753632</v>
      </c>
      <c r="N1365" t="n">
        <v>1318.275872776502</v>
      </c>
      <c r="O1365" t="b">
        <v>0</v>
      </c>
      <c r="P1365" t="n">
        <v>-2.60473247263358</v>
      </c>
      <c r="Q1365" t="n">
        <v>0</v>
      </c>
      <c r="R1365" t="n">
        <v>0.8011116648465214</v>
      </c>
      <c r="S1365" t="n">
        <v>45.19496988464901</v>
      </c>
      <c r="T1365" t="n">
        <v>-15.11545616538345</v>
      </c>
      <c r="U1365" t="n">
        <v>-2.086681567631283</v>
      </c>
      <c r="V1365" t="n">
        <v>-2.398355787847134</v>
      </c>
      <c r="W1365" t="n">
        <v>-54.2789363509655</v>
      </c>
      <c r="X1365" t="n">
        <v>2</v>
      </c>
      <c r="Y1365" t="n">
        <v>32.85056806865718</v>
      </c>
      <c r="Z1365" t="n">
        <v>94.99868630527985</v>
      </c>
      <c r="AA1365" t="n">
        <v>1318.275872776502</v>
      </c>
      <c r="AB1365" t="b">
        <v>0</v>
      </c>
      <c r="AC1365" t="b">
        <v>1</v>
      </c>
      <c r="AD1365" t="n">
        <v>89.36312443025794</v>
      </c>
      <c r="AE1365" t="n">
        <v>1.13408469256089</v>
      </c>
      <c r="AF1365" t="n">
        <v>0</v>
      </c>
      <c r="AG1365" t="n">
        <v>0.0130190585831168</v>
      </c>
      <c r="AH1365" t="b">
        <v>0</v>
      </c>
      <c r="AI1365" t="b">
        <v>0</v>
      </c>
      <c r="AJ1365" t="n">
        <v>1318.275872776502</v>
      </c>
      <c r="AK1365" t="n">
        <v>0</v>
      </c>
      <c r="AL1365" t="n">
        <v>-2.086681567631283</v>
      </c>
      <c r="AM1365" t="n">
        <v>0</v>
      </c>
      <c r="AN1365" t="n">
        <v>-0.9518523088864799</v>
      </c>
      <c r="AO1365" t="n">
        <v>0</v>
      </c>
      <c r="AP1365" t="n">
        <v>1</v>
      </c>
      <c r="AQ1365" t="n">
        <v>0</v>
      </c>
      <c r="AR1365" t="n">
        <v>0</v>
      </c>
      <c r="AS1365" t="n">
        <v>0</v>
      </c>
      <c r="AT1365" t="n">
        <v>0.2197197851979618</v>
      </c>
      <c r="AU1365" t="n">
        <v>0.06907617035304013</v>
      </c>
      <c r="AV1365" t="n">
        <v>0.2197197851979618</v>
      </c>
    </row>
    <row r="1366" spans="1:48">
      <c r="A1366" t="n">
        <v>1363</v>
      </c>
      <c r="B1366" t="n">
        <v>0</v>
      </c>
      <c r="C1366" t="n">
        <v>0</v>
      </c>
      <c r="D1366" t="n">
        <v>0</v>
      </c>
      <c r="E1366" t="n">
        <v>59.8</v>
      </c>
      <c r="F1366" t="n">
        <v>0.02309546476719149</v>
      </c>
      <c r="G1366" t="n">
        <v>492.6224429294023</v>
      </c>
      <c r="H1366" t="n">
        <v>1942.902914913563</v>
      </c>
      <c r="I1366" t="n">
        <v>5.088911438832262</v>
      </c>
      <c r="J1366" t="n">
        <v>5.088911438832262</v>
      </c>
      <c r="K1366" t="n">
        <v>98.64659096294331</v>
      </c>
      <c r="L1366" t="n">
        <v>5</v>
      </c>
      <c r="M1366" t="n">
        <v>25.01181312447853</v>
      </c>
      <c r="N1366" t="n">
        <v>1309.516564651741</v>
      </c>
      <c r="O1366" t="b">
        <v>0</v>
      </c>
      <c r="P1366" t="n">
        <v>5.088911438832262</v>
      </c>
      <c r="Q1366" t="n">
        <v>0</v>
      </c>
      <c r="R1366" t="n">
        <v>0.9209735118446524</v>
      </c>
      <c r="S1366" t="n">
        <v>45.21268941738094</v>
      </c>
      <c r="T1366" t="n">
        <v>40.29379188892572</v>
      </c>
      <c r="U1366" t="n">
        <v>5.525578502946833</v>
      </c>
      <c r="V1366" t="n">
        <v>3.184276867444233</v>
      </c>
      <c r="W1366" t="n">
        <v>0</v>
      </c>
      <c r="X1366" t="n">
        <v>0</v>
      </c>
      <c r="Y1366" t="n">
        <v>-21.42836828230832</v>
      </c>
      <c r="Z1366" t="n">
        <v>95.00485651216076</v>
      </c>
      <c r="AA1366" t="n">
        <v>1309.516564651741</v>
      </c>
      <c r="AB1366" t="b">
        <v>0</v>
      </c>
      <c r="AC1366" t="b">
        <v>1</v>
      </c>
      <c r="AD1366" t="n">
        <v>89.36510745105419</v>
      </c>
      <c r="AE1366" t="n">
        <v>-0</v>
      </c>
      <c r="AF1366" t="n">
        <v>0</v>
      </c>
      <c r="AG1366" t="n">
        <v>0.02258771187873099</v>
      </c>
      <c r="AH1366" t="b">
        <v>0</v>
      </c>
      <c r="AI1366" t="b">
        <v>0</v>
      </c>
      <c r="AJ1366" t="n">
        <v>1309.516564651741</v>
      </c>
      <c r="AK1366" t="n">
        <v>0</v>
      </c>
      <c r="AL1366" t="n">
        <v>5.525578502946833</v>
      </c>
      <c r="AM1366" t="n">
        <v>0</v>
      </c>
      <c r="AN1366" t="n">
        <v>5.525587695121943</v>
      </c>
      <c r="AO1366" t="n">
        <v>0</v>
      </c>
      <c r="AP1366" t="n">
        <v>1</v>
      </c>
      <c r="AQ1366" t="n">
        <v>0</v>
      </c>
      <c r="AR1366" t="n">
        <v>0</v>
      </c>
      <c r="AS1366" t="n">
        <v>0</v>
      </c>
      <c r="AT1366" t="n">
        <v>1.372810071322711</v>
      </c>
      <c r="AU1366" t="n">
        <v>0.4315881806621045</v>
      </c>
      <c r="AV1366" t="n">
        <v>1.372810071322711</v>
      </c>
    </row>
    <row r="1367" spans="1:48">
      <c r="A1367" t="n">
        <v>1364</v>
      </c>
      <c r="B1367" t="n">
        <v>0</v>
      </c>
      <c r="C1367" t="n">
        <v>0</v>
      </c>
      <c r="D1367" t="n">
        <v>0</v>
      </c>
      <c r="E1367" t="n">
        <v>60.4</v>
      </c>
      <c r="F1367" t="n">
        <v>0.324005063427709</v>
      </c>
      <c r="G1367" t="n">
        <v>497.5651430256839</v>
      </c>
      <c r="H1367" t="n">
        <v>1962.396924093297</v>
      </c>
      <c r="I1367" t="n">
        <v>13.75861435293379</v>
      </c>
      <c r="J1367" t="n">
        <v>13.75861435293379</v>
      </c>
      <c r="K1367" t="n">
        <v>264.0560555808241</v>
      </c>
      <c r="L1367" t="n">
        <v>5</v>
      </c>
      <c r="M1367" t="n">
        <v>66.95133255091889</v>
      </c>
      <c r="N1367" t="n">
        <v>1322.655526838883</v>
      </c>
      <c r="O1367" t="b">
        <v>0</v>
      </c>
      <c r="P1367" t="n">
        <v>13.75861435293379</v>
      </c>
      <c r="Q1367" t="n">
        <v>0</v>
      </c>
      <c r="R1367" t="n">
        <v>0.9488016152218028</v>
      </c>
      <c r="S1367" t="n">
        <v>45.22644494978742</v>
      </c>
      <c r="T1367" t="n">
        <v>104.6945111586293</v>
      </c>
      <c r="U1367" t="n">
        <v>14.50104440401634</v>
      </c>
      <c r="V1367" t="n">
        <v>5.360189866464751</v>
      </c>
      <c r="W1367" t="n">
        <v>0</v>
      </c>
      <c r="X1367" t="n">
        <v>0</v>
      </c>
      <c r="Y1367" t="n">
        <v>-21.42836828230832</v>
      </c>
      <c r="Z1367" t="n">
        <v>95.11340353807316</v>
      </c>
      <c r="AA1367" t="n">
        <v>1322.655526838883</v>
      </c>
      <c r="AB1367" t="b">
        <v>0</v>
      </c>
      <c r="AC1367" t="b">
        <v>1</v>
      </c>
      <c r="AD1367" t="n">
        <v>89.3576670454006</v>
      </c>
      <c r="AE1367" t="n">
        <v>-0</v>
      </c>
      <c r="AF1367" t="n">
        <v>0</v>
      </c>
      <c r="AG1367" t="n">
        <v>0.023115441093713</v>
      </c>
      <c r="AH1367" t="b">
        <v>0</v>
      </c>
      <c r="AI1367" t="b">
        <v>0</v>
      </c>
      <c r="AJ1367" t="n">
        <v>1322.655526838883</v>
      </c>
      <c r="AK1367" t="n">
        <v>0</v>
      </c>
      <c r="AL1367" t="n">
        <v>14.50104440401634</v>
      </c>
      <c r="AM1367" t="n">
        <v>0</v>
      </c>
      <c r="AN1367" t="n">
        <v>14.50196362152734</v>
      </c>
      <c r="AO1367" t="n">
        <v>0</v>
      </c>
      <c r="AP1367" t="n">
        <v>1</v>
      </c>
      <c r="AQ1367" t="n">
        <v>0</v>
      </c>
      <c r="AR1367" t="n">
        <v>0</v>
      </c>
      <c r="AS1367" t="n">
        <v>0</v>
      </c>
      <c r="AT1367" t="n">
        <v>3.098802443250512</v>
      </c>
      <c r="AU1367" t="n">
        <v>0.9742108807703994</v>
      </c>
      <c r="AV1367" t="n">
        <v>3.098802443250512</v>
      </c>
    </row>
    <row r="1368" spans="1:48">
      <c r="A1368" t="n">
        <v>1365</v>
      </c>
      <c r="B1368" t="n">
        <v>0</v>
      </c>
      <c r="C1368" t="n">
        <v>0</v>
      </c>
      <c r="D1368" t="n">
        <v>0</v>
      </c>
      <c r="E1368" t="n">
        <v>61.8</v>
      </c>
      <c r="F1368" t="n">
        <v>0.3475509481886405</v>
      </c>
      <c r="G1368" t="n">
        <v>509.0981099170077</v>
      </c>
      <c r="H1368" t="n">
        <v>2007.882945512678</v>
      </c>
      <c r="I1368" t="n">
        <v>14.85794608876654</v>
      </c>
      <c r="J1368" t="n">
        <v>14.85794608876654</v>
      </c>
      <c r="K1368" t="n">
        <v>278.6946780775414</v>
      </c>
      <c r="L1368" t="n">
        <v>5</v>
      </c>
      <c r="M1368" t="n">
        <v>70.66295083101963</v>
      </c>
      <c r="N1368" t="n">
        <v>1353.313105275545</v>
      </c>
      <c r="O1368" t="b">
        <v>0</v>
      </c>
      <c r="P1368" t="n">
        <v>14.85794608876654</v>
      </c>
      <c r="Q1368" t="n">
        <v>0</v>
      </c>
      <c r="R1368" t="n">
        <v>0.949597104447092</v>
      </c>
      <c r="S1368" t="n">
        <v>45.25053905410034</v>
      </c>
      <c r="T1368" t="n">
        <v>110.4059530603098</v>
      </c>
      <c r="U1368" t="n">
        <v>15.64657897458276</v>
      </c>
      <c r="V1368" t="n">
        <v>5.564779720518061</v>
      </c>
      <c r="W1368" t="n">
        <v>0</v>
      </c>
      <c r="X1368" t="n">
        <v>0</v>
      </c>
      <c r="Y1368" t="n">
        <v>-21.42836828230832</v>
      </c>
      <c r="Z1368" t="n">
        <v>95.23923761381067</v>
      </c>
      <c r="AA1368" t="n">
        <v>1353.313105275545</v>
      </c>
      <c r="AB1368" t="b">
        <v>0</v>
      </c>
      <c r="AC1368" t="b">
        <v>1</v>
      </c>
      <c r="AD1368" t="n">
        <v>89.35022663974702</v>
      </c>
      <c r="AE1368" t="n">
        <v>-0</v>
      </c>
      <c r="AF1368" t="n">
        <v>0</v>
      </c>
      <c r="AG1368" t="n">
        <v>0.01896844026944988</v>
      </c>
      <c r="AH1368" t="b">
        <v>0</v>
      </c>
      <c r="AI1368" t="b">
        <v>0</v>
      </c>
      <c r="AJ1368" t="n">
        <v>1353.313105275545</v>
      </c>
      <c r="AK1368" t="n">
        <v>0</v>
      </c>
      <c r="AL1368" t="n">
        <v>15.64657897458276</v>
      </c>
      <c r="AM1368" t="n">
        <v>0</v>
      </c>
      <c r="AN1368" t="n">
        <v>15.64769122777108</v>
      </c>
      <c r="AO1368" t="n">
        <v>0</v>
      </c>
      <c r="AP1368" t="n">
        <v>1</v>
      </c>
      <c r="AQ1368" t="n">
        <v>0</v>
      </c>
      <c r="AR1368" t="n">
        <v>0</v>
      </c>
      <c r="AS1368" t="n">
        <v>0</v>
      </c>
      <c r="AT1368" t="n">
        <v>3.322383655051361</v>
      </c>
      <c r="AU1368" t="n">
        <v>1.044501018093171</v>
      </c>
      <c r="AV1368" t="n">
        <v>3.322383655051361</v>
      </c>
    </row>
    <row r="1369" spans="1:48">
      <c r="A1369" t="n">
        <v>1366</v>
      </c>
      <c r="B1369" t="n">
        <v>0</v>
      </c>
      <c r="C1369" t="n">
        <v>0</v>
      </c>
      <c r="D1369" t="n">
        <v>0</v>
      </c>
      <c r="E1369" t="n">
        <v>62.6</v>
      </c>
      <c r="F1369" t="n">
        <v>0.1191244771510611</v>
      </c>
      <c r="G1369" t="n">
        <v>515.6883767120499</v>
      </c>
      <c r="H1369" t="n">
        <v>2033.874957752325</v>
      </c>
      <c r="I1369" t="n">
        <v>8.354742844266971</v>
      </c>
      <c r="J1369" t="n">
        <v>8.354742844266971</v>
      </c>
      <c r="K1369" t="n">
        <v>154.7095511911303</v>
      </c>
      <c r="L1369" t="n">
        <v>5</v>
      </c>
      <c r="M1369" t="n">
        <v>39.22655963263954</v>
      </c>
      <c r="N1369" t="n">
        <v>1370.831721525067</v>
      </c>
      <c r="O1369" t="b">
        <v>0</v>
      </c>
      <c r="P1369" t="n">
        <v>8.354742844266971</v>
      </c>
      <c r="Q1369" t="n">
        <v>0</v>
      </c>
      <c r="R1369" t="n">
        <v>0.9365166137641353</v>
      </c>
      <c r="S1369" t="n">
        <v>45.27615403835832</v>
      </c>
      <c r="T1369" t="n">
        <v>62.14480610007256</v>
      </c>
      <c r="U1369" t="n">
        <v>8.921083429248315</v>
      </c>
      <c r="V1369" t="n">
        <v>3.945162728203826</v>
      </c>
      <c r="W1369" t="n">
        <v>0</v>
      </c>
      <c r="X1369" t="n">
        <v>0</v>
      </c>
      <c r="Y1369" t="n">
        <v>-21.42836828230832</v>
      </c>
      <c r="Z1369" t="n">
        <v>95.2938132115801</v>
      </c>
      <c r="AA1369" t="n">
        <v>1370.831721525067</v>
      </c>
      <c r="AB1369" t="b">
        <v>0</v>
      </c>
      <c r="AC1369" t="b">
        <v>1</v>
      </c>
      <c r="AD1369" t="n">
        <v>89.34278623409344</v>
      </c>
      <c r="AE1369" t="n">
        <v>-0</v>
      </c>
      <c r="AF1369" t="n">
        <v>0</v>
      </c>
      <c r="AG1369" t="n">
        <v>0.0175567501336491</v>
      </c>
      <c r="AH1369" t="b">
        <v>0</v>
      </c>
      <c r="AI1369" t="b">
        <v>0</v>
      </c>
      <c r="AJ1369" t="n">
        <v>1370.831721525067</v>
      </c>
      <c r="AK1369" t="n">
        <v>0</v>
      </c>
      <c r="AL1369" t="n">
        <v>8.921083429248315</v>
      </c>
      <c r="AM1369" t="n">
        <v>0</v>
      </c>
      <c r="AN1369" t="n">
        <v>8.921269570794292</v>
      </c>
      <c r="AO1369" t="n">
        <v>0</v>
      </c>
      <c r="AP1369" t="n">
        <v>1</v>
      </c>
      <c r="AQ1369" t="n">
        <v>0</v>
      </c>
      <c r="AR1369" t="n">
        <v>0</v>
      </c>
      <c r="AS1369" t="n">
        <v>0</v>
      </c>
      <c r="AT1369" t="n">
        <v>2.01004303232205</v>
      </c>
      <c r="AU1369" t="n">
        <v>0.6319234054981554</v>
      </c>
      <c r="AV1369" t="n">
        <v>2.01004303232205</v>
      </c>
    </row>
    <row r="1370" spans="1:48">
      <c r="A1370" t="n">
        <v>1367</v>
      </c>
      <c r="B1370" t="n">
        <v>0</v>
      </c>
      <c r="C1370" t="n">
        <v>0</v>
      </c>
      <c r="D1370" t="n">
        <v>0</v>
      </c>
      <c r="E1370" t="n">
        <v>62.7</v>
      </c>
      <c r="F1370" t="n">
        <v>-0.07404885679287254</v>
      </c>
      <c r="G1370" t="n">
        <v>516.5121600614302</v>
      </c>
      <c r="H1370" t="n">
        <v>2037.123959282281</v>
      </c>
      <c r="I1370" t="n">
        <v>2.65716519546477</v>
      </c>
      <c r="J1370" t="n">
        <v>2.65716519546477</v>
      </c>
      <c r="K1370" t="n">
        <v>49.12577184084073</v>
      </c>
      <c r="L1370" t="n">
        <v>5</v>
      </c>
      <c r="M1370" t="n">
        <v>12.45582450325576</v>
      </c>
      <c r="N1370" t="n">
        <v>1373.021548556257</v>
      </c>
      <c r="O1370" t="b">
        <v>0</v>
      </c>
      <c r="P1370" t="n">
        <v>2.65716519546477</v>
      </c>
      <c r="Q1370" t="n">
        <v>0</v>
      </c>
      <c r="R1370" t="n">
        <v>0.8782926455644156</v>
      </c>
      <c r="S1370" t="n">
        <v>45.29429553027997</v>
      </c>
      <c r="T1370" t="n">
        <v>21.04133727929587</v>
      </c>
      <c r="U1370" t="n">
        <v>3.025375663662993</v>
      </c>
      <c r="V1370" t="n">
        <v>2.560885494049938</v>
      </c>
      <c r="W1370" t="n">
        <v>0</v>
      </c>
      <c r="X1370" t="n">
        <v>0</v>
      </c>
      <c r="Y1370" t="n">
        <v>-21.42836828230832</v>
      </c>
      <c r="Z1370" t="n">
        <v>95.25870531050923</v>
      </c>
      <c r="AA1370" t="n">
        <v>1373.021548556257</v>
      </c>
      <c r="AB1370" t="b">
        <v>0</v>
      </c>
      <c r="AC1370" t="b">
        <v>1</v>
      </c>
      <c r="AD1370" t="n">
        <v>89.33534582843986</v>
      </c>
      <c r="AE1370" t="n">
        <v>-0</v>
      </c>
      <c r="AF1370" t="n">
        <v>0</v>
      </c>
      <c r="AG1370" t="n">
        <v>0.00804360042015112</v>
      </c>
      <c r="AH1370" t="b">
        <v>0</v>
      </c>
      <c r="AI1370" t="b">
        <v>0</v>
      </c>
      <c r="AJ1370" t="n">
        <v>1373.021548556257</v>
      </c>
      <c r="AK1370" t="n">
        <v>0</v>
      </c>
      <c r="AL1370" t="n">
        <v>3.025375663662993</v>
      </c>
      <c r="AM1370" t="n">
        <v>0</v>
      </c>
      <c r="AN1370" t="n">
        <v>3.025488267808091</v>
      </c>
      <c r="AO1370" t="n">
        <v>0</v>
      </c>
      <c r="AP1370" t="n">
        <v>1</v>
      </c>
      <c r="AQ1370" t="n">
        <v>0</v>
      </c>
      <c r="AR1370" t="n">
        <v>0</v>
      </c>
      <c r="AS1370" t="n">
        <v>0</v>
      </c>
      <c r="AT1370" t="n">
        <v>0.9327347721088801</v>
      </c>
      <c r="AU1370" t="n">
        <v>0.293235977608241</v>
      </c>
      <c r="AV1370" t="n">
        <v>0.9327347721088801</v>
      </c>
    </row>
    <row r="1371" spans="1:48">
      <c r="A1371" t="n">
        <v>1368</v>
      </c>
      <c r="B1371" t="n">
        <v>0</v>
      </c>
      <c r="C1371" t="n">
        <v>0</v>
      </c>
      <c r="D1371" t="n">
        <v>0</v>
      </c>
      <c r="E1371" t="n">
        <v>61.9</v>
      </c>
      <c r="F1371" t="n">
        <v>-0.4062623833129138</v>
      </c>
      <c r="G1371" t="n">
        <v>509.921893266388</v>
      </c>
      <c r="H1371" t="n">
        <v>2011.131947042634</v>
      </c>
      <c r="I1371" t="n">
        <v>-7.139149391058163</v>
      </c>
      <c r="J1371" t="n">
        <v>-7.139149391058163</v>
      </c>
      <c r="K1371" t="n">
        <v>-133.694700705642</v>
      </c>
      <c r="L1371" t="n">
        <v>5</v>
      </c>
      <c r="M1371" t="n">
        <v>-33.89825068601471</v>
      </c>
      <c r="N1371" t="n">
        <v>1355.502932306736</v>
      </c>
      <c r="O1371" t="b">
        <v>0</v>
      </c>
      <c r="P1371" t="n">
        <v>-7.139149391058163</v>
      </c>
      <c r="Q1371" t="n">
        <v>0</v>
      </c>
      <c r="R1371" t="n">
        <v>0.9037071417943661</v>
      </c>
      <c r="S1371" t="n">
        <v>45.30535706039436</v>
      </c>
      <c r="T1371" t="n">
        <v>-45.45117394553006</v>
      </c>
      <c r="U1371" t="n">
        <v>-6.451700291036162</v>
      </c>
      <c r="V1371" t="n">
        <v>-11.55292325951535</v>
      </c>
      <c r="W1371" t="n">
        <v>-69.63678191381679</v>
      </c>
      <c r="X1371" t="n">
        <v>2</v>
      </c>
      <c r="Y1371" t="n">
        <v>48.20841363150847</v>
      </c>
      <c r="Z1371" t="n">
        <v>95.18181854316562</v>
      </c>
      <c r="AA1371" t="n">
        <v>1355.502932306736</v>
      </c>
      <c r="AB1371" t="b">
        <v>0</v>
      </c>
      <c r="AC1371" t="b">
        <v>1</v>
      </c>
      <c r="AD1371" t="n">
        <v>89.33999514186854</v>
      </c>
      <c r="AE1371" t="n">
        <v>1.454966027650538</v>
      </c>
      <c r="AF1371" t="n">
        <v>0</v>
      </c>
      <c r="AG1371" t="n">
        <v>-0.01148116024437734</v>
      </c>
      <c r="AH1371" t="b">
        <v>0</v>
      </c>
      <c r="AI1371" t="b">
        <v>0</v>
      </c>
      <c r="AJ1371" t="n">
        <v>1355.502932306736</v>
      </c>
      <c r="AK1371" t="n">
        <v>0</v>
      </c>
      <c r="AL1371" t="n">
        <v>-6.451700291036162</v>
      </c>
      <c r="AM1371" t="n">
        <v>2.658812778918884</v>
      </c>
      <c r="AN1371" t="n">
        <v>-2.336246210552935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</row>
    <row r="1372" spans="1:48">
      <c r="A1372" t="n">
        <v>1369</v>
      </c>
      <c r="B1372" t="n">
        <v>0</v>
      </c>
      <c r="C1372" t="n">
        <v>0</v>
      </c>
      <c r="D1372" t="n">
        <v>0</v>
      </c>
      <c r="E1372" t="n">
        <v>60</v>
      </c>
      <c r="F1372" t="n">
        <v>-0.5509016099554724</v>
      </c>
      <c r="G1372" t="n">
        <v>494.2700096281629</v>
      </c>
      <c r="H1372" t="n">
        <v>1949.400917973474</v>
      </c>
      <c r="I1372" t="n">
        <v>-11.13980810198876</v>
      </c>
      <c r="J1372" t="n">
        <v>-11.13980810198876</v>
      </c>
      <c r="K1372" t="n">
        <v>-215.2210925191001</v>
      </c>
      <c r="L1372" t="n">
        <v>5</v>
      </c>
      <c r="M1372" t="n">
        <v>-54.5692425251268</v>
      </c>
      <c r="N1372" t="n">
        <v>1313.896218714122</v>
      </c>
      <c r="O1372" t="b">
        <v>0</v>
      </c>
      <c r="P1372" t="n">
        <v>-11.13980810198876</v>
      </c>
      <c r="Q1372" t="n">
        <v>0</v>
      </c>
      <c r="R1372" t="n">
        <v>0.9279203335327034</v>
      </c>
      <c r="S1372" t="n">
        <v>45.32887072808948</v>
      </c>
      <c r="T1372" t="n">
        <v>-75.12746249932141</v>
      </c>
      <c r="U1372" t="n">
        <v>-10.33685444948772</v>
      </c>
      <c r="V1372" t="n">
        <v>-20.55821997419462</v>
      </c>
      <c r="W1372" t="n">
        <v>-86.15060768619995</v>
      </c>
      <c r="X1372" t="n">
        <v>2</v>
      </c>
      <c r="Y1372" t="n">
        <v>64.72223940389162</v>
      </c>
      <c r="Z1372" t="n">
        <v>95.09037313957081</v>
      </c>
      <c r="AA1372" t="n">
        <v>1313.896218714122</v>
      </c>
      <c r="AB1372" t="b">
        <v>0</v>
      </c>
      <c r="AC1372" t="b">
        <v>1</v>
      </c>
      <c r="AD1372" t="n">
        <v>89.35960115802052</v>
      </c>
      <c r="AE1372" t="n">
        <v>1.8</v>
      </c>
      <c r="AF1372" t="n">
        <v>0</v>
      </c>
      <c r="AG1372" t="n">
        <v>-0.0415066635760275</v>
      </c>
      <c r="AH1372" t="b">
        <v>0</v>
      </c>
      <c r="AI1372" t="b">
        <v>0</v>
      </c>
      <c r="AJ1372" t="n">
        <v>1313.896218714122</v>
      </c>
      <c r="AK1372" t="n">
        <v>0</v>
      </c>
      <c r="AL1372" t="n">
        <v>-10.33685444948772</v>
      </c>
      <c r="AM1372" t="n">
        <v>6.278120717364844</v>
      </c>
      <c r="AN1372" t="n">
        <v>-2.255918628495422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</row>
    <row r="1373" spans="1:48">
      <c r="A1373" t="n">
        <v>1370</v>
      </c>
      <c r="B1373" t="n">
        <v>0</v>
      </c>
      <c r="C1373" t="n">
        <v>0</v>
      </c>
      <c r="D1373" t="n">
        <v>0</v>
      </c>
      <c r="E1373" t="n">
        <v>58.4</v>
      </c>
      <c r="F1373" t="n">
        <v>-0.3067978435318572</v>
      </c>
      <c r="G1373" t="n">
        <v>481.0894760380785</v>
      </c>
      <c r="H1373" t="n">
        <v>1897.416893494182</v>
      </c>
      <c r="I1373" t="n">
        <v>-4.210916853025459</v>
      </c>
      <c r="J1373" t="n">
        <v>-4.210916853025459</v>
      </c>
      <c r="K1373" t="n">
        <v>-83.5838153385327</v>
      </c>
      <c r="L1373" t="n">
        <v>5</v>
      </c>
      <c r="M1373" t="n">
        <v>-21.19265094790383</v>
      </c>
      <c r="N1373" t="n">
        <v>1278.858986215078</v>
      </c>
      <c r="O1373" t="b">
        <v>0</v>
      </c>
      <c r="P1373" t="n">
        <v>-4.210916853025459</v>
      </c>
      <c r="Q1373" t="n">
        <v>0</v>
      </c>
      <c r="R1373" t="n">
        <v>0.8684924393347058</v>
      </c>
      <c r="S1373" t="n">
        <v>45.35633514015851</v>
      </c>
      <c r="T1373" t="n">
        <v>-27.30809661381893</v>
      </c>
      <c r="U1373" t="n">
        <v>-3.657149449519704</v>
      </c>
      <c r="V1373" t="n">
        <v>-6.115445665915104</v>
      </c>
      <c r="W1373" t="n">
        <v>-45.6161132292937</v>
      </c>
      <c r="X1373" t="n">
        <v>2</v>
      </c>
      <c r="Y1373" t="n">
        <v>24.18774494698538</v>
      </c>
      <c r="Z1373" t="n">
        <v>95.03300937428729</v>
      </c>
      <c r="AA1373" t="n">
        <v>1278.858986215078</v>
      </c>
      <c r="AB1373" t="b">
        <v>0</v>
      </c>
      <c r="AC1373" t="b">
        <v>1</v>
      </c>
      <c r="AD1373" t="n">
        <v>89.37503691919255</v>
      </c>
      <c r="AE1373" t="n">
        <v>0.9530867630302429</v>
      </c>
      <c r="AF1373" t="n">
        <v>0</v>
      </c>
      <c r="AG1373" t="n">
        <v>-0.05974704929934632</v>
      </c>
      <c r="AH1373" t="b">
        <v>0</v>
      </c>
      <c r="AI1373" t="b">
        <v>0</v>
      </c>
      <c r="AJ1373" t="n">
        <v>1278.858986215078</v>
      </c>
      <c r="AK1373" t="n">
        <v>0</v>
      </c>
      <c r="AL1373" t="n">
        <v>-3.657149449519704</v>
      </c>
      <c r="AM1373" t="n">
        <v>0.5140499821062483</v>
      </c>
      <c r="AN1373" t="n">
        <v>-2.188900451194897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</row>
    <row r="1374" spans="1:48">
      <c r="A1374" t="n">
        <v>1371</v>
      </c>
      <c r="B1374" t="n">
        <v>0</v>
      </c>
      <c r="C1374" t="n">
        <v>0</v>
      </c>
      <c r="D1374" t="n">
        <v>0</v>
      </c>
      <c r="E1374" t="n">
        <v>57.8</v>
      </c>
      <c r="F1374" t="n">
        <v>-0.05524034925043786</v>
      </c>
      <c r="G1374" t="n">
        <v>476.1467759417969</v>
      </c>
      <c r="H1374" t="n">
        <v>1877.922884314447</v>
      </c>
      <c r="I1374" t="n">
        <v>2.660693602640364</v>
      </c>
      <c r="J1374" t="n">
        <v>2.660693602640364</v>
      </c>
      <c r="K1374" t="n">
        <v>53.36117688613231</v>
      </c>
      <c r="L1374" t="n">
        <v>5</v>
      </c>
      <c r="M1374" t="n">
        <v>13.52971016382665</v>
      </c>
      <c r="N1374" t="n">
        <v>1265.720024027937</v>
      </c>
      <c r="O1374" t="b">
        <v>0</v>
      </c>
      <c r="P1374" t="n">
        <v>2.660693602640364</v>
      </c>
      <c r="Q1374" t="n">
        <v>0</v>
      </c>
      <c r="R1374" t="n">
        <v>0.8865931059870984</v>
      </c>
      <c r="S1374" t="n">
        <v>45.37527632824939</v>
      </c>
      <c r="T1374" t="n">
        <v>22.64145053317973</v>
      </c>
      <c r="U1374" t="n">
        <v>3.001031233688707</v>
      </c>
      <c r="V1374" t="n">
        <v>2.567696580914671</v>
      </c>
      <c r="W1374" t="n">
        <v>0</v>
      </c>
      <c r="X1374" t="n">
        <v>0</v>
      </c>
      <c r="Y1374" t="n">
        <v>-21.42836828230832</v>
      </c>
      <c r="Z1374" t="n">
        <v>94.99524838517868</v>
      </c>
      <c r="AA1374" t="n">
        <v>1265.720024027937</v>
      </c>
      <c r="AB1374" t="b">
        <v>0</v>
      </c>
      <c r="AC1374" t="b">
        <v>1</v>
      </c>
      <c r="AD1374" t="n">
        <v>89.37551597764129</v>
      </c>
      <c r="AE1374" t="n">
        <v>-0</v>
      </c>
      <c r="AF1374" t="n">
        <v>0</v>
      </c>
      <c r="AG1374" t="n">
        <v>-0.06037913455424365</v>
      </c>
      <c r="AH1374" t="b">
        <v>0</v>
      </c>
      <c r="AI1374" t="b">
        <v>0</v>
      </c>
      <c r="AJ1374" t="n">
        <v>1265.720024027937</v>
      </c>
      <c r="AK1374" t="n">
        <v>0</v>
      </c>
      <c r="AL1374" t="n">
        <v>3.001031233688707</v>
      </c>
      <c r="AM1374" t="n">
        <v>0</v>
      </c>
      <c r="AN1374" t="n">
        <v>3.001113963264697</v>
      </c>
      <c r="AO1374" t="n">
        <v>0</v>
      </c>
      <c r="AP1374" t="n">
        <v>1</v>
      </c>
      <c r="AQ1374" t="n">
        <v>0</v>
      </c>
      <c r="AR1374" t="n">
        <v>0</v>
      </c>
      <c r="AS1374" t="n">
        <v>0</v>
      </c>
      <c r="AT1374" t="n">
        <v>0.9046958598320699</v>
      </c>
      <c r="AU1374" t="n">
        <v>0.2844210195961446</v>
      </c>
      <c r="AV1374" t="n">
        <v>0.9046958598320699</v>
      </c>
    </row>
    <row r="1375" spans="1:48">
      <c r="A1375" t="n">
        <v>1372</v>
      </c>
      <c r="B1375" t="n">
        <v>0</v>
      </c>
      <c r="C1375" t="n">
        <v>0</v>
      </c>
      <c r="D1375" t="n">
        <v>0</v>
      </c>
      <c r="E1375" t="n">
        <v>57.8</v>
      </c>
      <c r="F1375" t="n">
        <v>0.02775924053360512</v>
      </c>
      <c r="G1375" t="n">
        <v>476.1467759417969</v>
      </c>
      <c r="H1375" t="n">
        <v>1877.922884314447</v>
      </c>
      <c r="I1375" t="n">
        <v>4.925454992650171</v>
      </c>
      <c r="J1375" t="n">
        <v>4.925454992650171</v>
      </c>
      <c r="K1375" t="n">
        <v>98.78178939757265</v>
      </c>
      <c r="L1375" t="n">
        <v>5</v>
      </c>
      <c r="M1375" t="n">
        <v>25.04609264644337</v>
      </c>
      <c r="N1375" t="n">
        <v>1265.720024027937</v>
      </c>
      <c r="O1375" t="b">
        <v>0</v>
      </c>
      <c r="P1375" t="n">
        <v>4.925454992650171</v>
      </c>
      <c r="Q1375" t="n">
        <v>0</v>
      </c>
      <c r="R1375" t="n">
        <v>0.9215642565770793</v>
      </c>
      <c r="S1375" t="n">
        <v>45.38559714697259</v>
      </c>
      <c r="T1375" t="n">
        <v>40.32315118685059</v>
      </c>
      <c r="U1375" t="n">
        <v>5.344668000628134</v>
      </c>
      <c r="V1375" t="n">
        <v>3.162776340495455</v>
      </c>
      <c r="W1375" t="n">
        <v>0</v>
      </c>
      <c r="X1375" t="n">
        <v>0</v>
      </c>
      <c r="Y1375" t="n">
        <v>-21.42836828230832</v>
      </c>
      <c r="Z1375" t="n">
        <v>94.9999738056914</v>
      </c>
      <c r="AA1375" t="n">
        <v>1265.720024027937</v>
      </c>
      <c r="AB1375" t="b">
        <v>0</v>
      </c>
      <c r="AC1375" t="b">
        <v>1</v>
      </c>
      <c r="AD1375" t="n">
        <v>89.3680755719877</v>
      </c>
      <c r="AE1375" t="n">
        <v>-0</v>
      </c>
      <c r="AF1375" t="n">
        <v>0</v>
      </c>
      <c r="AG1375" t="n">
        <v>-0.05568388163302979</v>
      </c>
      <c r="AH1375" t="b">
        <v>0</v>
      </c>
      <c r="AI1375" t="b">
        <v>0</v>
      </c>
      <c r="AJ1375" t="n">
        <v>1265.720024027937</v>
      </c>
      <c r="AK1375" t="n">
        <v>0</v>
      </c>
      <c r="AL1375" t="n">
        <v>5.344668000628134</v>
      </c>
      <c r="AM1375" t="n">
        <v>0</v>
      </c>
      <c r="AN1375" t="n">
        <v>5.344668000628134</v>
      </c>
      <c r="AO1375" t="n">
        <v>0</v>
      </c>
      <c r="AP1375" t="n">
        <v>1</v>
      </c>
      <c r="AQ1375" t="n">
        <v>0</v>
      </c>
      <c r="AR1375" t="n">
        <v>0</v>
      </c>
      <c r="AS1375" t="n">
        <v>0</v>
      </c>
      <c r="AT1375" t="n">
        <v>1.33310478937561</v>
      </c>
      <c r="AU1375" t="n">
        <v>0.4191055140819315</v>
      </c>
      <c r="AV1375" t="n">
        <v>1.33310478937561</v>
      </c>
    </row>
    <row r="1376" spans="1:48">
      <c r="A1376" t="n">
        <v>1373</v>
      </c>
      <c r="B1376" t="n">
        <v>0</v>
      </c>
      <c r="C1376" t="n">
        <v>0</v>
      </c>
      <c r="D1376" t="n">
        <v>0</v>
      </c>
      <c r="E1376" t="n">
        <v>57.8</v>
      </c>
      <c r="F1376" t="n">
        <v>-0.0557966128839773</v>
      </c>
      <c r="G1376" t="n">
        <v>476.1467759417969</v>
      </c>
      <c r="H1376" t="n">
        <v>1877.922884314447</v>
      </c>
      <c r="I1376" t="n">
        <v>2.645515161359093</v>
      </c>
      <c r="J1376" t="n">
        <v>2.645515161359093</v>
      </c>
      <c r="K1376" t="n">
        <v>53.05676773159383</v>
      </c>
      <c r="L1376" t="n">
        <v>5</v>
      </c>
      <c r="M1376" t="n">
        <v>13.45252731531284</v>
      </c>
      <c r="N1376" t="n">
        <v>1265.720024027937</v>
      </c>
      <c r="O1376" t="b">
        <v>0</v>
      </c>
      <c r="P1376" t="n">
        <v>2.645515161359093</v>
      </c>
      <c r="Q1376" t="n">
        <v>0</v>
      </c>
      <c r="R1376" t="n">
        <v>0.8861906835845155</v>
      </c>
      <c r="S1376" t="n">
        <v>45.39881132643544</v>
      </c>
      <c r="T1376" t="n">
        <v>22.52251091096385</v>
      </c>
      <c r="U1376" t="n">
        <v>2.985266275490913</v>
      </c>
      <c r="V1376" t="n">
        <v>2.563271570737086</v>
      </c>
      <c r="W1376" t="n">
        <v>0</v>
      </c>
      <c r="X1376" t="n">
        <v>0</v>
      </c>
      <c r="Y1376" t="n">
        <v>-21.42836828230832</v>
      </c>
      <c r="Z1376" t="n">
        <v>94.96221281658279</v>
      </c>
      <c r="AA1376" t="n">
        <v>1265.720024027937</v>
      </c>
      <c r="AB1376" t="b">
        <v>0</v>
      </c>
      <c r="AC1376" t="b">
        <v>1</v>
      </c>
      <c r="AD1376" t="n">
        <v>89.36063516633412</v>
      </c>
      <c r="AE1376" t="n">
        <v>-0</v>
      </c>
      <c r="AF1376" t="n">
        <v>0</v>
      </c>
      <c r="AG1376" t="n">
        <v>-0.04794427585893568</v>
      </c>
      <c r="AH1376" t="b">
        <v>0</v>
      </c>
      <c r="AI1376" t="b">
        <v>0</v>
      </c>
      <c r="AJ1376" t="n">
        <v>1265.720024027937</v>
      </c>
      <c r="AK1376" t="n">
        <v>0</v>
      </c>
      <c r="AL1376" t="n">
        <v>2.985266275490913</v>
      </c>
      <c r="AM1376" t="n">
        <v>0</v>
      </c>
      <c r="AN1376" t="n">
        <v>2.985323726585351</v>
      </c>
      <c r="AO1376" t="n">
        <v>0</v>
      </c>
      <c r="AP1376" t="n">
        <v>1</v>
      </c>
      <c r="AQ1376" t="n">
        <v>0</v>
      </c>
      <c r="AR1376" t="n">
        <v>0</v>
      </c>
      <c r="AS1376" t="n">
        <v>0</v>
      </c>
      <c r="AT1376" t="n">
        <v>0.9018426809999718</v>
      </c>
      <c r="AU1376" t="n">
        <v>0.2835240286088462</v>
      </c>
      <c r="AV1376" t="n">
        <v>0.9018426809999718</v>
      </c>
    </row>
    <row r="1377" spans="1:48">
      <c r="A1377" t="n">
        <v>1374</v>
      </c>
      <c r="B1377" t="n">
        <v>0</v>
      </c>
      <c r="C1377" t="n">
        <v>0</v>
      </c>
      <c r="D1377" t="n">
        <v>0</v>
      </c>
      <c r="E1377" t="n">
        <v>57.3</v>
      </c>
      <c r="F1377" t="n">
        <v>-0.2212394556643593</v>
      </c>
      <c r="G1377" t="n">
        <v>472.0278591948955</v>
      </c>
      <c r="H1377" t="n">
        <v>1861.677876664668</v>
      </c>
      <c r="I1377" t="n">
        <v>-1.881939329729294</v>
      </c>
      <c r="J1377" t="n">
        <v>-1.881939329729294</v>
      </c>
      <c r="K1377" t="n">
        <v>-38.07232235440537</v>
      </c>
      <c r="L1377" t="n">
        <v>5</v>
      </c>
      <c r="M1377" t="n">
        <v>-9.653225749088582</v>
      </c>
      <c r="N1377" t="n">
        <v>1254.770888871986</v>
      </c>
      <c r="O1377" t="b">
        <v>0</v>
      </c>
      <c r="P1377" t="n">
        <v>-1.881939329729294</v>
      </c>
      <c r="Q1377" t="n">
        <v>0</v>
      </c>
      <c r="R1377" t="n">
        <v>0.7531880638296966</v>
      </c>
      <c r="S1377" t="n">
        <v>45.4091096823744</v>
      </c>
      <c r="T1377" t="n">
        <v>-10.78738043274036</v>
      </c>
      <c r="U1377" t="n">
        <v>-1.417454240003764</v>
      </c>
      <c r="V1377" t="n">
        <v>-1.134154683651776</v>
      </c>
      <c r="W1377" t="n">
        <v>-46.69411020233972</v>
      </c>
      <c r="X1377" t="n">
        <v>2</v>
      </c>
      <c r="Y1377" t="n">
        <v>25.2657419200314</v>
      </c>
      <c r="Z1377" t="n">
        <v>94.90833356075495</v>
      </c>
      <c r="AA1377" t="n">
        <v>1254.770888871986</v>
      </c>
      <c r="AB1377" t="b">
        <v>0</v>
      </c>
      <c r="AC1377" t="b">
        <v>1</v>
      </c>
      <c r="AD1377" t="n">
        <v>89.36130137703512</v>
      </c>
      <c r="AE1377" t="n">
        <v>0.9756100464242573</v>
      </c>
      <c r="AF1377" t="n">
        <v>0</v>
      </c>
      <c r="AG1377" t="n">
        <v>-0.05397740150917252</v>
      </c>
      <c r="AH1377" t="b">
        <v>0</v>
      </c>
      <c r="AI1377" t="b">
        <v>0</v>
      </c>
      <c r="AJ1377" t="n">
        <v>1254.770888871986</v>
      </c>
      <c r="AK1377" t="n">
        <v>0</v>
      </c>
      <c r="AL1377" t="n">
        <v>-1.417454240003764</v>
      </c>
      <c r="AM1377" t="n">
        <v>0</v>
      </c>
      <c r="AN1377" t="n">
        <v>-0.4412558943724638</v>
      </c>
      <c r="AO1377" t="n">
        <v>0</v>
      </c>
      <c r="AP1377" t="n">
        <v>1</v>
      </c>
      <c r="AQ1377" t="n">
        <v>0</v>
      </c>
      <c r="AR1377" t="n">
        <v>0</v>
      </c>
      <c r="AS1377" t="n">
        <v>0</v>
      </c>
      <c r="AT1377" t="n">
        <v>0.2894207934089356</v>
      </c>
      <c r="AU1377" t="n">
        <v>0.09098898404263105</v>
      </c>
      <c r="AV1377" t="n">
        <v>0.2894207934089356</v>
      </c>
    </row>
    <row r="1378" spans="1:48">
      <c r="A1378" t="n">
        <v>1375</v>
      </c>
      <c r="B1378" t="n">
        <v>0</v>
      </c>
      <c r="C1378" t="n">
        <v>0</v>
      </c>
      <c r="D1378" t="n">
        <v>0</v>
      </c>
      <c r="E1378" t="n">
        <v>56.2</v>
      </c>
      <c r="F1378" t="n">
        <v>-0.3925788977919229</v>
      </c>
      <c r="G1378" t="n">
        <v>462.9662423517126</v>
      </c>
      <c r="H1378" t="n">
        <v>1825.938859835155</v>
      </c>
      <c r="I1378" t="n">
        <v>-6.453993678325656</v>
      </c>
      <c r="J1378" t="n">
        <v>-6.453993678325656</v>
      </c>
      <c r="K1378" t="n">
        <v>-133.1222325893506</v>
      </c>
      <c r="L1378" t="n">
        <v>5</v>
      </c>
      <c r="M1378" t="n">
        <v>-33.75310156930796</v>
      </c>
      <c r="N1378" t="n">
        <v>1230.682791528894</v>
      </c>
      <c r="O1378" t="b">
        <v>0</v>
      </c>
      <c r="P1378" t="n">
        <v>-6.453993678325656</v>
      </c>
      <c r="Q1378" t="n">
        <v>0</v>
      </c>
      <c r="R1378" t="n">
        <v>0.9058487134571653</v>
      </c>
      <c r="S1378" t="n">
        <v>45.42499703759647</v>
      </c>
      <c r="T1378" t="n">
        <v>-45.36380360793268</v>
      </c>
      <c r="U1378" t="n">
        <v>-5.846341870171972</v>
      </c>
      <c r="V1378" t="n">
        <v>-11.61070203862473</v>
      </c>
      <c r="W1378" t="n">
        <v>-69.55159204632993</v>
      </c>
      <c r="X1378" t="n">
        <v>2</v>
      </c>
      <c r="Y1378" t="n">
        <v>48.12322376402161</v>
      </c>
      <c r="Z1378" t="n">
        <v>94.8440498841766</v>
      </c>
      <c r="AA1378" t="n">
        <v>1230.682791528894</v>
      </c>
      <c r="AB1378" t="b">
        <v>0</v>
      </c>
      <c r="AC1378" t="b">
        <v>1</v>
      </c>
      <c r="AD1378" t="n">
        <v>89.37404251691082</v>
      </c>
      <c r="AE1378" t="n">
        <v>1.453186101012819</v>
      </c>
      <c r="AF1378" t="n">
        <v>0</v>
      </c>
      <c r="AG1378" t="n">
        <v>-0.07076024829340699</v>
      </c>
      <c r="AH1378" t="b">
        <v>0</v>
      </c>
      <c r="AI1378" t="b">
        <v>0</v>
      </c>
      <c r="AJ1378" t="n">
        <v>1230.682791528894</v>
      </c>
      <c r="AK1378" t="n">
        <v>0</v>
      </c>
      <c r="AL1378" t="n">
        <v>-5.846341870171972</v>
      </c>
      <c r="AM1378" t="n">
        <v>2.293431940015731</v>
      </c>
      <c r="AN1378" t="n">
        <v>-2.097655589743662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</row>
    <row r="1379" spans="1:48">
      <c r="A1379" t="n">
        <v>1376</v>
      </c>
      <c r="B1379" t="n">
        <v>0</v>
      </c>
      <c r="C1379" t="n">
        <v>0</v>
      </c>
      <c r="D1379" t="n">
        <v>0</v>
      </c>
      <c r="E1379" t="n">
        <v>54.3</v>
      </c>
      <c r="F1379" t="n">
        <v>-0.7084449531679606</v>
      </c>
      <c r="G1379" t="n">
        <v>447.3143587134874</v>
      </c>
      <c r="H1379" t="n">
        <v>1764.207830765994</v>
      </c>
      <c r="I1379" t="n">
        <v>-14.43427190296415</v>
      </c>
      <c r="J1379" t="n">
        <v>-14.43427190296415</v>
      </c>
      <c r="K1379" t="n">
        <v>-308.1437935365703</v>
      </c>
      <c r="L1379" t="n">
        <v>5</v>
      </c>
      <c r="M1379" t="n">
        <v>-78.12976509547929</v>
      </c>
      <c r="N1379" t="n">
        <v>1189.07607793628</v>
      </c>
      <c r="O1379" t="b">
        <v>0</v>
      </c>
      <c r="P1379" t="n">
        <v>-14.43427190296415</v>
      </c>
      <c r="Q1379" t="n">
        <v>0</v>
      </c>
      <c r="R1379" t="n">
        <v>0.9405607597246961</v>
      </c>
      <c r="S1379" t="n">
        <v>45.4457813003016</v>
      </c>
      <c r="T1379" t="n">
        <v>-109.0293638209437</v>
      </c>
      <c r="U1379" t="n">
        <v>-13.5763097471248</v>
      </c>
      <c r="V1379" t="n">
        <v>-30.89959872546439</v>
      </c>
      <c r="W1379" t="n">
        <v>-86.15060768619995</v>
      </c>
      <c r="X1379" t="n">
        <v>2</v>
      </c>
      <c r="Y1379" t="n">
        <v>64.72223940389162</v>
      </c>
      <c r="Z1379" t="n">
        <v>94.74548461505744</v>
      </c>
      <c r="AA1379" t="n">
        <v>1189.07607793628</v>
      </c>
      <c r="AB1379" t="b">
        <v>0</v>
      </c>
      <c r="AC1379" t="b">
        <v>1</v>
      </c>
      <c r="AD1379" t="n">
        <v>89.39363374315525</v>
      </c>
      <c r="AE1379" t="n">
        <v>1.8</v>
      </c>
      <c r="AF1379" t="n">
        <v>0</v>
      </c>
      <c r="AG1379" t="n">
        <v>-0.09813834501071578</v>
      </c>
      <c r="AH1379" t="b">
        <v>0</v>
      </c>
      <c r="AI1379" t="b">
        <v>0</v>
      </c>
      <c r="AJ1379" t="n">
        <v>1189.07607793628</v>
      </c>
      <c r="AK1379" t="n">
        <v>0</v>
      </c>
      <c r="AL1379" t="n">
        <v>-13.5763097471248</v>
      </c>
      <c r="AM1379" t="n">
        <v>9.73995546352598</v>
      </c>
      <c r="AN1379" t="n">
        <v>-2.019669093878272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</row>
    <row r="1380" spans="1:48">
      <c r="A1380" t="n">
        <v>1377</v>
      </c>
      <c r="B1380" t="n">
        <v>0</v>
      </c>
      <c r="C1380" t="n">
        <v>0</v>
      </c>
      <c r="D1380" t="n">
        <v>0</v>
      </c>
      <c r="E1380" t="n">
        <v>50.8</v>
      </c>
      <c r="F1380" t="n">
        <v>-1.273641289536229</v>
      </c>
      <c r="G1380" t="n">
        <v>418.4819414851779</v>
      </c>
      <c r="H1380" t="n">
        <v>1650.492777217542</v>
      </c>
      <c r="I1380" t="n">
        <v>-27.22538438250959</v>
      </c>
      <c r="J1380" t="n">
        <v>-27.22538438250959</v>
      </c>
      <c r="K1380" t="n">
        <v>-621.2532593414326</v>
      </c>
      <c r="L1380" t="n">
        <v>4</v>
      </c>
      <c r="M1380" t="n">
        <v>-157.5185748837304</v>
      </c>
      <c r="N1380" t="n">
        <v>1472.239557278047</v>
      </c>
      <c r="O1380" t="b">
        <v>1</v>
      </c>
      <c r="P1380" t="n">
        <v>-27.22538438250959</v>
      </c>
      <c r="Q1380" t="n">
        <v>-54.9633829769443</v>
      </c>
      <c r="R1380" t="n">
        <v>0.9538808143178288</v>
      </c>
      <c r="S1380" t="n">
        <v>45.47512723591596</v>
      </c>
      <c r="T1380" t="n">
        <v>-168.4461283411173</v>
      </c>
      <c r="U1380" t="n">
        <v>-25.96977182490414</v>
      </c>
      <c r="V1380" t="n">
        <v>-10.92755345738692</v>
      </c>
      <c r="W1380" t="n">
        <v>-81.4600145441175</v>
      </c>
      <c r="X1380" t="n">
        <v>2</v>
      </c>
      <c r="Y1380" t="n">
        <v>60.03164626180918</v>
      </c>
      <c r="Z1380" t="n">
        <v>94.64630560607635</v>
      </c>
      <c r="AA1380" t="n">
        <v>1472.239557278047</v>
      </c>
      <c r="AB1380" t="b">
        <v>0</v>
      </c>
      <c r="AC1380" t="b">
        <v>1</v>
      </c>
      <c r="AD1380" t="n">
        <v>89.4152924038611</v>
      </c>
      <c r="AE1380" t="n">
        <v>1.701996423675827</v>
      </c>
      <c r="AF1380" t="n">
        <v>0</v>
      </c>
      <c r="AG1380" t="n">
        <v>-0.1164824007479601</v>
      </c>
      <c r="AH1380" t="b">
        <v>0</v>
      </c>
      <c r="AI1380" t="b">
        <v>0</v>
      </c>
      <c r="AJ1380" t="n">
        <v>1417.276174301103</v>
      </c>
      <c r="AK1380" t="n">
        <v>0</v>
      </c>
      <c r="AL1380" t="n">
        <v>-25.00023768381973</v>
      </c>
      <c r="AM1380" t="n">
        <v>20.83925826316905</v>
      </c>
      <c r="AN1380" t="n">
        <v>-2.457049226340723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</row>
    <row r="1381" spans="1:48">
      <c r="A1381" t="n">
        <v>1378</v>
      </c>
      <c r="B1381" t="n">
        <v>0</v>
      </c>
      <c r="C1381" t="n">
        <v>0</v>
      </c>
      <c r="D1381" t="n">
        <v>0</v>
      </c>
      <c r="E1381" t="n">
        <v>45.5</v>
      </c>
      <c r="F1381" t="n">
        <v>-1.53032322202045</v>
      </c>
      <c r="G1381" t="n">
        <v>374.8214239680235</v>
      </c>
      <c r="H1381" t="n">
        <v>1478.295696129885</v>
      </c>
      <c r="I1381" t="n">
        <v>-30.10750940259885</v>
      </c>
      <c r="J1381" t="n">
        <v>-30.10750940259885</v>
      </c>
      <c r="K1381" t="n">
        <v>-767.0467010473949</v>
      </c>
      <c r="L1381" t="n">
        <v>4</v>
      </c>
      <c r="M1381" t="n">
        <v>-194.4844576692178</v>
      </c>
      <c r="N1381" t="n">
        <v>1318.639760947857</v>
      </c>
      <c r="O1381" t="b">
        <v>0</v>
      </c>
      <c r="P1381" t="n">
        <v>-30.10750940259885</v>
      </c>
      <c r="Q1381" t="n">
        <v>-66.04036946780279</v>
      </c>
      <c r="R1381" t="n">
        <v>0.9566442327781067</v>
      </c>
      <c r="S1381" t="n">
        <v>45.51807449765855</v>
      </c>
      <c r="T1381" t="n">
        <v>-208.5789627738061</v>
      </c>
      <c r="U1381" t="n">
        <v>-28.80217523330881</v>
      </c>
      <c r="V1381" t="n">
        <v>-14.09450510458831</v>
      </c>
      <c r="W1381" t="n">
        <v>-83.53042977524736</v>
      </c>
      <c r="X1381" t="n">
        <v>2</v>
      </c>
      <c r="Y1381" t="n">
        <v>62.10206149293904</v>
      </c>
      <c r="Z1381" t="n">
        <v>94.54433509543362</v>
      </c>
      <c r="AA1381" t="n">
        <v>1318.639760947857</v>
      </c>
      <c r="AB1381" t="b">
        <v>0</v>
      </c>
      <c r="AC1381" t="b">
        <v>1</v>
      </c>
      <c r="AD1381" t="n">
        <v>89.43649617256852</v>
      </c>
      <c r="AE1381" t="n">
        <v>1.745254939385992</v>
      </c>
      <c r="AF1381" t="n">
        <v>0</v>
      </c>
      <c r="AG1381" t="n">
        <v>-0.109029997761845</v>
      </c>
      <c r="AH1381" t="b">
        <v>0</v>
      </c>
      <c r="AI1381" t="b">
        <v>0</v>
      </c>
      <c r="AJ1381" t="n">
        <v>1252.599391480054</v>
      </c>
      <c r="AK1381" t="n">
        <v>0</v>
      </c>
      <c r="AL1381" t="n">
        <v>-27.35969916803618</v>
      </c>
      <c r="AM1381" t="n">
        <v>23.44491711698077</v>
      </c>
      <c r="AN1381" t="n">
        <v>-2.139037384630341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</row>
    <row r="1382" spans="1:48">
      <c r="A1382" t="n">
        <v>1379</v>
      </c>
      <c r="B1382" t="n">
        <v>0</v>
      </c>
      <c r="C1382" t="n">
        <v>0</v>
      </c>
      <c r="D1382" t="n">
        <v>0</v>
      </c>
      <c r="E1382" t="n">
        <v>40.2</v>
      </c>
      <c r="F1382" t="n">
        <v>-1.438399155715302</v>
      </c>
      <c r="G1382" t="n">
        <v>331.1609064508692</v>
      </c>
      <c r="H1382" t="n">
        <v>1306.098615042228</v>
      </c>
      <c r="I1382" t="n">
        <v>-25.02210321947607</v>
      </c>
      <c r="J1382" t="n">
        <v>-25.02210321947607</v>
      </c>
      <c r="K1382" t="n">
        <v>-721.5328868281262</v>
      </c>
      <c r="L1382" t="n">
        <v>4</v>
      </c>
      <c r="M1382" t="n">
        <v>-182.9444439219387</v>
      </c>
      <c r="N1382" t="n">
        <v>1165.039964617667</v>
      </c>
      <c r="O1382" t="b">
        <v>0</v>
      </c>
      <c r="P1382" t="n">
        <v>-25.02210321947607</v>
      </c>
      <c r="Q1382" t="n">
        <v>0</v>
      </c>
      <c r="R1382" t="n">
        <v>0.9564442550433987</v>
      </c>
      <c r="S1382" t="n">
        <v>45.562722448884</v>
      </c>
      <c r="T1382" t="n">
        <v>-196.1616170193358</v>
      </c>
      <c r="U1382" t="n">
        <v>-23.93224687337081</v>
      </c>
      <c r="V1382" t="n">
        <v>-13.21717309739705</v>
      </c>
      <c r="W1382" t="n">
        <v>-85.68627063814652</v>
      </c>
      <c r="X1382" t="n">
        <v>2</v>
      </c>
      <c r="Y1382" t="n">
        <v>64.25790235583821</v>
      </c>
      <c r="Z1382" t="n">
        <v>94.44569364929995</v>
      </c>
      <c r="AA1382" t="n">
        <v>1165.039964617667</v>
      </c>
      <c r="AB1382" t="b">
        <v>0</v>
      </c>
      <c r="AC1382" t="b">
        <v>1</v>
      </c>
      <c r="AD1382" t="n">
        <v>89.45843366629227</v>
      </c>
      <c r="AE1382" t="n">
        <v>1.790298307708513</v>
      </c>
      <c r="AF1382" t="n">
        <v>0</v>
      </c>
      <c r="AG1382" t="n">
        <v>-0.07891991507495316</v>
      </c>
      <c r="AH1382" t="b">
        <v>0</v>
      </c>
      <c r="AI1382" t="b">
        <v>0</v>
      </c>
      <c r="AJ1382" t="n">
        <v>1165.039964617667</v>
      </c>
      <c r="AK1382" t="n">
        <v>0</v>
      </c>
      <c r="AL1382" t="n">
        <v>-23.93224687337081</v>
      </c>
      <c r="AM1382" t="n">
        <v>20.15135230291813</v>
      </c>
      <c r="AN1382" t="n">
        <v>-1.974950456284389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</row>
    <row r="1383" spans="1:48">
      <c r="A1383" t="n">
        <v>1380</v>
      </c>
      <c r="B1383" t="n">
        <v>0</v>
      </c>
      <c r="C1383" t="n">
        <v>0</v>
      </c>
      <c r="D1383" t="n">
        <v>0</v>
      </c>
      <c r="E1383" t="n">
        <v>34.9</v>
      </c>
      <c r="F1383" t="n">
        <v>-1.549413488451671</v>
      </c>
      <c r="G1383" t="n">
        <v>287.5003889337147</v>
      </c>
      <c r="H1383" t="n">
        <v>1133.901533954571</v>
      </c>
      <c r="I1383" t="n">
        <v>-23.68028891307476</v>
      </c>
      <c r="J1383" t="n">
        <v>-23.68028891307476</v>
      </c>
      <c r="K1383" t="n">
        <v>-786.5384213923244</v>
      </c>
      <c r="L1383" t="n">
        <v>3</v>
      </c>
      <c r="M1383" t="n">
        <v>-199.4265774321309</v>
      </c>
      <c r="N1383" t="n">
        <v>1500.151729421897</v>
      </c>
      <c r="O1383" t="b">
        <v>1</v>
      </c>
      <c r="P1383" t="n">
        <v>-23.68028891307476</v>
      </c>
      <c r="Q1383" t="n">
        <v>-66.8642008193862</v>
      </c>
      <c r="R1383" t="n">
        <v>0.9576446825313837</v>
      </c>
      <c r="S1383" t="n">
        <v>45.60000014690836</v>
      </c>
      <c r="T1383" t="n">
        <v>-144.3535914084001</v>
      </c>
      <c r="U1383" t="n">
        <v>-22.67730275841292</v>
      </c>
      <c r="V1383" t="n">
        <v>55.07298602373078</v>
      </c>
      <c r="W1383" t="n">
        <v>-86.15060768619995</v>
      </c>
      <c r="X1383" t="n">
        <v>2</v>
      </c>
      <c r="Y1383" t="n">
        <v>64.72223940389162</v>
      </c>
      <c r="Z1383" t="n">
        <v>94.34796253088301</v>
      </c>
      <c r="AA1383" t="n">
        <v>1500.151729421897</v>
      </c>
      <c r="AB1383" t="b">
        <v>0</v>
      </c>
      <c r="AC1383" t="b">
        <v>1</v>
      </c>
      <c r="AD1383" t="n">
        <v>89.48082605201444</v>
      </c>
      <c r="AE1383" t="n">
        <v>1.8</v>
      </c>
      <c r="AF1383" t="n">
        <v>0</v>
      </c>
      <c r="AG1383" t="n">
        <v>-0.0376519654061539</v>
      </c>
      <c r="AH1383" t="b">
        <v>0</v>
      </c>
      <c r="AI1383" t="b">
        <v>0</v>
      </c>
      <c r="AJ1383" t="n">
        <v>1433.287528602511</v>
      </c>
      <c r="AK1383" t="n">
        <v>0</v>
      </c>
      <c r="AL1383" t="n">
        <v>-21.66653851640864</v>
      </c>
      <c r="AM1383" t="n">
        <v>17.3763854489937</v>
      </c>
      <c r="AN1383" t="n">
        <v>-2.488670175607803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</row>
    <row r="1384" spans="1:48">
      <c r="A1384" t="n">
        <v>1381</v>
      </c>
      <c r="B1384" t="n">
        <v>0</v>
      </c>
      <c r="C1384" t="n">
        <v>0</v>
      </c>
      <c r="D1384" t="n">
        <v>0</v>
      </c>
      <c r="E1384" t="n">
        <v>29.6</v>
      </c>
      <c r="F1384" t="n">
        <v>-1.19728022381135</v>
      </c>
      <c r="G1384" t="n">
        <v>243.8398714165604</v>
      </c>
      <c r="H1384" t="n">
        <v>961.704452866914</v>
      </c>
      <c r="I1384" t="n">
        <v>-15.25848005333187</v>
      </c>
      <c r="J1384" t="n">
        <v>-15.25848005333187</v>
      </c>
      <c r="K1384" t="n">
        <v>-597.5550701652622</v>
      </c>
      <c r="L1384" t="n">
        <v>3</v>
      </c>
      <c r="M1384" t="n">
        <v>-151.5099062285148</v>
      </c>
      <c r="N1384" t="n">
        <v>1272.334991142927</v>
      </c>
      <c r="O1384" t="b">
        <v>0</v>
      </c>
      <c r="P1384" t="n">
        <v>-15.25848005333187</v>
      </c>
      <c r="Q1384" t="n">
        <v>-51.66805757061076</v>
      </c>
      <c r="R1384" t="n">
        <v>0.9553696822188663</v>
      </c>
      <c r="S1384" t="n">
        <v>45.63430651685308</v>
      </c>
      <c r="T1384" t="n">
        <v>-109.4088971780396</v>
      </c>
      <c r="U1384" t="n">
        <v>-14.57748923969458</v>
      </c>
      <c r="V1384" t="n">
        <v>42.10100905047516</v>
      </c>
      <c r="W1384" t="n">
        <v>-86.15060768619995</v>
      </c>
      <c r="X1384" t="n">
        <v>2</v>
      </c>
      <c r="Y1384" t="n">
        <v>64.72223940389162</v>
      </c>
      <c r="Z1384" t="n">
        <v>94.2496919758419</v>
      </c>
      <c r="AA1384" t="n">
        <v>1272.334991142927</v>
      </c>
      <c r="AB1384" t="b">
        <v>0</v>
      </c>
      <c r="AC1384" t="b">
        <v>1</v>
      </c>
      <c r="AD1384" t="n">
        <v>89.50329905180746</v>
      </c>
      <c r="AE1384" t="n">
        <v>1.8</v>
      </c>
      <c r="AF1384" t="n">
        <v>0</v>
      </c>
      <c r="AG1384" t="n">
        <v>-0.008120474504259012</v>
      </c>
      <c r="AH1384" t="b">
        <v>0</v>
      </c>
      <c r="AI1384" t="b">
        <v>0</v>
      </c>
      <c r="AJ1384" t="n">
        <v>1220.666933572317</v>
      </c>
      <c r="AK1384" t="n">
        <v>0</v>
      </c>
      <c r="AL1384" t="n">
        <v>-13.98551420284134</v>
      </c>
      <c r="AM1384" t="n">
        <v>10.07435026950088</v>
      </c>
      <c r="AN1384" t="n">
        <v>-2.078814117586167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</row>
    <row r="1385" spans="1:48">
      <c r="A1385" t="n">
        <v>1382</v>
      </c>
      <c r="B1385" t="n">
        <v>0</v>
      </c>
      <c r="C1385" t="n">
        <v>0</v>
      </c>
      <c r="D1385" t="n">
        <v>0</v>
      </c>
      <c r="E1385" t="n">
        <v>27.3</v>
      </c>
      <c r="F1385" t="n">
        <v>0.005201050363736748</v>
      </c>
      <c r="G1385" t="n">
        <v>224.8928543808141</v>
      </c>
      <c r="H1385" t="n">
        <v>886.9774176779308</v>
      </c>
      <c r="I1385" t="n">
        <v>1.390508998994044</v>
      </c>
      <c r="J1385" t="n">
        <v>1.390508998994044</v>
      </c>
      <c r="K1385" t="n">
        <v>59.04315133879469</v>
      </c>
      <c r="L1385" t="n">
        <v>3</v>
      </c>
      <c r="M1385" t="n">
        <v>14.97037305750372</v>
      </c>
      <c r="N1385" t="n">
        <v>1173.471123587902</v>
      </c>
      <c r="O1385" t="b">
        <v>0</v>
      </c>
      <c r="P1385" t="n">
        <v>1.390508998994044</v>
      </c>
      <c r="Q1385" t="n">
        <v>0</v>
      </c>
      <c r="R1385" t="n">
        <v>0.8361450061313965</v>
      </c>
      <c r="S1385" t="n">
        <v>45.65759928382998</v>
      </c>
      <c r="T1385" t="n">
        <v>13.5329095303439</v>
      </c>
      <c r="U1385" t="n">
        <v>1.662999825146993</v>
      </c>
      <c r="V1385" t="n">
        <v>2.217434808118865</v>
      </c>
      <c r="W1385" t="n">
        <v>0</v>
      </c>
      <c r="X1385" t="n">
        <v>0</v>
      </c>
      <c r="Y1385" t="n">
        <v>-21.42836828230832</v>
      </c>
      <c r="Z1385" t="n">
        <v>94.25514390689695</v>
      </c>
      <c r="AA1385" t="n">
        <v>1173.471123587902</v>
      </c>
      <c r="AB1385" t="b">
        <v>0</v>
      </c>
      <c r="AC1385" t="b">
        <v>1</v>
      </c>
      <c r="AD1385" t="n">
        <v>89.51081534887717</v>
      </c>
      <c r="AE1385" t="n">
        <v>-0</v>
      </c>
      <c r="AF1385" t="n">
        <v>0</v>
      </c>
      <c r="AG1385" t="n">
        <v>0.01182665460289972</v>
      </c>
      <c r="AH1385" t="b">
        <v>0</v>
      </c>
      <c r="AI1385" t="b">
        <v>0</v>
      </c>
      <c r="AJ1385" t="n">
        <v>1173.471123587902</v>
      </c>
      <c r="AK1385" t="n">
        <v>0</v>
      </c>
      <c r="AL1385" t="n">
        <v>1.662999825146993</v>
      </c>
      <c r="AM1385" t="n">
        <v>0</v>
      </c>
      <c r="AN1385" t="n">
        <v>1.663720256063712</v>
      </c>
      <c r="AO1385" t="n">
        <v>0</v>
      </c>
      <c r="AP1385" t="n">
        <v>1</v>
      </c>
      <c r="AQ1385" t="n">
        <v>0</v>
      </c>
      <c r="AR1385" t="n">
        <v>0</v>
      </c>
      <c r="AS1385" t="n">
        <v>0</v>
      </c>
      <c r="AT1385" t="n">
        <v>0.6419806371427517</v>
      </c>
      <c r="AU1385" t="n">
        <v>0.2018278136157459</v>
      </c>
      <c r="AV1385" t="n">
        <v>0.6419806371427517</v>
      </c>
    </row>
    <row r="1386" spans="1:48">
      <c r="A1386" t="n">
        <v>1383</v>
      </c>
      <c r="B1386" t="n">
        <v>0</v>
      </c>
      <c r="C1386" t="n">
        <v>0</v>
      </c>
      <c r="D1386" t="n">
        <v>0</v>
      </c>
      <c r="E1386" t="n">
        <v>29.3</v>
      </c>
      <c r="F1386" t="n">
        <v>0.9264760223564013</v>
      </c>
      <c r="G1386" t="n">
        <v>241.3685213684196</v>
      </c>
      <c r="H1386" t="n">
        <v>951.9574482770468</v>
      </c>
      <c r="I1386" t="n">
        <v>14.26713807968884</v>
      </c>
      <c r="J1386" t="n">
        <v>14.26713807968884</v>
      </c>
      <c r="K1386" t="n">
        <v>564.4527802424989</v>
      </c>
      <c r="L1386" t="n">
        <v>3</v>
      </c>
      <c r="M1386" t="n">
        <v>143.1168306902888</v>
      </c>
      <c r="N1386" t="n">
        <v>1259.439704070533</v>
      </c>
      <c r="O1386" t="b">
        <v>0</v>
      </c>
      <c r="P1386" t="n">
        <v>14.26713807968884</v>
      </c>
      <c r="Q1386" t="n">
        <v>0</v>
      </c>
      <c r="R1386" t="n">
        <v>0.9505936906041681</v>
      </c>
      <c r="S1386" t="n">
        <v>45.66539243883598</v>
      </c>
      <c r="T1386" t="n">
        <v>113.7983430623916</v>
      </c>
      <c r="U1386" t="n">
        <v>15.00866060937254</v>
      </c>
      <c r="V1386" t="n">
        <v>5.622356146073557</v>
      </c>
      <c r="W1386" t="n">
        <v>0</v>
      </c>
      <c r="X1386" t="n">
        <v>0</v>
      </c>
      <c r="Y1386" t="n">
        <v>-21.42836828230832</v>
      </c>
      <c r="Z1386" t="n">
        <v>94.37409732696537</v>
      </c>
      <c r="AA1386" t="n">
        <v>1259.439704070533</v>
      </c>
      <c r="AB1386" t="b">
        <v>0</v>
      </c>
      <c r="AC1386" t="b">
        <v>1</v>
      </c>
      <c r="AD1386" t="n">
        <v>89.50337494322359</v>
      </c>
      <c r="AE1386" t="n">
        <v>-0</v>
      </c>
      <c r="AF1386" t="n">
        <v>0</v>
      </c>
      <c r="AG1386" t="n">
        <v>0.03907212499381102</v>
      </c>
      <c r="AH1386" t="b">
        <v>0</v>
      </c>
      <c r="AI1386" t="b">
        <v>0</v>
      </c>
      <c r="AJ1386" t="n">
        <v>1259.439704070533</v>
      </c>
      <c r="AK1386" t="n">
        <v>0</v>
      </c>
      <c r="AL1386" t="n">
        <v>15.00866060937254</v>
      </c>
      <c r="AM1386" t="n">
        <v>0</v>
      </c>
      <c r="AN1386" t="n">
        <v>15.03642794738701</v>
      </c>
      <c r="AO1386" t="n">
        <v>0</v>
      </c>
      <c r="AP1386" t="n">
        <v>1</v>
      </c>
      <c r="AQ1386" t="n">
        <v>0</v>
      </c>
      <c r="AR1386" t="n">
        <v>0</v>
      </c>
      <c r="AS1386" t="n">
        <v>0</v>
      </c>
      <c r="AT1386" t="n">
        <v>3.22553753161756</v>
      </c>
      <c r="AU1386" t="n">
        <v>1.014054241011546</v>
      </c>
      <c r="AV1386" t="n">
        <v>3.22553753161756</v>
      </c>
    </row>
    <row r="1387" spans="1:48">
      <c r="A1387" t="n">
        <v>1384</v>
      </c>
      <c r="B1387" t="n">
        <v>0</v>
      </c>
      <c r="C1387" t="n">
        <v>0</v>
      </c>
      <c r="D1387" t="n">
        <v>0</v>
      </c>
      <c r="E1387" t="n">
        <v>32.9</v>
      </c>
      <c r="F1387" t="n">
        <v>0.9555615268773199</v>
      </c>
      <c r="G1387" t="n">
        <v>271.0247219461093</v>
      </c>
      <c r="H1387" t="n">
        <v>1068.921503355455</v>
      </c>
      <c r="I1387" t="n">
        <v>16.54126602089621</v>
      </c>
      <c r="J1387" t="n">
        <v>16.54126602089621</v>
      </c>
      <c r="K1387" t="n">
        <v>582.8156708332558</v>
      </c>
      <c r="L1387" t="n">
        <v>3</v>
      </c>
      <c r="M1387" t="n">
        <v>147.7727360124888</v>
      </c>
      <c r="N1387" t="n">
        <v>1414.183148939267</v>
      </c>
      <c r="O1387" t="b">
        <v>0</v>
      </c>
      <c r="P1387" t="n">
        <v>16.54126602089621</v>
      </c>
      <c r="Q1387" t="n">
        <v>0</v>
      </c>
      <c r="R1387" t="n">
        <v>0.9505419421879526</v>
      </c>
      <c r="S1387" t="n">
        <v>45.68950254411046</v>
      </c>
      <c r="T1387" t="n">
        <v>117.5068503265336</v>
      </c>
      <c r="U1387" t="n">
        <v>17.40193176833587</v>
      </c>
      <c r="V1387" t="n">
        <v>5.811660596761286</v>
      </c>
      <c r="W1387" t="n">
        <v>0</v>
      </c>
      <c r="X1387" t="n">
        <v>0</v>
      </c>
      <c r="Y1387" t="n">
        <v>-21.42836828230832</v>
      </c>
      <c r="Z1387" t="n">
        <v>94.51971938834384</v>
      </c>
      <c r="AA1387" t="n">
        <v>1414.183148939267</v>
      </c>
      <c r="AB1387" t="b">
        <v>0</v>
      </c>
      <c r="AC1387" t="b">
        <v>1</v>
      </c>
      <c r="AD1387" t="n">
        <v>89.49593453757001</v>
      </c>
      <c r="AE1387" t="n">
        <v>-0</v>
      </c>
      <c r="AF1387" t="n">
        <v>0</v>
      </c>
      <c r="AG1387" t="n">
        <v>0.07596732198615219</v>
      </c>
      <c r="AH1387" t="b">
        <v>0</v>
      </c>
      <c r="AI1387" t="b">
        <v>0</v>
      </c>
      <c r="AJ1387" t="n">
        <v>1414.183148939267</v>
      </c>
      <c r="AK1387" t="n">
        <v>0</v>
      </c>
      <c r="AL1387" t="n">
        <v>17.40193176833587</v>
      </c>
      <c r="AM1387" t="n">
        <v>0</v>
      </c>
      <c r="AN1387" t="n">
        <v>17.43707480551043</v>
      </c>
      <c r="AO1387" t="n">
        <v>0</v>
      </c>
      <c r="AP1387" t="n">
        <v>1</v>
      </c>
      <c r="AQ1387" t="n">
        <v>0</v>
      </c>
      <c r="AR1387" t="n">
        <v>0</v>
      </c>
      <c r="AS1387" t="n">
        <v>0</v>
      </c>
      <c r="AT1387" t="n">
        <v>3.66689533493624</v>
      </c>
      <c r="AU1387" t="n">
        <v>1.152809641583308</v>
      </c>
      <c r="AV1387" t="n">
        <v>3.66689533493624</v>
      </c>
    </row>
    <row r="1388" spans="1:48">
      <c r="A1388" t="n">
        <v>1385</v>
      </c>
      <c r="B1388" t="n">
        <v>0</v>
      </c>
      <c r="C1388" t="n">
        <v>0</v>
      </c>
      <c r="D1388" t="n">
        <v>0</v>
      </c>
      <c r="E1388" t="n">
        <v>35.6</v>
      </c>
      <c r="F1388" t="n">
        <v>0.5012778701343183</v>
      </c>
      <c r="G1388" t="n">
        <v>293.2668723793767</v>
      </c>
      <c r="H1388" t="n">
        <v>1156.644544664262</v>
      </c>
      <c r="I1388" t="n">
        <v>10.32532025658904</v>
      </c>
      <c r="J1388" t="n">
        <v>10.32532025658904</v>
      </c>
      <c r="K1388" t="n">
        <v>336.2109899103462</v>
      </c>
      <c r="L1388" t="n">
        <v>3</v>
      </c>
      <c r="M1388" t="n">
        <v>85.24619419633524</v>
      </c>
      <c r="N1388" t="n">
        <v>1530.240732590818</v>
      </c>
      <c r="O1388" t="b">
        <v>0</v>
      </c>
      <c r="P1388" t="n">
        <v>10.32532025658904</v>
      </c>
      <c r="Q1388" t="n">
        <v>0</v>
      </c>
      <c r="R1388" t="n">
        <v>0.9385445850522947</v>
      </c>
      <c r="S1388" t="n">
        <v>45.71748498741795</v>
      </c>
      <c r="T1388" t="n">
        <v>68.65311488117119</v>
      </c>
      <c r="U1388" t="n">
        <v>11.00141689700732</v>
      </c>
      <c r="V1388" t="n">
        <v>4.21910566247486</v>
      </c>
      <c r="W1388" t="n">
        <v>0</v>
      </c>
      <c r="X1388" t="n">
        <v>0</v>
      </c>
      <c r="Y1388" t="n">
        <v>-21.42836828230832</v>
      </c>
      <c r="Z1388" t="n">
        <v>94.62561709637284</v>
      </c>
      <c r="AA1388" t="n">
        <v>1530.240732590818</v>
      </c>
      <c r="AB1388" t="b">
        <v>0</v>
      </c>
      <c r="AC1388" t="b">
        <v>1</v>
      </c>
      <c r="AD1388" t="n">
        <v>89.48849413191643</v>
      </c>
      <c r="AE1388" t="n">
        <v>-0</v>
      </c>
      <c r="AF1388" t="n">
        <v>0</v>
      </c>
      <c r="AG1388" t="n">
        <v>0.1281511605258594</v>
      </c>
      <c r="AH1388" t="b">
        <v>0</v>
      </c>
      <c r="AI1388" t="b">
        <v>0</v>
      </c>
      <c r="AJ1388" t="n">
        <v>1530.240732590818</v>
      </c>
      <c r="AK1388" t="n">
        <v>0</v>
      </c>
      <c r="AL1388" t="n">
        <v>11.00141689700732</v>
      </c>
      <c r="AM1388" t="n">
        <v>0</v>
      </c>
      <c r="AN1388" t="n">
        <v>11.01420262280225</v>
      </c>
      <c r="AO1388" t="n">
        <v>0</v>
      </c>
      <c r="AP1388" t="n">
        <v>1</v>
      </c>
      <c r="AQ1388" t="n">
        <v>0</v>
      </c>
      <c r="AR1388" t="n">
        <v>0</v>
      </c>
      <c r="AS1388" t="n">
        <v>0</v>
      </c>
      <c r="AT1388" t="n">
        <v>2.407818932914779</v>
      </c>
      <c r="AU1388" t="n">
        <v>0.756977395729037</v>
      </c>
      <c r="AV1388" t="n">
        <v>2.407818932914779</v>
      </c>
    </row>
    <row r="1389" spans="1:48">
      <c r="A1389" t="n">
        <v>1386</v>
      </c>
      <c r="B1389" t="n">
        <v>0</v>
      </c>
      <c r="C1389" t="n">
        <v>0</v>
      </c>
      <c r="D1389" t="n">
        <v>0</v>
      </c>
      <c r="E1389" t="n">
        <v>36.7</v>
      </c>
      <c r="F1389" t="n">
        <v>0.205993659252079</v>
      </c>
      <c r="G1389" t="n">
        <v>302.3284892225597</v>
      </c>
      <c r="H1389" t="n">
        <v>1192.383561493775</v>
      </c>
      <c r="I1389" t="n">
        <v>5.55544927626526</v>
      </c>
      <c r="J1389" t="n">
        <v>5.55544927626526</v>
      </c>
      <c r="K1389" t="n">
        <v>175.4734823081169</v>
      </c>
      <c r="L1389" t="n">
        <v>3</v>
      </c>
      <c r="M1389" t="n">
        <v>44.49124804972537</v>
      </c>
      <c r="N1389" t="n">
        <v>1577.523451856265</v>
      </c>
      <c r="O1389" t="b">
        <v>0</v>
      </c>
      <c r="P1389" t="n">
        <v>5.55544927626526</v>
      </c>
      <c r="Q1389" t="n">
        <v>0</v>
      </c>
      <c r="R1389" t="n">
        <v>0.9138836603284887</v>
      </c>
      <c r="S1389" t="n">
        <v>45.73918917402892</v>
      </c>
      <c r="T1389" t="n">
        <v>36.79796753340288</v>
      </c>
      <c r="U1389" t="n">
        <v>6.078945841168005</v>
      </c>
      <c r="V1389" t="n">
        <v>3.168906271327771</v>
      </c>
      <c r="W1389" t="n">
        <v>0</v>
      </c>
      <c r="X1389" t="n">
        <v>0</v>
      </c>
      <c r="Y1389" t="n">
        <v>-21.42836828230832</v>
      </c>
      <c r="Z1389" t="n">
        <v>94.6864287493444</v>
      </c>
      <c r="AA1389" t="n">
        <v>1577.523451856265</v>
      </c>
      <c r="AB1389" t="b">
        <v>0</v>
      </c>
      <c r="AC1389" t="b">
        <v>1</v>
      </c>
      <c r="AD1389" t="n">
        <v>89.48105372626284</v>
      </c>
      <c r="AE1389" t="n">
        <v>-0</v>
      </c>
      <c r="AF1389" t="n">
        <v>0</v>
      </c>
      <c r="AG1389" t="n">
        <v>0.1668580147547563</v>
      </c>
      <c r="AH1389" t="b">
        <v>0</v>
      </c>
      <c r="AI1389" t="b">
        <v>0</v>
      </c>
      <c r="AJ1389" t="n">
        <v>1577.523451856265</v>
      </c>
      <c r="AK1389" t="n">
        <v>0</v>
      </c>
      <c r="AL1389" t="n">
        <v>6.078945841168005</v>
      </c>
      <c r="AM1389" t="n">
        <v>0</v>
      </c>
      <c r="AN1389" t="n">
        <v>6.082487593465769</v>
      </c>
      <c r="AO1389" t="n">
        <v>0</v>
      </c>
      <c r="AP1389" t="n">
        <v>1</v>
      </c>
      <c r="AQ1389" t="n">
        <v>0</v>
      </c>
      <c r="AR1389" t="n">
        <v>0</v>
      </c>
      <c r="AS1389" t="n">
        <v>0</v>
      </c>
      <c r="AT1389" t="n">
        <v>1.518391881053862</v>
      </c>
      <c r="AU1389" t="n">
        <v>0.4773566301453062</v>
      </c>
      <c r="AV1389" t="n">
        <v>1.518391881053862</v>
      </c>
    </row>
    <row r="1390" spans="1:48">
      <c r="A1390" t="n">
        <v>1387</v>
      </c>
      <c r="B1390" t="n">
        <v>0</v>
      </c>
      <c r="C1390" t="n">
        <v>0</v>
      </c>
      <c r="D1390" t="n">
        <v>0</v>
      </c>
      <c r="E1390" t="n">
        <v>37.6</v>
      </c>
      <c r="F1390" t="n">
        <v>0.3414141595240388</v>
      </c>
      <c r="G1390" t="n">
        <v>309.7425393669821</v>
      </c>
      <c r="H1390" t="n">
        <v>1221.624575263377</v>
      </c>
      <c r="I1390" t="n">
        <v>8.118654509071527</v>
      </c>
      <c r="J1390" t="n">
        <v>8.118654509071527</v>
      </c>
      <c r="K1390" t="n">
        <v>250.2963911282073</v>
      </c>
      <c r="L1390" t="n">
        <v>3</v>
      </c>
      <c r="M1390" t="n">
        <v>63.4625738154684</v>
      </c>
      <c r="N1390" t="n">
        <v>1616.209313073448</v>
      </c>
      <c r="O1390" t="b">
        <v>0</v>
      </c>
      <c r="P1390" t="n">
        <v>8.118654509071527</v>
      </c>
      <c r="Q1390" t="n">
        <v>0</v>
      </c>
      <c r="R1390" t="n">
        <v>0.9286830874988178</v>
      </c>
      <c r="S1390" t="n">
        <v>45.75555298964323</v>
      </c>
      <c r="T1390" t="n">
        <v>51.65237564560388</v>
      </c>
      <c r="U1390" t="n">
        <v>8.742115171858197</v>
      </c>
      <c r="V1390" t="n">
        <v>3.683687954395722</v>
      </c>
      <c r="W1390" t="n">
        <v>0</v>
      </c>
      <c r="X1390" t="n">
        <v>0</v>
      </c>
      <c r="Y1390" t="n">
        <v>-21.42836828230832</v>
      </c>
      <c r="Z1390" t="n">
        <v>94.79088818439155</v>
      </c>
      <c r="AA1390" t="n">
        <v>1616.209313073448</v>
      </c>
      <c r="AB1390" t="b">
        <v>0</v>
      </c>
      <c r="AC1390" t="b">
        <v>1</v>
      </c>
      <c r="AD1390" t="n">
        <v>89.47361332060926</v>
      </c>
      <c r="AE1390" t="n">
        <v>-0</v>
      </c>
      <c r="AF1390" t="n">
        <v>0</v>
      </c>
      <c r="AG1390" t="n">
        <v>0.1842514575389304</v>
      </c>
      <c r="AH1390" t="b">
        <v>0</v>
      </c>
      <c r="AI1390" t="b">
        <v>0</v>
      </c>
      <c r="AJ1390" t="n">
        <v>1616.209313073448</v>
      </c>
      <c r="AK1390" t="n">
        <v>0</v>
      </c>
      <c r="AL1390" t="n">
        <v>8.742115171858197</v>
      </c>
      <c r="AM1390" t="n">
        <v>0</v>
      </c>
      <c r="AN1390" t="n">
        <v>8.748570015420873</v>
      </c>
      <c r="AO1390" t="n">
        <v>0</v>
      </c>
      <c r="AP1390" t="n">
        <v>1</v>
      </c>
      <c r="AQ1390" t="n">
        <v>0</v>
      </c>
      <c r="AR1390" t="n">
        <v>0</v>
      </c>
      <c r="AS1390" t="n">
        <v>0</v>
      </c>
      <c r="AT1390" t="n">
        <v>2.00118380433176</v>
      </c>
      <c r="AU1390" t="n">
        <v>0.6291382146183161</v>
      </c>
      <c r="AV1390" t="n">
        <v>2.00118380433176</v>
      </c>
    </row>
    <row r="1391" spans="1:48">
      <c r="A1391" t="n">
        <v>1388</v>
      </c>
      <c r="B1391" t="n">
        <v>0</v>
      </c>
      <c r="C1391" t="n">
        <v>0</v>
      </c>
      <c r="D1391" t="n">
        <v>0</v>
      </c>
      <c r="E1391" t="n">
        <v>39.4</v>
      </c>
      <c r="F1391" t="n">
        <v>0.6783497026517669</v>
      </c>
      <c r="G1391" t="n">
        <v>324.5706396558269</v>
      </c>
      <c r="H1391" t="n">
        <v>1280.106602802581</v>
      </c>
      <c r="I1391" t="n">
        <v>14.82456024716475</v>
      </c>
      <c r="J1391" t="n">
        <v>14.82456024716475</v>
      </c>
      <c r="K1391" t="n">
        <v>436.1581278581041</v>
      </c>
      <c r="L1391" t="n">
        <v>3</v>
      </c>
      <c r="M1391" t="n">
        <v>110.5877606131096</v>
      </c>
      <c r="N1391" t="n">
        <v>1693.581035507815</v>
      </c>
      <c r="O1391" t="b">
        <v>0</v>
      </c>
      <c r="P1391" t="n">
        <v>14.82456024716475</v>
      </c>
      <c r="Q1391" t="n">
        <v>0</v>
      </c>
      <c r="R1391" t="n">
        <v>0.9440453042857836</v>
      </c>
      <c r="S1391" t="n">
        <v>45.77535714944288</v>
      </c>
      <c r="T1391" t="n">
        <v>88.54303070112289</v>
      </c>
      <c r="U1391" t="n">
        <v>15.70322968597387</v>
      </c>
      <c r="V1391" t="n">
        <v>4.954398340495857</v>
      </c>
      <c r="W1391" t="n">
        <v>0</v>
      </c>
      <c r="X1391" t="n">
        <v>0</v>
      </c>
      <c r="Y1391" t="n">
        <v>-21.42836828230832</v>
      </c>
      <c r="Z1391" t="n">
        <v>94.94181570848312</v>
      </c>
      <c r="AA1391" t="n">
        <v>1693.581035507815</v>
      </c>
      <c r="AB1391" t="b">
        <v>0</v>
      </c>
      <c r="AC1391" t="b">
        <v>1</v>
      </c>
      <c r="AD1391" t="n">
        <v>89.46617291495568</v>
      </c>
      <c r="AE1391" t="n">
        <v>-0</v>
      </c>
      <c r="AF1391" t="n">
        <v>0</v>
      </c>
      <c r="AG1391" t="n">
        <v>0.1841859106358767</v>
      </c>
      <c r="AH1391" t="b">
        <v>0</v>
      </c>
      <c r="AI1391" t="b">
        <v>0</v>
      </c>
      <c r="AJ1391" t="n">
        <v>1693.581035507815</v>
      </c>
      <c r="AK1391" t="n">
        <v>0</v>
      </c>
      <c r="AL1391" t="n">
        <v>15.70322968597387</v>
      </c>
      <c r="AM1391" t="n">
        <v>0</v>
      </c>
      <c r="AN1391" t="n">
        <v>15.7244890541412</v>
      </c>
      <c r="AO1391" t="n">
        <v>0</v>
      </c>
      <c r="AP1391" t="n">
        <v>1</v>
      </c>
      <c r="AQ1391" t="n">
        <v>0</v>
      </c>
      <c r="AR1391" t="n">
        <v>0</v>
      </c>
      <c r="AS1391" t="n">
        <v>0</v>
      </c>
      <c r="AT1391" t="n">
        <v>3.287141972818663</v>
      </c>
      <c r="AU1391" t="n">
        <v>1.033421631486087</v>
      </c>
      <c r="AV1391" t="n">
        <v>3.287141972818663</v>
      </c>
    </row>
    <row r="1392" spans="1:48">
      <c r="A1392" t="n">
        <v>1389</v>
      </c>
      <c r="B1392" t="n">
        <v>0</v>
      </c>
      <c r="C1392" t="n">
        <v>0</v>
      </c>
      <c r="D1392" t="n">
        <v>0</v>
      </c>
      <c r="E1392" t="n">
        <v>42.5</v>
      </c>
      <c r="F1392" t="n">
        <v>1.028520363202217</v>
      </c>
      <c r="G1392" t="n">
        <v>350.1079234866154</v>
      </c>
      <c r="H1392" t="n">
        <v>1380.825650231211</v>
      </c>
      <c r="I1392" t="n">
        <v>23.11523174806032</v>
      </c>
      <c r="J1392" t="n">
        <v>23.11523174806032</v>
      </c>
      <c r="K1392" t="n">
        <v>630.474744492749</v>
      </c>
      <c r="L1392" t="n">
        <v>3</v>
      </c>
      <c r="M1392" t="n">
        <v>159.8566796381209</v>
      </c>
      <c r="N1392" t="n">
        <v>1826.832335255892</v>
      </c>
      <c r="O1392" t="b">
        <v>0</v>
      </c>
      <c r="P1392" t="n">
        <v>23.11523174806032</v>
      </c>
      <c r="Q1392" t="n">
        <v>0</v>
      </c>
      <c r="R1392" t="n">
        <v>0.9504055398849962</v>
      </c>
      <c r="S1392" t="n">
        <v>45.8037296874394</v>
      </c>
      <c r="T1392" t="n">
        <v>127.1340800280421</v>
      </c>
      <c r="U1392" t="n">
        <v>24.32144045673111</v>
      </c>
      <c r="V1392" t="n">
        <v>6.305146061208433</v>
      </c>
      <c r="W1392" t="n">
        <v>0</v>
      </c>
      <c r="X1392" t="n">
        <v>0</v>
      </c>
      <c r="Y1392" t="n">
        <v>-21.42836828230832</v>
      </c>
      <c r="Z1392" t="n">
        <v>95.16409487885809</v>
      </c>
      <c r="AA1392" t="n">
        <v>1826.832335255892</v>
      </c>
      <c r="AB1392" t="b">
        <v>0</v>
      </c>
      <c r="AC1392" t="b">
        <v>1</v>
      </c>
      <c r="AD1392" t="n">
        <v>89.4587325093021</v>
      </c>
      <c r="AE1392" t="n">
        <v>-0</v>
      </c>
      <c r="AF1392" t="n">
        <v>0</v>
      </c>
      <c r="AG1392" t="n">
        <v>0.1836832297493005</v>
      </c>
      <c r="AH1392" t="b">
        <v>0</v>
      </c>
      <c r="AI1392" t="b">
        <v>0</v>
      </c>
      <c r="AJ1392" t="n">
        <v>1826.832335255892</v>
      </c>
      <c r="AK1392" t="n">
        <v>0</v>
      </c>
      <c r="AL1392" t="n">
        <v>24.32144045673111</v>
      </c>
      <c r="AM1392" t="n">
        <v>0</v>
      </c>
      <c r="AN1392" t="n">
        <v>24.36607539006368</v>
      </c>
      <c r="AO1392" t="n">
        <v>0</v>
      </c>
      <c r="AP1392" t="n">
        <v>1</v>
      </c>
      <c r="AQ1392" t="n">
        <v>0</v>
      </c>
      <c r="AR1392" t="n">
        <v>0</v>
      </c>
      <c r="AS1392" t="n">
        <v>0</v>
      </c>
      <c r="AT1392" t="n">
        <v>4.923327686094098</v>
      </c>
      <c r="AU1392" t="n">
        <v>1.547810642733277</v>
      </c>
      <c r="AV1392" t="n">
        <v>4.923327686094098</v>
      </c>
    </row>
    <row r="1393" spans="1:48">
      <c r="A1393" t="n">
        <v>1390</v>
      </c>
      <c r="B1393" t="n">
        <v>0</v>
      </c>
      <c r="C1393" t="n">
        <v>0</v>
      </c>
      <c r="D1393" t="n">
        <v>0</v>
      </c>
      <c r="E1393" t="n">
        <v>46.5</v>
      </c>
      <c r="F1393" t="n">
        <v>1.124235511206027</v>
      </c>
      <c r="G1393" t="n">
        <v>383.0592574618262</v>
      </c>
      <c r="H1393" t="n">
        <v>1510.785711429443</v>
      </c>
      <c r="I1393" t="n">
        <v>27.54200031099332</v>
      </c>
      <c r="J1393" t="n">
        <v>27.54200031099332</v>
      </c>
      <c r="K1393" t="n">
        <v>686.5954141682537</v>
      </c>
      <c r="L1393" t="n">
        <v>3</v>
      </c>
      <c r="M1393" t="n">
        <v>174.0860583590907</v>
      </c>
      <c r="N1393" t="n">
        <v>1998.769496221153</v>
      </c>
      <c r="O1393" t="b">
        <v>0</v>
      </c>
      <c r="P1393" t="n">
        <v>27.54200031099332</v>
      </c>
      <c r="Q1393" t="n">
        <v>0</v>
      </c>
      <c r="R1393" t="n">
        <v>0.9511899303363855</v>
      </c>
      <c r="S1393" t="n">
        <v>45.84294098801297</v>
      </c>
      <c r="T1393" t="n">
        <v>138.3365383402997</v>
      </c>
      <c r="U1393" t="n">
        <v>28.95531106101298</v>
      </c>
      <c r="V1393" t="n">
        <v>6.752216073413308</v>
      </c>
      <c r="W1393" t="n">
        <v>0</v>
      </c>
      <c r="X1393" t="n">
        <v>0</v>
      </c>
      <c r="Y1393" t="n">
        <v>-21.42836828230832</v>
      </c>
      <c r="Z1393" t="n">
        <v>95.40092254786119</v>
      </c>
      <c r="AA1393" t="n">
        <v>1998.769496221153</v>
      </c>
      <c r="AB1393" t="b">
        <v>0</v>
      </c>
      <c r="AC1393" t="b">
        <v>1</v>
      </c>
      <c r="AD1393" t="n">
        <v>89.45129210364851</v>
      </c>
      <c r="AE1393" t="n">
        <v>-0</v>
      </c>
      <c r="AF1393" t="n">
        <v>0</v>
      </c>
      <c r="AG1393" t="n">
        <v>0.1791179225516814</v>
      </c>
      <c r="AH1393" t="b">
        <v>0</v>
      </c>
      <c r="AI1393" t="b">
        <v>0</v>
      </c>
      <c r="AJ1393" t="n">
        <v>1998.769496221153</v>
      </c>
      <c r="AK1393" t="n">
        <v>0</v>
      </c>
      <c r="AL1393" t="n">
        <v>28.95531106101298</v>
      </c>
      <c r="AM1393" t="n">
        <v>0</v>
      </c>
      <c r="AN1393" t="n">
        <v>29.00780868444659</v>
      </c>
      <c r="AO1393" t="n">
        <v>0</v>
      </c>
      <c r="AP1393" t="n">
        <v>1</v>
      </c>
      <c r="AQ1393" t="n">
        <v>0</v>
      </c>
      <c r="AR1393" t="n">
        <v>0</v>
      </c>
      <c r="AS1393" t="n">
        <v>0</v>
      </c>
      <c r="AT1393" t="n">
        <v>5.786669913991921</v>
      </c>
      <c r="AU1393" t="n">
        <v>1.819230782496805</v>
      </c>
      <c r="AV1393" t="n">
        <v>5.786669913991921</v>
      </c>
    </row>
    <row r="1394" spans="1:48">
      <c r="A1394" t="n">
        <v>1391</v>
      </c>
      <c r="B1394" t="n">
        <v>0</v>
      </c>
      <c r="C1394" t="n">
        <v>0</v>
      </c>
      <c r="D1394" t="n">
        <v>0</v>
      </c>
      <c r="E1394" t="n">
        <v>50.2</v>
      </c>
      <c r="F1394" t="n">
        <v>0.8912042586403448</v>
      </c>
      <c r="G1394" t="n">
        <v>413.5392413888963</v>
      </c>
      <c r="H1394" t="n">
        <v>1630.998768037807</v>
      </c>
      <c r="I1394" t="n">
        <v>24.37266558330977</v>
      </c>
      <c r="J1394" t="n">
        <v>24.37266558330977</v>
      </c>
      <c r="K1394" t="n">
        <v>562.8046602128748</v>
      </c>
      <c r="L1394" t="n">
        <v>3</v>
      </c>
      <c r="M1394" t="n">
        <v>142.698950358234</v>
      </c>
      <c r="N1394" t="n">
        <v>2157.811370114019</v>
      </c>
      <c r="O1394" t="b">
        <v>0</v>
      </c>
      <c r="P1394" t="n">
        <v>24.37266558330977</v>
      </c>
      <c r="Q1394" t="n">
        <v>0</v>
      </c>
      <c r="R1394" t="n">
        <v>0.9473336137716288</v>
      </c>
      <c r="S1394" t="n">
        <v>45.88892265744205</v>
      </c>
      <c r="T1394" t="n">
        <v>113.8565413478702</v>
      </c>
      <c r="U1394" t="n">
        <v>25.72764782015349</v>
      </c>
      <c r="V1394" t="n">
        <v>5.996412581253466</v>
      </c>
      <c r="W1394" t="n">
        <v>0</v>
      </c>
      <c r="X1394" t="n">
        <v>0</v>
      </c>
      <c r="Y1394" t="n">
        <v>-21.42836828230832</v>
      </c>
      <c r="Z1394" t="n">
        <v>95.6265489599426</v>
      </c>
      <c r="AA1394" t="n">
        <v>2157.811370114019</v>
      </c>
      <c r="AB1394" t="b">
        <v>0</v>
      </c>
      <c r="AC1394" t="b">
        <v>1</v>
      </c>
      <c r="AD1394" t="n">
        <v>89.44385169799493</v>
      </c>
      <c r="AE1394" t="n">
        <v>-0</v>
      </c>
      <c r="AF1394" t="n">
        <v>0</v>
      </c>
      <c r="AG1394" t="n">
        <v>0.1609908965828447</v>
      </c>
      <c r="AH1394" t="b">
        <v>0</v>
      </c>
      <c r="AI1394" t="b">
        <v>0</v>
      </c>
      <c r="AJ1394" t="n">
        <v>2157.811370114019</v>
      </c>
      <c r="AK1394" t="n">
        <v>0</v>
      </c>
      <c r="AL1394" t="n">
        <v>25.72764782015349</v>
      </c>
      <c r="AM1394" t="n">
        <v>0</v>
      </c>
      <c r="AN1394" t="n">
        <v>25.82227354890125</v>
      </c>
      <c r="AO1394" t="n">
        <v>0</v>
      </c>
      <c r="AP1394" t="n">
        <v>1</v>
      </c>
      <c r="AQ1394" t="n">
        <v>0</v>
      </c>
      <c r="AR1394" t="n">
        <v>0</v>
      </c>
      <c r="AS1394" t="n">
        <v>0</v>
      </c>
      <c r="AT1394" t="n">
        <v>5.157095638457045</v>
      </c>
      <c r="AU1394" t="n">
        <v>1.621303318351704</v>
      </c>
      <c r="AV1394" t="n">
        <v>5.157095638457045</v>
      </c>
    </row>
    <row r="1395" spans="1:48">
      <c r="A1395" t="n">
        <v>1392</v>
      </c>
      <c r="B1395" t="n">
        <v>0</v>
      </c>
      <c r="C1395" t="n">
        <v>0</v>
      </c>
      <c r="D1395" t="n">
        <v>0</v>
      </c>
      <c r="E1395" t="n">
        <v>52.8</v>
      </c>
      <c r="F1395" t="n">
        <v>0.5609474542325934</v>
      </c>
      <c r="G1395" t="n">
        <v>434.9576084727833</v>
      </c>
      <c r="H1395" t="n">
        <v>1715.472807816657</v>
      </c>
      <c r="I1395" t="n">
        <v>17.52962196580162</v>
      </c>
      <c r="J1395" t="n">
        <v>17.52962196580162</v>
      </c>
      <c r="K1395" t="n">
        <v>384.854882228943</v>
      </c>
      <c r="L1395" t="n">
        <v>4</v>
      </c>
      <c r="M1395" t="n">
        <v>97.57983829334256</v>
      </c>
      <c r="N1395" t="n">
        <v>1530.201744572458</v>
      </c>
      <c r="O1395" t="b">
        <v>1</v>
      </c>
      <c r="P1395" t="n">
        <v>17.52962196580162</v>
      </c>
      <c r="Q1395" t="n">
        <v>24.20742010346937</v>
      </c>
      <c r="R1395" t="n">
        <v>0.9498790984816058</v>
      </c>
      <c r="S1395" t="n">
        <v>45.93282789970062</v>
      </c>
      <c r="T1395" t="n">
        <v>115.1666961863449</v>
      </c>
      <c r="U1395" t="n">
        <v>18.45458226612519</v>
      </c>
      <c r="V1395" t="n">
        <v>5.772258637754646</v>
      </c>
      <c r="W1395" t="n">
        <v>0</v>
      </c>
      <c r="X1395" t="n">
        <v>0</v>
      </c>
      <c r="Y1395" t="n">
        <v>-21.42836828230832</v>
      </c>
      <c r="Z1395" t="n">
        <v>95.78135917292605</v>
      </c>
      <c r="AA1395" t="n">
        <v>1530.201744572458</v>
      </c>
      <c r="AB1395" t="b">
        <v>0</v>
      </c>
      <c r="AC1395" t="b">
        <v>1</v>
      </c>
      <c r="AD1395" t="n">
        <v>89.43641129234135</v>
      </c>
      <c r="AE1395" t="n">
        <v>-0</v>
      </c>
      <c r="AF1395" t="n">
        <v>0</v>
      </c>
      <c r="AG1395" t="n">
        <v>0.1324029406998321</v>
      </c>
      <c r="AH1395" t="b">
        <v>0</v>
      </c>
      <c r="AI1395" t="b">
        <v>0</v>
      </c>
      <c r="AJ1395" t="n">
        <v>1554.409164675928</v>
      </c>
      <c r="AK1395" t="n">
        <v>0</v>
      </c>
      <c r="AL1395" t="n">
        <v>18.74652927725276</v>
      </c>
      <c r="AM1395" t="n">
        <v>0</v>
      </c>
      <c r="AN1395" t="n">
        <v>18.90331417055334</v>
      </c>
      <c r="AO1395" t="n">
        <v>0</v>
      </c>
      <c r="AP1395" t="n">
        <v>1</v>
      </c>
      <c r="AQ1395" t="n">
        <v>0</v>
      </c>
      <c r="AR1395" t="n">
        <v>0</v>
      </c>
      <c r="AS1395" t="n">
        <v>0</v>
      </c>
      <c r="AT1395" t="n">
        <v>3.919835141901916</v>
      </c>
      <c r="AU1395" t="n">
        <v>1.23232962281433</v>
      </c>
      <c r="AV1395" t="n">
        <v>3.919835141901916</v>
      </c>
    </row>
    <row r="1396" spans="1:48">
      <c r="A1396" t="n">
        <v>1393</v>
      </c>
      <c r="B1396" t="n">
        <v>0</v>
      </c>
      <c r="C1396" t="n">
        <v>0</v>
      </c>
      <c r="D1396" t="n">
        <v>0</v>
      </c>
      <c r="E1396" t="n">
        <v>54.3</v>
      </c>
      <c r="F1396" t="n">
        <v>0.2816725910959468</v>
      </c>
      <c r="G1396" t="n">
        <v>447.3143587134874</v>
      </c>
      <c r="H1396" t="n">
        <v>1764.207830765994</v>
      </c>
      <c r="I1396" t="n">
        <v>10.94652499138989</v>
      </c>
      <c r="J1396" t="n">
        <v>10.94652499138989</v>
      </c>
      <c r="K1396" t="n">
        <v>233.6871412403606</v>
      </c>
      <c r="L1396" t="n">
        <v>4</v>
      </c>
      <c r="M1396" t="n">
        <v>59.25130355992916</v>
      </c>
      <c r="N1396" t="n">
        <v>1573.673385043267</v>
      </c>
      <c r="O1396" t="b">
        <v>0</v>
      </c>
      <c r="P1396" t="n">
        <v>10.94652499138989</v>
      </c>
      <c r="Q1396" t="n">
        <v>12.15544645553388</v>
      </c>
      <c r="R1396" t="n">
        <v>0.9392058183518731</v>
      </c>
      <c r="S1396" t="n">
        <v>45.96287975250436</v>
      </c>
      <c r="T1396" t="n">
        <v>70.72489001693175</v>
      </c>
      <c r="U1396" t="n">
        <v>11.65508643313022</v>
      </c>
      <c r="V1396" t="n">
        <v>4.299661810733156</v>
      </c>
      <c r="W1396" t="n">
        <v>0</v>
      </c>
      <c r="X1396" t="n">
        <v>0</v>
      </c>
      <c r="Y1396" t="n">
        <v>-21.42836828230832</v>
      </c>
      <c r="Z1396" t="n">
        <v>95.88938075568468</v>
      </c>
      <c r="AA1396" t="n">
        <v>1573.673385043267</v>
      </c>
      <c r="AB1396" t="b">
        <v>0</v>
      </c>
      <c r="AC1396" t="b">
        <v>1</v>
      </c>
      <c r="AD1396" t="n">
        <v>89.42897088668776</v>
      </c>
      <c r="AE1396" t="n">
        <v>-0</v>
      </c>
      <c r="AF1396" t="n">
        <v>0</v>
      </c>
      <c r="AG1396" t="n">
        <v>0.08439159956530584</v>
      </c>
      <c r="AH1396" t="b">
        <v>0</v>
      </c>
      <c r="AI1396" t="b">
        <v>0</v>
      </c>
      <c r="AJ1396" t="n">
        <v>1585.828831498801</v>
      </c>
      <c r="AK1396" t="n">
        <v>0</v>
      </c>
      <c r="AL1396" t="n">
        <v>11.74511323311238</v>
      </c>
      <c r="AM1396" t="n">
        <v>0</v>
      </c>
      <c r="AN1396" t="n">
        <v>11.74575703878847</v>
      </c>
      <c r="AO1396" t="n">
        <v>0</v>
      </c>
      <c r="AP1396" t="n">
        <v>1</v>
      </c>
      <c r="AQ1396" t="n">
        <v>0</v>
      </c>
      <c r="AR1396" t="n">
        <v>0</v>
      </c>
      <c r="AS1396" t="n">
        <v>0</v>
      </c>
      <c r="AT1396" t="n">
        <v>2.545632089677537</v>
      </c>
      <c r="AU1396" t="n">
        <v>0.800303512604937</v>
      </c>
      <c r="AV1396" t="n">
        <v>2.545632089677537</v>
      </c>
    </row>
    <row r="1397" spans="1:48">
      <c r="A1397" t="n">
        <v>1394</v>
      </c>
      <c r="B1397" t="n">
        <v>0</v>
      </c>
      <c r="C1397" t="n">
        <v>0</v>
      </c>
      <c r="D1397" t="n">
        <v>0</v>
      </c>
      <c r="E1397" t="n">
        <v>54.9</v>
      </c>
      <c r="F1397" t="n">
        <v>0.06236218138362126</v>
      </c>
      <c r="G1397" t="n">
        <v>452.257058809769</v>
      </c>
      <c r="H1397" t="n">
        <v>1783.701839945729</v>
      </c>
      <c r="I1397" t="n">
        <v>5.415592593624831</v>
      </c>
      <c r="J1397" t="n">
        <v>5.415592593624831</v>
      </c>
      <c r="K1397" t="n">
        <v>114.3489059052757</v>
      </c>
      <c r="L1397" t="n">
        <v>4</v>
      </c>
      <c r="M1397" t="n">
        <v>28.99313030052628</v>
      </c>
      <c r="N1397" t="n">
        <v>1591.06204123159</v>
      </c>
      <c r="O1397" t="b">
        <v>0</v>
      </c>
      <c r="P1397" t="n">
        <v>5.415592593624831</v>
      </c>
      <c r="Q1397" t="n">
        <v>0</v>
      </c>
      <c r="R1397" t="n">
        <v>0.9121560823344766</v>
      </c>
      <c r="S1397" t="n">
        <v>45.98564215603565</v>
      </c>
      <c r="T1397" t="n">
        <v>35.63371437740859</v>
      </c>
      <c r="U1397" t="n">
        <v>5.937133675373552</v>
      </c>
      <c r="V1397" t="n">
        <v>3.130205071885854</v>
      </c>
      <c r="W1397" t="n">
        <v>0</v>
      </c>
      <c r="X1397" t="n">
        <v>0</v>
      </c>
      <c r="Y1397" t="n">
        <v>-21.42836828230832</v>
      </c>
      <c r="Z1397" t="n">
        <v>95.91049293695431</v>
      </c>
      <c r="AA1397" t="n">
        <v>1591.06204123159</v>
      </c>
      <c r="AB1397" t="b">
        <v>0</v>
      </c>
      <c r="AC1397" t="b">
        <v>1</v>
      </c>
      <c r="AD1397" t="n">
        <v>89.42153048103418</v>
      </c>
      <c r="AE1397" t="n">
        <v>-0</v>
      </c>
      <c r="AF1397" t="n">
        <v>0</v>
      </c>
      <c r="AG1397" t="n">
        <v>0.03185175255637918</v>
      </c>
      <c r="AH1397" t="b">
        <v>0</v>
      </c>
      <c r="AI1397" t="b">
        <v>0</v>
      </c>
      <c r="AJ1397" t="n">
        <v>1591.06204123159</v>
      </c>
      <c r="AK1397" t="n">
        <v>0</v>
      </c>
      <c r="AL1397" t="n">
        <v>5.937133675373552</v>
      </c>
      <c r="AM1397" t="n">
        <v>0</v>
      </c>
      <c r="AN1397" t="n">
        <v>5.93714679963743</v>
      </c>
      <c r="AO1397" t="n">
        <v>0</v>
      </c>
      <c r="AP1397" t="n">
        <v>1</v>
      </c>
      <c r="AQ1397" t="n">
        <v>0</v>
      </c>
      <c r="AR1397" t="n">
        <v>0</v>
      </c>
      <c r="AS1397" t="n">
        <v>0</v>
      </c>
      <c r="AT1397" t="n">
        <v>1.495268835771789</v>
      </c>
      <c r="AU1397" t="n">
        <v>0.4700871372612382</v>
      </c>
      <c r="AV1397" t="n">
        <v>1.495268835771789</v>
      </c>
    </row>
    <row r="1398" spans="1:48">
      <c r="A1398" t="n">
        <v>1395</v>
      </c>
      <c r="B1398" t="n">
        <v>0</v>
      </c>
      <c r="C1398" t="n">
        <v>0</v>
      </c>
      <c r="D1398" t="n">
        <v>0</v>
      </c>
      <c r="E1398" t="n">
        <v>54.9</v>
      </c>
      <c r="F1398" t="n">
        <v>-0.03112131663043094</v>
      </c>
      <c r="G1398" t="n">
        <v>452.257058809769</v>
      </c>
      <c r="H1398" t="n">
        <v>1783.701839945729</v>
      </c>
      <c r="I1398" t="n">
        <v>2.992745719282885</v>
      </c>
      <c r="J1398" t="n">
        <v>2.992745719282885</v>
      </c>
      <c r="K1398" t="n">
        <v>63.19108993825513</v>
      </c>
      <c r="L1398" t="n">
        <v>4</v>
      </c>
      <c r="M1398" t="n">
        <v>16.02208162734664</v>
      </c>
      <c r="N1398" t="n">
        <v>1591.06204123159</v>
      </c>
      <c r="O1398" t="b">
        <v>0</v>
      </c>
      <c r="P1398" t="n">
        <v>2.992745719282885</v>
      </c>
      <c r="Q1398" t="n">
        <v>0</v>
      </c>
      <c r="R1398" t="n">
        <v>0.8724660720776691</v>
      </c>
      <c r="S1398" t="n">
        <v>46.00191402770181</v>
      </c>
      <c r="T1398" t="n">
        <v>20.58759130401006</v>
      </c>
      <c r="U1398" t="n">
        <v>3.430214440495129</v>
      </c>
      <c r="V1398" t="n">
        <v>2.625616385460024</v>
      </c>
      <c r="W1398" t="n">
        <v>0</v>
      </c>
      <c r="X1398" t="n">
        <v>0</v>
      </c>
      <c r="Y1398" t="n">
        <v>-21.42836828230832</v>
      </c>
      <c r="Z1398" t="n">
        <v>95.88129598646479</v>
      </c>
      <c r="AA1398" t="n">
        <v>1591.06204123159</v>
      </c>
      <c r="AB1398" t="b">
        <v>0</v>
      </c>
      <c r="AC1398" t="b">
        <v>1</v>
      </c>
      <c r="AD1398" t="n">
        <v>89.4140900753806</v>
      </c>
      <c r="AE1398" t="n">
        <v>-0</v>
      </c>
      <c r="AF1398" t="n">
        <v>0</v>
      </c>
      <c r="AG1398" t="n">
        <v>-0.01608768548751682</v>
      </c>
      <c r="AH1398" t="b">
        <v>0</v>
      </c>
      <c r="AI1398" t="b">
        <v>0</v>
      </c>
      <c r="AJ1398" t="n">
        <v>1591.06204123159</v>
      </c>
      <c r="AK1398" t="n">
        <v>0</v>
      </c>
      <c r="AL1398" t="n">
        <v>3.430214440495129</v>
      </c>
      <c r="AM1398" t="n">
        <v>0</v>
      </c>
      <c r="AN1398" t="n">
        <v>3.430230540581457</v>
      </c>
      <c r="AO1398" t="n">
        <v>0</v>
      </c>
      <c r="AP1398" t="n">
        <v>1</v>
      </c>
      <c r="AQ1398" t="n">
        <v>0</v>
      </c>
      <c r="AR1398" t="n">
        <v>0</v>
      </c>
      <c r="AS1398" t="n">
        <v>0</v>
      </c>
      <c r="AT1398" t="n">
        <v>1.05581652540626</v>
      </c>
      <c r="AU1398" t="n">
        <v>0.3319307913249965</v>
      </c>
      <c r="AV1398" t="n">
        <v>1.05581652540626</v>
      </c>
    </row>
    <row r="1399" spans="1:48">
      <c r="A1399" t="n">
        <v>1396</v>
      </c>
      <c r="B1399" t="n">
        <v>0</v>
      </c>
      <c r="C1399" t="n">
        <v>0</v>
      </c>
      <c r="D1399" t="n">
        <v>0</v>
      </c>
      <c r="E1399" t="n">
        <v>54.7</v>
      </c>
      <c r="F1399" t="n">
        <v>-0.1045435815285609</v>
      </c>
      <c r="G1399" t="n">
        <v>450.6094921110085</v>
      </c>
      <c r="H1399" t="n">
        <v>1777.203836885818</v>
      </c>
      <c r="I1399" t="n">
        <v>1.075178765383035</v>
      </c>
      <c r="J1399" t="n">
        <v>1.075178765383035</v>
      </c>
      <c r="K1399" t="n">
        <v>22.78514122059313</v>
      </c>
      <c r="L1399" t="n">
        <v>4</v>
      </c>
      <c r="M1399" t="n">
        <v>5.777165623882639</v>
      </c>
      <c r="N1399" t="n">
        <v>1585.265822502149</v>
      </c>
      <c r="O1399" t="b">
        <v>0</v>
      </c>
      <c r="P1399" t="n">
        <v>1.075178765383035</v>
      </c>
      <c r="Q1399" t="n">
        <v>0</v>
      </c>
      <c r="R1399" t="n">
        <v>0.7443336663478679</v>
      </c>
      <c r="S1399" t="n">
        <v>46.01496898280378</v>
      </c>
      <c r="T1399" t="n">
        <v>8.701263114806798</v>
      </c>
      <c r="U1399" t="n">
        <v>1.444484931950592</v>
      </c>
      <c r="V1399" t="n">
        <v>2.224620038705185</v>
      </c>
      <c r="W1399" t="n">
        <v>0</v>
      </c>
      <c r="X1399" t="n">
        <v>0</v>
      </c>
      <c r="Y1399" t="n">
        <v>-21.42836828230832</v>
      </c>
      <c r="Z1399" t="n">
        <v>95.83160911118004</v>
      </c>
      <c r="AA1399" t="n">
        <v>1585.265822502149</v>
      </c>
      <c r="AB1399" t="b">
        <v>0</v>
      </c>
      <c r="AC1399" t="b">
        <v>1</v>
      </c>
      <c r="AD1399" t="n">
        <v>89.40664966972702</v>
      </c>
      <c r="AE1399" t="n">
        <v>-0</v>
      </c>
      <c r="AF1399" t="n">
        <v>0</v>
      </c>
      <c r="AG1399" t="n">
        <v>-0.0542747413461433</v>
      </c>
      <c r="AH1399" t="b">
        <v>0</v>
      </c>
      <c r="AI1399" t="b">
        <v>0</v>
      </c>
      <c r="AJ1399" t="n">
        <v>1585.265822502149</v>
      </c>
      <c r="AK1399" t="n">
        <v>0</v>
      </c>
      <c r="AL1399" t="n">
        <v>1.444484931950592</v>
      </c>
      <c r="AM1399" t="n">
        <v>0</v>
      </c>
      <c r="AN1399" t="n">
        <v>1.444742533331841</v>
      </c>
      <c r="AO1399" t="n">
        <v>0</v>
      </c>
      <c r="AP1399" t="n">
        <v>1</v>
      </c>
      <c r="AQ1399" t="n">
        <v>0</v>
      </c>
      <c r="AR1399" t="n">
        <v>0</v>
      </c>
      <c r="AS1399" t="n">
        <v>0</v>
      </c>
      <c r="AT1399" t="n">
        <v>0.7116405764042909</v>
      </c>
      <c r="AU1399" t="n">
        <v>0.2237277159248491</v>
      </c>
      <c r="AV1399" t="n">
        <v>0.7116405764042909</v>
      </c>
    </row>
    <row r="1400" spans="1:48">
      <c r="A1400" t="n">
        <v>1397</v>
      </c>
      <c r="B1400" t="n">
        <v>0</v>
      </c>
      <c r="C1400" t="n">
        <v>0</v>
      </c>
      <c r="D1400" t="n">
        <v>0</v>
      </c>
      <c r="E1400" t="n">
        <v>54.1</v>
      </c>
      <c r="F1400" t="n">
        <v>-0.2173710239219862</v>
      </c>
      <c r="G1400" t="n">
        <v>445.6667920147269</v>
      </c>
      <c r="H1400" t="n">
        <v>1757.709827706083</v>
      </c>
      <c r="I1400" t="n">
        <v>-1.849682255098049</v>
      </c>
      <c r="J1400" t="n">
        <v>-1.849682255098049</v>
      </c>
      <c r="K1400" t="n">
        <v>-39.63311774485869</v>
      </c>
      <c r="L1400" t="n">
        <v>4</v>
      </c>
      <c r="M1400" t="n">
        <v>-10.04896494545099</v>
      </c>
      <c r="N1400" t="n">
        <v>1567.877166313826</v>
      </c>
      <c r="O1400" t="b">
        <v>0</v>
      </c>
      <c r="P1400" t="n">
        <v>-1.849682255098049</v>
      </c>
      <c r="Q1400" t="n">
        <v>0</v>
      </c>
      <c r="R1400" t="n">
        <v>0.7669485247048401</v>
      </c>
      <c r="S1400" t="n">
        <v>46.02437128164508</v>
      </c>
      <c r="T1400" t="n">
        <v>-8.640178071439784</v>
      </c>
      <c r="U1400" t="n">
        <v>-1.41861107672017</v>
      </c>
      <c r="V1400" t="n">
        <v>1.408786874011202</v>
      </c>
      <c r="W1400" t="n">
        <v>-45.86751430132536</v>
      </c>
      <c r="X1400" t="n">
        <v>2</v>
      </c>
      <c r="Y1400" t="n">
        <v>24.43914601901704</v>
      </c>
      <c r="Z1400" t="n">
        <v>95.75803705353623</v>
      </c>
      <c r="AA1400" t="n">
        <v>1567.877166313826</v>
      </c>
      <c r="AB1400" t="b">
        <v>0</v>
      </c>
      <c r="AC1400" t="b">
        <v>1</v>
      </c>
      <c r="AD1400" t="n">
        <v>89.4071723741952</v>
      </c>
      <c r="AE1400" t="n">
        <v>0.9583394471587784</v>
      </c>
      <c r="AF1400" t="n">
        <v>0</v>
      </c>
      <c r="AG1400" t="n">
        <v>-0.08022792998256784</v>
      </c>
      <c r="AH1400" t="b">
        <v>0</v>
      </c>
      <c r="AI1400" t="b">
        <v>0</v>
      </c>
      <c r="AJ1400" t="n">
        <v>1567.877166313826</v>
      </c>
      <c r="AK1400" t="n">
        <v>0</v>
      </c>
      <c r="AL1400" t="n">
        <v>-1.41861107672017</v>
      </c>
      <c r="AM1400" t="n">
        <v>0</v>
      </c>
      <c r="AN1400" t="n">
        <v>-0.4593659997054393</v>
      </c>
      <c r="AO1400" t="n">
        <v>0</v>
      </c>
      <c r="AP1400" t="n">
        <v>1</v>
      </c>
      <c r="AQ1400" t="n">
        <v>0</v>
      </c>
      <c r="AR1400" t="n">
        <v>0</v>
      </c>
      <c r="AS1400" t="n">
        <v>0</v>
      </c>
      <c r="AT1400" t="n">
        <v>0.3818650719052039</v>
      </c>
      <c r="AU1400" t="n">
        <v>0.1200518958046226</v>
      </c>
      <c r="AV1400" t="n">
        <v>0.3818650719052039</v>
      </c>
    </row>
    <row r="1401" spans="1:48">
      <c r="A1401" t="n">
        <v>1398</v>
      </c>
      <c r="B1401" t="n">
        <v>0</v>
      </c>
      <c r="C1401" t="n">
        <v>0</v>
      </c>
      <c r="D1401" t="n">
        <v>0</v>
      </c>
      <c r="E1401" t="n">
        <v>53.2</v>
      </c>
      <c r="F1401" t="n">
        <v>-0.2759723227834927</v>
      </c>
      <c r="G1401" t="n">
        <v>438.2527418703044</v>
      </c>
      <c r="H1401" t="n">
        <v>1728.468813936481</v>
      </c>
      <c r="I1401" t="n">
        <v>-3.336526952920289</v>
      </c>
      <c r="J1401" t="n">
        <v>-3.336526952920289</v>
      </c>
      <c r="K1401" t="n">
        <v>-72.70116623349098</v>
      </c>
      <c r="L1401" t="n">
        <v>4</v>
      </c>
      <c r="M1401" t="n">
        <v>-18.43335857847135</v>
      </c>
      <c r="N1401" t="n">
        <v>1541.794182031341</v>
      </c>
      <c r="O1401" t="b">
        <v>0</v>
      </c>
      <c r="P1401" t="n">
        <v>-3.336526952920289</v>
      </c>
      <c r="Q1401" t="n">
        <v>0</v>
      </c>
      <c r="R1401" t="n">
        <v>0.8584038319412665</v>
      </c>
      <c r="S1401" t="n">
        <v>46.03911573973078</v>
      </c>
      <c r="T1401" t="n">
        <v>-17.73908703958208</v>
      </c>
      <c r="U1401" t="n">
        <v>-2.864087521762094</v>
      </c>
      <c r="V1401" t="n">
        <v>0.6942715388892609</v>
      </c>
      <c r="W1401" t="n">
        <v>-52.46068523014943</v>
      </c>
      <c r="X1401" t="n">
        <v>2</v>
      </c>
      <c r="Y1401" t="n">
        <v>31.03231694784111</v>
      </c>
      <c r="Z1401" t="n">
        <v>95.68963883219178</v>
      </c>
      <c r="AA1401" t="n">
        <v>1541.794182031341</v>
      </c>
      <c r="AB1401" t="b">
        <v>0</v>
      </c>
      <c r="AC1401" t="b">
        <v>1</v>
      </c>
      <c r="AD1401" t="n">
        <v>89.41680283651583</v>
      </c>
      <c r="AE1401" t="n">
        <v>1.096094803628357</v>
      </c>
      <c r="AF1401" t="n">
        <v>0</v>
      </c>
      <c r="AG1401" t="n">
        <v>-0.0860547229262334</v>
      </c>
      <c r="AH1401" t="b">
        <v>0</v>
      </c>
      <c r="AI1401" t="b">
        <v>0</v>
      </c>
      <c r="AJ1401" t="n">
        <v>1541.794182031341</v>
      </c>
      <c r="AK1401" t="n">
        <v>0</v>
      </c>
      <c r="AL1401" t="n">
        <v>-2.864087521762094</v>
      </c>
      <c r="AM1401" t="n">
        <v>0</v>
      </c>
      <c r="AN1401" t="n">
        <v>-1.766382709500932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</row>
    <row r="1402" spans="1:48">
      <c r="A1402" t="n">
        <v>1399</v>
      </c>
      <c r="B1402" t="n">
        <v>0</v>
      </c>
      <c r="C1402" t="n">
        <v>0</v>
      </c>
      <c r="D1402" t="n">
        <v>0</v>
      </c>
      <c r="E1402" t="n">
        <v>52.1</v>
      </c>
      <c r="F1402" t="n">
        <v>-0.3454063516107189</v>
      </c>
      <c r="G1402" t="n">
        <v>429.1911250271214</v>
      </c>
      <c r="H1402" t="n">
        <v>1692.729797106967</v>
      </c>
      <c r="I1402" t="n">
        <v>-5.029246836235254</v>
      </c>
      <c r="J1402" t="n">
        <v>-5.029246836235254</v>
      </c>
      <c r="K1402" t="n">
        <v>-111.8983288341113</v>
      </c>
      <c r="L1402" t="n">
        <v>4</v>
      </c>
      <c r="M1402" t="n">
        <v>-28.37178722974424</v>
      </c>
      <c r="N1402" t="n">
        <v>1509.914979019414</v>
      </c>
      <c r="O1402" t="b">
        <v>0</v>
      </c>
      <c r="P1402" t="n">
        <v>-5.029246836235254</v>
      </c>
      <c r="Q1402" t="n">
        <v>0</v>
      </c>
      <c r="R1402" t="n">
        <v>0.8968180679875377</v>
      </c>
      <c r="S1402" t="n">
        <v>46.05527516708324</v>
      </c>
      <c r="T1402" t="n">
        <v>-28.52503521158377</v>
      </c>
      <c r="U1402" t="n">
        <v>-4.510319431104937</v>
      </c>
      <c r="V1402" t="n">
        <v>-0.1532479818395309</v>
      </c>
      <c r="W1402" t="n">
        <v>-50.7229394507805</v>
      </c>
      <c r="X1402" t="n">
        <v>2</v>
      </c>
      <c r="Y1402" t="n">
        <v>29.29457116847218</v>
      </c>
      <c r="Z1402" t="n">
        <v>95.62449724402786</v>
      </c>
      <c r="AA1402" t="n">
        <v>1509.914979019414</v>
      </c>
      <c r="AB1402" t="b">
        <v>0</v>
      </c>
      <c r="AC1402" t="b">
        <v>1</v>
      </c>
      <c r="AD1402" t="n">
        <v>89.42727625459158</v>
      </c>
      <c r="AE1402" t="n">
        <v>1.059786964521087</v>
      </c>
      <c r="AF1402" t="n">
        <v>0</v>
      </c>
      <c r="AG1402" t="n">
        <v>-0.08745584428575781</v>
      </c>
      <c r="AH1402" t="b">
        <v>0</v>
      </c>
      <c r="AI1402" t="b">
        <v>0</v>
      </c>
      <c r="AJ1402" t="n">
        <v>1509.914979019414</v>
      </c>
      <c r="AK1402" t="n">
        <v>0</v>
      </c>
      <c r="AL1402" t="n">
        <v>-4.510319431104937</v>
      </c>
      <c r="AM1402" t="n">
        <v>0.8061866364069408</v>
      </c>
      <c r="AN1402" t="n">
        <v>-2.641830191688153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</row>
    <row r="1403" spans="1:48">
      <c r="A1403" t="n">
        <v>1400</v>
      </c>
      <c r="B1403" t="n">
        <v>0</v>
      </c>
      <c r="C1403" t="n">
        <v>0</v>
      </c>
      <c r="D1403" t="n">
        <v>0</v>
      </c>
      <c r="E1403" t="n">
        <v>50.7</v>
      </c>
      <c r="F1403" t="n">
        <v>-0.4257356041069755</v>
      </c>
      <c r="G1403" t="n">
        <v>417.6581581357976</v>
      </c>
      <c r="H1403" t="n">
        <v>1647.243775687586</v>
      </c>
      <c r="I1403" t="n">
        <v>-6.882099714736421</v>
      </c>
      <c r="J1403" t="n">
        <v>-6.882099714736421</v>
      </c>
      <c r="K1403" t="n">
        <v>-157.351676309719</v>
      </c>
      <c r="L1403" t="n">
        <v>4</v>
      </c>
      <c r="M1403" t="n">
        <v>-39.89646965256566</v>
      </c>
      <c r="N1403" t="n">
        <v>1469.341447913327</v>
      </c>
      <c r="O1403" t="b">
        <v>0</v>
      </c>
      <c r="P1403" t="n">
        <v>-6.882099714736421</v>
      </c>
      <c r="Q1403" t="n">
        <v>0</v>
      </c>
      <c r="R1403" t="n">
        <v>0.9174442268074341</v>
      </c>
      <c r="S1403" t="n">
        <v>46.07302467982787</v>
      </c>
      <c r="T1403" t="n">
        <v>-41.03451317572238</v>
      </c>
      <c r="U1403" t="n">
        <v>-6.313942651598018</v>
      </c>
      <c r="V1403" t="n">
        <v>-1.138043523156711</v>
      </c>
      <c r="W1403" t="n">
        <v>-66.55879712027239</v>
      </c>
      <c r="X1403" t="n">
        <v>2</v>
      </c>
      <c r="Y1403" t="n">
        <v>45.13042883796407</v>
      </c>
      <c r="Z1403" t="n">
        <v>95.52913208414203</v>
      </c>
      <c r="AA1403" t="n">
        <v>1469.341447913327</v>
      </c>
      <c r="AB1403" t="b">
        <v>0</v>
      </c>
      <c r="AC1403" t="b">
        <v>1</v>
      </c>
      <c r="AD1403" t="n">
        <v>89.44019726153714</v>
      </c>
      <c r="AE1403" t="n">
        <v>1.390655713687803</v>
      </c>
      <c r="AF1403" t="n">
        <v>0</v>
      </c>
      <c r="AG1403" t="n">
        <v>-0.09119453789251308</v>
      </c>
      <c r="AH1403" t="b">
        <v>0</v>
      </c>
      <c r="AI1403" t="b">
        <v>0</v>
      </c>
      <c r="AJ1403" t="n">
        <v>1469.341447913327</v>
      </c>
      <c r="AK1403" t="n">
        <v>0</v>
      </c>
      <c r="AL1403" t="n">
        <v>-6.313942651598018</v>
      </c>
      <c r="AM1403" t="n">
        <v>2.35931221642833</v>
      </c>
      <c r="AN1403" t="n">
        <v>-2.560352202058075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</row>
    <row r="1404" spans="1:48">
      <c r="A1404" t="n">
        <v>1401</v>
      </c>
      <c r="B1404" t="n">
        <v>0</v>
      </c>
      <c r="C1404" t="n">
        <v>0</v>
      </c>
      <c r="D1404" t="n">
        <v>0</v>
      </c>
      <c r="E1404" t="n">
        <v>49.1</v>
      </c>
      <c r="F1404" t="n">
        <v>-0.4516512319613701</v>
      </c>
      <c r="G1404" t="n">
        <v>404.4776245457133</v>
      </c>
      <c r="H1404" t="n">
        <v>1595.259751208293</v>
      </c>
      <c r="I1404" t="n">
        <v>-7.336001133129421</v>
      </c>
      <c r="J1404" t="n">
        <v>-7.336001133129421</v>
      </c>
      <c r="K1404" t="n">
        <v>-173.1953668650965</v>
      </c>
      <c r="L1404" t="n">
        <v>4</v>
      </c>
      <c r="M1404" t="n">
        <v>-43.91363257228613</v>
      </c>
      <c r="N1404" t="n">
        <v>1422.971698077798</v>
      </c>
      <c r="O1404" t="b">
        <v>0</v>
      </c>
      <c r="P1404" t="n">
        <v>-7.336001133129421</v>
      </c>
      <c r="Q1404" t="n">
        <v>0</v>
      </c>
      <c r="R1404" t="n">
        <v>0.9224457928550422</v>
      </c>
      <c r="S1404" t="n">
        <v>46.09245805515827</v>
      </c>
      <c r="T1404" t="n">
        <v>-45.41249508440301</v>
      </c>
      <c r="U1404" t="n">
        <v>-6.767063381635057</v>
      </c>
      <c r="V1404" t="n">
        <v>-1.498862512116894</v>
      </c>
      <c r="W1404" t="n">
        <v>-79.11100845654134</v>
      </c>
      <c r="X1404" t="n">
        <v>2</v>
      </c>
      <c r="Y1404" t="n">
        <v>57.68264017423302</v>
      </c>
      <c r="Z1404" t="n">
        <v>95.43602177612433</v>
      </c>
      <c r="AA1404" t="n">
        <v>1422.971698077798</v>
      </c>
      <c r="AB1404" t="b">
        <v>0</v>
      </c>
      <c r="AC1404" t="b">
        <v>1</v>
      </c>
      <c r="AD1404" t="n">
        <v>89.45804675268509</v>
      </c>
      <c r="AE1404" t="n">
        <v>1.652917130201332</v>
      </c>
      <c r="AF1404" t="n">
        <v>0</v>
      </c>
      <c r="AG1404" t="n">
        <v>-0.09441723436593663</v>
      </c>
      <c r="AH1404" t="b">
        <v>0</v>
      </c>
      <c r="AI1404" t="b">
        <v>0</v>
      </c>
      <c r="AJ1404" t="n">
        <v>1422.971698077798</v>
      </c>
      <c r="AK1404" t="n">
        <v>0</v>
      </c>
      <c r="AL1404" t="n">
        <v>-6.767063381635057</v>
      </c>
      <c r="AM1404" t="n">
        <v>2.641480469122094</v>
      </c>
      <c r="AN1404" t="n">
        <v>-2.468282533808821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</row>
    <row r="1405" spans="1:48">
      <c r="A1405" t="n">
        <v>1402</v>
      </c>
      <c r="B1405" t="n">
        <v>0</v>
      </c>
      <c r="C1405" t="n">
        <v>0</v>
      </c>
      <c r="D1405" t="n">
        <v>0</v>
      </c>
      <c r="E1405" t="n">
        <v>47.4</v>
      </c>
      <c r="F1405" t="n">
        <v>-0.5176594680475297</v>
      </c>
      <c r="G1405" t="n">
        <v>390.4733076062487</v>
      </c>
      <c r="H1405" t="n">
        <v>1540.026725199045</v>
      </c>
      <c r="I1405" t="n">
        <v>-8.629056320932561</v>
      </c>
      <c r="J1405" t="n">
        <v>-8.629056320932561</v>
      </c>
      <c r="K1405" t="n">
        <v>-211.0295798881599</v>
      </c>
      <c r="L1405" t="n">
        <v>4</v>
      </c>
      <c r="M1405" t="n">
        <v>-53.50648577286002</v>
      </c>
      <c r="N1405" t="n">
        <v>1373.703838877548</v>
      </c>
      <c r="O1405" t="b">
        <v>0</v>
      </c>
      <c r="P1405" t="n">
        <v>-8.629056320932561</v>
      </c>
      <c r="Q1405" t="n">
        <v>0</v>
      </c>
      <c r="R1405" t="n">
        <v>0.930795176318214</v>
      </c>
      <c r="S1405" t="n">
        <v>46.11191813333339</v>
      </c>
      <c r="T1405" t="n">
        <v>-55.83360858645431</v>
      </c>
      <c r="U1405" t="n">
        <v>-8.031883999702222</v>
      </c>
      <c r="V1405" t="n">
        <v>-2.327122813594293</v>
      </c>
      <c r="W1405" t="n">
        <v>-86.15060768619995</v>
      </c>
      <c r="X1405" t="n">
        <v>2</v>
      </c>
      <c r="Y1405" t="n">
        <v>64.72223940389162</v>
      </c>
      <c r="Z1405" t="n">
        <v>95.36020239304474</v>
      </c>
      <c r="AA1405" t="n">
        <v>1373.703838877548</v>
      </c>
      <c r="AB1405" t="b">
        <v>0</v>
      </c>
      <c r="AC1405" t="b">
        <v>1</v>
      </c>
      <c r="AD1405" t="n">
        <v>89.47929759983407</v>
      </c>
      <c r="AE1405" t="n">
        <v>1.8</v>
      </c>
      <c r="AF1405" t="n">
        <v>0</v>
      </c>
      <c r="AG1405" t="n">
        <v>-0.1002450305549427</v>
      </c>
      <c r="AH1405" t="b">
        <v>0</v>
      </c>
      <c r="AI1405" t="b">
        <v>0</v>
      </c>
      <c r="AJ1405" t="n">
        <v>1373.703838877548</v>
      </c>
      <c r="AK1405" t="n">
        <v>0</v>
      </c>
      <c r="AL1405" t="n">
        <v>-8.031883999702222</v>
      </c>
      <c r="AM1405" t="n">
        <v>3.854116440448959</v>
      </c>
      <c r="AN1405" t="n">
        <v>-2.371645501427024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</row>
    <row r="1406" spans="1:48">
      <c r="A1406" t="n">
        <v>1403</v>
      </c>
      <c r="B1406" t="n">
        <v>0</v>
      </c>
      <c r="C1406" t="n">
        <v>0</v>
      </c>
      <c r="D1406" t="n">
        <v>0</v>
      </c>
      <c r="E1406" t="n">
        <v>45.2</v>
      </c>
      <c r="F1406" t="n">
        <v>-0.7277108958485172</v>
      </c>
      <c r="G1406" t="n">
        <v>372.3500739198827</v>
      </c>
      <c r="H1406" t="n">
        <v>1468.548691540017</v>
      </c>
      <c r="I1406" t="n">
        <v>-12.79385473036497</v>
      </c>
      <c r="J1406" t="n">
        <v>-12.79385473036497</v>
      </c>
      <c r="K1406" t="n">
        <v>-328.1114248375848</v>
      </c>
      <c r="L1406" t="n">
        <v>4</v>
      </c>
      <c r="M1406" t="n">
        <v>-83.19255193650731</v>
      </c>
      <c r="N1406" t="n">
        <v>1309.945432853696</v>
      </c>
      <c r="O1406" t="b">
        <v>0</v>
      </c>
      <c r="P1406" t="n">
        <v>-12.79385473036497</v>
      </c>
      <c r="Q1406" t="n">
        <v>0</v>
      </c>
      <c r="R1406" t="n">
        <v>0.9439182441826572</v>
      </c>
      <c r="S1406" t="n">
        <v>46.13234395324891</v>
      </c>
      <c r="T1406" t="n">
        <v>-88.03471698764855</v>
      </c>
      <c r="U1406" t="n">
        <v>-12.07635289341408</v>
      </c>
      <c r="V1406" t="n">
        <v>-4.842165051141237</v>
      </c>
      <c r="W1406" t="n">
        <v>-86.15060768619995</v>
      </c>
      <c r="X1406" t="n">
        <v>2</v>
      </c>
      <c r="Y1406" t="n">
        <v>64.72223940389162</v>
      </c>
      <c r="Z1406" t="n">
        <v>95.26875698944994</v>
      </c>
      <c r="AA1406" t="n">
        <v>1309.945432853696</v>
      </c>
      <c r="AB1406" t="b">
        <v>0</v>
      </c>
      <c r="AC1406" t="b">
        <v>1</v>
      </c>
      <c r="AD1406" t="n">
        <v>89.50177059962709</v>
      </c>
      <c r="AE1406" t="n">
        <v>1.8</v>
      </c>
      <c r="AF1406" t="n">
        <v>0</v>
      </c>
      <c r="AG1406" t="n">
        <v>-0.1001930927546353</v>
      </c>
      <c r="AH1406" t="b">
        <v>0</v>
      </c>
      <c r="AI1406" t="b">
        <v>0</v>
      </c>
      <c r="AJ1406" t="n">
        <v>1309.945432853696</v>
      </c>
      <c r="AK1406" t="n">
        <v>0</v>
      </c>
      <c r="AL1406" t="n">
        <v>-12.07635289341408</v>
      </c>
      <c r="AM1406" t="n">
        <v>8.015397047314615</v>
      </c>
      <c r="AN1406" t="n">
        <v>-2.248333378418282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</row>
    <row r="1407" spans="1:48">
      <c r="A1407" t="n">
        <v>1404</v>
      </c>
      <c r="B1407" t="n">
        <v>0</v>
      </c>
      <c r="C1407" t="n">
        <v>0</v>
      </c>
      <c r="D1407" t="n">
        <v>0</v>
      </c>
      <c r="E1407" t="n">
        <v>41.8</v>
      </c>
      <c r="F1407" t="n">
        <v>-1.238163615225075</v>
      </c>
      <c r="G1407" t="n">
        <v>344.3414400409534</v>
      </c>
      <c r="H1407" t="n">
        <v>1358.08263952152</v>
      </c>
      <c r="I1407" t="n">
        <v>-22.01663170643768</v>
      </c>
      <c r="J1407" t="n">
        <v>-22.01663170643768</v>
      </c>
      <c r="K1407" t="n">
        <v>-610.5664945636333</v>
      </c>
      <c r="L1407" t="n">
        <v>4</v>
      </c>
      <c r="M1407" t="n">
        <v>-154.8089489258705</v>
      </c>
      <c r="N1407" t="n">
        <v>1211.409714453196</v>
      </c>
      <c r="O1407" t="b">
        <v>0</v>
      </c>
      <c r="P1407" t="n">
        <v>-22.01663170643768</v>
      </c>
      <c r="Q1407" t="n">
        <v>0</v>
      </c>
      <c r="R1407" t="n">
        <v>0.9546906093428414</v>
      </c>
      <c r="S1407" t="n">
        <v>46.15688555169476</v>
      </c>
      <c r="T1407" t="n">
        <v>-165.6890692620674</v>
      </c>
      <c r="U1407" t="n">
        <v>-21.01907153949591</v>
      </c>
      <c r="V1407" t="n">
        <v>-10.88012033619694</v>
      </c>
      <c r="W1407" t="n">
        <v>-86.15060768619995</v>
      </c>
      <c r="X1407" t="n">
        <v>2</v>
      </c>
      <c r="Y1407" t="n">
        <v>64.72223940389162</v>
      </c>
      <c r="Z1407" t="n">
        <v>95.16867943966534</v>
      </c>
      <c r="AA1407" t="n">
        <v>1211.409714453196</v>
      </c>
      <c r="AB1407" t="b">
        <v>0</v>
      </c>
      <c r="AC1407" t="b">
        <v>1</v>
      </c>
      <c r="AD1407" t="n">
        <v>89.52424359942012</v>
      </c>
      <c r="AE1407" t="n">
        <v>1.8</v>
      </c>
      <c r="AF1407" t="n">
        <v>0</v>
      </c>
      <c r="AG1407" t="n">
        <v>-0.08596127460900715</v>
      </c>
      <c r="AH1407" t="b">
        <v>0</v>
      </c>
      <c r="AI1407" t="b">
        <v>0</v>
      </c>
      <c r="AJ1407" t="n">
        <v>1211.409714453196</v>
      </c>
      <c r="AK1407" t="n">
        <v>0</v>
      </c>
      <c r="AL1407" t="n">
        <v>-21.01907153949591</v>
      </c>
      <c r="AM1407" t="n">
        <v>17.14010584910174</v>
      </c>
      <c r="AN1407" t="n">
        <v>-2.061438359318999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</row>
    <row r="1408" spans="1:48">
      <c r="A1408" t="n">
        <v>1405</v>
      </c>
      <c r="B1408" t="n">
        <v>0</v>
      </c>
      <c r="C1408" t="n">
        <v>0</v>
      </c>
      <c r="D1408" t="n">
        <v>0</v>
      </c>
      <c r="E1408" t="n">
        <v>36.5</v>
      </c>
      <c r="F1408" t="n">
        <v>-1.569634643251178</v>
      </c>
      <c r="G1408" t="n">
        <v>300.6809225237991</v>
      </c>
      <c r="H1408" t="n">
        <v>1185.885558433864</v>
      </c>
      <c r="I1408" t="n">
        <v>-25.07569144711702</v>
      </c>
      <c r="J1408" t="n">
        <v>-25.07569144711702</v>
      </c>
      <c r="K1408" t="n">
        <v>-796.3764801087344</v>
      </c>
      <c r="L1408" t="n">
        <v>3</v>
      </c>
      <c r="M1408" t="n">
        <v>-201.9210142263526</v>
      </c>
      <c r="N1408" t="n">
        <v>1568.926593808002</v>
      </c>
      <c r="O1408" t="b">
        <v>1</v>
      </c>
      <c r="P1408" t="n">
        <v>-25.07569144711702</v>
      </c>
      <c r="Q1408" t="n">
        <v>-67.73683511964991</v>
      </c>
      <c r="R1408" t="n">
        <v>0.9578270263730579</v>
      </c>
      <c r="S1408" t="n">
        <v>46.19100632990307</v>
      </c>
      <c r="T1408" t="n">
        <v>-146.1870027351921</v>
      </c>
      <c r="U1408" t="n">
        <v>-24.01817497304042</v>
      </c>
      <c r="V1408" t="n">
        <v>55.7340114911604</v>
      </c>
      <c r="W1408" t="n">
        <v>-86.15060768619995</v>
      </c>
      <c r="X1408" t="n">
        <v>2</v>
      </c>
      <c r="Y1408" t="n">
        <v>64.72223940389162</v>
      </c>
      <c r="Z1408" t="n">
        <v>95.06992012876205</v>
      </c>
      <c r="AA1408" t="n">
        <v>1568.926593808002</v>
      </c>
      <c r="AB1408" t="b">
        <v>0</v>
      </c>
      <c r="AC1408" t="b">
        <v>1</v>
      </c>
      <c r="AD1408" t="n">
        <v>89.54671659921314</v>
      </c>
      <c r="AE1408" t="n">
        <v>1.8</v>
      </c>
      <c r="AF1408" t="n">
        <v>0</v>
      </c>
      <c r="AG1408" t="n">
        <v>-0.06206627918101315</v>
      </c>
      <c r="AH1408" t="b">
        <v>0</v>
      </c>
      <c r="AI1408" t="b">
        <v>0</v>
      </c>
      <c r="AJ1408" t="n">
        <v>1501.189758688352</v>
      </c>
      <c r="AK1408" t="n">
        <v>0</v>
      </c>
      <c r="AL1408" t="n">
        <v>-22.98121431188228</v>
      </c>
      <c r="AM1408" t="n">
        <v>18.55443374302808</v>
      </c>
      <c r="AN1408" t="n">
        <v>-2.624235064232218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</row>
    <row r="1409" spans="1:48">
      <c r="A1409" t="n">
        <v>1406</v>
      </c>
      <c r="B1409" t="n">
        <v>0</v>
      </c>
      <c r="C1409" t="n">
        <v>0</v>
      </c>
      <c r="D1409" t="n">
        <v>0</v>
      </c>
      <c r="E1409" t="n">
        <v>31.2</v>
      </c>
      <c r="F1409" t="n">
        <v>-1.316631145103551</v>
      </c>
      <c r="G1409" t="n">
        <v>257.0204050066447</v>
      </c>
      <c r="H1409" t="n">
        <v>1013.688477346207</v>
      </c>
      <c r="I1409" t="n">
        <v>-17.8124964498302</v>
      </c>
      <c r="J1409" t="n">
        <v>-17.8124964498302</v>
      </c>
      <c r="K1409" t="n">
        <v>-661.8027526781046</v>
      </c>
      <c r="L1409" t="n">
        <v>3</v>
      </c>
      <c r="M1409" t="n">
        <v>-167.7998865816695</v>
      </c>
      <c r="N1409" t="n">
        <v>1341.109855529031</v>
      </c>
      <c r="O1409" t="b">
        <v>0</v>
      </c>
      <c r="P1409" t="n">
        <v>-17.8124964498302</v>
      </c>
      <c r="Q1409" t="n">
        <v>-56.81858970986249</v>
      </c>
      <c r="R1409" t="n">
        <v>0.9565000426816657</v>
      </c>
      <c r="S1409" t="n">
        <v>46.22717786747982</v>
      </c>
      <c r="T1409" t="n">
        <v>-121.3156452587646</v>
      </c>
      <c r="U1409" t="n">
        <v>-17.0376536145296</v>
      </c>
      <c r="V1409" t="n">
        <v>46.48424132290492</v>
      </c>
      <c r="W1409" t="n">
        <v>-86.15060768619995</v>
      </c>
      <c r="X1409" t="n">
        <v>2</v>
      </c>
      <c r="Y1409" t="n">
        <v>64.72223940389162</v>
      </c>
      <c r="Z1409" t="n">
        <v>94.97129451885502</v>
      </c>
      <c r="AA1409" t="n">
        <v>1341.109855529031</v>
      </c>
      <c r="AB1409" t="b">
        <v>0</v>
      </c>
      <c r="AC1409" t="b">
        <v>1</v>
      </c>
      <c r="AD1409" t="n">
        <v>89.56918959900617</v>
      </c>
      <c r="AE1409" t="n">
        <v>1.8</v>
      </c>
      <c r="AF1409" t="n">
        <v>0</v>
      </c>
      <c r="AG1409" t="n">
        <v>-0.05091289666684551</v>
      </c>
      <c r="AH1409" t="b">
        <v>0</v>
      </c>
      <c r="AI1409" t="b">
        <v>0</v>
      </c>
      <c r="AJ1409" t="n">
        <v>1284.291265819169</v>
      </c>
      <c r="AK1409" t="n">
        <v>0</v>
      </c>
      <c r="AL1409" t="n">
        <v>-16.31582203126915</v>
      </c>
      <c r="AM1409" t="n">
        <v>12.26907000116811</v>
      </c>
      <c r="AN1409" t="n">
        <v>-2.199254334570884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</row>
    <row r="1410" spans="1:48">
      <c r="A1410" t="n">
        <v>1407</v>
      </c>
      <c r="B1410" t="n">
        <v>0</v>
      </c>
      <c r="C1410" t="n">
        <v>0</v>
      </c>
      <c r="D1410" t="n">
        <v>0</v>
      </c>
      <c r="E1410" t="n">
        <v>27.6</v>
      </c>
      <c r="F1410" t="n">
        <v>-0.5805074430012933</v>
      </c>
      <c r="G1410" t="n">
        <v>227.3642044289549</v>
      </c>
      <c r="H1410" t="n">
        <v>896.7244222677982</v>
      </c>
      <c r="I1410" t="n">
        <v>-6.221343895785352</v>
      </c>
      <c r="J1410" t="n">
        <v>-6.221343895785352</v>
      </c>
      <c r="K1410" t="n">
        <v>-261.296443609238</v>
      </c>
      <c r="L1410" t="n">
        <v>3</v>
      </c>
      <c r="M1410" t="n">
        <v>-66.25163377516176</v>
      </c>
      <c r="N1410" t="n">
        <v>1186.366410660297</v>
      </c>
      <c r="O1410" t="b">
        <v>0</v>
      </c>
      <c r="P1410" t="n">
        <v>-6.221343895785352</v>
      </c>
      <c r="Q1410" t="n">
        <v>0</v>
      </c>
      <c r="R1410" t="n">
        <v>0.9418444474472824</v>
      </c>
      <c r="S1410" t="n">
        <v>46.25368077066875</v>
      </c>
      <c r="T1410" t="n">
        <v>-47.1645755143212</v>
      </c>
      <c r="U1410" t="n">
        <v>-5.859538203905477</v>
      </c>
      <c r="V1410" t="n">
        <v>19.08705826084058</v>
      </c>
      <c r="W1410" t="n">
        <v>-86.15060768619995</v>
      </c>
      <c r="X1410" t="n">
        <v>2</v>
      </c>
      <c r="Y1410" t="n">
        <v>64.72223940389162</v>
      </c>
      <c r="Z1410" t="n">
        <v>94.90619927164909</v>
      </c>
      <c r="AA1410" t="n">
        <v>1186.366410660297</v>
      </c>
      <c r="AB1410" t="b">
        <v>0</v>
      </c>
      <c r="AC1410" t="b">
        <v>1</v>
      </c>
      <c r="AD1410" t="n">
        <v>89.59166259879919</v>
      </c>
      <c r="AE1410" t="n">
        <v>1.8</v>
      </c>
      <c r="AF1410" t="n">
        <v>0</v>
      </c>
      <c r="AG1410" t="n">
        <v>-0.04719781714514554</v>
      </c>
      <c r="AH1410" t="b">
        <v>0</v>
      </c>
      <c r="AI1410" t="b">
        <v>0</v>
      </c>
      <c r="AJ1410" t="n">
        <v>1186.366410660297</v>
      </c>
      <c r="AK1410" t="n">
        <v>0</v>
      </c>
      <c r="AL1410" t="n">
        <v>-5.859538203905477</v>
      </c>
      <c r="AM1410" t="n">
        <v>2.037069157267311</v>
      </c>
      <c r="AN1410" t="n">
        <v>-2.014615738326546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</row>
    <row r="1411" spans="1:48">
      <c r="A1411" t="n">
        <v>1408</v>
      </c>
      <c r="B1411" t="n">
        <v>0</v>
      </c>
      <c r="C1411" t="n">
        <v>0</v>
      </c>
      <c r="D1411" t="n">
        <v>0</v>
      </c>
      <c r="E1411" t="n">
        <v>26.9</v>
      </c>
      <c r="F1411" t="n">
        <v>0.05532758377539304</v>
      </c>
      <c r="G1411" t="n">
        <v>221.597720983293</v>
      </c>
      <c r="H1411" t="n">
        <v>873.9814115581077</v>
      </c>
      <c r="I1411" t="n">
        <v>2.001096045067207</v>
      </c>
      <c r="J1411" t="n">
        <v>2.001096045067207</v>
      </c>
      <c r="K1411" t="n">
        <v>86.23310540222562</v>
      </c>
      <c r="L1411" t="n">
        <v>3</v>
      </c>
      <c r="M1411" t="n">
        <v>21.86437763748114</v>
      </c>
      <c r="N1411" t="n">
        <v>1156.277407491376</v>
      </c>
      <c r="O1411" t="b">
        <v>0</v>
      </c>
      <c r="P1411" t="n">
        <v>2.001096045067207</v>
      </c>
      <c r="Q1411" t="n">
        <v>0</v>
      </c>
      <c r="R1411" t="n">
        <v>0.8740942213162693</v>
      </c>
      <c r="S1411" t="n">
        <v>46.2660560560663</v>
      </c>
      <c r="T1411" t="n">
        <v>18.90684337541111</v>
      </c>
      <c r="U1411" t="n">
        <v>2.289336774305433</v>
      </c>
      <c r="V1411" t="n">
        <v>2.380480837632472</v>
      </c>
      <c r="W1411" t="n">
        <v>0</v>
      </c>
      <c r="X1411" t="n">
        <v>0</v>
      </c>
      <c r="Y1411" t="n">
        <v>-21.42836828230832</v>
      </c>
      <c r="Z1411" t="n">
        <v>94.88577404118986</v>
      </c>
      <c r="AA1411" t="n">
        <v>1156.277407491376</v>
      </c>
      <c r="AB1411" t="b">
        <v>0</v>
      </c>
      <c r="AC1411" t="b">
        <v>1</v>
      </c>
      <c r="AD1411" t="n">
        <v>89.5991788958689</v>
      </c>
      <c r="AE1411" t="n">
        <v>-0</v>
      </c>
      <c r="AF1411" t="n">
        <v>0</v>
      </c>
      <c r="AG1411" t="n">
        <v>-0.04756641666370004</v>
      </c>
      <c r="AH1411" t="b">
        <v>0</v>
      </c>
      <c r="AI1411" t="b">
        <v>0</v>
      </c>
      <c r="AJ1411" t="n">
        <v>1156.277407491376</v>
      </c>
      <c r="AK1411" t="n">
        <v>0</v>
      </c>
      <c r="AL1411" t="n">
        <v>2.289336774305433</v>
      </c>
      <c r="AM1411" t="n">
        <v>0</v>
      </c>
      <c r="AN1411" t="n">
        <v>2.289416463732132</v>
      </c>
      <c r="AO1411" t="n">
        <v>0</v>
      </c>
      <c r="AP1411" t="n">
        <v>1</v>
      </c>
      <c r="AQ1411" t="n">
        <v>0</v>
      </c>
      <c r="AR1411" t="n">
        <v>0</v>
      </c>
      <c r="AS1411" t="n">
        <v>0</v>
      </c>
      <c r="AT1411" t="n">
        <v>0.751660090343588</v>
      </c>
      <c r="AU1411" t="n">
        <v>0.2363091717087518</v>
      </c>
      <c r="AV1411" t="n">
        <v>0.751660090343588</v>
      </c>
    </row>
    <row r="1412" spans="1:48">
      <c r="A1412" t="n">
        <v>1409</v>
      </c>
      <c r="B1412" t="n">
        <v>0</v>
      </c>
      <c r="C1412" t="n">
        <v>0</v>
      </c>
      <c r="D1412" t="n">
        <v>0</v>
      </c>
      <c r="E1412" t="n">
        <v>27.3</v>
      </c>
      <c r="F1412" t="n">
        <v>0.1091971078997251</v>
      </c>
      <c r="G1412" t="n">
        <v>224.8928543808141</v>
      </c>
      <c r="H1412" t="n">
        <v>886.9774176779308</v>
      </c>
      <c r="I1412" t="n">
        <v>2.73079718901067</v>
      </c>
      <c r="J1412" t="n">
        <v>2.73079718901067</v>
      </c>
      <c r="K1412" t="n">
        <v>115.9538498657374</v>
      </c>
      <c r="L1412" t="n">
        <v>3</v>
      </c>
      <c r="M1412" t="n">
        <v>29.40006335338169</v>
      </c>
      <c r="N1412" t="n">
        <v>1173.471123587902</v>
      </c>
      <c r="O1412" t="b">
        <v>0</v>
      </c>
      <c r="P1412" t="n">
        <v>2.73079718901067</v>
      </c>
      <c r="Q1412" t="n">
        <v>0</v>
      </c>
      <c r="R1412" t="n">
        <v>0.8957982397758967</v>
      </c>
      <c r="S1412" t="n">
        <v>46.27467379682739</v>
      </c>
      <c r="T1412" t="n">
        <v>24.80722680805398</v>
      </c>
      <c r="U1412" t="n">
        <v>3.048451166519191</v>
      </c>
      <c r="V1412" t="n">
        <v>2.58495669967779</v>
      </c>
      <c r="W1412" t="n">
        <v>0</v>
      </c>
      <c r="X1412" t="n">
        <v>0</v>
      </c>
      <c r="Y1412" t="n">
        <v>-21.42836828230832</v>
      </c>
      <c r="Z1412" t="n">
        <v>94.92449522990778</v>
      </c>
      <c r="AA1412" t="n">
        <v>1173.471123587902</v>
      </c>
      <c r="AB1412" t="b">
        <v>0</v>
      </c>
      <c r="AC1412" t="b">
        <v>1</v>
      </c>
      <c r="AD1412" t="n">
        <v>89.59173849021532</v>
      </c>
      <c r="AE1412" t="n">
        <v>-0</v>
      </c>
      <c r="AF1412" t="n">
        <v>0</v>
      </c>
      <c r="AG1412" t="n">
        <v>-0.04785774883870464</v>
      </c>
      <c r="AH1412" t="b">
        <v>0</v>
      </c>
      <c r="AI1412" t="b">
        <v>0</v>
      </c>
      <c r="AJ1412" t="n">
        <v>1173.471123587902</v>
      </c>
      <c r="AK1412" t="n">
        <v>0</v>
      </c>
      <c r="AL1412" t="n">
        <v>3.048451166519191</v>
      </c>
      <c r="AM1412" t="n">
        <v>0</v>
      </c>
      <c r="AN1412" t="n">
        <v>3.04876992422599</v>
      </c>
      <c r="AO1412" t="n">
        <v>0</v>
      </c>
      <c r="AP1412" t="n">
        <v>1</v>
      </c>
      <c r="AQ1412" t="n">
        <v>0</v>
      </c>
      <c r="AR1412" t="n">
        <v>0</v>
      </c>
      <c r="AS1412" t="n">
        <v>0</v>
      </c>
      <c r="AT1412" t="n">
        <v>0.8942499063378451</v>
      </c>
      <c r="AU1412" t="n">
        <v>0.2811369891552041</v>
      </c>
      <c r="AV1412" t="n">
        <v>0.8942499063378451</v>
      </c>
    </row>
    <row r="1413" spans="1:48">
      <c r="A1413" t="n">
        <v>1410</v>
      </c>
      <c r="B1413" t="n">
        <v>0</v>
      </c>
      <c r="C1413" t="n">
        <v>0</v>
      </c>
      <c r="D1413" t="n">
        <v>0</v>
      </c>
      <c r="E1413" t="n">
        <v>27.5</v>
      </c>
      <c r="F1413" t="n">
        <v>0.007883984625710383</v>
      </c>
      <c r="G1413" t="n">
        <v>226.5404210795747</v>
      </c>
      <c r="H1413" t="n">
        <v>893.4754207378425</v>
      </c>
      <c r="I1413" t="n">
        <v>1.438415195718988</v>
      </c>
      <c r="J1413" t="n">
        <v>1.438415195718988</v>
      </c>
      <c r="K1413" t="n">
        <v>60.63312344689922</v>
      </c>
      <c r="L1413" t="n">
        <v>3</v>
      </c>
      <c r="M1413" t="n">
        <v>15.3735100017493</v>
      </c>
      <c r="N1413" t="n">
        <v>1182.067981636166</v>
      </c>
      <c r="O1413" t="b">
        <v>0</v>
      </c>
      <c r="P1413" t="n">
        <v>1.438415195718988</v>
      </c>
      <c r="Q1413" t="n">
        <v>0</v>
      </c>
      <c r="R1413" t="n">
        <v>0.8394937186620038</v>
      </c>
      <c r="S1413" t="n">
        <v>46.28440674321173</v>
      </c>
      <c r="T1413" t="n">
        <v>13.84190102615337</v>
      </c>
      <c r="U1413" t="n">
        <v>1.713431755048213</v>
      </c>
      <c r="V1413" t="n">
        <v>2.22171206035647</v>
      </c>
      <c r="W1413" t="n">
        <v>0</v>
      </c>
      <c r="X1413" t="n">
        <v>0</v>
      </c>
      <c r="Y1413" t="n">
        <v>-21.42836828230832</v>
      </c>
      <c r="Z1413" t="n">
        <v>94.92971746192318</v>
      </c>
      <c r="AA1413" t="n">
        <v>1182.067981636166</v>
      </c>
      <c r="AB1413" t="b">
        <v>0</v>
      </c>
      <c r="AC1413" t="b">
        <v>1</v>
      </c>
      <c r="AD1413" t="n">
        <v>89.58429808456174</v>
      </c>
      <c r="AE1413" t="n">
        <v>-0</v>
      </c>
      <c r="AF1413" t="n">
        <v>0</v>
      </c>
      <c r="AG1413" t="n">
        <v>-0.02812366597248844</v>
      </c>
      <c r="AH1413" t="b">
        <v>0</v>
      </c>
      <c r="AI1413" t="b">
        <v>0</v>
      </c>
      <c r="AJ1413" t="n">
        <v>1182.067981636166</v>
      </c>
      <c r="AK1413" t="n">
        <v>0</v>
      </c>
      <c r="AL1413" t="n">
        <v>1.713431755048213</v>
      </c>
      <c r="AM1413" t="n">
        <v>0</v>
      </c>
      <c r="AN1413" t="n">
        <v>1.713440609428957</v>
      </c>
      <c r="AO1413" t="n">
        <v>0</v>
      </c>
      <c r="AP1413" t="n">
        <v>1</v>
      </c>
      <c r="AQ1413" t="n">
        <v>0</v>
      </c>
      <c r="AR1413" t="n">
        <v>0</v>
      </c>
      <c r="AS1413" t="n">
        <v>0</v>
      </c>
      <c r="AT1413" t="n">
        <v>0.653035078490306</v>
      </c>
      <c r="AU1413" t="n">
        <v>0.2053031423076676</v>
      </c>
      <c r="AV1413" t="n">
        <v>0.653035078490306</v>
      </c>
    </row>
    <row r="1414" spans="1:48">
      <c r="A1414" t="n">
        <v>1411</v>
      </c>
      <c r="B1414" t="n">
        <v>0</v>
      </c>
      <c r="C1414" t="n">
        <v>0</v>
      </c>
      <c r="D1414" t="n">
        <v>0</v>
      </c>
      <c r="E1414" t="n">
        <v>27.4</v>
      </c>
      <c r="F1414" t="n">
        <v>-0.05739971306923142</v>
      </c>
      <c r="G1414" t="n">
        <v>225.7166377301944</v>
      </c>
      <c r="H1414" t="n">
        <v>890.2264192078866</v>
      </c>
      <c r="I1414" t="n">
        <v>0.5872931788400692</v>
      </c>
      <c r="J1414" t="n">
        <v>0.5872931788400692</v>
      </c>
      <c r="K1414" t="n">
        <v>24.84635959399971</v>
      </c>
      <c r="L1414" t="n">
        <v>3</v>
      </c>
      <c r="M1414" t="n">
        <v>6.299786915314328</v>
      </c>
      <c r="N1414" t="n">
        <v>1177.769552612034</v>
      </c>
      <c r="O1414" t="b">
        <v>0</v>
      </c>
      <c r="P1414" t="n">
        <v>0.5872931788400692</v>
      </c>
      <c r="Q1414" t="n">
        <v>0</v>
      </c>
      <c r="R1414" t="n">
        <v>0.7060543764659839</v>
      </c>
      <c r="S1414" t="n">
        <v>46.29230363385494</v>
      </c>
      <c r="T1414" t="n">
        <v>6.744160023475771</v>
      </c>
      <c r="U1414" t="n">
        <v>0.8317959613530752</v>
      </c>
      <c r="V1414" t="n">
        <v>1.98241632331377</v>
      </c>
      <c r="W1414" t="n">
        <v>0</v>
      </c>
      <c r="X1414" t="n">
        <v>0</v>
      </c>
      <c r="Y1414" t="n">
        <v>-21.42836828230832</v>
      </c>
      <c r="Z1414" t="n">
        <v>94.88259322683598</v>
      </c>
      <c r="AA1414" t="n">
        <v>1177.769552612034</v>
      </c>
      <c r="AB1414" t="b">
        <v>0</v>
      </c>
      <c r="AC1414" t="b">
        <v>1</v>
      </c>
      <c r="AD1414" t="n">
        <v>89.57685767890815</v>
      </c>
      <c r="AE1414" t="n">
        <v>-0</v>
      </c>
      <c r="AF1414" t="n">
        <v>0</v>
      </c>
      <c r="AG1414" t="n">
        <v>-0.01013646868022583</v>
      </c>
      <c r="AH1414" t="b">
        <v>0</v>
      </c>
      <c r="AI1414" t="b">
        <v>0</v>
      </c>
      <c r="AJ1414" t="n">
        <v>1177.769552612034</v>
      </c>
      <c r="AK1414" t="n">
        <v>0</v>
      </c>
      <c r="AL1414" t="n">
        <v>0.8317959613530752</v>
      </c>
      <c r="AM1414" t="n">
        <v>0</v>
      </c>
      <c r="AN1414" t="n">
        <v>0.8319376314449858</v>
      </c>
      <c r="AO1414" t="n">
        <v>0</v>
      </c>
      <c r="AP1414" t="n">
        <v>1</v>
      </c>
      <c r="AQ1414" t="n">
        <v>0</v>
      </c>
      <c r="AR1414" t="n">
        <v>0</v>
      </c>
      <c r="AS1414" t="n">
        <v>0</v>
      </c>
      <c r="AT1414" t="n">
        <v>0.4933639672404552</v>
      </c>
      <c r="AU1414" t="n">
        <v>0.1551052556165958</v>
      </c>
      <c r="AV1414" t="n">
        <v>0.4933639672404552</v>
      </c>
    </row>
    <row r="1415" spans="1:48">
      <c r="A1415" t="n">
        <v>1412</v>
      </c>
      <c r="B1415" t="n">
        <v>0</v>
      </c>
      <c r="C1415" t="n">
        <v>0</v>
      </c>
      <c r="D1415" t="n">
        <v>0</v>
      </c>
      <c r="E1415" t="n">
        <v>27.1</v>
      </c>
      <c r="F1415" t="n">
        <v>-0.1116184656821204</v>
      </c>
      <c r="G1415" t="n">
        <v>223.2452876820536</v>
      </c>
      <c r="H1415" t="n">
        <v>880.4794146180193</v>
      </c>
      <c r="I1415" t="n">
        <v>-0.1170322975723041</v>
      </c>
      <c r="J1415" t="n">
        <v>-0.1170322975723041</v>
      </c>
      <c r="K1415" t="n">
        <v>-5.006045732054526</v>
      </c>
      <c r="L1415" t="n">
        <v>3</v>
      </c>
      <c r="M1415" t="n">
        <v>-1.269281372224778</v>
      </c>
      <c r="N1415" t="n">
        <v>1164.87426553964</v>
      </c>
      <c r="O1415" t="b">
        <v>0</v>
      </c>
      <c r="P1415" t="n">
        <v>-0.1170322975723041</v>
      </c>
      <c r="Q1415" t="n">
        <v>0</v>
      </c>
      <c r="R1415" t="n">
        <v>0</v>
      </c>
      <c r="S1415" t="n">
        <v>46.29820838751128</v>
      </c>
      <c r="T1415" t="n">
        <v>0.3049272381613337</v>
      </c>
      <c r="U1415" t="n">
        <v>0.03719665521071525</v>
      </c>
      <c r="V1415" t="n">
        <v>1.574208610386112</v>
      </c>
      <c r="W1415" t="n">
        <v>0</v>
      </c>
      <c r="X1415" t="n">
        <v>0</v>
      </c>
      <c r="Y1415" t="n">
        <v>-21.42836828230832</v>
      </c>
      <c r="Z1415" t="n">
        <v>94.82669564681512</v>
      </c>
      <c r="AA1415" t="n">
        <v>1164.87426553964</v>
      </c>
      <c r="AB1415" t="b">
        <v>0</v>
      </c>
      <c r="AC1415" t="b">
        <v>1</v>
      </c>
      <c r="AD1415" t="n">
        <v>89.56941727325457</v>
      </c>
      <c r="AE1415" t="n">
        <v>-0</v>
      </c>
      <c r="AF1415" t="n">
        <v>0</v>
      </c>
      <c r="AG1415" t="n">
        <v>0.01637291991899403</v>
      </c>
      <c r="AH1415" t="b">
        <v>0</v>
      </c>
      <c r="AI1415" t="b">
        <v>0</v>
      </c>
      <c r="AJ1415" t="n">
        <v>1164.87426553964</v>
      </c>
      <c r="AK1415" t="n">
        <v>0</v>
      </c>
      <c r="AL1415" t="n">
        <v>0.03719665521071525</v>
      </c>
      <c r="AM1415" t="n">
        <v>0</v>
      </c>
      <c r="AN1415" t="n">
        <v>0.2534430119152334</v>
      </c>
      <c r="AO1415" t="n">
        <v>0</v>
      </c>
      <c r="AP1415" t="n">
        <v>1</v>
      </c>
      <c r="AQ1415" t="n">
        <v>0</v>
      </c>
      <c r="AR1415" t="n">
        <v>0</v>
      </c>
      <c r="AS1415" t="n">
        <v>0</v>
      </c>
      <c r="AT1415" t="n">
        <v>0.386461248911382</v>
      </c>
      <c r="AU1415" t="n">
        <v>0.1214968558275238</v>
      </c>
      <c r="AV1415" t="n">
        <v>0.386461248911382</v>
      </c>
    </row>
    <row r="1416" spans="1:48">
      <c r="A1416" t="n">
        <v>1413</v>
      </c>
      <c r="B1416" t="n">
        <v>0</v>
      </c>
      <c r="C1416" t="n">
        <v>0</v>
      </c>
      <c r="D1416" t="n">
        <v>0</v>
      </c>
      <c r="E1416" t="n">
        <v>26.7</v>
      </c>
      <c r="F1416" t="n">
        <v>-0.07945975753562262</v>
      </c>
      <c r="G1416" t="n">
        <v>219.9501542845325</v>
      </c>
      <c r="H1416" t="n">
        <v>867.483408498196</v>
      </c>
      <c r="I1416" t="n">
        <v>0.2845222533850526</v>
      </c>
      <c r="J1416" t="n">
        <v>0.2845222533850526</v>
      </c>
      <c r="K1416" t="n">
        <v>12.35274142721353</v>
      </c>
      <c r="L1416" t="n">
        <v>2</v>
      </c>
      <c r="M1416" t="n">
        <v>3.132033830429395</v>
      </c>
      <c r="N1416" t="n">
        <v>1852.944560552147</v>
      </c>
      <c r="O1416" t="b">
        <v>1</v>
      </c>
      <c r="P1416" t="n">
        <v>0.2845222533850526</v>
      </c>
      <c r="Q1416" t="n">
        <v>-3.429047974941088</v>
      </c>
      <c r="R1416" t="n">
        <v>0.4038890641154361</v>
      </c>
      <c r="S1416" t="n">
        <v>46.29820838751128</v>
      </c>
      <c r="T1416" t="n">
        <v>3.630472085840833</v>
      </c>
      <c r="U1416" t="n">
        <v>0.7044564427813595</v>
      </c>
      <c r="V1416" t="n">
        <v>2.164164112793364</v>
      </c>
      <c r="W1416" t="n">
        <v>0</v>
      </c>
      <c r="X1416" t="n">
        <v>0</v>
      </c>
      <c r="Y1416" t="n">
        <v>-21.42836828230832</v>
      </c>
      <c r="Z1416" t="n">
        <v>94.7852505138797</v>
      </c>
      <c r="AA1416" t="n">
        <v>1852.944560552147</v>
      </c>
      <c r="AB1416" t="b">
        <v>0</v>
      </c>
      <c r="AC1416" t="b">
        <v>1</v>
      </c>
      <c r="AD1416" t="n">
        <v>89.56197686760099</v>
      </c>
      <c r="AE1416" t="n">
        <v>-0</v>
      </c>
      <c r="AF1416" t="n">
        <v>0</v>
      </c>
      <c r="AG1416" t="n">
        <v>0.04683486759646971</v>
      </c>
      <c r="AH1416" t="b">
        <v>0</v>
      </c>
      <c r="AI1416" t="b">
        <v>0</v>
      </c>
      <c r="AJ1416" t="n">
        <v>1849.515512577206</v>
      </c>
      <c r="AK1416" t="n">
        <v>0</v>
      </c>
      <c r="AL1416" t="n">
        <v>0.703152779957344</v>
      </c>
      <c r="AM1416" t="n">
        <v>0</v>
      </c>
      <c r="AN1416" t="n">
        <v>0.9398243128924308</v>
      </c>
      <c r="AO1416" t="n">
        <v>0</v>
      </c>
      <c r="AP1416" t="n">
        <v>1</v>
      </c>
      <c r="AQ1416" t="n">
        <v>0</v>
      </c>
      <c r="AR1416" t="n">
        <v>0</v>
      </c>
      <c r="AS1416" t="n">
        <v>0</v>
      </c>
      <c r="AT1416" t="n">
        <v>0.7072589900884181</v>
      </c>
      <c r="AU1416" t="n">
        <v>0.2223502195719417</v>
      </c>
      <c r="AV1416" t="n">
        <v>0.7072589900884181</v>
      </c>
    </row>
    <row r="1417" spans="1:48">
      <c r="A1417" t="n">
        <v>1414</v>
      </c>
      <c r="B1417" t="n">
        <v>0</v>
      </c>
      <c r="C1417" t="n">
        <v>0</v>
      </c>
      <c r="D1417" t="n">
        <v>0</v>
      </c>
      <c r="E1417" t="n">
        <v>26.8</v>
      </c>
      <c r="F1417" t="n">
        <v>0.1794574958246122</v>
      </c>
      <c r="G1417" t="n">
        <v>220.7739376339128</v>
      </c>
      <c r="H1417" t="n">
        <v>870.7324100281519</v>
      </c>
      <c r="I1417" t="n">
        <v>3.562744693190357</v>
      </c>
      <c r="J1417" t="n">
        <v>3.562744693190357</v>
      </c>
      <c r="K1417" t="n">
        <v>154.1020017958577</v>
      </c>
      <c r="L1417" t="n">
        <v>2</v>
      </c>
      <c r="M1417" t="n">
        <v>39.07251566832092</v>
      </c>
      <c r="N1417" t="n">
        <v>1859.884427820132</v>
      </c>
      <c r="O1417" t="b">
        <v>0</v>
      </c>
      <c r="P1417" t="n">
        <v>3.562744693190357</v>
      </c>
      <c r="Q1417" t="n">
        <v>7.744402723221365</v>
      </c>
      <c r="R1417" t="n">
        <v>0.8693441106584433</v>
      </c>
      <c r="S1417" t="n">
        <v>46.30400965856217</v>
      </c>
      <c r="T1417" t="n">
        <v>21.04158298761492</v>
      </c>
      <c r="U1417" t="n">
        <v>4.098198457331155</v>
      </c>
      <c r="V1417" t="n">
        <v>2.749206738401</v>
      </c>
      <c r="W1417" t="n">
        <v>0</v>
      </c>
      <c r="X1417" t="n">
        <v>0</v>
      </c>
      <c r="Y1417" t="n">
        <v>-21.42836828230832</v>
      </c>
      <c r="Z1417" t="n">
        <v>94.84063003954839</v>
      </c>
      <c r="AA1417" t="n">
        <v>1859.884427820132</v>
      </c>
      <c r="AB1417" t="b">
        <v>0</v>
      </c>
      <c r="AC1417" t="b">
        <v>1</v>
      </c>
      <c r="AD1417" t="n">
        <v>89.55453646194741</v>
      </c>
      <c r="AE1417" t="n">
        <v>-0</v>
      </c>
      <c r="AF1417" t="n">
        <v>0</v>
      </c>
      <c r="AG1417" t="n">
        <v>0.07761629542554482</v>
      </c>
      <c r="AH1417" t="b">
        <v>0</v>
      </c>
      <c r="AI1417" t="b">
        <v>0</v>
      </c>
      <c r="AJ1417" t="n">
        <v>1867.628830543354</v>
      </c>
      <c r="AK1417" t="n">
        <v>0</v>
      </c>
      <c r="AL1417" t="n">
        <v>4.115263011890846</v>
      </c>
      <c r="AM1417" t="n">
        <v>0</v>
      </c>
      <c r="AN1417" t="n">
        <v>4.294146322679564</v>
      </c>
      <c r="AO1417" t="n">
        <v>0</v>
      </c>
      <c r="AP1417" t="n">
        <v>1</v>
      </c>
      <c r="AQ1417" t="n">
        <v>0</v>
      </c>
      <c r="AR1417" t="n">
        <v>0</v>
      </c>
      <c r="AS1417" t="n">
        <v>0</v>
      </c>
      <c r="AT1417" t="n">
        <v>1.277706156704701</v>
      </c>
      <c r="AU1417" t="n">
        <v>0.4016891244552372</v>
      </c>
      <c r="AV1417" t="n">
        <v>1.277706156704701</v>
      </c>
    </row>
    <row r="1418" spans="1:48">
      <c r="A1418" t="n">
        <v>1415</v>
      </c>
      <c r="B1418" t="n">
        <v>0</v>
      </c>
      <c r="C1418" t="n">
        <v>0</v>
      </c>
      <c r="D1418" t="n">
        <v>0</v>
      </c>
      <c r="E1418" t="n">
        <v>28.2</v>
      </c>
      <c r="F1418" t="n">
        <v>0.6116297742371724</v>
      </c>
      <c r="G1418" t="n">
        <v>232.3069045252365</v>
      </c>
      <c r="H1418" t="n">
        <v>916.2184314475329</v>
      </c>
      <c r="I1418" t="n">
        <v>9.523060252875917</v>
      </c>
      <c r="J1418" t="n">
        <v>9.523060252875917</v>
      </c>
      <c r="K1418" t="n">
        <v>391.4585618635815</v>
      </c>
      <c r="L1418" t="n">
        <v>3</v>
      </c>
      <c r="M1418" t="n">
        <v>99.25419925547197</v>
      </c>
      <c r="N1418" t="n">
        <v>1212.156984805086</v>
      </c>
      <c r="O1418" t="b">
        <v>1</v>
      </c>
      <c r="P1418" t="n">
        <v>9.523060252875917</v>
      </c>
      <c r="Q1418" t="n">
        <v>26.39459147382127</v>
      </c>
      <c r="R1418" t="n">
        <v>0.9442739683489658</v>
      </c>
      <c r="S1418" t="n">
        <v>46.31993150829474</v>
      </c>
      <c r="T1418" t="n">
        <v>79.44947441372221</v>
      </c>
      <c r="U1418" t="n">
        <v>10.08506066256036</v>
      </c>
      <c r="V1418" t="n">
        <v>4.427403925837126</v>
      </c>
      <c r="W1418" t="n">
        <v>0</v>
      </c>
      <c r="X1418" t="n">
        <v>0</v>
      </c>
      <c r="Y1418" t="n">
        <v>-21.42836828230832</v>
      </c>
      <c r="Z1418" t="n">
        <v>94.91529061921608</v>
      </c>
      <c r="AA1418" t="n">
        <v>1212.156984805086</v>
      </c>
      <c r="AB1418" t="b">
        <v>0</v>
      </c>
      <c r="AC1418" t="b">
        <v>1</v>
      </c>
      <c r="AD1418" t="n">
        <v>89.54709605629382</v>
      </c>
      <c r="AE1418" t="n">
        <v>-0</v>
      </c>
      <c r="AF1418" t="n">
        <v>0</v>
      </c>
      <c r="AG1418" t="n">
        <v>0.1116932682049121</v>
      </c>
      <c r="AH1418" t="b">
        <v>0</v>
      </c>
      <c r="AI1418" t="b">
        <v>0</v>
      </c>
      <c r="AJ1418" t="n">
        <v>1238.551576278907</v>
      </c>
      <c r="AK1418" t="n">
        <v>0</v>
      </c>
      <c r="AL1418" t="n">
        <v>10.30466180293558</v>
      </c>
      <c r="AM1418" t="n">
        <v>0</v>
      </c>
      <c r="AN1418" t="n">
        <v>10.41949028379531</v>
      </c>
      <c r="AO1418" t="n">
        <v>0</v>
      </c>
      <c r="AP1418" t="n">
        <v>1</v>
      </c>
      <c r="AQ1418" t="n">
        <v>0</v>
      </c>
      <c r="AR1418" t="n">
        <v>0</v>
      </c>
      <c r="AS1418" t="n">
        <v>0</v>
      </c>
      <c r="AT1418" t="n">
        <v>2.298980111393926</v>
      </c>
      <c r="AU1418" t="n">
        <v>0.7227603179650802</v>
      </c>
      <c r="AV1418" t="n">
        <v>2.298980111393926</v>
      </c>
    </row>
    <row r="1419" spans="1:48">
      <c r="A1419" t="n">
        <v>1416</v>
      </c>
      <c r="B1419" t="n">
        <v>0</v>
      </c>
      <c r="C1419" t="n">
        <v>0</v>
      </c>
      <c r="D1419" t="n">
        <v>0</v>
      </c>
      <c r="E1419" t="n">
        <v>31.1</v>
      </c>
      <c r="F1419" t="n">
        <v>0.9573567405600336</v>
      </c>
      <c r="G1419" t="n">
        <v>256.1966216572644</v>
      </c>
      <c r="H1419" t="n">
        <v>1010.439475816251</v>
      </c>
      <c r="I1419" t="n">
        <v>15.62898571644397</v>
      </c>
      <c r="J1419" t="n">
        <v>15.62898571644397</v>
      </c>
      <c r="K1419" t="n">
        <v>582.5440592137849</v>
      </c>
      <c r="L1419" t="n">
        <v>3</v>
      </c>
      <c r="M1419" t="n">
        <v>147.7038689690124</v>
      </c>
      <c r="N1419" t="n">
        <v>1336.8114265049</v>
      </c>
      <c r="O1419" t="b">
        <v>0</v>
      </c>
      <c r="P1419" t="n">
        <v>15.62898571644397</v>
      </c>
      <c r="Q1419" t="n">
        <v>41.31427397122198</v>
      </c>
      <c r="R1419" t="n">
        <v>0.9510357593890197</v>
      </c>
      <c r="S1419" t="n">
        <v>46.33808309012869</v>
      </c>
      <c r="T1419" t="n">
        <v>117.391102204951</v>
      </c>
      <c r="U1419" t="n">
        <v>16.4336467500282</v>
      </c>
      <c r="V1419" t="n">
        <v>5.747966173951411</v>
      </c>
      <c r="W1419" t="n">
        <v>0</v>
      </c>
      <c r="X1419" t="n">
        <v>0</v>
      </c>
      <c r="Y1419" t="n">
        <v>-21.42836828230832</v>
      </c>
      <c r="Z1419" t="n">
        <v>95.05754402032781</v>
      </c>
      <c r="AA1419" t="n">
        <v>1336.8114265049</v>
      </c>
      <c r="AB1419" t="b">
        <v>0</v>
      </c>
      <c r="AC1419" t="b">
        <v>1</v>
      </c>
      <c r="AD1419" t="n">
        <v>89.53965565064024</v>
      </c>
      <c r="AE1419" t="n">
        <v>-0</v>
      </c>
      <c r="AF1419" t="n">
        <v>0</v>
      </c>
      <c r="AG1419" t="n">
        <v>0.1261589705905706</v>
      </c>
      <c r="AH1419" t="b">
        <v>0</v>
      </c>
      <c r="AI1419" t="b">
        <v>0</v>
      </c>
      <c r="AJ1419" t="n">
        <v>1378.125700476122</v>
      </c>
      <c r="AK1419" t="n">
        <v>0</v>
      </c>
      <c r="AL1419" t="n">
        <v>16.94153003911113</v>
      </c>
      <c r="AM1419" t="n">
        <v>0</v>
      </c>
      <c r="AN1419" t="n">
        <v>16.97325667800501</v>
      </c>
      <c r="AO1419" t="n">
        <v>0</v>
      </c>
      <c r="AP1419" t="n">
        <v>1</v>
      </c>
      <c r="AQ1419" t="n">
        <v>0</v>
      </c>
      <c r="AR1419" t="n">
        <v>0</v>
      </c>
      <c r="AS1419" t="n">
        <v>0</v>
      </c>
      <c r="AT1419" t="n">
        <v>3.584254217937087</v>
      </c>
      <c r="AU1419" t="n">
        <v>1.126828677370842</v>
      </c>
      <c r="AV1419" t="n">
        <v>3.584254217937087</v>
      </c>
    </row>
    <row r="1420" spans="1:48">
      <c r="A1420" t="n">
        <v>1417</v>
      </c>
      <c r="B1420" t="n">
        <v>0</v>
      </c>
      <c r="C1420" t="n">
        <v>0</v>
      </c>
      <c r="D1420" t="n">
        <v>0</v>
      </c>
      <c r="E1420" t="n">
        <v>34.8</v>
      </c>
      <c r="F1420" t="n">
        <v>1.05894326352269</v>
      </c>
      <c r="G1420" t="n">
        <v>286.6766055843344</v>
      </c>
      <c r="H1420" t="n">
        <v>1130.652532424615</v>
      </c>
      <c r="I1420" t="n">
        <v>19.23669693838251</v>
      </c>
      <c r="J1420" t="n">
        <v>19.23669693838251</v>
      </c>
      <c r="K1420" t="n">
        <v>640.7810083275821</v>
      </c>
      <c r="L1420" t="n">
        <v>3</v>
      </c>
      <c r="M1420" t="n">
        <v>162.4698296976628</v>
      </c>
      <c r="N1420" t="n">
        <v>1495.853300397765</v>
      </c>
      <c r="O1420" t="b">
        <v>0</v>
      </c>
      <c r="P1420" t="n">
        <v>19.23669693838251</v>
      </c>
      <c r="Q1420" t="n">
        <v>0</v>
      </c>
      <c r="R1420" t="n">
        <v>0.9519215476458693</v>
      </c>
      <c r="S1420" t="n">
        <v>46.36425826827877</v>
      </c>
      <c r="T1420" t="n">
        <v>129.0065388093844</v>
      </c>
      <c r="U1420" t="n">
        <v>20.20827975367869</v>
      </c>
      <c r="V1420" t="n">
        <v>6.202434729518274</v>
      </c>
      <c r="W1420" t="n">
        <v>0</v>
      </c>
      <c r="X1420" t="n">
        <v>0</v>
      </c>
      <c r="Y1420" t="n">
        <v>-21.42836828230832</v>
      </c>
      <c r="Z1420" t="n">
        <v>95.25708947507806</v>
      </c>
      <c r="AA1420" t="n">
        <v>1495.853300397765</v>
      </c>
      <c r="AB1420" t="b">
        <v>0</v>
      </c>
      <c r="AC1420" t="b">
        <v>1</v>
      </c>
      <c r="AD1420" t="n">
        <v>89.53221524498666</v>
      </c>
      <c r="AE1420" t="n">
        <v>-0</v>
      </c>
      <c r="AF1420" t="n">
        <v>0</v>
      </c>
      <c r="AG1420" t="n">
        <v>0.1163111945638401</v>
      </c>
      <c r="AH1420" t="b">
        <v>0</v>
      </c>
      <c r="AI1420" t="b">
        <v>0</v>
      </c>
      <c r="AJ1420" t="n">
        <v>1495.853300397765</v>
      </c>
      <c r="AK1420" t="n">
        <v>0</v>
      </c>
      <c r="AL1420" t="n">
        <v>20.20827975367869</v>
      </c>
      <c r="AM1420" t="n">
        <v>0</v>
      </c>
      <c r="AN1420" t="n">
        <v>20.24385757805921</v>
      </c>
      <c r="AO1420" t="n">
        <v>0</v>
      </c>
      <c r="AP1420" t="n">
        <v>1</v>
      </c>
      <c r="AQ1420" t="n">
        <v>0</v>
      </c>
      <c r="AR1420" t="n">
        <v>0</v>
      </c>
      <c r="AS1420" t="n">
        <v>0</v>
      </c>
      <c r="AT1420" t="n">
        <v>4.209008724770645</v>
      </c>
      <c r="AU1420" t="n">
        <v>1.323240888059936</v>
      </c>
      <c r="AV1420" t="n">
        <v>4.209008724770645</v>
      </c>
    </row>
    <row r="1421" spans="1:48">
      <c r="A1421" t="n">
        <v>1418</v>
      </c>
      <c r="B1421" t="n">
        <v>0</v>
      </c>
      <c r="C1421" t="n">
        <v>0</v>
      </c>
      <c r="D1421" t="n">
        <v>0</v>
      </c>
      <c r="E1421" t="n">
        <v>38.4</v>
      </c>
      <c r="F1421" t="n">
        <v>0.8902035386825409</v>
      </c>
      <c r="G1421" t="n">
        <v>316.3328061620242</v>
      </c>
      <c r="H1421" t="n">
        <v>1247.616587503024</v>
      </c>
      <c r="I1421" t="n">
        <v>18.2613450964371</v>
      </c>
      <c r="J1421" t="n">
        <v>18.2613450964371</v>
      </c>
      <c r="K1421" t="n">
        <v>551.2643550696932</v>
      </c>
      <c r="L1421" t="n">
        <v>3</v>
      </c>
      <c r="M1421" t="n">
        <v>139.7729095004293</v>
      </c>
      <c r="N1421" t="n">
        <v>1650.5967452665</v>
      </c>
      <c r="O1421" t="b">
        <v>0</v>
      </c>
      <c r="P1421" t="n">
        <v>18.2613450964371</v>
      </c>
      <c r="Q1421" t="n">
        <v>0</v>
      </c>
      <c r="R1421" t="n">
        <v>0.949016685949441</v>
      </c>
      <c r="S1421" t="n">
        <v>46.39589275634951</v>
      </c>
      <c r="T1421" t="n">
        <v>111.3241307939559</v>
      </c>
      <c r="U1421" t="n">
        <v>19.24238568910682</v>
      </c>
      <c r="V1421" t="n">
        <v>5.675673121673768</v>
      </c>
      <c r="W1421" t="n">
        <v>0</v>
      </c>
      <c r="X1421" t="n">
        <v>0</v>
      </c>
      <c r="Y1421" t="n">
        <v>-21.42836828230832</v>
      </c>
      <c r="Z1421" t="n">
        <v>95.42214050359178</v>
      </c>
      <c r="AA1421" t="n">
        <v>1650.5967452665</v>
      </c>
      <c r="AB1421" t="b">
        <v>0</v>
      </c>
      <c r="AC1421" t="b">
        <v>1</v>
      </c>
      <c r="AD1421" t="n">
        <v>89.52477483933308</v>
      </c>
      <c r="AE1421" t="n">
        <v>-0</v>
      </c>
      <c r="AF1421" t="n">
        <v>0</v>
      </c>
      <c r="AG1421" t="n">
        <v>0.08268336936677256</v>
      </c>
      <c r="AH1421" t="b">
        <v>0</v>
      </c>
      <c r="AI1421" t="b">
        <v>0</v>
      </c>
      <c r="AJ1421" t="n">
        <v>1650.5967452665</v>
      </c>
      <c r="AK1421" t="n">
        <v>0</v>
      </c>
      <c r="AL1421" t="n">
        <v>19.24238568910682</v>
      </c>
      <c r="AM1421" t="n">
        <v>0</v>
      </c>
      <c r="AN1421" t="n">
        <v>19.27533283985677</v>
      </c>
      <c r="AO1421" t="n">
        <v>0</v>
      </c>
      <c r="AP1421" t="n">
        <v>1</v>
      </c>
      <c r="AQ1421" t="n">
        <v>0</v>
      </c>
      <c r="AR1421" t="n">
        <v>0</v>
      </c>
      <c r="AS1421" t="n">
        <v>0</v>
      </c>
      <c r="AT1421" t="n">
        <v>3.970488106395044</v>
      </c>
      <c r="AU1421" t="n">
        <v>1.248254054931635</v>
      </c>
      <c r="AV1421" t="n">
        <v>3.970488106395044</v>
      </c>
    </row>
    <row r="1422" spans="1:48">
      <c r="A1422" t="n">
        <v>1419</v>
      </c>
      <c r="B1422" t="n">
        <v>0</v>
      </c>
      <c r="C1422" t="n">
        <v>0</v>
      </c>
      <c r="D1422" t="n">
        <v>0</v>
      </c>
      <c r="E1422" t="n">
        <v>40.9</v>
      </c>
      <c r="F1422" t="n">
        <v>0.4635759150804883</v>
      </c>
      <c r="G1422" t="n">
        <v>336.927389896531</v>
      </c>
      <c r="H1422" t="n">
        <v>1328.841625751918</v>
      </c>
      <c r="I1422" t="n">
        <v>11.28715891482721</v>
      </c>
      <c r="J1422" t="n">
        <v>11.28715891482721</v>
      </c>
      <c r="K1422" t="n">
        <v>319.9040247770013</v>
      </c>
      <c r="L1422" t="n">
        <v>3</v>
      </c>
      <c r="M1422" t="n">
        <v>81.11156814832691</v>
      </c>
      <c r="N1422" t="n">
        <v>1758.057470869788</v>
      </c>
      <c r="O1422" t="b">
        <v>0</v>
      </c>
      <c r="P1422" t="n">
        <v>11.28715891482721</v>
      </c>
      <c r="Q1422" t="n">
        <v>0</v>
      </c>
      <c r="R1422" t="n">
        <v>0.9360444337347977</v>
      </c>
      <c r="S1422" t="n">
        <v>46.42773771245299</v>
      </c>
      <c r="T1422" t="n">
        <v>65.49776618771756</v>
      </c>
      <c r="U1422" t="n">
        <v>12.05835803092347</v>
      </c>
      <c r="V1422" t="n">
        <v>4.188946725641294</v>
      </c>
      <c r="W1422" t="n">
        <v>0</v>
      </c>
      <c r="X1422" t="n">
        <v>0</v>
      </c>
      <c r="Y1422" t="n">
        <v>-21.42836828230832</v>
      </c>
      <c r="Z1422" t="n">
        <v>95.54832956595233</v>
      </c>
      <c r="AA1422" t="n">
        <v>1758.057470869788</v>
      </c>
      <c r="AB1422" t="b">
        <v>0</v>
      </c>
      <c r="AC1422" t="b">
        <v>1</v>
      </c>
      <c r="AD1422" t="n">
        <v>89.51733443367949</v>
      </c>
      <c r="AE1422" t="n">
        <v>-0</v>
      </c>
      <c r="AF1422" t="n">
        <v>0</v>
      </c>
      <c r="AG1422" t="n">
        <v>0.04575677892051855</v>
      </c>
      <c r="AH1422" t="b">
        <v>0</v>
      </c>
      <c r="AI1422" t="b">
        <v>0</v>
      </c>
      <c r="AJ1422" t="n">
        <v>1758.057470869788</v>
      </c>
      <c r="AK1422" t="n">
        <v>0</v>
      </c>
      <c r="AL1422" t="n">
        <v>12.05835803092347</v>
      </c>
      <c r="AM1422" t="n">
        <v>0</v>
      </c>
      <c r="AN1422" t="n">
        <v>12.06800045155413</v>
      </c>
      <c r="AO1422" t="n">
        <v>0</v>
      </c>
      <c r="AP1422" t="n">
        <v>1</v>
      </c>
      <c r="AQ1422" t="n">
        <v>0</v>
      </c>
      <c r="AR1422" t="n">
        <v>0</v>
      </c>
      <c r="AS1422" t="n">
        <v>0</v>
      </c>
      <c r="AT1422" t="n">
        <v>2.616464623497007</v>
      </c>
      <c r="AU1422" t="n">
        <v>0.8225720587362874</v>
      </c>
      <c r="AV1422" t="n">
        <v>2.616464623497007</v>
      </c>
    </row>
    <row r="1423" spans="1:48">
      <c r="A1423" t="n">
        <v>1420</v>
      </c>
      <c r="B1423" t="n">
        <v>0</v>
      </c>
      <c r="C1423" t="n">
        <v>0</v>
      </c>
      <c r="D1423" t="n">
        <v>0</v>
      </c>
      <c r="E1423" t="n">
        <v>41.7</v>
      </c>
      <c r="F1423" t="n">
        <v>0.005492800995503089</v>
      </c>
      <c r="G1423" t="n">
        <v>343.5176566915732</v>
      </c>
      <c r="H1423" t="n">
        <v>1354.833637991565</v>
      </c>
      <c r="I1423" t="n">
        <v>2.51532841163485</v>
      </c>
      <c r="J1423" t="n">
        <v>2.51532841163485</v>
      </c>
      <c r="K1423" t="n">
        <v>69.92251066219951</v>
      </c>
      <c r="L1423" t="n">
        <v>3</v>
      </c>
      <c r="M1423" t="n">
        <v>17.72883130380312</v>
      </c>
      <c r="N1423" t="n">
        <v>1792.44490306284</v>
      </c>
      <c r="O1423" t="b">
        <v>0</v>
      </c>
      <c r="P1423" t="n">
        <v>2.51532841163485</v>
      </c>
      <c r="Q1423" t="n">
        <v>0</v>
      </c>
      <c r="R1423" t="n">
        <v>0.8402471103588425</v>
      </c>
      <c r="S1423" t="n">
        <v>46.4524289476695</v>
      </c>
      <c r="T1423" t="n">
        <v>15.94825737662242</v>
      </c>
      <c r="U1423" t="n">
        <v>2.993557943401476</v>
      </c>
      <c r="V1423" t="n">
        <v>2.547780200656337</v>
      </c>
      <c r="W1423" t="n">
        <v>0</v>
      </c>
      <c r="X1423" t="n">
        <v>0</v>
      </c>
      <c r="Y1423" t="n">
        <v>-21.42836828230832</v>
      </c>
      <c r="Z1423" t="n">
        <v>95.56064721582366</v>
      </c>
      <c r="AA1423" t="n">
        <v>1792.44490306284</v>
      </c>
      <c r="AB1423" t="b">
        <v>0</v>
      </c>
      <c r="AC1423" t="b">
        <v>1</v>
      </c>
      <c r="AD1423" t="n">
        <v>89.50989402802591</v>
      </c>
      <c r="AE1423" t="n">
        <v>-0</v>
      </c>
      <c r="AF1423" t="n">
        <v>0</v>
      </c>
      <c r="AG1423" t="n">
        <v>0.004693640187035275</v>
      </c>
      <c r="AH1423" t="b">
        <v>0</v>
      </c>
      <c r="AI1423" t="b">
        <v>0</v>
      </c>
      <c r="AJ1423" t="n">
        <v>1792.44490306284</v>
      </c>
      <c r="AK1423" t="n">
        <v>0</v>
      </c>
      <c r="AL1423" t="n">
        <v>2.993557943401476</v>
      </c>
      <c r="AM1423" t="n">
        <v>0</v>
      </c>
      <c r="AN1423" t="n">
        <v>2.993557943401476</v>
      </c>
      <c r="AO1423" t="n">
        <v>0</v>
      </c>
      <c r="AP1423" t="n">
        <v>1</v>
      </c>
      <c r="AQ1423" t="n">
        <v>0</v>
      </c>
      <c r="AR1423" t="n">
        <v>0</v>
      </c>
      <c r="AS1423" t="n">
        <v>0</v>
      </c>
      <c r="AT1423" t="n">
        <v>1.035273434168446</v>
      </c>
      <c r="AU1423" t="n">
        <v>0.3254723921933809</v>
      </c>
      <c r="AV1423" t="n">
        <v>1.035273434168446</v>
      </c>
    </row>
    <row r="1424" spans="1:48">
      <c r="A1424" t="n">
        <v>1421</v>
      </c>
      <c r="B1424" t="n">
        <v>0</v>
      </c>
      <c r="C1424" t="n">
        <v>0</v>
      </c>
      <c r="D1424" t="n">
        <v>0</v>
      </c>
      <c r="E1424" t="n">
        <v>40.9</v>
      </c>
      <c r="F1424" t="n">
        <v>-0.4855471190625078</v>
      </c>
      <c r="G1424" t="n">
        <v>336.927389896531</v>
      </c>
      <c r="H1424" t="n">
        <v>1328.841625751918</v>
      </c>
      <c r="I1424" t="n">
        <v>-7.038706362371207</v>
      </c>
      <c r="J1424" t="n">
        <v>-7.038706362371207</v>
      </c>
      <c r="K1424" t="n">
        <v>-199.4931152770525</v>
      </c>
      <c r="L1424" t="n">
        <v>3</v>
      </c>
      <c r="M1424" t="n">
        <v>-50.58141868079425</v>
      </c>
      <c r="N1424" t="n">
        <v>1758.057470869788</v>
      </c>
      <c r="O1424" t="b">
        <v>0</v>
      </c>
      <c r="P1424" t="n">
        <v>-7.038706362371207</v>
      </c>
      <c r="Q1424" t="n">
        <v>0</v>
      </c>
      <c r="R1424" t="n">
        <v>0.9306741180854953</v>
      </c>
      <c r="S1424" t="n">
        <v>46.46617326733433</v>
      </c>
      <c r="T1424" t="n">
        <v>-35.58187242801313</v>
      </c>
      <c r="U1424" t="n">
        <v>-6.550741836262588</v>
      </c>
      <c r="V1424" t="n">
        <v>14.99954625278112</v>
      </c>
      <c r="W1424" t="n">
        <v>-81.39927228222133</v>
      </c>
      <c r="X1424" t="n">
        <v>2</v>
      </c>
      <c r="Y1424" t="n">
        <v>59.97090399991301</v>
      </c>
      <c r="Z1424" t="n">
        <v>95.4719192925357</v>
      </c>
      <c r="AA1424" t="n">
        <v>1758.057470869788</v>
      </c>
      <c r="AB1424" t="b">
        <v>0</v>
      </c>
      <c r="AC1424" t="b">
        <v>1</v>
      </c>
      <c r="AD1424" t="n">
        <v>89.51658544047689</v>
      </c>
      <c r="AE1424" t="n">
        <v>1.700727296569825</v>
      </c>
      <c r="AF1424" t="n">
        <v>0</v>
      </c>
      <c r="AG1424" t="n">
        <v>-0.01987148347454037</v>
      </c>
      <c r="AH1424" t="b">
        <v>0</v>
      </c>
      <c r="AI1424" t="b">
        <v>0</v>
      </c>
      <c r="AJ1424" t="n">
        <v>1758.057470869788</v>
      </c>
      <c r="AK1424" t="n">
        <v>0</v>
      </c>
      <c r="AL1424" t="n">
        <v>-6.550741836262588</v>
      </c>
      <c r="AM1424" t="n">
        <v>1.679598009554769</v>
      </c>
      <c r="AN1424" t="n">
        <v>-3.160180865997456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</row>
    <row r="1425" spans="1:48">
      <c r="A1425" t="n">
        <v>1422</v>
      </c>
      <c r="B1425" t="n">
        <v>0</v>
      </c>
      <c r="C1425" t="n">
        <v>0</v>
      </c>
      <c r="D1425" t="n">
        <v>0</v>
      </c>
      <c r="E1425" t="n">
        <v>38.3</v>
      </c>
      <c r="F1425" t="n">
        <v>-0.8966376580788049</v>
      </c>
      <c r="G1425" t="n">
        <v>315.5090228126439</v>
      </c>
      <c r="H1425" t="n">
        <v>1244.367585973068</v>
      </c>
      <c r="I1425" t="n">
        <v>-14.09641642004827</v>
      </c>
      <c r="J1425" t="n">
        <v>-14.09641642004827</v>
      </c>
      <c r="K1425" t="n">
        <v>-426.6466295890413</v>
      </c>
      <c r="L1425" t="n">
        <v>3</v>
      </c>
      <c r="M1425" t="n">
        <v>-108.1761231209537</v>
      </c>
      <c r="N1425" t="n">
        <v>1646.298316242368</v>
      </c>
      <c r="O1425" t="b">
        <v>0</v>
      </c>
      <c r="P1425" t="n">
        <v>-14.09641642004827</v>
      </c>
      <c r="Q1425" t="n">
        <v>0</v>
      </c>
      <c r="R1425" t="n">
        <v>0.9501469137050217</v>
      </c>
      <c r="S1425" t="n">
        <v>46.482863718618</v>
      </c>
      <c r="T1425" t="n">
        <v>-77.68950077093621</v>
      </c>
      <c r="U1425" t="n">
        <v>-13.39366655580965</v>
      </c>
      <c r="V1425" t="n">
        <v>30.48662235001748</v>
      </c>
      <c r="W1425" t="n">
        <v>-86.15060768619995</v>
      </c>
      <c r="X1425" t="n">
        <v>2</v>
      </c>
      <c r="Y1425" t="n">
        <v>64.72223940389162</v>
      </c>
      <c r="Z1425" t="n">
        <v>95.37730356251605</v>
      </c>
      <c r="AA1425" t="n">
        <v>1646.298316242368</v>
      </c>
      <c r="AB1425" t="b">
        <v>0</v>
      </c>
      <c r="AC1425" t="b">
        <v>1</v>
      </c>
      <c r="AD1425" t="n">
        <v>89.53823355565116</v>
      </c>
      <c r="AE1425" t="n">
        <v>1.8</v>
      </c>
      <c r="AF1425" t="n">
        <v>0</v>
      </c>
      <c r="AG1425" t="n">
        <v>-0.01749889264580345</v>
      </c>
      <c r="AH1425" t="b">
        <v>0</v>
      </c>
      <c r="AI1425" t="b">
        <v>0</v>
      </c>
      <c r="AJ1425" t="n">
        <v>1646.298316242368</v>
      </c>
      <c r="AK1425" t="n">
        <v>0</v>
      </c>
      <c r="AL1425" t="n">
        <v>-13.39366655580965</v>
      </c>
      <c r="AM1425" t="n">
        <v>8.643597862868363</v>
      </c>
      <c r="AN1425" t="n">
        <v>-2.922301354926821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</row>
    <row r="1426" spans="1:48">
      <c r="A1426" t="n">
        <v>1423</v>
      </c>
      <c r="B1426" t="n">
        <v>0</v>
      </c>
      <c r="C1426" t="n">
        <v>0</v>
      </c>
      <c r="D1426" t="n">
        <v>0</v>
      </c>
      <c r="E1426" t="n">
        <v>35.3</v>
      </c>
      <c r="F1426" t="n">
        <v>-0.594568915288936</v>
      </c>
      <c r="G1426" t="n">
        <v>290.7955223312358</v>
      </c>
      <c r="H1426" t="n">
        <v>1146.897540074394</v>
      </c>
      <c r="I1426" t="n">
        <v>-8.030441797499776</v>
      </c>
      <c r="J1426" t="n">
        <v>-8.030441797499776</v>
      </c>
      <c r="K1426" t="n">
        <v>-263.7078790700284</v>
      </c>
      <c r="L1426" t="n">
        <v>3</v>
      </c>
      <c r="M1426" t="n">
        <v>-66.8630525025427</v>
      </c>
      <c r="N1426" t="n">
        <v>1517.345445518423</v>
      </c>
      <c r="O1426" t="b">
        <v>0</v>
      </c>
      <c r="P1426" t="n">
        <v>-8.030441797499776</v>
      </c>
      <c r="Q1426" t="n">
        <v>0</v>
      </c>
      <c r="R1426" t="n">
        <v>0.9405952560928356</v>
      </c>
      <c r="S1426" t="n">
        <v>46.50690073718413</v>
      </c>
      <c r="T1426" t="n">
        <v>-47.53671201192582</v>
      </c>
      <c r="U1426" t="n">
        <v>-7.553395459057913</v>
      </c>
      <c r="V1426" t="n">
        <v>19.32634049061688</v>
      </c>
      <c r="W1426" t="n">
        <v>-86.15060768619995</v>
      </c>
      <c r="X1426" t="n">
        <v>2</v>
      </c>
      <c r="Y1426" t="n">
        <v>64.72223940389162</v>
      </c>
      <c r="Z1426" t="n">
        <v>95.29878730878055</v>
      </c>
      <c r="AA1426" t="n">
        <v>1517.345445518423</v>
      </c>
      <c r="AB1426" t="b">
        <v>0</v>
      </c>
      <c r="AC1426" t="b">
        <v>1</v>
      </c>
      <c r="AD1426" t="n">
        <v>89.56070655544418</v>
      </c>
      <c r="AE1426" t="n">
        <v>1.8</v>
      </c>
      <c r="AF1426" t="n">
        <v>0</v>
      </c>
      <c r="AG1426" t="n">
        <v>-0.003165803777429588</v>
      </c>
      <c r="AH1426" t="b">
        <v>0</v>
      </c>
      <c r="AI1426" t="b">
        <v>0</v>
      </c>
      <c r="AJ1426" t="n">
        <v>1517.345445518423</v>
      </c>
      <c r="AK1426" t="n">
        <v>0</v>
      </c>
      <c r="AL1426" t="n">
        <v>-7.553395459057913</v>
      </c>
      <c r="AM1426" t="n">
        <v>3.082382007420208</v>
      </c>
      <c r="AN1426" t="n">
        <v>-2.656846442446649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</row>
    <row r="1427" spans="1:48">
      <c r="A1427" t="n">
        <v>1424</v>
      </c>
      <c r="B1427" t="n">
        <v>0</v>
      </c>
      <c r="C1427" t="n">
        <v>0</v>
      </c>
      <c r="D1427" t="n">
        <v>0</v>
      </c>
      <c r="E1427" t="n">
        <v>34.3</v>
      </c>
      <c r="F1427" t="n">
        <v>-0.0584200140987905</v>
      </c>
      <c r="G1427" t="n">
        <v>282.5576888374331</v>
      </c>
      <c r="H1427" t="n">
        <v>1114.407524774836</v>
      </c>
      <c r="I1427" t="n">
        <v>0.8564216555350888</v>
      </c>
      <c r="J1427" t="n">
        <v>0.8564216555350888</v>
      </c>
      <c r="K1427" t="n">
        <v>28.94355635696927</v>
      </c>
      <c r="L1427" t="n">
        <v>3</v>
      </c>
      <c r="M1427" t="n">
        <v>7.338629907953669</v>
      </c>
      <c r="N1427" t="n">
        <v>1474.361155277108</v>
      </c>
      <c r="O1427" t="b">
        <v>0</v>
      </c>
      <c r="P1427" t="n">
        <v>0.8564216555350888</v>
      </c>
      <c r="Q1427" t="n">
        <v>0</v>
      </c>
      <c r="R1427" t="n">
        <v>0.7219765727928891</v>
      </c>
      <c r="S1427" t="n">
        <v>46.5232177402567</v>
      </c>
      <c r="T1427" t="n">
        <v>7.683021292803717</v>
      </c>
      <c r="U1427" t="n">
        <v>1.186218068298412</v>
      </c>
      <c r="V1427" t="n">
        <v>2.136059911130498</v>
      </c>
      <c r="W1427" t="n">
        <v>0</v>
      </c>
      <c r="X1427" t="n">
        <v>0</v>
      </c>
      <c r="Y1427" t="n">
        <v>-21.42836828230832</v>
      </c>
      <c r="Z1427" t="n">
        <v>95.25669378891766</v>
      </c>
      <c r="AA1427" t="n">
        <v>1474.361155277108</v>
      </c>
      <c r="AB1427" t="b">
        <v>0</v>
      </c>
      <c r="AC1427" t="b">
        <v>1</v>
      </c>
      <c r="AD1427" t="n">
        <v>89.5682228525139</v>
      </c>
      <c r="AE1427" t="n">
        <v>-0</v>
      </c>
      <c r="AF1427" t="n">
        <v>0</v>
      </c>
      <c r="AG1427" t="n">
        <v>0.0242368247912742</v>
      </c>
      <c r="AH1427" t="b">
        <v>0</v>
      </c>
      <c r="AI1427" t="b">
        <v>0</v>
      </c>
      <c r="AJ1427" t="n">
        <v>1474.361155277108</v>
      </c>
      <c r="AK1427" t="n">
        <v>0</v>
      </c>
      <c r="AL1427" t="n">
        <v>1.186218068298412</v>
      </c>
      <c r="AM1427" t="n">
        <v>0</v>
      </c>
      <c r="AN1427" t="n">
        <v>1.186651932954888</v>
      </c>
      <c r="AO1427" t="n">
        <v>0</v>
      </c>
      <c r="AP1427" t="n">
        <v>1</v>
      </c>
      <c r="AQ1427" t="n">
        <v>0</v>
      </c>
      <c r="AR1427" t="n">
        <v>0</v>
      </c>
      <c r="AS1427" t="n">
        <v>0</v>
      </c>
      <c r="AT1427" t="n">
        <v>0.6358489415930868</v>
      </c>
      <c r="AU1427" t="n">
        <v>0.1999001126307844</v>
      </c>
      <c r="AV1427" t="n">
        <v>0.6358489415930868</v>
      </c>
    </row>
    <row r="1428" spans="1:48">
      <c r="A1428" t="n">
        <v>1425</v>
      </c>
      <c r="B1428" t="n">
        <v>0</v>
      </c>
      <c r="C1428" t="n">
        <v>0</v>
      </c>
      <c r="D1428" t="n">
        <v>0</v>
      </c>
      <c r="E1428" t="n">
        <v>34.6</v>
      </c>
      <c r="F1428" t="n">
        <v>0.2449156383507631</v>
      </c>
      <c r="G1428" t="n">
        <v>285.0290388855739</v>
      </c>
      <c r="H1428" t="n">
        <v>1124.154529364704</v>
      </c>
      <c r="I1428" t="n">
        <v>5.825279404757896</v>
      </c>
      <c r="J1428" t="n">
        <v>5.825279404757896</v>
      </c>
      <c r="K1428" t="n">
        <v>195.1636961167658</v>
      </c>
      <c r="L1428" t="n">
        <v>3</v>
      </c>
      <c r="M1428" t="n">
        <v>49.48369576997105</v>
      </c>
      <c r="N1428" t="n">
        <v>1487.256442349503</v>
      </c>
      <c r="O1428" t="b">
        <v>0</v>
      </c>
      <c r="P1428" t="n">
        <v>5.825279404757896</v>
      </c>
      <c r="Q1428" t="n">
        <v>0</v>
      </c>
      <c r="R1428" t="n">
        <v>0.9202426279988806</v>
      </c>
      <c r="S1428" t="n">
        <v>46.5313619483438</v>
      </c>
      <c r="T1428" t="n">
        <v>40.6443270147992</v>
      </c>
      <c r="U1428" t="n">
        <v>6.330156012686887</v>
      </c>
      <c r="V1428" t="n">
        <v>3.241684709454482</v>
      </c>
      <c r="W1428" t="n">
        <v>0</v>
      </c>
      <c r="X1428" t="n">
        <v>0</v>
      </c>
      <c r="Y1428" t="n">
        <v>-21.42836828230832</v>
      </c>
      <c r="Z1428" t="n">
        <v>95.32764144057639</v>
      </c>
      <c r="AA1428" t="n">
        <v>1487.256442349503</v>
      </c>
      <c r="AB1428" t="b">
        <v>0</v>
      </c>
      <c r="AC1428" t="b">
        <v>1</v>
      </c>
      <c r="AD1428" t="n">
        <v>89.56078244686032</v>
      </c>
      <c r="AE1428" t="n">
        <v>-0</v>
      </c>
      <c r="AF1428" t="n">
        <v>0</v>
      </c>
      <c r="AG1428" t="n">
        <v>0.04418093470681456</v>
      </c>
      <c r="AH1428" t="b">
        <v>0</v>
      </c>
      <c r="AI1428" t="b">
        <v>0</v>
      </c>
      <c r="AJ1428" t="n">
        <v>1487.256442349503</v>
      </c>
      <c r="AK1428" t="n">
        <v>0</v>
      </c>
      <c r="AL1428" t="n">
        <v>6.330156012686887</v>
      </c>
      <c r="AM1428" t="n">
        <v>0</v>
      </c>
      <c r="AN1428" t="n">
        <v>6.333697764984651</v>
      </c>
      <c r="AO1428" t="n">
        <v>0</v>
      </c>
      <c r="AP1428" t="n">
        <v>1</v>
      </c>
      <c r="AQ1428" t="n">
        <v>0</v>
      </c>
      <c r="AR1428" t="n">
        <v>0</v>
      </c>
      <c r="AS1428" t="n">
        <v>0</v>
      </c>
      <c r="AT1428" t="n">
        <v>1.547272864000543</v>
      </c>
      <c r="AU1428" t="n">
        <v>0.486436320880443</v>
      </c>
      <c r="AV1428" t="n">
        <v>1.547272864000543</v>
      </c>
    </row>
    <row r="1429" spans="1:48">
      <c r="A1429" t="n">
        <v>1426</v>
      </c>
      <c r="B1429" t="n">
        <v>0</v>
      </c>
      <c r="C1429" t="n">
        <v>0</v>
      </c>
      <c r="D1429" t="n">
        <v>0</v>
      </c>
      <c r="E1429" t="n">
        <v>36.3</v>
      </c>
      <c r="F1429" t="n">
        <v>0.745424127362404</v>
      </c>
      <c r="G1429" t="n">
        <v>299.0333558250385</v>
      </c>
      <c r="H1429" t="n">
        <v>1179.387555373952</v>
      </c>
      <c r="I1429" t="n">
        <v>14.72911406947426</v>
      </c>
      <c r="J1429" t="n">
        <v>14.72911406947426</v>
      </c>
      <c r="K1429" t="n">
        <v>470.3578244748294</v>
      </c>
      <c r="L1429" t="n">
        <v>3</v>
      </c>
      <c r="M1429" t="n">
        <v>119.259083284693</v>
      </c>
      <c r="N1429" t="n">
        <v>1560.329735759738</v>
      </c>
      <c r="O1429" t="b">
        <v>0</v>
      </c>
      <c r="P1429" t="n">
        <v>14.72911406947426</v>
      </c>
      <c r="Q1429" t="n">
        <v>0</v>
      </c>
      <c r="R1429" t="n">
        <v>0.9465083603367421</v>
      </c>
      <c r="S1429" t="n">
        <v>46.54725354101755</v>
      </c>
      <c r="T1429" t="n">
        <v>95.23732052633936</v>
      </c>
      <c r="U1429" t="n">
        <v>15.56152558888549</v>
      </c>
      <c r="V1429" t="n">
        <v>5.094400432089131</v>
      </c>
      <c r="W1429" t="n">
        <v>0</v>
      </c>
      <c r="X1429" t="n">
        <v>0</v>
      </c>
      <c r="Y1429" t="n">
        <v>-21.42836828230832</v>
      </c>
      <c r="Z1429" t="n">
        <v>95.48315781303771</v>
      </c>
      <c r="AA1429" t="n">
        <v>1560.329735759738</v>
      </c>
      <c r="AB1429" t="b">
        <v>0</v>
      </c>
      <c r="AC1429" t="b">
        <v>1</v>
      </c>
      <c r="AD1429" t="n">
        <v>89.55334204120673</v>
      </c>
      <c r="AE1429" t="n">
        <v>-0</v>
      </c>
      <c r="AF1429" t="n">
        <v>0</v>
      </c>
      <c r="AG1429" t="n">
        <v>0.0592926593095624</v>
      </c>
      <c r="AH1429" t="b">
        <v>0</v>
      </c>
      <c r="AI1429" t="b">
        <v>0</v>
      </c>
      <c r="AJ1429" t="n">
        <v>1560.329735759738</v>
      </c>
      <c r="AK1429" t="n">
        <v>0</v>
      </c>
      <c r="AL1429" t="n">
        <v>15.56152558888549</v>
      </c>
      <c r="AM1429" t="n">
        <v>0</v>
      </c>
      <c r="AN1429" t="n">
        <v>15.58278495705281</v>
      </c>
      <c r="AO1429" t="n">
        <v>0</v>
      </c>
      <c r="AP1429" t="n">
        <v>1</v>
      </c>
      <c r="AQ1429" t="n">
        <v>0</v>
      </c>
      <c r="AR1429" t="n">
        <v>0</v>
      </c>
      <c r="AS1429" t="n">
        <v>0</v>
      </c>
      <c r="AT1429" t="n">
        <v>3.270253367833379</v>
      </c>
      <c r="AU1429" t="n">
        <v>1.028112140791211</v>
      </c>
      <c r="AV1429" t="n">
        <v>3.270253367833379</v>
      </c>
    </row>
    <row r="1430" spans="1:48">
      <c r="A1430" t="n">
        <v>1427</v>
      </c>
      <c r="B1430" t="n">
        <v>0</v>
      </c>
      <c r="C1430" t="n">
        <v>0</v>
      </c>
      <c r="D1430" t="n">
        <v>0</v>
      </c>
      <c r="E1430" t="n">
        <v>39.5</v>
      </c>
      <c r="F1430" t="n">
        <v>0.8567211855329573</v>
      </c>
      <c r="G1430" t="n">
        <v>325.3944230052072</v>
      </c>
      <c r="H1430" t="n">
        <v>1283.355604332537</v>
      </c>
      <c r="I1430" t="n">
        <v>18.191189868958</v>
      </c>
      <c r="J1430" t="n">
        <v>18.191189868958</v>
      </c>
      <c r="K1430" t="n">
        <v>533.8538555692842</v>
      </c>
      <c r="L1430" t="n">
        <v>3</v>
      </c>
      <c r="M1430" t="n">
        <v>135.3584826494128</v>
      </c>
      <c r="N1430" t="n">
        <v>1697.879464531947</v>
      </c>
      <c r="O1430" t="b">
        <v>0</v>
      </c>
      <c r="P1430" t="n">
        <v>18.191189868958</v>
      </c>
      <c r="Q1430" t="n">
        <v>0</v>
      </c>
      <c r="R1430" t="n">
        <v>0.9483370895067941</v>
      </c>
      <c r="S1430" t="n">
        <v>46.57420252302882</v>
      </c>
      <c r="T1430" t="n">
        <v>107.8854548669517</v>
      </c>
      <c r="U1430" t="n">
        <v>19.18219804987146</v>
      </c>
      <c r="V1430" t="n">
        <v>5.573676598310129</v>
      </c>
      <c r="W1430" t="n">
        <v>0</v>
      </c>
      <c r="X1430" t="n">
        <v>0</v>
      </c>
      <c r="Y1430" t="n">
        <v>-21.42836828230832</v>
      </c>
      <c r="Z1430" t="n">
        <v>95.65029843257618</v>
      </c>
      <c r="AA1430" t="n">
        <v>1697.879464531947</v>
      </c>
      <c r="AB1430" t="b">
        <v>0</v>
      </c>
      <c r="AC1430" t="b">
        <v>1</v>
      </c>
      <c r="AD1430" t="n">
        <v>89.54590163555315</v>
      </c>
      <c r="AE1430" t="n">
        <v>-0</v>
      </c>
      <c r="AF1430" t="n">
        <v>0</v>
      </c>
      <c r="AG1430" t="n">
        <v>0.06164114524873088</v>
      </c>
      <c r="AH1430" t="b">
        <v>0</v>
      </c>
      <c r="AI1430" t="b">
        <v>0</v>
      </c>
      <c r="AJ1430" t="n">
        <v>1697.879464531947</v>
      </c>
      <c r="AK1430" t="n">
        <v>0</v>
      </c>
      <c r="AL1430" t="n">
        <v>19.18219804987146</v>
      </c>
      <c r="AM1430" t="n">
        <v>0</v>
      </c>
      <c r="AN1430" t="n">
        <v>19.2089825516233</v>
      </c>
      <c r="AO1430" t="n">
        <v>0</v>
      </c>
      <c r="AP1430" t="n">
        <v>1</v>
      </c>
      <c r="AQ1430" t="n">
        <v>0</v>
      </c>
      <c r="AR1430" t="n">
        <v>0</v>
      </c>
      <c r="AS1430" t="n">
        <v>0</v>
      </c>
      <c r="AT1430" t="n">
        <v>3.94907679097853</v>
      </c>
      <c r="AU1430" t="n">
        <v>1.241522700857804</v>
      </c>
      <c r="AV1430" t="n">
        <v>3.94907679097853</v>
      </c>
    </row>
    <row r="1431" spans="1:48">
      <c r="A1431" t="n">
        <v>1428</v>
      </c>
      <c r="B1431" t="n">
        <v>0</v>
      </c>
      <c r="C1431" t="n">
        <v>0</v>
      </c>
      <c r="D1431" t="n">
        <v>0</v>
      </c>
      <c r="E1431" t="n">
        <v>41.8</v>
      </c>
      <c r="F1431" t="n">
        <v>0.4110244638391043</v>
      </c>
      <c r="G1431" t="n">
        <v>344.3414400409534</v>
      </c>
      <c r="H1431" t="n">
        <v>1358.08263952152</v>
      </c>
      <c r="I1431" t="n">
        <v>10.5269340900757</v>
      </c>
      <c r="J1431" t="n">
        <v>10.5269340900757</v>
      </c>
      <c r="K1431" t="n">
        <v>291.9335405878891</v>
      </c>
      <c r="L1431" t="n">
        <v>3</v>
      </c>
      <c r="M1431" t="n">
        <v>74.0196603924668</v>
      </c>
      <c r="N1431" t="n">
        <v>1796.743332086971</v>
      </c>
      <c r="O1431" t="b">
        <v>0</v>
      </c>
      <c r="P1431" t="n">
        <v>10.5269340900757</v>
      </c>
      <c r="Q1431" t="n">
        <v>0</v>
      </c>
      <c r="R1431" t="n">
        <v>0.933035934892415</v>
      </c>
      <c r="S1431" t="n">
        <v>46.6063479948339</v>
      </c>
      <c r="T1431" t="n">
        <v>59.96376224705873</v>
      </c>
      <c r="U1431" t="n">
        <v>11.28245300786783</v>
      </c>
      <c r="V1431" t="n">
        <v>4.015417279207789</v>
      </c>
      <c r="W1431" t="n">
        <v>0</v>
      </c>
      <c r="X1431" t="n">
        <v>0</v>
      </c>
      <c r="Y1431" t="n">
        <v>-21.42836828230832</v>
      </c>
      <c r="Z1431" t="n">
        <v>95.75728950556859</v>
      </c>
      <c r="AA1431" t="n">
        <v>1796.743332086971</v>
      </c>
      <c r="AB1431" t="b">
        <v>0</v>
      </c>
      <c r="AC1431" t="b">
        <v>1</v>
      </c>
      <c r="AD1431" t="n">
        <v>89.53846122989957</v>
      </c>
      <c r="AE1431" t="n">
        <v>-0</v>
      </c>
      <c r="AF1431" t="n">
        <v>0</v>
      </c>
      <c r="AG1431" t="n">
        <v>0.04957339640542768</v>
      </c>
      <c r="AH1431" t="b">
        <v>0</v>
      </c>
      <c r="AI1431" t="b">
        <v>0</v>
      </c>
      <c r="AJ1431" t="n">
        <v>1796.743332086971</v>
      </c>
      <c r="AK1431" t="n">
        <v>0</v>
      </c>
      <c r="AL1431" t="n">
        <v>11.28245300786783</v>
      </c>
      <c r="AM1431" t="n">
        <v>0</v>
      </c>
      <c r="AN1431" t="n">
        <v>11.29042195053779</v>
      </c>
      <c r="AO1431" t="n">
        <v>0</v>
      </c>
      <c r="AP1431" t="n">
        <v>1</v>
      </c>
      <c r="AQ1431" t="n">
        <v>0</v>
      </c>
      <c r="AR1431" t="n">
        <v>0</v>
      </c>
      <c r="AS1431" t="n">
        <v>0</v>
      </c>
      <c r="AT1431" t="n">
        <v>2.481214466444056</v>
      </c>
      <c r="AU1431" t="n">
        <v>0.7800517054579165</v>
      </c>
      <c r="AV1431" t="n">
        <v>2.481214466444056</v>
      </c>
    </row>
    <row r="1432" spans="1:48">
      <c r="A1432" t="n">
        <v>1429</v>
      </c>
      <c r="B1432" t="n">
        <v>0</v>
      </c>
      <c r="C1432" t="n">
        <v>0</v>
      </c>
      <c r="D1432" t="n">
        <v>0</v>
      </c>
      <c r="E1432" t="n">
        <v>42.5</v>
      </c>
      <c r="F1432" t="n">
        <v>-0.0008190408893762324</v>
      </c>
      <c r="G1432" t="n">
        <v>350.1079234866154</v>
      </c>
      <c r="H1432" t="n">
        <v>1380.825650231211</v>
      </c>
      <c r="I1432" t="n">
        <v>2.463037724926797</v>
      </c>
      <c r="J1432" t="n">
        <v>2.463037724926797</v>
      </c>
      <c r="K1432" t="n">
        <v>67.18007836670432</v>
      </c>
      <c r="L1432" t="n">
        <v>3</v>
      </c>
      <c r="M1432" t="n">
        <v>17.03348842969177</v>
      </c>
      <c r="N1432" t="n">
        <v>1826.832335255892</v>
      </c>
      <c r="O1432" t="b">
        <v>0</v>
      </c>
      <c r="P1432" t="n">
        <v>2.463037724926797</v>
      </c>
      <c r="Q1432" t="n">
        <v>0</v>
      </c>
      <c r="R1432" t="n">
        <v>0.8351422487082122</v>
      </c>
      <c r="S1432" t="n">
        <v>46.63045945670403</v>
      </c>
      <c r="T1432" t="n">
        <v>15.416411745626</v>
      </c>
      <c r="U1432" t="n">
        <v>2.949243351939856</v>
      </c>
      <c r="V1432" t="n">
        <v>2.541514973372207</v>
      </c>
      <c r="W1432" t="n">
        <v>0</v>
      </c>
      <c r="X1432" t="n">
        <v>0</v>
      </c>
      <c r="Y1432" t="n">
        <v>-21.42836828230832</v>
      </c>
      <c r="Z1432" t="n">
        <v>95.71282768058093</v>
      </c>
      <c r="AA1432" t="n">
        <v>1826.832335255892</v>
      </c>
      <c r="AB1432" t="b">
        <v>0</v>
      </c>
      <c r="AC1432" t="b">
        <v>1</v>
      </c>
      <c r="AD1432" t="n">
        <v>89.53102082424599</v>
      </c>
      <c r="AE1432" t="n">
        <v>-0</v>
      </c>
      <c r="AF1432" t="n">
        <v>0</v>
      </c>
      <c r="AG1432" t="n">
        <v>0.01052193417704395</v>
      </c>
      <c r="AH1432" t="b">
        <v>0</v>
      </c>
      <c r="AI1432" t="b">
        <v>0</v>
      </c>
      <c r="AJ1432" t="n">
        <v>1826.832335255892</v>
      </c>
      <c r="AK1432" t="n">
        <v>0</v>
      </c>
      <c r="AL1432" t="n">
        <v>2.949243351939856</v>
      </c>
      <c r="AM1432" t="n">
        <v>0</v>
      </c>
      <c r="AN1432" t="n">
        <v>2.949252206320601</v>
      </c>
      <c r="AO1432" t="n">
        <v>0</v>
      </c>
      <c r="AP1432" t="n">
        <v>1</v>
      </c>
      <c r="AQ1432" t="n">
        <v>0</v>
      </c>
      <c r="AR1432" t="n">
        <v>0</v>
      </c>
      <c r="AS1432" t="n">
        <v>0</v>
      </c>
      <c r="AT1432" t="n">
        <v>1.037847485741759</v>
      </c>
      <c r="AU1432" t="n">
        <v>0.3262816303091723</v>
      </c>
      <c r="AV1432" t="n">
        <v>1.037847485741759</v>
      </c>
    </row>
    <row r="1433" spans="1:48">
      <c r="A1433" t="n">
        <v>1430</v>
      </c>
      <c r="B1433" t="n">
        <v>0</v>
      </c>
      <c r="C1433" t="n">
        <v>0</v>
      </c>
      <c r="D1433" t="n">
        <v>0</v>
      </c>
      <c r="E1433" t="n">
        <v>41.9</v>
      </c>
      <c r="F1433" t="n">
        <v>-0.3244149669482619</v>
      </c>
      <c r="G1433" t="n">
        <v>345.1652233903337</v>
      </c>
      <c r="H1433" t="n">
        <v>1361.331641051476</v>
      </c>
      <c r="I1433" t="n">
        <v>-3.991890163256147</v>
      </c>
      <c r="J1433" t="n">
        <v>-3.991890163256147</v>
      </c>
      <c r="K1433" t="n">
        <v>-110.4391187828897</v>
      </c>
      <c r="L1433" t="n">
        <v>3</v>
      </c>
      <c r="M1433" t="n">
        <v>-28.00180496523573</v>
      </c>
      <c r="N1433" t="n">
        <v>1801.041761111103</v>
      </c>
      <c r="O1433" t="b">
        <v>0</v>
      </c>
      <c r="P1433" t="n">
        <v>-3.991890163256147</v>
      </c>
      <c r="Q1433" t="n">
        <v>0</v>
      </c>
      <c r="R1433" t="n">
        <v>0.9013249830457676</v>
      </c>
      <c r="S1433" t="n">
        <v>46.6443481140679</v>
      </c>
      <c r="T1433" t="n">
        <v>-19.07689069201965</v>
      </c>
      <c r="U1433" t="n">
        <v>-3.597990333717414</v>
      </c>
      <c r="V1433" t="n">
        <v>8.924914273216086</v>
      </c>
      <c r="W1433" t="n">
        <v>-52.2836418188168</v>
      </c>
      <c r="X1433" t="n">
        <v>2</v>
      </c>
      <c r="Y1433" t="n">
        <v>30.85527353650848</v>
      </c>
      <c r="Z1433" t="n">
        <v>95.64595779336604</v>
      </c>
      <c r="AA1433" t="n">
        <v>1801.041761111103</v>
      </c>
      <c r="AB1433" t="b">
        <v>0</v>
      </c>
      <c r="AC1433" t="b">
        <v>1</v>
      </c>
      <c r="AD1433" t="n">
        <v>89.53265743974151</v>
      </c>
      <c r="AE1433" t="n">
        <v>1.092395721881197</v>
      </c>
      <c r="AF1433" t="n">
        <v>0</v>
      </c>
      <c r="AG1433" t="n">
        <v>-0.04421978714859526</v>
      </c>
      <c r="AH1433" t="b">
        <v>0</v>
      </c>
      <c r="AI1433" t="b">
        <v>0</v>
      </c>
      <c r="AJ1433" t="n">
        <v>1801.041761111103</v>
      </c>
      <c r="AK1433" t="n">
        <v>0</v>
      </c>
      <c r="AL1433" t="n">
        <v>-3.597990333717414</v>
      </c>
      <c r="AM1433" t="n">
        <v>0</v>
      </c>
      <c r="AN1433" t="n">
        <v>-2.500494488527436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</row>
    <row r="1434" spans="1:48">
      <c r="A1434" t="n">
        <v>1431</v>
      </c>
      <c r="B1434" t="n">
        <v>0</v>
      </c>
      <c r="C1434" t="n">
        <v>0</v>
      </c>
      <c r="D1434" t="n">
        <v>0</v>
      </c>
      <c r="E1434" t="n">
        <v>40.1</v>
      </c>
      <c r="F1434" t="n">
        <v>-0.7015210913175682</v>
      </c>
      <c r="G1434" t="n">
        <v>330.3371231014889</v>
      </c>
      <c r="H1434" t="n">
        <v>1302.849613512272</v>
      </c>
      <c r="I1434" t="n">
        <v>-11.0133067179952</v>
      </c>
      <c r="J1434" t="n">
        <v>-11.0133067179952</v>
      </c>
      <c r="K1434" t="n">
        <v>-318.3697044096854</v>
      </c>
      <c r="L1434" t="n">
        <v>3</v>
      </c>
      <c r="M1434" t="n">
        <v>-80.72254168602571</v>
      </c>
      <c r="N1434" t="n">
        <v>1723.670038676736</v>
      </c>
      <c r="O1434" t="b">
        <v>0</v>
      </c>
      <c r="P1434" t="n">
        <v>-11.0133067179952</v>
      </c>
      <c r="Q1434" t="n">
        <v>0</v>
      </c>
      <c r="R1434" t="n">
        <v>0.9443084075244397</v>
      </c>
      <c r="S1434" t="n">
        <v>46.65782115475795</v>
      </c>
      <c r="T1434" t="n">
        <v>-57.61676099082096</v>
      </c>
      <c r="U1434" t="n">
        <v>-10.39995812844826</v>
      </c>
      <c r="V1434" t="n">
        <v>23.10578069520475</v>
      </c>
      <c r="W1434" t="n">
        <v>-86.15060768619995</v>
      </c>
      <c r="X1434" t="n">
        <v>2</v>
      </c>
      <c r="Y1434" t="n">
        <v>64.72223940389162</v>
      </c>
      <c r="Z1434" t="n">
        <v>95.53982203383438</v>
      </c>
      <c r="AA1434" t="n">
        <v>1723.670038676736</v>
      </c>
      <c r="AB1434" t="b">
        <v>0</v>
      </c>
      <c r="AC1434" t="b">
        <v>1</v>
      </c>
      <c r="AD1434" t="n">
        <v>89.54925075796034</v>
      </c>
      <c r="AE1434" t="n">
        <v>1.8</v>
      </c>
      <c r="AF1434" t="n">
        <v>0</v>
      </c>
      <c r="AG1434" t="n">
        <v>-0.09564673357903564</v>
      </c>
      <c r="AH1434" t="b">
        <v>0</v>
      </c>
      <c r="AI1434" t="b">
        <v>0</v>
      </c>
      <c r="AJ1434" t="n">
        <v>1723.670038676736</v>
      </c>
      <c r="AK1434" t="n">
        <v>0</v>
      </c>
      <c r="AL1434" t="n">
        <v>-10.39995812844826</v>
      </c>
      <c r="AM1434" t="n">
        <v>5.488904685918562</v>
      </c>
      <c r="AN1434" t="n">
        <v>-3.086181487018648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</row>
    <row r="1435" spans="1:48">
      <c r="A1435" t="n">
        <v>1432</v>
      </c>
      <c r="B1435" t="n">
        <v>0</v>
      </c>
      <c r="C1435" t="n">
        <v>0</v>
      </c>
      <c r="D1435" t="n">
        <v>0</v>
      </c>
      <c r="E1435" t="n">
        <v>36.6</v>
      </c>
      <c r="F1435" t="n">
        <v>-1.286167334448133</v>
      </c>
      <c r="G1435" t="n">
        <v>301.5047058731794</v>
      </c>
      <c r="H1435" t="n">
        <v>1189.134559963819</v>
      </c>
      <c r="I1435" t="n">
        <v>-20.24409892512845</v>
      </c>
      <c r="J1435" t="n">
        <v>-20.24409892512845</v>
      </c>
      <c r="K1435" t="n">
        <v>-641.1737560867298</v>
      </c>
      <c r="L1435" t="n">
        <v>3</v>
      </c>
      <c r="M1435" t="n">
        <v>-162.5694107724974</v>
      </c>
      <c r="N1435" t="n">
        <v>1573.225022832133</v>
      </c>
      <c r="O1435" t="b">
        <v>0</v>
      </c>
      <c r="P1435" t="n">
        <v>-20.24409892512845</v>
      </c>
      <c r="Q1435" t="n">
        <v>0</v>
      </c>
      <c r="R1435" t="n">
        <v>0.9558662625637553</v>
      </c>
      <c r="S1435" t="n">
        <v>46.6788002714888</v>
      </c>
      <c r="T1435" t="n">
        <v>-117.4562472277393</v>
      </c>
      <c r="U1435" t="n">
        <v>-19.35065117853347</v>
      </c>
      <c r="V1435" t="n">
        <v>45.11316354475817</v>
      </c>
      <c r="W1435" t="n">
        <v>-86.15060768619995</v>
      </c>
      <c r="X1435" t="n">
        <v>2</v>
      </c>
      <c r="Y1435" t="n">
        <v>64.72223940389162</v>
      </c>
      <c r="Z1435" t="n">
        <v>95.42585282831723</v>
      </c>
      <c r="AA1435" t="n">
        <v>1573.225022832133</v>
      </c>
      <c r="AB1435" t="b">
        <v>0</v>
      </c>
      <c r="AC1435" t="b">
        <v>1</v>
      </c>
      <c r="AD1435" t="n">
        <v>89.57172375775336</v>
      </c>
      <c r="AE1435" t="n">
        <v>1.8</v>
      </c>
      <c r="AF1435" t="n">
        <v>0</v>
      </c>
      <c r="AG1435" t="n">
        <v>-0.1243849664314672</v>
      </c>
      <c r="AH1435" t="b">
        <v>0</v>
      </c>
      <c r="AI1435" t="b">
        <v>0</v>
      </c>
      <c r="AJ1435" t="n">
        <v>1573.225022832133</v>
      </c>
      <c r="AK1435" t="n">
        <v>0</v>
      </c>
      <c r="AL1435" t="n">
        <v>-19.35065117853347</v>
      </c>
      <c r="AM1435" t="n">
        <v>14.71134813143146</v>
      </c>
      <c r="AN1435" t="n">
        <v>-2.770734722617298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</row>
    <row r="1436" spans="1:48">
      <c r="A1436" t="n">
        <v>1433</v>
      </c>
      <c r="B1436" t="n">
        <v>0</v>
      </c>
      <c r="C1436" t="n">
        <v>0</v>
      </c>
      <c r="D1436" t="n">
        <v>0</v>
      </c>
      <c r="E1436" t="n">
        <v>31.3</v>
      </c>
      <c r="F1436" t="n">
        <v>-1.487142904223239</v>
      </c>
      <c r="G1436" t="n">
        <v>257.844188356025</v>
      </c>
      <c r="H1436" t="n">
        <v>1016.937478876162</v>
      </c>
      <c r="I1436" t="n">
        <v>-20.38726260570346</v>
      </c>
      <c r="J1436" t="n">
        <v>-20.38726260570346</v>
      </c>
      <c r="K1436" t="n">
        <v>-755.0452016385983</v>
      </c>
      <c r="L1436" t="n">
        <v>3</v>
      </c>
      <c r="M1436" t="n">
        <v>-191.4414811456892</v>
      </c>
      <c r="N1436" t="n">
        <v>1345.408284553163</v>
      </c>
      <c r="O1436" t="b">
        <v>0</v>
      </c>
      <c r="P1436" t="n">
        <v>-20.38726260570346</v>
      </c>
      <c r="Q1436" t="n">
        <v>0</v>
      </c>
      <c r="R1436" t="n">
        <v>0.9578853233316463</v>
      </c>
      <c r="S1436" t="n">
        <v>46.7093599644402</v>
      </c>
      <c r="T1436" t="n">
        <v>-138.6084543207315</v>
      </c>
      <c r="U1436" t="n">
        <v>-19.52865963291144</v>
      </c>
      <c r="V1436" t="n">
        <v>52.83302682495773</v>
      </c>
      <c r="W1436" t="n">
        <v>-86.15060768619995</v>
      </c>
      <c r="X1436" t="n">
        <v>2</v>
      </c>
      <c r="Y1436" t="n">
        <v>64.72223940389162</v>
      </c>
      <c r="Z1436" t="n">
        <v>95.32869524890464</v>
      </c>
      <c r="AA1436" t="n">
        <v>1345.408284553163</v>
      </c>
      <c r="AB1436" t="b">
        <v>0</v>
      </c>
      <c r="AC1436" t="b">
        <v>1</v>
      </c>
      <c r="AD1436" t="n">
        <v>89.59419675754638</v>
      </c>
      <c r="AE1436" t="n">
        <v>1.8</v>
      </c>
      <c r="AF1436" t="n">
        <v>0</v>
      </c>
      <c r="AG1436" t="n">
        <v>-0.09494472616048288</v>
      </c>
      <c r="AH1436" t="b">
        <v>0</v>
      </c>
      <c r="AI1436" t="b">
        <v>0</v>
      </c>
      <c r="AJ1436" t="n">
        <v>1345.408284553163</v>
      </c>
      <c r="AK1436" t="n">
        <v>0</v>
      </c>
      <c r="AL1436" t="n">
        <v>-19.52865963291144</v>
      </c>
      <c r="AM1436" t="n">
        <v>15.39937730524067</v>
      </c>
      <c r="AN1436" t="n">
        <v>-2.316681664414001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</row>
    <row r="1437" spans="1:48">
      <c r="A1437" t="n">
        <v>1434</v>
      </c>
      <c r="B1437" t="n">
        <v>0</v>
      </c>
      <c r="C1437" t="n">
        <v>0</v>
      </c>
      <c r="D1437" t="n">
        <v>0</v>
      </c>
      <c r="E1437" t="n">
        <v>26</v>
      </c>
      <c r="F1437" t="n">
        <v>-1.598594381992248</v>
      </c>
      <c r="G1437" t="n">
        <v>214.1836708388706</v>
      </c>
      <c r="H1437" t="n">
        <v>844.7403977885056</v>
      </c>
      <c r="I1437" t="n">
        <v>-18.37829277696985</v>
      </c>
      <c r="J1437" t="n">
        <v>-18.37829277696985</v>
      </c>
      <c r="K1437" t="n">
        <v>-819.3891148439479</v>
      </c>
      <c r="L1437" t="n">
        <v>2</v>
      </c>
      <c r="M1437" t="n">
        <v>-207.7558607616501</v>
      </c>
      <c r="N1437" t="n">
        <v>1804.365489676248</v>
      </c>
      <c r="O1437" t="b">
        <v>1</v>
      </c>
      <c r="P1437" t="n">
        <v>-18.37829277696985</v>
      </c>
      <c r="Q1437" t="n">
        <v>-68.98657884609369</v>
      </c>
      <c r="R1437" t="n">
        <v>0.9589350163253182</v>
      </c>
      <c r="S1437" t="n">
        <v>46.73872781870552</v>
      </c>
      <c r="T1437" t="n">
        <v>-93.26983601645762</v>
      </c>
      <c r="U1437" t="n">
        <v>-17.62358848411506</v>
      </c>
      <c r="V1437" t="n">
        <v>114.4860247451925</v>
      </c>
      <c r="W1437" t="n">
        <v>-86.15060768619995</v>
      </c>
      <c r="X1437" t="n">
        <v>2</v>
      </c>
      <c r="Y1437" t="n">
        <v>64.72223940389162</v>
      </c>
      <c r="Z1437" t="n">
        <v>95.232154086222</v>
      </c>
      <c r="AA1437" t="n">
        <v>1804.365489676248</v>
      </c>
      <c r="AB1437" t="b">
        <v>0</v>
      </c>
      <c r="AC1437" t="b">
        <v>1</v>
      </c>
      <c r="AD1437" t="n">
        <v>89.61666975733941</v>
      </c>
      <c r="AE1437" t="n">
        <v>1.8</v>
      </c>
      <c r="AF1437" t="n">
        <v>0</v>
      </c>
      <c r="AG1437" t="n">
        <v>-0.05907383053468129</v>
      </c>
      <c r="AH1437" t="b">
        <v>0</v>
      </c>
      <c r="AI1437" t="b">
        <v>0</v>
      </c>
      <c r="AJ1437" t="n">
        <v>1735.378910830154</v>
      </c>
      <c r="AK1437" t="n">
        <v>0</v>
      </c>
      <c r="AL1437" t="n">
        <v>-16.94978315838327</v>
      </c>
      <c r="AM1437" t="n">
        <v>12.03773783033518</v>
      </c>
      <c r="AN1437" t="n">
        <v>-3.111296363817265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</row>
    <row r="1438" spans="1:48">
      <c r="A1438" t="n">
        <v>1435</v>
      </c>
      <c r="B1438" t="n">
        <v>0</v>
      </c>
      <c r="C1438" t="n">
        <v>0</v>
      </c>
      <c r="D1438" t="n">
        <v>0</v>
      </c>
      <c r="E1438" t="n">
        <v>20.6</v>
      </c>
      <c r="F1438" t="n">
        <v>-1.035146234474439</v>
      </c>
      <c r="G1438" t="n">
        <v>169.6993699723359</v>
      </c>
      <c r="H1438" t="n">
        <v>669.2943151708928</v>
      </c>
      <c r="I1438" t="n">
        <v>-9.13268739077771</v>
      </c>
      <c r="J1438" t="n">
        <v>-9.13268739077771</v>
      </c>
      <c r="K1438" t="n">
        <v>-513.9131661569205</v>
      </c>
      <c r="L1438" t="n">
        <v>2</v>
      </c>
      <c r="M1438" t="n">
        <v>-130.3025269160549</v>
      </c>
      <c r="N1438" t="n">
        <v>1429.612657205027</v>
      </c>
      <c r="O1438" t="b">
        <v>0</v>
      </c>
      <c r="P1438" t="n">
        <v>-9.13268739077771</v>
      </c>
      <c r="Q1438" t="n">
        <v>-44.67124251544764</v>
      </c>
      <c r="R1438" t="n">
        <v>0.9549062038981634</v>
      </c>
      <c r="S1438" t="n">
        <v>46.76454189854023</v>
      </c>
      <c r="T1438" t="n">
        <v>-58.2521963182342</v>
      </c>
      <c r="U1438" t="n">
        <v>-8.720859847716167</v>
      </c>
      <c r="V1438" t="n">
        <v>72.05033059782072</v>
      </c>
      <c r="W1438" t="n">
        <v>-86.15060768619995</v>
      </c>
      <c r="X1438" t="n">
        <v>2</v>
      </c>
      <c r="Y1438" t="n">
        <v>64.72223940389162</v>
      </c>
      <c r="Z1438" t="n">
        <v>95.15498405374456</v>
      </c>
      <c r="AA1438" t="n">
        <v>1429.612657205027</v>
      </c>
      <c r="AB1438" t="b">
        <v>0</v>
      </c>
      <c r="AC1438" t="b">
        <v>1</v>
      </c>
      <c r="AD1438" t="n">
        <v>89.63914275713243</v>
      </c>
      <c r="AE1438" t="n">
        <v>1.8</v>
      </c>
      <c r="AF1438" t="n">
        <v>0</v>
      </c>
      <c r="AG1438" t="n">
        <v>-0.02115079971507572</v>
      </c>
      <c r="AH1438" t="b">
        <v>0</v>
      </c>
      <c r="AI1438" t="b">
        <v>0</v>
      </c>
      <c r="AJ1438" t="n">
        <v>1384.941414689579</v>
      </c>
      <c r="AK1438" t="n">
        <v>0</v>
      </c>
      <c r="AL1438" t="n">
        <v>-8.44835831155728</v>
      </c>
      <c r="AM1438" t="n">
        <v>4.174272018784782</v>
      </c>
      <c r="AN1438" t="n">
        <v>-2.393582048427132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</row>
    <row r="1439" spans="1:48">
      <c r="A1439" t="n">
        <v>1436</v>
      </c>
      <c r="B1439" t="n">
        <v>0</v>
      </c>
      <c r="C1439" t="n">
        <v>0</v>
      </c>
      <c r="D1439" t="n">
        <v>0</v>
      </c>
      <c r="E1439" t="n">
        <v>19.1</v>
      </c>
      <c r="F1439" t="n">
        <v>-0.01082068010999437</v>
      </c>
      <c r="G1439" t="n">
        <v>157.3426197316319</v>
      </c>
      <c r="H1439" t="n">
        <v>620.559292221556</v>
      </c>
      <c r="I1439" t="n">
        <v>0.756960497119037</v>
      </c>
      <c r="J1439" t="n">
        <v>0.756960497119037</v>
      </c>
      <c r="K1439" t="n">
        <v>45.94076482796985</v>
      </c>
      <c r="L1439" t="n">
        <v>2</v>
      </c>
      <c r="M1439" t="n">
        <v>11.64826694421142</v>
      </c>
      <c r="N1439" t="n">
        <v>1325.514648185244</v>
      </c>
      <c r="O1439" t="b">
        <v>0</v>
      </c>
      <c r="P1439" t="n">
        <v>0.756960497119037</v>
      </c>
      <c r="Q1439" t="n">
        <v>0</v>
      </c>
      <c r="R1439" t="n">
        <v>0.725442874059945</v>
      </c>
      <c r="S1439" t="n">
        <v>46.77862814288171</v>
      </c>
      <c r="T1439" t="n">
        <v>7.517212849526708</v>
      </c>
      <c r="U1439" t="n">
        <v>1.043446044045761</v>
      </c>
      <c r="V1439" t="n">
        <v>2.063904355045705</v>
      </c>
      <c r="W1439" t="n">
        <v>0</v>
      </c>
      <c r="X1439" t="n">
        <v>0</v>
      </c>
      <c r="Y1439" t="n">
        <v>-21.42836828230832</v>
      </c>
      <c r="Z1439" t="n">
        <v>95.10940983010356</v>
      </c>
      <c r="AA1439" t="n">
        <v>1325.514648185244</v>
      </c>
      <c r="AB1439" t="b">
        <v>0</v>
      </c>
      <c r="AC1439" t="b">
        <v>1</v>
      </c>
      <c r="AD1439" t="n">
        <v>89.64665905420215</v>
      </c>
      <c r="AE1439" t="n">
        <v>-0</v>
      </c>
      <c r="AF1439" t="n">
        <v>0</v>
      </c>
      <c r="AG1439" t="n">
        <v>-0.003331184505036278</v>
      </c>
      <c r="AH1439" t="b">
        <v>0</v>
      </c>
      <c r="AI1439" t="b">
        <v>0</v>
      </c>
      <c r="AJ1439" t="n">
        <v>1325.514648185244</v>
      </c>
      <c r="AK1439" t="n">
        <v>0</v>
      </c>
      <c r="AL1439" t="n">
        <v>1.043446044045761</v>
      </c>
      <c r="AM1439" t="n">
        <v>0</v>
      </c>
      <c r="AN1439" t="n">
        <v>1.043597669309894</v>
      </c>
      <c r="AO1439" t="n">
        <v>0</v>
      </c>
      <c r="AP1439" t="n">
        <v>1</v>
      </c>
      <c r="AQ1439" t="n">
        <v>0</v>
      </c>
      <c r="AR1439" t="n">
        <v>0</v>
      </c>
      <c r="AS1439" t="n">
        <v>0</v>
      </c>
      <c r="AT1439" t="n">
        <v>0.570162825200983</v>
      </c>
      <c r="AU1439" t="n">
        <v>0.1792495127694995</v>
      </c>
      <c r="AV1439" t="n">
        <v>0.570162825200983</v>
      </c>
    </row>
    <row r="1440" spans="1:48">
      <c r="A1440" t="n">
        <v>1437</v>
      </c>
      <c r="B1440" t="n">
        <v>0</v>
      </c>
      <c r="C1440" t="n">
        <v>0</v>
      </c>
      <c r="D1440" t="n">
        <v>0</v>
      </c>
      <c r="E1440" t="n">
        <v>19.7</v>
      </c>
      <c r="F1440" t="n">
        <v>0.3284289549144179</v>
      </c>
      <c r="G1440" t="n">
        <v>162.2853198279135</v>
      </c>
      <c r="H1440" t="n">
        <v>640.0533014012907</v>
      </c>
      <c r="I1440" t="n">
        <v>3.940425267331374</v>
      </c>
      <c r="J1440" t="n">
        <v>3.940425267331374</v>
      </c>
      <c r="K1440" t="n">
        <v>231.8650238401128</v>
      </c>
      <c r="L1440" t="n">
        <v>2</v>
      </c>
      <c r="M1440" t="n">
        <v>58.78930624749309</v>
      </c>
      <c r="N1440" t="n">
        <v>1367.153851793157</v>
      </c>
      <c r="O1440" t="b">
        <v>0</v>
      </c>
      <c r="P1440" t="n">
        <v>3.940425267331374</v>
      </c>
      <c r="Q1440" t="n">
        <v>0</v>
      </c>
      <c r="R1440" t="n">
        <v>0.9063857019446576</v>
      </c>
      <c r="S1440" t="n">
        <v>46.78573677049871</v>
      </c>
      <c r="T1440" t="n">
        <v>30.36575200838881</v>
      </c>
      <c r="U1440" t="n">
        <v>4.347404486718139</v>
      </c>
      <c r="V1440" t="n">
        <v>2.842668559187924</v>
      </c>
      <c r="W1440" t="n">
        <v>0</v>
      </c>
      <c r="X1440" t="n">
        <v>0</v>
      </c>
      <c r="Y1440" t="n">
        <v>-21.42836828230832</v>
      </c>
      <c r="Z1440" t="n">
        <v>95.19224934591898</v>
      </c>
      <c r="AA1440" t="n">
        <v>1367.153851793157</v>
      </c>
      <c r="AB1440" t="b">
        <v>0</v>
      </c>
      <c r="AC1440" t="b">
        <v>1</v>
      </c>
      <c r="AD1440" t="n">
        <v>89.63921864854856</v>
      </c>
      <c r="AE1440" t="n">
        <v>-0</v>
      </c>
      <c r="AF1440" t="n">
        <v>0</v>
      </c>
      <c r="AG1440" t="n">
        <v>-0.0007219086138239295</v>
      </c>
      <c r="AH1440" t="b">
        <v>0</v>
      </c>
      <c r="AI1440" t="b">
        <v>0</v>
      </c>
      <c r="AJ1440" t="n">
        <v>1367.153851793157</v>
      </c>
      <c r="AK1440" t="n">
        <v>0</v>
      </c>
      <c r="AL1440" t="n">
        <v>4.347404486718139</v>
      </c>
      <c r="AM1440" t="n">
        <v>0</v>
      </c>
      <c r="AN1440" t="n">
        <v>4.35663659719082</v>
      </c>
      <c r="AO1440" t="n">
        <v>0</v>
      </c>
      <c r="AP1440" t="n">
        <v>1</v>
      </c>
      <c r="AQ1440" t="n">
        <v>0</v>
      </c>
      <c r="AR1440" t="n">
        <v>0</v>
      </c>
      <c r="AS1440" t="n">
        <v>0</v>
      </c>
      <c r="AT1440" t="n">
        <v>1.16987242868383</v>
      </c>
      <c r="AU1440" t="n">
        <v>0.3677880310245208</v>
      </c>
      <c r="AV1440" t="n">
        <v>1.16987242868383</v>
      </c>
    </row>
    <row r="1441" spans="1:48">
      <c r="A1441" t="n">
        <v>1438</v>
      </c>
      <c r="B1441" t="n">
        <v>0</v>
      </c>
      <c r="C1441" t="n">
        <v>0</v>
      </c>
      <c r="D1441" t="n">
        <v>0</v>
      </c>
      <c r="E1441" t="n">
        <v>21.1</v>
      </c>
      <c r="F1441" t="n">
        <v>0.3637715271189919</v>
      </c>
      <c r="G1441" t="n">
        <v>173.8182867192373</v>
      </c>
      <c r="H1441" t="n">
        <v>685.5393228206718</v>
      </c>
      <c r="I1441" t="n">
        <v>4.584609529097816</v>
      </c>
      <c r="J1441" t="n">
        <v>4.584609529097816</v>
      </c>
      <c r="K1441" t="n">
        <v>251.8710599929192</v>
      </c>
      <c r="L1441" t="n">
        <v>2</v>
      </c>
      <c r="M1441" t="n">
        <v>63.8618306270079</v>
      </c>
      <c r="N1441" t="n">
        <v>1464.311993544955</v>
      </c>
      <c r="O1441" t="b">
        <v>0</v>
      </c>
      <c r="P1441" t="n">
        <v>4.584609529097816</v>
      </c>
      <c r="Q1441" t="n">
        <v>0</v>
      </c>
      <c r="R1441" t="n">
        <v>0.9097289027322215</v>
      </c>
      <c r="S1441" t="n">
        <v>46.7983540321388</v>
      </c>
      <c r="T1441" t="n">
        <v>32.86458272419519</v>
      </c>
      <c r="U1441" t="n">
        <v>5.039533772455391</v>
      </c>
      <c r="V1441" t="n">
        <v>2.966721943760778</v>
      </c>
      <c r="W1441" t="n">
        <v>0</v>
      </c>
      <c r="X1441" t="n">
        <v>0</v>
      </c>
      <c r="Y1441" t="n">
        <v>-21.42836828230832</v>
      </c>
      <c r="Z1441" t="n">
        <v>95.271550129266</v>
      </c>
      <c r="AA1441" t="n">
        <v>1464.311993544955</v>
      </c>
      <c r="AB1441" t="b">
        <v>0</v>
      </c>
      <c r="AC1441" t="b">
        <v>1</v>
      </c>
      <c r="AD1441" t="n">
        <v>89.63177824289498</v>
      </c>
      <c r="AE1441" t="n">
        <v>-0</v>
      </c>
      <c r="AF1441" t="n">
        <v>0</v>
      </c>
      <c r="AG1441" t="n">
        <v>0.003510672271586135</v>
      </c>
      <c r="AH1441" t="b">
        <v>0</v>
      </c>
      <c r="AI1441" t="b">
        <v>0</v>
      </c>
      <c r="AJ1441" t="n">
        <v>1464.311993544955</v>
      </c>
      <c r="AK1441" t="n">
        <v>0</v>
      </c>
      <c r="AL1441" t="n">
        <v>5.039533772455391</v>
      </c>
      <c r="AM1441" t="n">
        <v>0</v>
      </c>
      <c r="AN1441" t="n">
        <v>5.051743238555512</v>
      </c>
      <c r="AO1441" t="n">
        <v>0</v>
      </c>
      <c r="AP1441" t="n">
        <v>1</v>
      </c>
      <c r="AQ1441" t="n">
        <v>0</v>
      </c>
      <c r="AR1441" t="n">
        <v>0</v>
      </c>
      <c r="AS1441" t="n">
        <v>0</v>
      </c>
      <c r="AT1441" t="n">
        <v>1.313248138612857</v>
      </c>
      <c r="AU1441" t="n">
        <v>0.4128629201821924</v>
      </c>
      <c r="AV1441" t="n">
        <v>1.313248138612857</v>
      </c>
    </row>
    <row r="1442" spans="1:48">
      <c r="A1442" t="n">
        <v>1439</v>
      </c>
      <c r="B1442" t="n">
        <v>0</v>
      </c>
      <c r="C1442" t="n">
        <v>0</v>
      </c>
      <c r="D1442" t="n">
        <v>0</v>
      </c>
      <c r="E1442" t="n">
        <v>22</v>
      </c>
      <c r="F1442" t="n">
        <v>0.1331516032762803</v>
      </c>
      <c r="G1442" t="n">
        <v>181.2323368636597</v>
      </c>
      <c r="H1442" t="n">
        <v>714.7803365902739</v>
      </c>
      <c r="I1442" t="n">
        <v>2.393472459693568</v>
      </c>
      <c r="J1442" t="n">
        <v>2.393472459693568</v>
      </c>
      <c r="K1442" t="n">
        <v>126.1142397786735</v>
      </c>
      <c r="L1442" t="n">
        <v>2</v>
      </c>
      <c r="M1442" t="n">
        <v>31.97622712441012</v>
      </c>
      <c r="N1442" t="n">
        <v>1526.770798956825</v>
      </c>
      <c r="O1442" t="b">
        <v>0</v>
      </c>
      <c r="P1442" t="n">
        <v>2.393472459693568</v>
      </c>
      <c r="Q1442" t="n">
        <v>0</v>
      </c>
      <c r="R1442" t="n">
        <v>0.8579142212657418</v>
      </c>
      <c r="S1442" t="n">
        <v>46.81250971755652</v>
      </c>
      <c r="T1442" t="n">
        <v>17.44946454291162</v>
      </c>
      <c r="U1442" t="n">
        <v>2.789873859606043</v>
      </c>
      <c r="V1442" t="n">
        <v>2.479320758075426</v>
      </c>
      <c r="W1442" t="n">
        <v>0</v>
      </c>
      <c r="X1442" t="n">
        <v>0</v>
      </c>
      <c r="Y1442" t="n">
        <v>-21.42836828230832</v>
      </c>
      <c r="Z1442" t="n">
        <v>95.32249324161909</v>
      </c>
      <c r="AA1442" t="n">
        <v>1526.770798956825</v>
      </c>
      <c r="AB1442" t="b">
        <v>0</v>
      </c>
      <c r="AC1442" t="b">
        <v>1</v>
      </c>
      <c r="AD1442" t="n">
        <v>89.6243378372414</v>
      </c>
      <c r="AE1442" t="n">
        <v>-0</v>
      </c>
      <c r="AF1442" t="n">
        <v>0</v>
      </c>
      <c r="AG1442" t="n">
        <v>0.00462997269800397</v>
      </c>
      <c r="AH1442" t="b">
        <v>0</v>
      </c>
      <c r="AI1442" t="b">
        <v>0</v>
      </c>
      <c r="AJ1442" t="n">
        <v>1526.770798956825</v>
      </c>
      <c r="AK1442" t="n">
        <v>0</v>
      </c>
      <c r="AL1442" t="n">
        <v>2.789873859606043</v>
      </c>
      <c r="AM1442" t="n">
        <v>0</v>
      </c>
      <c r="AN1442" t="n">
        <v>2.792181887224213</v>
      </c>
      <c r="AO1442" t="n">
        <v>0</v>
      </c>
      <c r="AP1442" t="n">
        <v>1</v>
      </c>
      <c r="AQ1442" t="n">
        <v>0</v>
      </c>
      <c r="AR1442" t="n">
        <v>0</v>
      </c>
      <c r="AS1442" t="n">
        <v>0</v>
      </c>
      <c r="AT1442" t="n">
        <v>0.9286392347492977</v>
      </c>
      <c r="AU1442" t="n">
        <v>0.2919484101910289</v>
      </c>
      <c r="AV1442" t="n">
        <v>0.9286392347492977</v>
      </c>
    </row>
    <row r="1443" spans="1:48">
      <c r="A1443" t="n">
        <v>1440</v>
      </c>
      <c r="B1443" t="n">
        <v>0</v>
      </c>
      <c r="C1443" t="n">
        <v>0</v>
      </c>
      <c r="D1443" t="n">
        <v>0</v>
      </c>
      <c r="E1443" t="n">
        <v>22.1</v>
      </c>
      <c r="F1443" t="n">
        <v>-0.06304460689078173</v>
      </c>
      <c r="G1443" t="n">
        <v>182.05612021304</v>
      </c>
      <c r="H1443" t="n">
        <v>718.0293381202298</v>
      </c>
      <c r="I1443" t="n">
        <v>0.3583945774373537</v>
      </c>
      <c r="J1443" t="n">
        <v>0.3583945774373537</v>
      </c>
      <c r="K1443" t="n">
        <v>18.7986875178065</v>
      </c>
      <c r="L1443" t="n">
        <v>2</v>
      </c>
      <c r="M1443" t="n">
        <v>4.766401500458038</v>
      </c>
      <c r="N1443" t="n">
        <v>1533.710666224811</v>
      </c>
      <c r="O1443" t="b">
        <v>0</v>
      </c>
      <c r="P1443" t="n">
        <v>0.3583945774373537</v>
      </c>
      <c r="Q1443" t="n">
        <v>0</v>
      </c>
      <c r="R1443" t="n">
        <v>0.5220179476477799</v>
      </c>
      <c r="S1443" t="n">
        <v>46.82414183758985</v>
      </c>
      <c r="T1443" t="n">
        <v>4.274683249252113</v>
      </c>
      <c r="U1443" t="n">
        <v>0.6865560447725688</v>
      </c>
      <c r="V1443" t="n">
        <v>2.043221872633182</v>
      </c>
      <c r="W1443" t="n">
        <v>0</v>
      </c>
      <c r="X1443" t="n">
        <v>0</v>
      </c>
      <c r="Y1443" t="n">
        <v>-21.42836828230832</v>
      </c>
      <c r="Z1443" t="n">
        <v>95.28186591316889</v>
      </c>
      <c r="AA1443" t="n">
        <v>1533.710666224811</v>
      </c>
      <c r="AB1443" t="b">
        <v>0</v>
      </c>
      <c r="AC1443" t="b">
        <v>1</v>
      </c>
      <c r="AD1443" t="n">
        <v>89.61689743158782</v>
      </c>
      <c r="AE1443" t="n">
        <v>-0</v>
      </c>
      <c r="AF1443" t="n">
        <v>0</v>
      </c>
      <c r="AG1443" t="n">
        <v>0.01007195893635915</v>
      </c>
      <c r="AH1443" t="b">
        <v>0</v>
      </c>
      <c r="AI1443" t="b">
        <v>0</v>
      </c>
      <c r="AJ1443" t="n">
        <v>1533.710666224811</v>
      </c>
      <c r="AK1443" t="n">
        <v>0</v>
      </c>
      <c r="AL1443" t="n">
        <v>0.6865560447725688</v>
      </c>
      <c r="AM1443" t="n">
        <v>0</v>
      </c>
      <c r="AN1443" t="n">
        <v>0.6873869347151103</v>
      </c>
      <c r="AO1443" t="n">
        <v>0</v>
      </c>
      <c r="AP1443" t="n">
        <v>1</v>
      </c>
      <c r="AQ1443" t="n">
        <v>0</v>
      </c>
      <c r="AR1443" t="n">
        <v>0</v>
      </c>
      <c r="AS1443" t="n">
        <v>0</v>
      </c>
      <c r="AT1443" t="n">
        <v>0.5668625119405961</v>
      </c>
      <c r="AU1443" t="n">
        <v>0.1782119503088067</v>
      </c>
      <c r="AV1443" t="n">
        <v>0.5668625119405961</v>
      </c>
    </row>
    <row r="1444" spans="1:48">
      <c r="A1444" t="n">
        <v>1441</v>
      </c>
      <c r="B1444" t="n">
        <v>0</v>
      </c>
      <c r="C1444" t="n">
        <v>0</v>
      </c>
      <c r="D1444" t="n">
        <v>0</v>
      </c>
      <c r="E1444" t="n">
        <v>21.4</v>
      </c>
      <c r="F1444" t="n">
        <v>-0.3809731757131574</v>
      </c>
      <c r="G1444" t="n">
        <v>176.2896367673781</v>
      </c>
      <c r="H1444" t="n">
        <v>695.2863274105391</v>
      </c>
      <c r="I1444" t="n">
        <v>-2.871330473706815</v>
      </c>
      <c r="J1444" t="n">
        <v>-2.871330473706815</v>
      </c>
      <c r="K1444" t="n">
        <v>-155.5348731283099</v>
      </c>
      <c r="L1444" t="n">
        <v>2</v>
      </c>
      <c r="M1444" t="n">
        <v>-39.43581975869927</v>
      </c>
      <c r="N1444" t="n">
        <v>1485.131595348912</v>
      </c>
      <c r="O1444" t="b">
        <v>0</v>
      </c>
      <c r="P1444" t="n">
        <v>-2.871330473706815</v>
      </c>
      <c r="Q1444" t="n">
        <v>0</v>
      </c>
      <c r="R1444" t="n">
        <v>0.927508388458289</v>
      </c>
      <c r="S1444" t="n">
        <v>46.83000123356378</v>
      </c>
      <c r="T1444" t="n">
        <v>-17.12408877899003</v>
      </c>
      <c r="U1444" t="n">
        <v>-2.663183100398984</v>
      </c>
      <c r="V1444" t="n">
        <v>22.31173097970924</v>
      </c>
      <c r="W1444" t="n">
        <v>-58.61228833491226</v>
      </c>
      <c r="X1444" t="n">
        <v>2</v>
      </c>
      <c r="Y1444" t="n">
        <v>37.18392005260394</v>
      </c>
      <c r="Z1444" t="n">
        <v>95.21790278324677</v>
      </c>
      <c r="AA1444" t="n">
        <v>1485.131595348912</v>
      </c>
      <c r="AB1444" t="b">
        <v>0</v>
      </c>
      <c r="AC1444" t="b">
        <v>1</v>
      </c>
      <c r="AD1444" t="n">
        <v>89.61963277043682</v>
      </c>
      <c r="AE1444" t="n">
        <v>1.224624199833032</v>
      </c>
      <c r="AF1444" t="n">
        <v>0</v>
      </c>
      <c r="AG1444" t="n">
        <v>0.0004282513494992535</v>
      </c>
      <c r="AH1444" t="b">
        <v>0</v>
      </c>
      <c r="AI1444" t="b">
        <v>0</v>
      </c>
      <c r="AJ1444" t="n">
        <v>1485.131595348912</v>
      </c>
      <c r="AK1444" t="n">
        <v>0</v>
      </c>
      <c r="AL1444" t="n">
        <v>-2.663183100398984</v>
      </c>
      <c r="AM1444" t="n">
        <v>0</v>
      </c>
      <c r="AN1444" t="n">
        <v>-1.424133727952386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</row>
    <row r="1445" spans="1:48">
      <c r="A1445" t="n">
        <v>1442</v>
      </c>
      <c r="B1445" t="n">
        <v>0</v>
      </c>
      <c r="C1445" t="n">
        <v>0</v>
      </c>
      <c r="D1445" t="n">
        <v>0</v>
      </c>
      <c r="E1445" t="n">
        <v>19.6</v>
      </c>
      <c r="F1445" t="n">
        <v>-0.496396023589921</v>
      </c>
      <c r="G1445" t="n">
        <v>161.4615364785332</v>
      </c>
      <c r="H1445" t="n">
        <v>636.804299871335</v>
      </c>
      <c r="I1445" t="n">
        <v>-3.712324112806942</v>
      </c>
      <c r="J1445" t="n">
        <v>-3.712324112806942</v>
      </c>
      <c r="K1445" t="n">
        <v>-219.557454660174</v>
      </c>
      <c r="L1445" t="n">
        <v>2</v>
      </c>
      <c r="M1445" t="n">
        <v>-55.66872582661613</v>
      </c>
      <c r="N1445" t="n">
        <v>1360.213984525172</v>
      </c>
      <c r="O1445" t="b">
        <v>0</v>
      </c>
      <c r="P1445" t="n">
        <v>-3.712324112806942</v>
      </c>
      <c r="Q1445" t="n">
        <v>0</v>
      </c>
      <c r="R1445" t="n">
        <v>0.9393857596977903</v>
      </c>
      <c r="S1445" t="n">
        <v>46.83712075436527</v>
      </c>
      <c r="T1445" t="n">
        <v>-24.48240089046993</v>
      </c>
      <c r="U1445" t="n">
        <v>-3.487304406953574</v>
      </c>
      <c r="V1445" t="n">
        <v>31.18632493614618</v>
      </c>
      <c r="W1445" t="n">
        <v>-69.159956846958</v>
      </c>
      <c r="X1445" t="n">
        <v>2</v>
      </c>
      <c r="Y1445" t="n">
        <v>47.73158856464968</v>
      </c>
      <c r="Z1445" t="n">
        <v>95.15277839538608</v>
      </c>
      <c r="AA1445" t="n">
        <v>1360.213984525172</v>
      </c>
      <c r="AB1445" t="b">
        <v>0</v>
      </c>
      <c r="AC1445" t="b">
        <v>1</v>
      </c>
      <c r="AD1445" t="n">
        <v>89.63437504623843</v>
      </c>
      <c r="AE1445" t="n">
        <v>1.44500341515833</v>
      </c>
      <c r="AF1445" t="n">
        <v>0</v>
      </c>
      <c r="AG1445" t="n">
        <v>-0.02429605491981512</v>
      </c>
      <c r="AH1445" t="b">
        <v>0</v>
      </c>
      <c r="AI1445" t="b">
        <v>0</v>
      </c>
      <c r="AJ1445" t="n">
        <v>1360.213984525172</v>
      </c>
      <c r="AK1445" t="n">
        <v>0</v>
      </c>
      <c r="AL1445" t="n">
        <v>-3.487304406953574</v>
      </c>
      <c r="AM1445" t="n">
        <v>0</v>
      </c>
      <c r="AN1445" t="n">
        <v>-2.020120846384626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</row>
    <row r="1446" spans="1:48">
      <c r="A1446" t="n">
        <v>1443</v>
      </c>
      <c r="B1446" t="n">
        <v>0</v>
      </c>
      <c r="C1446" t="n">
        <v>0</v>
      </c>
      <c r="D1446" t="n">
        <v>0</v>
      </c>
      <c r="E1446" t="n">
        <v>18.3</v>
      </c>
      <c r="F1446" t="n">
        <v>-0.2167760632604891</v>
      </c>
      <c r="G1446" t="n">
        <v>150.7523529365897</v>
      </c>
      <c r="H1446" t="n">
        <v>594.5672799819097</v>
      </c>
      <c r="I1446" t="n">
        <v>-1.059609713852773</v>
      </c>
      <c r="J1446" t="n">
        <v>-1.059609713852773</v>
      </c>
      <c r="K1446" t="n">
        <v>-67.12019564117564</v>
      </c>
      <c r="L1446" t="n">
        <v>2</v>
      </c>
      <c r="M1446" t="n">
        <v>-17.01830518285387</v>
      </c>
      <c r="N1446" t="n">
        <v>1269.995710041359</v>
      </c>
      <c r="O1446" t="b">
        <v>0</v>
      </c>
      <c r="P1446" t="n">
        <v>-1.059609713852773</v>
      </c>
      <c r="Q1446" t="n">
        <v>0</v>
      </c>
      <c r="R1446" t="n">
        <v>0.8783863736602373</v>
      </c>
      <c r="S1446" t="n">
        <v>46.84481738032365</v>
      </c>
      <c r="T1446" t="n">
        <v>-6.998430419199546</v>
      </c>
      <c r="U1446" t="n">
        <v>-0.9307467340462994</v>
      </c>
      <c r="V1446" t="n">
        <v>10.01987476365432</v>
      </c>
      <c r="W1446" t="n">
        <v>0</v>
      </c>
      <c r="X1446" t="n">
        <v>0</v>
      </c>
      <c r="Y1446" t="n">
        <v>-21.42836828230832</v>
      </c>
      <c r="Z1446" t="n">
        <v>95.09561394995401</v>
      </c>
      <c r="AA1446" t="n">
        <v>1269.995710041359</v>
      </c>
      <c r="AB1446" t="b">
        <v>0</v>
      </c>
      <c r="AC1446" t="b">
        <v>1</v>
      </c>
      <c r="AD1446" t="n">
        <v>89.63894157753745</v>
      </c>
      <c r="AE1446" t="n">
        <v>-0</v>
      </c>
      <c r="AF1446" t="n">
        <v>0</v>
      </c>
      <c r="AG1446" t="n">
        <v>-0.04545288732316227</v>
      </c>
      <c r="AH1446" t="b">
        <v>0</v>
      </c>
      <c r="AI1446" t="b">
        <v>0</v>
      </c>
      <c r="AJ1446" t="n">
        <v>1269.995710041359</v>
      </c>
      <c r="AK1446" t="n">
        <v>0</v>
      </c>
      <c r="AL1446" t="n">
        <v>-0.9307467340462994</v>
      </c>
      <c r="AM1446" t="n">
        <v>0</v>
      </c>
      <c r="AN1446" t="n">
        <v>-0.9248381833437829</v>
      </c>
      <c r="AO1446" t="n">
        <v>0</v>
      </c>
      <c r="AP1446" t="n">
        <v>1</v>
      </c>
      <c r="AQ1446" t="n">
        <v>0</v>
      </c>
      <c r="AR1446" t="n">
        <v>0</v>
      </c>
      <c r="AS1446" t="n">
        <v>0</v>
      </c>
      <c r="AT1446" t="n">
        <v>0.2095480988545958</v>
      </c>
      <c r="AU1446" t="n">
        <v>0.0658783648481831</v>
      </c>
      <c r="AV1446" t="n">
        <v>0.2095480988545958</v>
      </c>
    </row>
    <row r="1447" spans="1:48">
      <c r="A1447" t="n">
        <v>1444</v>
      </c>
      <c r="B1447" t="n">
        <v>0</v>
      </c>
      <c r="C1447" t="n">
        <v>0</v>
      </c>
      <c r="D1447" t="n">
        <v>0</v>
      </c>
      <c r="E1447" t="n">
        <v>18</v>
      </c>
      <c r="F1447" t="n">
        <v>0.03016694329854008</v>
      </c>
      <c r="G1447" t="n">
        <v>148.2810028884489</v>
      </c>
      <c r="H1447" t="n">
        <v>584.8202753920423</v>
      </c>
      <c r="I1447" t="n">
        <v>1.054145900679344</v>
      </c>
      <c r="J1447" t="n">
        <v>1.054145900679344</v>
      </c>
      <c r="K1447" t="n">
        <v>67.88699600017826</v>
      </c>
      <c r="L1447" t="n">
        <v>2</v>
      </c>
      <c r="M1447" t="n">
        <v>17.21272718057258</v>
      </c>
      <c r="N1447" t="n">
        <v>1249.176108237402</v>
      </c>
      <c r="O1447" t="b">
        <v>0</v>
      </c>
      <c r="P1447" t="n">
        <v>1.054145900679344</v>
      </c>
      <c r="Q1447" t="n">
        <v>0</v>
      </c>
      <c r="R1447" t="n">
        <v>0.7917745368128025</v>
      </c>
      <c r="S1447" t="n">
        <v>46.84922503942928</v>
      </c>
      <c r="T1447" t="n">
        <v>10.1776358043011</v>
      </c>
      <c r="U1447" t="n">
        <v>1.33137130795174</v>
      </c>
      <c r="V1447" t="n">
        <v>2.119242929501201</v>
      </c>
      <c r="W1447" t="n">
        <v>0</v>
      </c>
      <c r="X1447" t="n">
        <v>0</v>
      </c>
      <c r="Y1447" t="n">
        <v>-21.42836828230832</v>
      </c>
      <c r="Z1447" t="n">
        <v>95.08938978645968</v>
      </c>
      <c r="AA1447" t="n">
        <v>1249.176108237402</v>
      </c>
      <c r="AB1447" t="b">
        <v>0</v>
      </c>
      <c r="AC1447" t="b">
        <v>1</v>
      </c>
      <c r="AD1447" t="n">
        <v>89.63150117188387</v>
      </c>
      <c r="AE1447" t="n">
        <v>-0</v>
      </c>
      <c r="AF1447" t="n">
        <v>0</v>
      </c>
      <c r="AG1447" t="n">
        <v>-0.05180776546954413</v>
      </c>
      <c r="AH1447" t="b">
        <v>0</v>
      </c>
      <c r="AI1447" t="b">
        <v>0</v>
      </c>
      <c r="AJ1447" t="n">
        <v>1249.176108237402</v>
      </c>
      <c r="AK1447" t="n">
        <v>0</v>
      </c>
      <c r="AL1447" t="n">
        <v>1.33137130795174</v>
      </c>
      <c r="AM1447" t="n">
        <v>0</v>
      </c>
      <c r="AN1447" t="n">
        <v>1.33137130795174</v>
      </c>
      <c r="AO1447" t="n">
        <v>0</v>
      </c>
      <c r="AP1447" t="n">
        <v>1</v>
      </c>
      <c r="AQ1447" t="n">
        <v>0</v>
      </c>
      <c r="AR1447" t="n">
        <v>0</v>
      </c>
      <c r="AS1447" t="n">
        <v>0</v>
      </c>
      <c r="AT1447" t="n">
        <v>0.6011211959731894</v>
      </c>
      <c r="AU1447" t="n">
        <v>0.1889822989698264</v>
      </c>
      <c r="AV1447" t="n">
        <v>0.6011211959731894</v>
      </c>
    </row>
    <row r="1448" spans="1:48">
      <c r="A1448" t="n">
        <v>1445</v>
      </c>
      <c r="B1448" t="n">
        <v>0</v>
      </c>
      <c r="C1448" t="n">
        <v>0</v>
      </c>
      <c r="D1448" t="n">
        <v>0</v>
      </c>
      <c r="E1448" t="n">
        <v>18.3</v>
      </c>
      <c r="F1448" t="n">
        <v>0.09610829006632882</v>
      </c>
      <c r="G1448" t="n">
        <v>150.7523529365897</v>
      </c>
      <c r="H1448" t="n">
        <v>594.5672799819097</v>
      </c>
      <c r="I1448" t="n">
        <v>1.643437325081773</v>
      </c>
      <c r="J1448" t="n">
        <v>1.643437325081773</v>
      </c>
      <c r="K1448" t="n">
        <v>104.1023249800309</v>
      </c>
      <c r="L1448" t="n">
        <v>2</v>
      </c>
      <c r="M1448" t="n">
        <v>26.39511282455145</v>
      </c>
      <c r="N1448" t="n">
        <v>1269.995710041359</v>
      </c>
      <c r="O1448" t="b">
        <v>0</v>
      </c>
      <c r="P1448" t="n">
        <v>1.643437325081773</v>
      </c>
      <c r="Q1448" t="n">
        <v>0</v>
      </c>
      <c r="R1448" t="n">
        <v>0.8444459170006829</v>
      </c>
      <c r="S1448" t="n">
        <v>46.85673286872516</v>
      </c>
      <c r="T1448" t="n">
        <v>14.63357487972864</v>
      </c>
      <c r="U1448" t="n">
        <v>1.94617238593439</v>
      </c>
      <c r="V1448" t="n">
        <v>2.276312321418031</v>
      </c>
      <c r="W1448" t="n">
        <v>0</v>
      </c>
      <c r="X1448" t="n">
        <v>0</v>
      </c>
      <c r="Y1448" t="n">
        <v>-21.42836828230832</v>
      </c>
      <c r="Z1448" t="n">
        <v>95.12356215784139</v>
      </c>
      <c r="AA1448" t="n">
        <v>1269.995710041359</v>
      </c>
      <c r="AB1448" t="b">
        <v>0</v>
      </c>
      <c r="AC1448" t="b">
        <v>1</v>
      </c>
      <c r="AD1448" t="n">
        <v>89.62406076623029</v>
      </c>
      <c r="AE1448" t="n">
        <v>-0</v>
      </c>
      <c r="AF1448" t="n">
        <v>0</v>
      </c>
      <c r="AG1448" t="n">
        <v>-0.04982192561792315</v>
      </c>
      <c r="AH1448" t="b">
        <v>0</v>
      </c>
      <c r="AI1448" t="b">
        <v>0</v>
      </c>
      <c r="AJ1448" t="n">
        <v>1269.995710041359</v>
      </c>
      <c r="AK1448" t="n">
        <v>0</v>
      </c>
      <c r="AL1448" t="n">
        <v>1.94617238593439</v>
      </c>
      <c r="AM1448" t="n">
        <v>0</v>
      </c>
      <c r="AN1448" t="n">
        <v>1.946749392838933</v>
      </c>
      <c r="AO1448" t="n">
        <v>0</v>
      </c>
      <c r="AP1448" t="n">
        <v>1</v>
      </c>
      <c r="AQ1448" t="n">
        <v>0</v>
      </c>
      <c r="AR1448" t="n">
        <v>0</v>
      </c>
      <c r="AS1448" t="n">
        <v>0</v>
      </c>
      <c r="AT1448" t="n">
        <v>0.7161622192921026</v>
      </c>
      <c r="AU1448" t="n">
        <v>0.225149243686278</v>
      </c>
      <c r="AV1448" t="n">
        <v>0.7161622192921026</v>
      </c>
    </row>
    <row r="1449" spans="1:48">
      <c r="A1449" t="n">
        <v>1446</v>
      </c>
      <c r="B1449" t="n">
        <v>0</v>
      </c>
      <c r="C1449" t="n">
        <v>0</v>
      </c>
      <c r="D1449" t="n">
        <v>0</v>
      </c>
      <c r="E1449" t="n">
        <v>18.5</v>
      </c>
      <c r="F1449" t="n">
        <v>0.002066563102810726</v>
      </c>
      <c r="G1449" t="n">
        <v>152.3999196353502</v>
      </c>
      <c r="H1449" t="n">
        <v>601.0652830418212</v>
      </c>
      <c r="I1449" t="n">
        <v>0.8414757259026933</v>
      </c>
      <c r="J1449" t="n">
        <v>0.8414757259026933</v>
      </c>
      <c r="K1449" t="n">
        <v>52.72641413054511</v>
      </c>
      <c r="L1449" t="n">
        <v>2</v>
      </c>
      <c r="M1449" t="n">
        <v>13.3687662602802</v>
      </c>
      <c r="N1449" t="n">
        <v>1283.87544457733</v>
      </c>
      <c r="O1449" t="b">
        <v>0</v>
      </c>
      <c r="P1449" t="n">
        <v>0.8414757259026933</v>
      </c>
      <c r="Q1449" t="n">
        <v>0</v>
      </c>
      <c r="R1449" t="n">
        <v>0.7512685824180992</v>
      </c>
      <c r="S1449" t="n">
        <v>46.86547695411026</v>
      </c>
      <c r="T1449" t="n">
        <v>8.330956263648471</v>
      </c>
      <c r="U1449" t="n">
        <v>1.120073094490715</v>
      </c>
      <c r="V1449" t="n">
        <v>2.0721705612701</v>
      </c>
      <c r="W1449" t="n">
        <v>0</v>
      </c>
      <c r="X1449" t="n">
        <v>0</v>
      </c>
      <c r="Y1449" t="n">
        <v>-21.42836828230832</v>
      </c>
      <c r="Z1449" t="n">
        <v>95.07451435982931</v>
      </c>
      <c r="AA1449" t="n">
        <v>1283.87544457733</v>
      </c>
      <c r="AB1449" t="b">
        <v>0</v>
      </c>
      <c r="AC1449" t="b">
        <v>1</v>
      </c>
      <c r="AD1449" t="n">
        <v>89.6166203605767</v>
      </c>
      <c r="AE1449" t="n">
        <v>-0</v>
      </c>
      <c r="AF1449" t="n">
        <v>0</v>
      </c>
      <c r="AG1449" t="n">
        <v>-0.04646956171211059</v>
      </c>
      <c r="AH1449" t="b">
        <v>0</v>
      </c>
      <c r="AI1449" t="b">
        <v>0</v>
      </c>
      <c r="AJ1449" t="n">
        <v>1283.87544457733</v>
      </c>
      <c r="AK1449" t="n">
        <v>0</v>
      </c>
      <c r="AL1449" t="n">
        <v>1.120073094490715</v>
      </c>
      <c r="AM1449" t="n">
        <v>0</v>
      </c>
      <c r="AN1449" t="n">
        <v>1.120442378909623</v>
      </c>
      <c r="AO1449" t="n">
        <v>0</v>
      </c>
      <c r="AP1449" t="n">
        <v>1</v>
      </c>
      <c r="AQ1449" t="n">
        <v>0</v>
      </c>
      <c r="AR1449" t="n">
        <v>0</v>
      </c>
      <c r="AS1449" t="n">
        <v>0</v>
      </c>
      <c r="AT1449" t="n">
        <v>0.5726536174891917</v>
      </c>
      <c r="AU1449" t="n">
        <v>0.1800325755795206</v>
      </c>
      <c r="AV1449" t="n">
        <v>0.5726536174891917</v>
      </c>
    </row>
    <row r="1450" spans="1:48">
      <c r="A1450" t="n">
        <v>1447</v>
      </c>
      <c r="B1450" t="n">
        <v>0</v>
      </c>
      <c r="C1450" t="n">
        <v>0</v>
      </c>
      <c r="D1450" t="n">
        <v>0</v>
      </c>
      <c r="E1450" t="n">
        <v>17.9</v>
      </c>
      <c r="F1450" t="n">
        <v>-0.4377078758109052</v>
      </c>
      <c r="G1450" t="n">
        <v>147.4572195390686</v>
      </c>
      <c r="H1450" t="n">
        <v>581.5712738620864</v>
      </c>
      <c r="I1450" t="n">
        <v>-2.906050602386761</v>
      </c>
      <c r="J1450" t="n">
        <v>-2.906050602386761</v>
      </c>
      <c r="K1450" t="n">
        <v>-188.1951876038831</v>
      </c>
      <c r="L1450" t="n">
        <v>2</v>
      </c>
      <c r="M1450" t="n">
        <v>-47.71683255676549</v>
      </c>
      <c r="N1450" t="n">
        <v>1242.236240969417</v>
      </c>
      <c r="O1450" t="b">
        <v>0</v>
      </c>
      <c r="P1450" t="n">
        <v>-2.906050602386761</v>
      </c>
      <c r="Q1450" t="n">
        <v>0</v>
      </c>
      <c r="R1450" t="n">
        <v>0.9353384352833237</v>
      </c>
      <c r="S1450" t="n">
        <v>46.87263594922295</v>
      </c>
      <c r="T1450" t="n">
        <v>-20.89484433535646</v>
      </c>
      <c r="U1450" t="n">
        <v>-2.718140823290593</v>
      </c>
      <c r="V1450" t="n">
        <v>26.82198822140904</v>
      </c>
      <c r="W1450" t="n">
        <v>-63.75316289369013</v>
      </c>
      <c r="X1450" t="n">
        <v>2</v>
      </c>
      <c r="Y1450" t="n">
        <v>42.32479461138181</v>
      </c>
      <c r="Z1450" t="n">
        <v>95.01023068325095</v>
      </c>
      <c r="AA1450" t="n">
        <v>1242.236240969417</v>
      </c>
      <c r="AB1450" t="b">
        <v>0</v>
      </c>
      <c r="AC1450" t="b">
        <v>1</v>
      </c>
      <c r="AD1450" t="n">
        <v>89.62024821236994</v>
      </c>
      <c r="AE1450" t="n">
        <v>1.332035795111686</v>
      </c>
      <c r="AF1450" t="n">
        <v>0</v>
      </c>
      <c r="AG1450" t="n">
        <v>-0.04683937572527919</v>
      </c>
      <c r="AH1450" t="b">
        <v>0</v>
      </c>
      <c r="AI1450" t="b">
        <v>0</v>
      </c>
      <c r="AJ1450" t="n">
        <v>1242.236240969417</v>
      </c>
      <c r="AK1450" t="n">
        <v>0</v>
      </c>
      <c r="AL1450" t="n">
        <v>-2.718140823290593</v>
      </c>
      <c r="AM1450" t="n">
        <v>0</v>
      </c>
      <c r="AN1450" t="n">
        <v>-1.357831689856319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</row>
    <row r="1451" spans="1:48">
      <c r="A1451" t="n">
        <v>1448</v>
      </c>
      <c r="B1451" t="n">
        <v>0</v>
      </c>
      <c r="C1451" t="n">
        <v>0</v>
      </c>
      <c r="D1451" t="n">
        <v>0</v>
      </c>
      <c r="E1451" t="n">
        <v>15</v>
      </c>
      <c r="F1451" t="n">
        <v>-1.167901726525856</v>
      </c>
      <c r="G1451" t="n">
        <v>123.5675024070407</v>
      </c>
      <c r="H1451" t="n">
        <v>487.3502294933686</v>
      </c>
      <c r="I1451" t="n">
        <v>-7.620922538461214</v>
      </c>
      <c r="J1451" t="n">
        <v>-7.620922538461214</v>
      </c>
      <c r="K1451" t="n">
        <v>-588.9448937412983</v>
      </c>
      <c r="L1451" t="n">
        <v>2</v>
      </c>
      <c r="M1451" t="n">
        <v>-149.3267986159478</v>
      </c>
      <c r="N1451" t="n">
        <v>1040.980090197835</v>
      </c>
      <c r="O1451" t="b">
        <v>0</v>
      </c>
      <c r="P1451" t="n">
        <v>-7.620922538461214</v>
      </c>
      <c r="Q1451" t="n">
        <v>0</v>
      </c>
      <c r="R1451" t="n">
        <v>0.9569594429169154</v>
      </c>
      <c r="S1451" t="n">
        <v>46.87906325868075</v>
      </c>
      <c r="T1451" t="n">
        <v>-66.90060394011417</v>
      </c>
      <c r="U1451" t="n">
        <v>-7.292913786918808</v>
      </c>
      <c r="V1451" t="n">
        <v>82.4261946758337</v>
      </c>
      <c r="W1451" t="n">
        <v>-86.15060768619995</v>
      </c>
      <c r="X1451" t="n">
        <v>2</v>
      </c>
      <c r="Y1451" t="n">
        <v>64.72223940389162</v>
      </c>
      <c r="Z1451" t="n">
        <v>94.92552321740349</v>
      </c>
      <c r="AA1451" t="n">
        <v>1040.980090197835</v>
      </c>
      <c r="AB1451" t="b">
        <v>0</v>
      </c>
      <c r="AC1451" t="b">
        <v>1</v>
      </c>
      <c r="AD1451" t="n">
        <v>89.63883276688648</v>
      </c>
      <c r="AE1451" t="n">
        <v>1.8</v>
      </c>
      <c r="AF1451" t="n">
        <v>0</v>
      </c>
      <c r="AG1451" t="n">
        <v>-0.06154840785873544</v>
      </c>
      <c r="AH1451" t="b">
        <v>0</v>
      </c>
      <c r="AI1451" t="b">
        <v>0</v>
      </c>
      <c r="AJ1451" t="n">
        <v>1040.980090197835</v>
      </c>
      <c r="AK1451" t="n">
        <v>0</v>
      </c>
      <c r="AL1451" t="n">
        <v>-7.292913786918808</v>
      </c>
      <c r="AM1451" t="n">
        <v>3.628976061200897</v>
      </c>
      <c r="AN1451" t="n">
        <v>-1.747823389451015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</row>
    <row r="1452" spans="1:48">
      <c r="A1452" t="n">
        <v>1449</v>
      </c>
      <c r="B1452" t="n">
        <v>0</v>
      </c>
      <c r="C1452" t="n">
        <v>0</v>
      </c>
      <c r="D1452" t="n">
        <v>0</v>
      </c>
      <c r="E1452" t="n">
        <v>9.9</v>
      </c>
      <c r="F1452" t="n">
        <v>-1.557351884752339</v>
      </c>
      <c r="G1452" t="n">
        <v>81.55455158864687</v>
      </c>
      <c r="H1452" t="n">
        <v>321.6511514656233</v>
      </c>
      <c r="I1452" t="n">
        <v>-6.864035226363148</v>
      </c>
      <c r="J1452" t="n">
        <v>-6.864035226363148</v>
      </c>
      <c r="K1452" t="n">
        <v>-803.7161246446017</v>
      </c>
      <c r="L1452" t="n">
        <v>2</v>
      </c>
      <c r="M1452" t="n">
        <v>-203.7819788652641</v>
      </c>
      <c r="N1452" t="n">
        <v>687.0468595305714</v>
      </c>
      <c r="O1452" t="b">
        <v>0</v>
      </c>
      <c r="P1452" t="n">
        <v>-6.864035226363148</v>
      </c>
      <c r="Q1452" t="n">
        <v>0</v>
      </c>
      <c r="R1452" t="n">
        <v>0.9599144130071109</v>
      </c>
      <c r="S1452" t="n">
        <v>46.89028254572995</v>
      </c>
      <c r="T1452" t="n">
        <v>-91.57924092878159</v>
      </c>
      <c r="U1452" t="n">
        <v>-6.588886345174513</v>
      </c>
      <c r="V1452" t="n">
        <v>112.2027379364825</v>
      </c>
      <c r="W1452" t="n">
        <v>-86.15060768619995</v>
      </c>
      <c r="X1452" t="n">
        <v>2</v>
      </c>
      <c r="Y1452" t="n">
        <v>64.72223940389162</v>
      </c>
      <c r="Z1452" t="n">
        <v>94.83665462320671</v>
      </c>
      <c r="AA1452" t="n">
        <v>750</v>
      </c>
      <c r="AB1452" t="b">
        <v>0</v>
      </c>
      <c r="AC1452" t="b">
        <v>1</v>
      </c>
      <c r="AD1452" t="n">
        <v>89.6613057666795</v>
      </c>
      <c r="AE1452" t="n">
        <v>1.8</v>
      </c>
      <c r="AF1452" t="n">
        <v>0</v>
      </c>
      <c r="AG1452" t="n">
        <v>-0.08524194008438324</v>
      </c>
      <c r="AH1452" t="b">
        <v>0</v>
      </c>
      <c r="AI1452" t="b">
        <v>0</v>
      </c>
      <c r="AJ1452" t="n">
        <v>750</v>
      </c>
      <c r="AK1452" t="n">
        <v>0</v>
      </c>
      <c r="AL1452" t="n">
        <v>-6.588886345174513</v>
      </c>
      <c r="AM1452" t="n">
        <v>3.51212849988352</v>
      </c>
      <c r="AN1452" t="n">
        <v>-1.23618222</v>
      </c>
      <c r="AO1452" t="n">
        <v>0</v>
      </c>
      <c r="AP1452" t="n">
        <v>1</v>
      </c>
      <c r="AQ1452" t="n">
        <v>0</v>
      </c>
      <c r="AR1452" t="n">
        <v>0</v>
      </c>
      <c r="AS1452" t="n">
        <v>0</v>
      </c>
      <c r="AT1452" t="n">
        <v>0.2544666666666667</v>
      </c>
      <c r="AU1452" t="n">
        <v>0.08</v>
      </c>
      <c r="AV1452" t="n">
        <v>0.2544666666666667</v>
      </c>
    </row>
    <row r="1453" spans="1:48">
      <c r="A1453" t="n">
        <v>1450</v>
      </c>
      <c r="B1453" t="n">
        <v>0</v>
      </c>
      <c r="C1453" t="n">
        <v>0</v>
      </c>
      <c r="D1453" t="n">
        <v>0</v>
      </c>
      <c r="E1453" t="n">
        <v>4.6</v>
      </c>
      <c r="F1453" t="n">
        <v>-1.269357401131456</v>
      </c>
      <c r="G1453" t="n">
        <v>37.89403407149248</v>
      </c>
      <c r="H1453" t="n">
        <v>149.4540703779664</v>
      </c>
      <c r="I1453" t="n">
        <v>-2.568656963040383</v>
      </c>
      <c r="J1453" t="n">
        <v>-2.568656963040383</v>
      </c>
      <c r="K1453" t="n">
        <v>-647.3015546521223</v>
      </c>
      <c r="L1453" t="n">
        <v>0</v>
      </c>
      <c r="M1453" t="n">
        <v>-164.1231122343109</v>
      </c>
      <c r="N1453" t="n">
        <v>0</v>
      </c>
      <c r="O1453" t="b">
        <v>1</v>
      </c>
      <c r="P1453" t="n">
        <v>-2.568656963040383</v>
      </c>
      <c r="Q1453" t="n">
        <v>-54.77851381405166</v>
      </c>
      <c r="R1453" t="n">
        <v>0</v>
      </c>
      <c r="S1453" t="n">
        <v>46.89969380157238</v>
      </c>
      <c r="T1453" t="n">
        <v>0</v>
      </c>
      <c r="U1453" t="n">
        <v>0</v>
      </c>
      <c r="V1453" t="n">
        <v>164.1231122343109</v>
      </c>
      <c r="W1453" t="n">
        <v>0</v>
      </c>
      <c r="X1453" t="n">
        <v>0</v>
      </c>
      <c r="Y1453" t="n">
        <v>-21.42836828230832</v>
      </c>
      <c r="Z1453" t="n">
        <v>94.75463434400361</v>
      </c>
      <c r="AA1453" t="n">
        <v>750</v>
      </c>
      <c r="AB1453" t="b">
        <v>0</v>
      </c>
      <c r="AC1453" t="b">
        <v>1</v>
      </c>
      <c r="AD1453" t="n">
        <v>89.66882206374922</v>
      </c>
      <c r="AE1453" t="n">
        <v>-0</v>
      </c>
      <c r="AF1453" t="n">
        <v>0</v>
      </c>
      <c r="AG1453" t="n">
        <v>-0.09336049300276733</v>
      </c>
      <c r="AH1453" t="b">
        <v>1</v>
      </c>
      <c r="AI1453" t="b">
        <v>0</v>
      </c>
      <c r="AJ1453" t="n">
        <v>750</v>
      </c>
      <c r="AK1453" t="n">
        <v>0</v>
      </c>
      <c r="AL1453" t="n">
        <v>0</v>
      </c>
      <c r="AM1453" t="n">
        <v>0</v>
      </c>
      <c r="AN1453" t="n">
        <v>0.2695635702047531</v>
      </c>
      <c r="AO1453" t="n">
        <v>0</v>
      </c>
      <c r="AP1453" t="n">
        <v>1</v>
      </c>
      <c r="AQ1453" t="n">
        <v>0</v>
      </c>
      <c r="AR1453" t="n">
        <v>0</v>
      </c>
      <c r="AS1453" t="n">
        <v>0</v>
      </c>
      <c r="AT1453" t="n">
        <v>0.2544666666666667</v>
      </c>
      <c r="AU1453" t="n">
        <v>0.08</v>
      </c>
      <c r="AV1453" t="n">
        <v>0.2544666666666667</v>
      </c>
    </row>
    <row r="1454" spans="1:48">
      <c r="A1454" t="n">
        <v>1451</v>
      </c>
      <c r="B1454" t="n">
        <v>0</v>
      </c>
      <c r="C1454" t="n">
        <v>0</v>
      </c>
      <c r="D1454" t="n">
        <v>0</v>
      </c>
      <c r="E1454" t="n">
        <v>1.2</v>
      </c>
      <c r="F1454" t="n">
        <v>-0.6152185107218374</v>
      </c>
      <c r="G1454" t="n">
        <v>9.885400192563257</v>
      </c>
      <c r="H1454" t="n">
        <v>38.98801835946949</v>
      </c>
      <c r="I1454" t="n">
        <v>-0.3000107799239209</v>
      </c>
      <c r="J1454" t="n">
        <v>-0.3000107799239209</v>
      </c>
      <c r="K1454" t="n">
        <v>-289.8104133912607</v>
      </c>
      <c r="L1454" t="n">
        <v>0</v>
      </c>
      <c r="M1454" t="n">
        <v>-73.4813421377436</v>
      </c>
      <c r="N1454" t="n">
        <v>0</v>
      </c>
      <c r="O1454" t="b">
        <v>0</v>
      </c>
      <c r="P1454" t="n">
        <v>-0.3000107799239209</v>
      </c>
      <c r="Q1454" t="n">
        <v>-26.54946168683219</v>
      </c>
      <c r="R1454" t="n">
        <v>0</v>
      </c>
      <c r="S1454" t="n">
        <v>46.89969380157238</v>
      </c>
      <c r="T1454" t="n">
        <v>0</v>
      </c>
      <c r="U1454" t="n">
        <v>0</v>
      </c>
      <c r="V1454" t="n">
        <v>73.4813421377436</v>
      </c>
      <c r="W1454" t="n">
        <v>0</v>
      </c>
      <c r="X1454" t="n">
        <v>0</v>
      </c>
      <c r="Y1454" t="n">
        <v>-21.42836828230832</v>
      </c>
      <c r="Z1454" t="n">
        <v>94.66682439542014</v>
      </c>
      <c r="AA1454" t="n">
        <v>0</v>
      </c>
      <c r="AB1454" t="b">
        <v>0</v>
      </c>
      <c r="AC1454" t="b">
        <v>0</v>
      </c>
      <c r="AD1454" t="n">
        <v>89.66138165809564</v>
      </c>
      <c r="AE1454" t="n">
        <v>-0</v>
      </c>
      <c r="AF1454" t="n">
        <v>0</v>
      </c>
      <c r="AG1454" t="n">
        <v>-0.09820566388643237</v>
      </c>
      <c r="AH1454" t="b">
        <v>0</v>
      </c>
      <c r="AI1454" t="b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0.2695635702047531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</row>
    <row r="1455" spans="1:48">
      <c r="A1455" t="n">
        <v>1452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b">
        <v>0</v>
      </c>
      <c r="P1455" t="n">
        <v>0</v>
      </c>
      <c r="Q1455" t="n">
        <v>0</v>
      </c>
      <c r="R1455" t="n">
        <v>1</v>
      </c>
      <c r="S1455" t="n">
        <v>46.89969380157238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-21.42836828230832</v>
      </c>
      <c r="Z1455" t="n">
        <v>94.57249511604545</v>
      </c>
      <c r="AA1455" t="n">
        <v>0</v>
      </c>
      <c r="AB1455" t="b">
        <v>0</v>
      </c>
      <c r="AC1455" t="b">
        <v>0</v>
      </c>
      <c r="AD1455" t="n">
        <v>89.65394125244205</v>
      </c>
      <c r="AE1455" t="n">
        <v>-0</v>
      </c>
      <c r="AF1455" t="n">
        <v>0</v>
      </c>
      <c r="AG1455" t="n">
        <v>-0.09692957020612508</v>
      </c>
      <c r="AH1455" t="b">
        <v>0</v>
      </c>
      <c r="AI1455" t="b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</row>
    <row r="1456" spans="1:48">
      <c r="A1456" t="n">
        <v>1453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b">
        <v>0</v>
      </c>
      <c r="P1456" t="n">
        <v>0</v>
      </c>
      <c r="Q1456" t="n">
        <v>0</v>
      </c>
      <c r="R1456" t="n">
        <v>1</v>
      </c>
      <c r="S1456" t="n">
        <v>46.89969380157238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-21.42836828230832</v>
      </c>
      <c r="Z1456" t="n">
        <v>94.47816583667075</v>
      </c>
      <c r="AA1456" t="n">
        <v>0</v>
      </c>
      <c r="AB1456" t="b">
        <v>0</v>
      </c>
      <c r="AC1456" t="b">
        <v>0</v>
      </c>
      <c r="AD1456" t="n">
        <v>89.64650084678847</v>
      </c>
      <c r="AE1456" t="n">
        <v>-0</v>
      </c>
      <c r="AF1456" t="n">
        <v>0</v>
      </c>
      <c r="AG1456" t="n">
        <v>-0.09326116239634119</v>
      </c>
      <c r="AH1456" t="b">
        <v>0</v>
      </c>
      <c r="AI1456" t="b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</row>
    <row r="1457" spans="1:48">
      <c r="A1457" t="n">
        <v>1454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b">
        <v>0</v>
      </c>
      <c r="P1457" t="n">
        <v>0</v>
      </c>
      <c r="Q1457" t="n">
        <v>0</v>
      </c>
      <c r="R1457" t="n">
        <v>1</v>
      </c>
      <c r="S1457" t="n">
        <v>46.89969380157238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-21.42836828230832</v>
      </c>
      <c r="Z1457" t="n">
        <v>94.38383655729606</v>
      </c>
      <c r="AA1457" t="n">
        <v>0</v>
      </c>
      <c r="AB1457" t="b">
        <v>0</v>
      </c>
      <c r="AC1457" t="b">
        <v>0</v>
      </c>
      <c r="AD1457" t="n">
        <v>89.63906044113489</v>
      </c>
      <c r="AE1457" t="n">
        <v>-0</v>
      </c>
      <c r="AF1457" t="n">
        <v>0</v>
      </c>
      <c r="AG1457" t="n">
        <v>-0.0939927314253905</v>
      </c>
      <c r="AH1457" t="b">
        <v>0</v>
      </c>
      <c r="AI1457" t="b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</row>
    <row r="1458" spans="1:48">
      <c r="A1458" t="n">
        <v>1455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b">
        <v>0</v>
      </c>
      <c r="P1458" t="n">
        <v>0</v>
      </c>
      <c r="Q1458" t="n">
        <v>0</v>
      </c>
      <c r="R1458" t="n">
        <v>1</v>
      </c>
      <c r="S1458" t="n">
        <v>46.89969380157238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-21.42836828230832</v>
      </c>
      <c r="Z1458" t="n">
        <v>94.28950727792137</v>
      </c>
      <c r="AA1458" t="n">
        <v>0</v>
      </c>
      <c r="AB1458" t="b">
        <v>0</v>
      </c>
      <c r="AC1458" t="b">
        <v>0</v>
      </c>
      <c r="AD1458" t="n">
        <v>89.6316200354813</v>
      </c>
      <c r="AE1458" t="n">
        <v>-0</v>
      </c>
      <c r="AF1458" t="n">
        <v>0</v>
      </c>
      <c r="AG1458" t="n">
        <v>-0.09424324931863959</v>
      </c>
      <c r="AH1458" t="b">
        <v>0</v>
      </c>
      <c r="AI1458" t="b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</row>
    <row r="1459" spans="1:48">
      <c r="A1459" t="n">
        <v>1456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b">
        <v>0</v>
      </c>
      <c r="P1459" t="n">
        <v>0</v>
      </c>
      <c r="Q1459" t="n">
        <v>0</v>
      </c>
      <c r="R1459" t="n">
        <v>1</v>
      </c>
      <c r="S1459" t="n">
        <v>46.89969380157238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-21.42836828230832</v>
      </c>
      <c r="Z1459" t="n">
        <v>94.19517799854668</v>
      </c>
      <c r="AA1459" t="n">
        <v>0</v>
      </c>
      <c r="AB1459" t="b">
        <v>0</v>
      </c>
      <c r="AC1459" t="b">
        <v>0</v>
      </c>
      <c r="AD1459" t="n">
        <v>89.62417962982772</v>
      </c>
      <c r="AE1459" t="n">
        <v>-0</v>
      </c>
      <c r="AF1459" t="n">
        <v>0</v>
      </c>
      <c r="AG1459" t="n">
        <v>-0.09424953596086955</v>
      </c>
      <c r="AH1459" t="b">
        <v>0</v>
      </c>
      <c r="AI1459" t="b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</row>
    <row r="1460" spans="1:48">
      <c r="A1460" t="n">
        <v>1457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b">
        <v>0</v>
      </c>
      <c r="P1460" t="n">
        <v>0</v>
      </c>
      <c r="Q1460" t="n">
        <v>0</v>
      </c>
      <c r="R1460" t="n">
        <v>1</v>
      </c>
      <c r="S1460" t="n">
        <v>46.89969380157238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-21.42836828230832</v>
      </c>
      <c r="Z1460" t="n">
        <v>94.10084871917199</v>
      </c>
      <c r="AA1460" t="n">
        <v>0</v>
      </c>
      <c r="AB1460" t="b">
        <v>0</v>
      </c>
      <c r="AC1460" t="b">
        <v>0</v>
      </c>
      <c r="AD1460" t="n">
        <v>89.61673922417414</v>
      </c>
      <c r="AE1460" t="n">
        <v>-0</v>
      </c>
      <c r="AF1460" t="n">
        <v>0</v>
      </c>
      <c r="AG1460" t="n">
        <v>-0.09458018381151689</v>
      </c>
      <c r="AH1460" t="b">
        <v>0</v>
      </c>
      <c r="AI1460" t="b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</row>
    <row r="1461" spans="1:48">
      <c r="A1461" t="n">
        <v>1458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b">
        <v>0</v>
      </c>
      <c r="P1461" t="n">
        <v>0</v>
      </c>
      <c r="Q1461" t="n">
        <v>0</v>
      </c>
      <c r="R1461" t="n">
        <v>1</v>
      </c>
      <c r="S1461" t="n">
        <v>46.89969380157238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-21.42836828230832</v>
      </c>
      <c r="Z1461" t="n">
        <v>94.0065194397973</v>
      </c>
      <c r="AA1461" t="n">
        <v>0</v>
      </c>
      <c r="AB1461" t="b">
        <v>0</v>
      </c>
      <c r="AC1461" t="b">
        <v>0</v>
      </c>
      <c r="AD1461" t="n">
        <v>89.60929881852056</v>
      </c>
      <c r="AE1461" t="n">
        <v>-0</v>
      </c>
      <c r="AF1461" t="n">
        <v>0</v>
      </c>
      <c r="AG1461" t="n">
        <v>-0.0943072691440931</v>
      </c>
      <c r="AH1461" t="b">
        <v>0</v>
      </c>
      <c r="AI1461" t="b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</row>
    <row r="1462" spans="1:48">
      <c r="A1462" t="n">
        <v>1459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b">
        <v>0</v>
      </c>
      <c r="P1462" t="n">
        <v>0</v>
      </c>
      <c r="Q1462" t="n">
        <v>0</v>
      </c>
      <c r="R1462" t="n">
        <v>1</v>
      </c>
      <c r="S1462" t="n">
        <v>46.89969380157238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-21.42836828230832</v>
      </c>
      <c r="Z1462" t="n">
        <v>93.91219016042261</v>
      </c>
      <c r="AA1462" t="n">
        <v>0</v>
      </c>
      <c r="AB1462" t="b">
        <v>0</v>
      </c>
      <c r="AC1462" t="b">
        <v>0</v>
      </c>
      <c r="AD1462" t="n">
        <v>89.60185841286697</v>
      </c>
      <c r="AE1462" t="n">
        <v>-0</v>
      </c>
      <c r="AF1462" t="n">
        <v>0</v>
      </c>
      <c r="AG1462" t="n">
        <v>-0.09418798425107533</v>
      </c>
      <c r="AH1462" t="b">
        <v>0</v>
      </c>
      <c r="AI1462" t="b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</row>
    <row r="1463" spans="1:48">
      <c r="A1463" t="n">
        <v>1460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b">
        <v>0</v>
      </c>
      <c r="P1463" t="n">
        <v>0</v>
      </c>
      <c r="Q1463" t="n">
        <v>0</v>
      </c>
      <c r="R1463" t="n">
        <v>1</v>
      </c>
      <c r="S1463" t="n">
        <v>46.89969380157238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-21.42836828230832</v>
      </c>
      <c r="Z1463" t="n">
        <v>93.81786088104792</v>
      </c>
      <c r="AA1463" t="n">
        <v>0</v>
      </c>
      <c r="AB1463" t="b">
        <v>0</v>
      </c>
      <c r="AC1463" t="b">
        <v>0</v>
      </c>
      <c r="AD1463" t="n">
        <v>89.59441800721339</v>
      </c>
      <c r="AE1463" t="n">
        <v>-0</v>
      </c>
      <c r="AF1463" t="n">
        <v>0</v>
      </c>
      <c r="AG1463" t="n">
        <v>-0.09422807514077097</v>
      </c>
      <c r="AH1463" t="b">
        <v>0</v>
      </c>
      <c r="AI1463" t="b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</row>
    <row r="1464" spans="1:48">
      <c r="A1464" t="n">
        <v>1461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b">
        <v>0</v>
      </c>
      <c r="P1464" t="n">
        <v>0</v>
      </c>
      <c r="Q1464" t="n">
        <v>0</v>
      </c>
      <c r="R1464" t="n">
        <v>1</v>
      </c>
      <c r="S1464" t="n">
        <v>46.89969380157238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-21.42836828230832</v>
      </c>
      <c r="Z1464" t="n">
        <v>93.72353160167323</v>
      </c>
      <c r="AA1464" t="n">
        <v>0</v>
      </c>
      <c r="AB1464" t="b">
        <v>0</v>
      </c>
      <c r="AC1464" t="b">
        <v>0</v>
      </c>
      <c r="AD1464" t="n">
        <v>89.58697760155981</v>
      </c>
      <c r="AE1464" t="n">
        <v>-0</v>
      </c>
      <c r="AF1464" t="n">
        <v>0</v>
      </c>
      <c r="AG1464" t="n">
        <v>-0.09425082799567874</v>
      </c>
      <c r="AH1464" t="b">
        <v>0</v>
      </c>
      <c r="AI1464" t="b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</row>
    <row r="1465" spans="1:48">
      <c r="A1465" t="n">
        <v>1462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b">
        <v>0</v>
      </c>
      <c r="P1465" t="n">
        <v>0</v>
      </c>
      <c r="Q1465" t="n">
        <v>0</v>
      </c>
      <c r="R1465" t="n">
        <v>1</v>
      </c>
      <c r="S1465" t="n">
        <v>46.89969380157238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-21.42836828230832</v>
      </c>
      <c r="Z1465" t="n">
        <v>93.62920232229854</v>
      </c>
      <c r="AA1465" t="n">
        <v>0</v>
      </c>
      <c r="AB1465" t="b">
        <v>0</v>
      </c>
      <c r="AC1465" t="b">
        <v>0</v>
      </c>
      <c r="AD1465" t="n">
        <v>89.57953719590623</v>
      </c>
      <c r="AE1465" t="n">
        <v>-0</v>
      </c>
      <c r="AF1465" t="n">
        <v>0</v>
      </c>
      <c r="AG1465" t="n">
        <v>-0.09430211549639411</v>
      </c>
      <c r="AH1465" t="b">
        <v>0</v>
      </c>
      <c r="AI1465" t="b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</row>
    <row r="1466" spans="1:48">
      <c r="A1466" t="n">
        <v>1463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b">
        <v>0</v>
      </c>
      <c r="P1466" t="n">
        <v>0</v>
      </c>
      <c r="Q1466" t="n">
        <v>0</v>
      </c>
      <c r="R1466" t="n">
        <v>1</v>
      </c>
      <c r="S1466" t="n">
        <v>46.89969380157238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-21.42836828230832</v>
      </c>
      <c r="Z1466" t="n">
        <v>93.53487304292385</v>
      </c>
      <c r="AA1466" t="n">
        <v>0</v>
      </c>
      <c r="AB1466" t="b">
        <v>0</v>
      </c>
      <c r="AC1466" t="b">
        <v>0</v>
      </c>
      <c r="AD1466" t="n">
        <v>89.57209679025264</v>
      </c>
      <c r="AE1466" t="n">
        <v>-0</v>
      </c>
      <c r="AF1466" t="n">
        <v>0</v>
      </c>
      <c r="AG1466" t="n">
        <v>-0.09432927937469066</v>
      </c>
      <c r="AH1466" t="b">
        <v>0</v>
      </c>
      <c r="AI1466" t="b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</row>
    <row r="1467" spans="1:48">
      <c r="A1467" t="n">
        <v>1464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b">
        <v>0</v>
      </c>
      <c r="P1467" t="n">
        <v>0</v>
      </c>
      <c r="Q1467" t="n">
        <v>0</v>
      </c>
      <c r="R1467" t="n">
        <v>1</v>
      </c>
      <c r="S1467" t="n">
        <v>46.89969380157238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-21.42836828230832</v>
      </c>
      <c r="Z1467" t="n">
        <v>93.44054376354916</v>
      </c>
      <c r="AA1467" t="n">
        <v>0</v>
      </c>
      <c r="AB1467" t="b">
        <v>0</v>
      </c>
      <c r="AC1467" t="b">
        <v>0</v>
      </c>
      <c r="AD1467" t="n">
        <v>89.56465638459906</v>
      </c>
      <c r="AE1467" t="n">
        <v>-0</v>
      </c>
      <c r="AF1467" t="n">
        <v>0</v>
      </c>
      <c r="AG1467" t="n">
        <v>-0.09432927937469027</v>
      </c>
      <c r="AH1467" t="b">
        <v>0</v>
      </c>
      <c r="AI1467" t="b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</row>
    <row r="1468" spans="1:48">
      <c r="A1468" t="n">
        <v>1465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b">
        <v>0</v>
      </c>
      <c r="P1468" t="n">
        <v>0</v>
      </c>
      <c r="Q1468" t="n">
        <v>0</v>
      </c>
      <c r="R1468" t="n">
        <v>1</v>
      </c>
      <c r="S1468" t="n">
        <v>46.89969380157238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-21.42836828230832</v>
      </c>
      <c r="Z1468" t="n">
        <v>93.34621448417447</v>
      </c>
      <c r="AA1468" t="n">
        <v>0</v>
      </c>
      <c r="AB1468" t="b">
        <v>0</v>
      </c>
      <c r="AC1468" t="b">
        <v>0</v>
      </c>
      <c r="AD1468" t="n">
        <v>89.55721597894548</v>
      </c>
      <c r="AE1468" t="n">
        <v>-0</v>
      </c>
      <c r="AF1468" t="n">
        <v>0</v>
      </c>
      <c r="AG1468" t="n">
        <v>-0.09432927937469165</v>
      </c>
      <c r="AH1468" t="b">
        <v>0</v>
      </c>
      <c r="AI1468" t="b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</row>
    <row r="1469" spans="1:48">
      <c r="A1469" t="n">
        <v>1466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b">
        <v>0</v>
      </c>
      <c r="P1469" t="n">
        <v>0</v>
      </c>
      <c r="Q1469" t="n">
        <v>0</v>
      </c>
      <c r="R1469" t="n">
        <v>1</v>
      </c>
      <c r="S1469" t="n">
        <v>46.89969380157238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-21.42836828230832</v>
      </c>
      <c r="Z1469" t="n">
        <v>93.25188520479978</v>
      </c>
      <c r="AA1469" t="n">
        <v>0</v>
      </c>
      <c r="AB1469" t="b">
        <v>0</v>
      </c>
      <c r="AC1469" t="b">
        <v>0</v>
      </c>
      <c r="AD1469" t="n">
        <v>89.5497755732919</v>
      </c>
      <c r="AE1469" t="n">
        <v>-0</v>
      </c>
      <c r="AF1469" t="n">
        <v>0</v>
      </c>
      <c r="AG1469" t="n">
        <v>-0.09385040479722423</v>
      </c>
      <c r="AH1469" t="b">
        <v>0</v>
      </c>
      <c r="AI1469" t="b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</row>
    <row r="1470" spans="1:48">
      <c r="A1470" t="n">
        <v>1467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b">
        <v>0</v>
      </c>
      <c r="P1470" t="n">
        <v>0</v>
      </c>
      <c r="Q1470" t="n">
        <v>0</v>
      </c>
      <c r="R1470" t="n">
        <v>1</v>
      </c>
      <c r="S1470" t="n">
        <v>46.89969380157238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-21.42836828230832</v>
      </c>
      <c r="Z1470" t="n">
        <v>93.15755592542509</v>
      </c>
      <c r="AA1470" t="n">
        <v>0</v>
      </c>
      <c r="AB1470" t="b">
        <v>0</v>
      </c>
      <c r="AC1470" t="b">
        <v>0</v>
      </c>
      <c r="AD1470" t="n">
        <v>89.54233516763831</v>
      </c>
      <c r="AE1470" t="n">
        <v>-0</v>
      </c>
      <c r="AF1470" t="n">
        <v>0</v>
      </c>
      <c r="AG1470" t="n">
        <v>-0.09337962725446836</v>
      </c>
      <c r="AH1470" t="b">
        <v>0</v>
      </c>
      <c r="AI1470" t="b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</row>
    <row r="1471" spans="1:48">
      <c r="A1471" t="n">
        <v>1468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b">
        <v>0</v>
      </c>
      <c r="P1471" t="n">
        <v>0</v>
      </c>
      <c r="Q1471" t="n">
        <v>0</v>
      </c>
      <c r="R1471" t="n">
        <v>1</v>
      </c>
      <c r="S1471" t="n">
        <v>46.89969380157238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-21.42836828230832</v>
      </c>
      <c r="Z1471" t="n">
        <v>93.0632266460504</v>
      </c>
      <c r="AA1471" t="n">
        <v>0</v>
      </c>
      <c r="AB1471" t="b">
        <v>0</v>
      </c>
      <c r="AC1471" t="b">
        <v>0</v>
      </c>
      <c r="AD1471" t="n">
        <v>89.53489476198473</v>
      </c>
      <c r="AE1471" t="n">
        <v>-0</v>
      </c>
      <c r="AF1471" t="n">
        <v>0</v>
      </c>
      <c r="AG1471" t="n">
        <v>-0.09291918655292208</v>
      </c>
      <c r="AH1471" t="b">
        <v>0</v>
      </c>
      <c r="AI1471" t="b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</row>
    <row r="1472" spans="1:48">
      <c r="A1472" t="n">
        <v>1469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b">
        <v>0</v>
      </c>
      <c r="P1472" t="n">
        <v>0</v>
      </c>
      <c r="Q1472" t="n">
        <v>0</v>
      </c>
      <c r="R1472" t="n">
        <v>1</v>
      </c>
      <c r="S1472" t="n">
        <v>46.89969380157238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-21.42836828230832</v>
      </c>
      <c r="Z1472" t="n">
        <v>92.96889736667571</v>
      </c>
      <c r="AA1472" t="n">
        <v>0</v>
      </c>
      <c r="AB1472" t="b">
        <v>0</v>
      </c>
      <c r="AC1472" t="b">
        <v>0</v>
      </c>
      <c r="AD1472" t="n">
        <v>89.52745435633115</v>
      </c>
      <c r="AE1472" t="n">
        <v>-0</v>
      </c>
      <c r="AF1472" t="n">
        <v>0</v>
      </c>
      <c r="AG1472" t="n">
        <v>-0.09246528796053466</v>
      </c>
      <c r="AH1472" t="b">
        <v>0</v>
      </c>
      <c r="AI1472" t="b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</row>
    <row r="1473" spans="1:48">
      <c r="A1473" t="n">
        <v>1470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b">
        <v>0</v>
      </c>
      <c r="P1473" t="n">
        <v>0</v>
      </c>
      <c r="Q1473" t="n">
        <v>0</v>
      </c>
      <c r="R1473" t="n">
        <v>1</v>
      </c>
      <c r="S1473" t="n">
        <v>46.89969380157238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-21.42836828230832</v>
      </c>
      <c r="Z1473" t="n">
        <v>92.87456808730101</v>
      </c>
      <c r="AA1473" t="n">
        <v>0</v>
      </c>
      <c r="AB1473" t="b">
        <v>0</v>
      </c>
      <c r="AC1473" t="b">
        <v>0</v>
      </c>
      <c r="AD1473" t="n">
        <v>89.52001395067757</v>
      </c>
      <c r="AE1473" t="n">
        <v>-0</v>
      </c>
      <c r="AF1473" t="n">
        <v>0</v>
      </c>
      <c r="AG1473" t="n">
        <v>-0.09630599113675975</v>
      </c>
      <c r="AH1473" t="b">
        <v>0</v>
      </c>
      <c r="AI1473" t="b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</row>
    <row r="1474" spans="1:48">
      <c r="A1474" t="n">
        <v>1471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b">
        <v>0</v>
      </c>
      <c r="P1474" t="n">
        <v>0</v>
      </c>
      <c r="Q1474" t="n">
        <v>0</v>
      </c>
      <c r="R1474" t="n">
        <v>1</v>
      </c>
      <c r="S1474" t="n">
        <v>46.89969380157238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-21.42836828230832</v>
      </c>
      <c r="Z1474" t="n">
        <v>92.78023880792632</v>
      </c>
      <c r="AA1474" t="n">
        <v>0</v>
      </c>
      <c r="AB1474" t="b">
        <v>0</v>
      </c>
      <c r="AC1474" t="b">
        <v>0</v>
      </c>
      <c r="AD1474" t="n">
        <v>89.51257354502398</v>
      </c>
      <c r="AE1474" t="n">
        <v>-0</v>
      </c>
      <c r="AF1474" t="n">
        <v>0</v>
      </c>
      <c r="AG1474" t="n">
        <v>-0.1000674670393744</v>
      </c>
      <c r="AH1474" t="b">
        <v>0</v>
      </c>
      <c r="AI1474" t="b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</row>
    <row r="1475" spans="1:48">
      <c r="A1475" t="n">
        <v>1472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b">
        <v>0</v>
      </c>
      <c r="P1475" t="n">
        <v>0</v>
      </c>
      <c r="Q1475" t="n">
        <v>0</v>
      </c>
      <c r="R1475" t="n">
        <v>1</v>
      </c>
      <c r="S1475" t="n">
        <v>46.89969380157238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-21.42836828230832</v>
      </c>
      <c r="Z1475" t="n">
        <v>92.68590952855163</v>
      </c>
      <c r="AA1475" t="n">
        <v>0</v>
      </c>
      <c r="AB1475" t="b">
        <v>0</v>
      </c>
      <c r="AC1475" t="b">
        <v>0</v>
      </c>
      <c r="AD1475" t="n">
        <v>89.5051331393704</v>
      </c>
      <c r="AE1475" t="n">
        <v>-0</v>
      </c>
      <c r="AF1475" t="n">
        <v>0</v>
      </c>
      <c r="AG1475" t="n">
        <v>-0.1036989442837817</v>
      </c>
      <c r="AH1475" t="b">
        <v>0</v>
      </c>
      <c r="AI1475" t="b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</row>
    <row r="1476" spans="1:48">
      <c r="A1476" t="n">
        <v>1473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b">
        <v>0</v>
      </c>
      <c r="P1476" t="n">
        <v>0</v>
      </c>
      <c r="Q1476" t="n">
        <v>0</v>
      </c>
      <c r="R1476" t="n">
        <v>1</v>
      </c>
      <c r="S1476" t="n">
        <v>46.89969380157238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-21.42836828230832</v>
      </c>
      <c r="Z1476" t="n">
        <v>92.59158024917694</v>
      </c>
      <c r="AA1476" t="n">
        <v>0</v>
      </c>
      <c r="AB1476" t="b">
        <v>0</v>
      </c>
      <c r="AC1476" t="b">
        <v>0</v>
      </c>
      <c r="AD1476" t="n">
        <v>89.49769273371682</v>
      </c>
      <c r="AE1476" t="n">
        <v>-0</v>
      </c>
      <c r="AF1476" t="n">
        <v>0</v>
      </c>
      <c r="AG1476" t="n">
        <v>-0.1073083494301713</v>
      </c>
      <c r="AH1476" t="b">
        <v>0</v>
      </c>
      <c r="AI1476" t="b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</row>
    <row r="1477" spans="1:48">
      <c r="A1477" t="n">
        <v>1474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b">
        <v>0</v>
      </c>
      <c r="P1477" t="n">
        <v>0</v>
      </c>
      <c r="Q1477" t="n">
        <v>0</v>
      </c>
      <c r="R1477" t="n">
        <v>1</v>
      </c>
      <c r="S1477" t="n">
        <v>46.89969380157238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-21.42836828230832</v>
      </c>
      <c r="Z1477" t="n">
        <v>92.49725096980225</v>
      </c>
      <c r="AA1477" t="n">
        <v>0</v>
      </c>
      <c r="AB1477" t="b">
        <v>0</v>
      </c>
      <c r="AC1477" t="b">
        <v>0</v>
      </c>
      <c r="AD1477" t="n">
        <v>89.49025232806324</v>
      </c>
      <c r="AE1477" t="n">
        <v>-0</v>
      </c>
      <c r="AF1477" t="n">
        <v>0</v>
      </c>
      <c r="AG1477" t="n">
        <v>-0.08949338420640879</v>
      </c>
      <c r="AH1477" t="b">
        <v>0</v>
      </c>
      <c r="AI1477" t="b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</row>
    <row r="1478" spans="1:48">
      <c r="A1478" t="n">
        <v>1475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b">
        <v>0</v>
      </c>
      <c r="P1478" t="n">
        <v>0</v>
      </c>
      <c r="Q1478" t="n">
        <v>0</v>
      </c>
      <c r="R1478" t="n">
        <v>1</v>
      </c>
      <c r="S1478" t="n">
        <v>46.89969380157238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-21.42836828230832</v>
      </c>
      <c r="Z1478" t="n">
        <v>92.40292169042756</v>
      </c>
      <c r="AA1478" t="n">
        <v>0</v>
      </c>
      <c r="AB1478" t="b">
        <v>0</v>
      </c>
      <c r="AC1478" t="b">
        <v>0</v>
      </c>
      <c r="AD1478" t="n">
        <v>89.48281192240965</v>
      </c>
      <c r="AE1478" t="n">
        <v>-0</v>
      </c>
      <c r="AF1478" t="n">
        <v>0</v>
      </c>
      <c r="AG1478" t="n">
        <v>-0.07206720809891004</v>
      </c>
      <c r="AH1478" t="b">
        <v>0</v>
      </c>
      <c r="AI1478" t="b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</row>
    <row r="1479" spans="1:48">
      <c r="A1479" t="n">
        <v>1476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b">
        <v>0</v>
      </c>
      <c r="P1479" t="n">
        <v>0</v>
      </c>
      <c r="Q1479" t="n">
        <v>0</v>
      </c>
      <c r="R1479" t="n">
        <v>1</v>
      </c>
      <c r="S1479" t="n">
        <v>46.89969380157238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-21.42836828230832</v>
      </c>
      <c r="Z1479" t="n">
        <v>92.30859241105287</v>
      </c>
      <c r="AA1479" t="n">
        <v>0</v>
      </c>
      <c r="AB1479" t="b">
        <v>0</v>
      </c>
      <c r="AC1479" t="b">
        <v>0</v>
      </c>
      <c r="AD1479" t="n">
        <v>89.47537151675607</v>
      </c>
      <c r="AE1479" t="n">
        <v>-0</v>
      </c>
      <c r="AF1479" t="n">
        <v>0</v>
      </c>
      <c r="AG1479" t="n">
        <v>-0.05530677596036876</v>
      </c>
      <c r="AH1479" t="b">
        <v>0</v>
      </c>
      <c r="AI1479" t="b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</row>
    <row r="1480" spans="1:48">
      <c r="A1480" t="n">
        <v>1477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b">
        <v>0</v>
      </c>
      <c r="P1480" t="n">
        <v>0</v>
      </c>
      <c r="Q1480" t="n">
        <v>0</v>
      </c>
      <c r="R1480" t="n">
        <v>1</v>
      </c>
      <c r="S1480" t="n">
        <v>46.89969380157238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-21.42836828230832</v>
      </c>
      <c r="Z1480" t="n">
        <v>92.21426313167818</v>
      </c>
      <c r="AA1480" t="n">
        <v>0</v>
      </c>
      <c r="AB1480" t="b">
        <v>0</v>
      </c>
      <c r="AC1480" t="b">
        <v>0</v>
      </c>
      <c r="AD1480" t="n">
        <v>89.46793111110249</v>
      </c>
      <c r="AE1480" t="n">
        <v>-0</v>
      </c>
      <c r="AF1480" t="n">
        <v>0</v>
      </c>
      <c r="AG1480" t="n">
        <v>-0.03837101072810195</v>
      </c>
      <c r="AH1480" t="b">
        <v>0</v>
      </c>
      <c r="AI1480" t="b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0.2790499867781468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</row>
    <row r="1481" spans="1:48">
      <c r="A1481" t="n">
        <v>1478</v>
      </c>
      <c r="B1481" t="n">
        <v>0</v>
      </c>
      <c r="C1481" t="n">
        <v>0</v>
      </c>
      <c r="D1481" t="n">
        <v>0</v>
      </c>
      <c r="E1481" t="n">
        <v>0</v>
      </c>
      <c r="F1481" t="n">
        <v>0.3031618143707135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1</v>
      </c>
      <c r="M1481" t="n">
        <v>0</v>
      </c>
      <c r="N1481" t="n">
        <v>0</v>
      </c>
      <c r="O1481" t="b">
        <v>1</v>
      </c>
      <c r="P1481" t="n">
        <v>0</v>
      </c>
      <c r="Q1481" t="n">
        <v>13.08280364662977</v>
      </c>
      <c r="R1481" t="n">
        <v>1</v>
      </c>
      <c r="S1481" t="n">
        <v>46.89969380157238</v>
      </c>
      <c r="T1481" t="n">
        <v>0</v>
      </c>
      <c r="U1481" t="n">
        <v>0</v>
      </c>
      <c r="V1481" t="n">
        <v>0</v>
      </c>
      <c r="W1481" t="n">
        <v>188.1655951507667</v>
      </c>
      <c r="X1481" t="n">
        <v>0</v>
      </c>
      <c r="Y1481" t="n">
        <v>-209.5939634330751</v>
      </c>
      <c r="Z1481" t="n">
        <v>92.23486375089547</v>
      </c>
      <c r="AA1481" t="n">
        <v>750</v>
      </c>
      <c r="AB1481" t="b">
        <v>1</v>
      </c>
      <c r="AC1481" t="b">
        <v>1</v>
      </c>
      <c r="AD1481" t="n">
        <v>89.4278230674019</v>
      </c>
      <c r="AE1481" t="n">
        <v>0</v>
      </c>
      <c r="AF1481" t="n">
        <v>0</v>
      </c>
      <c r="AG1481" t="n">
        <v>-0.0207443078481615</v>
      </c>
      <c r="AH1481" t="b">
        <v>1</v>
      </c>
      <c r="AI1481" t="b">
        <v>0</v>
      </c>
      <c r="AJ1481" t="n">
        <v>763.0828036466298</v>
      </c>
      <c r="AK1481" t="n">
        <v>0</v>
      </c>
      <c r="AL1481" t="n">
        <v>0</v>
      </c>
      <c r="AM1481" t="n">
        <v>0</v>
      </c>
      <c r="AN1481" t="n">
        <v>0.2917775007243069</v>
      </c>
      <c r="AO1481" t="n">
        <v>0</v>
      </c>
      <c r="AP1481" t="n">
        <v>1</v>
      </c>
      <c r="AQ1481" t="n">
        <v>0</v>
      </c>
      <c r="AR1481" t="n">
        <v>0</v>
      </c>
      <c r="AS1481" t="n">
        <v>0</v>
      </c>
      <c r="AT1481" t="n">
        <v>0.2850066953410474</v>
      </c>
      <c r="AU1481" t="n">
        <v>0.08960126654683177</v>
      </c>
      <c r="AV1481" t="n">
        <v>0.2850066953410474</v>
      </c>
    </row>
    <row r="1482" spans="1:48">
      <c r="A1482" t="n">
        <v>1479</v>
      </c>
      <c r="B1482" t="n">
        <v>0</v>
      </c>
      <c r="C1482" t="n">
        <v>0</v>
      </c>
      <c r="D1482" t="n">
        <v>0</v>
      </c>
      <c r="E1482" t="n">
        <v>2.2</v>
      </c>
      <c r="F1482" t="n">
        <v>0.7019180391870656</v>
      </c>
      <c r="G1482" t="n">
        <v>18.12323368636597</v>
      </c>
      <c r="H1482" t="n">
        <v>71.4780336590274</v>
      </c>
      <c r="I1482" t="n">
        <v>0.8181602817657</v>
      </c>
      <c r="J1482" t="n">
        <v>0.8181602817657</v>
      </c>
      <c r="K1482" t="n">
        <v>431.0960902604107</v>
      </c>
      <c r="L1482" t="n">
        <v>1</v>
      </c>
      <c r="M1482" t="n">
        <v>109.3042825203881</v>
      </c>
      <c r="N1482" t="n">
        <v>266.3986314471951</v>
      </c>
      <c r="O1482" t="b">
        <v>0</v>
      </c>
      <c r="P1482" t="n">
        <v>0.8181602817657</v>
      </c>
      <c r="Q1482" t="n">
        <v>30.29093852658666</v>
      </c>
      <c r="R1482" t="n">
        <v>0.9237307548157961</v>
      </c>
      <c r="S1482" t="n">
        <v>46.89969380157238</v>
      </c>
      <c r="T1482" t="n">
        <v>31.74917040281551</v>
      </c>
      <c r="U1482" t="n">
        <v>0.8857129390791494</v>
      </c>
      <c r="V1482" t="n">
        <v>2.421485261847405</v>
      </c>
      <c r="W1482" t="n">
        <v>0</v>
      </c>
      <c r="X1482" t="n">
        <v>0</v>
      </c>
      <c r="Y1482" t="n">
        <v>-21.42836828230832</v>
      </c>
      <c r="Z1482" t="n">
        <v>92.2535210817821</v>
      </c>
      <c r="AA1482" t="n">
        <v>750</v>
      </c>
      <c r="AB1482" t="b">
        <v>0</v>
      </c>
      <c r="AC1482" t="b">
        <v>1</v>
      </c>
      <c r="AD1482" t="n">
        <v>89.38771502370132</v>
      </c>
      <c r="AE1482" t="n">
        <v>-0</v>
      </c>
      <c r="AF1482" t="n">
        <v>0</v>
      </c>
      <c r="AG1482" t="n">
        <v>-0.003039015356449959</v>
      </c>
      <c r="AH1482" t="b">
        <v>0</v>
      </c>
      <c r="AI1482" t="b">
        <v>0</v>
      </c>
      <c r="AJ1482" t="n">
        <v>780.2909385265866</v>
      </c>
      <c r="AK1482" t="n">
        <v>0</v>
      </c>
      <c r="AL1482" t="n">
        <v>2.594284275203576</v>
      </c>
      <c r="AM1482" t="n">
        <v>0</v>
      </c>
      <c r="AN1482" t="n">
        <v>2.594366299085574</v>
      </c>
      <c r="AO1482" t="n">
        <v>0</v>
      </c>
      <c r="AP1482" t="n">
        <v>1</v>
      </c>
      <c r="AQ1482" t="n">
        <v>0</v>
      </c>
      <c r="AR1482" t="n">
        <v>0</v>
      </c>
      <c r="AS1482" t="n">
        <v>0</v>
      </c>
      <c r="AT1482" t="n">
        <v>0.7352780963597516</v>
      </c>
      <c r="AU1482" t="n">
        <v>0.2311589509121566</v>
      </c>
      <c r="AV1482" t="n">
        <v>0.7352780963597516</v>
      </c>
    </row>
    <row r="1483" spans="1:48">
      <c r="A1483" t="n">
        <v>1480</v>
      </c>
      <c r="B1483" t="n">
        <v>0</v>
      </c>
      <c r="C1483" t="n">
        <v>0</v>
      </c>
      <c r="D1483" t="n">
        <v>0</v>
      </c>
      <c r="E1483" t="n">
        <v>4.4</v>
      </c>
      <c r="F1483" t="n">
        <v>0.5558326955476907</v>
      </c>
      <c r="G1483" t="n">
        <v>36.24646737273195</v>
      </c>
      <c r="H1483" t="n">
        <v>142.9560673180548</v>
      </c>
      <c r="I1483" t="n">
        <v>1.334117618635145</v>
      </c>
      <c r="J1483" t="n">
        <v>1.334117618635145</v>
      </c>
      <c r="K1483" t="n">
        <v>351.4793507819314</v>
      </c>
      <c r="L1483" t="n">
        <v>1</v>
      </c>
      <c r="M1483" t="n">
        <v>89.11748244977977</v>
      </c>
      <c r="N1483" t="n">
        <v>532.7972628943902</v>
      </c>
      <c r="O1483" t="b">
        <v>0</v>
      </c>
      <c r="P1483" t="n">
        <v>1.334117618635145</v>
      </c>
      <c r="Q1483" t="n">
        <v>0</v>
      </c>
      <c r="R1483" t="n">
        <v>0.9104686952550869</v>
      </c>
      <c r="S1483" t="n">
        <v>46.90182816155345</v>
      </c>
      <c r="T1483" t="n">
        <v>26.26264713481018</v>
      </c>
      <c r="U1483" t="n">
        <v>1.46530861037607</v>
      </c>
      <c r="V1483" t="n">
        <v>2.351329064034811</v>
      </c>
      <c r="W1483" t="n">
        <v>0</v>
      </c>
      <c r="X1483" t="n">
        <v>0</v>
      </c>
      <c r="Y1483" t="n">
        <v>-21.42836828230832</v>
      </c>
      <c r="Z1483" t="n">
        <v>92.26969757077842</v>
      </c>
      <c r="AA1483" t="n">
        <v>750</v>
      </c>
      <c r="AB1483" t="b">
        <v>0</v>
      </c>
      <c r="AC1483" t="b">
        <v>1</v>
      </c>
      <c r="AD1483" t="n">
        <v>89.38027461804774</v>
      </c>
      <c r="AE1483" t="n">
        <v>-0</v>
      </c>
      <c r="AF1483" t="n">
        <v>0</v>
      </c>
      <c r="AG1483" t="n">
        <v>0.0150936984901614</v>
      </c>
      <c r="AH1483" t="b">
        <v>0</v>
      </c>
      <c r="AI1483" t="b">
        <v>0</v>
      </c>
      <c r="AJ1483" t="n">
        <v>750</v>
      </c>
      <c r="AK1483" t="n">
        <v>0</v>
      </c>
      <c r="AL1483" t="n">
        <v>1.46530861037607</v>
      </c>
      <c r="AM1483" t="n">
        <v>0</v>
      </c>
      <c r="AN1483" t="n">
        <v>1.465454069573657</v>
      </c>
      <c r="AO1483" t="n">
        <v>0</v>
      </c>
      <c r="AP1483" t="n">
        <v>1</v>
      </c>
      <c r="AQ1483" t="n">
        <v>0</v>
      </c>
      <c r="AR1483" t="n">
        <v>0</v>
      </c>
      <c r="AS1483" t="n">
        <v>0</v>
      </c>
      <c r="AT1483" t="n">
        <v>0.2544666666666667</v>
      </c>
      <c r="AU1483" t="n">
        <v>0.08</v>
      </c>
      <c r="AV1483" t="n">
        <v>0.2544666666666667</v>
      </c>
    </row>
    <row r="1484" spans="1:48">
      <c r="A1484" t="n">
        <v>1481</v>
      </c>
      <c r="B1484" t="n">
        <v>0</v>
      </c>
      <c r="C1484" t="n">
        <v>0</v>
      </c>
      <c r="D1484" t="n">
        <v>0</v>
      </c>
      <c r="E1484" t="n">
        <v>6.3</v>
      </c>
      <c r="F1484" t="n">
        <v>0.4914178452888378</v>
      </c>
      <c r="G1484" t="n">
        <v>51.8983510109571</v>
      </c>
      <c r="H1484" t="n">
        <v>204.6870963872148</v>
      </c>
      <c r="I1484" t="n">
        <v>1.720574483282165</v>
      </c>
      <c r="J1484" t="n">
        <v>1.720574483282165</v>
      </c>
      <c r="K1484" t="n">
        <v>316.5857049072628</v>
      </c>
      <c r="L1484" t="n">
        <v>1</v>
      </c>
      <c r="M1484" t="n">
        <v>80.27020915498551</v>
      </c>
      <c r="N1484" t="n">
        <v>762.8688082351496</v>
      </c>
      <c r="O1484" t="b">
        <v>0</v>
      </c>
      <c r="P1484" t="n">
        <v>1.720574483282165</v>
      </c>
      <c r="Q1484" t="n">
        <v>0</v>
      </c>
      <c r="R1484" t="n">
        <v>0.9008664045409397</v>
      </c>
      <c r="S1484" t="n">
        <v>46.90591369586007</v>
      </c>
      <c r="T1484" t="n">
        <v>23.90752455448778</v>
      </c>
      <c r="U1484" t="n">
        <v>1.909910808760738</v>
      </c>
      <c r="V1484" t="n">
        <v>2.370038867612145</v>
      </c>
      <c r="W1484" t="n">
        <v>0</v>
      </c>
      <c r="X1484" t="n">
        <v>0</v>
      </c>
      <c r="Y1484" t="n">
        <v>-21.42836828230832</v>
      </c>
      <c r="Z1484" t="n">
        <v>92.28430395357661</v>
      </c>
      <c r="AA1484" t="n">
        <v>762.8688082351496</v>
      </c>
      <c r="AB1484" t="b">
        <v>0</v>
      </c>
      <c r="AC1484" t="b">
        <v>1</v>
      </c>
      <c r="AD1484" t="n">
        <v>89.37283421239415</v>
      </c>
      <c r="AE1484" t="n">
        <v>-0</v>
      </c>
      <c r="AF1484" t="n">
        <v>0</v>
      </c>
      <c r="AG1484" t="n">
        <v>0.03041944534261426</v>
      </c>
      <c r="AH1484" t="b">
        <v>0</v>
      </c>
      <c r="AI1484" t="b">
        <v>0</v>
      </c>
      <c r="AJ1484" t="n">
        <v>762.8688082351496</v>
      </c>
      <c r="AK1484" t="n">
        <v>0</v>
      </c>
      <c r="AL1484" t="n">
        <v>1.909910808760738</v>
      </c>
      <c r="AM1484" t="n">
        <v>0</v>
      </c>
      <c r="AN1484" t="n">
        <v>1.930368427693189</v>
      </c>
      <c r="AO1484" t="n">
        <v>0</v>
      </c>
      <c r="AP1484" t="n">
        <v>1</v>
      </c>
      <c r="AQ1484" t="n">
        <v>0</v>
      </c>
      <c r="AR1484" t="n">
        <v>0</v>
      </c>
      <c r="AS1484" t="n">
        <v>0</v>
      </c>
      <c r="AT1484" t="n">
        <v>0.601337168023237</v>
      </c>
      <c r="AU1484" t="n">
        <v>0.1890501969158722</v>
      </c>
      <c r="AV1484" t="n">
        <v>0.601337168023237</v>
      </c>
    </row>
    <row r="1485" spans="1:48">
      <c r="A1485" t="n">
        <v>1482</v>
      </c>
      <c r="B1485" t="n">
        <v>0</v>
      </c>
      <c r="C1485" t="n">
        <v>0</v>
      </c>
      <c r="D1485" t="n">
        <v>0</v>
      </c>
      <c r="E1485" t="n">
        <v>7.9</v>
      </c>
      <c r="F1485" t="n">
        <v>0.3951625899636255</v>
      </c>
      <c r="G1485" t="n">
        <v>65.07888460104145</v>
      </c>
      <c r="H1485" t="n">
        <v>256.6711208665075</v>
      </c>
      <c r="I1485" t="n">
        <v>1.800977180923926</v>
      </c>
      <c r="J1485" t="n">
        <v>1.800977180923926</v>
      </c>
      <c r="K1485" t="n">
        <v>264.2649048123015</v>
      </c>
      <c r="L1485" t="n">
        <v>1</v>
      </c>
      <c r="M1485" t="n">
        <v>67.00428621001559</v>
      </c>
      <c r="N1485" t="n">
        <v>956.6132674694733</v>
      </c>
      <c r="O1485" t="b">
        <v>0</v>
      </c>
      <c r="P1485" t="n">
        <v>1.800977180923926</v>
      </c>
      <c r="Q1485" t="n">
        <v>0</v>
      </c>
      <c r="R1485" t="n">
        <v>0.8851790875727187</v>
      </c>
      <c r="S1485" t="n">
        <v>46.91174779982704</v>
      </c>
      <c r="T1485" t="n">
        <v>20.31009931910666</v>
      </c>
      <c r="U1485" t="n">
        <v>2.03459074689897</v>
      </c>
      <c r="V1485" t="n">
        <v>2.332024135308533</v>
      </c>
      <c r="W1485" t="n">
        <v>0</v>
      </c>
      <c r="X1485" t="n">
        <v>0</v>
      </c>
      <c r="Y1485" t="n">
        <v>-21.42836828230832</v>
      </c>
      <c r="Z1485" t="n">
        <v>92.30257499923599</v>
      </c>
      <c r="AA1485" t="n">
        <v>956.6132674694733</v>
      </c>
      <c r="AB1485" t="b">
        <v>0</v>
      </c>
      <c r="AC1485" t="b">
        <v>1</v>
      </c>
      <c r="AD1485" t="n">
        <v>89.36539380674057</v>
      </c>
      <c r="AE1485" t="n">
        <v>-0</v>
      </c>
      <c r="AF1485" t="n">
        <v>0</v>
      </c>
      <c r="AG1485" t="n">
        <v>0.02374583077550935</v>
      </c>
      <c r="AH1485" t="b">
        <v>0</v>
      </c>
      <c r="AI1485" t="b">
        <v>0</v>
      </c>
      <c r="AJ1485" t="n">
        <v>956.6132674694733</v>
      </c>
      <c r="AK1485" t="n">
        <v>0</v>
      </c>
      <c r="AL1485" t="n">
        <v>2.03459074689897</v>
      </c>
      <c r="AM1485" t="n">
        <v>0</v>
      </c>
      <c r="AN1485" t="n">
        <v>2.093686093738685</v>
      </c>
      <c r="AO1485" t="n">
        <v>0</v>
      </c>
      <c r="AP1485" t="n">
        <v>1</v>
      </c>
      <c r="AQ1485" t="n">
        <v>0</v>
      </c>
      <c r="AR1485" t="n">
        <v>0</v>
      </c>
      <c r="AS1485" t="n">
        <v>0</v>
      </c>
      <c r="AT1485" t="n">
        <v>0.6724048370933343</v>
      </c>
      <c r="AU1485" t="n">
        <v>0.2113926655782031</v>
      </c>
      <c r="AV1485" t="n">
        <v>0.6724048370933343</v>
      </c>
    </row>
    <row r="1486" spans="1:48">
      <c r="A1486" t="n">
        <v>1483</v>
      </c>
      <c r="B1486" t="n">
        <v>0</v>
      </c>
      <c r="C1486" t="n">
        <v>0</v>
      </c>
      <c r="D1486" t="n">
        <v>0</v>
      </c>
      <c r="E1486" t="n">
        <v>9.199999999999999</v>
      </c>
      <c r="F1486" t="n">
        <v>0.3445984615233264</v>
      </c>
      <c r="G1486" t="n">
        <v>75.78806814298497</v>
      </c>
      <c r="H1486" t="n">
        <v>298.9081407559327</v>
      </c>
      <c r="I1486" t="n">
        <v>1.880299425872727</v>
      </c>
      <c r="J1486" t="n">
        <v>1.880299425872727</v>
      </c>
      <c r="K1486" t="n">
        <v>236.9177276474995</v>
      </c>
      <c r="L1486" t="n">
        <v>1</v>
      </c>
      <c r="M1486" t="n">
        <v>60.07041776052218</v>
      </c>
      <c r="N1486" t="n">
        <v>1114.030640597361</v>
      </c>
      <c r="O1486" t="b">
        <v>0</v>
      </c>
      <c r="P1486" t="n">
        <v>1.880299425872727</v>
      </c>
      <c r="Q1486" t="n">
        <v>0</v>
      </c>
      <c r="R1486" t="n">
        <v>0.873383077023609</v>
      </c>
      <c r="S1486" t="n">
        <v>46.9188208873545</v>
      </c>
      <c r="T1486" t="n">
        <v>18.45425370437057</v>
      </c>
      <c r="U1486" t="n">
        <v>2.1528919844435</v>
      </c>
      <c r="V1486" t="n">
        <v>2.336620819873072</v>
      </c>
      <c r="W1486" t="n">
        <v>0</v>
      </c>
      <c r="X1486" t="n">
        <v>0</v>
      </c>
      <c r="Y1486" t="n">
        <v>-21.42836828230832</v>
      </c>
      <c r="Z1486" t="n">
        <v>92.32237099558553</v>
      </c>
      <c r="AA1486" t="n">
        <v>1114.030640597361</v>
      </c>
      <c r="AB1486" t="b">
        <v>0</v>
      </c>
      <c r="AC1486" t="b">
        <v>1</v>
      </c>
      <c r="AD1486" t="n">
        <v>89.35795340108699</v>
      </c>
      <c r="AE1486" t="n">
        <v>-0</v>
      </c>
      <c r="AF1486" t="n">
        <v>0</v>
      </c>
      <c r="AG1486" t="n">
        <v>0.01812719827911041</v>
      </c>
      <c r="AH1486" t="b">
        <v>0</v>
      </c>
      <c r="AI1486" t="b">
        <v>0</v>
      </c>
      <c r="AJ1486" t="n">
        <v>1114.030640597361</v>
      </c>
      <c r="AK1486" t="n">
        <v>0</v>
      </c>
      <c r="AL1486" t="n">
        <v>2.1528919844435</v>
      </c>
      <c r="AM1486" t="n">
        <v>0</v>
      </c>
      <c r="AN1486" t="n">
        <v>2.170787951576238</v>
      </c>
      <c r="AO1486" t="n">
        <v>0</v>
      </c>
      <c r="AP1486" t="n">
        <v>1</v>
      </c>
      <c r="AQ1486" t="n">
        <v>0</v>
      </c>
      <c r="AR1486" t="n">
        <v>0</v>
      </c>
      <c r="AS1486" t="n">
        <v>0</v>
      </c>
      <c r="AT1486" t="n">
        <v>0.7206019911485247</v>
      </c>
      <c r="AU1486" t="n">
        <v>0.2265450325853366</v>
      </c>
      <c r="AV1486" t="n">
        <v>0.7206019911485247</v>
      </c>
    </row>
    <row r="1487" spans="1:48">
      <c r="A1487" t="n">
        <v>1484</v>
      </c>
      <c r="B1487" t="n">
        <v>0</v>
      </c>
      <c r="C1487" t="n">
        <v>0</v>
      </c>
      <c r="D1487" t="n">
        <v>0</v>
      </c>
      <c r="E1487" t="n">
        <v>10.4</v>
      </c>
      <c r="F1487" t="n">
        <v>0.3097768972764019</v>
      </c>
      <c r="G1487" t="n">
        <v>85.67346833554824</v>
      </c>
      <c r="H1487" t="n">
        <v>337.8961591154022</v>
      </c>
      <c r="I1487" t="n">
        <v>1.957529581861374</v>
      </c>
      <c r="J1487" t="n">
        <v>1.957529581861374</v>
      </c>
      <c r="K1487" t="n">
        <v>218.189258766762</v>
      </c>
      <c r="L1487" t="n">
        <v>2</v>
      </c>
      <c r="M1487" t="n">
        <v>55.32182017412829</v>
      </c>
      <c r="N1487" t="n">
        <v>721.7461958704992</v>
      </c>
      <c r="O1487" t="b">
        <v>1</v>
      </c>
      <c r="P1487" t="n">
        <v>1.957529581861374</v>
      </c>
      <c r="Q1487" t="n">
        <v>13.36827439742647</v>
      </c>
      <c r="R1487" t="n">
        <v>0.911910510456363</v>
      </c>
      <c r="S1487" t="n">
        <v>46.92696415290202</v>
      </c>
      <c r="T1487" t="n">
        <v>28.40161205399285</v>
      </c>
      <c r="U1487" t="n">
        <v>2.146624651668654</v>
      </c>
      <c r="V1487" t="n">
        <v>2.501883508052636</v>
      </c>
      <c r="W1487" t="n">
        <v>0</v>
      </c>
      <c r="X1487" t="n">
        <v>0</v>
      </c>
      <c r="Y1487" t="n">
        <v>-21.42836828230832</v>
      </c>
      <c r="Z1487" t="n">
        <v>92.35103909289252</v>
      </c>
      <c r="AA1487" t="n">
        <v>750</v>
      </c>
      <c r="AB1487" t="b">
        <v>0</v>
      </c>
      <c r="AC1487" t="b">
        <v>1</v>
      </c>
      <c r="AD1487" t="n">
        <v>89.35051299543341</v>
      </c>
      <c r="AE1487" t="n">
        <v>-0</v>
      </c>
      <c r="AF1487" t="n">
        <v>0</v>
      </c>
      <c r="AG1487" t="n">
        <v>0.01928717288225507</v>
      </c>
      <c r="AH1487" t="b">
        <v>0</v>
      </c>
      <c r="AI1487" t="b">
        <v>0</v>
      </c>
      <c r="AJ1487" t="n">
        <v>763.3682743974265</v>
      </c>
      <c r="AK1487" t="n">
        <v>0</v>
      </c>
      <c r="AL1487" t="n">
        <v>2.270417447987905</v>
      </c>
      <c r="AM1487" t="n">
        <v>0</v>
      </c>
      <c r="AN1487" t="n">
        <v>2.314002295675802</v>
      </c>
      <c r="AO1487" t="n">
        <v>0</v>
      </c>
      <c r="AP1487" t="n">
        <v>1</v>
      </c>
      <c r="AQ1487" t="n">
        <v>0</v>
      </c>
      <c r="AR1487" t="n">
        <v>0</v>
      </c>
      <c r="AS1487" t="n">
        <v>0</v>
      </c>
      <c r="AT1487" t="n">
        <v>0.6769061177802801</v>
      </c>
      <c r="AU1487" t="n">
        <v>0.2128077918093623</v>
      </c>
      <c r="AV1487" t="n">
        <v>0.6769061177802801</v>
      </c>
    </row>
    <row r="1488" spans="1:48">
      <c r="A1488" t="n">
        <v>1485</v>
      </c>
      <c r="B1488" t="n">
        <v>0</v>
      </c>
      <c r="C1488" t="n">
        <v>0</v>
      </c>
      <c r="D1488" t="n">
        <v>0</v>
      </c>
      <c r="E1488" t="n">
        <v>11.5</v>
      </c>
      <c r="F1488" t="n">
        <v>0.3329606160377314</v>
      </c>
      <c r="G1488" t="n">
        <v>94.73508517873121</v>
      </c>
      <c r="H1488" t="n">
        <v>373.6351759449159</v>
      </c>
      <c r="I1488" t="n">
        <v>2.293655068922343</v>
      </c>
      <c r="J1488" t="n">
        <v>2.293655068922343</v>
      </c>
      <c r="K1488" t="n">
        <v>231.2004309352088</v>
      </c>
      <c r="L1488" t="n">
        <v>2</v>
      </c>
      <c r="M1488" t="n">
        <v>58.62079891866348</v>
      </c>
      <c r="N1488" t="n">
        <v>798.0847358183404</v>
      </c>
      <c r="O1488" t="b">
        <v>0</v>
      </c>
      <c r="P1488" t="n">
        <v>2.293655068922343</v>
      </c>
      <c r="Q1488" t="n">
        <v>14.36875673384061</v>
      </c>
      <c r="R1488" t="n">
        <v>0.9138168687277414</v>
      </c>
      <c r="S1488" t="n">
        <v>46.93286225458732</v>
      </c>
      <c r="T1488" t="n">
        <v>30.03248811604858</v>
      </c>
      <c r="U1488" t="n">
        <v>2.509972345023218</v>
      </c>
      <c r="V1488" t="n">
        <v>2.588293865737967</v>
      </c>
      <c r="W1488" t="n">
        <v>0</v>
      </c>
      <c r="X1488" t="n">
        <v>0</v>
      </c>
      <c r="Y1488" t="n">
        <v>-21.42836828230832</v>
      </c>
      <c r="Z1488" t="n">
        <v>92.37087353794021</v>
      </c>
      <c r="AA1488" t="n">
        <v>798.0847358183404</v>
      </c>
      <c r="AB1488" t="b">
        <v>0</v>
      </c>
      <c r="AC1488" t="b">
        <v>1</v>
      </c>
      <c r="AD1488" t="n">
        <v>89.34307258977982</v>
      </c>
      <c r="AE1488" t="n">
        <v>-0</v>
      </c>
      <c r="AF1488" t="n">
        <v>0</v>
      </c>
      <c r="AG1488" t="n">
        <v>0.02603411042757586</v>
      </c>
      <c r="AH1488" t="b">
        <v>0</v>
      </c>
      <c r="AI1488" t="b">
        <v>0</v>
      </c>
      <c r="AJ1488" t="n">
        <v>812.453492552181</v>
      </c>
      <c r="AK1488" t="n">
        <v>0</v>
      </c>
      <c r="AL1488" t="n">
        <v>2.555162010250088</v>
      </c>
      <c r="AM1488" t="n">
        <v>0</v>
      </c>
      <c r="AN1488" t="n">
        <v>2.563496154335456</v>
      </c>
      <c r="AO1488" t="n">
        <v>0</v>
      </c>
      <c r="AP1488" t="n">
        <v>1</v>
      </c>
      <c r="AQ1488" t="n">
        <v>0</v>
      </c>
      <c r="AR1488" t="n">
        <v>0</v>
      </c>
      <c r="AS1488" t="n">
        <v>0</v>
      </c>
      <c r="AT1488" t="n">
        <v>0.73477382165401</v>
      </c>
      <c r="AU1488" t="n">
        <v>0.2310004155055834</v>
      </c>
      <c r="AV1488" t="n">
        <v>0.73477382165401</v>
      </c>
    </row>
    <row r="1489" spans="1:48">
      <c r="A1489" t="n">
        <v>1486</v>
      </c>
      <c r="B1489" t="n">
        <v>0</v>
      </c>
      <c r="C1489" t="n">
        <v>0</v>
      </c>
      <c r="D1489" t="n">
        <v>0</v>
      </c>
      <c r="E1489" t="n">
        <v>12.9</v>
      </c>
      <c r="F1489" t="n">
        <v>0.4417139719060048</v>
      </c>
      <c r="G1489" t="n">
        <v>106.268052070055</v>
      </c>
      <c r="H1489" t="n">
        <v>419.121197364297</v>
      </c>
      <c r="I1489" t="n">
        <v>3.240139783298581</v>
      </c>
      <c r="J1489" t="n">
        <v>3.240139783298581</v>
      </c>
      <c r="K1489" t="n">
        <v>291.1604679536523</v>
      </c>
      <c r="L1489" t="n">
        <v>2</v>
      </c>
      <c r="M1489" t="n">
        <v>73.82364806127087</v>
      </c>
      <c r="N1489" t="n">
        <v>895.2428775701385</v>
      </c>
      <c r="O1489" t="b">
        <v>0</v>
      </c>
      <c r="P1489" t="n">
        <v>3.240139783298581</v>
      </c>
      <c r="Q1489" t="n">
        <v>0</v>
      </c>
      <c r="R1489" t="n">
        <v>0.9231880803011175</v>
      </c>
      <c r="S1489" t="n">
        <v>46.93962355456802</v>
      </c>
      <c r="T1489" t="n">
        <v>37.43726086261137</v>
      </c>
      <c r="U1489" t="n">
        <v>3.509728789221087</v>
      </c>
      <c r="V1489" t="n">
        <v>2.875627875125019</v>
      </c>
      <c r="W1489" t="n">
        <v>0</v>
      </c>
      <c r="X1489" t="n">
        <v>0</v>
      </c>
      <c r="Y1489" t="n">
        <v>-21.42836828230832</v>
      </c>
      <c r="Z1489" t="n">
        <v>92.39369340093579</v>
      </c>
      <c r="AA1489" t="n">
        <v>895.2428775701385</v>
      </c>
      <c r="AB1489" t="b">
        <v>0</v>
      </c>
      <c r="AC1489" t="b">
        <v>1</v>
      </c>
      <c r="AD1489" t="n">
        <v>89.33563218412624</v>
      </c>
      <c r="AE1489" t="n">
        <v>-0</v>
      </c>
      <c r="AF1489" t="n">
        <v>0</v>
      </c>
      <c r="AG1489" t="n">
        <v>0.04130830548500014</v>
      </c>
      <c r="AH1489" t="b">
        <v>0</v>
      </c>
      <c r="AI1489" t="b">
        <v>0</v>
      </c>
      <c r="AJ1489" t="n">
        <v>895.2428775701385</v>
      </c>
      <c r="AK1489" t="n">
        <v>0</v>
      </c>
      <c r="AL1489" t="n">
        <v>3.509728789221087</v>
      </c>
      <c r="AM1489" t="n">
        <v>0</v>
      </c>
      <c r="AN1489" t="n">
        <v>3.530403570399767</v>
      </c>
      <c r="AO1489" t="n">
        <v>0</v>
      </c>
      <c r="AP1489" t="n">
        <v>1</v>
      </c>
      <c r="AQ1489" t="n">
        <v>0</v>
      </c>
      <c r="AR1489" t="n">
        <v>0</v>
      </c>
      <c r="AS1489" t="n">
        <v>0</v>
      </c>
      <c r="AT1489" t="n">
        <v>0.9370806568313204</v>
      </c>
      <c r="AU1489" t="n">
        <v>0.2946022499862678</v>
      </c>
      <c r="AV1489" t="n">
        <v>0.9370806568313204</v>
      </c>
    </row>
    <row r="1490" spans="1:48">
      <c r="A1490" t="n">
        <v>1487</v>
      </c>
      <c r="B1490" t="n">
        <v>0</v>
      </c>
      <c r="C1490" t="n">
        <v>0</v>
      </c>
      <c r="D1490" t="n">
        <v>0</v>
      </c>
      <c r="E1490" t="n">
        <v>14.7</v>
      </c>
      <c r="F1490" t="n">
        <v>0.5668501630049176</v>
      </c>
      <c r="G1490" t="n">
        <v>121.0961523588999</v>
      </c>
      <c r="H1490" t="n">
        <v>477.6032249035012</v>
      </c>
      <c r="I1490" t="n">
        <v>4.568619112655501</v>
      </c>
      <c r="J1490" t="n">
        <v>4.568619112655501</v>
      </c>
      <c r="K1490" t="n">
        <v>360.2682500075945</v>
      </c>
      <c r="L1490" t="n">
        <v>2</v>
      </c>
      <c r="M1490" t="n">
        <v>91.34590517433936</v>
      </c>
      <c r="N1490" t="n">
        <v>1020.160488393879</v>
      </c>
      <c r="O1490" t="b">
        <v>0</v>
      </c>
      <c r="P1490" t="n">
        <v>4.568619112655501</v>
      </c>
      <c r="Q1490" t="n">
        <v>0</v>
      </c>
      <c r="R1490" t="n">
        <v>0.9301308416861895</v>
      </c>
      <c r="S1490" t="n">
        <v>46.94813634994479</v>
      </c>
      <c r="T1490" t="n">
        <v>45.97733454558487</v>
      </c>
      <c r="U1490" t="n">
        <v>4.911802628083239</v>
      </c>
      <c r="V1490" t="n">
        <v>3.212397666212503</v>
      </c>
      <c r="W1490" t="n">
        <v>0</v>
      </c>
      <c r="X1490" t="n">
        <v>0</v>
      </c>
      <c r="Y1490" t="n">
        <v>-21.42836828230832</v>
      </c>
      <c r="Z1490" t="n">
        <v>92.4243764071196</v>
      </c>
      <c r="AA1490" t="n">
        <v>1020.160488393879</v>
      </c>
      <c r="AB1490" t="b">
        <v>0</v>
      </c>
      <c r="AC1490" t="b">
        <v>1</v>
      </c>
      <c r="AD1490" t="n">
        <v>89.32819177847266</v>
      </c>
      <c r="AE1490" t="n">
        <v>-0</v>
      </c>
      <c r="AF1490" t="n">
        <v>0</v>
      </c>
      <c r="AG1490" t="n">
        <v>0.06005260723984557</v>
      </c>
      <c r="AH1490" t="b">
        <v>0</v>
      </c>
      <c r="AI1490" t="b">
        <v>0</v>
      </c>
      <c r="AJ1490" t="n">
        <v>1020.160488393879</v>
      </c>
      <c r="AK1490" t="n">
        <v>0</v>
      </c>
      <c r="AL1490" t="n">
        <v>4.911802628083239</v>
      </c>
      <c r="AM1490" t="n">
        <v>0</v>
      </c>
      <c r="AN1490" t="n">
        <v>4.950600572344685</v>
      </c>
      <c r="AO1490" t="n">
        <v>0</v>
      </c>
      <c r="AP1490" t="n">
        <v>1</v>
      </c>
      <c r="AQ1490" t="n">
        <v>0</v>
      </c>
      <c r="AR1490" t="n">
        <v>0</v>
      </c>
      <c r="AS1490" t="n">
        <v>0</v>
      </c>
      <c r="AT1490" t="n">
        <v>1.228410267011782</v>
      </c>
      <c r="AU1490" t="n">
        <v>0.3861913336164888</v>
      </c>
      <c r="AV1490" t="n">
        <v>1.228410267011782</v>
      </c>
    </row>
    <row r="1491" spans="1:48">
      <c r="A1491" t="n">
        <v>1488</v>
      </c>
      <c r="B1491" t="n">
        <v>0</v>
      </c>
      <c r="C1491" t="n">
        <v>0</v>
      </c>
      <c r="D1491" t="n">
        <v>0</v>
      </c>
      <c r="E1491" t="n">
        <v>17</v>
      </c>
      <c r="F1491" t="n">
        <v>0.7075520427409945</v>
      </c>
      <c r="G1491" t="n">
        <v>140.0431693946462</v>
      </c>
      <c r="H1491" t="n">
        <v>552.3302600924844</v>
      </c>
      <c r="I1491" t="n">
        <v>6.425723993847622</v>
      </c>
      <c r="J1491" t="n">
        <v>6.425723993847622</v>
      </c>
      <c r="K1491" t="n">
        <v>438.1587796044876</v>
      </c>
      <c r="L1491" t="n">
        <v>2</v>
      </c>
      <c r="M1491" t="n">
        <v>111.0950252546875</v>
      </c>
      <c r="N1491" t="n">
        <v>1179.777435557547</v>
      </c>
      <c r="O1491" t="b">
        <v>0</v>
      </c>
      <c r="P1491" t="n">
        <v>6.425723993847622</v>
      </c>
      <c r="Q1491" t="n">
        <v>0</v>
      </c>
      <c r="R1491" t="n">
        <v>0.9352625957884568</v>
      </c>
      <c r="S1491" t="n">
        <v>46.95905453101093</v>
      </c>
      <c r="T1491" t="n">
        <v>55.61088388205131</v>
      </c>
      <c r="U1491" t="n">
        <v>6.870502490726178</v>
      </c>
      <c r="V1491" t="n">
        <v>3.600104268433554</v>
      </c>
      <c r="W1491" t="n">
        <v>0</v>
      </c>
      <c r="X1491" t="n">
        <v>0</v>
      </c>
      <c r="Y1491" t="n">
        <v>-21.42836828230832</v>
      </c>
      <c r="Z1491" t="n">
        <v>92.48676765443423</v>
      </c>
      <c r="AA1491" t="n">
        <v>1179.777435557547</v>
      </c>
      <c r="AB1491" t="b">
        <v>0</v>
      </c>
      <c r="AC1491" t="b">
        <v>1</v>
      </c>
      <c r="AD1491" t="n">
        <v>89.32075137281907</v>
      </c>
      <c r="AE1491" t="n">
        <v>-0</v>
      </c>
      <c r="AF1491" t="n">
        <v>0</v>
      </c>
      <c r="AG1491" t="n">
        <v>0.07525071507283898</v>
      </c>
      <c r="AH1491" t="b">
        <v>0</v>
      </c>
      <c r="AI1491" t="b">
        <v>0</v>
      </c>
      <c r="AJ1491" t="n">
        <v>1179.777435557547</v>
      </c>
      <c r="AK1491" t="n">
        <v>0</v>
      </c>
      <c r="AL1491" t="n">
        <v>6.870502490726178</v>
      </c>
      <c r="AM1491" t="n">
        <v>0</v>
      </c>
      <c r="AN1491" t="n">
        <v>6.930534289074792</v>
      </c>
      <c r="AO1491" t="n">
        <v>0</v>
      </c>
      <c r="AP1491" t="n">
        <v>1</v>
      </c>
      <c r="AQ1491" t="n">
        <v>0</v>
      </c>
      <c r="AR1491" t="n">
        <v>0</v>
      </c>
      <c r="AS1491" t="n">
        <v>0</v>
      </c>
      <c r="AT1491" t="n">
        <v>1.622403507974837</v>
      </c>
      <c r="AU1491" t="n">
        <v>0.5100561198768153</v>
      </c>
      <c r="AV1491" t="n">
        <v>1.622403507974837</v>
      </c>
    </row>
    <row r="1492" spans="1:48">
      <c r="A1492" t="n">
        <v>1489</v>
      </c>
      <c r="B1492" t="n">
        <v>0</v>
      </c>
      <c r="C1492" t="n">
        <v>0</v>
      </c>
      <c r="D1492" t="n">
        <v>0</v>
      </c>
      <c r="E1492" t="n">
        <v>19.8</v>
      </c>
      <c r="F1492" t="n">
        <v>0.8529416660311044</v>
      </c>
      <c r="G1492" t="n">
        <v>163.1091031772937</v>
      </c>
      <c r="H1492" t="n">
        <v>643.3023029312466</v>
      </c>
      <c r="I1492" t="n">
        <v>8.863969243909242</v>
      </c>
      <c r="J1492" t="n">
        <v>8.863969243909242</v>
      </c>
      <c r="K1492" t="n">
        <v>518.9451084342941</v>
      </c>
      <c r="L1492" t="n">
        <v>2</v>
      </c>
      <c r="M1492" t="n">
        <v>131.578374349466</v>
      </c>
      <c r="N1492" t="n">
        <v>1374.093719061143</v>
      </c>
      <c r="O1492" t="b">
        <v>0</v>
      </c>
      <c r="P1492" t="n">
        <v>8.863969243909242</v>
      </c>
      <c r="Q1492" t="n">
        <v>0</v>
      </c>
      <c r="R1492" t="n">
        <v>0.9388152286286239</v>
      </c>
      <c r="S1492" t="n">
        <v>46.97328296741858</v>
      </c>
      <c r="T1492" t="n">
        <v>65.61500138119948</v>
      </c>
      <c r="U1492" t="n">
        <v>9.441654729927318</v>
      </c>
      <c r="V1492" t="n">
        <v>4.014638858041224</v>
      </c>
      <c r="W1492" t="n">
        <v>0</v>
      </c>
      <c r="X1492" t="n">
        <v>0</v>
      </c>
      <c r="Y1492" t="n">
        <v>-21.42836828230832</v>
      </c>
      <c r="Z1492" t="n">
        <v>92.58239075282557</v>
      </c>
      <c r="AA1492" t="n">
        <v>1374.093719061143</v>
      </c>
      <c r="AB1492" t="b">
        <v>0</v>
      </c>
      <c r="AC1492" t="b">
        <v>1</v>
      </c>
      <c r="AD1492" t="n">
        <v>89.31331096716549</v>
      </c>
      <c r="AE1492" t="n">
        <v>-0</v>
      </c>
      <c r="AF1492" t="n">
        <v>0</v>
      </c>
      <c r="AG1492" t="n">
        <v>0.09707873826255259</v>
      </c>
      <c r="AH1492" t="b">
        <v>0</v>
      </c>
      <c r="AI1492" t="b">
        <v>0</v>
      </c>
      <c r="AJ1492" t="n">
        <v>1374.093719061143</v>
      </c>
      <c r="AK1492" t="n">
        <v>0</v>
      </c>
      <c r="AL1492" t="n">
        <v>9.441654729927318</v>
      </c>
      <c r="AM1492" t="n">
        <v>0</v>
      </c>
      <c r="AN1492" t="n">
        <v>9.527536437599442</v>
      </c>
      <c r="AO1492" t="n">
        <v>0</v>
      </c>
      <c r="AP1492" t="n">
        <v>1</v>
      </c>
      <c r="AQ1492" t="n">
        <v>0</v>
      </c>
      <c r="AR1492" t="n">
        <v>0</v>
      </c>
      <c r="AS1492" t="n">
        <v>0</v>
      </c>
      <c r="AT1492" t="n">
        <v>2.124366444700533</v>
      </c>
      <c r="AU1492" t="n">
        <v>0.6678647455175895</v>
      </c>
      <c r="AV1492" t="n">
        <v>2.124366444700533</v>
      </c>
    </row>
    <row r="1493" spans="1:48">
      <c r="A1493" t="n">
        <v>1490</v>
      </c>
      <c r="B1493" t="n">
        <v>0</v>
      </c>
      <c r="C1493" t="n">
        <v>0</v>
      </c>
      <c r="D1493" t="n">
        <v>0</v>
      </c>
      <c r="E1493" t="n">
        <v>23.1</v>
      </c>
      <c r="F1493" t="n">
        <v>0.9640146264679208</v>
      </c>
      <c r="G1493" t="n">
        <v>190.2939537068427</v>
      </c>
      <c r="H1493" t="n">
        <v>750.5193534197878</v>
      </c>
      <c r="I1493" t="n">
        <v>11.58512656732349</v>
      </c>
      <c r="J1493" t="n">
        <v>11.58512656732349</v>
      </c>
      <c r="K1493" t="n">
        <v>581.3627149841933</v>
      </c>
      <c r="L1493" t="n">
        <v>2</v>
      </c>
      <c r="M1493" t="n">
        <v>147.4043394990348</v>
      </c>
      <c r="N1493" t="n">
        <v>1603.109338904667</v>
      </c>
      <c r="O1493" t="b">
        <v>0</v>
      </c>
      <c r="P1493" t="n">
        <v>11.58512656732349</v>
      </c>
      <c r="Q1493" t="n">
        <v>0</v>
      </c>
      <c r="R1493" t="n">
        <v>0.9404585013104594</v>
      </c>
      <c r="S1493" t="n">
        <v>46.99183328762377</v>
      </c>
      <c r="T1493" t="n">
        <v>73.37859367661217</v>
      </c>
      <c r="U1493" t="n">
        <v>12.31859412316489</v>
      </c>
      <c r="V1493" t="n">
        <v>4.369071439236336</v>
      </c>
      <c r="W1493" t="n">
        <v>0</v>
      </c>
      <c r="X1493" t="n">
        <v>0</v>
      </c>
      <c r="Y1493" t="n">
        <v>-21.42836828230832</v>
      </c>
      <c r="Z1493" t="n">
        <v>92.70579781943505</v>
      </c>
      <c r="AA1493" t="n">
        <v>1603.109338904667</v>
      </c>
      <c r="AB1493" t="b">
        <v>0</v>
      </c>
      <c r="AC1493" t="b">
        <v>1</v>
      </c>
      <c r="AD1493" t="n">
        <v>89.30587056151191</v>
      </c>
      <c r="AE1493" t="n">
        <v>-0</v>
      </c>
      <c r="AF1493" t="n">
        <v>0</v>
      </c>
      <c r="AG1493" t="n">
        <v>0.1195775435814065</v>
      </c>
      <c r="AH1493" t="b">
        <v>0</v>
      </c>
      <c r="AI1493" t="b">
        <v>0</v>
      </c>
      <c r="AJ1493" t="n">
        <v>1603.109338904667</v>
      </c>
      <c r="AK1493" t="n">
        <v>0</v>
      </c>
      <c r="AL1493" t="n">
        <v>12.31859412316489</v>
      </c>
      <c r="AM1493" t="n">
        <v>0</v>
      </c>
      <c r="AN1493" t="n">
        <v>12.42847931806599</v>
      </c>
      <c r="AO1493" t="n">
        <v>0</v>
      </c>
      <c r="AP1493" t="n">
        <v>1</v>
      </c>
      <c r="AQ1493" t="n">
        <v>0</v>
      </c>
      <c r="AR1493" t="n">
        <v>0</v>
      </c>
      <c r="AS1493" t="n">
        <v>0</v>
      </c>
      <c r="AT1493" t="n">
        <v>2.672746571815989</v>
      </c>
      <c r="AU1493" t="n">
        <v>0.8402661478069653</v>
      </c>
      <c r="AV1493" t="n">
        <v>2.672746571815989</v>
      </c>
    </row>
    <row r="1494" spans="1:48">
      <c r="A1494" t="n">
        <v>1491</v>
      </c>
      <c r="B1494" t="n">
        <v>0</v>
      </c>
      <c r="C1494" t="n">
        <v>0</v>
      </c>
      <c r="D1494" t="n">
        <v>0</v>
      </c>
      <c r="E1494" t="n">
        <v>26.7</v>
      </c>
      <c r="F1494" t="n">
        <v>1.040999828097207</v>
      </c>
      <c r="G1494" t="n">
        <v>219.9501542845325</v>
      </c>
      <c r="H1494" t="n">
        <v>867.483408498196</v>
      </c>
      <c r="I1494" t="n">
        <v>14.40749515794226</v>
      </c>
      <c r="J1494" t="n">
        <v>14.40749515794226</v>
      </c>
      <c r="K1494" t="n">
        <v>625.5119245770799</v>
      </c>
      <c r="L1494" t="n">
        <v>2</v>
      </c>
      <c r="M1494" t="n">
        <v>158.5983581584888</v>
      </c>
      <c r="N1494" t="n">
        <v>1852.944560552147</v>
      </c>
      <c r="O1494" t="b">
        <v>0</v>
      </c>
      <c r="P1494" t="n">
        <v>14.40749515794226</v>
      </c>
      <c r="Q1494" t="n">
        <v>0</v>
      </c>
      <c r="R1494" t="n">
        <v>0.9409726651191853</v>
      </c>
      <c r="S1494" t="n">
        <v>47.01542722232936</v>
      </c>
      <c r="T1494" t="n">
        <v>78.90789013280259</v>
      </c>
      <c r="U1494" t="n">
        <v>15.31127916039664</v>
      </c>
      <c r="V1494" t="n">
        <v>4.65772245560747</v>
      </c>
      <c r="W1494" t="n">
        <v>0</v>
      </c>
      <c r="X1494" t="n">
        <v>0</v>
      </c>
      <c r="Y1494" t="n">
        <v>-21.42836828230832</v>
      </c>
      <c r="Z1494" t="n">
        <v>92.85021190050782</v>
      </c>
      <c r="AA1494" t="n">
        <v>1852.944560552147</v>
      </c>
      <c r="AB1494" t="b">
        <v>0</v>
      </c>
      <c r="AC1494" t="b">
        <v>1</v>
      </c>
      <c r="AD1494" t="n">
        <v>89.29843015585833</v>
      </c>
      <c r="AE1494" t="n">
        <v>-0</v>
      </c>
      <c r="AF1494" t="n">
        <v>0</v>
      </c>
      <c r="AG1494" t="n">
        <v>0.1414843574019231</v>
      </c>
      <c r="AH1494" t="b">
        <v>0</v>
      </c>
      <c r="AI1494" t="b">
        <v>0</v>
      </c>
      <c r="AJ1494" t="n">
        <v>1852.944560552147</v>
      </c>
      <c r="AK1494" t="n">
        <v>0</v>
      </c>
      <c r="AL1494" t="n">
        <v>15.31127916039664</v>
      </c>
      <c r="AM1494" t="n">
        <v>0</v>
      </c>
      <c r="AN1494" t="n">
        <v>15.34057913264886</v>
      </c>
      <c r="AO1494" t="n">
        <v>0</v>
      </c>
      <c r="AP1494" t="n">
        <v>1</v>
      </c>
      <c r="AQ1494" t="n">
        <v>0</v>
      </c>
      <c r="AR1494" t="n">
        <v>0</v>
      </c>
      <c r="AS1494" t="n">
        <v>0</v>
      </c>
      <c r="AT1494" t="n">
        <v>3.218003893864755</v>
      </c>
      <c r="AU1494" t="n">
        <v>1.011685793198246</v>
      </c>
      <c r="AV1494" t="n">
        <v>3.218003893864755</v>
      </c>
    </row>
    <row r="1495" spans="1:48">
      <c r="A1495" t="n">
        <v>1492</v>
      </c>
      <c r="B1495" t="n">
        <v>0</v>
      </c>
      <c r="C1495" t="n">
        <v>0</v>
      </c>
      <c r="D1495" t="n">
        <v>0</v>
      </c>
      <c r="E1495" t="n">
        <v>30.5</v>
      </c>
      <c r="F1495" t="n">
        <v>1.038652727809913</v>
      </c>
      <c r="G1495" t="n">
        <v>251.2539215609828</v>
      </c>
      <c r="H1495" t="n">
        <v>990.9454666365161</v>
      </c>
      <c r="I1495" t="n">
        <v>16.48736902700552</v>
      </c>
      <c r="J1495" t="n">
        <v>16.48736902700552</v>
      </c>
      <c r="K1495" t="n">
        <v>626.628136888502</v>
      </c>
      <c r="L1495" t="n">
        <v>3</v>
      </c>
      <c r="M1495" t="n">
        <v>158.8813734504315</v>
      </c>
      <c r="N1495" t="n">
        <v>1311.020852360111</v>
      </c>
      <c r="O1495" t="b">
        <v>1</v>
      </c>
      <c r="P1495" t="n">
        <v>16.48736902700552</v>
      </c>
      <c r="Q1495" t="n">
        <v>44.82256356454297</v>
      </c>
      <c r="R1495" t="n">
        <v>0.9524386971464702</v>
      </c>
      <c r="S1495" t="n">
        <v>47.04451573299104</v>
      </c>
      <c r="T1495" t="n">
        <v>126.0886831257495</v>
      </c>
      <c r="U1495" t="n">
        <v>17.31068789666157</v>
      </c>
      <c r="V1495" t="n">
        <v>5.996942044546543</v>
      </c>
      <c r="W1495" t="n">
        <v>0</v>
      </c>
      <c r="X1495" t="n">
        <v>0</v>
      </c>
      <c r="Y1495" t="n">
        <v>-21.42836828230832</v>
      </c>
      <c r="Z1495" t="n">
        <v>92.98333673384826</v>
      </c>
      <c r="AA1495" t="n">
        <v>1311.020852360111</v>
      </c>
      <c r="AB1495" t="b">
        <v>0</v>
      </c>
      <c r="AC1495" t="b">
        <v>1</v>
      </c>
      <c r="AD1495" t="n">
        <v>89.29098975020474</v>
      </c>
      <c r="AE1495" t="n">
        <v>-0</v>
      </c>
      <c r="AF1495" t="n">
        <v>0</v>
      </c>
      <c r="AG1495" t="n">
        <v>0.1568320411300195</v>
      </c>
      <c r="AH1495" t="b">
        <v>0</v>
      </c>
      <c r="AI1495" t="b">
        <v>0</v>
      </c>
      <c r="AJ1495" t="n">
        <v>1355.843415924654</v>
      </c>
      <c r="AK1495" t="n">
        <v>0</v>
      </c>
      <c r="AL1495" t="n">
        <v>17.90252395113567</v>
      </c>
      <c r="AM1495" t="n">
        <v>0</v>
      </c>
      <c r="AN1495" t="n">
        <v>17.95965450789791</v>
      </c>
      <c r="AO1495" t="n">
        <v>0</v>
      </c>
      <c r="AP1495" t="n">
        <v>1</v>
      </c>
      <c r="AQ1495" t="n">
        <v>0</v>
      </c>
      <c r="AR1495" t="n">
        <v>0</v>
      </c>
      <c r="AS1495" t="n">
        <v>0</v>
      </c>
      <c r="AT1495" t="n">
        <v>3.795601135138068</v>
      </c>
      <c r="AU1495" t="n">
        <v>1.193272560169159</v>
      </c>
      <c r="AV1495" t="n">
        <v>3.795601135138068</v>
      </c>
    </row>
    <row r="1496" spans="1:48">
      <c r="A1496" t="n">
        <v>1493</v>
      </c>
      <c r="B1496" t="n">
        <v>0</v>
      </c>
      <c r="C1496" t="n">
        <v>0</v>
      </c>
      <c r="D1496" t="n">
        <v>0</v>
      </c>
      <c r="E1496" t="n">
        <v>34.1</v>
      </c>
      <c r="F1496" t="n">
        <v>0.9710559273298136</v>
      </c>
      <c r="G1496" t="n">
        <v>280.9101221386726</v>
      </c>
      <c r="H1496" t="n">
        <v>1107.909521714925</v>
      </c>
      <c r="I1496" t="n">
        <v>17.41962853230648</v>
      </c>
      <c r="J1496" t="n">
        <v>17.41962853230648</v>
      </c>
      <c r="K1496" t="n">
        <v>592.1652021579862</v>
      </c>
      <c r="L1496" t="n">
        <v>3</v>
      </c>
      <c r="M1496" t="n">
        <v>150.1433068351892</v>
      </c>
      <c r="N1496" t="n">
        <v>1465.764297228845</v>
      </c>
      <c r="O1496" t="b">
        <v>0</v>
      </c>
      <c r="P1496" t="n">
        <v>17.41962853230648</v>
      </c>
      <c r="Q1496" t="n">
        <v>41.90545584879308</v>
      </c>
      <c r="R1496" t="n">
        <v>0.9510895460415042</v>
      </c>
      <c r="S1496" t="n">
        <v>47.07133734833818</v>
      </c>
      <c r="T1496" t="n">
        <v>119.3231540425547</v>
      </c>
      <c r="U1496" t="n">
        <v>18.31544527516688</v>
      </c>
      <c r="V1496" t="n">
        <v>5.836149631980874</v>
      </c>
      <c r="W1496" t="n">
        <v>0</v>
      </c>
      <c r="X1496" t="n">
        <v>0</v>
      </c>
      <c r="Y1496" t="n">
        <v>-21.42836828230832</v>
      </c>
      <c r="Z1496" t="n">
        <v>93.13939049994919</v>
      </c>
      <c r="AA1496" t="n">
        <v>1465.764297228845</v>
      </c>
      <c r="AB1496" t="b">
        <v>0</v>
      </c>
      <c r="AC1496" t="b">
        <v>1</v>
      </c>
      <c r="AD1496" t="n">
        <v>89.28354934455116</v>
      </c>
      <c r="AE1496" t="n">
        <v>-0</v>
      </c>
      <c r="AF1496" t="n">
        <v>0</v>
      </c>
      <c r="AG1496" t="n">
        <v>0.161837514335964</v>
      </c>
      <c r="AH1496" t="b">
        <v>0</v>
      </c>
      <c r="AI1496" t="b">
        <v>0</v>
      </c>
      <c r="AJ1496" t="n">
        <v>1507.669753077638</v>
      </c>
      <c r="AK1496" t="n">
        <v>0</v>
      </c>
      <c r="AL1496" t="n">
        <v>18.83907454133235</v>
      </c>
      <c r="AM1496" t="n">
        <v>0</v>
      </c>
      <c r="AN1496" t="n">
        <v>18.87049752992193</v>
      </c>
      <c r="AO1496" t="n">
        <v>0</v>
      </c>
      <c r="AP1496" t="n">
        <v>1</v>
      </c>
      <c r="AQ1496" t="n">
        <v>0</v>
      </c>
      <c r="AR1496" t="n">
        <v>0</v>
      </c>
      <c r="AS1496" t="n">
        <v>0</v>
      </c>
      <c r="AT1496" t="n">
        <v>3.926728044627833</v>
      </c>
      <c r="AU1496" t="n">
        <v>1.234496634412732</v>
      </c>
      <c r="AV1496" t="n">
        <v>3.926728044627833</v>
      </c>
    </row>
    <row r="1497" spans="1:48">
      <c r="A1497" t="n">
        <v>1494</v>
      </c>
      <c r="B1497" t="n">
        <v>0</v>
      </c>
      <c r="C1497" t="n">
        <v>0</v>
      </c>
      <c r="D1497" t="n">
        <v>0</v>
      </c>
      <c r="E1497" t="n">
        <v>37.5</v>
      </c>
      <c r="F1497" t="n">
        <v>0.9104568962041721</v>
      </c>
      <c r="G1497" t="n">
        <v>308.9187560176018</v>
      </c>
      <c r="H1497" t="n">
        <v>1218.375573733421</v>
      </c>
      <c r="I1497" t="n">
        <v>18.16830040467698</v>
      </c>
      <c r="J1497" t="n">
        <v>18.16830040467698</v>
      </c>
      <c r="K1497" t="n">
        <v>561.6185020798283</v>
      </c>
      <c r="L1497" t="n">
        <v>3</v>
      </c>
      <c r="M1497" t="n">
        <v>142.3982003245001</v>
      </c>
      <c r="N1497" t="n">
        <v>1611.910884049316</v>
      </c>
      <c r="O1497" t="b">
        <v>0</v>
      </c>
      <c r="P1497" t="n">
        <v>18.16830040467698</v>
      </c>
      <c r="Q1497" t="n">
        <v>0</v>
      </c>
      <c r="R1497" t="n">
        <v>0.9497275280886502</v>
      </c>
      <c r="S1497" t="n">
        <v>47.10047941933041</v>
      </c>
      <c r="T1497" t="n">
        <v>113.3301934447387</v>
      </c>
      <c r="U1497" t="n">
        <v>19.13001346948543</v>
      </c>
      <c r="V1497" t="n">
        <v>5.69738896665848</v>
      </c>
      <c r="W1497" t="n">
        <v>0</v>
      </c>
      <c r="X1497" t="n">
        <v>0</v>
      </c>
      <c r="Y1497" t="n">
        <v>-21.42836828230832</v>
      </c>
      <c r="Z1497" t="n">
        <v>93.30315486830433</v>
      </c>
      <c r="AA1497" t="n">
        <v>1611.910884049316</v>
      </c>
      <c r="AB1497" t="b">
        <v>0</v>
      </c>
      <c r="AC1497" t="b">
        <v>1</v>
      </c>
      <c r="AD1497" t="n">
        <v>89.27610893889758</v>
      </c>
      <c r="AE1497" t="n">
        <v>-0</v>
      </c>
      <c r="AF1497" t="n">
        <v>0</v>
      </c>
      <c r="AG1497" t="n">
        <v>0.1611703278693459</v>
      </c>
      <c r="AH1497" t="b">
        <v>0</v>
      </c>
      <c r="AI1497" t="b">
        <v>0</v>
      </c>
      <c r="AJ1497" t="n">
        <v>1611.910884049316</v>
      </c>
      <c r="AK1497" t="n">
        <v>0</v>
      </c>
      <c r="AL1497" t="n">
        <v>19.13001346948543</v>
      </c>
      <c r="AM1497" t="n">
        <v>0</v>
      </c>
      <c r="AN1497" t="n">
        <v>19.15704298229656</v>
      </c>
      <c r="AO1497" t="n">
        <v>0</v>
      </c>
      <c r="AP1497" t="n">
        <v>1</v>
      </c>
      <c r="AQ1497" t="n">
        <v>0</v>
      </c>
      <c r="AR1497" t="n">
        <v>0</v>
      </c>
      <c r="AS1497" t="n">
        <v>0</v>
      </c>
      <c r="AT1497" t="n">
        <v>3.955673812684879</v>
      </c>
      <c r="AU1497" t="n">
        <v>1.243596692486732</v>
      </c>
      <c r="AV1497" t="n">
        <v>3.955673812684879</v>
      </c>
    </row>
    <row r="1498" spans="1:48">
      <c r="A1498" t="n">
        <v>1495</v>
      </c>
      <c r="B1498" t="n">
        <v>0</v>
      </c>
      <c r="C1498" t="n">
        <v>0</v>
      </c>
      <c r="D1498" t="n">
        <v>0</v>
      </c>
      <c r="E1498" t="n">
        <v>40.6</v>
      </c>
      <c r="F1498" t="n">
        <v>0.8037831545201666</v>
      </c>
      <c r="G1498" t="n">
        <v>334.4560398483902</v>
      </c>
      <c r="H1498" t="n">
        <v>1319.094621162051</v>
      </c>
      <c r="I1498" t="n">
        <v>17.71590242034032</v>
      </c>
      <c r="J1498" t="n">
        <v>17.71590242034032</v>
      </c>
      <c r="K1498" t="n">
        <v>505.8195587334505</v>
      </c>
      <c r="L1498" t="n">
        <v>3</v>
      </c>
      <c r="M1498" t="n">
        <v>128.2503952163921</v>
      </c>
      <c r="N1498" t="n">
        <v>1745.162183797393</v>
      </c>
      <c r="O1498" t="b">
        <v>0</v>
      </c>
      <c r="P1498" t="n">
        <v>17.71590242034032</v>
      </c>
      <c r="Q1498" t="n">
        <v>0</v>
      </c>
      <c r="R1498" t="n">
        <v>0.9473579935128869</v>
      </c>
      <c r="S1498" t="n">
        <v>47.13172037933074</v>
      </c>
      <c r="T1498" t="n">
        <v>102.3257046453761</v>
      </c>
      <c r="U1498" t="n">
        <v>18.70032505309656</v>
      </c>
      <c r="V1498" t="n">
        <v>5.386630407740313</v>
      </c>
      <c r="W1498" t="n">
        <v>0</v>
      </c>
      <c r="X1498" t="n">
        <v>0</v>
      </c>
      <c r="Y1498" t="n">
        <v>-21.42836828230832</v>
      </c>
      <c r="Z1498" t="n">
        <v>93.46788864544791</v>
      </c>
      <c r="AA1498" t="n">
        <v>1745.162183797393</v>
      </c>
      <c r="AB1498" t="b">
        <v>0</v>
      </c>
      <c r="AC1498" t="b">
        <v>1</v>
      </c>
      <c r="AD1498" t="n">
        <v>89.268668533244</v>
      </c>
      <c r="AE1498" t="n">
        <v>-0</v>
      </c>
      <c r="AF1498" t="n">
        <v>0</v>
      </c>
      <c r="AG1498" t="n">
        <v>0.1537918994577643</v>
      </c>
      <c r="AH1498" t="b">
        <v>0</v>
      </c>
      <c r="AI1498" t="b">
        <v>0</v>
      </c>
      <c r="AJ1498" t="n">
        <v>1745.162183797393</v>
      </c>
      <c r="AK1498" t="n">
        <v>0</v>
      </c>
      <c r="AL1498" t="n">
        <v>18.70032505309656</v>
      </c>
      <c r="AM1498" t="n">
        <v>0</v>
      </c>
      <c r="AN1498" t="n">
        <v>18.73011118992075</v>
      </c>
      <c r="AO1498" t="n">
        <v>0</v>
      </c>
      <c r="AP1498" t="n">
        <v>1</v>
      </c>
      <c r="AQ1498" t="n">
        <v>0</v>
      </c>
      <c r="AR1498" t="n">
        <v>0</v>
      </c>
      <c r="AS1498" t="n">
        <v>0</v>
      </c>
      <c r="AT1498" t="n">
        <v>3.851050585114861</v>
      </c>
      <c r="AU1498" t="n">
        <v>1.210704925894114</v>
      </c>
      <c r="AV1498" t="n">
        <v>3.851050585114861</v>
      </c>
    </row>
    <row r="1499" spans="1:48">
      <c r="A1499" t="n">
        <v>1496</v>
      </c>
      <c r="B1499" t="n">
        <v>0</v>
      </c>
      <c r="C1499" t="n">
        <v>0</v>
      </c>
      <c r="D1499" t="n">
        <v>0</v>
      </c>
      <c r="E1499" t="n">
        <v>43.3</v>
      </c>
      <c r="F1499" t="n">
        <v>0.7077438190484857</v>
      </c>
      <c r="G1499" t="n">
        <v>356.6981902816575</v>
      </c>
      <c r="H1499" t="n">
        <v>1406.817662470857</v>
      </c>
      <c r="I1499" t="n">
        <v>17.02032102983657</v>
      </c>
      <c r="J1499" t="n">
        <v>17.02032102983657</v>
      </c>
      <c r="K1499" t="n">
        <v>455.6571856062023</v>
      </c>
      <c r="L1499" t="n">
        <v>3</v>
      </c>
      <c r="M1499" t="n">
        <v>115.5317407723637</v>
      </c>
      <c r="N1499" t="n">
        <v>1861.219767448944</v>
      </c>
      <c r="O1499" t="b">
        <v>0</v>
      </c>
      <c r="P1499" t="n">
        <v>17.02032102983657</v>
      </c>
      <c r="Q1499" t="n">
        <v>0</v>
      </c>
      <c r="R1499" t="n">
        <v>0.9447629437956652</v>
      </c>
      <c r="S1499" t="n">
        <v>47.1636192672322</v>
      </c>
      <c r="T1499" t="n">
        <v>92.43120656728109</v>
      </c>
      <c r="U1499" t="n">
        <v>18.0154409543795</v>
      </c>
      <c r="V1499" t="n">
        <v>5.105627752191381</v>
      </c>
      <c r="W1499" t="n">
        <v>0</v>
      </c>
      <c r="X1499" t="n">
        <v>0</v>
      </c>
      <c r="Y1499" t="n">
        <v>-21.42836828230832</v>
      </c>
      <c r="Z1499" t="n">
        <v>93.61937616093955</v>
      </c>
      <c r="AA1499" t="n">
        <v>1861.219767448944</v>
      </c>
      <c r="AB1499" t="b">
        <v>0</v>
      </c>
      <c r="AC1499" t="b">
        <v>1</v>
      </c>
      <c r="AD1499" t="n">
        <v>89.26122812759041</v>
      </c>
      <c r="AE1499" t="n">
        <v>-0</v>
      </c>
      <c r="AF1499" t="n">
        <v>0</v>
      </c>
      <c r="AG1499" t="n">
        <v>0.1420483041898976</v>
      </c>
      <c r="AH1499" t="b">
        <v>0</v>
      </c>
      <c r="AI1499" t="b">
        <v>0</v>
      </c>
      <c r="AJ1499" t="n">
        <v>1861.219767448944</v>
      </c>
      <c r="AK1499" t="n">
        <v>0</v>
      </c>
      <c r="AL1499" t="n">
        <v>18.0154409543795</v>
      </c>
      <c r="AM1499" t="n">
        <v>0</v>
      </c>
      <c r="AN1499" t="n">
        <v>18.0899001726484</v>
      </c>
      <c r="AO1499" t="n">
        <v>0</v>
      </c>
      <c r="AP1499" t="n">
        <v>1</v>
      </c>
      <c r="AQ1499" t="n">
        <v>0</v>
      </c>
      <c r="AR1499" t="n">
        <v>0</v>
      </c>
      <c r="AS1499" t="n">
        <v>0</v>
      </c>
      <c r="AT1499" t="n">
        <v>3.723916304397404</v>
      </c>
      <c r="AU1499" t="n">
        <v>1.170736066354961</v>
      </c>
      <c r="AV1499" t="n">
        <v>3.723916304397404</v>
      </c>
    </row>
    <row r="1500" spans="1:48">
      <c r="A1500" t="n">
        <v>1497</v>
      </c>
      <c r="B1500" t="n">
        <v>0</v>
      </c>
      <c r="C1500" t="n">
        <v>0</v>
      </c>
      <c r="D1500" t="n">
        <v>0</v>
      </c>
      <c r="E1500" t="n">
        <v>45.7</v>
      </c>
      <c r="F1500" t="n">
        <v>0.6152415692858835</v>
      </c>
      <c r="G1500" t="n">
        <v>376.4689906667841</v>
      </c>
      <c r="H1500" t="n">
        <v>1484.793699189796</v>
      </c>
      <c r="I1500" t="n">
        <v>16.05655274543809</v>
      </c>
      <c r="J1500" t="n">
        <v>16.05655274543809</v>
      </c>
      <c r="K1500" t="n">
        <v>407.2813116309106</v>
      </c>
      <c r="L1500" t="n">
        <v>4</v>
      </c>
      <c r="M1500" t="n">
        <v>103.2660526447542</v>
      </c>
      <c r="N1500" t="n">
        <v>1324.435979677298</v>
      </c>
      <c r="O1500" t="b">
        <v>1</v>
      </c>
      <c r="P1500" t="n">
        <v>16.05655274543809</v>
      </c>
      <c r="Q1500" t="n">
        <v>26.5504567681765</v>
      </c>
      <c r="R1500" t="n">
        <v>0.9519190007532184</v>
      </c>
      <c r="S1500" t="n">
        <v>47.19577645793268</v>
      </c>
      <c r="T1500" t="n">
        <v>121.6165631982795</v>
      </c>
      <c r="U1500" t="n">
        <v>16.86756198030833</v>
      </c>
      <c r="V1500" t="n">
        <v>5.847445883532629</v>
      </c>
      <c r="W1500" t="n">
        <v>0</v>
      </c>
      <c r="X1500" t="n">
        <v>0</v>
      </c>
      <c r="Y1500" t="n">
        <v>-21.42836828230832</v>
      </c>
      <c r="Z1500" t="n">
        <v>93.75200710003065</v>
      </c>
      <c r="AA1500" t="n">
        <v>1324.435979677298</v>
      </c>
      <c r="AB1500" t="b">
        <v>0</v>
      </c>
      <c r="AC1500" t="b">
        <v>1</v>
      </c>
      <c r="AD1500" t="n">
        <v>89.25378772193683</v>
      </c>
      <c r="AE1500" t="n">
        <v>-0</v>
      </c>
      <c r="AF1500" t="n">
        <v>0</v>
      </c>
      <c r="AG1500" t="n">
        <v>0.1286528492467176</v>
      </c>
      <c r="AH1500" t="b">
        <v>0</v>
      </c>
      <c r="AI1500" t="b">
        <v>0</v>
      </c>
      <c r="AJ1500" t="n">
        <v>1350.986436445475</v>
      </c>
      <c r="AK1500" t="n">
        <v>0</v>
      </c>
      <c r="AL1500" t="n">
        <v>17.20569948337724</v>
      </c>
      <c r="AM1500" t="n">
        <v>0</v>
      </c>
      <c r="AN1500" t="n">
        <v>17.30593066382871</v>
      </c>
      <c r="AO1500" t="n">
        <v>0</v>
      </c>
      <c r="AP1500" t="n">
        <v>1</v>
      </c>
      <c r="AQ1500" t="n">
        <v>0</v>
      </c>
      <c r="AR1500" t="n">
        <v>0</v>
      </c>
      <c r="AS1500" t="n">
        <v>0</v>
      </c>
      <c r="AT1500" t="n">
        <v>3.662127127210763</v>
      </c>
      <c r="AU1500" t="n">
        <v>1.15131059802277</v>
      </c>
      <c r="AV1500" t="n">
        <v>3.662127127210763</v>
      </c>
    </row>
    <row r="1501" spans="1:48">
      <c r="A1501" t="n">
        <v>1498</v>
      </c>
      <c r="B1501" t="n">
        <v>0</v>
      </c>
      <c r="C1501" t="n">
        <v>0</v>
      </c>
      <c r="D1501" t="n">
        <v>0</v>
      </c>
      <c r="E1501" t="n">
        <v>47.7</v>
      </c>
      <c r="F1501" t="n">
        <v>0.4979565704746571</v>
      </c>
      <c r="G1501" t="n">
        <v>392.9446576543895</v>
      </c>
      <c r="H1501" t="n">
        <v>1549.773729788912</v>
      </c>
      <c r="I1501" t="n">
        <v>14.19861854524976</v>
      </c>
      <c r="J1501" t="n">
        <v>14.19861854524976</v>
      </c>
      <c r="K1501" t="n">
        <v>345.0532204777277</v>
      </c>
      <c r="L1501" t="n">
        <v>4</v>
      </c>
      <c r="M1501" t="n">
        <v>87.48813906636097</v>
      </c>
      <c r="N1501" t="n">
        <v>1382.39816697171</v>
      </c>
      <c r="O1501" t="b">
        <v>0</v>
      </c>
      <c r="P1501" t="n">
        <v>14.19861854524976</v>
      </c>
      <c r="Q1501" t="n">
        <v>21.48907852920687</v>
      </c>
      <c r="R1501" t="n">
        <v>0.9490640138859702</v>
      </c>
      <c r="S1501" t="n">
        <v>47.2221826406264</v>
      </c>
      <c r="T1501" t="n">
        <v>103.3448449817272</v>
      </c>
      <c r="U1501" t="n">
        <v>14.96065422090244</v>
      </c>
      <c r="V1501" t="n">
        <v>5.263971588945836</v>
      </c>
      <c r="W1501" t="n">
        <v>0</v>
      </c>
      <c r="X1501" t="n">
        <v>0</v>
      </c>
      <c r="Y1501" t="n">
        <v>-21.42836828230832</v>
      </c>
      <c r="Z1501" t="n">
        <v>93.88083743392424</v>
      </c>
      <c r="AA1501" t="n">
        <v>1382.39816697171</v>
      </c>
      <c r="AB1501" t="b">
        <v>0</v>
      </c>
      <c r="AC1501" t="b">
        <v>1</v>
      </c>
      <c r="AD1501" t="n">
        <v>89.24634731628325</v>
      </c>
      <c r="AE1501" t="n">
        <v>-0</v>
      </c>
      <c r="AF1501" t="n">
        <v>0</v>
      </c>
      <c r="AG1501" t="n">
        <v>0.1141888901641343</v>
      </c>
      <c r="AH1501" t="b">
        <v>0</v>
      </c>
      <c r="AI1501" t="b">
        <v>0</v>
      </c>
      <c r="AJ1501" t="n">
        <v>1403.887245500917</v>
      </c>
      <c r="AK1501" t="n">
        <v>0</v>
      </c>
      <c r="AL1501" t="n">
        <v>15.19321433352582</v>
      </c>
      <c r="AM1501" t="n">
        <v>0</v>
      </c>
      <c r="AN1501" t="n">
        <v>15.19611361968285</v>
      </c>
      <c r="AO1501" t="n">
        <v>0</v>
      </c>
      <c r="AP1501" t="n">
        <v>1</v>
      </c>
      <c r="AQ1501" t="n">
        <v>0</v>
      </c>
      <c r="AR1501" t="n">
        <v>0</v>
      </c>
      <c r="AS1501" t="n">
        <v>0</v>
      </c>
      <c r="AT1501" t="n">
        <v>3.219680522704326</v>
      </c>
      <c r="AU1501" t="n">
        <v>1.012212896841811</v>
      </c>
      <c r="AV1501" t="n">
        <v>3.219680522704326</v>
      </c>
    </row>
    <row r="1502" spans="1:48">
      <c r="A1502" t="n">
        <v>1499</v>
      </c>
      <c r="B1502" t="n">
        <v>0</v>
      </c>
      <c r="C1502" t="n">
        <v>0</v>
      </c>
      <c r="D1502" t="n">
        <v>0</v>
      </c>
      <c r="E1502" t="n">
        <v>49.3</v>
      </c>
      <c r="F1502" t="n">
        <v>0.3929321488154889</v>
      </c>
      <c r="G1502" t="n">
        <v>406.1251912444738</v>
      </c>
      <c r="H1502" t="n">
        <v>1601.757754268205</v>
      </c>
      <c r="I1502" t="n">
        <v>12.29942414410912</v>
      </c>
      <c r="J1502" t="n">
        <v>12.29942414410912</v>
      </c>
      <c r="K1502" t="n">
        <v>289.1986301643246</v>
      </c>
      <c r="L1502" t="n">
        <v>4</v>
      </c>
      <c r="M1502" t="n">
        <v>73.32622468669489</v>
      </c>
      <c r="N1502" t="n">
        <v>1428.767916807239</v>
      </c>
      <c r="O1502" t="b">
        <v>0</v>
      </c>
      <c r="P1502" t="n">
        <v>12.29942414410912</v>
      </c>
      <c r="Q1502" t="n">
        <v>0</v>
      </c>
      <c r="R1502" t="n">
        <v>0.9455045164806541</v>
      </c>
      <c r="S1502" t="n">
        <v>47.24691984623118</v>
      </c>
      <c r="T1502" t="n">
        <v>86.94224758579985</v>
      </c>
      <c r="U1502" t="n">
        <v>13.00831876498051</v>
      </c>
      <c r="V1502" t="n">
        <v>4.737959820446832</v>
      </c>
      <c r="W1502" t="n">
        <v>0</v>
      </c>
      <c r="X1502" t="n">
        <v>0</v>
      </c>
      <c r="Y1502" t="n">
        <v>-21.42836828230832</v>
      </c>
      <c r="Z1502" t="n">
        <v>93.99201477948014</v>
      </c>
      <c r="AA1502" t="n">
        <v>1428.767916807239</v>
      </c>
      <c r="AB1502" t="b">
        <v>0</v>
      </c>
      <c r="AC1502" t="b">
        <v>1</v>
      </c>
      <c r="AD1502" t="n">
        <v>89.23890691062967</v>
      </c>
      <c r="AE1502" t="n">
        <v>-0</v>
      </c>
      <c r="AF1502" t="n">
        <v>0</v>
      </c>
      <c r="AG1502" t="n">
        <v>0.0991784576632832</v>
      </c>
      <c r="AH1502" t="b">
        <v>0</v>
      </c>
      <c r="AI1502" t="b">
        <v>0</v>
      </c>
      <c r="AJ1502" t="n">
        <v>1428.767916807239</v>
      </c>
      <c r="AK1502" t="n">
        <v>0</v>
      </c>
      <c r="AL1502" t="n">
        <v>13.00831876498051</v>
      </c>
      <c r="AM1502" t="n">
        <v>0</v>
      </c>
      <c r="AN1502" t="n">
        <v>13.01002435959071</v>
      </c>
      <c r="AO1502" t="n">
        <v>0</v>
      </c>
      <c r="AP1502" t="n">
        <v>1</v>
      </c>
      <c r="AQ1502" t="n">
        <v>0</v>
      </c>
      <c r="AR1502" t="n">
        <v>0</v>
      </c>
      <c r="AS1502" t="n">
        <v>0</v>
      </c>
      <c r="AT1502" t="n">
        <v>2.78792853417074</v>
      </c>
      <c r="AU1502" t="n">
        <v>0.876477401363607</v>
      </c>
      <c r="AV1502" t="n">
        <v>2.78792853417074</v>
      </c>
    </row>
    <row r="1503" spans="1:48">
      <c r="A1503" t="n">
        <v>1500</v>
      </c>
      <c r="B1503" t="n">
        <v>0</v>
      </c>
      <c r="C1503" t="n">
        <v>0</v>
      </c>
      <c r="D1503" t="n">
        <v>0</v>
      </c>
      <c r="E1503" t="n">
        <v>50.5</v>
      </c>
      <c r="F1503" t="n">
        <v>0.2636481675967071</v>
      </c>
      <c r="G1503" t="n">
        <v>416.0105914370371</v>
      </c>
      <c r="H1503" t="n">
        <v>1640.745772627674</v>
      </c>
      <c r="I1503" t="n">
        <v>9.570936253144579</v>
      </c>
      <c r="J1503" t="n">
        <v>9.570936253144579</v>
      </c>
      <c r="K1503" t="n">
        <v>219.6956297833962</v>
      </c>
      <c r="L1503" t="n">
        <v>4</v>
      </c>
      <c r="M1503" t="n">
        <v>55.70376008706801</v>
      </c>
      <c r="N1503" t="n">
        <v>1463.545229183885</v>
      </c>
      <c r="O1503" t="b">
        <v>0</v>
      </c>
      <c r="P1503" t="n">
        <v>9.570936253144579</v>
      </c>
      <c r="Q1503" t="n">
        <v>0</v>
      </c>
      <c r="R1503" t="n">
        <v>0.9387581341997117</v>
      </c>
      <c r="S1503" t="n">
        <v>47.26984567884291</v>
      </c>
      <c r="T1503" t="n">
        <v>66.52209899179657</v>
      </c>
      <c r="U1503" t="n">
        <v>10.19531645529098</v>
      </c>
      <c r="V1503" t="n">
        <v>4.073937459209112</v>
      </c>
      <c r="W1503" t="n">
        <v>0</v>
      </c>
      <c r="X1503" t="n">
        <v>0</v>
      </c>
      <c r="Y1503" t="n">
        <v>-21.42836828230832</v>
      </c>
      <c r="Z1503" t="n">
        <v>94.06247749697643</v>
      </c>
      <c r="AA1503" t="n">
        <v>1463.545229183885</v>
      </c>
      <c r="AB1503" t="b">
        <v>0</v>
      </c>
      <c r="AC1503" t="b">
        <v>1</v>
      </c>
      <c r="AD1503" t="n">
        <v>89.23146650497608</v>
      </c>
      <c r="AE1503" t="n">
        <v>-0</v>
      </c>
      <c r="AF1503" t="n">
        <v>0</v>
      </c>
      <c r="AG1503" t="n">
        <v>0.08623324952503925</v>
      </c>
      <c r="AH1503" t="b">
        <v>0</v>
      </c>
      <c r="AI1503" t="b">
        <v>0</v>
      </c>
      <c r="AJ1503" t="n">
        <v>1463.545229183885</v>
      </c>
      <c r="AK1503" t="n">
        <v>0</v>
      </c>
      <c r="AL1503" t="n">
        <v>10.19531645529098</v>
      </c>
      <c r="AM1503" t="n">
        <v>0</v>
      </c>
      <c r="AN1503" t="n">
        <v>10.19692646392378</v>
      </c>
      <c r="AO1503" t="n">
        <v>0</v>
      </c>
      <c r="AP1503" t="n">
        <v>1</v>
      </c>
      <c r="AQ1503" t="n">
        <v>0</v>
      </c>
      <c r="AR1503" t="n">
        <v>0</v>
      </c>
      <c r="AS1503" t="n">
        <v>0</v>
      </c>
      <c r="AT1503" t="n">
        <v>2.253006116289701</v>
      </c>
      <c r="AU1503" t="n">
        <v>0.7083068743902649</v>
      </c>
      <c r="AV1503" t="n">
        <v>2.253006116289701</v>
      </c>
    </row>
    <row r="1504" spans="1:48">
      <c r="A1504" t="n">
        <v>1501</v>
      </c>
      <c r="B1504" t="n">
        <v>0</v>
      </c>
      <c r="C1504" t="n">
        <v>0</v>
      </c>
      <c r="D1504" t="n">
        <v>0</v>
      </c>
      <c r="E1504" t="n">
        <v>51.3</v>
      </c>
      <c r="F1504" t="n">
        <v>0.2191418474643543</v>
      </c>
      <c r="G1504" t="n">
        <v>422.6008582320792</v>
      </c>
      <c r="H1504" t="n">
        <v>1666.73778486732</v>
      </c>
      <c r="I1504" t="n">
        <v>8.682150520198297</v>
      </c>
      <c r="J1504" t="n">
        <v>8.682150520198297</v>
      </c>
      <c r="K1504" t="n">
        <v>196.1861380601244</v>
      </c>
      <c r="L1504" t="n">
        <v>4</v>
      </c>
      <c r="M1504" t="n">
        <v>49.74293561362181</v>
      </c>
      <c r="N1504" t="n">
        <v>1486.73010410165</v>
      </c>
      <c r="O1504" t="b">
        <v>0</v>
      </c>
      <c r="P1504" t="n">
        <v>8.682150520198297</v>
      </c>
      <c r="Q1504" t="n">
        <v>0</v>
      </c>
      <c r="R1504" t="n">
        <v>0.9353565944422003</v>
      </c>
      <c r="S1504" t="n">
        <v>47.28989421488605</v>
      </c>
      <c r="T1504" t="n">
        <v>59.61963941514954</v>
      </c>
      <c r="U1504" t="n">
        <v>9.282182401649603</v>
      </c>
      <c r="V1504" t="n">
        <v>3.854016529923285</v>
      </c>
      <c r="W1504" t="n">
        <v>0</v>
      </c>
      <c r="X1504" t="n">
        <v>0</v>
      </c>
      <c r="Y1504" t="n">
        <v>-21.42836828230832</v>
      </c>
      <c r="Z1504" t="n">
        <v>94.13922534237335</v>
      </c>
      <c r="AA1504" t="n">
        <v>1486.73010410165</v>
      </c>
      <c r="AB1504" t="b">
        <v>0</v>
      </c>
      <c r="AC1504" t="b">
        <v>1</v>
      </c>
      <c r="AD1504" t="n">
        <v>89.2240260993225</v>
      </c>
      <c r="AE1504" t="n">
        <v>-0</v>
      </c>
      <c r="AF1504" t="n">
        <v>0</v>
      </c>
      <c r="AG1504" t="n">
        <v>0.07651557434218381</v>
      </c>
      <c r="AH1504" t="b">
        <v>0</v>
      </c>
      <c r="AI1504" t="b">
        <v>0</v>
      </c>
      <c r="AJ1504" t="n">
        <v>1486.73010410165</v>
      </c>
      <c r="AK1504" t="n">
        <v>0</v>
      </c>
      <c r="AL1504" t="n">
        <v>9.282182401649603</v>
      </c>
      <c r="AM1504" t="n">
        <v>0</v>
      </c>
      <c r="AN1504" t="n">
        <v>9.283212807174598</v>
      </c>
      <c r="AO1504" t="n">
        <v>0</v>
      </c>
      <c r="AP1504" t="n">
        <v>1</v>
      </c>
      <c r="AQ1504" t="n">
        <v>0</v>
      </c>
      <c r="AR1504" t="n">
        <v>0</v>
      </c>
      <c r="AS1504" t="n">
        <v>0</v>
      </c>
      <c r="AT1504" t="n">
        <v>2.084732815030951</v>
      </c>
      <c r="AU1504" t="n">
        <v>0.6554046051970501</v>
      </c>
      <c r="AV1504" t="n">
        <v>2.084732815030951</v>
      </c>
    </row>
    <row r="1505" spans="1:48">
      <c r="A1505" t="n">
        <v>1502</v>
      </c>
      <c r="B1505" t="n">
        <v>0</v>
      </c>
      <c r="C1505" t="n">
        <v>0</v>
      </c>
      <c r="D1505" t="n">
        <v>0</v>
      </c>
      <c r="E1505" t="n">
        <v>52.1</v>
      </c>
      <c r="F1505" t="n">
        <v>0.1931177758792222</v>
      </c>
      <c r="G1505" t="n">
        <v>429.1911250271214</v>
      </c>
      <c r="H1505" t="n">
        <v>1692.729797106967</v>
      </c>
      <c r="I1505" t="n">
        <v>8.216045779948905</v>
      </c>
      <c r="J1505" t="n">
        <v>8.216045779948905</v>
      </c>
      <c r="K1505" t="n">
        <v>182.8030761538525</v>
      </c>
      <c r="L1505" t="n">
        <v>4</v>
      </c>
      <c r="M1505" t="n">
        <v>46.34966433921209</v>
      </c>
      <c r="N1505" t="n">
        <v>1509.914979019414</v>
      </c>
      <c r="O1505" t="b">
        <v>0</v>
      </c>
      <c r="P1505" t="n">
        <v>8.216045779948905</v>
      </c>
      <c r="Q1505" t="n">
        <v>0</v>
      </c>
      <c r="R1505" t="n">
        <v>0.9329737045210753</v>
      </c>
      <c r="S1505" t="n">
        <v>47.30909112658817</v>
      </c>
      <c r="T1505" t="n">
        <v>55.69450334445759</v>
      </c>
      <c r="U1505" t="n">
        <v>8.806299406012156</v>
      </c>
      <c r="V1505" t="n">
        <v>3.732996237717586</v>
      </c>
      <c r="W1505" t="n">
        <v>0</v>
      </c>
      <c r="X1505" t="n">
        <v>0</v>
      </c>
      <c r="Y1505" t="n">
        <v>-21.42836828230832</v>
      </c>
      <c r="Z1505" t="n">
        <v>94.2120700910428</v>
      </c>
      <c r="AA1505" t="n">
        <v>1509.914979019414</v>
      </c>
      <c r="AB1505" t="b">
        <v>0</v>
      </c>
      <c r="AC1505" t="b">
        <v>1</v>
      </c>
      <c r="AD1505" t="n">
        <v>89.21658569366892</v>
      </c>
      <c r="AE1505" t="n">
        <v>-0</v>
      </c>
      <c r="AF1505" t="n">
        <v>0</v>
      </c>
      <c r="AG1505" t="n">
        <v>0.0667268246478232</v>
      </c>
      <c r="AH1505" t="b">
        <v>0</v>
      </c>
      <c r="AI1505" t="b">
        <v>0</v>
      </c>
      <c r="AJ1505" t="n">
        <v>1509.914979019414</v>
      </c>
      <c r="AK1505" t="n">
        <v>0</v>
      </c>
      <c r="AL1505" t="n">
        <v>8.806299406012156</v>
      </c>
      <c r="AM1505" t="n">
        <v>0</v>
      </c>
      <c r="AN1505" t="n">
        <v>8.80708831024223</v>
      </c>
      <c r="AO1505" t="n">
        <v>0</v>
      </c>
      <c r="AP1505" t="n">
        <v>1</v>
      </c>
      <c r="AQ1505" t="n">
        <v>0</v>
      </c>
      <c r="AR1505" t="n">
        <v>0</v>
      </c>
      <c r="AS1505" t="n">
        <v>0</v>
      </c>
      <c r="AT1505" t="n">
        <v>1.999285611011322</v>
      </c>
      <c r="AU1505" t="n">
        <v>0.6285414548633971</v>
      </c>
      <c r="AV1505" t="n">
        <v>1.999285611011322</v>
      </c>
    </row>
    <row r="1506" spans="1:48">
      <c r="A1506" t="n">
        <v>1503</v>
      </c>
      <c r="B1506" t="n">
        <v>0</v>
      </c>
      <c r="C1506" t="n">
        <v>0</v>
      </c>
      <c r="D1506" t="n">
        <v>0</v>
      </c>
      <c r="E1506" t="n">
        <v>52.7</v>
      </c>
      <c r="F1506" t="n">
        <v>0.1750537156854275</v>
      </c>
      <c r="G1506" t="n">
        <v>434.1338251234031</v>
      </c>
      <c r="H1506" t="n">
        <v>1712.223806286702</v>
      </c>
      <c r="I1506" t="n">
        <v>7.890883144976151</v>
      </c>
      <c r="J1506" t="n">
        <v>7.890883144976151</v>
      </c>
      <c r="K1506" t="n">
        <v>173.5694827547462</v>
      </c>
      <c r="L1506" t="n">
        <v>4</v>
      </c>
      <c r="M1506" t="n">
        <v>44.00848954227846</v>
      </c>
      <c r="N1506" t="n">
        <v>1527.303635207738</v>
      </c>
      <c r="O1506" t="b">
        <v>0</v>
      </c>
      <c r="P1506" t="n">
        <v>7.890883144976151</v>
      </c>
      <c r="Q1506" t="n">
        <v>0</v>
      </c>
      <c r="R1506" t="n">
        <v>0.9311154083226665</v>
      </c>
      <c r="S1506" t="n">
        <v>47.32792709249826</v>
      </c>
      <c r="T1506" t="n">
        <v>52.98684915229283</v>
      </c>
      <c r="U1506" t="n">
        <v>8.474656390007524</v>
      </c>
      <c r="V1506" t="n">
        <v>3.649977468124163</v>
      </c>
      <c r="W1506" t="n">
        <v>0</v>
      </c>
      <c r="X1506" t="n">
        <v>0</v>
      </c>
      <c r="Y1506" t="n">
        <v>-21.42836828230832</v>
      </c>
      <c r="Z1506" t="n">
        <v>94.27851018852097</v>
      </c>
      <c r="AA1506" t="n">
        <v>1527.303635207738</v>
      </c>
      <c r="AB1506" t="b">
        <v>0</v>
      </c>
      <c r="AC1506" t="b">
        <v>1</v>
      </c>
      <c r="AD1506" t="n">
        <v>89.20914528801534</v>
      </c>
      <c r="AE1506" t="n">
        <v>-0</v>
      </c>
      <c r="AF1506" t="n">
        <v>0</v>
      </c>
      <c r="AG1506" t="n">
        <v>0.05916417829152959</v>
      </c>
      <c r="AH1506" t="b">
        <v>0</v>
      </c>
      <c r="AI1506" t="b">
        <v>0</v>
      </c>
      <c r="AJ1506" t="n">
        <v>1527.303635207738</v>
      </c>
      <c r="AK1506" t="n">
        <v>0</v>
      </c>
      <c r="AL1506" t="n">
        <v>8.474656390007524</v>
      </c>
      <c r="AM1506" t="n">
        <v>0</v>
      </c>
      <c r="AN1506" t="n">
        <v>8.475336618654884</v>
      </c>
      <c r="AO1506" t="n">
        <v>0</v>
      </c>
      <c r="AP1506" t="n">
        <v>1</v>
      </c>
      <c r="AQ1506" t="n">
        <v>0</v>
      </c>
      <c r="AR1506" t="n">
        <v>0</v>
      </c>
      <c r="AS1506" t="n">
        <v>0</v>
      </c>
      <c r="AT1506" t="n">
        <v>1.940592530970555</v>
      </c>
      <c r="AU1506" t="n">
        <v>0.6100893469124092</v>
      </c>
      <c r="AV1506" t="n">
        <v>1.940592530970555</v>
      </c>
    </row>
    <row r="1507" spans="1:48">
      <c r="A1507" t="n">
        <v>1504</v>
      </c>
      <c r="B1507" t="n">
        <v>0</v>
      </c>
      <c r="C1507" t="n">
        <v>0</v>
      </c>
      <c r="D1507" t="n">
        <v>0</v>
      </c>
      <c r="E1507" t="n">
        <v>53.4</v>
      </c>
      <c r="F1507" t="n">
        <v>0.1900006947123885</v>
      </c>
      <c r="G1507" t="n">
        <v>439.9003085690649</v>
      </c>
      <c r="H1507" t="n">
        <v>1734.966816996392</v>
      </c>
      <c r="I1507" t="n">
        <v>8.407926482878278</v>
      </c>
      <c r="J1507" t="n">
        <v>8.407926482878278</v>
      </c>
      <c r="K1507" t="n">
        <v>182.5181344277105</v>
      </c>
      <c r="L1507" t="n">
        <v>4</v>
      </c>
      <c r="M1507" t="n">
        <v>46.27741745124506</v>
      </c>
      <c r="N1507" t="n">
        <v>1547.590400760782</v>
      </c>
      <c r="O1507" t="b">
        <v>0</v>
      </c>
      <c r="P1507" t="n">
        <v>8.407926482878278</v>
      </c>
      <c r="Q1507" t="n">
        <v>0</v>
      </c>
      <c r="R1507" t="n">
        <v>0.9326644592610756</v>
      </c>
      <c r="S1507" t="n">
        <v>47.34651915321346</v>
      </c>
      <c r="T1507" t="n">
        <v>55.62612826355812</v>
      </c>
      <c r="U1507" t="n">
        <v>9.014953233598765</v>
      </c>
      <c r="V1507" t="n">
        <v>3.745615425839446</v>
      </c>
      <c r="W1507" t="n">
        <v>0</v>
      </c>
      <c r="X1507" t="n">
        <v>0</v>
      </c>
      <c r="Y1507" t="n">
        <v>-21.42836828230832</v>
      </c>
      <c r="Z1507" t="n">
        <v>94.34495028599913</v>
      </c>
      <c r="AA1507" t="n">
        <v>1547.590400760782</v>
      </c>
      <c r="AB1507" t="b">
        <v>0</v>
      </c>
      <c r="AC1507" t="b">
        <v>1</v>
      </c>
      <c r="AD1507" t="n">
        <v>89.20170488236175</v>
      </c>
      <c r="AE1507" t="n">
        <v>-0</v>
      </c>
      <c r="AF1507" t="n">
        <v>0</v>
      </c>
      <c r="AG1507" t="n">
        <v>0.05747532473919997</v>
      </c>
      <c r="AH1507" t="b">
        <v>0</v>
      </c>
      <c r="AI1507" t="b">
        <v>0</v>
      </c>
      <c r="AJ1507" t="n">
        <v>1547.590400760782</v>
      </c>
      <c r="AK1507" t="n">
        <v>0</v>
      </c>
      <c r="AL1507" t="n">
        <v>9.014953233598765</v>
      </c>
      <c r="AM1507" t="n">
        <v>0</v>
      </c>
      <c r="AN1507" t="n">
        <v>9.015633462246125</v>
      </c>
      <c r="AO1507" t="n">
        <v>0</v>
      </c>
      <c r="AP1507" t="n">
        <v>1</v>
      </c>
      <c r="AQ1507" t="n">
        <v>0</v>
      </c>
      <c r="AR1507" t="n">
        <v>0</v>
      </c>
      <c r="AS1507" t="n">
        <v>0</v>
      </c>
      <c r="AT1507" t="n">
        <v>2.041266040332313</v>
      </c>
      <c r="AU1507" t="n">
        <v>0.641739389153465</v>
      </c>
      <c r="AV1507" t="n">
        <v>2.041266040332313</v>
      </c>
    </row>
    <row r="1508" spans="1:48">
      <c r="A1508" t="n">
        <v>1505</v>
      </c>
      <c r="B1508" t="n">
        <v>0</v>
      </c>
      <c r="C1508" t="n">
        <v>0</v>
      </c>
      <c r="D1508" t="n">
        <v>0</v>
      </c>
      <c r="E1508" t="n">
        <v>54</v>
      </c>
      <c r="F1508" t="n">
        <v>0.1482768387983509</v>
      </c>
      <c r="G1508" t="n">
        <v>444.8430086653466</v>
      </c>
      <c r="H1508" t="n">
        <v>1754.460826176127</v>
      </c>
      <c r="I1508" t="n">
        <v>7.469807813066959</v>
      </c>
      <c r="J1508" t="n">
        <v>7.469807813066959</v>
      </c>
      <c r="K1508" t="n">
        <v>160.3518743787346</v>
      </c>
      <c r="L1508" t="n">
        <v>4</v>
      </c>
      <c r="M1508" t="n">
        <v>40.65716896012542</v>
      </c>
      <c r="N1508" t="n">
        <v>1564.979056949105</v>
      </c>
      <c r="O1508" t="b">
        <v>0</v>
      </c>
      <c r="P1508" t="n">
        <v>7.469807813066959</v>
      </c>
      <c r="Q1508" t="n">
        <v>0</v>
      </c>
      <c r="R1508" t="n">
        <v>0.9279979492381278</v>
      </c>
      <c r="S1508" t="n">
        <v>47.36588395634927</v>
      </c>
      <c r="T1508" t="n">
        <v>49.11625706409948</v>
      </c>
      <c r="U1508" t="n">
        <v>8.04937965563346</v>
      </c>
      <c r="V1508" t="n">
        <v>3.536471234362459</v>
      </c>
      <c r="W1508" t="n">
        <v>0</v>
      </c>
      <c r="X1508" t="n">
        <v>0</v>
      </c>
      <c r="Y1508" t="n">
        <v>-21.42836828230832</v>
      </c>
      <c r="Z1508" t="n">
        <v>94.40773800987775</v>
      </c>
      <c r="AA1508" t="n">
        <v>1564.979056949105</v>
      </c>
      <c r="AB1508" t="b">
        <v>0</v>
      </c>
      <c r="AC1508" t="b">
        <v>1</v>
      </c>
      <c r="AD1508" t="n">
        <v>89.19426447670817</v>
      </c>
      <c r="AE1508" t="n">
        <v>-0</v>
      </c>
      <c r="AF1508" t="n">
        <v>0</v>
      </c>
      <c r="AG1508" t="n">
        <v>0.05498807670440647</v>
      </c>
      <c r="AH1508" t="b">
        <v>0</v>
      </c>
      <c r="AI1508" t="b">
        <v>0</v>
      </c>
      <c r="AJ1508" t="n">
        <v>1564.979056949105</v>
      </c>
      <c r="AK1508" t="n">
        <v>0</v>
      </c>
      <c r="AL1508" t="n">
        <v>8.04937965563346</v>
      </c>
      <c r="AM1508" t="n">
        <v>0</v>
      </c>
      <c r="AN1508" t="n">
        <v>8.049866683244884</v>
      </c>
      <c r="AO1508" t="n">
        <v>0</v>
      </c>
      <c r="AP1508" t="n">
        <v>1</v>
      </c>
      <c r="AQ1508" t="n">
        <v>0</v>
      </c>
      <c r="AR1508" t="n">
        <v>0</v>
      </c>
      <c r="AS1508" t="n">
        <v>0</v>
      </c>
      <c r="AT1508" t="n">
        <v>1.868267752727594</v>
      </c>
      <c r="AU1508" t="n">
        <v>0.5873516644676743</v>
      </c>
      <c r="AV1508" t="n">
        <v>1.868267752727594</v>
      </c>
    </row>
    <row r="1509" spans="1:48">
      <c r="A1509" t="n">
        <v>1506</v>
      </c>
      <c r="B1509" t="n">
        <v>0</v>
      </c>
      <c r="C1509" t="n">
        <v>0</v>
      </c>
      <c r="D1509" t="n">
        <v>0</v>
      </c>
      <c r="E1509" t="n">
        <v>54.5</v>
      </c>
      <c r="F1509" t="n">
        <v>0.133558616760892</v>
      </c>
      <c r="G1509" t="n">
        <v>448.9619254122479</v>
      </c>
      <c r="H1509" t="n">
        <v>1770.705833825906</v>
      </c>
      <c r="I1509" t="n">
        <v>7.186660559712474</v>
      </c>
      <c r="J1509" t="n">
        <v>7.186660559712474</v>
      </c>
      <c r="K1509" t="n">
        <v>152.858292117072</v>
      </c>
      <c r="L1509" t="n">
        <v>4</v>
      </c>
      <c r="M1509" t="n">
        <v>38.75717345767544</v>
      </c>
      <c r="N1509" t="n">
        <v>1579.469603772708</v>
      </c>
      <c r="O1509" t="b">
        <v>0</v>
      </c>
      <c r="P1509" t="n">
        <v>7.186660559712474</v>
      </c>
      <c r="Q1509" t="n">
        <v>0</v>
      </c>
      <c r="R1509" t="n">
        <v>0.9260590135130423</v>
      </c>
      <c r="S1509" t="n">
        <v>47.38428041052228</v>
      </c>
      <c r="T1509" t="n">
        <v>46.91898183027858</v>
      </c>
      <c r="U1509" t="n">
        <v>7.760477955340652</v>
      </c>
      <c r="V1509" t="n">
        <v>3.469235801494449</v>
      </c>
      <c r="W1509" t="n">
        <v>0</v>
      </c>
      <c r="X1509" t="n">
        <v>0</v>
      </c>
      <c r="Y1509" t="n">
        <v>-21.42836828230832</v>
      </c>
      <c r="Z1509" t="n">
        <v>94.47206124682855</v>
      </c>
      <c r="AA1509" t="n">
        <v>1579.469603772708</v>
      </c>
      <c r="AB1509" t="b">
        <v>0</v>
      </c>
      <c r="AC1509" t="b">
        <v>1</v>
      </c>
      <c r="AD1509" t="n">
        <v>89.18682407105459</v>
      </c>
      <c r="AE1509" t="n">
        <v>-0</v>
      </c>
      <c r="AF1509" t="n">
        <v>0</v>
      </c>
      <c r="AG1509" t="n">
        <v>0.05927144383399202</v>
      </c>
      <c r="AH1509" t="b">
        <v>0</v>
      </c>
      <c r="AI1509" t="b">
        <v>0</v>
      </c>
      <c r="AJ1509" t="n">
        <v>1579.469603772708</v>
      </c>
      <c r="AK1509" t="n">
        <v>0</v>
      </c>
      <c r="AL1509" t="n">
        <v>7.760477955340652</v>
      </c>
      <c r="AM1509" t="n">
        <v>0</v>
      </c>
      <c r="AN1509" t="n">
        <v>7.760880457498853</v>
      </c>
      <c r="AO1509" t="n">
        <v>0</v>
      </c>
      <c r="AP1509" t="n">
        <v>1</v>
      </c>
      <c r="AQ1509" t="n">
        <v>0</v>
      </c>
      <c r="AR1509" t="n">
        <v>0</v>
      </c>
      <c r="AS1509" t="n">
        <v>0</v>
      </c>
      <c r="AT1509" t="n">
        <v>1.818334364007988</v>
      </c>
      <c r="AU1509" t="n">
        <v>0.5716534547575546</v>
      </c>
      <c r="AV1509" t="n">
        <v>1.818334364007988</v>
      </c>
    </row>
    <row r="1510" spans="1:48">
      <c r="A1510" t="n">
        <v>1507</v>
      </c>
      <c r="B1510" t="n">
        <v>0</v>
      </c>
      <c r="C1510" t="n">
        <v>0</v>
      </c>
      <c r="D1510" t="n">
        <v>0</v>
      </c>
      <c r="E1510" t="n">
        <v>55</v>
      </c>
      <c r="F1510" t="n">
        <v>0.1508220274914134</v>
      </c>
      <c r="G1510" t="n">
        <v>453.0808421591493</v>
      </c>
      <c r="H1510" t="n">
        <v>1786.950841475685</v>
      </c>
      <c r="I1510" t="n">
        <v>7.727665163803094</v>
      </c>
      <c r="J1510" t="n">
        <v>7.727665163803094</v>
      </c>
      <c r="K1510" t="n">
        <v>162.871081043805</v>
      </c>
      <c r="L1510" t="n">
        <v>4</v>
      </c>
      <c r="M1510" t="n">
        <v>41.2959130435611</v>
      </c>
      <c r="N1510" t="n">
        <v>1593.960150596311</v>
      </c>
      <c r="O1510" t="b">
        <v>0</v>
      </c>
      <c r="P1510" t="n">
        <v>7.727665163803094</v>
      </c>
      <c r="Q1510" t="n">
        <v>0</v>
      </c>
      <c r="R1510" t="n">
        <v>0.9283572956224108</v>
      </c>
      <c r="S1510" t="n">
        <v>47.40245615471282</v>
      </c>
      <c r="T1510" t="n">
        <v>49.86858708286966</v>
      </c>
      <c r="U1510" t="n">
        <v>8.324020504004478</v>
      </c>
      <c r="V1510" t="n">
        <v>3.572720442106096</v>
      </c>
      <c r="W1510" t="n">
        <v>0</v>
      </c>
      <c r="X1510" t="n">
        <v>0</v>
      </c>
      <c r="Y1510" t="n">
        <v>-21.42836828230832</v>
      </c>
      <c r="Z1510" t="n">
        <v>94.53850134430671</v>
      </c>
      <c r="AA1510" t="n">
        <v>1593.960150596311</v>
      </c>
      <c r="AB1510" t="b">
        <v>0</v>
      </c>
      <c r="AC1510" t="b">
        <v>1</v>
      </c>
      <c r="AD1510" t="n">
        <v>89.17938366540101</v>
      </c>
      <c r="AE1510" t="n">
        <v>-0</v>
      </c>
      <c r="AF1510" t="n">
        <v>0</v>
      </c>
      <c r="AG1510" t="n">
        <v>0.0709514770646284</v>
      </c>
      <c r="AH1510" t="b">
        <v>0</v>
      </c>
      <c r="AI1510" t="b">
        <v>0</v>
      </c>
      <c r="AJ1510" t="n">
        <v>1593.960150596311</v>
      </c>
      <c r="AK1510" t="n">
        <v>0</v>
      </c>
      <c r="AL1510" t="n">
        <v>8.324020504004478</v>
      </c>
      <c r="AM1510" t="n">
        <v>0</v>
      </c>
      <c r="AN1510" t="n">
        <v>8.324507531615902</v>
      </c>
      <c r="AO1510" t="n">
        <v>0</v>
      </c>
      <c r="AP1510" t="n">
        <v>1</v>
      </c>
      <c r="AQ1510" t="n">
        <v>0</v>
      </c>
      <c r="AR1510" t="n">
        <v>0</v>
      </c>
      <c r="AS1510" t="n">
        <v>0</v>
      </c>
      <c r="AT1510" t="n">
        <v>1.921786794347642</v>
      </c>
      <c r="AU1510" t="n">
        <v>0.6041771425771995</v>
      </c>
      <c r="AV1510" t="n">
        <v>1.921786794347642</v>
      </c>
    </row>
    <row r="1511" spans="1:48">
      <c r="A1511" t="n">
        <v>1508</v>
      </c>
      <c r="B1511" t="n">
        <v>0</v>
      </c>
      <c r="C1511" t="n">
        <v>0</v>
      </c>
      <c r="D1511" t="n">
        <v>0</v>
      </c>
      <c r="E1511" t="n">
        <v>55.6</v>
      </c>
      <c r="F1511" t="n">
        <v>0.1798199399401144</v>
      </c>
      <c r="G1511" t="n">
        <v>458.0235422554309</v>
      </c>
      <c r="H1511" t="n">
        <v>1806.444850655419</v>
      </c>
      <c r="I1511" t="n">
        <v>8.605954518358132</v>
      </c>
      <c r="J1511" t="n">
        <v>8.605954518358132</v>
      </c>
      <c r="K1511" t="n">
        <v>179.4248646970487</v>
      </c>
      <c r="L1511" t="n">
        <v>4</v>
      </c>
      <c r="M1511" t="n">
        <v>45.49311985219289</v>
      </c>
      <c r="N1511" t="n">
        <v>1611.348806784634</v>
      </c>
      <c r="O1511" t="b">
        <v>0</v>
      </c>
      <c r="P1511" t="n">
        <v>8.605954518358132</v>
      </c>
      <c r="Q1511" t="n">
        <v>0</v>
      </c>
      <c r="R1511" t="n">
        <v>0.9316583754801455</v>
      </c>
      <c r="S1511" t="n">
        <v>47.42139267144138</v>
      </c>
      <c r="T1511" t="n">
        <v>54.74244291894419</v>
      </c>
      <c r="U1511" t="n">
        <v>9.237242689867852</v>
      </c>
      <c r="V1511" t="n">
        <v>3.74118747926606</v>
      </c>
      <c r="W1511" t="n">
        <v>0</v>
      </c>
      <c r="X1511" t="n">
        <v>0</v>
      </c>
      <c r="Y1511" t="n">
        <v>-21.42836828230832</v>
      </c>
      <c r="Z1511" t="n">
        <v>94.60494144178487</v>
      </c>
      <c r="AA1511" t="n">
        <v>1611.348806784634</v>
      </c>
      <c r="AB1511" t="b">
        <v>0</v>
      </c>
      <c r="AC1511" t="b">
        <v>1</v>
      </c>
      <c r="AD1511" t="n">
        <v>89.17194325974742</v>
      </c>
      <c r="AE1511" t="n">
        <v>-0</v>
      </c>
      <c r="AF1511" t="n">
        <v>0</v>
      </c>
      <c r="AG1511" t="n">
        <v>0.08796803566641592</v>
      </c>
      <c r="AH1511" t="b">
        <v>0</v>
      </c>
      <c r="AI1511" t="b">
        <v>0</v>
      </c>
      <c r="AJ1511" t="n">
        <v>1611.348806784634</v>
      </c>
      <c r="AK1511" t="n">
        <v>0</v>
      </c>
      <c r="AL1511" t="n">
        <v>9.237242689867852</v>
      </c>
      <c r="AM1511" t="n">
        <v>0</v>
      </c>
      <c r="AN1511" t="n">
        <v>9.237922918515212</v>
      </c>
      <c r="AO1511" t="n">
        <v>0</v>
      </c>
      <c r="AP1511" t="n">
        <v>1</v>
      </c>
      <c r="AQ1511" t="n">
        <v>0</v>
      </c>
      <c r="AR1511" t="n">
        <v>0</v>
      </c>
      <c r="AS1511" t="n">
        <v>0</v>
      </c>
      <c r="AT1511" t="n">
        <v>2.088852570718249</v>
      </c>
      <c r="AU1511" t="n">
        <v>0.6566997864453493</v>
      </c>
      <c r="AV1511" t="n">
        <v>2.088852570718249</v>
      </c>
    </row>
    <row r="1512" spans="1:48">
      <c r="A1512" t="n">
        <v>1509</v>
      </c>
      <c r="B1512" t="n">
        <v>0</v>
      </c>
      <c r="C1512" t="n">
        <v>0</v>
      </c>
      <c r="D1512" t="n">
        <v>0</v>
      </c>
      <c r="E1512" t="n">
        <v>56.3</v>
      </c>
      <c r="F1512" t="n">
        <v>0.2132315460814578</v>
      </c>
      <c r="G1512" t="n">
        <v>463.7900257010928</v>
      </c>
      <c r="H1512" t="n">
        <v>1829.18786136511</v>
      </c>
      <c r="I1512" t="n">
        <v>9.641561939699757</v>
      </c>
      <c r="J1512" t="n">
        <v>9.641561939699757</v>
      </c>
      <c r="K1512" t="n">
        <v>198.5168490215269</v>
      </c>
      <c r="L1512" t="n">
        <v>4</v>
      </c>
      <c r="M1512" t="n">
        <v>50.33388666874415</v>
      </c>
      <c r="N1512" t="n">
        <v>1631.635572337678</v>
      </c>
      <c r="O1512" t="b">
        <v>0</v>
      </c>
      <c r="P1512" t="n">
        <v>9.641561939699757</v>
      </c>
      <c r="Q1512" t="n">
        <v>0</v>
      </c>
      <c r="R1512" t="n">
        <v>0.9348022720130286</v>
      </c>
      <c r="S1512" t="n">
        <v>47.44150971577911</v>
      </c>
      <c r="T1512" t="n">
        <v>60.36370017221394</v>
      </c>
      <c r="U1512" t="n">
        <v>10.31401209470464</v>
      </c>
      <c r="V1512" t="n">
        <v>3.935576104115107</v>
      </c>
      <c r="W1512" t="n">
        <v>0</v>
      </c>
      <c r="X1512" t="n">
        <v>0</v>
      </c>
      <c r="Y1512" t="n">
        <v>-21.42836828230832</v>
      </c>
      <c r="Z1512" t="n">
        <v>94.68311476153538</v>
      </c>
      <c r="AA1512" t="n">
        <v>1631.635572337678</v>
      </c>
      <c r="AB1512" t="b">
        <v>0</v>
      </c>
      <c r="AC1512" t="b">
        <v>1</v>
      </c>
      <c r="AD1512" t="n">
        <v>89.16450285409384</v>
      </c>
      <c r="AE1512" t="n">
        <v>-0</v>
      </c>
      <c r="AF1512" t="n">
        <v>0</v>
      </c>
      <c r="AG1512" t="n">
        <v>0.1116482605000856</v>
      </c>
      <c r="AH1512" t="b">
        <v>0</v>
      </c>
      <c r="AI1512" t="b">
        <v>0</v>
      </c>
      <c r="AJ1512" t="n">
        <v>1631.635572337678</v>
      </c>
      <c r="AK1512" t="n">
        <v>0</v>
      </c>
      <c r="AL1512" t="n">
        <v>10.31401209470464</v>
      </c>
      <c r="AM1512" t="n">
        <v>0</v>
      </c>
      <c r="AN1512" t="n">
        <v>10.31504250022964</v>
      </c>
      <c r="AO1512" t="n">
        <v>0</v>
      </c>
      <c r="AP1512" t="n">
        <v>1</v>
      </c>
      <c r="AQ1512" t="n">
        <v>0</v>
      </c>
      <c r="AR1512" t="n">
        <v>0</v>
      </c>
      <c r="AS1512" t="n">
        <v>0</v>
      </c>
      <c r="AT1512" t="n">
        <v>2.28634569470284</v>
      </c>
      <c r="AU1512" t="n">
        <v>0.7187882718478932</v>
      </c>
      <c r="AV1512" t="n">
        <v>2.28634569470284</v>
      </c>
    </row>
    <row r="1513" spans="1:48">
      <c r="A1513" t="n">
        <v>1510</v>
      </c>
      <c r="B1513" t="n">
        <v>0</v>
      </c>
      <c r="C1513" t="n">
        <v>0</v>
      </c>
      <c r="D1513" t="n">
        <v>0</v>
      </c>
      <c r="E1513" t="n">
        <v>57.2</v>
      </c>
      <c r="F1513" t="n">
        <v>0.3005872090673831</v>
      </c>
      <c r="G1513" t="n">
        <v>471.2040758455153</v>
      </c>
      <c r="H1513" t="n">
        <v>1858.428875134712</v>
      </c>
      <c r="I1513" t="n">
        <v>12.20650022671473</v>
      </c>
      <c r="J1513" t="n">
        <v>12.20650022671473</v>
      </c>
      <c r="K1513" t="n">
        <v>247.3736898962114</v>
      </c>
      <c r="L1513" t="n">
        <v>4</v>
      </c>
      <c r="M1513" t="n">
        <v>62.72152380735584</v>
      </c>
      <c r="N1513" t="n">
        <v>1657.718556620163</v>
      </c>
      <c r="O1513" t="b">
        <v>0</v>
      </c>
      <c r="P1513" t="n">
        <v>12.20650022671473</v>
      </c>
      <c r="Q1513" t="n">
        <v>0</v>
      </c>
      <c r="R1513" t="n">
        <v>0.9408270440171785</v>
      </c>
      <c r="S1513" t="n">
        <v>47.46301076660582</v>
      </c>
      <c r="T1513" t="n">
        <v>74.7380829416487</v>
      </c>
      <c r="U1513" t="n">
        <v>12.97422337541973</v>
      </c>
      <c r="V1513" t="n">
        <v>4.422473292146634</v>
      </c>
      <c r="W1513" t="n">
        <v>0</v>
      </c>
      <c r="X1513" t="n">
        <v>0</v>
      </c>
      <c r="Y1513" t="n">
        <v>-21.42836828230832</v>
      </c>
      <c r="Z1513" t="n">
        <v>94.79421286363808</v>
      </c>
      <c r="AA1513" t="n">
        <v>1657.718556620163</v>
      </c>
      <c r="AB1513" t="b">
        <v>0</v>
      </c>
      <c r="AC1513" t="b">
        <v>1</v>
      </c>
      <c r="AD1513" t="n">
        <v>89.15706244844026</v>
      </c>
      <c r="AE1513" t="n">
        <v>-0</v>
      </c>
      <c r="AF1513" t="n">
        <v>0</v>
      </c>
      <c r="AG1513" t="n">
        <v>0.1347610949874948</v>
      </c>
      <c r="AH1513" t="b">
        <v>0</v>
      </c>
      <c r="AI1513" t="b">
        <v>0</v>
      </c>
      <c r="AJ1513" t="n">
        <v>1657.718556620163</v>
      </c>
      <c r="AK1513" t="n">
        <v>0</v>
      </c>
      <c r="AL1513" t="n">
        <v>12.97422337541973</v>
      </c>
      <c r="AM1513" t="n">
        <v>0</v>
      </c>
      <c r="AN1513" t="n">
        <v>12.97617148586542</v>
      </c>
      <c r="AO1513" t="n">
        <v>0</v>
      </c>
      <c r="AP1513" t="n">
        <v>1</v>
      </c>
      <c r="AQ1513" t="n">
        <v>0</v>
      </c>
      <c r="AR1513" t="n">
        <v>0</v>
      </c>
      <c r="AS1513" t="n">
        <v>0</v>
      </c>
      <c r="AT1513" t="n">
        <v>2.775672568085116</v>
      </c>
      <c r="AU1513" t="n">
        <v>0.8726243336919409</v>
      </c>
      <c r="AV1513" t="n">
        <v>2.775672568085116</v>
      </c>
    </row>
    <row r="1514" spans="1:48">
      <c r="A1514" t="n">
        <v>1511</v>
      </c>
      <c r="B1514" t="n">
        <v>0</v>
      </c>
      <c r="C1514" t="n">
        <v>0</v>
      </c>
      <c r="D1514" t="n">
        <v>0</v>
      </c>
      <c r="E1514" t="n">
        <v>58.5</v>
      </c>
      <c r="F1514" t="n">
        <v>0.4177529509823428</v>
      </c>
      <c r="G1514" t="n">
        <v>481.9132593874588</v>
      </c>
      <c r="H1514" t="n">
        <v>1900.665895024138</v>
      </c>
      <c r="I1514" t="n">
        <v>15.79776646409799</v>
      </c>
      <c r="J1514" t="n">
        <v>15.79776646409799</v>
      </c>
      <c r="K1514" t="n">
        <v>313.0388185336574</v>
      </c>
      <c r="L1514" t="n">
        <v>4</v>
      </c>
      <c r="M1514" t="n">
        <v>79.3708971941322</v>
      </c>
      <c r="N1514" t="n">
        <v>1695.393978361531</v>
      </c>
      <c r="O1514" t="b">
        <v>0</v>
      </c>
      <c r="P1514" t="n">
        <v>15.79776646409799</v>
      </c>
      <c r="Q1514" t="n">
        <v>0</v>
      </c>
      <c r="R1514" t="n">
        <v>0.9460132722998205</v>
      </c>
      <c r="S1514" t="n">
        <v>47.48771630126689</v>
      </c>
      <c r="T1514" t="n">
        <v>94.05875060769775</v>
      </c>
      <c r="U1514" t="n">
        <v>16.69930742693766</v>
      </c>
      <c r="V1514" t="n">
        <v>5.077924156876904</v>
      </c>
      <c r="W1514" t="n">
        <v>0</v>
      </c>
      <c r="X1514" t="n">
        <v>0</v>
      </c>
      <c r="Y1514" t="n">
        <v>-21.42836828230832</v>
      </c>
      <c r="Z1514" t="n">
        <v>94.94384180220959</v>
      </c>
      <c r="AA1514" t="n">
        <v>1695.393978361531</v>
      </c>
      <c r="AB1514" t="b">
        <v>0</v>
      </c>
      <c r="AC1514" t="b">
        <v>1</v>
      </c>
      <c r="AD1514" t="n">
        <v>89.14962204278667</v>
      </c>
      <c r="AE1514" t="n">
        <v>-0</v>
      </c>
      <c r="AF1514" t="n">
        <v>0</v>
      </c>
      <c r="AG1514" t="n">
        <v>0.1598054807591247</v>
      </c>
      <c r="AH1514" t="b">
        <v>0</v>
      </c>
      <c r="AI1514" t="b">
        <v>0</v>
      </c>
      <c r="AJ1514" t="n">
        <v>1695.393978361531</v>
      </c>
      <c r="AK1514" t="n">
        <v>0</v>
      </c>
      <c r="AL1514" t="n">
        <v>16.69930742693766</v>
      </c>
      <c r="AM1514" t="n">
        <v>0</v>
      </c>
      <c r="AN1514" t="n">
        <v>16.70292994636147</v>
      </c>
      <c r="AO1514" t="n">
        <v>0</v>
      </c>
      <c r="AP1514" t="n">
        <v>1</v>
      </c>
      <c r="AQ1514" t="n">
        <v>0</v>
      </c>
      <c r="AR1514" t="n">
        <v>0</v>
      </c>
      <c r="AS1514" t="n">
        <v>0</v>
      </c>
      <c r="AT1514" t="n">
        <v>3.471225040581932</v>
      </c>
      <c r="AU1514" t="n">
        <v>1.091294222870924</v>
      </c>
      <c r="AV1514" t="n">
        <v>3.471225040581932</v>
      </c>
    </row>
    <row r="1515" spans="1:48">
      <c r="A1515" t="n">
        <v>1512</v>
      </c>
      <c r="B1515" t="n">
        <v>0</v>
      </c>
      <c r="C1515" t="n">
        <v>0</v>
      </c>
      <c r="D1515" t="n">
        <v>0</v>
      </c>
      <c r="E1515" t="n">
        <v>60.2</v>
      </c>
      <c r="F1515" t="n">
        <v>0.5284009870032449</v>
      </c>
      <c r="G1515" t="n">
        <v>495.9175763269234</v>
      </c>
      <c r="H1515" t="n">
        <v>1955.898921033386</v>
      </c>
      <c r="I1515" t="n">
        <v>19.50901934462314</v>
      </c>
      <c r="J1515" t="n">
        <v>19.50901934462314</v>
      </c>
      <c r="K1515" t="n">
        <v>375.6620468953053</v>
      </c>
      <c r="L1515" t="n">
        <v>4</v>
      </c>
      <c r="M1515" t="n">
        <v>95.24899769150741</v>
      </c>
      <c r="N1515" t="n">
        <v>1744.66183756178</v>
      </c>
      <c r="O1515" t="b">
        <v>0</v>
      </c>
      <c r="P1515" t="n">
        <v>19.50901934462314</v>
      </c>
      <c r="Q1515" t="n">
        <v>0</v>
      </c>
      <c r="R1515" t="n">
        <v>0.949254462324169</v>
      </c>
      <c r="S1515" t="n">
        <v>47.51688805390614</v>
      </c>
      <c r="T1515" t="n">
        <v>112.489739879745</v>
      </c>
      <c r="U1515" t="n">
        <v>20.55193851483928</v>
      </c>
      <c r="V1515" t="n">
        <v>5.708352333212048</v>
      </c>
      <c r="W1515" t="n">
        <v>0</v>
      </c>
      <c r="X1515" t="n">
        <v>0</v>
      </c>
      <c r="Y1515" t="n">
        <v>-21.42836828230832</v>
      </c>
      <c r="Z1515" t="n">
        <v>95.12635428419158</v>
      </c>
      <c r="AA1515" t="n">
        <v>1744.66183756178</v>
      </c>
      <c r="AB1515" t="b">
        <v>0</v>
      </c>
      <c r="AC1515" t="b">
        <v>1</v>
      </c>
      <c r="AD1515" t="n">
        <v>89.14218163713309</v>
      </c>
      <c r="AE1515" t="n">
        <v>-0</v>
      </c>
      <c r="AF1515" t="n">
        <v>0</v>
      </c>
      <c r="AG1515" t="n">
        <v>0.181824466635863</v>
      </c>
      <c r="AH1515" t="b">
        <v>0</v>
      </c>
      <c r="AI1515" t="b">
        <v>0</v>
      </c>
      <c r="AJ1515" t="n">
        <v>1744.66183756178</v>
      </c>
      <c r="AK1515" t="n">
        <v>0</v>
      </c>
      <c r="AL1515" t="n">
        <v>20.55193851483928</v>
      </c>
      <c r="AM1515" t="n">
        <v>0</v>
      </c>
      <c r="AN1515" t="n">
        <v>20.5577506460037</v>
      </c>
      <c r="AO1515" t="n">
        <v>0</v>
      </c>
      <c r="AP1515" t="n">
        <v>1</v>
      </c>
      <c r="AQ1515" t="n">
        <v>0</v>
      </c>
      <c r="AR1515" t="n">
        <v>0</v>
      </c>
      <c r="AS1515" t="n">
        <v>0</v>
      </c>
      <c r="AT1515" t="n">
        <v>4.201238856434325</v>
      </c>
      <c r="AU1515" t="n">
        <v>1.32079817336159</v>
      </c>
      <c r="AV1515" t="n">
        <v>4.201238856434325</v>
      </c>
    </row>
    <row r="1516" spans="1:48">
      <c r="A1516" t="n">
        <v>1513</v>
      </c>
      <c r="B1516" t="n">
        <v>0</v>
      </c>
      <c r="C1516" t="n">
        <v>0</v>
      </c>
      <c r="D1516" t="n">
        <v>0</v>
      </c>
      <c r="E1516" t="n">
        <v>62.3</v>
      </c>
      <c r="F1516" t="n">
        <v>0.6353097676713375</v>
      </c>
      <c r="G1516" t="n">
        <v>513.2170266639091</v>
      </c>
      <c r="H1516" t="n">
        <v>2024.127953162458</v>
      </c>
      <c r="I1516" t="n">
        <v>23.47551339594261</v>
      </c>
      <c r="J1516" t="n">
        <v>23.47551339594261</v>
      </c>
      <c r="K1516" t="n">
        <v>436.802811029615</v>
      </c>
      <c r="L1516" t="n">
        <v>4</v>
      </c>
      <c r="M1516" t="n">
        <v>110.7512198350951</v>
      </c>
      <c r="N1516" t="n">
        <v>1805.522134220912</v>
      </c>
      <c r="O1516" t="b">
        <v>0</v>
      </c>
      <c r="P1516" t="n">
        <v>23.47551339594261</v>
      </c>
      <c r="Q1516" t="n">
        <v>0</v>
      </c>
      <c r="R1516" t="n">
        <v>0.9514988501896627</v>
      </c>
      <c r="S1516" t="n">
        <v>47.55075009452608</v>
      </c>
      <c r="T1516" t="n">
        <v>130.4894486509328</v>
      </c>
      <c r="U1516" t="n">
        <v>24.67214058247493</v>
      </c>
      <c r="V1516" t="n">
        <v>6.328888297687215</v>
      </c>
      <c r="W1516" t="n">
        <v>0</v>
      </c>
      <c r="X1516" t="n">
        <v>0</v>
      </c>
      <c r="Y1516" t="n">
        <v>-21.42836828230832</v>
      </c>
      <c r="Z1516" t="n">
        <v>95.3317560061061</v>
      </c>
      <c r="AA1516" t="n">
        <v>1805.522134220912</v>
      </c>
      <c r="AB1516" t="b">
        <v>0</v>
      </c>
      <c r="AC1516" t="b">
        <v>1</v>
      </c>
      <c r="AD1516" t="n">
        <v>89.13474123147951</v>
      </c>
      <c r="AE1516" t="n">
        <v>-0</v>
      </c>
      <c r="AF1516" t="n">
        <v>0</v>
      </c>
      <c r="AG1516" t="n">
        <v>0.1947004911304778</v>
      </c>
      <c r="AH1516" t="b">
        <v>0</v>
      </c>
      <c r="AI1516" t="b">
        <v>0</v>
      </c>
      <c r="AJ1516" t="n">
        <v>1805.522134220912</v>
      </c>
      <c r="AK1516" t="n">
        <v>0</v>
      </c>
      <c r="AL1516" t="n">
        <v>24.67214058247493</v>
      </c>
      <c r="AM1516" t="n">
        <v>0</v>
      </c>
      <c r="AN1516" t="n">
        <v>24.6802912511785</v>
      </c>
      <c r="AO1516" t="n">
        <v>0</v>
      </c>
      <c r="AP1516" t="n">
        <v>1</v>
      </c>
      <c r="AQ1516" t="n">
        <v>0</v>
      </c>
      <c r="AR1516" t="n">
        <v>0</v>
      </c>
      <c r="AS1516" t="n">
        <v>0</v>
      </c>
      <c r="AT1516" t="n">
        <v>4.990794860709824</v>
      </c>
      <c r="AU1516" t="n">
        <v>1.569021177063607</v>
      </c>
      <c r="AV1516" t="n">
        <v>4.990794860709824</v>
      </c>
    </row>
    <row r="1517" spans="1:48">
      <c r="A1517" t="n">
        <v>1514</v>
      </c>
      <c r="B1517" t="n">
        <v>0</v>
      </c>
      <c r="C1517" t="n">
        <v>0</v>
      </c>
      <c r="D1517" t="n">
        <v>0</v>
      </c>
      <c r="E1517" t="n">
        <v>64.7</v>
      </c>
      <c r="F1517" t="n">
        <v>0.6803599423114122</v>
      </c>
      <c r="G1517" t="n">
        <v>532.9878270490357</v>
      </c>
      <c r="H1517" t="n">
        <v>2102.103989881397</v>
      </c>
      <c r="I1517" t="n">
        <v>25.92977796776762</v>
      </c>
      <c r="J1517" t="n">
        <v>25.92977796776762</v>
      </c>
      <c r="K1517" t="n">
        <v>464.5718488200138</v>
      </c>
      <c r="L1517" t="n">
        <v>4</v>
      </c>
      <c r="M1517" t="n">
        <v>117.7920509178534</v>
      </c>
      <c r="N1517" t="n">
        <v>1875.076758974206</v>
      </c>
      <c r="O1517" t="b">
        <v>0</v>
      </c>
      <c r="P1517" t="n">
        <v>25.92977796776762</v>
      </c>
      <c r="Q1517" t="n">
        <v>0</v>
      </c>
      <c r="R1517" t="n">
        <v>0.9522091656763363</v>
      </c>
      <c r="S1517" t="n">
        <v>47.58969466890397</v>
      </c>
      <c r="T1517" t="n">
        <v>138.6815770127488</v>
      </c>
      <c r="U1517" t="n">
        <v>27.23117871833358</v>
      </c>
      <c r="V1517" t="n">
        <v>6.627708270760678</v>
      </c>
      <c r="W1517" t="n">
        <v>0</v>
      </c>
      <c r="X1517" t="n">
        <v>0</v>
      </c>
      <c r="Y1517" t="n">
        <v>-21.42836828230832</v>
      </c>
      <c r="Z1517" t="n">
        <v>95.53468611222316</v>
      </c>
      <c r="AA1517" t="n">
        <v>1875.076758974206</v>
      </c>
      <c r="AB1517" t="b">
        <v>0</v>
      </c>
      <c r="AC1517" t="b">
        <v>1</v>
      </c>
      <c r="AD1517" t="n">
        <v>89.12730082582593</v>
      </c>
      <c r="AE1517" t="n">
        <v>-0</v>
      </c>
      <c r="AF1517" t="n">
        <v>0</v>
      </c>
      <c r="AG1517" t="n">
        <v>0.2004450520096786</v>
      </c>
      <c r="AH1517" t="b">
        <v>0</v>
      </c>
      <c r="AI1517" t="b">
        <v>0</v>
      </c>
      <c r="AJ1517" t="n">
        <v>1875.076758974206</v>
      </c>
      <c r="AK1517" t="n">
        <v>0</v>
      </c>
      <c r="AL1517" t="n">
        <v>27.23117871833358</v>
      </c>
      <c r="AM1517" t="n">
        <v>0</v>
      </c>
      <c r="AN1517" t="n">
        <v>27.24045236805853</v>
      </c>
      <c r="AO1517" t="n">
        <v>0</v>
      </c>
      <c r="AP1517" t="n">
        <v>1</v>
      </c>
      <c r="AQ1517" t="n">
        <v>0</v>
      </c>
      <c r="AR1517" t="n">
        <v>0</v>
      </c>
      <c r="AS1517" t="n">
        <v>0</v>
      </c>
      <c r="AT1517" t="n">
        <v>5.475011795038234</v>
      </c>
      <c r="AU1517" t="n">
        <v>1.721250760818936</v>
      </c>
      <c r="AV1517" t="n">
        <v>5.475011795038234</v>
      </c>
    </row>
    <row r="1518" spans="1:48">
      <c r="A1518" t="n">
        <v>1515</v>
      </c>
      <c r="B1518" t="n">
        <v>0</v>
      </c>
      <c r="C1518" t="n">
        <v>0</v>
      </c>
      <c r="D1518" t="n">
        <v>0</v>
      </c>
      <c r="E1518" t="n">
        <v>67.09999999999999</v>
      </c>
      <c r="F1518" t="n">
        <v>0.643250463083012</v>
      </c>
      <c r="G1518" t="n">
        <v>552.7586274341621</v>
      </c>
      <c r="H1518" t="n">
        <v>2180.080026600335</v>
      </c>
      <c r="I1518" t="n">
        <v>25.90284148592993</v>
      </c>
      <c r="J1518" t="n">
        <v>25.90284148592993</v>
      </c>
      <c r="K1518" t="n">
        <v>447.4899232326421</v>
      </c>
      <c r="L1518" t="n">
        <v>4</v>
      </c>
      <c r="M1518" t="n">
        <v>113.4609338825157</v>
      </c>
      <c r="N1518" t="n">
        <v>1944.631383727499</v>
      </c>
      <c r="O1518" t="b">
        <v>0</v>
      </c>
      <c r="P1518" t="n">
        <v>25.90284148592993</v>
      </c>
      <c r="Q1518" t="n">
        <v>0</v>
      </c>
      <c r="R1518" t="n">
        <v>0.9514568459060869</v>
      </c>
      <c r="S1518" t="n">
        <v>47.63208074748548</v>
      </c>
      <c r="T1518" t="n">
        <v>133.6879932262197</v>
      </c>
      <c r="U1518" t="n">
        <v>27.22439971648136</v>
      </c>
      <c r="V1518" t="n">
        <v>6.489636855686385</v>
      </c>
      <c r="W1518" t="n">
        <v>0</v>
      </c>
      <c r="X1518" t="n">
        <v>0</v>
      </c>
      <c r="Y1518" t="n">
        <v>-21.42836828230832</v>
      </c>
      <c r="Z1518" t="n">
        <v>95.74129768413444</v>
      </c>
      <c r="AA1518" t="n">
        <v>1944.631383727499</v>
      </c>
      <c r="AB1518" t="b">
        <v>0</v>
      </c>
      <c r="AC1518" t="b">
        <v>1</v>
      </c>
      <c r="AD1518" t="n">
        <v>89.11986042017234</v>
      </c>
      <c r="AE1518" t="n">
        <v>-0</v>
      </c>
      <c r="AF1518" t="n">
        <v>0</v>
      </c>
      <c r="AG1518" t="n">
        <v>0.1909022038459267</v>
      </c>
      <c r="AH1518" t="b">
        <v>0</v>
      </c>
      <c r="AI1518" t="b">
        <v>0</v>
      </c>
      <c r="AJ1518" t="n">
        <v>1944.631383727499</v>
      </c>
      <c r="AK1518" t="n">
        <v>0</v>
      </c>
      <c r="AL1518" t="n">
        <v>27.22439971648136</v>
      </c>
      <c r="AM1518" t="n">
        <v>0</v>
      </c>
      <c r="AN1518" t="n">
        <v>27.27924032639646</v>
      </c>
      <c r="AO1518" t="n">
        <v>0</v>
      </c>
      <c r="AP1518" t="n">
        <v>1</v>
      </c>
      <c r="AQ1518" t="n">
        <v>0</v>
      </c>
      <c r="AR1518" t="n">
        <v>0</v>
      </c>
      <c r="AS1518" t="n">
        <v>0</v>
      </c>
      <c r="AT1518" t="n">
        <v>5.462620197504246</v>
      </c>
      <c r="AU1518" t="n">
        <v>1.717355052922477</v>
      </c>
      <c r="AV1518" t="n">
        <v>5.462620197504246</v>
      </c>
    </row>
    <row r="1519" spans="1:48">
      <c r="A1519" t="n">
        <v>1516</v>
      </c>
      <c r="B1519" t="n">
        <v>0</v>
      </c>
      <c r="C1519" t="n">
        <v>0</v>
      </c>
      <c r="D1519" t="n">
        <v>0</v>
      </c>
      <c r="E1519" t="n">
        <v>69.2</v>
      </c>
      <c r="F1519" t="n">
        <v>0.4966382053565326</v>
      </c>
      <c r="G1519" t="n">
        <v>570.0580777711479</v>
      </c>
      <c r="H1519" t="n">
        <v>2248.309058729407</v>
      </c>
      <c r="I1519" t="n">
        <v>22.09784370002144</v>
      </c>
      <c r="J1519" t="n">
        <v>22.09784370002144</v>
      </c>
      <c r="K1519" t="n">
        <v>370.170815256029</v>
      </c>
      <c r="L1519" t="n">
        <v>5</v>
      </c>
      <c r="M1519" t="n">
        <v>93.85669758012907</v>
      </c>
      <c r="N1519" t="n">
        <v>1515.360305583621</v>
      </c>
      <c r="O1519" t="b">
        <v>1</v>
      </c>
      <c r="P1519" t="n">
        <v>22.09784370002144</v>
      </c>
      <c r="Q1519" t="n">
        <v>21.4321851107175</v>
      </c>
      <c r="R1519" t="n">
        <v>0.9540079029280768</v>
      </c>
      <c r="S1519" t="n">
        <v>47.6750893397438</v>
      </c>
      <c r="T1519" t="n">
        <v>145.9665691209069</v>
      </c>
      <c r="U1519" t="n">
        <v>23.16316629264591</v>
      </c>
      <c r="V1519" t="n">
        <v>6.713308616264356</v>
      </c>
      <c r="W1519" t="n">
        <v>0</v>
      </c>
      <c r="X1519" t="n">
        <v>0</v>
      </c>
      <c r="Y1519" t="n">
        <v>-21.42836828230832</v>
      </c>
      <c r="Z1519" t="n">
        <v>95.92934026414447</v>
      </c>
      <c r="AA1519" t="n">
        <v>1515.360305583621</v>
      </c>
      <c r="AB1519" t="b">
        <v>0</v>
      </c>
      <c r="AC1519" t="b">
        <v>1</v>
      </c>
      <c r="AD1519" t="n">
        <v>89.11242001451876</v>
      </c>
      <c r="AE1519" t="n">
        <v>-0</v>
      </c>
      <c r="AF1519" t="n">
        <v>0</v>
      </c>
      <c r="AG1519" t="n">
        <v>0.1745701015662299</v>
      </c>
      <c r="AH1519" t="b">
        <v>0</v>
      </c>
      <c r="AI1519" t="b">
        <v>0</v>
      </c>
      <c r="AJ1519" t="n">
        <v>1536.792490694338</v>
      </c>
      <c r="AK1519" t="n">
        <v>0</v>
      </c>
      <c r="AL1519" t="n">
        <v>23.49076974504274</v>
      </c>
      <c r="AM1519" t="n">
        <v>0</v>
      </c>
      <c r="AN1519" t="n">
        <v>23.56013297465543</v>
      </c>
      <c r="AO1519" t="n">
        <v>0</v>
      </c>
      <c r="AP1519" t="n">
        <v>1</v>
      </c>
      <c r="AQ1519" t="n">
        <v>0</v>
      </c>
      <c r="AR1519" t="n">
        <v>0</v>
      </c>
      <c r="AS1519" t="n">
        <v>0</v>
      </c>
      <c r="AT1519" t="n">
        <v>4.874887053985661</v>
      </c>
      <c r="AU1519" t="n">
        <v>1.532581730359653</v>
      </c>
      <c r="AV1519" t="n">
        <v>4.874887053985661</v>
      </c>
    </row>
    <row r="1520" spans="1:48">
      <c r="A1520" t="n">
        <v>1517</v>
      </c>
      <c r="B1520" t="n">
        <v>0</v>
      </c>
      <c r="C1520" t="n">
        <v>0</v>
      </c>
      <c r="D1520" t="n">
        <v>0</v>
      </c>
      <c r="E1520" t="n">
        <v>70.7</v>
      </c>
      <c r="F1520" t="n">
        <v>0.3701967154908807</v>
      </c>
      <c r="G1520" t="n">
        <v>582.4148280118519</v>
      </c>
      <c r="H1520" t="n">
        <v>2297.044081678744</v>
      </c>
      <c r="I1520" t="n">
        <v>18.48673645147815</v>
      </c>
      <c r="J1520" t="n">
        <v>18.48673645147815</v>
      </c>
      <c r="K1520" t="n">
        <v>303.1092629904675</v>
      </c>
      <c r="L1520" t="n">
        <v>5</v>
      </c>
      <c r="M1520" t="n">
        <v>76.85326140731935</v>
      </c>
      <c r="N1520" t="n">
        <v>1548.207711051474</v>
      </c>
      <c r="O1520" t="b">
        <v>0</v>
      </c>
      <c r="P1520" t="n">
        <v>18.48673645147815</v>
      </c>
      <c r="Q1520" t="n">
        <v>15.97566286323931</v>
      </c>
      <c r="R1520" t="n">
        <v>0.9510999773619243</v>
      </c>
      <c r="S1520" t="n">
        <v>47.70985199473891</v>
      </c>
      <c r="T1520" t="n">
        <v>119.8881433189498</v>
      </c>
      <c r="U1520" t="n">
        <v>19.43721679266044</v>
      </c>
      <c r="V1520" t="n">
        <v>5.862532922333514</v>
      </c>
      <c r="W1520" t="n">
        <v>0</v>
      </c>
      <c r="X1520" t="n">
        <v>0</v>
      </c>
      <c r="Y1520" t="n">
        <v>-21.42836828230832</v>
      </c>
      <c r="Z1520" t="n">
        <v>96.0792452013938</v>
      </c>
      <c r="AA1520" t="n">
        <v>1548.207711051474</v>
      </c>
      <c r="AB1520" t="b">
        <v>0</v>
      </c>
      <c r="AC1520" t="b">
        <v>1</v>
      </c>
      <c r="AD1520" t="n">
        <v>89.10497960886518</v>
      </c>
      <c r="AE1520" t="n">
        <v>-0</v>
      </c>
      <c r="AF1520" t="n">
        <v>0</v>
      </c>
      <c r="AG1520" t="n">
        <v>0.1532056278902612</v>
      </c>
      <c r="AH1520" t="b">
        <v>0</v>
      </c>
      <c r="AI1520" t="b">
        <v>0</v>
      </c>
      <c r="AJ1520" t="n">
        <v>1564.183373914713</v>
      </c>
      <c r="AK1520" t="n">
        <v>0</v>
      </c>
      <c r="AL1520" t="n">
        <v>19.63778576041758</v>
      </c>
      <c r="AM1520" t="n">
        <v>0</v>
      </c>
      <c r="AN1520" t="n">
        <v>19.6384666291916</v>
      </c>
      <c r="AO1520" t="n">
        <v>0</v>
      </c>
      <c r="AP1520" t="n">
        <v>1</v>
      </c>
      <c r="AQ1520" t="n">
        <v>0</v>
      </c>
      <c r="AR1520" t="n">
        <v>0</v>
      </c>
      <c r="AS1520" t="n">
        <v>0</v>
      </c>
      <c r="AT1520" t="n">
        <v>4.06332233809301</v>
      </c>
      <c r="AU1520" t="n">
        <v>1.277439561360129</v>
      </c>
      <c r="AV1520" t="n">
        <v>4.06332233809301</v>
      </c>
    </row>
    <row r="1521" spans="1:48">
      <c r="A1521" t="n">
        <v>1518</v>
      </c>
      <c r="B1521" t="n">
        <v>0</v>
      </c>
      <c r="C1521" t="n">
        <v>0</v>
      </c>
      <c r="D1521" t="n">
        <v>0</v>
      </c>
      <c r="E1521" t="n">
        <v>71.90000000000001</v>
      </c>
      <c r="F1521" t="n">
        <v>0.2725749326799605</v>
      </c>
      <c r="G1521" t="n">
        <v>592.3002282044152</v>
      </c>
      <c r="H1521" t="n">
        <v>2336.032100038214</v>
      </c>
      <c r="I1521" t="n">
        <v>15.59467609627409</v>
      </c>
      <c r="J1521" t="n">
        <v>15.59467609627409</v>
      </c>
      <c r="K1521" t="n">
        <v>251.4234844207215</v>
      </c>
      <c r="L1521" t="n">
        <v>5</v>
      </c>
      <c r="M1521" t="n">
        <v>63.74834797685637</v>
      </c>
      <c r="N1521" t="n">
        <v>1574.485635425756</v>
      </c>
      <c r="O1521" t="b">
        <v>0</v>
      </c>
      <c r="P1521" t="n">
        <v>15.59467609627409</v>
      </c>
      <c r="Q1521" t="n">
        <v>0</v>
      </c>
      <c r="R1521" t="n">
        <v>0.9478162155417502</v>
      </c>
      <c r="S1521" t="n">
        <v>47.74077268202876</v>
      </c>
      <c r="T1521" t="n">
        <v>99.78951310298412</v>
      </c>
      <c r="U1521" t="n">
        <v>16.45326999112431</v>
      </c>
      <c r="V1521" t="n">
        <v>5.207394442959824</v>
      </c>
      <c r="W1521" t="n">
        <v>0</v>
      </c>
      <c r="X1521" t="n">
        <v>0</v>
      </c>
      <c r="Y1521" t="n">
        <v>-21.42836828230832</v>
      </c>
      <c r="Z1521" t="n">
        <v>96.21651472636584</v>
      </c>
      <c r="AA1521" t="n">
        <v>1574.485635425756</v>
      </c>
      <c r="AB1521" t="b">
        <v>0</v>
      </c>
      <c r="AC1521" t="b">
        <v>1</v>
      </c>
      <c r="AD1521" t="n">
        <v>89.0975392032116</v>
      </c>
      <c r="AE1521" t="n">
        <v>-0</v>
      </c>
      <c r="AF1521" t="n">
        <v>0</v>
      </c>
      <c r="AG1521" t="n">
        <v>0.1272823444556487</v>
      </c>
      <c r="AH1521" t="b">
        <v>0</v>
      </c>
      <c r="AI1521" t="b">
        <v>0</v>
      </c>
      <c r="AJ1521" t="n">
        <v>1574.485635425756</v>
      </c>
      <c r="AK1521" t="n">
        <v>0</v>
      </c>
      <c r="AL1521" t="n">
        <v>16.45326999112431</v>
      </c>
      <c r="AM1521" t="n">
        <v>0</v>
      </c>
      <c r="AN1521" t="n">
        <v>16.45364091119085</v>
      </c>
      <c r="AO1521" t="n">
        <v>0</v>
      </c>
      <c r="AP1521" t="n">
        <v>1</v>
      </c>
      <c r="AQ1521" t="n">
        <v>0</v>
      </c>
      <c r="AR1521" t="n">
        <v>0</v>
      </c>
      <c r="AS1521" t="n">
        <v>0</v>
      </c>
      <c r="AT1521" t="n">
        <v>3.436258276854696</v>
      </c>
      <c r="AU1521" t="n">
        <v>1.080301265974754</v>
      </c>
      <c r="AV1521" t="n">
        <v>3.436258276854696</v>
      </c>
    </row>
    <row r="1522" spans="1:48">
      <c r="A1522" t="n">
        <v>1519</v>
      </c>
      <c r="B1522" t="n">
        <v>0</v>
      </c>
      <c r="C1522" t="n">
        <v>0</v>
      </c>
      <c r="D1522" t="n">
        <v>0</v>
      </c>
      <c r="E1522" t="n">
        <v>72.7</v>
      </c>
      <c r="F1522" t="n">
        <v>0.2061702204559417</v>
      </c>
      <c r="G1522" t="n">
        <v>598.8904949994574</v>
      </c>
      <c r="H1522" t="n">
        <v>2362.02411227786</v>
      </c>
      <c r="I1522" t="n">
        <v>13.56272016519479</v>
      </c>
      <c r="J1522" t="n">
        <v>13.56272016519479</v>
      </c>
      <c r="K1522" t="n">
        <v>216.2572931866118</v>
      </c>
      <c r="L1522" t="n">
        <v>5</v>
      </c>
      <c r="M1522" t="n">
        <v>54.83197088910036</v>
      </c>
      <c r="N1522" t="n">
        <v>1592.004251675278</v>
      </c>
      <c r="O1522" t="b">
        <v>0</v>
      </c>
      <c r="P1522" t="n">
        <v>13.56272016519479</v>
      </c>
      <c r="Q1522" t="n">
        <v>0</v>
      </c>
      <c r="R1522" t="n">
        <v>0.9447081374851883</v>
      </c>
      <c r="S1522" t="n">
        <v>47.76860771621636</v>
      </c>
      <c r="T1522" t="n">
        <v>86.11450384276245</v>
      </c>
      <c r="U1522" t="n">
        <v>14.35651883056574</v>
      </c>
      <c r="V1522" t="n">
        <v>4.761431307005239</v>
      </c>
      <c r="W1522" t="n">
        <v>0</v>
      </c>
      <c r="X1522" t="n">
        <v>0</v>
      </c>
      <c r="Y1522" t="n">
        <v>-21.42836828230832</v>
      </c>
      <c r="Z1522" t="n">
        <v>96.2998666668597</v>
      </c>
      <c r="AA1522" t="n">
        <v>1592.004251675278</v>
      </c>
      <c r="AB1522" t="b">
        <v>0</v>
      </c>
      <c r="AC1522" t="b">
        <v>1</v>
      </c>
      <c r="AD1522" t="n">
        <v>89.09009879755801</v>
      </c>
      <c r="AE1522" t="n">
        <v>-0</v>
      </c>
      <c r="AF1522" t="n">
        <v>0</v>
      </c>
      <c r="AG1522" t="n">
        <v>0.09261989879958143</v>
      </c>
      <c r="AH1522" t="b">
        <v>0</v>
      </c>
      <c r="AI1522" t="b">
        <v>0</v>
      </c>
      <c r="AJ1522" t="n">
        <v>1592.004251675278</v>
      </c>
      <c r="AK1522" t="n">
        <v>0</v>
      </c>
      <c r="AL1522" t="n">
        <v>14.35651883056574</v>
      </c>
      <c r="AM1522" t="n">
        <v>0</v>
      </c>
      <c r="AN1522" t="n">
        <v>14.35703589041568</v>
      </c>
      <c r="AO1522" t="n">
        <v>0</v>
      </c>
      <c r="AP1522" t="n">
        <v>1</v>
      </c>
      <c r="AQ1522" t="n">
        <v>0</v>
      </c>
      <c r="AR1522" t="n">
        <v>0</v>
      </c>
      <c r="AS1522" t="n">
        <v>0</v>
      </c>
      <c r="AT1522" t="n">
        <v>3.034094928426808</v>
      </c>
      <c r="AU1522" t="n">
        <v>0.9538679366288102</v>
      </c>
      <c r="AV1522" t="n">
        <v>3.034094928426808</v>
      </c>
    </row>
    <row r="1523" spans="1:48">
      <c r="A1523" t="n">
        <v>1520</v>
      </c>
      <c r="B1523" t="n">
        <v>0</v>
      </c>
      <c r="C1523" t="n">
        <v>0</v>
      </c>
      <c r="D1523" t="n">
        <v>0</v>
      </c>
      <c r="E1523" t="n">
        <v>73.40000000000001</v>
      </c>
      <c r="F1523" t="n">
        <v>0.152744185496255</v>
      </c>
      <c r="G1523" t="n">
        <v>604.6569784451193</v>
      </c>
      <c r="H1523" t="n">
        <v>2384.76712298755</v>
      </c>
      <c r="I1523" t="n">
        <v>11.90767684264861</v>
      </c>
      <c r="J1523" t="n">
        <v>11.90767684264861</v>
      </c>
      <c r="K1523" t="n">
        <v>188.0569345404914</v>
      </c>
      <c r="L1523" t="n">
        <v>5</v>
      </c>
      <c r="M1523" t="n">
        <v>47.68177853460736</v>
      </c>
      <c r="N1523" t="n">
        <v>1607.333040893609</v>
      </c>
      <c r="O1523" t="b">
        <v>0</v>
      </c>
      <c r="P1523" t="n">
        <v>11.90767684264861</v>
      </c>
      <c r="Q1523" t="n">
        <v>0</v>
      </c>
      <c r="R1523" t="n">
        <v>0.9413910803676661</v>
      </c>
      <c r="S1523" t="n">
        <v>47.79425774455099</v>
      </c>
      <c r="T1523" t="n">
        <v>75.14887278341688</v>
      </c>
      <c r="U1523" t="n">
        <v>12.64902237866752</v>
      </c>
      <c r="V1523" t="n">
        <v>4.404394245423774</v>
      </c>
      <c r="W1523" t="n">
        <v>0</v>
      </c>
      <c r="X1523" t="n">
        <v>0</v>
      </c>
      <c r="Y1523" t="n">
        <v>-21.42836828230832</v>
      </c>
      <c r="Z1523" t="n">
        <v>96.37028970673185</v>
      </c>
      <c r="AA1523" t="n">
        <v>1607.333040893609</v>
      </c>
      <c r="AB1523" t="b">
        <v>0</v>
      </c>
      <c r="AC1523" t="b">
        <v>1</v>
      </c>
      <c r="AD1523" t="n">
        <v>89.08265839190443</v>
      </c>
      <c r="AE1523" t="n">
        <v>-0</v>
      </c>
      <c r="AF1523" t="n">
        <v>0</v>
      </c>
      <c r="AG1523" t="n">
        <v>0.05365025905884102</v>
      </c>
      <c r="AH1523" t="b">
        <v>0</v>
      </c>
      <c r="AI1523" t="b">
        <v>0</v>
      </c>
      <c r="AJ1523" t="n">
        <v>1607.333040893609</v>
      </c>
      <c r="AK1523" t="n">
        <v>0</v>
      </c>
      <c r="AL1523" t="n">
        <v>12.64902237866752</v>
      </c>
      <c r="AM1523" t="n">
        <v>0</v>
      </c>
      <c r="AN1523" t="n">
        <v>12.6493004419646</v>
      </c>
      <c r="AO1523" t="n">
        <v>0</v>
      </c>
      <c r="AP1523" t="n">
        <v>1</v>
      </c>
      <c r="AQ1523" t="n">
        <v>0</v>
      </c>
      <c r="AR1523" t="n">
        <v>0</v>
      </c>
      <c r="AS1523" t="n">
        <v>0</v>
      </c>
      <c r="AT1523" t="n">
        <v>2.713851174451614</v>
      </c>
      <c r="AU1523" t="n">
        <v>0.8531887370557862</v>
      </c>
      <c r="AV1523" t="n">
        <v>2.713851174451614</v>
      </c>
    </row>
    <row r="1524" spans="1:48">
      <c r="A1524" t="n">
        <v>1521</v>
      </c>
      <c r="B1524" t="n">
        <v>0</v>
      </c>
      <c r="C1524" t="n">
        <v>0</v>
      </c>
      <c r="D1524" t="n">
        <v>0</v>
      </c>
      <c r="E1524" t="n">
        <v>73.8</v>
      </c>
      <c r="F1524" t="n">
        <v>0.09951970422570788</v>
      </c>
      <c r="G1524" t="n">
        <v>607.9521118426403</v>
      </c>
      <c r="H1524" t="n">
        <v>2397.763129107374</v>
      </c>
      <c r="I1524" t="n">
        <v>10.15621454039761</v>
      </c>
      <c r="J1524" t="n">
        <v>10.15621454039761</v>
      </c>
      <c r="K1524" t="n">
        <v>159.5268820407795</v>
      </c>
      <c r="L1524" t="n">
        <v>5</v>
      </c>
      <c r="M1524" t="n">
        <v>40.44799240384876</v>
      </c>
      <c r="N1524" t="n">
        <v>1616.09234901837</v>
      </c>
      <c r="O1524" t="b">
        <v>0</v>
      </c>
      <c r="P1524" t="n">
        <v>10.15621454039761</v>
      </c>
      <c r="Q1524" t="n">
        <v>0</v>
      </c>
      <c r="R1524" t="n">
        <v>0.9369194600867053</v>
      </c>
      <c r="S1524" t="n">
        <v>47.81812874299233</v>
      </c>
      <c r="T1524" t="n">
        <v>64.05231262929902</v>
      </c>
      <c r="U1524" t="n">
        <v>10.84000810428008</v>
      </c>
      <c r="V1524" t="n">
        <v>4.040454463351317</v>
      </c>
      <c r="W1524" t="n">
        <v>0</v>
      </c>
      <c r="X1524" t="n">
        <v>0</v>
      </c>
      <c r="Y1524" t="n">
        <v>-21.42836828230832</v>
      </c>
      <c r="Z1524" t="n">
        <v>96.4269585209595</v>
      </c>
      <c r="AA1524" t="n">
        <v>1616.09234901837</v>
      </c>
      <c r="AB1524" t="b">
        <v>0</v>
      </c>
      <c r="AC1524" t="b">
        <v>1</v>
      </c>
      <c r="AD1524" t="n">
        <v>89.07521798625085</v>
      </c>
      <c r="AE1524" t="n">
        <v>-0</v>
      </c>
      <c r="AF1524" t="n">
        <v>0</v>
      </c>
      <c r="AG1524" t="n">
        <v>0.01584295103685696</v>
      </c>
      <c r="AH1524" t="b">
        <v>0</v>
      </c>
      <c r="AI1524" t="b">
        <v>0</v>
      </c>
      <c r="AJ1524" t="n">
        <v>1616.09234901837</v>
      </c>
      <c r="AK1524" t="n">
        <v>0</v>
      </c>
      <c r="AL1524" t="n">
        <v>10.84000810428008</v>
      </c>
      <c r="AM1524" t="n">
        <v>0</v>
      </c>
      <c r="AN1524" t="n">
        <v>10.84012070842518</v>
      </c>
      <c r="AO1524" t="n">
        <v>0</v>
      </c>
      <c r="AP1524" t="n">
        <v>1</v>
      </c>
      <c r="AQ1524" t="n">
        <v>0</v>
      </c>
      <c r="AR1524" t="n">
        <v>0</v>
      </c>
      <c r="AS1524" t="n">
        <v>0</v>
      </c>
      <c r="AT1524" t="n">
        <v>2.380718656013654</v>
      </c>
      <c r="AU1524" t="n">
        <v>0.7484575287441405</v>
      </c>
      <c r="AV1524" t="n">
        <v>2.380718656013654</v>
      </c>
    </row>
    <row r="1525" spans="1:48">
      <c r="A1525" t="n">
        <v>1522</v>
      </c>
      <c r="B1525" t="n">
        <v>0</v>
      </c>
      <c r="C1525" t="n">
        <v>0</v>
      </c>
      <c r="D1525" t="n">
        <v>0</v>
      </c>
      <c r="E1525" t="n">
        <v>74.09999999999999</v>
      </c>
      <c r="F1525" t="n">
        <v>0.03251033093425093</v>
      </c>
      <c r="G1525" t="n">
        <v>610.4234618907811</v>
      </c>
      <c r="H1525" t="n">
        <v>2407.510133697241</v>
      </c>
      <c r="I1525" t="n">
        <v>7.88214391627263</v>
      </c>
      <c r="J1525" t="n">
        <v>7.88214391627263</v>
      </c>
      <c r="K1525" t="n">
        <v>123.3060894367414</v>
      </c>
      <c r="L1525" t="n">
        <v>5</v>
      </c>
      <c r="M1525" t="n">
        <v>31.26422145962004</v>
      </c>
      <c r="N1525" t="n">
        <v>1622.66183011194</v>
      </c>
      <c r="O1525" t="b">
        <v>0</v>
      </c>
      <c r="P1525" t="n">
        <v>7.88214391627263</v>
      </c>
      <c r="Q1525" t="n">
        <v>0</v>
      </c>
      <c r="R1525" t="n">
        <v>0.928410038565591</v>
      </c>
      <c r="S1525" t="n">
        <v>47.84004200829482</v>
      </c>
      <c r="T1525" t="n">
        <v>49.9629294436853</v>
      </c>
      <c r="U1525" t="n">
        <v>8.489938269571788</v>
      </c>
      <c r="V1525" t="n">
        <v>3.576844192023536</v>
      </c>
      <c r="W1525" t="n">
        <v>0</v>
      </c>
      <c r="X1525" t="n">
        <v>0</v>
      </c>
      <c r="Y1525" t="n">
        <v>-21.42836828230832</v>
      </c>
      <c r="Z1525" t="n">
        <v>96.44538300607255</v>
      </c>
      <c r="AA1525" t="n">
        <v>1622.66183011194</v>
      </c>
      <c r="AB1525" t="b">
        <v>0</v>
      </c>
      <c r="AC1525" t="b">
        <v>1</v>
      </c>
      <c r="AD1525" t="n">
        <v>89.06777758059727</v>
      </c>
      <c r="AE1525" t="n">
        <v>-0</v>
      </c>
      <c r="AF1525" t="n">
        <v>0</v>
      </c>
      <c r="AG1525" t="n">
        <v>-0.02442029093795783</v>
      </c>
      <c r="AH1525" t="b">
        <v>0</v>
      </c>
      <c r="AI1525" t="b">
        <v>0</v>
      </c>
      <c r="AJ1525" t="n">
        <v>1622.66183011194</v>
      </c>
      <c r="AK1525" t="n">
        <v>0</v>
      </c>
      <c r="AL1525" t="n">
        <v>8.489938269571788</v>
      </c>
      <c r="AM1525" t="n">
        <v>0</v>
      </c>
      <c r="AN1525" t="n">
        <v>8.489947461746898</v>
      </c>
      <c r="AO1525" t="n">
        <v>0</v>
      </c>
      <c r="AP1525" t="n">
        <v>1</v>
      </c>
      <c r="AQ1525" t="n">
        <v>0</v>
      </c>
      <c r="AR1525" t="n">
        <v>0</v>
      </c>
      <c r="AS1525" t="n">
        <v>0</v>
      </c>
      <c r="AT1525" t="n">
        <v>1.955591081122054</v>
      </c>
      <c r="AU1525" t="n">
        <v>0.6148046364544053</v>
      </c>
      <c r="AV1525" t="n">
        <v>1.955591081122054</v>
      </c>
    </row>
    <row r="1526" spans="1:48">
      <c r="A1526" t="n">
        <v>1523</v>
      </c>
      <c r="B1526" t="n">
        <v>0</v>
      </c>
      <c r="C1526" t="n">
        <v>0</v>
      </c>
      <c r="D1526" t="n">
        <v>0</v>
      </c>
      <c r="E1526" t="n">
        <v>74</v>
      </c>
      <c r="F1526" t="n">
        <v>-0.06289436129605974</v>
      </c>
      <c r="G1526" t="n">
        <v>609.5996785414009</v>
      </c>
      <c r="H1526" t="n">
        <v>2404.261132167285</v>
      </c>
      <c r="I1526" t="n">
        <v>4.5290494000899</v>
      </c>
      <c r="J1526" t="n">
        <v>4.5290494000899</v>
      </c>
      <c r="K1526" t="n">
        <v>70.94694681497307</v>
      </c>
      <c r="L1526" t="n">
        <v>5</v>
      </c>
      <c r="M1526" t="n">
        <v>17.98857677864429</v>
      </c>
      <c r="N1526" t="n">
        <v>1620.47200308075</v>
      </c>
      <c r="O1526" t="b">
        <v>0</v>
      </c>
      <c r="P1526" t="n">
        <v>4.5290494000899</v>
      </c>
      <c r="Q1526" t="n">
        <v>0</v>
      </c>
      <c r="R1526" t="n">
        <v>0.9019267275401754</v>
      </c>
      <c r="S1526" t="n">
        <v>47.85934285303411</v>
      </c>
      <c r="T1526" t="n">
        <v>29.59140941211273</v>
      </c>
      <c r="U1526" t="n">
        <v>5.021526984173066</v>
      </c>
      <c r="V1526" t="n">
        <v>2.902126357744347</v>
      </c>
      <c r="W1526" t="n">
        <v>0</v>
      </c>
      <c r="X1526" t="n">
        <v>0</v>
      </c>
      <c r="Y1526" t="n">
        <v>-21.42836828230832</v>
      </c>
      <c r="Z1526" t="n">
        <v>96.41170317447077</v>
      </c>
      <c r="AA1526" t="n">
        <v>1620.47200308075</v>
      </c>
      <c r="AB1526" t="b">
        <v>0</v>
      </c>
      <c r="AC1526" t="b">
        <v>1</v>
      </c>
      <c r="AD1526" t="n">
        <v>89.06033717494368</v>
      </c>
      <c r="AE1526" t="n">
        <v>-0</v>
      </c>
      <c r="AF1526" t="n">
        <v>0</v>
      </c>
      <c r="AG1526" t="n">
        <v>-0.05635244741886086</v>
      </c>
      <c r="AH1526" t="b">
        <v>0</v>
      </c>
      <c r="AI1526" t="b">
        <v>0</v>
      </c>
      <c r="AJ1526" t="n">
        <v>1620.47200308075</v>
      </c>
      <c r="AK1526" t="n">
        <v>0</v>
      </c>
      <c r="AL1526" t="n">
        <v>5.021526984173066</v>
      </c>
      <c r="AM1526" t="n">
        <v>0</v>
      </c>
      <c r="AN1526" t="n">
        <v>5.021584435267505</v>
      </c>
      <c r="AO1526" t="n">
        <v>0</v>
      </c>
      <c r="AP1526" t="n">
        <v>1</v>
      </c>
      <c r="AQ1526" t="n">
        <v>0</v>
      </c>
      <c r="AR1526" t="n">
        <v>0</v>
      </c>
      <c r="AS1526" t="n">
        <v>0</v>
      </c>
      <c r="AT1526" t="n">
        <v>1.340325074328651</v>
      </c>
      <c r="AU1526" t="n">
        <v>0.4213754490946766</v>
      </c>
      <c r="AV1526" t="n">
        <v>1.340325074328651</v>
      </c>
    </row>
    <row r="1527" spans="1:48">
      <c r="A1527" t="n">
        <v>1524</v>
      </c>
      <c r="B1527" t="n">
        <v>0</v>
      </c>
      <c r="C1527" t="n">
        <v>0</v>
      </c>
      <c r="D1527" t="n">
        <v>0</v>
      </c>
      <c r="E1527" t="n">
        <v>73.59999999999999</v>
      </c>
      <c r="F1527" t="n">
        <v>-0.1975995524166816</v>
      </c>
      <c r="G1527" t="n">
        <v>606.3045451438797</v>
      </c>
      <c r="H1527" t="n">
        <v>2391.265126047462</v>
      </c>
      <c r="I1527" t="n">
        <v>-0.213776158435075</v>
      </c>
      <c r="J1527" t="n">
        <v>-0.213776158435075</v>
      </c>
      <c r="K1527" t="n">
        <v>-3.366974495175295</v>
      </c>
      <c r="L1527" t="n">
        <v>5</v>
      </c>
      <c r="M1527" t="n">
        <v>-0.8536953588172655</v>
      </c>
      <c r="N1527" t="n">
        <v>1611.712694955989</v>
      </c>
      <c r="O1527" t="b">
        <v>0</v>
      </c>
      <c r="P1527" t="n">
        <v>-0.213776158435075</v>
      </c>
      <c r="Q1527" t="n">
        <v>0</v>
      </c>
      <c r="R1527" t="n">
        <v>0</v>
      </c>
      <c r="S1527" t="n">
        <v>47.87453564367117</v>
      </c>
      <c r="T1527" t="n">
        <v>2.109251149952118</v>
      </c>
      <c r="U1527" t="n">
        <v>0.3559955254071172</v>
      </c>
      <c r="V1527" t="n">
        <v>2.962946508769384</v>
      </c>
      <c r="W1527" t="n">
        <v>0</v>
      </c>
      <c r="X1527" t="n">
        <v>0</v>
      </c>
      <c r="Y1527" t="n">
        <v>-21.42836828230832</v>
      </c>
      <c r="Z1527" t="n">
        <v>96.33045726999568</v>
      </c>
      <c r="AA1527" t="n">
        <v>1611.712694955989</v>
      </c>
      <c r="AB1527" t="b">
        <v>0</v>
      </c>
      <c r="AC1527" t="b">
        <v>1</v>
      </c>
      <c r="AD1527" t="n">
        <v>89.0528967692901</v>
      </c>
      <c r="AE1527" t="n">
        <v>-0</v>
      </c>
      <c r="AF1527" t="n">
        <v>0</v>
      </c>
      <c r="AG1527" t="n">
        <v>-0.0861144427982854</v>
      </c>
      <c r="AH1527" t="b">
        <v>0</v>
      </c>
      <c r="AI1527" t="b">
        <v>0</v>
      </c>
      <c r="AJ1527" t="n">
        <v>1611.712694955989</v>
      </c>
      <c r="AK1527" t="n">
        <v>0</v>
      </c>
      <c r="AL1527" t="n">
        <v>0.3559955254071172</v>
      </c>
      <c r="AM1527" t="n">
        <v>0</v>
      </c>
      <c r="AN1527" t="n">
        <v>0.3565125852570573</v>
      </c>
      <c r="AO1527" t="n">
        <v>0</v>
      </c>
      <c r="AP1527" t="n">
        <v>1</v>
      </c>
      <c r="AQ1527" t="n">
        <v>0</v>
      </c>
      <c r="AR1527" t="n">
        <v>0</v>
      </c>
      <c r="AS1527" t="n">
        <v>0</v>
      </c>
      <c r="AT1527" t="n">
        <v>0.5338925985906799</v>
      </c>
      <c r="AU1527" t="n">
        <v>0.1678467692713691</v>
      </c>
      <c r="AV1527" t="n">
        <v>0.5338925985906799</v>
      </c>
    </row>
    <row r="1528" spans="1:48">
      <c r="A1528" t="n">
        <v>1525</v>
      </c>
      <c r="B1528" t="n">
        <v>0</v>
      </c>
      <c r="C1528" t="n">
        <v>0</v>
      </c>
      <c r="D1528" t="n">
        <v>0</v>
      </c>
      <c r="E1528" t="n">
        <v>72.5</v>
      </c>
      <c r="F1528" t="n">
        <v>-0.3967074290372032</v>
      </c>
      <c r="G1528" t="n">
        <v>597.2429283006968</v>
      </c>
      <c r="H1528" t="n">
        <v>2355.526109217948</v>
      </c>
      <c r="I1528" t="n">
        <v>-7.127120191016029</v>
      </c>
      <c r="J1528" t="n">
        <v>-7.127120191016029</v>
      </c>
      <c r="K1528" t="n">
        <v>-113.9552789653949</v>
      </c>
      <c r="L1528" t="n">
        <v>5</v>
      </c>
      <c r="M1528" t="n">
        <v>-28.89332630968431</v>
      </c>
      <c r="N1528" t="n">
        <v>1587.624597612897</v>
      </c>
      <c r="O1528" t="b">
        <v>0</v>
      </c>
      <c r="P1528" t="n">
        <v>-7.127120191016029</v>
      </c>
      <c r="Q1528" t="n">
        <v>0</v>
      </c>
      <c r="R1528" t="n">
        <v>0.8897153232975112</v>
      </c>
      <c r="S1528" t="n">
        <v>47.87453564367117</v>
      </c>
      <c r="T1528" t="n">
        <v>-38.14070498332532</v>
      </c>
      <c r="U1528" t="n">
        <v>-6.341108044930047</v>
      </c>
      <c r="V1528" t="n">
        <v>-9.247378673641009</v>
      </c>
      <c r="W1528" t="n">
        <v>-66.96765173241694</v>
      </c>
      <c r="X1528" t="n">
        <v>2</v>
      </c>
      <c r="Y1528" t="n">
        <v>45.53928345010862</v>
      </c>
      <c r="Z1528" t="n">
        <v>96.21445801979506</v>
      </c>
      <c r="AA1528" t="n">
        <v>1587.624597612897</v>
      </c>
      <c r="AB1528" t="b">
        <v>0</v>
      </c>
      <c r="AC1528" t="b">
        <v>1</v>
      </c>
      <c r="AD1528" t="n">
        <v>89.05708269206229</v>
      </c>
      <c r="AE1528" t="n">
        <v>1.399198175797192</v>
      </c>
      <c r="AF1528" t="n">
        <v>0</v>
      </c>
      <c r="AG1528" t="n">
        <v>-0.1151808876397043</v>
      </c>
      <c r="AH1528" t="b">
        <v>0</v>
      </c>
      <c r="AI1528" t="b">
        <v>0</v>
      </c>
      <c r="AJ1528" t="n">
        <v>1587.624597612897</v>
      </c>
      <c r="AK1528" t="n">
        <v>0</v>
      </c>
      <c r="AL1528" t="n">
        <v>-6.341108044930047</v>
      </c>
      <c r="AM1528" t="n">
        <v>2.139746110078842</v>
      </c>
      <c r="AN1528" t="n">
        <v>-2.800362092732444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</row>
    <row r="1529" spans="1:48">
      <c r="A1529" t="n">
        <v>1526</v>
      </c>
      <c r="B1529" t="n">
        <v>0</v>
      </c>
      <c r="C1529" t="n">
        <v>0</v>
      </c>
      <c r="D1529" t="n">
        <v>0</v>
      </c>
      <c r="E1529" t="n">
        <v>70.8</v>
      </c>
      <c r="F1529" t="n">
        <v>-0.5489040647678429</v>
      </c>
      <c r="G1529" t="n">
        <v>583.2386113612322</v>
      </c>
      <c r="H1529" t="n">
        <v>2300.293083208699</v>
      </c>
      <c r="I1529" t="n">
        <v>-12.197905339168</v>
      </c>
      <c r="J1529" t="n">
        <v>-12.197905339168</v>
      </c>
      <c r="K1529" t="n">
        <v>-199.7148568985827</v>
      </c>
      <c r="L1529" t="n">
        <v>5</v>
      </c>
      <c r="M1529" t="n">
        <v>-50.6376412014662</v>
      </c>
      <c r="N1529" t="n">
        <v>1550.397538082663</v>
      </c>
      <c r="O1529" t="b">
        <v>0</v>
      </c>
      <c r="P1529" t="n">
        <v>-12.197905339168</v>
      </c>
      <c r="Q1529" t="n">
        <v>0</v>
      </c>
      <c r="R1529" t="n">
        <v>0.923361612067998</v>
      </c>
      <c r="S1529" t="n">
        <v>47.90142058454433</v>
      </c>
      <c r="T1529" t="n">
        <v>-69.37218696009897</v>
      </c>
      <c r="U1529" t="n">
        <v>-11.263077537827</v>
      </c>
      <c r="V1529" t="n">
        <v>-18.73454575863278</v>
      </c>
      <c r="W1529" t="n">
        <v>-86.15060768619995</v>
      </c>
      <c r="X1529" t="n">
        <v>2</v>
      </c>
      <c r="Y1529" t="n">
        <v>64.72223940389162</v>
      </c>
      <c r="Z1529" t="n">
        <v>96.07519458381213</v>
      </c>
      <c r="AA1529" t="n">
        <v>1550.397538082663</v>
      </c>
      <c r="AB1529" t="b">
        <v>0</v>
      </c>
      <c r="AC1529" t="b">
        <v>1</v>
      </c>
      <c r="AD1529" t="n">
        <v>89.07622531755779</v>
      </c>
      <c r="AE1529" t="n">
        <v>1.8</v>
      </c>
      <c r="AF1529" t="n">
        <v>0</v>
      </c>
      <c r="AG1529" t="n">
        <v>-0.136523541136891</v>
      </c>
      <c r="AH1529" t="b">
        <v>0</v>
      </c>
      <c r="AI1529" t="b">
        <v>0</v>
      </c>
      <c r="AJ1529" t="n">
        <v>1550.397538082663</v>
      </c>
      <c r="AK1529" t="n">
        <v>0</v>
      </c>
      <c r="AL1529" t="n">
        <v>-11.263077537827</v>
      </c>
      <c r="AM1529" t="n">
        <v>6.735579008572532</v>
      </c>
      <c r="AN1529" t="n">
        <v>-2.724003204668876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</row>
    <row r="1530" spans="1:48">
      <c r="A1530" t="n">
        <v>1527</v>
      </c>
      <c r="B1530" t="n">
        <v>0</v>
      </c>
      <c r="C1530" t="n">
        <v>0</v>
      </c>
      <c r="D1530" t="n">
        <v>0</v>
      </c>
      <c r="E1530" t="n">
        <v>68.59999999999999</v>
      </c>
      <c r="F1530" t="n">
        <v>-0.6576763118914464</v>
      </c>
      <c r="G1530" t="n">
        <v>565.1153776748662</v>
      </c>
      <c r="H1530" t="n">
        <v>2228.815049549672</v>
      </c>
      <c r="I1530" t="n">
        <v>-15.52589500494517</v>
      </c>
      <c r="J1530" t="n">
        <v>-15.52589500494517</v>
      </c>
      <c r="K1530" t="n">
        <v>-262.3559400697608</v>
      </c>
      <c r="L1530" t="n">
        <v>5</v>
      </c>
      <c r="M1530" t="n">
        <v>-66.52026878036531</v>
      </c>
      <c r="N1530" t="n">
        <v>1502.221343396479</v>
      </c>
      <c r="O1530" t="b">
        <v>0</v>
      </c>
      <c r="P1530" t="n">
        <v>-15.52589500494517</v>
      </c>
      <c r="Q1530" t="n">
        <v>0</v>
      </c>
      <c r="R1530" t="n">
        <v>0.9342415433642468</v>
      </c>
      <c r="S1530" t="n">
        <v>47.93339565043966</v>
      </c>
      <c r="T1530" t="n">
        <v>-92.20474565337241</v>
      </c>
      <c r="U1530" t="n">
        <v>-14.50493611153122</v>
      </c>
      <c r="V1530" t="n">
        <v>-25.6844768730071</v>
      </c>
      <c r="W1530" t="n">
        <v>-86.15060768619995</v>
      </c>
      <c r="X1530" t="n">
        <v>2</v>
      </c>
      <c r="Y1530" t="n">
        <v>64.72223940389162</v>
      </c>
      <c r="Z1530" t="n">
        <v>95.93273667376504</v>
      </c>
      <c r="AA1530" t="n">
        <v>1502.221343396479</v>
      </c>
      <c r="AB1530" t="b">
        <v>0</v>
      </c>
      <c r="AC1530" t="b">
        <v>1</v>
      </c>
      <c r="AD1530" t="n">
        <v>89.09869831735081</v>
      </c>
      <c r="AE1530" t="n">
        <v>1.8</v>
      </c>
      <c r="AF1530" t="n">
        <v>0</v>
      </c>
      <c r="AG1530" t="n">
        <v>-0.1453813220641962</v>
      </c>
      <c r="AH1530" t="b">
        <v>0</v>
      </c>
      <c r="AI1530" t="b">
        <v>0</v>
      </c>
      <c r="AJ1530" t="n">
        <v>1502.221343396479</v>
      </c>
      <c r="AK1530" t="n">
        <v>0</v>
      </c>
      <c r="AL1530" t="n">
        <v>-14.50493611153122</v>
      </c>
      <c r="AM1530" t="n">
        <v>10.07376022616601</v>
      </c>
      <c r="AN1530" t="n">
        <v>-2.626313224732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</row>
    <row r="1531" spans="1:48">
      <c r="A1531" t="n">
        <v>1528</v>
      </c>
      <c r="B1531" t="n">
        <v>0</v>
      </c>
      <c r="C1531" t="n">
        <v>0</v>
      </c>
      <c r="D1531" t="n">
        <v>0</v>
      </c>
      <c r="E1531" t="n">
        <v>66.2</v>
      </c>
      <c r="F1531" t="n">
        <v>-0.6537240209996913</v>
      </c>
      <c r="G1531" t="n">
        <v>545.3445772897397</v>
      </c>
      <c r="H1531" t="n">
        <v>2150.839012830733</v>
      </c>
      <c r="I1531" t="n">
        <v>-15.0473464183806</v>
      </c>
      <c r="J1531" t="n">
        <v>-15.0473464183806</v>
      </c>
      <c r="K1531" t="n">
        <v>-263.487673221588</v>
      </c>
      <c r="L1531" t="n">
        <v>5</v>
      </c>
      <c r="M1531" t="n">
        <v>-66.80721937667039</v>
      </c>
      <c r="N1531" t="n">
        <v>1449.665494647914</v>
      </c>
      <c r="O1531" t="b">
        <v>0</v>
      </c>
      <c r="P1531" t="n">
        <v>-15.0473464183806</v>
      </c>
      <c r="Q1531" t="n">
        <v>0</v>
      </c>
      <c r="R1531" t="n">
        <v>0.9348888641734998</v>
      </c>
      <c r="S1531" t="n">
        <v>47.96831676408915</v>
      </c>
      <c r="T1531" t="n">
        <v>-92.66665495793058</v>
      </c>
      <c r="U1531" t="n">
        <v>-14.06759660190502</v>
      </c>
      <c r="V1531" t="n">
        <v>-25.85943558126017</v>
      </c>
      <c r="W1531" t="n">
        <v>-86.15060768619995</v>
      </c>
      <c r="X1531" t="n">
        <v>2</v>
      </c>
      <c r="Y1531" t="n">
        <v>64.72223940389162</v>
      </c>
      <c r="Z1531" t="n">
        <v>95.79432310147922</v>
      </c>
      <c r="AA1531" t="n">
        <v>1449.665494647914</v>
      </c>
      <c r="AB1531" t="b">
        <v>0</v>
      </c>
      <c r="AC1531" t="b">
        <v>1</v>
      </c>
      <c r="AD1531" t="n">
        <v>89.12117131714383</v>
      </c>
      <c r="AE1531" t="n">
        <v>1.8</v>
      </c>
      <c r="AF1531" t="n">
        <v>0</v>
      </c>
      <c r="AG1531" t="n">
        <v>-0.1459101634547554</v>
      </c>
      <c r="AH1531" t="b">
        <v>0</v>
      </c>
      <c r="AI1531" t="b">
        <v>0</v>
      </c>
      <c r="AJ1531" t="n">
        <v>1449.665494647914</v>
      </c>
      <c r="AK1531" t="n">
        <v>0</v>
      </c>
      <c r="AL1531" t="n">
        <v>-14.06759660190502</v>
      </c>
      <c r="AM1531" t="n">
        <v>9.741584086423382</v>
      </c>
      <c r="AN1531" t="n">
        <v>-2.521149854848426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</row>
    <row r="1532" spans="1:48">
      <c r="A1532" t="n">
        <v>1529</v>
      </c>
      <c r="B1532" t="n">
        <v>0</v>
      </c>
      <c r="C1532" t="n">
        <v>0</v>
      </c>
      <c r="D1532" t="n">
        <v>0</v>
      </c>
      <c r="E1532" t="n">
        <v>64</v>
      </c>
      <c r="F1532" t="n">
        <v>-0.5607609374431011</v>
      </c>
      <c r="G1532" t="n">
        <v>527.2213436033737</v>
      </c>
      <c r="H1532" t="n">
        <v>2079.360979171706</v>
      </c>
      <c r="I1532" t="n">
        <v>-11.8999611232809</v>
      </c>
      <c r="J1532" t="n">
        <v>-11.8999611232809</v>
      </c>
      <c r="K1532" t="n">
        <v>-215.5380458340858</v>
      </c>
      <c r="L1532" t="n">
        <v>5</v>
      </c>
      <c r="M1532" t="n">
        <v>-54.64960594170533</v>
      </c>
      <c r="N1532" t="n">
        <v>1401.48929996173</v>
      </c>
      <c r="O1532" t="b">
        <v>0</v>
      </c>
      <c r="P1532" t="n">
        <v>-11.8999611232809</v>
      </c>
      <c r="Q1532" t="n">
        <v>0</v>
      </c>
      <c r="R1532" t="n">
        <v>0.9283136322910457</v>
      </c>
      <c r="S1532" t="n">
        <v>48.00182835295911</v>
      </c>
      <c r="T1532" t="n">
        <v>-75.26999138726823</v>
      </c>
      <c r="U1532" t="n">
        <v>-11.04689613447512</v>
      </c>
      <c r="V1532" t="n">
        <v>-20.6203854455629</v>
      </c>
      <c r="W1532" t="n">
        <v>-86.15060768619995</v>
      </c>
      <c r="X1532" t="n">
        <v>2</v>
      </c>
      <c r="Y1532" t="n">
        <v>64.72223940389162</v>
      </c>
      <c r="Z1532" t="n">
        <v>95.6750648594746</v>
      </c>
      <c r="AA1532" t="n">
        <v>1401.48929996173</v>
      </c>
      <c r="AB1532" t="b">
        <v>0</v>
      </c>
      <c r="AC1532" t="b">
        <v>1</v>
      </c>
      <c r="AD1532" t="n">
        <v>89.14364431693686</v>
      </c>
      <c r="AE1532" t="n">
        <v>1.8</v>
      </c>
      <c r="AF1532" t="n">
        <v>0</v>
      </c>
      <c r="AG1532" t="n">
        <v>-0.1205074675328301</v>
      </c>
      <c r="AH1532" t="b">
        <v>0</v>
      </c>
      <c r="AI1532" t="b">
        <v>0</v>
      </c>
      <c r="AJ1532" t="n">
        <v>1401.48929996173</v>
      </c>
      <c r="AK1532" t="n">
        <v>0</v>
      </c>
      <c r="AL1532" t="n">
        <v>-11.04689613447512</v>
      </c>
      <c r="AM1532" t="n">
        <v>6.817221613884186</v>
      </c>
      <c r="AN1532" t="n">
        <v>-2.425997650546916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</row>
    <row r="1533" spans="1:48">
      <c r="A1533" t="n">
        <v>1530</v>
      </c>
      <c r="B1533" t="n">
        <v>0</v>
      </c>
      <c r="C1533" t="n">
        <v>0</v>
      </c>
      <c r="D1533" t="n">
        <v>0</v>
      </c>
      <c r="E1533" t="n">
        <v>62.2</v>
      </c>
      <c r="F1533" t="n">
        <v>-0.4365655625612437</v>
      </c>
      <c r="G1533" t="n">
        <v>512.3932433145288</v>
      </c>
      <c r="H1533" t="n">
        <v>2020.878951632502</v>
      </c>
      <c r="I1533" t="n">
        <v>-8.043106661830626</v>
      </c>
      <c r="J1533" t="n">
        <v>-8.043106661830626</v>
      </c>
      <c r="K1533" t="n">
        <v>-149.8966116061664</v>
      </c>
      <c r="L1533" t="n">
        <v>5</v>
      </c>
      <c r="M1533" t="n">
        <v>-38.00624026525517</v>
      </c>
      <c r="N1533" t="n">
        <v>1362.072413400306</v>
      </c>
      <c r="O1533" t="b">
        <v>0</v>
      </c>
      <c r="P1533" t="n">
        <v>-8.043106661830626</v>
      </c>
      <c r="Q1533" t="n">
        <v>0</v>
      </c>
      <c r="R1533" t="n">
        <v>0.9120367252943051</v>
      </c>
      <c r="S1533" t="n">
        <v>48.03100678474188</v>
      </c>
      <c r="T1533" t="n">
        <v>-51.42891233274761</v>
      </c>
      <c r="U1533" t="n">
        <v>-7.335608661048814</v>
      </c>
      <c r="V1533" t="n">
        <v>-13.42267206749244</v>
      </c>
      <c r="W1533" t="n">
        <v>-73.12439317979275</v>
      </c>
      <c r="X1533" t="n">
        <v>2</v>
      </c>
      <c r="Y1533" t="n">
        <v>51.69602489748443</v>
      </c>
      <c r="Z1533" t="n">
        <v>95.5672991745288</v>
      </c>
      <c r="AA1533" t="n">
        <v>1362.072413400306</v>
      </c>
      <c r="AB1533" t="b">
        <v>0</v>
      </c>
      <c r="AC1533" t="b">
        <v>1</v>
      </c>
      <c r="AD1533" t="n">
        <v>89.16385582115585</v>
      </c>
      <c r="AE1533" t="n">
        <v>1.527834930695575</v>
      </c>
      <c r="AF1533" t="n">
        <v>0</v>
      </c>
      <c r="AG1533" t="n">
        <v>-0.08904400124864376</v>
      </c>
      <c r="AH1533" t="b">
        <v>0</v>
      </c>
      <c r="AI1533" t="b">
        <v>0</v>
      </c>
      <c r="AJ1533" t="n">
        <v>1362.072413400306</v>
      </c>
      <c r="AK1533" t="n">
        <v>0</v>
      </c>
      <c r="AL1533" t="n">
        <v>-7.335608661048814</v>
      </c>
      <c r="AM1533" t="n">
        <v>3.456560451458404</v>
      </c>
      <c r="AN1533" t="n">
        <v>-2.349004858824648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</row>
    <row r="1534" spans="1:48">
      <c r="A1534" t="n">
        <v>1531</v>
      </c>
      <c r="B1534" t="n">
        <v>0</v>
      </c>
      <c r="C1534" t="n">
        <v>0</v>
      </c>
      <c r="D1534" t="n">
        <v>0</v>
      </c>
      <c r="E1534" t="n">
        <v>60.9</v>
      </c>
      <c r="F1534" t="n">
        <v>-0.2763101456452599</v>
      </c>
      <c r="G1534" t="n">
        <v>501.6840597725853</v>
      </c>
      <c r="H1534" t="n">
        <v>1978.641931743076</v>
      </c>
      <c r="I1534" t="n">
        <v>-3.353803937895516</v>
      </c>
      <c r="J1534" t="n">
        <v>-3.353803937895516</v>
      </c>
      <c r="K1534" t="n">
        <v>-63.83792322830789</v>
      </c>
      <c r="L1534" t="n">
        <v>5</v>
      </c>
      <c r="M1534" t="n">
        <v>-16.18608601123425</v>
      </c>
      <c r="N1534" t="n">
        <v>1333.604661994834</v>
      </c>
      <c r="O1534" t="b">
        <v>0</v>
      </c>
      <c r="P1534" t="n">
        <v>-3.353803937895516</v>
      </c>
      <c r="Q1534" t="n">
        <v>0</v>
      </c>
      <c r="R1534" t="n">
        <v>0.8390542867388505</v>
      </c>
      <c r="S1534" t="n">
        <v>48.0552062096663</v>
      </c>
      <c r="T1534" t="n">
        <v>-20.14985883271489</v>
      </c>
      <c r="U1534" t="n">
        <v>-2.81402357097287</v>
      </c>
      <c r="V1534" t="n">
        <v>-3.963772821480642</v>
      </c>
      <c r="W1534" t="n">
        <v>-51.08310661723171</v>
      </c>
      <c r="X1534" t="n">
        <v>2</v>
      </c>
      <c r="Y1534" t="n">
        <v>29.65473833492339</v>
      </c>
      <c r="Z1534" t="n">
        <v>95.49908383506931</v>
      </c>
      <c r="AA1534" t="n">
        <v>1333.604661994834</v>
      </c>
      <c r="AB1534" t="b">
        <v>0</v>
      </c>
      <c r="AC1534" t="b">
        <v>1</v>
      </c>
      <c r="AD1534" t="n">
        <v>89.17797921755036</v>
      </c>
      <c r="AE1534" t="n">
        <v>1.067312168544878</v>
      </c>
      <c r="AF1534" t="n">
        <v>0</v>
      </c>
      <c r="AG1534" t="n">
        <v>-0.04669557357071086</v>
      </c>
      <c r="AH1534" t="b">
        <v>0</v>
      </c>
      <c r="AI1534" t="b">
        <v>0</v>
      </c>
      <c r="AJ1534" t="n">
        <v>1333.604661994834</v>
      </c>
      <c r="AK1534" t="n">
        <v>0</v>
      </c>
      <c r="AL1534" t="n">
        <v>-2.81402357097287</v>
      </c>
      <c r="AM1534" t="n">
        <v>0</v>
      </c>
      <c r="AN1534" t="n">
        <v>-1.745792184916988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</row>
    <row r="1535" spans="1:48">
      <c r="A1535" t="n">
        <v>1532</v>
      </c>
      <c r="B1535" t="n">
        <v>0</v>
      </c>
      <c r="C1535" t="n">
        <v>0</v>
      </c>
      <c r="D1535" t="n">
        <v>0</v>
      </c>
      <c r="E1535" t="n">
        <v>60.2</v>
      </c>
      <c r="F1535" t="n">
        <v>-0.1248605215243845</v>
      </c>
      <c r="G1535" t="n">
        <v>495.9175763269234</v>
      </c>
      <c r="H1535" t="n">
        <v>1955.898921033386</v>
      </c>
      <c r="I1535" t="n">
        <v>0.9437083414812142</v>
      </c>
      <c r="J1535" t="n">
        <v>0.9437083414812142</v>
      </c>
      <c r="K1535" t="n">
        <v>18.17187224896131</v>
      </c>
      <c r="L1535" t="n">
        <v>5</v>
      </c>
      <c r="M1535" t="n">
        <v>4.607472679756926</v>
      </c>
      <c r="N1535" t="n">
        <v>1318.275872776502</v>
      </c>
      <c r="O1535" t="b">
        <v>0</v>
      </c>
      <c r="P1535" t="n">
        <v>0.9437083414812142</v>
      </c>
      <c r="Q1535" t="n">
        <v>0</v>
      </c>
      <c r="R1535" t="n">
        <v>0.7659533557680004</v>
      </c>
      <c r="S1535" t="n">
        <v>48.07366898192938</v>
      </c>
      <c r="T1535" t="n">
        <v>8.924842258995461</v>
      </c>
      <c r="U1535" t="n">
        <v>1.232070248631503</v>
      </c>
      <c r="V1535" t="n">
        <v>2.088829381017827</v>
      </c>
      <c r="W1535" t="n">
        <v>0</v>
      </c>
      <c r="X1535" t="n">
        <v>0</v>
      </c>
      <c r="Y1535" t="n">
        <v>-21.42836828230832</v>
      </c>
      <c r="Z1535" t="n">
        <v>95.44245770819182</v>
      </c>
      <c r="AA1535" t="n">
        <v>1318.275872776502</v>
      </c>
      <c r="AB1535" t="b">
        <v>0</v>
      </c>
      <c r="AC1535" t="b">
        <v>1</v>
      </c>
      <c r="AD1535" t="n">
        <v>89.1794074067956</v>
      </c>
      <c r="AE1535" t="n">
        <v>-0</v>
      </c>
      <c r="AF1535" t="n">
        <v>0</v>
      </c>
      <c r="AG1535" t="n">
        <v>0.004815618312923986</v>
      </c>
      <c r="AH1535" t="b">
        <v>0</v>
      </c>
      <c r="AI1535" t="b">
        <v>0</v>
      </c>
      <c r="AJ1535" t="n">
        <v>1318.275872776502</v>
      </c>
      <c r="AK1535" t="n">
        <v>0</v>
      </c>
      <c r="AL1535" t="n">
        <v>1.232070248631503</v>
      </c>
      <c r="AM1535" t="n">
        <v>0</v>
      </c>
      <c r="AN1535" t="n">
        <v>1.976747159100849</v>
      </c>
      <c r="AO1535" t="n">
        <v>0</v>
      </c>
      <c r="AP1535" t="n">
        <v>1</v>
      </c>
      <c r="AQ1535" t="n">
        <v>0</v>
      </c>
      <c r="AR1535" t="n">
        <v>0</v>
      </c>
      <c r="AS1535" t="n">
        <v>0</v>
      </c>
      <c r="AT1535" t="n">
        <v>0.7333000420049018</v>
      </c>
      <c r="AU1535" t="n">
        <v>0.2305370842037941</v>
      </c>
      <c r="AV1535" t="n">
        <v>0.7333000420049018</v>
      </c>
    </row>
    <row r="1536" spans="1:48">
      <c r="A1536" t="n">
        <v>1533</v>
      </c>
      <c r="B1536" t="n">
        <v>0</v>
      </c>
      <c r="C1536" t="n">
        <v>0</v>
      </c>
      <c r="D1536" t="n">
        <v>0</v>
      </c>
      <c r="E1536" t="n">
        <v>60</v>
      </c>
      <c r="F1536" t="n">
        <v>0.02575223174279451</v>
      </c>
      <c r="G1536" t="n">
        <v>494.2700096281629</v>
      </c>
      <c r="H1536" t="n">
        <v>1949.400917973474</v>
      </c>
      <c r="I1536" t="n">
        <v>5.193911964114655</v>
      </c>
      <c r="J1536" t="n">
        <v>5.193911964114655</v>
      </c>
      <c r="K1536" t="n">
        <v>100.3463791414159</v>
      </c>
      <c r="L1536" t="n">
        <v>3</v>
      </c>
      <c r="M1536" t="n">
        <v>25.44279389995333</v>
      </c>
      <c r="N1536" t="n">
        <v>2579.057414478907</v>
      </c>
      <c r="O1536" t="b">
        <v>1</v>
      </c>
      <c r="P1536" t="n">
        <v>5.193911964114655</v>
      </c>
      <c r="Q1536" t="n">
        <v>1.111325290267275</v>
      </c>
      <c r="R1536" t="n">
        <v>0.8627444395391959</v>
      </c>
      <c r="S1536" t="n">
        <v>48.08122373094804</v>
      </c>
      <c r="T1536" t="n">
        <v>22.29065277422156</v>
      </c>
      <c r="U1536" t="n">
        <v>6.020220735225831</v>
      </c>
      <c r="V1536" t="n">
        <v>3.059516039562961</v>
      </c>
      <c r="W1536" t="n">
        <v>0</v>
      </c>
      <c r="X1536" t="n">
        <v>0</v>
      </c>
      <c r="Y1536" t="n">
        <v>-21.42836828230832</v>
      </c>
      <c r="Z1536" t="n">
        <v>95.49062586264107</v>
      </c>
      <c r="AA1536" t="n">
        <v>2579.057414478907</v>
      </c>
      <c r="AB1536" t="b">
        <v>0</v>
      </c>
      <c r="AC1536" t="b">
        <v>1</v>
      </c>
      <c r="AD1536" t="n">
        <v>89.17196700114202</v>
      </c>
      <c r="AE1536" t="n">
        <v>-0</v>
      </c>
      <c r="AF1536" t="n">
        <v>0</v>
      </c>
      <c r="AG1536" t="n">
        <v>0.05068865264009753</v>
      </c>
      <c r="AH1536" t="b">
        <v>0</v>
      </c>
      <c r="AI1536" t="b">
        <v>0</v>
      </c>
      <c r="AJ1536" t="n">
        <v>2580.168739769174</v>
      </c>
      <c r="AK1536" t="n">
        <v>0</v>
      </c>
      <c r="AL1536" t="n">
        <v>6.022814870400366</v>
      </c>
      <c r="AM1536" t="n">
        <v>0</v>
      </c>
      <c r="AN1536" t="n">
        <v>6.815490229247164</v>
      </c>
      <c r="AO1536" t="n">
        <v>0</v>
      </c>
      <c r="AP1536" t="n">
        <v>1</v>
      </c>
      <c r="AQ1536" t="n">
        <v>0</v>
      </c>
      <c r="AR1536" t="n">
        <v>0</v>
      </c>
      <c r="AS1536" t="n">
        <v>0</v>
      </c>
      <c r="AT1536" t="n">
        <v>1.949083990850843</v>
      </c>
      <c r="AU1536" t="n">
        <v>0.612758917741947</v>
      </c>
      <c r="AV1536" t="n">
        <v>1.949083990850843</v>
      </c>
    </row>
    <row r="1537" spans="1:48">
      <c r="A1537" t="n">
        <v>1534</v>
      </c>
      <c r="B1537" t="n">
        <v>0</v>
      </c>
      <c r="C1537" t="n">
        <v>0</v>
      </c>
      <c r="D1537" t="n">
        <v>0</v>
      </c>
      <c r="E1537" t="n">
        <v>60.4</v>
      </c>
      <c r="F1537" t="n">
        <v>0.1885182612198797</v>
      </c>
      <c r="G1537" t="n">
        <v>497.5651430256839</v>
      </c>
      <c r="H1537" t="n">
        <v>1962.396924093297</v>
      </c>
      <c r="I1537" t="n">
        <v>9.895366255913446</v>
      </c>
      <c r="J1537" t="n">
        <v>9.895366255913446</v>
      </c>
      <c r="K1537" t="n">
        <v>189.9123934313145</v>
      </c>
      <c r="L1537" t="n">
        <v>3</v>
      </c>
      <c r="M1537" t="n">
        <v>48.15222957183431</v>
      </c>
      <c r="N1537" t="n">
        <v>2596.251130575432</v>
      </c>
      <c r="O1537" t="b">
        <v>0</v>
      </c>
      <c r="P1537" t="n">
        <v>9.895366255913446</v>
      </c>
      <c r="Q1537" t="n">
        <v>8.135415736520949</v>
      </c>
      <c r="R1537" t="n">
        <v>0.9088082939229142</v>
      </c>
      <c r="S1537" t="n">
        <v>48.10560769785081</v>
      </c>
      <c r="T1537" t="n">
        <v>40.04831745703471</v>
      </c>
      <c r="U1537" t="n">
        <v>10.888287796318</v>
      </c>
      <c r="V1537" t="n">
        <v>3.652074394423742</v>
      </c>
      <c r="W1537" t="n">
        <v>0</v>
      </c>
      <c r="X1537" t="n">
        <v>0</v>
      </c>
      <c r="Y1537" t="n">
        <v>-21.42836828230832</v>
      </c>
      <c r="Z1537" t="n">
        <v>95.58626701419603</v>
      </c>
      <c r="AA1537" t="n">
        <v>2596.251130575432</v>
      </c>
      <c r="AB1537" t="b">
        <v>0</v>
      </c>
      <c r="AC1537" t="b">
        <v>1</v>
      </c>
      <c r="AD1537" t="n">
        <v>89.16452659548844</v>
      </c>
      <c r="AE1537" t="n">
        <v>-0</v>
      </c>
      <c r="AF1537" t="n">
        <v>0</v>
      </c>
      <c r="AG1537" t="n">
        <v>0.1227320185259664</v>
      </c>
      <c r="AH1537" t="b">
        <v>0</v>
      </c>
      <c r="AI1537" t="b">
        <v>0</v>
      </c>
      <c r="AJ1537" t="n">
        <v>2604.386546311953</v>
      </c>
      <c r="AK1537" t="n">
        <v>0</v>
      </c>
      <c r="AL1537" t="n">
        <v>10.92240650958065</v>
      </c>
      <c r="AM1537" t="n">
        <v>0</v>
      </c>
      <c r="AN1537" t="n">
        <v>10.92407846159958</v>
      </c>
      <c r="AO1537" t="n">
        <v>0</v>
      </c>
      <c r="AP1537" t="n">
        <v>1</v>
      </c>
      <c r="AQ1537" t="n">
        <v>0</v>
      </c>
      <c r="AR1537" t="n">
        <v>0</v>
      </c>
      <c r="AS1537" t="n">
        <v>0</v>
      </c>
      <c r="AT1537" t="n">
        <v>2.643113005822552</v>
      </c>
      <c r="AU1537" t="n">
        <v>0.8309498577382924</v>
      </c>
      <c r="AV1537" t="n">
        <v>2.643113005822552</v>
      </c>
    </row>
    <row r="1538" spans="1:48">
      <c r="A1538" t="n">
        <v>1535</v>
      </c>
      <c r="B1538" t="n">
        <v>0</v>
      </c>
      <c r="C1538" t="n">
        <v>0</v>
      </c>
      <c r="D1538" t="n">
        <v>0</v>
      </c>
      <c r="E1538" t="n">
        <v>61.4</v>
      </c>
      <c r="F1538" t="n">
        <v>0.3868413900443493</v>
      </c>
      <c r="G1538" t="n">
        <v>505.8029765194867</v>
      </c>
      <c r="H1538" t="n">
        <v>1994.886939392855</v>
      </c>
      <c r="I1538" t="n">
        <v>15.873910136743</v>
      </c>
      <c r="J1538" t="n">
        <v>15.873910136743</v>
      </c>
      <c r="K1538" t="n">
        <v>299.691150318313</v>
      </c>
      <c r="L1538" t="n">
        <v>3</v>
      </c>
      <c r="M1538" t="n">
        <v>75.98659997928827</v>
      </c>
      <c r="N1538" t="n">
        <v>2639.235420816748</v>
      </c>
      <c r="O1538" t="b">
        <v>0</v>
      </c>
      <c r="P1538" t="n">
        <v>15.873910136743</v>
      </c>
      <c r="Q1538" t="n">
        <v>0</v>
      </c>
      <c r="R1538" t="n">
        <v>0.9290301739284461</v>
      </c>
      <c r="S1538" t="n">
        <v>48.13647275196448</v>
      </c>
      <c r="T1538" t="n">
        <v>61.82261179739562</v>
      </c>
      <c r="U1538" t="n">
        <v>17.08653882534241</v>
      </c>
      <c r="V1538" t="n">
        <v>4.38754000655036</v>
      </c>
      <c r="W1538" t="n">
        <v>0</v>
      </c>
      <c r="X1538" t="n">
        <v>0</v>
      </c>
      <c r="Y1538" t="n">
        <v>-21.42836828230832</v>
      </c>
      <c r="Z1538" t="n">
        <v>95.76017946935622</v>
      </c>
      <c r="AA1538" t="n">
        <v>2639.235420816748</v>
      </c>
      <c r="AB1538" t="b">
        <v>0</v>
      </c>
      <c r="AC1538" t="b">
        <v>1</v>
      </c>
      <c r="AD1538" t="n">
        <v>89.15708618983486</v>
      </c>
      <c r="AE1538" t="n">
        <v>-0</v>
      </c>
      <c r="AF1538" t="n">
        <v>0</v>
      </c>
      <c r="AG1538" t="n">
        <v>0.2013401637058667</v>
      </c>
      <c r="AH1538" t="b">
        <v>0</v>
      </c>
      <c r="AI1538" t="b">
        <v>0</v>
      </c>
      <c r="AJ1538" t="n">
        <v>2639.235420816748</v>
      </c>
      <c r="AK1538" t="n">
        <v>0</v>
      </c>
      <c r="AL1538" t="n">
        <v>17.08653882534241</v>
      </c>
      <c r="AM1538" t="n">
        <v>0</v>
      </c>
      <c r="AN1538" t="n">
        <v>17.09257391632852</v>
      </c>
      <c r="AO1538" t="n">
        <v>0</v>
      </c>
      <c r="AP1538" t="n">
        <v>1</v>
      </c>
      <c r="AQ1538" t="n">
        <v>0</v>
      </c>
      <c r="AR1538" t="n">
        <v>0</v>
      </c>
      <c r="AS1538" t="n">
        <v>0</v>
      </c>
      <c r="AT1538" t="n">
        <v>3.704446987761354</v>
      </c>
      <c r="AU1538" t="n">
        <v>1.164615243729008</v>
      </c>
      <c r="AV1538" t="n">
        <v>3.704446987761354</v>
      </c>
    </row>
    <row r="1539" spans="1:48">
      <c r="A1539" t="n">
        <v>1536</v>
      </c>
      <c r="B1539" t="n">
        <v>0</v>
      </c>
      <c r="C1539" t="n">
        <v>0</v>
      </c>
      <c r="D1539" t="n">
        <v>0</v>
      </c>
      <c r="E1539" t="n">
        <v>63.2</v>
      </c>
      <c r="F1539" t="n">
        <v>0.5974495119360608</v>
      </c>
      <c r="G1539" t="n">
        <v>520.6310768083316</v>
      </c>
      <c r="H1539" t="n">
        <v>2053.36896693206</v>
      </c>
      <c r="I1539" t="n">
        <v>22.748060686687</v>
      </c>
      <c r="J1539" t="n">
        <v>22.748060686687</v>
      </c>
      <c r="K1539" t="n">
        <v>417.239745990827</v>
      </c>
      <c r="L1539" t="n">
        <v>3</v>
      </c>
      <c r="M1539" t="n">
        <v>105.7910106467614</v>
      </c>
      <c r="N1539" t="n">
        <v>2716.607143251115</v>
      </c>
      <c r="O1539" t="b">
        <v>0</v>
      </c>
      <c r="P1539" t="n">
        <v>22.748060686687</v>
      </c>
      <c r="Q1539" t="n">
        <v>0</v>
      </c>
      <c r="R1539" t="n">
        <v>0.9390720259609444</v>
      </c>
      <c r="S1539" t="n">
        <v>48.17500616581382</v>
      </c>
      <c r="T1539" t="n">
        <v>85.15105210228818</v>
      </c>
      <c r="U1539" t="n">
        <v>24.22397862763413</v>
      </c>
      <c r="V1539" t="n">
        <v>5.188081091886488</v>
      </c>
      <c r="W1539" t="n">
        <v>0</v>
      </c>
      <c r="X1539" t="n">
        <v>0</v>
      </c>
      <c r="Y1539" t="n">
        <v>-21.42836828230832</v>
      </c>
      <c r="Z1539" t="n">
        <v>95.99544224539788</v>
      </c>
      <c r="AA1539" t="n">
        <v>2716.607143251115</v>
      </c>
      <c r="AB1539" t="b">
        <v>0</v>
      </c>
      <c r="AC1539" t="b">
        <v>1</v>
      </c>
      <c r="AD1539" t="n">
        <v>89.14964578418127</v>
      </c>
      <c r="AE1539" t="n">
        <v>-0</v>
      </c>
      <c r="AF1539" t="n">
        <v>0</v>
      </c>
      <c r="AG1539" t="n">
        <v>0.2787601922623131</v>
      </c>
      <c r="AH1539" t="b">
        <v>0</v>
      </c>
      <c r="AI1539" t="b">
        <v>0</v>
      </c>
      <c r="AJ1539" t="n">
        <v>2716.607143251115</v>
      </c>
      <c r="AK1539" t="n">
        <v>0</v>
      </c>
      <c r="AL1539" t="n">
        <v>24.22397862763413</v>
      </c>
      <c r="AM1539" t="n">
        <v>0</v>
      </c>
      <c r="AN1539" t="n">
        <v>24.23959775526727</v>
      </c>
      <c r="AO1539" t="n">
        <v>0</v>
      </c>
      <c r="AP1539" t="n">
        <v>1</v>
      </c>
      <c r="AQ1539" t="n">
        <v>0</v>
      </c>
      <c r="AR1539" t="n">
        <v>0</v>
      </c>
      <c r="AS1539" t="n">
        <v>0</v>
      </c>
      <c r="AT1539" t="n">
        <v>4.9793312088639</v>
      </c>
      <c r="AU1539" t="n">
        <v>1.565417199538035</v>
      </c>
      <c r="AV1539" t="n">
        <v>4.9793312088639</v>
      </c>
    </row>
    <row r="1540" spans="1:48">
      <c r="A1540" t="n">
        <v>1537</v>
      </c>
      <c r="B1540" t="n">
        <v>0</v>
      </c>
      <c r="C1540" t="n">
        <v>0</v>
      </c>
      <c r="D1540" t="n">
        <v>0</v>
      </c>
      <c r="E1540" t="n">
        <v>65.59999999999999</v>
      </c>
      <c r="F1540" t="n">
        <v>0.723360562211413</v>
      </c>
      <c r="G1540" t="n">
        <v>540.4018771934581</v>
      </c>
      <c r="H1540" t="n">
        <v>2131.345003650998</v>
      </c>
      <c r="I1540" t="n">
        <v>27.68986977573784</v>
      </c>
      <c r="J1540" t="n">
        <v>27.68986977573784</v>
      </c>
      <c r="K1540" t="n">
        <v>489.3002597918695</v>
      </c>
      <c r="L1540" t="n">
        <v>3</v>
      </c>
      <c r="M1540" t="n">
        <v>124.0619319959101</v>
      </c>
      <c r="N1540" t="n">
        <v>2819.769439830271</v>
      </c>
      <c r="O1540" t="b">
        <v>0</v>
      </c>
      <c r="P1540" t="n">
        <v>27.68986977573784</v>
      </c>
      <c r="Q1540" t="n">
        <v>0</v>
      </c>
      <c r="R1540" t="n">
        <v>0.9426808545867796</v>
      </c>
      <c r="S1540" t="n">
        <v>48.22241299888647</v>
      </c>
      <c r="T1540" t="n">
        <v>99.47501402270665</v>
      </c>
      <c r="U1540" t="n">
        <v>29.37353574224819</v>
      </c>
      <c r="V1540" t="n">
        <v>5.701822793749642</v>
      </c>
      <c r="W1540" t="n">
        <v>0</v>
      </c>
      <c r="X1540" t="n">
        <v>0</v>
      </c>
      <c r="Y1540" t="n">
        <v>-21.42836828230832</v>
      </c>
      <c r="Z1540" t="n">
        <v>96.22598369062328</v>
      </c>
      <c r="AA1540" t="n">
        <v>2819.769439830271</v>
      </c>
      <c r="AB1540" t="b">
        <v>0</v>
      </c>
      <c r="AC1540" t="b">
        <v>1</v>
      </c>
      <c r="AD1540" t="n">
        <v>89.14220537852769</v>
      </c>
      <c r="AE1540" t="n">
        <v>-0</v>
      </c>
      <c r="AF1540" t="n">
        <v>0</v>
      </c>
      <c r="AG1540" t="n">
        <v>0.3385698829971889</v>
      </c>
      <c r="AH1540" t="b">
        <v>0</v>
      </c>
      <c r="AI1540" t="b">
        <v>0</v>
      </c>
      <c r="AJ1540" t="n">
        <v>2819.769439830271</v>
      </c>
      <c r="AK1540" t="n">
        <v>0</v>
      </c>
      <c r="AL1540" t="n">
        <v>29.37353574224819</v>
      </c>
      <c r="AM1540" t="n">
        <v>0</v>
      </c>
      <c r="AN1540" t="n">
        <v>29.39747798778107</v>
      </c>
      <c r="AO1540" t="n">
        <v>0</v>
      </c>
      <c r="AP1540" t="n">
        <v>1</v>
      </c>
      <c r="AQ1540" t="n">
        <v>0</v>
      </c>
      <c r="AR1540" t="n">
        <v>0</v>
      </c>
      <c r="AS1540" t="n">
        <v>0</v>
      </c>
      <c r="AT1540" t="n">
        <v>5.938969018368265</v>
      </c>
      <c r="AU1540" t="n">
        <v>1.867111035379072</v>
      </c>
      <c r="AV1540" t="n">
        <v>5.938969018368265</v>
      </c>
    </row>
    <row r="1541" spans="1:48">
      <c r="A1541" t="n">
        <v>1538</v>
      </c>
      <c r="B1541" t="n">
        <v>0</v>
      </c>
      <c r="C1541" t="n">
        <v>0</v>
      </c>
      <c r="D1541" t="n">
        <v>0</v>
      </c>
      <c r="E1541" t="n">
        <v>68.40000000000001</v>
      </c>
      <c r="F1541" t="n">
        <v>0.8424415725516106</v>
      </c>
      <c r="G1541" t="n">
        <v>563.4678109761057</v>
      </c>
      <c r="H1541" t="n">
        <v>2222.317046489761</v>
      </c>
      <c r="I1541" t="n">
        <v>32.94247856567779</v>
      </c>
      <c r="J1541" t="n">
        <v>32.94247856567779</v>
      </c>
      <c r="K1541" t="n">
        <v>558.2883209257994</v>
      </c>
      <c r="L1541" t="n">
        <v>3</v>
      </c>
      <c r="M1541" t="n">
        <v>141.5538339061358</v>
      </c>
      <c r="N1541" t="n">
        <v>2940.125452505954</v>
      </c>
      <c r="O1541" t="b">
        <v>0</v>
      </c>
      <c r="P1541" t="n">
        <v>32.94247856567779</v>
      </c>
      <c r="Q1541" t="n">
        <v>0</v>
      </c>
      <c r="R1541" t="n">
        <v>0.9452079485601075</v>
      </c>
      <c r="S1541" t="n">
        <v>48.27670057466306</v>
      </c>
      <c r="T1541" t="n">
        <v>113.1968723013186</v>
      </c>
      <c r="U1541" t="n">
        <v>34.85209642582996</v>
      </c>
      <c r="V1541" t="n">
        <v>6.202288849968781</v>
      </c>
      <c r="W1541" t="n">
        <v>0</v>
      </c>
      <c r="X1541" t="n">
        <v>0</v>
      </c>
      <c r="Y1541" t="n">
        <v>-21.42836828230832</v>
      </c>
      <c r="Z1541" t="n">
        <v>96.61057924930904</v>
      </c>
      <c r="AA1541" t="n">
        <v>2940.125452505954</v>
      </c>
      <c r="AB1541" t="b">
        <v>0</v>
      </c>
      <c r="AC1541" t="b">
        <v>1</v>
      </c>
      <c r="AD1541" t="n">
        <v>89.13476497287411</v>
      </c>
      <c r="AE1541" t="n">
        <v>-0</v>
      </c>
      <c r="AF1541" t="n">
        <v>0</v>
      </c>
      <c r="AG1541" t="n">
        <v>0.3902212680573147</v>
      </c>
      <c r="AH1541" t="b">
        <v>0</v>
      </c>
      <c r="AI1541" t="b">
        <v>0</v>
      </c>
      <c r="AJ1541" t="n">
        <v>2940.125452505954</v>
      </c>
      <c r="AK1541" t="n">
        <v>0</v>
      </c>
      <c r="AL1541" t="n">
        <v>34.85209642582996</v>
      </c>
      <c r="AM1541" t="n">
        <v>0</v>
      </c>
      <c r="AN1541" t="n">
        <v>34.88397219650984</v>
      </c>
      <c r="AO1541" t="n">
        <v>0</v>
      </c>
      <c r="AP1541" t="n">
        <v>1</v>
      </c>
      <c r="AQ1541" t="n">
        <v>0</v>
      </c>
      <c r="AR1541" t="n">
        <v>0</v>
      </c>
      <c r="AS1541" t="n">
        <v>0</v>
      </c>
      <c r="AT1541" t="n">
        <v>6.986815485634877</v>
      </c>
      <c r="AU1541" t="n">
        <v>2.196536175730116</v>
      </c>
      <c r="AV1541" t="n">
        <v>6.986815485634877</v>
      </c>
    </row>
    <row r="1542" spans="1:48">
      <c r="A1542" t="n">
        <v>1539</v>
      </c>
      <c r="B1542" t="n">
        <v>0</v>
      </c>
      <c r="C1542" t="n">
        <v>0</v>
      </c>
      <c r="D1542" t="n">
        <v>0</v>
      </c>
      <c r="E1542" t="n">
        <v>71.59999999999999</v>
      </c>
      <c r="F1542" t="n">
        <v>0.9068731475821359</v>
      </c>
      <c r="G1542" t="n">
        <v>589.8288781562743</v>
      </c>
      <c r="H1542" t="n">
        <v>2326.285095448346</v>
      </c>
      <c r="I1542" t="n">
        <v>36.94265125574837</v>
      </c>
      <c r="J1542" t="n">
        <v>36.94265125574837</v>
      </c>
      <c r="K1542" t="n">
        <v>598.0994599638346</v>
      </c>
      <c r="L1542" t="n">
        <v>3</v>
      </c>
      <c r="M1542" t="n">
        <v>151.6479360963069</v>
      </c>
      <c r="N1542" t="n">
        <v>3077.675181278161</v>
      </c>
      <c r="O1542" t="b">
        <v>0</v>
      </c>
      <c r="P1542" t="n">
        <v>36.94265125574837</v>
      </c>
      <c r="Q1542" t="n">
        <v>0</v>
      </c>
      <c r="R1542" t="n">
        <v>0.946187479188168</v>
      </c>
      <c r="S1542" t="n">
        <v>48.33843873175676</v>
      </c>
      <c r="T1542" t="n">
        <v>121.1433176230313</v>
      </c>
      <c r="U1542" t="n">
        <v>39.04369067264057</v>
      </c>
      <c r="V1542" t="n">
        <v>6.519027300803742</v>
      </c>
      <c r="W1542" t="n">
        <v>0</v>
      </c>
      <c r="X1542" t="n">
        <v>0</v>
      </c>
      <c r="Y1542" t="n">
        <v>-21.42836828230832</v>
      </c>
      <c r="Z1542" t="n">
        <v>97.06046588426203</v>
      </c>
      <c r="AA1542" t="n">
        <v>3077.675181278161</v>
      </c>
      <c r="AB1542" t="b">
        <v>0</v>
      </c>
      <c r="AC1542" t="b">
        <v>1</v>
      </c>
      <c r="AD1542" t="n">
        <v>89.12732456722053</v>
      </c>
      <c r="AE1542" t="n">
        <v>-0</v>
      </c>
      <c r="AF1542" t="n">
        <v>0</v>
      </c>
      <c r="AG1542" t="n">
        <v>0.421684743767293</v>
      </c>
      <c r="AH1542" t="b">
        <v>0</v>
      </c>
      <c r="AI1542" t="b">
        <v>0</v>
      </c>
      <c r="AJ1542" t="n">
        <v>3077.675181278161</v>
      </c>
      <c r="AK1542" t="n">
        <v>0</v>
      </c>
      <c r="AL1542" t="n">
        <v>39.04369067264057</v>
      </c>
      <c r="AM1542" t="n">
        <v>0</v>
      </c>
      <c r="AN1542" t="n">
        <v>39.08110043128571</v>
      </c>
      <c r="AO1542" t="n">
        <v>0</v>
      </c>
      <c r="AP1542" t="n">
        <v>1</v>
      </c>
      <c r="AQ1542" t="n">
        <v>0</v>
      </c>
      <c r="AR1542" t="n">
        <v>0</v>
      </c>
      <c r="AS1542" t="n">
        <v>0</v>
      </c>
      <c r="AT1542" t="n">
        <v>7.83159893588654</v>
      </c>
      <c r="AU1542" t="n">
        <v>2.462121750868181</v>
      </c>
      <c r="AV1542" t="n">
        <v>7.83159893588654</v>
      </c>
    </row>
    <row r="1543" spans="1:48">
      <c r="A1543" t="n">
        <v>1540</v>
      </c>
      <c r="B1543" t="n">
        <v>0</v>
      </c>
      <c r="C1543" t="n">
        <v>0</v>
      </c>
      <c r="D1543" t="n">
        <v>0</v>
      </c>
      <c r="E1543" t="n">
        <v>74.90000000000001</v>
      </c>
      <c r="F1543" t="n">
        <v>0.9467325037865244</v>
      </c>
      <c r="G1543" t="n">
        <v>617.0137286858234</v>
      </c>
      <c r="H1543" t="n">
        <v>2433.502145936887</v>
      </c>
      <c r="I1543" t="n">
        <v>40.37122834396288</v>
      </c>
      <c r="J1543" t="n">
        <v>40.37122834396288</v>
      </c>
      <c r="K1543" t="n">
        <v>624.8107862998627</v>
      </c>
      <c r="L1543" t="n">
        <v>3</v>
      </c>
      <c r="M1543" t="n">
        <v>158.4205847616285</v>
      </c>
      <c r="N1543" t="n">
        <v>3219.523339074502</v>
      </c>
      <c r="O1543" t="b">
        <v>0</v>
      </c>
      <c r="P1543" t="n">
        <v>40.37122834396288</v>
      </c>
      <c r="Q1543" t="n">
        <v>0</v>
      </c>
      <c r="R1543" t="n">
        <v>0.9466256793216847</v>
      </c>
      <c r="S1543" t="n">
        <v>48.40643596241561</v>
      </c>
      <c r="T1543" t="n">
        <v>126.4950369790688</v>
      </c>
      <c r="U1543" t="n">
        <v>42.64751023117326</v>
      </c>
      <c r="V1543" t="n">
        <v>6.751586667936181</v>
      </c>
      <c r="W1543" t="n">
        <v>0</v>
      </c>
      <c r="X1543" t="n">
        <v>0</v>
      </c>
      <c r="Y1543" t="n">
        <v>-21.42836828230832</v>
      </c>
      <c r="Z1543" t="n">
        <v>97.49725416417</v>
      </c>
      <c r="AA1543" t="n">
        <v>3219.523339074502</v>
      </c>
      <c r="AB1543" t="b">
        <v>0</v>
      </c>
      <c r="AC1543" t="b">
        <v>1</v>
      </c>
      <c r="AD1543" t="n">
        <v>89.11988416156694</v>
      </c>
      <c r="AE1543" t="n">
        <v>-0</v>
      </c>
      <c r="AF1543" t="n">
        <v>0</v>
      </c>
      <c r="AG1543" t="n">
        <v>0.4266325057688288</v>
      </c>
      <c r="AH1543" t="b">
        <v>0</v>
      </c>
      <c r="AI1543" t="b">
        <v>0</v>
      </c>
      <c r="AJ1543" t="n">
        <v>3219.523339074502</v>
      </c>
      <c r="AK1543" t="n">
        <v>0</v>
      </c>
      <c r="AL1543" t="n">
        <v>42.64751023117326</v>
      </c>
      <c r="AM1543" t="n">
        <v>0</v>
      </c>
      <c r="AN1543" t="n">
        <v>42.68845288773541</v>
      </c>
      <c r="AO1543" t="n">
        <v>0</v>
      </c>
      <c r="AP1543" t="n">
        <v>1</v>
      </c>
      <c r="AQ1543" t="n">
        <v>0</v>
      </c>
      <c r="AR1543" t="n">
        <v>0</v>
      </c>
      <c r="AS1543" t="n">
        <v>0</v>
      </c>
      <c r="AT1543" t="n">
        <v>8.595103836547636</v>
      </c>
      <c r="AU1543" t="n">
        <v>2.702154729855164</v>
      </c>
      <c r="AV1543" t="n">
        <v>8.595103836547636</v>
      </c>
    </row>
    <row r="1544" spans="1:48">
      <c r="A1544" t="n">
        <v>1541</v>
      </c>
      <c r="B1544" t="n">
        <v>0</v>
      </c>
      <c r="C1544" t="n">
        <v>0</v>
      </c>
      <c r="D1544" t="n">
        <v>0</v>
      </c>
      <c r="E1544" t="n">
        <v>78.40000000000001</v>
      </c>
      <c r="F1544" t="n">
        <v>0.9728635039384486</v>
      </c>
      <c r="G1544" t="n">
        <v>645.8461459141329</v>
      </c>
      <c r="H1544" t="n">
        <v>2547.21719948534</v>
      </c>
      <c r="I1544" t="n">
        <v>43.59164293930058</v>
      </c>
      <c r="J1544" t="n">
        <v>43.59164293930058</v>
      </c>
      <c r="K1544" t="n">
        <v>644.533577711464</v>
      </c>
      <c r="L1544" t="n">
        <v>3</v>
      </c>
      <c r="M1544" t="n">
        <v>163.4212925231907</v>
      </c>
      <c r="N1544" t="n">
        <v>3369.968354919105</v>
      </c>
      <c r="O1544" t="b">
        <v>0</v>
      </c>
      <c r="P1544" t="n">
        <v>43.59164293930058</v>
      </c>
      <c r="Q1544" t="n">
        <v>0</v>
      </c>
      <c r="R1544" t="n">
        <v>0.9467918731327702</v>
      </c>
      <c r="S1544" t="n">
        <v>48.48013879049714</v>
      </c>
      <c r="T1544" t="n">
        <v>130.4650771485373</v>
      </c>
      <c r="U1544" t="n">
        <v>46.0414206926633</v>
      </c>
      <c r="V1544" t="n">
        <v>6.941802376662281</v>
      </c>
      <c r="W1544" t="n">
        <v>0</v>
      </c>
      <c r="X1544" t="n">
        <v>0</v>
      </c>
      <c r="Y1544" t="n">
        <v>-21.42836828230832</v>
      </c>
      <c r="Z1544" t="n">
        <v>97.92112659241849</v>
      </c>
      <c r="AA1544" t="n">
        <v>3369.968354919105</v>
      </c>
      <c r="AB1544" t="b">
        <v>0</v>
      </c>
      <c r="AC1544" t="b">
        <v>1</v>
      </c>
      <c r="AD1544" t="n">
        <v>89.11244375591336</v>
      </c>
      <c r="AE1544" t="n">
        <v>-0</v>
      </c>
      <c r="AF1544" t="n">
        <v>0</v>
      </c>
      <c r="AG1544" t="n">
        <v>0.4183521539958565</v>
      </c>
      <c r="AH1544" t="b">
        <v>0</v>
      </c>
      <c r="AI1544" t="b">
        <v>0</v>
      </c>
      <c r="AJ1544" t="n">
        <v>3369.968354919105</v>
      </c>
      <c r="AK1544" t="n">
        <v>0</v>
      </c>
      <c r="AL1544" t="n">
        <v>46.0414206926633</v>
      </c>
      <c r="AM1544" t="n">
        <v>0</v>
      </c>
      <c r="AN1544" t="n">
        <v>46.08357639938744</v>
      </c>
      <c r="AO1544" t="n">
        <v>0</v>
      </c>
      <c r="AP1544" t="n">
        <v>1</v>
      </c>
      <c r="AQ1544" t="n">
        <v>0</v>
      </c>
      <c r="AR1544" t="n">
        <v>0</v>
      </c>
      <c r="AS1544" t="n">
        <v>0</v>
      </c>
      <c r="AT1544" t="n">
        <v>9.354976271852497</v>
      </c>
      <c r="AU1544" t="n">
        <v>2.941045723401361</v>
      </c>
      <c r="AV1544" t="n">
        <v>9.354976271852497</v>
      </c>
    </row>
    <row r="1545" spans="1:48">
      <c r="A1545" t="n">
        <v>1542</v>
      </c>
      <c r="B1545" t="n">
        <v>0</v>
      </c>
      <c r="C1545" t="n">
        <v>0</v>
      </c>
      <c r="D1545" t="n">
        <v>0</v>
      </c>
      <c r="E1545" t="n">
        <v>81.8</v>
      </c>
      <c r="F1545" t="n">
        <v>0.9118134804596671</v>
      </c>
      <c r="G1545" t="n">
        <v>673.854779793062</v>
      </c>
      <c r="H1545" t="n">
        <v>2657.683251503836</v>
      </c>
      <c r="I1545" t="n">
        <v>43.51210931681403</v>
      </c>
      <c r="J1545" t="n">
        <v>43.51210931681403</v>
      </c>
      <c r="K1545" t="n">
        <v>616.6165906772278</v>
      </c>
      <c r="L1545" t="n">
        <v>3</v>
      </c>
      <c r="M1545" t="n">
        <v>156.3429489546724</v>
      </c>
      <c r="N1545" t="n">
        <v>3516.114941739575</v>
      </c>
      <c r="O1545" t="b">
        <v>0</v>
      </c>
      <c r="P1545" t="n">
        <v>43.51210931681403</v>
      </c>
      <c r="Q1545" t="n">
        <v>0</v>
      </c>
      <c r="R1545" t="n">
        <v>0.9454423091890859</v>
      </c>
      <c r="S1545" t="n">
        <v>48.55947309823081</v>
      </c>
      <c r="T1545" t="n">
        <v>124.9923466796718</v>
      </c>
      <c r="U1545" t="n">
        <v>46.02301895515417</v>
      </c>
      <c r="V1545" t="n">
        <v>6.819293803880129</v>
      </c>
      <c r="W1545" t="n">
        <v>0</v>
      </c>
      <c r="X1545" t="n">
        <v>0</v>
      </c>
      <c r="Y1545" t="n">
        <v>-21.42836828230832</v>
      </c>
      <c r="Z1545" t="n">
        <v>98.33446124854473</v>
      </c>
      <c r="AA1545" t="n">
        <v>3516.114941739575</v>
      </c>
      <c r="AB1545" t="b">
        <v>0</v>
      </c>
      <c r="AC1545" t="b">
        <v>1</v>
      </c>
      <c r="AD1545" t="n">
        <v>89.10500335025978</v>
      </c>
      <c r="AE1545" t="n">
        <v>-0</v>
      </c>
      <c r="AF1545" t="n">
        <v>0</v>
      </c>
      <c r="AG1545" t="n">
        <v>0.3718918254405532</v>
      </c>
      <c r="AH1545" t="b">
        <v>0</v>
      </c>
      <c r="AI1545" t="b">
        <v>0</v>
      </c>
      <c r="AJ1545" t="n">
        <v>3516.114941739575</v>
      </c>
      <c r="AK1545" t="n">
        <v>0</v>
      </c>
      <c r="AL1545" t="n">
        <v>46.02301895515417</v>
      </c>
      <c r="AM1545" t="n">
        <v>0</v>
      </c>
      <c r="AN1545" t="n">
        <v>46.39000778935172</v>
      </c>
      <c r="AO1545" t="n">
        <v>0</v>
      </c>
      <c r="AP1545" t="n">
        <v>1</v>
      </c>
      <c r="AQ1545" t="n">
        <v>0</v>
      </c>
      <c r="AR1545" t="n">
        <v>0</v>
      </c>
      <c r="AS1545" t="n">
        <v>0</v>
      </c>
      <c r="AT1545" t="n">
        <v>9.554326949564683</v>
      </c>
      <c r="AU1545" t="n">
        <v>3.003718192160759</v>
      </c>
      <c r="AV1545" t="n">
        <v>9.554326949564683</v>
      </c>
    </row>
    <row r="1546" spans="1:48">
      <c r="A1546" t="n">
        <v>1543</v>
      </c>
      <c r="B1546" t="n">
        <v>0</v>
      </c>
      <c r="C1546" t="n">
        <v>0</v>
      </c>
      <c r="D1546" t="n">
        <v>0</v>
      </c>
      <c r="E1546" t="n">
        <v>84.90000000000001</v>
      </c>
      <c r="F1546" t="n">
        <v>0.7965492408895507</v>
      </c>
      <c r="G1546" t="n">
        <v>699.3920636238505</v>
      </c>
      <c r="H1546" t="n">
        <v>2758.402298932466</v>
      </c>
      <c r="I1546" t="n">
        <v>40.92215854783558</v>
      </c>
      <c r="J1546" t="n">
        <v>40.92215854783558</v>
      </c>
      <c r="K1546" t="n">
        <v>558.7392954788617</v>
      </c>
      <c r="L1546" t="n">
        <v>4</v>
      </c>
      <c r="M1546" t="n">
        <v>141.6681783668514</v>
      </c>
      <c r="N1546" t="n">
        <v>2460.49485064776</v>
      </c>
      <c r="O1546" t="b">
        <v>1</v>
      </c>
      <c r="P1546" t="n">
        <v>40.92215854783558</v>
      </c>
      <c r="Q1546" t="n">
        <v>34.37470294555904</v>
      </c>
      <c r="R1546" t="n">
        <v>0.9535376465690715</v>
      </c>
      <c r="S1546" t="n">
        <v>48.64067121293023</v>
      </c>
      <c r="T1546" t="n">
        <v>166.5595777334879</v>
      </c>
      <c r="U1546" t="n">
        <v>42.91614357868072</v>
      </c>
      <c r="V1546" t="n">
        <v>7.738749967959535</v>
      </c>
      <c r="W1546" t="n">
        <v>0</v>
      </c>
      <c r="X1546" t="n">
        <v>0</v>
      </c>
      <c r="Y1546" t="n">
        <v>-21.42836828230832</v>
      </c>
      <c r="Z1546" t="n">
        <v>98.6968675964073</v>
      </c>
      <c r="AA1546" t="n">
        <v>2460.49485064776</v>
      </c>
      <c r="AB1546" t="b">
        <v>0</v>
      </c>
      <c r="AC1546" t="b">
        <v>1</v>
      </c>
      <c r="AD1546" t="n">
        <v>89.0975629446062</v>
      </c>
      <c r="AE1546" t="n">
        <v>-0</v>
      </c>
      <c r="AF1546" t="n">
        <v>0</v>
      </c>
      <c r="AG1546" t="n">
        <v>0.3029744332472489</v>
      </c>
      <c r="AH1546" t="b">
        <v>0</v>
      </c>
      <c r="AI1546" t="b">
        <v>0</v>
      </c>
      <c r="AJ1546" t="n">
        <v>2494.869553593319</v>
      </c>
      <c r="AK1546" t="n">
        <v>0</v>
      </c>
      <c r="AL1546" t="n">
        <v>43.51570983532122</v>
      </c>
      <c r="AM1546" t="n">
        <v>0</v>
      </c>
      <c r="AN1546" t="n">
        <v>43.95610062750234</v>
      </c>
      <c r="AO1546" t="n">
        <v>0</v>
      </c>
      <c r="AP1546" t="n">
        <v>1</v>
      </c>
      <c r="AQ1546" t="n">
        <v>0</v>
      </c>
      <c r="AR1546" t="n">
        <v>0</v>
      </c>
      <c r="AS1546" t="n">
        <v>0</v>
      </c>
      <c r="AT1546" t="n">
        <v>8.620787557279687</v>
      </c>
      <c r="AU1546" t="n">
        <v>2.71022925562893</v>
      </c>
      <c r="AV1546" t="n">
        <v>8.620787557279687</v>
      </c>
    </row>
    <row r="1547" spans="1:48">
      <c r="A1547" t="n">
        <v>1544</v>
      </c>
      <c r="B1547" t="n">
        <v>0</v>
      </c>
      <c r="C1547" t="n">
        <v>0</v>
      </c>
      <c r="D1547" t="n">
        <v>0</v>
      </c>
      <c r="E1547" t="n">
        <v>87.40000000000001</v>
      </c>
      <c r="F1547" t="n">
        <v>0.5686562226488086</v>
      </c>
      <c r="G1547" t="n">
        <v>719.9866473583573</v>
      </c>
      <c r="H1547" t="n">
        <v>2839.627337181361</v>
      </c>
      <c r="I1547" t="n">
        <v>33.0505311752084</v>
      </c>
      <c r="J1547" t="n">
        <v>33.0505311752084</v>
      </c>
      <c r="K1547" t="n">
        <v>438.3544134586496</v>
      </c>
      <c r="L1547" t="n">
        <v>4</v>
      </c>
      <c r="M1547" t="n">
        <v>111.1446281588868</v>
      </c>
      <c r="N1547" t="n">
        <v>2532.947584765775</v>
      </c>
      <c r="O1547" t="b">
        <v>0</v>
      </c>
      <c r="P1547" t="n">
        <v>33.0505311752084</v>
      </c>
      <c r="Q1547" t="n">
        <v>24.54008833134638</v>
      </c>
      <c r="R1547" t="n">
        <v>0.9496637122565433</v>
      </c>
      <c r="S1547" t="n">
        <v>48.70570507810065</v>
      </c>
      <c r="T1547" t="n">
        <v>131.2060253191239</v>
      </c>
      <c r="U1547" t="n">
        <v>34.80235239975147</v>
      </c>
      <c r="V1547" t="n">
        <v>6.604424244138684</v>
      </c>
      <c r="W1547" t="n">
        <v>0</v>
      </c>
      <c r="X1547" t="n">
        <v>0</v>
      </c>
      <c r="Y1547" t="n">
        <v>-21.42836828230832</v>
      </c>
      <c r="Z1547" t="n">
        <v>98.97684867306305</v>
      </c>
      <c r="AA1547" t="n">
        <v>2532.947584765775</v>
      </c>
      <c r="AB1547" t="b">
        <v>0</v>
      </c>
      <c r="AC1547" t="b">
        <v>1</v>
      </c>
      <c r="AD1547" t="n">
        <v>89.09012253895261</v>
      </c>
      <c r="AE1547" t="n">
        <v>-0</v>
      </c>
      <c r="AF1547" t="n">
        <v>0</v>
      </c>
      <c r="AG1547" t="n">
        <v>0.2386590619599853</v>
      </c>
      <c r="AH1547" t="b">
        <v>0</v>
      </c>
      <c r="AI1547" t="b">
        <v>0</v>
      </c>
      <c r="AJ1547" t="n">
        <v>2557.487673097121</v>
      </c>
      <c r="AK1547" t="n">
        <v>0</v>
      </c>
      <c r="AL1547" t="n">
        <v>35.13952984754597</v>
      </c>
      <c r="AM1547" t="n">
        <v>0</v>
      </c>
      <c r="AN1547" t="n">
        <v>35.14294739975236</v>
      </c>
      <c r="AO1547" t="n">
        <v>0</v>
      </c>
      <c r="AP1547" t="n">
        <v>1</v>
      </c>
      <c r="AQ1547" t="n">
        <v>0</v>
      </c>
      <c r="AR1547" t="n">
        <v>0</v>
      </c>
      <c r="AS1547" t="n">
        <v>0</v>
      </c>
      <c r="AT1547" t="n">
        <v>6.919159138934198</v>
      </c>
      <c r="AU1547" t="n">
        <v>2.175266168907791</v>
      </c>
      <c r="AV1547" t="n">
        <v>6.919159138934198</v>
      </c>
    </row>
    <row r="1548" spans="1:48">
      <c r="A1548" t="n">
        <v>1545</v>
      </c>
      <c r="B1548" t="n">
        <v>0</v>
      </c>
      <c r="C1548" t="n">
        <v>0</v>
      </c>
      <c r="D1548" t="n">
        <v>0</v>
      </c>
      <c r="E1548" t="n">
        <v>89</v>
      </c>
      <c r="F1548" t="n">
        <v>0.3454925351818865</v>
      </c>
      <c r="G1548" t="n">
        <v>733.1671809484416</v>
      </c>
      <c r="H1548" t="n">
        <v>2891.611361660654</v>
      </c>
      <c r="I1548" t="n">
        <v>24.49668975838995</v>
      </c>
      <c r="J1548" t="n">
        <v>24.49668975838995</v>
      </c>
      <c r="K1548" t="n">
        <v>319.0625029936146</v>
      </c>
      <c r="L1548" t="n">
        <v>4</v>
      </c>
      <c r="M1548" t="n">
        <v>80.89820055619032</v>
      </c>
      <c r="N1548" t="n">
        <v>2579.317334601303</v>
      </c>
      <c r="O1548" t="b">
        <v>0</v>
      </c>
      <c r="P1548" t="n">
        <v>24.49668975838995</v>
      </c>
      <c r="Q1548" t="n">
        <v>0</v>
      </c>
      <c r="R1548" t="n">
        <v>0.9431092694993848</v>
      </c>
      <c r="S1548" t="n">
        <v>48.76260864048678</v>
      </c>
      <c r="T1548" t="n">
        <v>96.16388353284566</v>
      </c>
      <c r="U1548" t="n">
        <v>25.97439188715972</v>
      </c>
      <c r="V1548" t="n">
        <v>5.470833581959667</v>
      </c>
      <c r="W1548" t="n">
        <v>0</v>
      </c>
      <c r="X1548" t="n">
        <v>0</v>
      </c>
      <c r="Y1548" t="n">
        <v>-21.42836828230832</v>
      </c>
      <c r="Z1548" t="n">
        <v>99.16090490650258</v>
      </c>
      <c r="AA1548" t="n">
        <v>2579.317334601303</v>
      </c>
      <c r="AB1548" t="b">
        <v>0</v>
      </c>
      <c r="AC1548" t="b">
        <v>1</v>
      </c>
      <c r="AD1548" t="n">
        <v>89.08268213329903</v>
      </c>
      <c r="AE1548" t="n">
        <v>-0</v>
      </c>
      <c r="AF1548" t="n">
        <v>0</v>
      </c>
      <c r="AG1548" t="n">
        <v>0.1759878503050238</v>
      </c>
      <c r="AH1548" t="b">
        <v>0</v>
      </c>
      <c r="AI1548" t="b">
        <v>0</v>
      </c>
      <c r="AJ1548" t="n">
        <v>2579.317334601303</v>
      </c>
      <c r="AK1548" t="n">
        <v>0</v>
      </c>
      <c r="AL1548" t="n">
        <v>25.97439188715972</v>
      </c>
      <c r="AM1548" t="n">
        <v>0</v>
      </c>
      <c r="AN1548" t="n">
        <v>26.13411663930003</v>
      </c>
      <c r="AO1548" t="n">
        <v>0</v>
      </c>
      <c r="AP1548" t="n">
        <v>1</v>
      </c>
      <c r="AQ1548" t="n">
        <v>0</v>
      </c>
      <c r="AR1548" t="n">
        <v>0</v>
      </c>
      <c r="AS1548" t="n">
        <v>0</v>
      </c>
      <c r="AT1548" t="n">
        <v>5.270427811818652</v>
      </c>
      <c r="AU1548" t="n">
        <v>1.656933029652183</v>
      </c>
      <c r="AV1548" t="n">
        <v>5.270427811818652</v>
      </c>
    </row>
    <row r="1549" spans="1:48">
      <c r="A1549" t="n">
        <v>1546</v>
      </c>
      <c r="B1549" t="n">
        <v>0</v>
      </c>
      <c r="C1549" t="n">
        <v>0</v>
      </c>
      <c r="D1549" t="n">
        <v>0</v>
      </c>
      <c r="E1549" t="n">
        <v>90</v>
      </c>
      <c r="F1549" t="n">
        <v>0.2160403032902938</v>
      </c>
      <c r="G1549" t="n">
        <v>741.4050144422444</v>
      </c>
      <c r="H1549" t="n">
        <v>2924.101376960212</v>
      </c>
      <c r="I1549" t="n">
        <v>19.41117988604636</v>
      </c>
      <c r="J1549" t="n">
        <v>19.41117988604636</v>
      </c>
      <c r="K1549" t="n">
        <v>250.0159969191238</v>
      </c>
      <c r="L1549" t="n">
        <v>5</v>
      </c>
      <c r="M1549" t="n">
        <v>63.3914799490679</v>
      </c>
      <c r="N1549" t="n">
        <v>1970.844328071183</v>
      </c>
      <c r="O1549" t="b">
        <v>1</v>
      </c>
      <c r="P1549" t="n">
        <v>19.41117988604636</v>
      </c>
      <c r="Q1549" t="n">
        <v>9.323116348185765</v>
      </c>
      <c r="R1549" t="n">
        <v>0.9464696950848204</v>
      </c>
      <c r="S1549" t="n">
        <v>48.81027683917767</v>
      </c>
      <c r="T1549" t="n">
        <v>99.37205740703533</v>
      </c>
      <c r="U1549" t="n">
        <v>20.50903477084575</v>
      </c>
      <c r="V1549" t="n">
        <v>5.319416533047345</v>
      </c>
      <c r="W1549" t="n">
        <v>0</v>
      </c>
      <c r="X1549" t="n">
        <v>0</v>
      </c>
      <c r="Y1549" t="n">
        <v>-21.42836828230832</v>
      </c>
      <c r="Z1549" t="n">
        <v>99.28686406978669</v>
      </c>
      <c r="AA1549" t="n">
        <v>1970.844328071183</v>
      </c>
      <c r="AB1549" t="b">
        <v>0</v>
      </c>
      <c r="AC1549" t="b">
        <v>1</v>
      </c>
      <c r="AD1549" t="n">
        <v>89.07524172764545</v>
      </c>
      <c r="AE1549" t="n">
        <v>-0</v>
      </c>
      <c r="AF1549" t="n">
        <v>0</v>
      </c>
      <c r="AG1549" t="n">
        <v>0.1217160555871803</v>
      </c>
      <c r="AH1549" t="b">
        <v>0</v>
      </c>
      <c r="AI1549" t="b">
        <v>0</v>
      </c>
      <c r="AJ1549" t="n">
        <v>1980.167444419369</v>
      </c>
      <c r="AK1549" t="n">
        <v>0</v>
      </c>
      <c r="AL1549" t="n">
        <v>20.60605314750502</v>
      </c>
      <c r="AM1549" t="n">
        <v>0</v>
      </c>
      <c r="AN1549" t="n">
        <v>20.77286920535569</v>
      </c>
      <c r="AO1549" t="n">
        <v>0</v>
      </c>
      <c r="AP1549" t="n">
        <v>1</v>
      </c>
      <c r="AQ1549" t="n">
        <v>0</v>
      </c>
      <c r="AR1549" t="n">
        <v>0</v>
      </c>
      <c r="AS1549" t="n">
        <v>0</v>
      </c>
      <c r="AT1549" t="n">
        <v>4.220135829251888</v>
      </c>
      <c r="AU1549" t="n">
        <v>1.32673906080751</v>
      </c>
      <c r="AV1549" t="n">
        <v>4.220135829251888</v>
      </c>
    </row>
    <row r="1550" spans="1:48">
      <c r="A1550" t="n">
        <v>1547</v>
      </c>
      <c r="B1550" t="n">
        <v>0</v>
      </c>
      <c r="C1550" t="n">
        <v>0</v>
      </c>
      <c r="D1550" t="n">
        <v>0</v>
      </c>
      <c r="E1550" t="n">
        <v>90.59999999999999</v>
      </c>
      <c r="F1550" t="n">
        <v>0.1236795849902439</v>
      </c>
      <c r="G1550" t="n">
        <v>746.3477145385259</v>
      </c>
      <c r="H1550" t="n">
        <v>2943.595386139946</v>
      </c>
      <c r="I1550" t="n">
        <v>15.67513329202147</v>
      </c>
      <c r="J1550" t="n">
        <v>15.67513329202147</v>
      </c>
      <c r="K1550" t="n">
        <v>200.5586590635247</v>
      </c>
      <c r="L1550" t="n">
        <v>5</v>
      </c>
      <c r="M1550" t="n">
        <v>50.8515869836523</v>
      </c>
      <c r="N1550" t="n">
        <v>1983.983290258324</v>
      </c>
      <c r="O1550" t="b">
        <v>0</v>
      </c>
      <c r="P1550" t="n">
        <v>15.67513329202147</v>
      </c>
      <c r="Q1550" t="n">
        <v>5.337333558590588</v>
      </c>
      <c r="R1550" t="n">
        <v>0.9414446842542536</v>
      </c>
      <c r="S1550" t="n">
        <v>48.84581798949633</v>
      </c>
      <c r="T1550" t="n">
        <v>80.14008650171809</v>
      </c>
      <c r="U1550" t="n">
        <v>16.6500842313834</v>
      </c>
      <c r="V1550" t="n">
        <v>4.692628068999539</v>
      </c>
      <c r="W1550" t="n">
        <v>0</v>
      </c>
      <c r="X1550" t="n">
        <v>0</v>
      </c>
      <c r="Y1550" t="n">
        <v>-21.42836828230832</v>
      </c>
      <c r="Z1550" t="n">
        <v>99.34832855398707</v>
      </c>
      <c r="AA1550" t="n">
        <v>1983.983290258324</v>
      </c>
      <c r="AB1550" t="b">
        <v>0</v>
      </c>
      <c r="AC1550" t="b">
        <v>1</v>
      </c>
      <c r="AD1550" t="n">
        <v>89.06780132199187</v>
      </c>
      <c r="AE1550" t="n">
        <v>-0</v>
      </c>
      <c r="AF1550" t="n">
        <v>0</v>
      </c>
      <c r="AG1550" t="n">
        <v>0.08284789195379783</v>
      </c>
      <c r="AH1550" t="b">
        <v>0</v>
      </c>
      <c r="AI1550" t="b">
        <v>0</v>
      </c>
      <c r="AJ1550" t="n">
        <v>1989.320623816915</v>
      </c>
      <c r="AK1550" t="n">
        <v>0</v>
      </c>
      <c r="AL1550" t="n">
        <v>16.69487647018797</v>
      </c>
      <c r="AM1550" t="n">
        <v>0</v>
      </c>
      <c r="AN1550" t="n">
        <v>16.69495225205399</v>
      </c>
      <c r="AO1550" t="n">
        <v>0</v>
      </c>
      <c r="AP1550" t="n">
        <v>1</v>
      </c>
      <c r="AQ1550" t="n">
        <v>0</v>
      </c>
      <c r="AR1550" t="n">
        <v>0</v>
      </c>
      <c r="AS1550" t="n">
        <v>0</v>
      </c>
      <c r="AT1550" t="n">
        <v>3.474034867073532</v>
      </c>
      <c r="AU1550" t="n">
        <v>1.092177584618349</v>
      </c>
      <c r="AV1550" t="n">
        <v>3.474034867073532</v>
      </c>
    </row>
    <row r="1551" spans="1:48">
      <c r="A1551" t="n">
        <v>1548</v>
      </c>
      <c r="B1551" t="n">
        <v>0</v>
      </c>
      <c r="C1551" t="n">
        <v>0</v>
      </c>
      <c r="D1551" t="n">
        <v>0</v>
      </c>
      <c r="E1551" t="n">
        <v>91</v>
      </c>
      <c r="F1551" t="n">
        <v>0.122574690082077</v>
      </c>
      <c r="G1551" t="n">
        <v>749.642847936047</v>
      </c>
      <c r="H1551" t="n">
        <v>2956.591392259769</v>
      </c>
      <c r="I1551" t="n">
        <v>15.75401152563849</v>
      </c>
      <c r="J1551" t="n">
        <v>15.75401152563849</v>
      </c>
      <c r="K1551" t="n">
        <v>200.6818698852679</v>
      </c>
      <c r="L1551" t="n">
        <v>5</v>
      </c>
      <c r="M1551" t="n">
        <v>50.88282705001722</v>
      </c>
      <c r="N1551" t="n">
        <v>1992.742598383085</v>
      </c>
      <c r="O1551" t="b">
        <v>0</v>
      </c>
      <c r="P1551" t="n">
        <v>15.75401152563849</v>
      </c>
      <c r="Q1551" t="n">
        <v>0</v>
      </c>
      <c r="R1551" t="n">
        <v>0.9414283475275184</v>
      </c>
      <c r="S1551" t="n">
        <v>48.87721276617919</v>
      </c>
      <c r="T1551" t="n">
        <v>80.19071114421064</v>
      </c>
      <c r="U1551" t="n">
        <v>16.73415886298027</v>
      </c>
      <c r="V1551" t="n">
        <v>4.696902464659871</v>
      </c>
      <c r="W1551" t="n">
        <v>0</v>
      </c>
      <c r="X1551" t="n">
        <v>0</v>
      </c>
      <c r="Y1551" t="n">
        <v>-21.42836828230832</v>
      </c>
      <c r="Z1551" t="n">
        <v>99.40979303818746</v>
      </c>
      <c r="AA1551" t="n">
        <v>1992.742598383085</v>
      </c>
      <c r="AB1551" t="b">
        <v>0</v>
      </c>
      <c r="AC1551" t="b">
        <v>1</v>
      </c>
      <c r="AD1551" t="n">
        <v>89.06036091633828</v>
      </c>
      <c r="AE1551" t="n">
        <v>-0</v>
      </c>
      <c r="AF1551" t="n">
        <v>0</v>
      </c>
      <c r="AG1551" t="n">
        <v>0.05886820489416067</v>
      </c>
      <c r="AH1551" t="b">
        <v>0</v>
      </c>
      <c r="AI1551" t="b">
        <v>0</v>
      </c>
      <c r="AJ1551" t="n">
        <v>1992.742598383085</v>
      </c>
      <c r="AK1551" t="n">
        <v>0</v>
      </c>
      <c r="AL1551" t="n">
        <v>16.73415886298027</v>
      </c>
      <c r="AM1551" t="n">
        <v>0</v>
      </c>
      <c r="AN1551" t="n">
        <v>16.73425783656113</v>
      </c>
      <c r="AO1551" t="n">
        <v>0</v>
      </c>
      <c r="AP1551" t="n">
        <v>1</v>
      </c>
      <c r="AQ1551" t="n">
        <v>0</v>
      </c>
      <c r="AR1551" t="n">
        <v>0</v>
      </c>
      <c r="AS1551" t="n">
        <v>0</v>
      </c>
      <c r="AT1551" t="n">
        <v>3.481455144011028</v>
      </c>
      <c r="AU1551" t="n">
        <v>1.094510393715806</v>
      </c>
      <c r="AV1551" t="n">
        <v>3.481455144011028</v>
      </c>
    </row>
    <row r="1552" spans="1:48">
      <c r="A1552" t="n">
        <v>1549</v>
      </c>
      <c r="B1552" t="n">
        <v>0</v>
      </c>
      <c r="C1552" t="n">
        <v>0</v>
      </c>
      <c r="D1552" t="n">
        <v>0</v>
      </c>
      <c r="E1552" t="n">
        <v>91.5</v>
      </c>
      <c r="F1552" t="n">
        <v>0.1360216546814499</v>
      </c>
      <c r="G1552" t="n">
        <v>753.7617646829484</v>
      </c>
      <c r="H1552" t="n">
        <v>2972.836399909549</v>
      </c>
      <c r="I1552" t="n">
        <v>16.4935763953119</v>
      </c>
      <c r="J1552" t="n">
        <v>16.4935763953119</v>
      </c>
      <c r="K1552" t="n">
        <v>208.9546858627289</v>
      </c>
      <c r="L1552" t="n">
        <v>5</v>
      </c>
      <c r="M1552" t="n">
        <v>52.98039702401847</v>
      </c>
      <c r="N1552" t="n">
        <v>2003.691733539036</v>
      </c>
      <c r="O1552" t="b">
        <v>0</v>
      </c>
      <c r="P1552" t="n">
        <v>16.4935763953119</v>
      </c>
      <c r="Q1552" t="n">
        <v>0</v>
      </c>
      <c r="R1552" t="n">
        <v>0.9423817365934933</v>
      </c>
      <c r="S1552" t="n">
        <v>48.90877432641489</v>
      </c>
      <c r="T1552" t="n">
        <v>83.41198396611708</v>
      </c>
      <c r="U1552" t="n">
        <v>17.50201192876744</v>
      </c>
      <c r="V1552" t="n">
        <v>4.80605366341905</v>
      </c>
      <c r="W1552" t="n">
        <v>0</v>
      </c>
      <c r="X1552" t="n">
        <v>0</v>
      </c>
      <c r="Y1552" t="n">
        <v>-21.42836828230832</v>
      </c>
      <c r="Z1552" t="n">
        <v>99.47125752238784</v>
      </c>
      <c r="AA1552" t="n">
        <v>2003.691733539036</v>
      </c>
      <c r="AB1552" t="b">
        <v>0</v>
      </c>
      <c r="AC1552" t="b">
        <v>1</v>
      </c>
      <c r="AD1552" t="n">
        <v>89.0529205106847</v>
      </c>
      <c r="AE1552" t="n">
        <v>-0</v>
      </c>
      <c r="AF1552" t="n">
        <v>0</v>
      </c>
      <c r="AG1552" t="n">
        <v>0.05307194942801791</v>
      </c>
      <c r="AH1552" t="b">
        <v>0</v>
      </c>
      <c r="AI1552" t="b">
        <v>0</v>
      </c>
      <c r="AJ1552" t="n">
        <v>2003.691733539036</v>
      </c>
      <c r="AK1552" t="n">
        <v>0</v>
      </c>
      <c r="AL1552" t="n">
        <v>17.50201192876744</v>
      </c>
      <c r="AM1552" t="n">
        <v>0</v>
      </c>
      <c r="AN1552" t="n">
        <v>17.5022417331452</v>
      </c>
      <c r="AO1552" t="n">
        <v>0</v>
      </c>
      <c r="AP1552" t="n">
        <v>1</v>
      </c>
      <c r="AQ1552" t="n">
        <v>0</v>
      </c>
      <c r="AR1552" t="n">
        <v>0</v>
      </c>
      <c r="AS1552" t="n">
        <v>0</v>
      </c>
      <c r="AT1552" t="n">
        <v>3.62134078902742</v>
      </c>
      <c r="AU1552" t="n">
        <v>1.138488065714672</v>
      </c>
      <c r="AV1552" t="n">
        <v>3.62134078902742</v>
      </c>
    </row>
    <row r="1553" spans="1:48">
      <c r="A1553" t="n">
        <v>1550</v>
      </c>
      <c r="B1553" t="n">
        <v>0</v>
      </c>
      <c r="C1553" t="n">
        <v>0</v>
      </c>
      <c r="D1553" t="n">
        <v>0</v>
      </c>
      <c r="E1553" t="n">
        <v>92</v>
      </c>
      <c r="F1553" t="n">
        <v>0.166672024525429</v>
      </c>
      <c r="G1553" t="n">
        <v>757.8806814298497</v>
      </c>
      <c r="H1553" t="n">
        <v>2989.081407559327</v>
      </c>
      <c r="I1553" t="n">
        <v>17.98782941184692</v>
      </c>
      <c r="J1553" t="n">
        <v>17.98782941184692</v>
      </c>
      <c r="K1553" t="n">
        <v>226.6466505773474</v>
      </c>
      <c r="L1553" t="n">
        <v>5</v>
      </c>
      <c r="M1553" t="n">
        <v>57.46618929445928</v>
      </c>
      <c r="N1553" t="n">
        <v>2014.640868694987</v>
      </c>
      <c r="O1553" t="b">
        <v>0</v>
      </c>
      <c r="P1553" t="n">
        <v>17.98782941184692</v>
      </c>
      <c r="Q1553" t="n">
        <v>0</v>
      </c>
      <c r="R1553" t="n">
        <v>0.9442369605046841</v>
      </c>
      <c r="S1553" t="n">
        <v>48.9412796751373</v>
      </c>
      <c r="T1553" t="n">
        <v>90.29662257997333</v>
      </c>
      <c r="U1553" t="n">
        <v>19.05012212425219</v>
      </c>
      <c r="V1553" t="n">
        <v>5.035214131220684</v>
      </c>
      <c r="W1553" t="n">
        <v>0</v>
      </c>
      <c r="X1553" t="n">
        <v>0</v>
      </c>
      <c r="Y1553" t="n">
        <v>-21.42836828230832</v>
      </c>
      <c r="Z1553" t="n">
        <v>99.53564242919617</v>
      </c>
      <c r="AA1553" t="n">
        <v>2014.640868694987</v>
      </c>
      <c r="AB1553" t="b">
        <v>0</v>
      </c>
      <c r="AC1553" t="b">
        <v>1</v>
      </c>
      <c r="AD1553" t="n">
        <v>89.04548010503112</v>
      </c>
      <c r="AE1553" t="n">
        <v>-0</v>
      </c>
      <c r="AF1553" t="n">
        <v>0</v>
      </c>
      <c r="AG1553" t="n">
        <v>0.05534157986716004</v>
      </c>
      <c r="AH1553" t="b">
        <v>0</v>
      </c>
      <c r="AI1553" t="b">
        <v>0</v>
      </c>
      <c r="AJ1553" t="n">
        <v>2014.640868694987</v>
      </c>
      <c r="AK1553" t="n">
        <v>0</v>
      </c>
      <c r="AL1553" t="n">
        <v>19.05012212425219</v>
      </c>
      <c r="AM1553" t="n">
        <v>0</v>
      </c>
      <c r="AN1553" t="n">
        <v>19.05045304255615</v>
      </c>
      <c r="AO1553" t="n">
        <v>0</v>
      </c>
      <c r="AP1553" t="n">
        <v>1</v>
      </c>
      <c r="AQ1553" t="n">
        <v>0</v>
      </c>
      <c r="AR1553" t="n">
        <v>0</v>
      </c>
      <c r="AS1553" t="n">
        <v>0</v>
      </c>
      <c r="AT1553" t="n">
        <v>3.903741215611078</v>
      </c>
      <c r="AU1553" t="n">
        <v>1.22726996560998</v>
      </c>
      <c r="AV1553" t="n">
        <v>3.903741215611078</v>
      </c>
    </row>
    <row r="1554" spans="1:48">
      <c r="A1554" t="n">
        <v>1551</v>
      </c>
      <c r="B1554" t="n">
        <v>0</v>
      </c>
      <c r="C1554" t="n">
        <v>0</v>
      </c>
      <c r="D1554" t="n">
        <v>0</v>
      </c>
      <c r="E1554" t="n">
        <v>92.7</v>
      </c>
      <c r="F1554" t="n">
        <v>0.1972902472168485</v>
      </c>
      <c r="G1554" t="n">
        <v>763.6471648755116</v>
      </c>
      <c r="H1554" t="n">
        <v>3011.824418269018</v>
      </c>
      <c r="I1554" t="n">
        <v>19.56812864694713</v>
      </c>
      <c r="J1554" t="n">
        <v>19.56812864694713</v>
      </c>
      <c r="K1554" t="n">
        <v>244.6965989897276</v>
      </c>
      <c r="L1554" t="n">
        <v>5</v>
      </c>
      <c r="M1554" t="n">
        <v>62.04274822254756</v>
      </c>
      <c r="N1554" t="n">
        <v>2029.969657913318</v>
      </c>
      <c r="O1554" t="b">
        <v>0</v>
      </c>
      <c r="P1554" t="n">
        <v>19.56812864694713</v>
      </c>
      <c r="Q1554" t="n">
        <v>0</v>
      </c>
      <c r="R1554" t="n">
        <v>0.9458433347642995</v>
      </c>
      <c r="S1554" t="n">
        <v>48.9755884355222</v>
      </c>
      <c r="T1554" t="n">
        <v>97.32220109080811</v>
      </c>
      <c r="U1554" t="n">
        <v>20.68855161074157</v>
      </c>
      <c r="V1554" t="n">
        <v>5.270645864476435</v>
      </c>
      <c r="W1554" t="n">
        <v>0</v>
      </c>
      <c r="X1554" t="n">
        <v>0</v>
      </c>
      <c r="Y1554" t="n">
        <v>-21.42836828230832</v>
      </c>
      <c r="Z1554" t="n">
        <v>99.62931193087601</v>
      </c>
      <c r="AA1554" t="n">
        <v>2029.969657913318</v>
      </c>
      <c r="AB1554" t="b">
        <v>0</v>
      </c>
      <c r="AC1554" t="b">
        <v>1</v>
      </c>
      <c r="AD1554" t="n">
        <v>89.03803969937753</v>
      </c>
      <c r="AE1554" t="n">
        <v>-0</v>
      </c>
      <c r="AF1554" t="n">
        <v>0</v>
      </c>
      <c r="AG1554" t="n">
        <v>0.07612817319188836</v>
      </c>
      <c r="AH1554" t="b">
        <v>0</v>
      </c>
      <c r="AI1554" t="b">
        <v>0</v>
      </c>
      <c r="AJ1554" t="n">
        <v>2029.969657913318</v>
      </c>
      <c r="AK1554" t="n">
        <v>0</v>
      </c>
      <c r="AL1554" t="n">
        <v>20.68855161074157</v>
      </c>
      <c r="AM1554" t="n">
        <v>0</v>
      </c>
      <c r="AN1554" t="n">
        <v>20.68900202732197</v>
      </c>
      <c r="AO1554" t="n">
        <v>0</v>
      </c>
      <c r="AP1554" t="n">
        <v>1</v>
      </c>
      <c r="AQ1554" t="n">
        <v>0</v>
      </c>
      <c r="AR1554" t="n">
        <v>0</v>
      </c>
      <c r="AS1554" t="n">
        <v>0</v>
      </c>
      <c r="AT1554" t="n">
        <v>4.204845865943811</v>
      </c>
      <c r="AU1554" t="n">
        <v>1.321932155916315</v>
      </c>
      <c r="AV1554" t="n">
        <v>4.204845865943811</v>
      </c>
    </row>
    <row r="1555" spans="1:48">
      <c r="A1555" t="n">
        <v>1552</v>
      </c>
      <c r="B1555" t="n">
        <v>0</v>
      </c>
      <c r="C1555" t="n">
        <v>0</v>
      </c>
      <c r="D1555" t="n">
        <v>0</v>
      </c>
      <c r="E1555" t="n">
        <v>93.40000000000001</v>
      </c>
      <c r="F1555" t="n">
        <v>0.2108336532738857</v>
      </c>
      <c r="G1555" t="n">
        <v>769.4136483211736</v>
      </c>
      <c r="H1555" t="n">
        <v>3034.567428978708</v>
      </c>
      <c r="I1555" t="n">
        <v>20.41810855614991</v>
      </c>
      <c r="J1555" t="n">
        <v>20.41810855614991</v>
      </c>
      <c r="K1555" t="n">
        <v>253.411899754216</v>
      </c>
      <c r="L1555" t="n">
        <v>5</v>
      </c>
      <c r="M1555" t="n">
        <v>64.25251007966938</v>
      </c>
      <c r="N1555" t="n">
        <v>2045.29844713165</v>
      </c>
      <c r="O1555" t="b">
        <v>0</v>
      </c>
      <c r="P1555" t="n">
        <v>20.41810855614991</v>
      </c>
      <c r="Q1555" t="n">
        <v>0</v>
      </c>
      <c r="R1555" t="n">
        <v>0.9465143391486028</v>
      </c>
      <c r="S1555" t="n">
        <v>49.01183618417313</v>
      </c>
      <c r="T1555" t="n">
        <v>100.7170517195876</v>
      </c>
      <c r="U1555" t="n">
        <v>21.57189565085318</v>
      </c>
      <c r="V1555" t="n">
        <v>5.386918070226514</v>
      </c>
      <c r="W1555" t="n">
        <v>0</v>
      </c>
      <c r="X1555" t="n">
        <v>0</v>
      </c>
      <c r="Y1555" t="n">
        <v>-21.42836828230832</v>
      </c>
      <c r="Z1555" t="n">
        <v>99.72885321102643</v>
      </c>
      <c r="AA1555" t="n">
        <v>2045.29844713165</v>
      </c>
      <c r="AB1555" t="b">
        <v>0</v>
      </c>
      <c r="AC1555" t="b">
        <v>1</v>
      </c>
      <c r="AD1555" t="n">
        <v>89.03059929372395</v>
      </c>
      <c r="AE1555" t="n">
        <v>-0</v>
      </c>
      <c r="AF1555" t="n">
        <v>0</v>
      </c>
      <c r="AG1555" t="n">
        <v>0.09814779794800715</v>
      </c>
      <c r="AH1555" t="b">
        <v>0</v>
      </c>
      <c r="AI1555" t="b">
        <v>0</v>
      </c>
      <c r="AJ1555" t="n">
        <v>2045.29844713165</v>
      </c>
      <c r="AK1555" t="n">
        <v>0</v>
      </c>
      <c r="AL1555" t="n">
        <v>21.57189565085318</v>
      </c>
      <c r="AM1555" t="n">
        <v>0</v>
      </c>
      <c r="AN1555" t="n">
        <v>21.57241271070312</v>
      </c>
      <c r="AO1555" t="n">
        <v>0</v>
      </c>
      <c r="AP1555" t="n">
        <v>1</v>
      </c>
      <c r="AQ1555" t="n">
        <v>0</v>
      </c>
      <c r="AR1555" t="n">
        <v>0</v>
      </c>
      <c r="AS1555" t="n">
        <v>0</v>
      </c>
      <c r="AT1555" t="n">
        <v>4.368053802274858</v>
      </c>
      <c r="AU1555" t="n">
        <v>1.373241960369355</v>
      </c>
      <c r="AV1555" t="n">
        <v>4.368053802274858</v>
      </c>
    </row>
    <row r="1556" spans="1:48">
      <c r="A1556" t="n">
        <v>1553</v>
      </c>
      <c r="B1556" t="n">
        <v>0</v>
      </c>
      <c r="C1556" t="n">
        <v>0</v>
      </c>
      <c r="D1556" t="n">
        <v>0</v>
      </c>
      <c r="E1556" t="n">
        <v>94.2</v>
      </c>
      <c r="F1556" t="n">
        <v>0.2093751396876016</v>
      </c>
      <c r="G1556" t="n">
        <v>776.0039151162157</v>
      </c>
      <c r="H1556" t="n">
        <v>3060.559441218355</v>
      </c>
      <c r="I1556" t="n">
        <v>20.65015505259256</v>
      </c>
      <c r="J1556" t="n">
        <v>20.65015505259256</v>
      </c>
      <c r="K1556" t="n">
        <v>254.1152838185344</v>
      </c>
      <c r="L1556" t="n">
        <v>5</v>
      </c>
      <c r="M1556" t="n">
        <v>64.43085289516593</v>
      </c>
      <c r="N1556" t="n">
        <v>2062.817063381171</v>
      </c>
      <c r="O1556" t="b">
        <v>0</v>
      </c>
      <c r="P1556" t="n">
        <v>20.65015505259256</v>
      </c>
      <c r="Q1556" t="n">
        <v>0</v>
      </c>
      <c r="R1556" t="n">
        <v>0.9465135118530473</v>
      </c>
      <c r="S1556" t="n">
        <v>49.04918980475934</v>
      </c>
      <c r="T1556" t="n">
        <v>100.9966958063094</v>
      </c>
      <c r="U1556" t="n">
        <v>21.81707370681322</v>
      </c>
      <c r="V1556" t="n">
        <v>5.401958573125555</v>
      </c>
      <c r="W1556" t="n">
        <v>0</v>
      </c>
      <c r="X1556" t="n">
        <v>0</v>
      </c>
      <c r="Y1556" t="n">
        <v>-21.42836828230832</v>
      </c>
      <c r="Z1556" t="n">
        <v>99.83381204163324</v>
      </c>
      <c r="AA1556" t="n">
        <v>2062.817063381171</v>
      </c>
      <c r="AB1556" t="b">
        <v>0</v>
      </c>
      <c r="AC1556" t="b">
        <v>1</v>
      </c>
      <c r="AD1556" t="n">
        <v>89.02315888807037</v>
      </c>
      <c r="AE1556" t="n">
        <v>-0</v>
      </c>
      <c r="AF1556" t="n">
        <v>0</v>
      </c>
      <c r="AG1556" t="n">
        <v>0.1183658008408175</v>
      </c>
      <c r="AH1556" t="b">
        <v>0</v>
      </c>
      <c r="AI1556" t="b">
        <v>0</v>
      </c>
      <c r="AJ1556" t="n">
        <v>2062.817063381171</v>
      </c>
      <c r="AK1556" t="n">
        <v>0</v>
      </c>
      <c r="AL1556" t="n">
        <v>21.81707370681322</v>
      </c>
      <c r="AM1556" t="n">
        <v>0</v>
      </c>
      <c r="AN1556" t="n">
        <v>21.81759076666316</v>
      </c>
      <c r="AO1556" t="n">
        <v>0</v>
      </c>
      <c r="AP1556" t="n">
        <v>1</v>
      </c>
      <c r="AQ1556" t="n">
        <v>0</v>
      </c>
      <c r="AR1556" t="n">
        <v>0</v>
      </c>
      <c r="AS1556" t="n">
        <v>0</v>
      </c>
      <c r="AT1556" t="n">
        <v>4.4135489224845</v>
      </c>
      <c r="AU1556" t="n">
        <v>1.387544853807021</v>
      </c>
      <c r="AV1556" t="n">
        <v>4.4135489224845</v>
      </c>
    </row>
    <row r="1557" spans="1:48">
      <c r="A1557" t="n">
        <v>1554</v>
      </c>
      <c r="B1557" t="n">
        <v>0</v>
      </c>
      <c r="C1557" t="n">
        <v>0</v>
      </c>
      <c r="D1557" t="n">
        <v>0</v>
      </c>
      <c r="E1557" t="n">
        <v>94.90000000000001</v>
      </c>
      <c r="F1557" t="n">
        <v>0.2016657879756831</v>
      </c>
      <c r="G1557" t="n">
        <v>781.7703985618776</v>
      </c>
      <c r="H1557" t="n">
        <v>3083.302451928045</v>
      </c>
      <c r="I1557" t="n">
        <v>20.56660318579792</v>
      </c>
      <c r="J1557" t="n">
        <v>20.56660318579792</v>
      </c>
      <c r="K1557" t="n">
        <v>251.2202993859082</v>
      </c>
      <c r="L1557" t="n">
        <v>5</v>
      </c>
      <c r="M1557" t="n">
        <v>63.69683047310046</v>
      </c>
      <c r="N1557" t="n">
        <v>2078.145852599503</v>
      </c>
      <c r="O1557" t="b">
        <v>0</v>
      </c>
      <c r="P1557" t="n">
        <v>20.56660318579792</v>
      </c>
      <c r="Q1557" t="n">
        <v>0</v>
      </c>
      <c r="R1557" t="n">
        <v>0.9462312737519631</v>
      </c>
      <c r="S1557" t="n">
        <v>49.08696852387176</v>
      </c>
      <c r="T1557" t="n">
        <v>99.87588216121884</v>
      </c>
      <c r="U1557" t="n">
        <v>21.73528159162183</v>
      </c>
      <c r="V1557" t="n">
        <v>5.370198966707775</v>
      </c>
      <c r="W1557" t="n">
        <v>0</v>
      </c>
      <c r="X1557" t="n">
        <v>0</v>
      </c>
      <c r="Y1557" t="n">
        <v>-21.42836828230832</v>
      </c>
      <c r="Z1557" t="n">
        <v>99.93289909376946</v>
      </c>
      <c r="AA1557" t="n">
        <v>2078.145852599503</v>
      </c>
      <c r="AB1557" t="b">
        <v>0</v>
      </c>
      <c r="AC1557" t="b">
        <v>1</v>
      </c>
      <c r="AD1557" t="n">
        <v>89.01571848241679</v>
      </c>
      <c r="AE1557" t="n">
        <v>-0</v>
      </c>
      <c r="AF1557" t="n">
        <v>0</v>
      </c>
      <c r="AG1557" t="n">
        <v>0.1393957057143052</v>
      </c>
      <c r="AH1557" t="b">
        <v>0</v>
      </c>
      <c r="AI1557" t="b">
        <v>0</v>
      </c>
      <c r="AJ1557" t="n">
        <v>2078.145852599503</v>
      </c>
      <c r="AK1557" t="n">
        <v>0</v>
      </c>
      <c r="AL1557" t="n">
        <v>21.73528159162183</v>
      </c>
      <c r="AM1557" t="n">
        <v>0</v>
      </c>
      <c r="AN1557" t="n">
        <v>21.73579865147177</v>
      </c>
      <c r="AO1557" t="n">
        <v>0</v>
      </c>
      <c r="AP1557" t="n">
        <v>1</v>
      </c>
      <c r="AQ1557" t="n">
        <v>0</v>
      </c>
      <c r="AR1557" t="n">
        <v>0</v>
      </c>
      <c r="AS1557" t="n">
        <v>0</v>
      </c>
      <c r="AT1557" t="n">
        <v>4.398782559852017</v>
      </c>
      <c r="AU1557" t="n">
        <v>1.38290256007923</v>
      </c>
      <c r="AV1557" t="n">
        <v>4.398782559852017</v>
      </c>
    </row>
    <row r="1558" spans="1:48">
      <c r="A1558" t="n">
        <v>1555</v>
      </c>
      <c r="B1558" t="n">
        <v>0</v>
      </c>
      <c r="C1558" t="n">
        <v>0</v>
      </c>
      <c r="D1558" t="n">
        <v>0</v>
      </c>
      <c r="E1558" t="n">
        <v>95.7</v>
      </c>
      <c r="F1558" t="n">
        <v>0.233961708409657</v>
      </c>
      <c r="G1558" t="n">
        <v>788.3606653569198</v>
      </c>
      <c r="H1558" t="n">
        <v>3109.294464167691</v>
      </c>
      <c r="I1558" t="n">
        <v>22.32490983375964</v>
      </c>
      <c r="J1558" t="n">
        <v>22.32490983375964</v>
      </c>
      <c r="K1558" t="n">
        <v>270.4183435520657</v>
      </c>
      <c r="L1558" t="n">
        <v>5</v>
      </c>
      <c r="M1558" t="n">
        <v>68.56448873023977</v>
      </c>
      <c r="N1558" t="n">
        <v>2095.664468849024</v>
      </c>
      <c r="O1558" t="b">
        <v>0</v>
      </c>
      <c r="P1558" t="n">
        <v>22.32490983375964</v>
      </c>
      <c r="Q1558" t="n">
        <v>0</v>
      </c>
      <c r="R1558" t="n">
        <v>0.9476406631426136</v>
      </c>
      <c r="S1558" t="n">
        <v>49.12479293241752</v>
      </c>
      <c r="T1558" t="n">
        <v>107.3484201797067</v>
      </c>
      <c r="U1558" t="n">
        <v>23.55841270015224</v>
      </c>
      <c r="V1558" t="n">
        <v>5.620692093297507</v>
      </c>
      <c r="W1558" t="n">
        <v>-85.56721988556093</v>
      </c>
      <c r="X1558" t="n">
        <v>1</v>
      </c>
      <c r="Y1558" t="n">
        <v>64.13885160325262</v>
      </c>
      <c r="Z1558" t="n">
        <v>100.08131983046</v>
      </c>
      <c r="AA1558" t="n">
        <v>2095.664468849024</v>
      </c>
      <c r="AB1558" t="b">
        <v>0</v>
      </c>
      <c r="AC1558" t="b">
        <v>1</v>
      </c>
      <c r="AD1558" t="n">
        <v>89.02313349688222</v>
      </c>
      <c r="AE1558" t="n">
        <v>1.787810903842081</v>
      </c>
      <c r="AF1558" t="n">
        <v>0</v>
      </c>
      <c r="AG1558" t="n">
        <v>0.1552325385315335</v>
      </c>
      <c r="AH1558" t="b">
        <v>0</v>
      </c>
      <c r="AI1558" t="b">
        <v>0</v>
      </c>
      <c r="AJ1558" t="n">
        <v>2095.664468849024</v>
      </c>
      <c r="AK1558" t="n">
        <v>0</v>
      </c>
      <c r="AL1558" t="n">
        <v>23.55841270015224</v>
      </c>
      <c r="AM1558" t="n">
        <v>0</v>
      </c>
      <c r="AN1558" t="n">
        <v>25.34688773864602</v>
      </c>
      <c r="AO1558" t="n">
        <v>0</v>
      </c>
      <c r="AP1558" t="n">
        <v>1</v>
      </c>
      <c r="AQ1558" t="n">
        <v>0</v>
      </c>
      <c r="AR1558" t="n">
        <v>0</v>
      </c>
      <c r="AS1558" t="n">
        <v>0</v>
      </c>
      <c r="AT1558" t="n">
        <v>5.070269832460893</v>
      </c>
      <c r="AU1558" t="n">
        <v>1.594006758960721</v>
      </c>
      <c r="AV1558" t="n">
        <v>5.070269832460893</v>
      </c>
    </row>
    <row r="1559" spans="1:48">
      <c r="A1559" t="n">
        <v>1556</v>
      </c>
      <c r="B1559" t="n">
        <v>0</v>
      </c>
      <c r="C1559" t="n">
        <v>0</v>
      </c>
      <c r="D1559" t="n">
        <v>0</v>
      </c>
      <c r="E1559" t="n">
        <v>96.59999999999999</v>
      </c>
      <c r="F1559" t="n">
        <v>0.2791540450523726</v>
      </c>
      <c r="G1559" t="n">
        <v>795.7747155013421</v>
      </c>
      <c r="H1559" t="n">
        <v>3138.535477937293</v>
      </c>
      <c r="I1559" t="n">
        <v>24.73991471633461</v>
      </c>
      <c r="J1559" t="n">
        <v>24.73991471633461</v>
      </c>
      <c r="K1559" t="n">
        <v>296.8789765803966</v>
      </c>
      <c r="L1559" t="n">
        <v>5</v>
      </c>
      <c r="M1559" t="n">
        <v>75.27357418367055</v>
      </c>
      <c r="N1559" t="n">
        <v>2115.372912129736</v>
      </c>
      <c r="O1559" t="b">
        <v>0</v>
      </c>
      <c r="P1559" t="n">
        <v>24.73991471633461</v>
      </c>
      <c r="Q1559" t="n">
        <v>0</v>
      </c>
      <c r="R1559" t="n">
        <v>0.9493028403997186</v>
      </c>
      <c r="S1559" t="n">
        <v>49.16477485551953</v>
      </c>
      <c r="T1559" t="n">
        <v>117.6461883961155</v>
      </c>
      <c r="U1559" t="n">
        <v>26.06114051646309</v>
      </c>
      <c r="V1559" t="n">
        <v>5.96432758948265</v>
      </c>
      <c r="W1559" t="n">
        <v>-86.15060768619995</v>
      </c>
      <c r="X1559" t="n">
        <v>1</v>
      </c>
      <c r="Y1559" t="n">
        <v>64.72223940389162</v>
      </c>
      <c r="Z1559" t="n">
        <v>100.2570819384596</v>
      </c>
      <c r="AA1559" t="n">
        <v>2115.372912129736</v>
      </c>
      <c r="AB1559" t="b">
        <v>0</v>
      </c>
      <c r="AC1559" t="b">
        <v>1</v>
      </c>
      <c r="AD1559" t="n">
        <v>89.04550521407097</v>
      </c>
      <c r="AE1559" t="n">
        <v>1.8</v>
      </c>
      <c r="AF1559" t="n">
        <v>0</v>
      </c>
      <c r="AG1559" t="n">
        <v>0.1741499669087408</v>
      </c>
      <c r="AH1559" t="b">
        <v>0</v>
      </c>
      <c r="AI1559" t="b">
        <v>0</v>
      </c>
      <c r="AJ1559" t="n">
        <v>2115.372912129736</v>
      </c>
      <c r="AK1559" t="n">
        <v>0</v>
      </c>
      <c r="AL1559" t="n">
        <v>26.06114051646309</v>
      </c>
      <c r="AM1559" t="n">
        <v>0</v>
      </c>
      <c r="AN1559" t="n">
        <v>27.8620597339741</v>
      </c>
      <c r="AO1559" t="n">
        <v>0</v>
      </c>
      <c r="AP1559" t="n">
        <v>1</v>
      </c>
      <c r="AQ1559" t="n">
        <v>0</v>
      </c>
      <c r="AR1559" t="n">
        <v>0</v>
      </c>
      <c r="AS1559" t="n">
        <v>0</v>
      </c>
      <c r="AT1559" t="n">
        <v>5.54433932568166</v>
      </c>
      <c r="AU1559" t="n">
        <v>1.743046159501701</v>
      </c>
      <c r="AV1559" t="n">
        <v>5.54433932568166</v>
      </c>
    </row>
    <row r="1560" spans="1:48">
      <c r="A1560" t="n">
        <v>1557</v>
      </c>
      <c r="B1560" t="n">
        <v>0</v>
      </c>
      <c r="C1560" t="n">
        <v>0</v>
      </c>
      <c r="D1560" t="n">
        <v>0</v>
      </c>
      <c r="E1560" t="n">
        <v>97.7</v>
      </c>
      <c r="F1560" t="n">
        <v>0.3160887780475292</v>
      </c>
      <c r="G1560" t="n">
        <v>804.8363323445252</v>
      </c>
      <c r="H1560" t="n">
        <v>3174.274494766807</v>
      </c>
      <c r="I1560" t="n">
        <v>26.90509792470042</v>
      </c>
      <c r="J1560" t="n">
        <v>26.90509792470042</v>
      </c>
      <c r="K1560" t="n">
        <v>319.2260953190574</v>
      </c>
      <c r="L1560" t="n">
        <v>5</v>
      </c>
      <c r="M1560" t="n">
        <v>80.93967934053181</v>
      </c>
      <c r="N1560" t="n">
        <v>2139.461009472828</v>
      </c>
      <c r="O1560" t="b">
        <v>0</v>
      </c>
      <c r="P1560" t="n">
        <v>26.90509792470042</v>
      </c>
      <c r="Q1560" t="n">
        <v>0</v>
      </c>
      <c r="R1560" t="n">
        <v>0.9504758464595864</v>
      </c>
      <c r="S1560" t="n">
        <v>49.20767528644598</v>
      </c>
      <c r="T1560" t="n">
        <v>126.3457093233267</v>
      </c>
      <c r="U1560" t="n">
        <v>28.30697699990886</v>
      </c>
      <c r="V1560" t="n">
        <v>6.257164307700918</v>
      </c>
      <c r="W1560" t="n">
        <v>-86.15060768619995</v>
      </c>
      <c r="X1560" t="n">
        <v>1</v>
      </c>
      <c r="Y1560" t="n">
        <v>64.72223940389162</v>
      </c>
      <c r="Z1560" t="n">
        <v>100.4422732463158</v>
      </c>
      <c r="AA1560" t="n">
        <v>2139.461009472828</v>
      </c>
      <c r="AB1560" t="b">
        <v>0</v>
      </c>
      <c r="AC1560" t="b">
        <v>1</v>
      </c>
      <c r="AD1560" t="n">
        <v>89.067978213864</v>
      </c>
      <c r="AE1560" t="n">
        <v>1.8</v>
      </c>
      <c r="AF1560" t="n">
        <v>0</v>
      </c>
      <c r="AG1560" t="n">
        <v>0.1926744926894393</v>
      </c>
      <c r="AH1560" t="b">
        <v>0</v>
      </c>
      <c r="AI1560" t="b">
        <v>0</v>
      </c>
      <c r="AJ1560" t="n">
        <v>2139.461009472828</v>
      </c>
      <c r="AK1560" t="n">
        <v>0</v>
      </c>
      <c r="AL1560" t="n">
        <v>28.30697699990886</v>
      </c>
      <c r="AM1560" t="n">
        <v>0</v>
      </c>
      <c r="AN1560" t="n">
        <v>30.10819266506716</v>
      </c>
      <c r="AO1560" t="n">
        <v>0</v>
      </c>
      <c r="AP1560" t="n">
        <v>1</v>
      </c>
      <c r="AQ1560" t="n">
        <v>0</v>
      </c>
      <c r="AR1560" t="n">
        <v>0</v>
      </c>
      <c r="AS1560" t="n">
        <v>0</v>
      </c>
      <c r="AT1560" t="n">
        <v>5.97105263673927</v>
      </c>
      <c r="AU1560" t="n">
        <v>1.877197580321489</v>
      </c>
      <c r="AV1560" t="n">
        <v>5.97105263673927</v>
      </c>
    </row>
    <row r="1561" spans="1:48">
      <c r="A1561" t="n">
        <v>1558</v>
      </c>
      <c r="B1561" t="n">
        <v>0</v>
      </c>
      <c r="C1561" t="n">
        <v>0</v>
      </c>
      <c r="D1561" t="n">
        <v>0</v>
      </c>
      <c r="E1561" t="n">
        <v>98.90000000000001</v>
      </c>
      <c r="F1561" t="n">
        <v>0.373157509424173</v>
      </c>
      <c r="G1561" t="n">
        <v>814.7217325370885</v>
      </c>
      <c r="H1561" t="n">
        <v>3213.262513126277</v>
      </c>
      <c r="I1561" t="n">
        <v>30.10100405212227</v>
      </c>
      <c r="J1561" t="n">
        <v>30.10100405212227</v>
      </c>
      <c r="K1561" t="n">
        <v>352.8117684063137</v>
      </c>
      <c r="L1561" t="n">
        <v>5</v>
      </c>
      <c r="M1561" t="n">
        <v>89.45531653304099</v>
      </c>
      <c r="N1561" t="n">
        <v>2165.738933847111</v>
      </c>
      <c r="O1561" t="b">
        <v>0</v>
      </c>
      <c r="P1561" t="n">
        <v>30.10100405212227</v>
      </c>
      <c r="Q1561" t="n">
        <v>0</v>
      </c>
      <c r="R1561" t="n">
        <v>0.9519887485098119</v>
      </c>
      <c r="S1561" t="n">
        <v>49.25325078907525</v>
      </c>
      <c r="T1561" t="n">
        <v>139.4165863516058</v>
      </c>
      <c r="U1561" t="n">
        <v>31.61907543470513</v>
      </c>
      <c r="V1561" t="n">
        <v>6.693564789230464</v>
      </c>
      <c r="W1561" t="n">
        <v>-86.15060768619995</v>
      </c>
      <c r="X1561" t="n">
        <v>1</v>
      </c>
      <c r="Y1561" t="n">
        <v>64.72223940389162</v>
      </c>
      <c r="Z1561" t="n">
        <v>100.6458458259483</v>
      </c>
      <c r="AA1561" t="n">
        <v>2165.738933847111</v>
      </c>
      <c r="AB1561" t="b">
        <v>0</v>
      </c>
      <c r="AC1561" t="b">
        <v>1</v>
      </c>
      <c r="AD1561" t="n">
        <v>89.09045121365702</v>
      </c>
      <c r="AE1561" t="n">
        <v>1.8</v>
      </c>
      <c r="AF1561" t="n">
        <v>0</v>
      </c>
      <c r="AG1561" t="n">
        <v>0.2122102339784943</v>
      </c>
      <c r="AH1561" t="b">
        <v>0</v>
      </c>
      <c r="AI1561" t="b">
        <v>0</v>
      </c>
      <c r="AJ1561" t="n">
        <v>2165.738933847111</v>
      </c>
      <c r="AK1561" t="n">
        <v>0</v>
      </c>
      <c r="AL1561" t="n">
        <v>31.61907543470513</v>
      </c>
      <c r="AM1561" t="n">
        <v>0</v>
      </c>
      <c r="AN1561" t="n">
        <v>33.42075070861894</v>
      </c>
      <c r="AO1561" t="n">
        <v>0</v>
      </c>
      <c r="AP1561" t="n">
        <v>1</v>
      </c>
      <c r="AQ1561" t="n">
        <v>0</v>
      </c>
      <c r="AR1561" t="n">
        <v>0</v>
      </c>
      <c r="AS1561" t="n">
        <v>0</v>
      </c>
      <c r="AT1561" t="n">
        <v>6.608931079972929</v>
      </c>
      <c r="AU1561" t="n">
        <v>2.077735733813863</v>
      </c>
      <c r="AV1561" t="n">
        <v>6.608931079972929</v>
      </c>
    </row>
    <row r="1562" spans="1:48">
      <c r="A1562" t="n">
        <v>1559</v>
      </c>
      <c r="B1562" t="n">
        <v>0</v>
      </c>
      <c r="C1562" t="n">
        <v>0</v>
      </c>
      <c r="D1562" t="n">
        <v>0</v>
      </c>
      <c r="E1562" t="n">
        <v>100.4</v>
      </c>
      <c r="F1562" t="n">
        <v>0.4412811842557911</v>
      </c>
      <c r="G1562" t="n">
        <v>827.0784827777926</v>
      </c>
      <c r="H1562" t="n">
        <v>3261.997536075614</v>
      </c>
      <c r="I1562" t="n">
        <v>34.04476957223577</v>
      </c>
      <c r="J1562" t="n">
        <v>34.04476957223577</v>
      </c>
      <c r="K1562" t="n">
        <v>393.0746701798753</v>
      </c>
      <c r="L1562" t="n">
        <v>5</v>
      </c>
      <c r="M1562" t="n">
        <v>99.66396302735174</v>
      </c>
      <c r="N1562" t="n">
        <v>2198.586339314964</v>
      </c>
      <c r="O1562" t="b">
        <v>0</v>
      </c>
      <c r="P1562" t="n">
        <v>34.04476957223577</v>
      </c>
      <c r="Q1562" t="n">
        <v>0</v>
      </c>
      <c r="R1562" t="n">
        <v>0.953463529278891</v>
      </c>
      <c r="S1562" t="n">
        <v>49.30268229455017</v>
      </c>
      <c r="T1562" t="n">
        <v>155.0865626271553</v>
      </c>
      <c r="U1562" t="n">
        <v>35.70642035777078</v>
      </c>
      <c r="V1562" t="n">
        <v>7.217181280936074</v>
      </c>
      <c r="W1562" t="n">
        <v>-86.15060768619995</v>
      </c>
      <c r="X1562" t="n">
        <v>1</v>
      </c>
      <c r="Y1562" t="n">
        <v>64.72223940389162</v>
      </c>
      <c r="Z1562" t="n">
        <v>100.8713640029581</v>
      </c>
      <c r="AA1562" t="n">
        <v>2198.586339314964</v>
      </c>
      <c r="AB1562" t="b">
        <v>0</v>
      </c>
      <c r="AC1562" t="b">
        <v>1</v>
      </c>
      <c r="AD1562" t="n">
        <v>89.11292421345004</v>
      </c>
      <c r="AE1562" t="n">
        <v>1.8</v>
      </c>
      <c r="AF1562" t="n">
        <v>0</v>
      </c>
      <c r="AG1562" t="n">
        <v>0.2318247535278192</v>
      </c>
      <c r="AH1562" t="b">
        <v>0</v>
      </c>
      <c r="AI1562" t="b">
        <v>0</v>
      </c>
      <c r="AJ1562" t="n">
        <v>2198.586339314964</v>
      </c>
      <c r="AK1562" t="n">
        <v>0</v>
      </c>
      <c r="AL1562" t="n">
        <v>35.70642035777078</v>
      </c>
      <c r="AM1562" t="n">
        <v>0</v>
      </c>
      <c r="AN1562" t="n">
        <v>37.50862877784097</v>
      </c>
      <c r="AO1562" t="n">
        <v>0</v>
      </c>
      <c r="AP1562" t="n">
        <v>1</v>
      </c>
      <c r="AQ1562" t="n">
        <v>0</v>
      </c>
      <c r="AR1562" t="n">
        <v>0</v>
      </c>
      <c r="AS1562" t="n">
        <v>0</v>
      </c>
      <c r="AT1562" t="n">
        <v>7.408704227915692</v>
      </c>
      <c r="AU1562" t="n">
        <v>2.329170834031656</v>
      </c>
      <c r="AV1562" t="n">
        <v>7.408704227915692</v>
      </c>
    </row>
    <row r="1563" spans="1:48">
      <c r="A1563" t="n">
        <v>1560</v>
      </c>
      <c r="B1563" t="n">
        <v>0</v>
      </c>
      <c r="C1563" t="n">
        <v>0</v>
      </c>
      <c r="D1563" t="n">
        <v>0</v>
      </c>
      <c r="E1563" t="n">
        <v>102</v>
      </c>
      <c r="F1563" t="n">
        <v>0.4450510868859929</v>
      </c>
      <c r="G1563" t="n">
        <v>840.2590163678768</v>
      </c>
      <c r="H1563" t="n">
        <v>3313.981560554906</v>
      </c>
      <c r="I1563" t="n">
        <v>35.05298856127777</v>
      </c>
      <c r="J1563" t="n">
        <v>35.05298856127777</v>
      </c>
      <c r="K1563" t="n">
        <v>398.3669052754459</v>
      </c>
      <c r="L1563" t="n">
        <v>5</v>
      </c>
      <c r="M1563" t="n">
        <v>101.0058076256202</v>
      </c>
      <c r="N1563" t="n">
        <v>2233.623571814007</v>
      </c>
      <c r="O1563" t="b">
        <v>0</v>
      </c>
      <c r="P1563" t="n">
        <v>35.05298856127777</v>
      </c>
      <c r="Q1563" t="n">
        <v>0</v>
      </c>
      <c r="R1563" t="n">
        <v>0.9535710667748956</v>
      </c>
      <c r="S1563" t="n">
        <v>49.35687285858587</v>
      </c>
      <c r="T1563" t="n">
        <v>157.1568747461559</v>
      </c>
      <c r="U1563" t="n">
        <v>36.75970232594373</v>
      </c>
      <c r="V1563" t="n">
        <v>7.296626043455376</v>
      </c>
      <c r="W1563" t="n">
        <v>-86.15060768619995</v>
      </c>
      <c r="X1563" t="n">
        <v>1</v>
      </c>
      <c r="Y1563" t="n">
        <v>64.72223940389162</v>
      </c>
      <c r="Z1563" t="n">
        <v>101.1220571802504</v>
      </c>
      <c r="AA1563" t="n">
        <v>2233.623571814007</v>
      </c>
      <c r="AB1563" t="b">
        <v>0</v>
      </c>
      <c r="AC1563" t="b">
        <v>1</v>
      </c>
      <c r="AD1563" t="n">
        <v>89.13539721324307</v>
      </c>
      <c r="AE1563" t="n">
        <v>1.8</v>
      </c>
      <c r="AF1563" t="n">
        <v>0</v>
      </c>
      <c r="AG1563" t="n">
        <v>0.251323321508148</v>
      </c>
      <c r="AH1563" t="b">
        <v>0</v>
      </c>
      <c r="AI1563" t="b">
        <v>0</v>
      </c>
      <c r="AJ1563" t="n">
        <v>2233.623571814007</v>
      </c>
      <c r="AK1563" t="n">
        <v>0</v>
      </c>
      <c r="AL1563" t="n">
        <v>36.75970232594373</v>
      </c>
      <c r="AM1563" t="n">
        <v>0</v>
      </c>
      <c r="AN1563" t="n">
        <v>38.5620555227719</v>
      </c>
      <c r="AO1563" t="n">
        <v>0</v>
      </c>
      <c r="AP1563" t="n">
        <v>1</v>
      </c>
      <c r="AQ1563" t="n">
        <v>0</v>
      </c>
      <c r="AR1563" t="n">
        <v>0</v>
      </c>
      <c r="AS1563" t="n">
        <v>0</v>
      </c>
      <c r="AT1563" t="n">
        <v>7.607951623161098</v>
      </c>
      <c r="AU1563" t="n">
        <v>2.391810832536892</v>
      </c>
      <c r="AV1563" t="n">
        <v>7.607951623161098</v>
      </c>
    </row>
    <row r="1564" spans="1:48">
      <c r="A1564" t="n">
        <v>1561</v>
      </c>
      <c r="B1564" t="n">
        <v>0</v>
      </c>
      <c r="C1564" t="n">
        <v>0</v>
      </c>
      <c r="D1564" t="n">
        <v>0</v>
      </c>
      <c r="E1564" t="n">
        <v>103.6</v>
      </c>
      <c r="F1564" t="n">
        <v>0.4451811348668855</v>
      </c>
      <c r="G1564" t="n">
        <v>853.4395499579612</v>
      </c>
      <c r="H1564" t="n">
        <v>3365.965585034199</v>
      </c>
      <c r="I1564" t="n">
        <v>35.90216892401381</v>
      </c>
      <c r="J1564" t="n">
        <v>35.90216892401381</v>
      </c>
      <c r="K1564" t="n">
        <v>401.7161603718853</v>
      </c>
      <c r="L1564" t="n">
        <v>5</v>
      </c>
      <c r="M1564" t="n">
        <v>101.8550102362792</v>
      </c>
      <c r="N1564" t="n">
        <v>2268.66080431305</v>
      </c>
      <c r="O1564" t="b">
        <v>0</v>
      </c>
      <c r="P1564" t="n">
        <v>35.90216892401381</v>
      </c>
      <c r="Q1564" t="n">
        <v>0</v>
      </c>
      <c r="R1564" t="n">
        <v>0.9536115666717303</v>
      </c>
      <c r="S1564" t="n">
        <v>49.41253931612452</v>
      </c>
      <c r="T1564" t="n">
        <v>158.4714348173614</v>
      </c>
      <c r="U1564" t="n">
        <v>37.64862988115655</v>
      </c>
      <c r="V1564" t="n">
        <v>7.351241588460454</v>
      </c>
      <c r="W1564" t="n">
        <v>-86.15060768619995</v>
      </c>
      <c r="X1564" t="n">
        <v>1</v>
      </c>
      <c r="Y1564" t="n">
        <v>64.72223940389162</v>
      </c>
      <c r="Z1564" t="n">
        <v>101.3727503575428</v>
      </c>
      <c r="AA1564" t="n">
        <v>2268.66080431305</v>
      </c>
      <c r="AB1564" t="b">
        <v>0</v>
      </c>
      <c r="AC1564" t="b">
        <v>1</v>
      </c>
      <c r="AD1564" t="n">
        <v>89.15787021303609</v>
      </c>
      <c r="AE1564" t="n">
        <v>1.8</v>
      </c>
      <c r="AF1564" t="n">
        <v>0</v>
      </c>
      <c r="AG1564" t="n">
        <v>0.2679710174389332</v>
      </c>
      <c r="AH1564" t="b">
        <v>0</v>
      </c>
      <c r="AI1564" t="b">
        <v>0</v>
      </c>
      <c r="AJ1564" t="n">
        <v>2268.66080431305</v>
      </c>
      <c r="AK1564" t="n">
        <v>0</v>
      </c>
      <c r="AL1564" t="n">
        <v>37.64862988115655</v>
      </c>
      <c r="AM1564" t="n">
        <v>0</v>
      </c>
      <c r="AN1564" t="n">
        <v>39.45098307798472</v>
      </c>
      <c r="AO1564" t="n">
        <v>0</v>
      </c>
      <c r="AP1564" t="n">
        <v>1</v>
      </c>
      <c r="AQ1564" t="n">
        <v>0</v>
      </c>
      <c r="AR1564" t="n">
        <v>0</v>
      </c>
      <c r="AS1564" t="n">
        <v>0</v>
      </c>
      <c r="AT1564" t="n">
        <v>7.774749470111369</v>
      </c>
      <c r="AU1564" t="n">
        <v>2.444249243943841</v>
      </c>
      <c r="AV1564" t="n">
        <v>7.774749470111369</v>
      </c>
    </row>
    <row r="1565" spans="1:48">
      <c r="A1565" t="n">
        <v>1562</v>
      </c>
      <c r="B1565" t="n">
        <v>0</v>
      </c>
      <c r="C1565" t="n">
        <v>0</v>
      </c>
      <c r="D1565" t="n">
        <v>0</v>
      </c>
      <c r="E1565" t="n">
        <v>105.2</v>
      </c>
      <c r="F1565" t="n">
        <v>0.4408910403131152</v>
      </c>
      <c r="G1565" t="n">
        <v>866.6200835480456</v>
      </c>
      <c r="H1565" t="n">
        <v>3417.949609513492</v>
      </c>
      <c r="I1565" t="n">
        <v>36.54551362731029</v>
      </c>
      <c r="J1565" t="n">
        <v>36.54551362731029</v>
      </c>
      <c r="K1565" t="n">
        <v>402.6954315071231</v>
      </c>
      <c r="L1565" t="n">
        <v>5</v>
      </c>
      <c r="M1565" t="n">
        <v>102.1033041346661</v>
      </c>
      <c r="N1565" t="n">
        <v>2303.698036812094</v>
      </c>
      <c r="O1565" t="b">
        <v>0</v>
      </c>
      <c r="P1565" t="n">
        <v>36.54551362731029</v>
      </c>
      <c r="Q1565" t="n">
        <v>0</v>
      </c>
      <c r="R1565" t="n">
        <v>0.9535726413750433</v>
      </c>
      <c r="S1565" t="n">
        <v>49.46950459396238</v>
      </c>
      <c r="T1565" t="n">
        <v>158.8642283022403</v>
      </c>
      <c r="U1565" t="n">
        <v>38.3248344610768</v>
      </c>
      <c r="V1565" t="n">
        <v>7.375646500065102</v>
      </c>
      <c r="W1565" t="n">
        <v>-86.15060768619995</v>
      </c>
      <c r="X1565" t="n">
        <v>1</v>
      </c>
      <c r="Y1565" t="n">
        <v>64.72223940389162</v>
      </c>
      <c r="Z1565" t="n">
        <v>101.6234435348351</v>
      </c>
      <c r="AA1565" t="n">
        <v>2303.698036812094</v>
      </c>
      <c r="AB1565" t="b">
        <v>0</v>
      </c>
      <c r="AC1565" t="b">
        <v>1</v>
      </c>
      <c r="AD1565" t="n">
        <v>89.18034321282911</v>
      </c>
      <c r="AE1565" t="n">
        <v>1.8</v>
      </c>
      <c r="AF1565" t="n">
        <v>0</v>
      </c>
      <c r="AG1565" t="n">
        <v>0.2828662801844563</v>
      </c>
      <c r="AH1565" t="b">
        <v>0</v>
      </c>
      <c r="AI1565" t="b">
        <v>0</v>
      </c>
      <c r="AJ1565" t="n">
        <v>2303.698036812094</v>
      </c>
      <c r="AK1565" t="n">
        <v>0</v>
      </c>
      <c r="AL1565" t="n">
        <v>38.3248344610768</v>
      </c>
      <c r="AM1565" t="n">
        <v>0</v>
      </c>
      <c r="AN1565" t="n">
        <v>40.12718765790498</v>
      </c>
      <c r="AO1565" t="n">
        <v>0</v>
      </c>
      <c r="AP1565" t="n">
        <v>1</v>
      </c>
      <c r="AQ1565" t="n">
        <v>0</v>
      </c>
      <c r="AR1565" t="n">
        <v>0</v>
      </c>
      <c r="AS1565" t="n">
        <v>0</v>
      </c>
      <c r="AT1565" t="n">
        <v>7.899541168981244</v>
      </c>
      <c r="AU1565" t="n">
        <v>2.483481635519385</v>
      </c>
      <c r="AV1565" t="n">
        <v>7.899541168981244</v>
      </c>
    </row>
    <row r="1566" spans="1:48">
      <c r="A1566" t="n">
        <v>1563</v>
      </c>
      <c r="B1566" t="n">
        <v>0</v>
      </c>
      <c r="C1566" t="n">
        <v>0</v>
      </c>
      <c r="D1566" t="n">
        <v>0</v>
      </c>
      <c r="E1566" t="n">
        <v>106.8</v>
      </c>
      <c r="F1566" t="n">
        <v>0.457921370547334</v>
      </c>
      <c r="G1566" t="n">
        <v>879.8006171381298</v>
      </c>
      <c r="H1566" t="n">
        <v>3469.933633992784</v>
      </c>
      <c r="I1566" t="n">
        <v>38.27100986654074</v>
      </c>
      <c r="J1566" t="n">
        <v>38.27100986654074</v>
      </c>
      <c r="K1566" t="n">
        <v>415.3909610014988</v>
      </c>
      <c r="L1566" t="n">
        <v>5</v>
      </c>
      <c r="M1566" t="n">
        <v>105.3222517752279</v>
      </c>
      <c r="N1566" t="n">
        <v>2338.735269311137</v>
      </c>
      <c r="O1566" t="b">
        <v>0</v>
      </c>
      <c r="P1566" t="n">
        <v>38.27100986654074</v>
      </c>
      <c r="Q1566" t="n">
        <v>0</v>
      </c>
      <c r="R1566" t="n">
        <v>0.9539190074624728</v>
      </c>
      <c r="S1566" t="n">
        <v>49.52753931146836</v>
      </c>
      <c r="T1566" t="n">
        <v>163.8131406196848</v>
      </c>
      <c r="U1566" t="n">
        <v>40.11976862516426</v>
      </c>
      <c r="V1566" t="n">
        <v>7.548672110444613</v>
      </c>
      <c r="W1566" t="n">
        <v>-86.15060768619995</v>
      </c>
      <c r="X1566" t="n">
        <v>1</v>
      </c>
      <c r="Y1566" t="n">
        <v>64.72223940389162</v>
      </c>
      <c r="Z1566" t="n">
        <v>101.9170876679905</v>
      </c>
      <c r="AA1566" t="n">
        <v>2338.735269311137</v>
      </c>
      <c r="AB1566" t="b">
        <v>0</v>
      </c>
      <c r="AC1566" t="b">
        <v>1</v>
      </c>
      <c r="AD1566" t="n">
        <v>89.20281621262214</v>
      </c>
      <c r="AE1566" t="n">
        <v>1.8</v>
      </c>
      <c r="AF1566" t="n">
        <v>0</v>
      </c>
      <c r="AG1566" t="n">
        <v>0.2961359525236593</v>
      </c>
      <c r="AH1566" t="b">
        <v>0</v>
      </c>
      <c r="AI1566" t="b">
        <v>0</v>
      </c>
      <c r="AJ1566" t="n">
        <v>2338.735269311137</v>
      </c>
      <c r="AK1566" t="n">
        <v>0</v>
      </c>
      <c r="AL1566" t="n">
        <v>40.11976862516426</v>
      </c>
      <c r="AM1566" t="n">
        <v>0</v>
      </c>
      <c r="AN1566" t="n">
        <v>41.92227119483797</v>
      </c>
      <c r="AO1566" t="n">
        <v>0</v>
      </c>
      <c r="AP1566" t="n">
        <v>1</v>
      </c>
      <c r="AQ1566" t="n">
        <v>0</v>
      </c>
      <c r="AR1566" t="n">
        <v>0</v>
      </c>
      <c r="AS1566" t="n">
        <v>0</v>
      </c>
      <c r="AT1566" t="n">
        <v>8.249066801430629</v>
      </c>
      <c r="AU1566" t="n">
        <v>2.593366560575519</v>
      </c>
      <c r="AV1566" t="n">
        <v>8.249066801430629</v>
      </c>
    </row>
    <row r="1567" spans="1:48">
      <c r="A1567" t="n">
        <v>1564</v>
      </c>
      <c r="B1567" t="n">
        <v>0</v>
      </c>
      <c r="C1567" t="n">
        <v>0</v>
      </c>
      <c r="D1567" t="n">
        <v>0</v>
      </c>
      <c r="E1567" t="n">
        <v>108.5</v>
      </c>
      <c r="F1567" t="n">
        <v>0.4774234774975756</v>
      </c>
      <c r="G1567" t="n">
        <v>893.8049340775946</v>
      </c>
      <c r="H1567" t="n">
        <v>3525.166660002033</v>
      </c>
      <c r="I1567" t="n">
        <v>40.21985155073572</v>
      </c>
      <c r="J1567" t="n">
        <v>40.21985155073572</v>
      </c>
      <c r="K1567" t="n">
        <v>429.7037042871892</v>
      </c>
      <c r="L1567" t="n">
        <v>5</v>
      </c>
      <c r="M1567" t="n">
        <v>108.9512434805246</v>
      </c>
      <c r="N1567" t="n">
        <v>2375.96232884137</v>
      </c>
      <c r="O1567" t="b">
        <v>0</v>
      </c>
      <c r="P1567" t="n">
        <v>40.21985155073572</v>
      </c>
      <c r="Q1567" t="n">
        <v>0</v>
      </c>
      <c r="R1567" t="n">
        <v>0.9542901220982893</v>
      </c>
      <c r="S1567" t="n">
        <v>49.58786073410782</v>
      </c>
      <c r="T1567" t="n">
        <v>169.3915984838645</v>
      </c>
      <c r="U1567" t="n">
        <v>42.14635635366367</v>
      </c>
      <c r="V1567" t="n">
        <v>7.742869284273041</v>
      </c>
      <c r="W1567" t="n">
        <v>-86.15060768619995</v>
      </c>
      <c r="X1567" t="n">
        <v>1</v>
      </c>
      <c r="Y1567" t="n">
        <v>64.72223940389162</v>
      </c>
      <c r="Z1567" t="n">
        <v>102.2316017241315</v>
      </c>
      <c r="AA1567" t="n">
        <v>2375.96232884137</v>
      </c>
      <c r="AB1567" t="b">
        <v>0</v>
      </c>
      <c r="AC1567" t="b">
        <v>1</v>
      </c>
      <c r="AD1567" t="n">
        <v>89.22528921241516</v>
      </c>
      <c r="AE1567" t="n">
        <v>1.8</v>
      </c>
      <c r="AF1567" t="n">
        <v>0</v>
      </c>
      <c r="AG1567" t="n">
        <v>0.301288040068973</v>
      </c>
      <c r="AH1567" t="b">
        <v>0</v>
      </c>
      <c r="AI1567" t="b">
        <v>0</v>
      </c>
      <c r="AJ1567" t="n">
        <v>2375.96232884137</v>
      </c>
      <c r="AK1567" t="n">
        <v>0</v>
      </c>
      <c r="AL1567" t="n">
        <v>42.14635635366367</v>
      </c>
      <c r="AM1567" t="n">
        <v>0</v>
      </c>
      <c r="AN1567" t="n">
        <v>43.94901289227047</v>
      </c>
      <c r="AO1567" t="n">
        <v>0</v>
      </c>
      <c r="AP1567" t="n">
        <v>1</v>
      </c>
      <c r="AQ1567" t="n">
        <v>0</v>
      </c>
      <c r="AR1567" t="n">
        <v>0</v>
      </c>
      <c r="AS1567" t="n">
        <v>0</v>
      </c>
      <c r="AT1567" t="n">
        <v>8.646425306413796</v>
      </c>
      <c r="AU1567" t="n">
        <v>2.718289328712747</v>
      </c>
      <c r="AV1567" t="n">
        <v>8.646425306413796</v>
      </c>
    </row>
    <row r="1568" spans="1:48">
      <c r="A1568" t="n">
        <v>1565</v>
      </c>
      <c r="B1568" t="n">
        <v>0</v>
      </c>
      <c r="C1568" t="n">
        <v>0</v>
      </c>
      <c r="D1568" t="n">
        <v>0</v>
      </c>
      <c r="E1568" t="n">
        <v>110.2</v>
      </c>
      <c r="F1568" t="n">
        <v>0.4657180527956939</v>
      </c>
      <c r="G1568" t="n">
        <v>907.8092510170592</v>
      </c>
      <c r="H1568" t="n">
        <v>3580.399686011282</v>
      </c>
      <c r="I1568" t="n">
        <v>40.59239263235452</v>
      </c>
      <c r="J1568" t="n">
        <v>40.59239263235452</v>
      </c>
      <c r="K1568" t="n">
        <v>426.9936618597987</v>
      </c>
      <c r="L1568" t="n">
        <v>5</v>
      </c>
      <c r="M1568" t="n">
        <v>108.2641130476163</v>
      </c>
      <c r="N1568" t="n">
        <v>2413.189388371604</v>
      </c>
      <c r="O1568" t="b">
        <v>0</v>
      </c>
      <c r="P1568" t="n">
        <v>40.59239263235452</v>
      </c>
      <c r="Q1568" t="n">
        <v>0</v>
      </c>
      <c r="R1568" t="n">
        <v>0.9541378920069908</v>
      </c>
      <c r="S1568" t="n">
        <v>49.6507433142616</v>
      </c>
      <c r="T1568" t="n">
        <v>168.3501401534854</v>
      </c>
      <c r="U1568" t="n">
        <v>42.54352853230684</v>
      </c>
      <c r="V1568" t="n">
        <v>7.720892308357378</v>
      </c>
      <c r="W1568" t="n">
        <v>-86.15060768619995</v>
      </c>
      <c r="X1568" t="n">
        <v>1</v>
      </c>
      <c r="Y1568" t="n">
        <v>64.72223940389162</v>
      </c>
      <c r="Z1568" t="n">
        <v>102.5398202768199</v>
      </c>
      <c r="AA1568" t="n">
        <v>2413.189388371604</v>
      </c>
      <c r="AB1568" t="b">
        <v>0</v>
      </c>
      <c r="AC1568" t="b">
        <v>1</v>
      </c>
      <c r="AD1568" t="n">
        <v>89.24776221220819</v>
      </c>
      <c r="AE1568" t="n">
        <v>1.8</v>
      </c>
      <c r="AF1568" t="n">
        <v>0</v>
      </c>
      <c r="AG1568" t="n">
        <v>0.3077375295816131</v>
      </c>
      <c r="AH1568" t="b">
        <v>0</v>
      </c>
      <c r="AI1568" t="b">
        <v>0</v>
      </c>
      <c r="AJ1568" t="n">
        <v>2413.189388371604</v>
      </c>
      <c r="AK1568" t="n">
        <v>0</v>
      </c>
      <c r="AL1568" t="n">
        <v>42.54352853230684</v>
      </c>
      <c r="AM1568" t="n">
        <v>0</v>
      </c>
      <c r="AN1568" t="n">
        <v>44.34618507091364</v>
      </c>
      <c r="AO1568" t="n">
        <v>0</v>
      </c>
      <c r="AP1568" t="n">
        <v>1</v>
      </c>
      <c r="AQ1568" t="n">
        <v>0</v>
      </c>
      <c r="AR1568" t="n">
        <v>0</v>
      </c>
      <c r="AS1568" t="n">
        <v>0</v>
      </c>
      <c r="AT1568" t="n">
        <v>8.715770621576942</v>
      </c>
      <c r="AU1568" t="n">
        <v>2.740090318546589</v>
      </c>
      <c r="AV1568" t="n">
        <v>8.715770621576942</v>
      </c>
    </row>
    <row r="1569" spans="1:48">
      <c r="A1569" t="n">
        <v>1566</v>
      </c>
      <c r="B1569" t="n">
        <v>0</v>
      </c>
      <c r="C1569" t="n">
        <v>0</v>
      </c>
      <c r="D1569" t="n">
        <v>0</v>
      </c>
      <c r="E1569" t="n">
        <v>111.9</v>
      </c>
      <c r="F1569" t="n">
        <v>0.4930376446529721</v>
      </c>
      <c r="G1569" t="n">
        <v>921.8135679565238</v>
      </c>
      <c r="H1569" t="n">
        <v>3635.63271202053</v>
      </c>
      <c r="I1569" t="n">
        <v>43.02385327390598</v>
      </c>
      <c r="J1569" t="n">
        <v>43.02385327390598</v>
      </c>
      <c r="K1569" t="n">
        <v>445.6948231678998</v>
      </c>
      <c r="L1569" t="n">
        <v>5</v>
      </c>
      <c r="M1569" t="n">
        <v>113.0057868072768</v>
      </c>
      <c r="N1569" t="n">
        <v>2450.416447901837</v>
      </c>
      <c r="O1569" t="b">
        <v>0</v>
      </c>
      <c r="P1569" t="n">
        <v>43.02385327390598</v>
      </c>
      <c r="Q1569" t="n">
        <v>0</v>
      </c>
      <c r="R1569" t="n">
        <v>0.9546203393474336</v>
      </c>
      <c r="S1569" t="n">
        <v>49.71441971273698</v>
      </c>
      <c r="T1569" t="n">
        <v>175.6346111714262</v>
      </c>
      <c r="U1569" t="n">
        <v>45.0690724894009</v>
      </c>
      <c r="V1569" t="n">
        <v>7.970239053804789</v>
      </c>
      <c r="W1569" t="n">
        <v>-86.15060768619995</v>
      </c>
      <c r="X1569" t="n">
        <v>1</v>
      </c>
      <c r="Y1569" t="n">
        <v>64.72223940389162</v>
      </c>
      <c r="Z1569" t="n">
        <v>102.8594929515668</v>
      </c>
      <c r="AA1569" t="n">
        <v>2450.416447901837</v>
      </c>
      <c r="AB1569" t="b">
        <v>0</v>
      </c>
      <c r="AC1569" t="b">
        <v>1</v>
      </c>
      <c r="AD1569" t="n">
        <v>89.27023521200121</v>
      </c>
      <c r="AE1569" t="n">
        <v>1.8</v>
      </c>
      <c r="AF1569" t="n">
        <v>0</v>
      </c>
      <c r="AG1569" t="n">
        <v>0.3172365083369061</v>
      </c>
      <c r="AH1569" t="b">
        <v>0</v>
      </c>
      <c r="AI1569" t="b">
        <v>0</v>
      </c>
      <c r="AJ1569" t="n">
        <v>2450.416447901837</v>
      </c>
      <c r="AK1569" t="n">
        <v>0</v>
      </c>
      <c r="AL1569" t="n">
        <v>45.0690724894009</v>
      </c>
      <c r="AM1569" t="n">
        <v>0</v>
      </c>
      <c r="AN1569" t="n">
        <v>46.87188759302835</v>
      </c>
      <c r="AO1569" t="n">
        <v>0</v>
      </c>
      <c r="AP1569" t="n">
        <v>1</v>
      </c>
      <c r="AQ1569" t="n">
        <v>0</v>
      </c>
      <c r="AR1569" t="n">
        <v>0</v>
      </c>
      <c r="AS1569" t="n">
        <v>0</v>
      </c>
      <c r="AT1569" t="n">
        <v>9.21697655713548</v>
      </c>
      <c r="AU1569" t="n">
        <v>2.897660955871777</v>
      </c>
      <c r="AV1569" t="n">
        <v>9.21697655713548</v>
      </c>
    </row>
    <row r="1570" spans="1:48">
      <c r="A1570" t="n">
        <v>1567</v>
      </c>
      <c r="B1570" t="n">
        <v>0</v>
      </c>
      <c r="C1570" t="n">
        <v>0</v>
      </c>
      <c r="D1570" t="n">
        <v>0</v>
      </c>
      <c r="E1570" t="n">
        <v>113.7</v>
      </c>
      <c r="F1570" t="n">
        <v>0.4787980352590928</v>
      </c>
      <c r="G1570" t="n">
        <v>936.6416682453687</v>
      </c>
      <c r="H1570" t="n">
        <v>3694.114739559734</v>
      </c>
      <c r="I1570" t="n">
        <v>43.34704244565016</v>
      </c>
      <c r="J1570" t="n">
        <v>43.34704244565016</v>
      </c>
      <c r="K1570" t="n">
        <v>441.9339630638007</v>
      </c>
      <c r="L1570" t="n">
        <v>5</v>
      </c>
      <c r="M1570" t="n">
        <v>112.0522218721604</v>
      </c>
      <c r="N1570" t="n">
        <v>2489.833334463261</v>
      </c>
      <c r="O1570" t="b">
        <v>0</v>
      </c>
      <c r="P1570" t="n">
        <v>43.34704244565016</v>
      </c>
      <c r="Q1570" t="n">
        <v>0</v>
      </c>
      <c r="R1570" t="n">
        <v>0.9544417176481083</v>
      </c>
      <c r="S1570" t="n">
        <v>49.78120032189047</v>
      </c>
      <c r="T1570" t="n">
        <v>174.1851642414412</v>
      </c>
      <c r="U1570" t="n">
        <v>45.41612300064163</v>
      </c>
      <c r="V1570" t="n">
        <v>7.935576894022176</v>
      </c>
      <c r="W1570" t="n">
        <v>-86.15060768619995</v>
      </c>
      <c r="X1570" t="n">
        <v>1</v>
      </c>
      <c r="Y1570" t="n">
        <v>64.72223940389162</v>
      </c>
      <c r="Z1570" t="n">
        <v>103.1791656263138</v>
      </c>
      <c r="AA1570" t="n">
        <v>2489.833334463261</v>
      </c>
      <c r="AB1570" t="b">
        <v>0</v>
      </c>
      <c r="AC1570" t="b">
        <v>1</v>
      </c>
      <c r="AD1570" t="n">
        <v>89.29270821179423</v>
      </c>
      <c r="AE1570" t="n">
        <v>1.8</v>
      </c>
      <c r="AF1570" t="n">
        <v>0</v>
      </c>
      <c r="AG1570" t="n">
        <v>0.3156817352207843</v>
      </c>
      <c r="AH1570" t="b">
        <v>0</v>
      </c>
      <c r="AI1570" t="b">
        <v>0</v>
      </c>
      <c r="AJ1570" t="n">
        <v>2489.833334463261</v>
      </c>
      <c r="AK1570" t="n">
        <v>0</v>
      </c>
      <c r="AL1570" t="n">
        <v>45.41612300064163</v>
      </c>
      <c r="AM1570" t="n">
        <v>0</v>
      </c>
      <c r="AN1570" t="n">
        <v>47.21877953924843</v>
      </c>
      <c r="AO1570" t="n">
        <v>0</v>
      </c>
      <c r="AP1570" t="n">
        <v>1</v>
      </c>
      <c r="AQ1570" t="n">
        <v>0</v>
      </c>
      <c r="AR1570" t="n">
        <v>0</v>
      </c>
      <c r="AS1570" t="n">
        <v>0</v>
      </c>
      <c r="AT1570" t="n">
        <v>9.2767137034723</v>
      </c>
      <c r="AU1570" t="n">
        <v>2.916441300541462</v>
      </c>
      <c r="AV1570" t="n">
        <v>9.2767137034723</v>
      </c>
    </row>
    <row r="1571" spans="1:48">
      <c r="A1571" t="n">
        <v>1568</v>
      </c>
      <c r="B1571" t="n">
        <v>0</v>
      </c>
      <c r="C1571" t="n">
        <v>0</v>
      </c>
      <c r="D1571" t="n">
        <v>0</v>
      </c>
      <c r="E1571" t="n">
        <v>115.3</v>
      </c>
      <c r="F1571" t="n">
        <v>0.4251035476439906</v>
      </c>
      <c r="G1571" t="n">
        <v>949.8222018354529</v>
      </c>
      <c r="H1571" t="n">
        <v>3746.098764039026</v>
      </c>
      <c r="I1571" t="n">
        <v>41.39598676008665</v>
      </c>
      <c r="J1571" t="n">
        <v>41.39598676008665</v>
      </c>
      <c r="K1571" t="n">
        <v>416.1858443171545</v>
      </c>
      <c r="L1571" t="n">
        <v>5</v>
      </c>
      <c r="M1571" t="n">
        <v>105.5237941980615</v>
      </c>
      <c r="N1571" t="n">
        <v>2524.870566962304</v>
      </c>
      <c r="O1571" t="b">
        <v>0</v>
      </c>
      <c r="P1571" t="n">
        <v>41.39598676008665</v>
      </c>
      <c r="Q1571" t="n">
        <v>0</v>
      </c>
      <c r="R1571" t="n">
        <v>0.9535846170685809</v>
      </c>
      <c r="S1571" t="n">
        <v>49.8487474115086</v>
      </c>
      <c r="T1571" t="n">
        <v>164.1841637051096</v>
      </c>
      <c r="U1571" t="n">
        <v>43.41092129541923</v>
      </c>
      <c r="V1571" t="n">
        <v>7.620670829647452</v>
      </c>
      <c r="W1571" t="n">
        <v>-86.15060768619995</v>
      </c>
      <c r="X1571" t="n">
        <v>1</v>
      </c>
      <c r="Y1571" t="n">
        <v>64.72223940389162</v>
      </c>
      <c r="Z1571" t="n">
        <v>103.4749402895773</v>
      </c>
      <c r="AA1571" t="n">
        <v>2524.870566962304</v>
      </c>
      <c r="AB1571" t="b">
        <v>0</v>
      </c>
      <c r="AC1571" t="b">
        <v>1</v>
      </c>
      <c r="AD1571" t="n">
        <v>89.31518121158726</v>
      </c>
      <c r="AE1571" t="n">
        <v>1.8</v>
      </c>
      <c r="AF1571" t="n">
        <v>0</v>
      </c>
      <c r="AG1571" t="n">
        <v>0.3109670965184267</v>
      </c>
      <c r="AH1571" t="b">
        <v>0</v>
      </c>
      <c r="AI1571" t="b">
        <v>0</v>
      </c>
      <c r="AJ1571" t="n">
        <v>2524.870566962304</v>
      </c>
      <c r="AK1571" t="n">
        <v>0</v>
      </c>
      <c r="AL1571" t="n">
        <v>43.41092129541923</v>
      </c>
      <c r="AM1571" t="n">
        <v>0</v>
      </c>
      <c r="AN1571" t="n">
        <v>45.21312971548942</v>
      </c>
      <c r="AO1571" t="n">
        <v>0</v>
      </c>
      <c r="AP1571" t="n">
        <v>1</v>
      </c>
      <c r="AQ1571" t="n">
        <v>0</v>
      </c>
      <c r="AR1571" t="n">
        <v>0</v>
      </c>
      <c r="AS1571" t="n">
        <v>0</v>
      </c>
      <c r="AT1571" t="n">
        <v>8.866724075698096</v>
      </c>
      <c r="AU1571" t="n">
        <v>2.787547521833302</v>
      </c>
      <c r="AV1571" t="n">
        <v>8.866724075698096</v>
      </c>
    </row>
    <row r="1572" spans="1:48">
      <c r="A1572" t="n">
        <v>1569</v>
      </c>
      <c r="B1572" t="n">
        <v>0</v>
      </c>
      <c r="C1572" t="n">
        <v>0</v>
      </c>
      <c r="D1572" t="n">
        <v>0</v>
      </c>
      <c r="E1572" t="n">
        <v>116.8</v>
      </c>
      <c r="F1572" t="n">
        <v>0.4041211074982627</v>
      </c>
      <c r="G1572" t="n">
        <v>962.178952076157</v>
      </c>
      <c r="H1572" t="n">
        <v>3794.833786988363</v>
      </c>
      <c r="I1572" t="n">
        <v>41.12547055898253</v>
      </c>
      <c r="J1572" t="n">
        <v>41.12547055898253</v>
      </c>
      <c r="K1572" t="n">
        <v>408.1562112111688</v>
      </c>
      <c r="L1572" t="n">
        <v>5</v>
      </c>
      <c r="M1572" t="n">
        <v>103.4878831671321</v>
      </c>
      <c r="N1572" t="n">
        <v>2557.717972430157</v>
      </c>
      <c r="O1572" t="b">
        <v>0</v>
      </c>
      <c r="P1572" t="n">
        <v>41.12547055898253</v>
      </c>
      <c r="Q1572" t="n">
        <v>0</v>
      </c>
      <c r="R1572" t="n">
        <v>0.9532542075296677</v>
      </c>
      <c r="S1572" t="n">
        <v>49.91446778239703</v>
      </c>
      <c r="T1572" t="n">
        <v>161.0723059503713</v>
      </c>
      <c r="U1572" t="n">
        <v>43.14218624385418</v>
      </c>
      <c r="V1572" t="n">
        <v>7.529452586673955</v>
      </c>
      <c r="W1572" t="n">
        <v>-86.15060768619995</v>
      </c>
      <c r="X1572" t="n">
        <v>1</v>
      </c>
      <c r="Y1572" t="n">
        <v>64.72223940389162</v>
      </c>
      <c r="Z1572" t="n">
        <v>103.7676237259263</v>
      </c>
      <c r="AA1572" t="n">
        <v>2557.717972430157</v>
      </c>
      <c r="AB1572" t="b">
        <v>0</v>
      </c>
      <c r="AC1572" t="b">
        <v>1</v>
      </c>
      <c r="AD1572" t="n">
        <v>89.33765421138028</v>
      </c>
      <c r="AE1572" t="n">
        <v>1.8</v>
      </c>
      <c r="AF1572" t="n">
        <v>0</v>
      </c>
      <c r="AG1572" t="n">
        <v>0.3014495090648937</v>
      </c>
      <c r="AH1572" t="b">
        <v>0</v>
      </c>
      <c r="AI1572" t="b">
        <v>0</v>
      </c>
      <c r="AJ1572" t="n">
        <v>2557.717972430157</v>
      </c>
      <c r="AK1572" t="n">
        <v>0</v>
      </c>
      <c r="AL1572" t="n">
        <v>43.14218624385418</v>
      </c>
      <c r="AM1572" t="n">
        <v>0</v>
      </c>
      <c r="AN1572" t="n">
        <v>44.94411889867106</v>
      </c>
      <c r="AO1572" t="n">
        <v>0</v>
      </c>
      <c r="AP1572" t="n">
        <v>1</v>
      </c>
      <c r="AQ1572" t="n">
        <v>0</v>
      </c>
      <c r="AR1572" t="n">
        <v>0</v>
      </c>
      <c r="AS1572" t="n">
        <v>0</v>
      </c>
      <c r="AT1572" t="n">
        <v>8.809577232970897</v>
      </c>
      <c r="AU1572" t="n">
        <v>2.769581524643719</v>
      </c>
      <c r="AV1572" t="n">
        <v>8.809577232970897</v>
      </c>
    </row>
    <row r="1573" spans="1:48">
      <c r="A1573" t="n">
        <v>1570</v>
      </c>
      <c r="B1573" t="n">
        <v>0</v>
      </c>
      <c r="C1573" t="n">
        <v>0</v>
      </c>
      <c r="D1573" t="n">
        <v>0</v>
      </c>
      <c r="E1573" t="n">
        <v>118.2</v>
      </c>
      <c r="F1573" t="n">
        <v>0.3750786890296354</v>
      </c>
      <c r="G1573" t="n">
        <v>973.7119189674809</v>
      </c>
      <c r="H1573" t="n">
        <v>3840.319808407744</v>
      </c>
      <c r="I1573" t="n">
        <v>40.33038930842591</v>
      </c>
      <c r="J1573" t="n">
        <v>40.33038930842591</v>
      </c>
      <c r="K1573" t="n">
        <v>395.5244271054802</v>
      </c>
      <c r="L1573" t="n">
        <v>5</v>
      </c>
      <c r="M1573" t="n">
        <v>100.2850981504767</v>
      </c>
      <c r="N1573" t="n">
        <v>2588.37555086682</v>
      </c>
      <c r="O1573" t="b">
        <v>0</v>
      </c>
      <c r="P1573" t="n">
        <v>40.33038930842591</v>
      </c>
      <c r="Q1573" t="n">
        <v>0</v>
      </c>
      <c r="R1573" t="n">
        <v>0.9527490635395499</v>
      </c>
      <c r="S1573" t="n">
        <v>49.98022345665903</v>
      </c>
      <c r="T1573" t="n">
        <v>156.170131784779</v>
      </c>
      <c r="U1573" t="n">
        <v>42.33054730969226</v>
      </c>
      <c r="V1573" t="n">
        <v>7.379184973982746</v>
      </c>
      <c r="W1573" t="n">
        <v>-86.15060768619995</v>
      </c>
      <c r="X1573" t="n">
        <v>1</v>
      </c>
      <c r="Y1573" t="n">
        <v>64.72223940389162</v>
      </c>
      <c r="Z1573" t="n">
        <v>104.0574750780053</v>
      </c>
      <c r="AA1573" t="n">
        <v>2588.37555086682</v>
      </c>
      <c r="AB1573" t="b">
        <v>0</v>
      </c>
      <c r="AC1573" t="b">
        <v>1</v>
      </c>
      <c r="AD1573" t="n">
        <v>89.36012721117331</v>
      </c>
      <c r="AE1573" t="n">
        <v>1.8</v>
      </c>
      <c r="AF1573" t="n">
        <v>0</v>
      </c>
      <c r="AG1573" t="n">
        <v>0.2755964864730793</v>
      </c>
      <c r="AH1573" t="b">
        <v>0</v>
      </c>
      <c r="AI1573" t="b">
        <v>0</v>
      </c>
      <c r="AJ1573" t="n">
        <v>2588.37555086682</v>
      </c>
      <c r="AK1573" t="n">
        <v>0</v>
      </c>
      <c r="AL1573" t="n">
        <v>42.33054730969226</v>
      </c>
      <c r="AM1573" t="n">
        <v>0</v>
      </c>
      <c r="AN1573" t="n">
        <v>44.13222258360606</v>
      </c>
      <c r="AO1573" t="n">
        <v>0</v>
      </c>
      <c r="AP1573" t="n">
        <v>1</v>
      </c>
      <c r="AQ1573" t="n">
        <v>0</v>
      </c>
      <c r="AR1573" t="n">
        <v>0</v>
      </c>
      <c r="AS1573" t="n">
        <v>0</v>
      </c>
      <c r="AT1573" t="n">
        <v>8.647652655242144</v>
      </c>
      <c r="AU1573" t="n">
        <v>2.718675186348067</v>
      </c>
      <c r="AV1573" t="n">
        <v>8.647652655242144</v>
      </c>
    </row>
    <row r="1574" spans="1:48">
      <c r="A1574" t="n">
        <v>1571</v>
      </c>
      <c r="B1574" t="n">
        <v>0</v>
      </c>
      <c r="C1574" t="n">
        <v>0</v>
      </c>
      <c r="D1574" t="n">
        <v>0</v>
      </c>
      <c r="E1574" t="n">
        <v>119.5</v>
      </c>
      <c r="F1574" t="n">
        <v>0.3455641363832065</v>
      </c>
      <c r="G1574" t="n">
        <v>984.4211025094244</v>
      </c>
      <c r="H1574" t="n">
        <v>3882.55682829717</v>
      </c>
      <c r="I1574" t="n">
        <v>39.42457108672902</v>
      </c>
      <c r="J1574" t="n">
        <v>39.42457108672902</v>
      </c>
      <c r="K1574" t="n">
        <v>382.4348351575898</v>
      </c>
      <c r="L1574" t="n">
        <v>5</v>
      </c>
      <c r="M1574" t="n">
        <v>96.96623609472357</v>
      </c>
      <c r="N1574" t="n">
        <v>2616.843302272292</v>
      </c>
      <c r="O1574" t="b">
        <v>0</v>
      </c>
      <c r="P1574" t="n">
        <v>39.42457108672902</v>
      </c>
      <c r="Q1574" t="n">
        <v>0</v>
      </c>
      <c r="R1574" t="n">
        <v>0.9521979263436157</v>
      </c>
      <c r="S1574" t="n">
        <v>50.04540470338038</v>
      </c>
      <c r="T1574" t="n">
        <v>151.0891960078904</v>
      </c>
      <c r="U1574" t="n">
        <v>41.4037565048236</v>
      </c>
      <c r="V1574" t="n">
        <v>7.222376876253037</v>
      </c>
      <c r="W1574" t="n">
        <v>-86.15060768619995</v>
      </c>
      <c r="X1574" t="n">
        <v>1</v>
      </c>
      <c r="Y1574" t="n">
        <v>64.72223940389162</v>
      </c>
      <c r="Z1574" t="n">
        <v>104.3253999707295</v>
      </c>
      <c r="AA1574" t="n">
        <v>2616.843302272292</v>
      </c>
      <c r="AB1574" t="b">
        <v>0</v>
      </c>
      <c r="AC1574" t="b">
        <v>1</v>
      </c>
      <c r="AD1574" t="n">
        <v>89.38260021096633</v>
      </c>
      <c r="AE1574" t="n">
        <v>1.8</v>
      </c>
      <c r="AF1574" t="n">
        <v>0</v>
      </c>
      <c r="AG1574" t="n">
        <v>0.2488627817774564</v>
      </c>
      <c r="AH1574" t="b">
        <v>0</v>
      </c>
      <c r="AI1574" t="b">
        <v>0</v>
      </c>
      <c r="AJ1574" t="n">
        <v>2616.843302272292</v>
      </c>
      <c r="AK1574" t="n">
        <v>0</v>
      </c>
      <c r="AL1574" t="n">
        <v>41.4037565048236</v>
      </c>
      <c r="AM1574" t="n">
        <v>0</v>
      </c>
      <c r="AN1574" t="n">
        <v>43.20519278218454</v>
      </c>
      <c r="AO1574" t="n">
        <v>0</v>
      </c>
      <c r="AP1574" t="n">
        <v>1</v>
      </c>
      <c r="AQ1574" t="n">
        <v>0</v>
      </c>
      <c r="AR1574" t="n">
        <v>0</v>
      </c>
      <c r="AS1574" t="n">
        <v>0</v>
      </c>
      <c r="AT1574" t="n">
        <v>8.466320980835061</v>
      </c>
      <c r="AU1574" t="n">
        <v>2.661667586324882</v>
      </c>
      <c r="AV1574" t="n">
        <v>8.466320980835061</v>
      </c>
    </row>
    <row r="1575" spans="1:48">
      <c r="A1575" t="n">
        <v>1572</v>
      </c>
      <c r="B1575" t="n">
        <v>0</v>
      </c>
      <c r="C1575" t="n">
        <v>0</v>
      </c>
      <c r="D1575" t="n">
        <v>0</v>
      </c>
      <c r="E1575" t="n">
        <v>120.7</v>
      </c>
      <c r="F1575" t="n">
        <v>0.3259980987708637</v>
      </c>
      <c r="G1575" t="n">
        <v>994.3065027019877</v>
      </c>
      <c r="H1575" t="n">
        <v>3921.544846656639</v>
      </c>
      <c r="I1575" t="n">
        <v>39.00286106622158</v>
      </c>
      <c r="J1575" t="n">
        <v>39.00286106622158</v>
      </c>
      <c r="K1575" t="n">
        <v>374.582572871462</v>
      </c>
      <c r="L1575" t="n">
        <v>5</v>
      </c>
      <c r="M1575" t="n">
        <v>94.97529738120234</v>
      </c>
      <c r="N1575" t="n">
        <v>2643.121226646575</v>
      </c>
      <c r="O1575" t="b">
        <v>0</v>
      </c>
      <c r="P1575" t="n">
        <v>39.00286106622158</v>
      </c>
      <c r="Q1575" t="n">
        <v>0</v>
      </c>
      <c r="R1575" t="n">
        <v>0.951831899418625</v>
      </c>
      <c r="S1575" t="n">
        <v>50.10986518446872</v>
      </c>
      <c r="T1575" t="n">
        <v>148.0438974702171</v>
      </c>
      <c r="U1575" t="n">
        <v>40.97662737511148</v>
      </c>
      <c r="V1575" t="n">
        <v>7.130993343804192</v>
      </c>
      <c r="W1575" t="n">
        <v>-86.15060768619995</v>
      </c>
      <c r="X1575" t="n">
        <v>1</v>
      </c>
      <c r="Y1575" t="n">
        <v>64.72223940389162</v>
      </c>
      <c r="Z1575" t="n">
        <v>104.588783551867</v>
      </c>
      <c r="AA1575" t="n">
        <v>2643.121226646575</v>
      </c>
      <c r="AB1575" t="b">
        <v>0</v>
      </c>
      <c r="AC1575" t="b">
        <v>1</v>
      </c>
      <c r="AD1575" t="n">
        <v>89.40507321075935</v>
      </c>
      <c r="AE1575" t="n">
        <v>1.8</v>
      </c>
      <c r="AF1575" t="n">
        <v>0</v>
      </c>
      <c r="AG1575" t="n">
        <v>0.2234668123686765</v>
      </c>
      <c r="AH1575" t="b">
        <v>0</v>
      </c>
      <c r="AI1575" t="b">
        <v>0</v>
      </c>
      <c r="AJ1575" t="n">
        <v>2643.121226646575</v>
      </c>
      <c r="AK1575" t="n">
        <v>0</v>
      </c>
      <c r="AL1575" t="n">
        <v>40.97662737511148</v>
      </c>
      <c r="AM1575" t="n">
        <v>0</v>
      </c>
      <c r="AN1575" t="n">
        <v>42.77784304026978</v>
      </c>
      <c r="AO1575" t="n">
        <v>0</v>
      </c>
      <c r="AP1575" t="n">
        <v>1</v>
      </c>
      <c r="AQ1575" t="n">
        <v>0</v>
      </c>
      <c r="AR1575" t="n">
        <v>0</v>
      </c>
      <c r="AS1575" t="n">
        <v>0</v>
      </c>
      <c r="AT1575" t="n">
        <v>8.384594916589576</v>
      </c>
      <c r="AU1575" t="n">
        <v>2.635974299163608</v>
      </c>
      <c r="AV1575" t="n">
        <v>8.384594916589576</v>
      </c>
    </row>
    <row r="1576" spans="1:48">
      <c r="A1576" t="n">
        <v>1573</v>
      </c>
      <c r="B1576" t="n">
        <v>0</v>
      </c>
      <c r="C1576" t="n">
        <v>0</v>
      </c>
      <c r="D1576" t="n">
        <v>0</v>
      </c>
      <c r="E1576" t="n">
        <v>121.8</v>
      </c>
      <c r="F1576" t="n">
        <v>0.2671101351999816</v>
      </c>
      <c r="G1576" t="n">
        <v>1003.368119545171</v>
      </c>
      <c r="H1576" t="n">
        <v>3957.283863486153</v>
      </c>
      <c r="I1576" t="n">
        <v>36.24979596956514</v>
      </c>
      <c r="J1576" t="n">
        <v>36.24979596956514</v>
      </c>
      <c r="K1576" t="n">
        <v>344.9980581749525</v>
      </c>
      <c r="L1576" t="n">
        <v>5</v>
      </c>
      <c r="M1576" t="n">
        <v>87.474152681276</v>
      </c>
      <c r="N1576" t="n">
        <v>2667.209323989667</v>
      </c>
      <c r="O1576" t="b">
        <v>0</v>
      </c>
      <c r="P1576" t="n">
        <v>36.24979596956514</v>
      </c>
      <c r="Q1576" t="n">
        <v>0</v>
      </c>
      <c r="R1576" t="n">
        <v>0.9504616776598079</v>
      </c>
      <c r="S1576" t="n">
        <v>50.17412445861652</v>
      </c>
      <c r="T1576" t="n">
        <v>136.5479664987115</v>
      </c>
      <c r="U1576" t="n">
        <v>38.13914524025636</v>
      </c>
      <c r="V1576" t="n">
        <v>6.764357179310906</v>
      </c>
      <c r="W1576" t="n">
        <v>-86.15060768619995</v>
      </c>
      <c r="X1576" t="n">
        <v>1</v>
      </c>
      <c r="Y1576" t="n">
        <v>64.72223940389162</v>
      </c>
      <c r="Z1576" t="n">
        <v>104.7989904936849</v>
      </c>
      <c r="AA1576" t="n">
        <v>2667.209323989667</v>
      </c>
      <c r="AB1576" t="b">
        <v>0</v>
      </c>
      <c r="AC1576" t="b">
        <v>1</v>
      </c>
      <c r="AD1576" t="n">
        <v>89.42754621055238</v>
      </c>
      <c r="AE1576" t="n">
        <v>1.8</v>
      </c>
      <c r="AF1576" t="n">
        <v>0</v>
      </c>
      <c r="AG1576" t="n">
        <v>0.1782995711872399</v>
      </c>
      <c r="AH1576" t="b">
        <v>0</v>
      </c>
      <c r="AI1576" t="b">
        <v>0</v>
      </c>
      <c r="AJ1576" t="n">
        <v>2667.209323989667</v>
      </c>
      <c r="AK1576" t="n">
        <v>0</v>
      </c>
      <c r="AL1576" t="n">
        <v>38.13914524025636</v>
      </c>
      <c r="AM1576" t="n">
        <v>0</v>
      </c>
      <c r="AN1576" t="n">
        <v>39.93997483406004</v>
      </c>
      <c r="AO1576" t="n">
        <v>0</v>
      </c>
      <c r="AP1576" t="n">
        <v>1</v>
      </c>
      <c r="AQ1576" t="n">
        <v>0</v>
      </c>
      <c r="AR1576" t="n">
        <v>0</v>
      </c>
      <c r="AS1576" t="n">
        <v>0</v>
      </c>
      <c r="AT1576" t="n">
        <v>7.841846514364092</v>
      </c>
      <c r="AU1576" t="n">
        <v>2.465343415571629</v>
      </c>
      <c r="AV1576" t="n">
        <v>7.841846514364092</v>
      </c>
    </row>
    <row r="1577" spans="1:48">
      <c r="A1577" t="n">
        <v>1574</v>
      </c>
      <c r="B1577" t="n">
        <v>0</v>
      </c>
      <c r="C1577" t="n">
        <v>0</v>
      </c>
      <c r="D1577" t="n">
        <v>0</v>
      </c>
      <c r="E1577" t="n">
        <v>122.6</v>
      </c>
      <c r="F1577" t="n">
        <v>0.1888946937625136</v>
      </c>
      <c r="G1577" t="n">
        <v>1009.958386340213</v>
      </c>
      <c r="H1577" t="n">
        <v>3983.275875725799</v>
      </c>
      <c r="I1577" t="n">
        <v>32.1656795473154</v>
      </c>
      <c r="J1577" t="n">
        <v>32.1656795473154</v>
      </c>
      <c r="K1577" t="n">
        <v>304.1309602715039</v>
      </c>
      <c r="L1577" t="n">
        <v>5</v>
      </c>
      <c r="M1577" t="n">
        <v>77.11231244206489</v>
      </c>
      <c r="N1577" t="n">
        <v>2684.727940239189</v>
      </c>
      <c r="O1577" t="b">
        <v>0</v>
      </c>
      <c r="P1577" t="n">
        <v>32.1656795473154</v>
      </c>
      <c r="Q1577" t="n">
        <v>0</v>
      </c>
      <c r="R1577" t="n">
        <v>0.9481779106228813</v>
      </c>
      <c r="S1577" t="n">
        <v>50.23554684558203</v>
      </c>
      <c r="T1577" t="n">
        <v>120.662966128052</v>
      </c>
      <c r="U1577" t="n">
        <v>33.9236752796582</v>
      </c>
      <c r="V1577" t="n">
        <v>6.253007015196147</v>
      </c>
      <c r="W1577" t="n">
        <v>-86.15060768619995</v>
      </c>
      <c r="X1577" t="n">
        <v>1</v>
      </c>
      <c r="Y1577" t="n">
        <v>64.72223940389162</v>
      </c>
      <c r="Z1577" t="n">
        <v>104.9306128787547</v>
      </c>
      <c r="AA1577" t="n">
        <v>2684.727940239189</v>
      </c>
      <c r="AB1577" t="b">
        <v>0</v>
      </c>
      <c r="AC1577" t="b">
        <v>1</v>
      </c>
      <c r="AD1577" t="n">
        <v>89.4500192103454</v>
      </c>
      <c r="AE1577" t="n">
        <v>1.8</v>
      </c>
      <c r="AF1577" t="n">
        <v>0</v>
      </c>
      <c r="AG1577" t="n">
        <v>0.1312509723242536</v>
      </c>
      <c r="AH1577" t="b">
        <v>0</v>
      </c>
      <c r="AI1577" t="b">
        <v>0</v>
      </c>
      <c r="AJ1577" t="n">
        <v>2684.727940239189</v>
      </c>
      <c r="AK1577" t="n">
        <v>0</v>
      </c>
      <c r="AL1577" t="n">
        <v>33.9236752796582</v>
      </c>
      <c r="AM1577" t="n">
        <v>0</v>
      </c>
      <c r="AN1577" t="n">
        <v>35.72412569623859</v>
      </c>
      <c r="AO1577" t="n">
        <v>0</v>
      </c>
      <c r="AP1577" t="n">
        <v>1</v>
      </c>
      <c r="AQ1577" t="n">
        <v>0</v>
      </c>
      <c r="AR1577" t="n">
        <v>0</v>
      </c>
      <c r="AS1577" t="n">
        <v>0</v>
      </c>
      <c r="AT1577" t="n">
        <v>7.050863465874363</v>
      </c>
      <c r="AU1577" t="n">
        <v>2.216671773395136</v>
      </c>
      <c r="AV1577" t="n">
        <v>7.050863465874363</v>
      </c>
    </row>
    <row r="1578" spans="1:48">
      <c r="A1578" t="n">
        <v>1575</v>
      </c>
      <c r="B1578" t="n">
        <v>0</v>
      </c>
      <c r="C1578" t="n">
        <v>0</v>
      </c>
      <c r="D1578" t="n">
        <v>0</v>
      </c>
      <c r="E1578" t="n">
        <v>123.2</v>
      </c>
      <c r="F1578" t="n">
        <v>0.1439777564166498</v>
      </c>
      <c r="G1578" t="n">
        <v>1014.901086436494</v>
      </c>
      <c r="H1578" t="n">
        <v>4002.769884905534</v>
      </c>
      <c r="I1578" t="n">
        <v>29.8658250567633</v>
      </c>
      <c r="J1578" t="n">
        <v>29.8658250567633</v>
      </c>
      <c r="K1578" t="n">
        <v>281.0102630193071</v>
      </c>
      <c r="L1578" t="n">
        <v>5</v>
      </c>
      <c r="M1578" t="n">
        <v>71.2500666884653</v>
      </c>
      <c r="N1578" t="n">
        <v>2697.86690242633</v>
      </c>
      <c r="O1578" t="b">
        <v>0</v>
      </c>
      <c r="P1578" t="n">
        <v>29.8658250567633</v>
      </c>
      <c r="Q1578" t="n">
        <v>0</v>
      </c>
      <c r="R1578" t="n">
        <v>0.9465928092119654</v>
      </c>
      <c r="S1578" t="n">
        <v>50.29256162894431</v>
      </c>
      <c r="T1578" t="n">
        <v>111.6765985201413</v>
      </c>
      <c r="U1578" t="n">
        <v>31.55086829956639</v>
      </c>
      <c r="V1578" t="n">
        <v>5.964333403723927</v>
      </c>
      <c r="W1578" t="n">
        <v>-86.15060768619995</v>
      </c>
      <c r="X1578" t="n">
        <v>1</v>
      </c>
      <c r="Y1578" t="n">
        <v>64.72223940389162</v>
      </c>
      <c r="Z1578" t="n">
        <v>105.0475887479706</v>
      </c>
      <c r="AA1578" t="n">
        <v>2697.86690242633</v>
      </c>
      <c r="AB1578" t="b">
        <v>0</v>
      </c>
      <c r="AC1578" t="b">
        <v>1</v>
      </c>
      <c r="AD1578" t="n">
        <v>89.47249221013843</v>
      </c>
      <c r="AE1578" t="n">
        <v>1.8</v>
      </c>
      <c r="AF1578" t="n">
        <v>0</v>
      </c>
      <c r="AG1578" t="n">
        <v>0.08699549002988333</v>
      </c>
      <c r="AH1578" t="b">
        <v>0</v>
      </c>
      <c r="AI1578" t="b">
        <v>0</v>
      </c>
      <c r="AJ1578" t="n">
        <v>2697.86690242633</v>
      </c>
      <c r="AK1578" t="n">
        <v>0</v>
      </c>
      <c r="AL1578" t="n">
        <v>31.55086829956639</v>
      </c>
      <c r="AM1578" t="n">
        <v>0</v>
      </c>
      <c r="AN1578" t="n">
        <v>33.35109810394414</v>
      </c>
      <c r="AO1578" t="n">
        <v>0</v>
      </c>
      <c r="AP1578" t="n">
        <v>1</v>
      </c>
      <c r="AQ1578" t="n">
        <v>0</v>
      </c>
      <c r="AR1578" t="n">
        <v>0</v>
      </c>
      <c r="AS1578" t="n">
        <v>0</v>
      </c>
      <c r="AT1578" t="n">
        <v>6.614775970510387</v>
      </c>
      <c r="AU1578" t="n">
        <v>2.079573268171984</v>
      </c>
      <c r="AV1578" t="n">
        <v>6.614775970510387</v>
      </c>
    </row>
    <row r="1579" spans="1:48">
      <c r="A1579" t="n">
        <v>1576</v>
      </c>
      <c r="B1579" t="n">
        <v>0</v>
      </c>
      <c r="C1579" t="n">
        <v>0</v>
      </c>
      <c r="D1579" t="n">
        <v>0</v>
      </c>
      <c r="E1579" t="n">
        <v>123.6</v>
      </c>
      <c r="F1579" t="n">
        <v>0.06852761390423012</v>
      </c>
      <c r="G1579" t="n">
        <v>1018.196219834015</v>
      </c>
      <c r="H1579" t="n">
        <v>4015.765891025357</v>
      </c>
      <c r="I1579" t="n">
        <v>25.66447486430487</v>
      </c>
      <c r="J1579" t="n">
        <v>25.66447486430487</v>
      </c>
      <c r="K1579" t="n">
        <v>240.6978904622739</v>
      </c>
      <c r="L1579" t="n">
        <v>5</v>
      </c>
      <c r="M1579" t="n">
        <v>61.02887689205728</v>
      </c>
      <c r="N1579" t="n">
        <v>2706.62621055109</v>
      </c>
      <c r="O1579" t="b">
        <v>0</v>
      </c>
      <c r="P1579" t="n">
        <v>25.66447486430487</v>
      </c>
      <c r="Q1579" t="n">
        <v>0</v>
      </c>
      <c r="R1579" t="n">
        <v>0.9431552891437857</v>
      </c>
      <c r="S1579" t="n">
        <v>50.34711908105144</v>
      </c>
      <c r="T1579" t="n">
        <v>96.00465176235579</v>
      </c>
      <c r="U1579" t="n">
        <v>27.21129294371404</v>
      </c>
      <c r="V1579" t="n">
        <v>5.457356670282678</v>
      </c>
      <c r="W1579" t="n">
        <v>-86.15060768619995</v>
      </c>
      <c r="X1579" t="n">
        <v>1</v>
      </c>
      <c r="Y1579" t="n">
        <v>64.72223940389162</v>
      </c>
      <c r="Z1579" t="n">
        <v>105.1435574285355</v>
      </c>
      <c r="AA1579" t="n">
        <v>2706.62621055109</v>
      </c>
      <c r="AB1579" t="b">
        <v>0</v>
      </c>
      <c r="AC1579" t="b">
        <v>1</v>
      </c>
      <c r="AD1579" t="n">
        <v>89.49496520993145</v>
      </c>
      <c r="AE1579" t="n">
        <v>1.8</v>
      </c>
      <c r="AF1579" t="n">
        <v>0</v>
      </c>
      <c r="AG1579" t="n">
        <v>0.04202062976547222</v>
      </c>
      <c r="AH1579" t="b">
        <v>0</v>
      </c>
      <c r="AI1579" t="b">
        <v>0</v>
      </c>
      <c r="AJ1579" t="n">
        <v>2706.62621055109</v>
      </c>
      <c r="AK1579" t="n">
        <v>0</v>
      </c>
      <c r="AL1579" t="n">
        <v>27.21129294371404</v>
      </c>
      <c r="AM1579" t="n">
        <v>0</v>
      </c>
      <c r="AN1579" t="n">
        <v>29.01135039480848</v>
      </c>
      <c r="AO1579" t="n">
        <v>0</v>
      </c>
      <c r="AP1579" t="n">
        <v>1</v>
      </c>
      <c r="AQ1579" t="n">
        <v>0</v>
      </c>
      <c r="AR1579" t="n">
        <v>0</v>
      </c>
      <c r="AS1579" t="n">
        <v>0</v>
      </c>
      <c r="AT1579" t="n">
        <v>5.826894713067807</v>
      </c>
      <c r="AU1579" t="n">
        <v>1.831876776442591</v>
      </c>
      <c r="AV1579" t="n">
        <v>5.826894713067807</v>
      </c>
    </row>
    <row r="1580" spans="1:48">
      <c r="A1580" t="n">
        <v>1577</v>
      </c>
      <c r="B1580" t="n">
        <v>0</v>
      </c>
      <c r="C1580" t="n">
        <v>0</v>
      </c>
      <c r="D1580" t="n">
        <v>0</v>
      </c>
      <c r="E1580" t="n">
        <v>123.7</v>
      </c>
      <c r="F1580" t="n">
        <v>-0.001421545366881105</v>
      </c>
      <c r="G1580" t="n">
        <v>1019.020003183396</v>
      </c>
      <c r="H1580" t="n">
        <v>4019.014892555313</v>
      </c>
      <c r="I1580" t="n">
        <v>21.62655060091514</v>
      </c>
      <c r="J1580" t="n">
        <v>21.62655060091514</v>
      </c>
      <c r="K1580" t="n">
        <v>202.6636819342112</v>
      </c>
      <c r="L1580" t="n">
        <v>5</v>
      </c>
      <c r="M1580" t="n">
        <v>51.38531489204139</v>
      </c>
      <c r="N1580" t="n">
        <v>2708.816037582281</v>
      </c>
      <c r="O1580" t="b">
        <v>0</v>
      </c>
      <c r="P1580" t="n">
        <v>21.62655060091514</v>
      </c>
      <c r="Q1580" t="n">
        <v>0</v>
      </c>
      <c r="R1580" t="n">
        <v>0.9387206341426646</v>
      </c>
      <c r="S1580" t="n">
        <v>50.39701927948349</v>
      </c>
      <c r="T1580" t="n">
        <v>81.2162179348117</v>
      </c>
      <c r="U1580" t="n">
        <v>23.03832451778021</v>
      </c>
      <c r="V1580" t="n">
        <v>4.976878332376415</v>
      </c>
      <c r="W1580" t="n">
        <v>-86.15060768619995</v>
      </c>
      <c r="X1580" t="n">
        <v>1</v>
      </c>
      <c r="Y1580" t="n">
        <v>64.72223940389162</v>
      </c>
      <c r="Z1580" t="n">
        <v>105.1319727902853</v>
      </c>
      <c r="AA1580" t="n">
        <v>2708.816037582281</v>
      </c>
      <c r="AB1580" t="b">
        <v>0</v>
      </c>
      <c r="AC1580" t="b">
        <v>1</v>
      </c>
      <c r="AD1580" t="n">
        <v>89.51743820972447</v>
      </c>
      <c r="AE1580" t="n">
        <v>1.8</v>
      </c>
      <c r="AF1580" t="n">
        <v>0</v>
      </c>
      <c r="AG1580" t="n">
        <v>0.006807471983995728</v>
      </c>
      <c r="AH1580" t="b">
        <v>0</v>
      </c>
      <c r="AI1580" t="b">
        <v>0</v>
      </c>
      <c r="AJ1580" t="n">
        <v>2708.816037582281</v>
      </c>
      <c r="AK1580" t="n">
        <v>0</v>
      </c>
      <c r="AL1580" t="n">
        <v>23.03832451778021</v>
      </c>
      <c r="AM1580" t="n">
        <v>0</v>
      </c>
      <c r="AN1580" t="n">
        <v>24.83832451778021</v>
      </c>
      <c r="AO1580" t="n">
        <v>0</v>
      </c>
      <c r="AP1580" t="n">
        <v>1</v>
      </c>
      <c r="AQ1580" t="n">
        <v>0</v>
      </c>
      <c r="AR1580" t="n">
        <v>0</v>
      </c>
      <c r="AS1580" t="n">
        <v>0</v>
      </c>
      <c r="AT1580" t="n">
        <v>5.082171841924857</v>
      </c>
      <c r="AU1580" t="n">
        <v>1.597748548679546</v>
      </c>
      <c r="AV1580" t="n">
        <v>5.082171841924857</v>
      </c>
    </row>
    <row r="1581" spans="1:48">
      <c r="A1581" t="n">
        <v>1578</v>
      </c>
      <c r="B1581" t="n">
        <v>0</v>
      </c>
      <c r="C1581" t="n">
        <v>0</v>
      </c>
      <c r="D1581" t="n">
        <v>0</v>
      </c>
      <c r="E1581" t="n">
        <v>123.6</v>
      </c>
      <c r="F1581" t="n">
        <v>-0.06284143243672347</v>
      </c>
      <c r="G1581" t="n">
        <v>1018.196219834015</v>
      </c>
      <c r="H1581" t="n">
        <v>4015.765891025357</v>
      </c>
      <c r="I1581" t="n">
        <v>17.9991566948334</v>
      </c>
      <c r="J1581" t="n">
        <v>17.9991566948334</v>
      </c>
      <c r="K1581" t="n">
        <v>168.8076249154789</v>
      </c>
      <c r="L1581" t="n">
        <v>5</v>
      </c>
      <c r="M1581" t="n">
        <v>42.80112193597336</v>
      </c>
      <c r="N1581" t="n">
        <v>2706.62621055109</v>
      </c>
      <c r="O1581" t="b">
        <v>0</v>
      </c>
      <c r="P1581" t="n">
        <v>17.9991566948334</v>
      </c>
      <c r="Q1581" t="n">
        <v>0</v>
      </c>
      <c r="R1581" t="n">
        <v>0.9331721429555366</v>
      </c>
      <c r="S1581" t="n">
        <v>50.44234882310988</v>
      </c>
      <c r="T1581" t="n">
        <v>68.05084008597895</v>
      </c>
      <c r="U1581" t="n">
        <v>19.28814188326131</v>
      </c>
      <c r="V1581" t="n">
        <v>4.547691813021437</v>
      </c>
      <c r="W1581" t="n">
        <v>-86.15060768619995</v>
      </c>
      <c r="X1581" t="n">
        <v>1</v>
      </c>
      <c r="Y1581" t="n">
        <v>64.72223940389162</v>
      </c>
      <c r="Z1581" t="n">
        <v>105.1011451272287</v>
      </c>
      <c r="AA1581" t="n">
        <v>2706.62621055109</v>
      </c>
      <c r="AB1581" t="b">
        <v>0</v>
      </c>
      <c r="AC1581" t="b">
        <v>1</v>
      </c>
      <c r="AD1581" t="n">
        <v>89.5399112095175</v>
      </c>
      <c r="AE1581" t="n">
        <v>1.8</v>
      </c>
      <c r="AF1581" t="n">
        <v>0</v>
      </c>
      <c r="AG1581" t="n">
        <v>-0.01712703448077907</v>
      </c>
      <c r="AH1581" t="b">
        <v>0</v>
      </c>
      <c r="AI1581" t="b">
        <v>0</v>
      </c>
      <c r="AJ1581" t="n">
        <v>2706.62621055109</v>
      </c>
      <c r="AK1581" t="n">
        <v>0</v>
      </c>
      <c r="AL1581" t="n">
        <v>19.28814188326131</v>
      </c>
      <c r="AM1581" t="n">
        <v>0</v>
      </c>
      <c r="AN1581" t="n">
        <v>21.08817865196175</v>
      </c>
      <c r="AO1581" t="n">
        <v>0</v>
      </c>
      <c r="AP1581" t="n">
        <v>1</v>
      </c>
      <c r="AQ1581" t="n">
        <v>0</v>
      </c>
      <c r="AR1581" t="n">
        <v>0</v>
      </c>
      <c r="AS1581" t="n">
        <v>0</v>
      </c>
      <c r="AT1581" t="n">
        <v>4.4227953988779</v>
      </c>
      <c r="AU1581" t="n">
        <v>1.390451789010605</v>
      </c>
      <c r="AV1581" t="n">
        <v>4.4227953988779</v>
      </c>
    </row>
    <row r="1582" spans="1:48">
      <c r="A1582" t="n">
        <v>1579</v>
      </c>
      <c r="B1582" t="n">
        <v>0</v>
      </c>
      <c r="C1582" t="n">
        <v>0</v>
      </c>
      <c r="D1582" t="n">
        <v>0</v>
      </c>
      <c r="E1582" t="n">
        <v>123.3</v>
      </c>
      <c r="F1582" t="n">
        <v>-0.08054605821957495</v>
      </c>
      <c r="G1582" t="n">
        <v>1015.724869785875</v>
      </c>
      <c r="H1582" t="n">
        <v>4006.01888643549</v>
      </c>
      <c r="I1582" t="n">
        <v>16.84695921944976</v>
      </c>
      <c r="J1582" t="n">
        <v>16.84695921944976</v>
      </c>
      <c r="K1582" t="n">
        <v>158.3860107555454</v>
      </c>
      <c r="L1582" t="n">
        <v>5</v>
      </c>
      <c r="M1582" t="n">
        <v>40.15872483659873</v>
      </c>
      <c r="N1582" t="n">
        <v>2700.05672945752</v>
      </c>
      <c r="O1582" t="b">
        <v>0</v>
      </c>
      <c r="P1582" t="n">
        <v>16.84695921944976</v>
      </c>
      <c r="Q1582" t="n">
        <v>0</v>
      </c>
      <c r="R1582" t="n">
        <v>0.9310532867461445</v>
      </c>
      <c r="S1582" t="n">
        <v>50.48349121354445</v>
      </c>
      <c r="T1582" t="n">
        <v>63.99491699056034</v>
      </c>
      <c r="U1582" t="n">
        <v>18.09451667189393</v>
      </c>
      <c r="V1582" t="n">
        <v>4.412239191452443</v>
      </c>
      <c r="W1582" t="n">
        <v>-86.15060768619995</v>
      </c>
      <c r="X1582" t="n">
        <v>1</v>
      </c>
      <c r="Y1582" t="n">
        <v>64.72223940389162</v>
      </c>
      <c r="Z1582" t="n">
        <v>105.0569053653065</v>
      </c>
      <c r="AA1582" t="n">
        <v>2700.05672945752</v>
      </c>
      <c r="AB1582" t="b">
        <v>0</v>
      </c>
      <c r="AC1582" t="b">
        <v>1</v>
      </c>
      <c r="AD1582" t="n">
        <v>89.56238420931052</v>
      </c>
      <c r="AE1582" t="n">
        <v>1.8</v>
      </c>
      <c r="AF1582" t="n">
        <v>0</v>
      </c>
      <c r="AG1582" t="n">
        <v>-0.04576231020378752</v>
      </c>
      <c r="AH1582" t="b">
        <v>0</v>
      </c>
      <c r="AI1582" t="b">
        <v>0</v>
      </c>
      <c r="AJ1582" t="n">
        <v>2700.05672945752</v>
      </c>
      <c r="AK1582" t="n">
        <v>0</v>
      </c>
      <c r="AL1582" t="n">
        <v>18.09451667189393</v>
      </c>
      <c r="AM1582" t="n">
        <v>0</v>
      </c>
      <c r="AN1582" t="n">
        <v>19.89459940146993</v>
      </c>
      <c r="AO1582" t="n">
        <v>0</v>
      </c>
      <c r="AP1582" t="n">
        <v>1</v>
      </c>
      <c r="AQ1582" t="n">
        <v>0</v>
      </c>
      <c r="AR1582" t="n">
        <v>0</v>
      </c>
      <c r="AS1582" t="n">
        <v>0</v>
      </c>
      <c r="AT1582" t="n">
        <v>4.2126692727195</v>
      </c>
      <c r="AU1582" t="n">
        <v>1.324391702191092</v>
      </c>
      <c r="AV1582" t="n">
        <v>4.2126692727195</v>
      </c>
    </row>
    <row r="1583" spans="1:48">
      <c r="A1583" t="n">
        <v>1580</v>
      </c>
      <c r="B1583" t="n">
        <v>0</v>
      </c>
      <c r="C1583" t="n">
        <v>0</v>
      </c>
      <c r="D1583" t="n">
        <v>0</v>
      </c>
      <c r="E1583" t="n">
        <v>123</v>
      </c>
      <c r="F1583" t="n">
        <v>-0.1149743346849661</v>
      </c>
      <c r="G1583" t="n">
        <v>1013.253519737734</v>
      </c>
      <c r="H1583" t="n">
        <v>3996.271881845622</v>
      </c>
      <c r="I1583" t="n">
        <v>14.72925865109909</v>
      </c>
      <c r="J1583" t="n">
        <v>14.72925865109909</v>
      </c>
      <c r="K1583" t="n">
        <v>138.8142815240309</v>
      </c>
      <c r="L1583" t="n">
        <v>5</v>
      </c>
      <c r="M1583" t="n">
        <v>35.19631884483541</v>
      </c>
      <c r="N1583" t="n">
        <v>2693.48724836395</v>
      </c>
      <c r="O1583" t="b">
        <v>0</v>
      </c>
      <c r="P1583" t="n">
        <v>14.72925865109909</v>
      </c>
      <c r="Q1583" t="n">
        <v>0</v>
      </c>
      <c r="R1583" t="n">
        <v>0.926187169283532</v>
      </c>
      <c r="S1583" t="n">
        <v>50.52322088017757</v>
      </c>
      <c r="T1583" t="n">
        <v>56.3817545363781</v>
      </c>
      <c r="U1583" t="n">
        <v>15.90311239411053</v>
      </c>
      <c r="V1583" t="n">
        <v>4.161696903091133</v>
      </c>
      <c r="W1583" t="n">
        <v>-86.15060768619995</v>
      </c>
      <c r="X1583" t="n">
        <v>1</v>
      </c>
      <c r="Y1583" t="n">
        <v>64.72223940389162</v>
      </c>
      <c r="Z1583" t="n">
        <v>105.0095050893488</v>
      </c>
      <c r="AA1583" t="n">
        <v>2693.48724836395</v>
      </c>
      <c r="AB1583" t="b">
        <v>0</v>
      </c>
      <c r="AC1583" t="b">
        <v>1</v>
      </c>
      <c r="AD1583" t="n">
        <v>89.58485720910355</v>
      </c>
      <c r="AE1583" t="n">
        <v>1.8</v>
      </c>
      <c r="AF1583" t="n">
        <v>0</v>
      </c>
      <c r="AG1583" t="n">
        <v>-0.0704636592423375</v>
      </c>
      <c r="AH1583" t="b">
        <v>0</v>
      </c>
      <c r="AI1583" t="b">
        <v>0</v>
      </c>
      <c r="AJ1583" t="n">
        <v>2693.48724836395</v>
      </c>
      <c r="AK1583" t="n">
        <v>0</v>
      </c>
      <c r="AL1583" t="n">
        <v>15.90311239411053</v>
      </c>
      <c r="AM1583" t="n">
        <v>0</v>
      </c>
      <c r="AN1583" t="n">
        <v>17.70325946891229</v>
      </c>
      <c r="AO1583" t="n">
        <v>0</v>
      </c>
      <c r="AP1583" t="n">
        <v>1</v>
      </c>
      <c r="AQ1583" t="n">
        <v>0</v>
      </c>
      <c r="AR1583" t="n">
        <v>0</v>
      </c>
      <c r="AS1583" t="n">
        <v>0</v>
      </c>
      <c r="AT1583" t="n">
        <v>3.831656146773287</v>
      </c>
      <c r="AU1583" t="n">
        <v>1.20460764373276</v>
      </c>
      <c r="AV1583" t="n">
        <v>3.831656146773287</v>
      </c>
    </row>
    <row r="1584" spans="1:48">
      <c r="A1584" t="n">
        <v>1581</v>
      </c>
      <c r="B1584" t="n">
        <v>0</v>
      </c>
      <c r="C1584" t="n">
        <v>0</v>
      </c>
      <c r="D1584" t="n">
        <v>0</v>
      </c>
      <c r="E1584" t="n">
        <v>122.5</v>
      </c>
      <c r="F1584" t="n">
        <v>-0.1262232697072179</v>
      </c>
      <c r="G1584" t="n">
        <v>1009.134602990832</v>
      </c>
      <c r="H1584" t="n">
        <v>3980.026874195843</v>
      </c>
      <c r="I1584" t="n">
        <v>13.89046885225457</v>
      </c>
      <c r="J1584" t="n">
        <v>13.89046885225457</v>
      </c>
      <c r="K1584" t="n">
        <v>131.4435223892766</v>
      </c>
      <c r="L1584" t="n">
        <v>5</v>
      </c>
      <c r="M1584" t="n">
        <v>33.32746510884294</v>
      </c>
      <c r="N1584" t="n">
        <v>2682.538113207999</v>
      </c>
      <c r="O1584" t="b">
        <v>0</v>
      </c>
      <c r="P1584" t="n">
        <v>13.89046885225457</v>
      </c>
      <c r="Q1584" t="n">
        <v>0</v>
      </c>
      <c r="R1584" t="n">
        <v>0.9240690530926314</v>
      </c>
      <c r="S1584" t="n">
        <v>50.56040800298004</v>
      </c>
      <c r="T1584" t="n">
        <v>53.51037072832535</v>
      </c>
      <c r="U1584" t="n">
        <v>15.03185157620698</v>
      </c>
      <c r="V1584" t="n">
        <v>4.063093118766076</v>
      </c>
      <c r="W1584" t="n">
        <v>-86.15060768619995</v>
      </c>
      <c r="X1584" t="n">
        <v>1</v>
      </c>
      <c r="Y1584" t="n">
        <v>64.72223940389162</v>
      </c>
      <c r="Z1584" t="n">
        <v>104.9604975576481</v>
      </c>
      <c r="AA1584" t="n">
        <v>2682.538113207999</v>
      </c>
      <c r="AB1584" t="b">
        <v>0</v>
      </c>
      <c r="AC1584" t="b">
        <v>1</v>
      </c>
      <c r="AD1584" t="n">
        <v>89.60733020889657</v>
      </c>
      <c r="AE1584" t="n">
        <v>1.8</v>
      </c>
      <c r="AF1584" t="n">
        <v>0</v>
      </c>
      <c r="AG1584" t="n">
        <v>-0.07826382364898937</v>
      </c>
      <c r="AH1584" t="b">
        <v>0</v>
      </c>
      <c r="AI1584" t="b">
        <v>0</v>
      </c>
      <c r="AJ1584" t="n">
        <v>2682.538113207999</v>
      </c>
      <c r="AK1584" t="n">
        <v>0</v>
      </c>
      <c r="AL1584" t="n">
        <v>15.03185157620698</v>
      </c>
      <c r="AM1584" t="n">
        <v>0</v>
      </c>
      <c r="AN1584" t="n">
        <v>16.83203771775296</v>
      </c>
      <c r="AO1584" t="n">
        <v>0</v>
      </c>
      <c r="AP1584" t="n">
        <v>1</v>
      </c>
      <c r="AQ1584" t="n">
        <v>0</v>
      </c>
      <c r="AR1584" t="n">
        <v>0</v>
      </c>
      <c r="AS1584" t="n">
        <v>0</v>
      </c>
      <c r="AT1584" t="n">
        <v>3.677541081001588</v>
      </c>
      <c r="AU1584" t="n">
        <v>1.156156483416795</v>
      </c>
      <c r="AV1584" t="n">
        <v>3.677541081001588</v>
      </c>
    </row>
    <row r="1585" spans="1:48">
      <c r="A1585" t="n">
        <v>1582</v>
      </c>
      <c r="B1585" t="n">
        <v>0</v>
      </c>
      <c r="C1585" t="n">
        <v>0</v>
      </c>
      <c r="D1585" t="n">
        <v>0</v>
      </c>
      <c r="E1585" t="n">
        <v>122.1</v>
      </c>
      <c r="F1585" t="n">
        <v>-0.1301325864861553</v>
      </c>
      <c r="G1585" t="n">
        <v>1005.839469593311</v>
      </c>
      <c r="H1585" t="n">
        <v>3967.03086807602</v>
      </c>
      <c r="I1585" t="n">
        <v>13.51776208311909</v>
      </c>
      <c r="J1585" t="n">
        <v>13.51776208311909</v>
      </c>
      <c r="K1585" t="n">
        <v>128.3357068462512</v>
      </c>
      <c r="L1585" t="n">
        <v>5</v>
      </c>
      <c r="M1585" t="n">
        <v>32.53947942349167</v>
      </c>
      <c r="N1585" t="n">
        <v>2673.778805083238</v>
      </c>
      <c r="O1585" t="b">
        <v>0</v>
      </c>
      <c r="P1585" t="n">
        <v>13.51776208311909</v>
      </c>
      <c r="Q1585" t="n">
        <v>0</v>
      </c>
      <c r="R1585" t="n">
        <v>0.9231477647904369</v>
      </c>
      <c r="S1585" t="n">
        <v>50.59648376798749</v>
      </c>
      <c r="T1585" t="n">
        <v>52.29732576235475</v>
      </c>
      <c r="U1585" t="n">
        <v>14.64311846780861</v>
      </c>
      <c r="V1585" t="n">
        <v>4.019166380319632</v>
      </c>
      <c r="W1585" t="n">
        <v>-86.15060768619995</v>
      </c>
      <c r="X1585" t="n">
        <v>1</v>
      </c>
      <c r="Y1585" t="n">
        <v>64.72223940389162</v>
      </c>
      <c r="Z1585" t="n">
        <v>104.8879201875775</v>
      </c>
      <c r="AA1585" t="n">
        <v>2673.778805083238</v>
      </c>
      <c r="AB1585" t="b">
        <v>0</v>
      </c>
      <c r="AC1585" t="b">
        <v>1</v>
      </c>
      <c r="AD1585" t="n">
        <v>89.62980320868959</v>
      </c>
      <c r="AE1585" t="n">
        <v>1.8</v>
      </c>
      <c r="AF1585" t="n">
        <v>0</v>
      </c>
      <c r="AG1585" t="n">
        <v>-0.09113859871097402</v>
      </c>
      <c r="AH1585" t="b">
        <v>0</v>
      </c>
      <c r="AI1585" t="b">
        <v>0</v>
      </c>
      <c r="AJ1585" t="n">
        <v>2673.778805083238</v>
      </c>
      <c r="AK1585" t="n">
        <v>0</v>
      </c>
      <c r="AL1585" t="n">
        <v>14.64311846780861</v>
      </c>
      <c r="AM1585" t="n">
        <v>0</v>
      </c>
      <c r="AN1585" t="n">
        <v>16.44334827218636</v>
      </c>
      <c r="AO1585" t="n">
        <v>0</v>
      </c>
      <c r="AP1585" t="n">
        <v>1</v>
      </c>
      <c r="AQ1585" t="n">
        <v>0</v>
      </c>
      <c r="AR1585" t="n">
        <v>0</v>
      </c>
      <c r="AS1585" t="n">
        <v>0</v>
      </c>
      <c r="AT1585" t="n">
        <v>3.607304211461341</v>
      </c>
      <c r="AU1585" t="n">
        <v>1.134075204022428</v>
      </c>
      <c r="AV1585" t="n">
        <v>3.607304211461341</v>
      </c>
    </row>
    <row r="1586" spans="1:48">
      <c r="A1586" t="n">
        <v>1583</v>
      </c>
      <c r="B1586" t="n">
        <v>0</v>
      </c>
      <c r="C1586" t="n">
        <v>0</v>
      </c>
      <c r="D1586" t="n">
        <v>0</v>
      </c>
      <c r="E1586" t="n">
        <v>121.5</v>
      </c>
      <c r="F1586" t="n">
        <v>-0.1865797176815036</v>
      </c>
      <c r="G1586" t="n">
        <v>1000.89676949703</v>
      </c>
      <c r="H1586" t="n">
        <v>3947.536858896286</v>
      </c>
      <c r="I1586" t="n">
        <v>10.06196895732211</v>
      </c>
      <c r="J1586" t="n">
        <v>10.06196895732211</v>
      </c>
      <c r="K1586" t="n">
        <v>95.99863715814119</v>
      </c>
      <c r="L1586" t="n">
        <v>5</v>
      </c>
      <c r="M1586" t="n">
        <v>24.34042524293641</v>
      </c>
      <c r="N1586" t="n">
        <v>2660.639842896097</v>
      </c>
      <c r="O1586" t="b">
        <v>0</v>
      </c>
      <c r="P1586" t="n">
        <v>10.06196895732211</v>
      </c>
      <c r="Q1586" t="n">
        <v>0</v>
      </c>
      <c r="R1586" t="n">
        <v>0.9092209921776644</v>
      </c>
      <c r="S1586" t="n">
        <v>50.63201752516616</v>
      </c>
      <c r="T1586" t="n">
        <v>39.71904617122858</v>
      </c>
      <c r="U1586" t="n">
        <v>11.06658232034745</v>
      </c>
      <c r="V1586" t="n">
        <v>3.605655603073672</v>
      </c>
      <c r="W1586" t="n">
        <v>-85.49838887940145</v>
      </c>
      <c r="X1586" t="n">
        <v>1</v>
      </c>
      <c r="Y1586" t="n">
        <v>64.07002059709313</v>
      </c>
      <c r="Z1586" t="n">
        <v>104.7777504308366</v>
      </c>
      <c r="AA1586" t="n">
        <v>2660.639842896097</v>
      </c>
      <c r="AB1586" t="b">
        <v>0</v>
      </c>
      <c r="AC1586" t="b">
        <v>1</v>
      </c>
      <c r="AD1586" t="n">
        <v>89.65216297605087</v>
      </c>
      <c r="AE1586" t="n">
        <v>1.786372773404994</v>
      </c>
      <c r="AF1586" t="n">
        <v>0</v>
      </c>
      <c r="AG1586" t="n">
        <v>-0.1046207377359097</v>
      </c>
      <c r="AH1586" t="b">
        <v>0</v>
      </c>
      <c r="AI1586" t="b">
        <v>0</v>
      </c>
      <c r="AJ1586" t="n">
        <v>2660.639842896097</v>
      </c>
      <c r="AK1586" t="n">
        <v>0</v>
      </c>
      <c r="AL1586" t="n">
        <v>11.06658232034745</v>
      </c>
      <c r="AM1586" t="n">
        <v>0</v>
      </c>
      <c r="AN1586" t="n">
        <v>12.85334346315084</v>
      </c>
      <c r="AO1586" t="n">
        <v>0</v>
      </c>
      <c r="AP1586" t="n">
        <v>1</v>
      </c>
      <c r="AQ1586" t="n">
        <v>0</v>
      </c>
      <c r="AR1586" t="n">
        <v>0</v>
      </c>
      <c r="AS1586" t="n">
        <v>0</v>
      </c>
      <c r="AT1586" t="n">
        <v>2.991761224858804</v>
      </c>
      <c r="AU1586" t="n">
        <v>0.9405589389129068</v>
      </c>
      <c r="AV1586" t="n">
        <v>2.991761224858804</v>
      </c>
    </row>
    <row r="1587" spans="1:48">
      <c r="A1587" t="n">
        <v>1584</v>
      </c>
      <c r="B1587" t="n">
        <v>0</v>
      </c>
      <c r="C1587" t="n">
        <v>0</v>
      </c>
      <c r="D1587" t="n">
        <v>0</v>
      </c>
      <c r="E1587" t="n">
        <v>120.8</v>
      </c>
      <c r="F1587" t="n">
        <v>-0.2068818761211233</v>
      </c>
      <c r="G1587" t="n">
        <v>995.1302860513679</v>
      </c>
      <c r="H1587" t="n">
        <v>3924.793848186595</v>
      </c>
      <c r="I1587" t="n">
        <v>8.671196298789953</v>
      </c>
      <c r="J1587" t="n">
        <v>8.671196298789953</v>
      </c>
      <c r="K1587" t="n">
        <v>83.209029379375</v>
      </c>
      <c r="L1587" t="n">
        <v>5</v>
      </c>
      <c r="M1587" t="n">
        <v>21.09762408199163</v>
      </c>
      <c r="N1587" t="n">
        <v>2645.311053677765</v>
      </c>
      <c r="O1587" t="b">
        <v>0</v>
      </c>
      <c r="P1587" t="n">
        <v>8.671196298789953</v>
      </c>
      <c r="Q1587" t="n">
        <v>0</v>
      </c>
      <c r="R1587" t="n">
        <v>0.9010520385479929</v>
      </c>
      <c r="S1587" t="n">
        <v>50.66326020177128</v>
      </c>
      <c r="T1587" t="n">
        <v>34.73951729995</v>
      </c>
      <c r="U1587" t="n">
        <v>9.623413440985292</v>
      </c>
      <c r="V1587" t="n">
        <v>3.437404418656783</v>
      </c>
      <c r="W1587" t="n">
        <v>-85.49838887940145</v>
      </c>
      <c r="X1587" t="n">
        <v>1</v>
      </c>
      <c r="Y1587" t="n">
        <v>64.07002059709313</v>
      </c>
      <c r="Z1587" t="n">
        <v>104.6674511825712</v>
      </c>
      <c r="AA1587" t="n">
        <v>2645.311053677765</v>
      </c>
      <c r="AB1587" t="b">
        <v>0</v>
      </c>
      <c r="AC1587" t="b">
        <v>1</v>
      </c>
      <c r="AD1587" t="n">
        <v>89.67440951098042</v>
      </c>
      <c r="AE1587" t="n">
        <v>1.786372773404994</v>
      </c>
      <c r="AF1587" t="n">
        <v>0</v>
      </c>
      <c r="AG1587" t="n">
        <v>-0.1191220193966726</v>
      </c>
      <c r="AH1587" t="b">
        <v>0</v>
      </c>
      <c r="AI1587" t="b">
        <v>0</v>
      </c>
      <c r="AJ1587" t="n">
        <v>2645.311053677765</v>
      </c>
      <c r="AK1587" t="n">
        <v>0</v>
      </c>
      <c r="AL1587" t="n">
        <v>9.623413440985292</v>
      </c>
      <c r="AM1587" t="n">
        <v>0</v>
      </c>
      <c r="AN1587" t="n">
        <v>11.41030327424023</v>
      </c>
      <c r="AO1587" t="n">
        <v>0</v>
      </c>
      <c r="AP1587" t="n">
        <v>1</v>
      </c>
      <c r="AQ1587" t="n">
        <v>0</v>
      </c>
      <c r="AR1587" t="n">
        <v>0</v>
      </c>
      <c r="AS1587" t="n">
        <v>0</v>
      </c>
      <c r="AT1587" t="n">
        <v>2.742281489328263</v>
      </c>
      <c r="AU1587" t="n">
        <v>0.862126745400554</v>
      </c>
      <c r="AV1587" t="n">
        <v>2.742281489328263</v>
      </c>
    </row>
    <row r="1588" spans="1:48">
      <c r="A1588" t="n">
        <v>1585</v>
      </c>
      <c r="B1588" t="n">
        <v>0</v>
      </c>
      <c r="C1588" t="n">
        <v>0</v>
      </c>
      <c r="D1588" t="n">
        <v>0</v>
      </c>
      <c r="E1588" t="n">
        <v>120</v>
      </c>
      <c r="F1588" t="n">
        <v>-0.235892777834021</v>
      </c>
      <c r="G1588" t="n">
        <v>988.5400192563258</v>
      </c>
      <c r="H1588" t="n">
        <v>3898.801835946949</v>
      </c>
      <c r="I1588" t="n">
        <v>6.772794135702713</v>
      </c>
      <c r="J1588" t="n">
        <v>6.772794135702713</v>
      </c>
      <c r="K1588" t="n">
        <v>65.4251913474462</v>
      </c>
      <c r="L1588" t="n">
        <v>5</v>
      </c>
      <c r="M1588" t="n">
        <v>16.58853735990015</v>
      </c>
      <c r="N1588" t="n">
        <v>2627.792437428244</v>
      </c>
      <c r="O1588" t="b">
        <v>0</v>
      </c>
      <c r="P1588" t="n">
        <v>6.772794135702713</v>
      </c>
      <c r="Q1588" t="n">
        <v>0</v>
      </c>
      <c r="R1588" t="n">
        <v>0.8847659744819024</v>
      </c>
      <c r="S1588" t="n">
        <v>50.69260733594553</v>
      </c>
      <c r="T1588" t="n">
        <v>27.81760820841405</v>
      </c>
      <c r="U1588" t="n">
        <v>7.654898957510993</v>
      </c>
      <c r="V1588" t="n">
        <v>3.205534974140829</v>
      </c>
      <c r="W1588" t="n">
        <v>-84.52089147062745</v>
      </c>
      <c r="X1588" t="n">
        <v>1</v>
      </c>
      <c r="Y1588" t="n">
        <v>63.09252318831913</v>
      </c>
      <c r="Z1588" t="n">
        <v>104.5550350737785</v>
      </c>
      <c r="AA1588" t="n">
        <v>2627.792437428244</v>
      </c>
      <c r="AB1588" t="b">
        <v>0</v>
      </c>
      <c r="AC1588" t="b">
        <v>1</v>
      </c>
      <c r="AD1588" t="n">
        <v>89.69648634149873</v>
      </c>
      <c r="AE1588" t="n">
        <v>1.76594929198044</v>
      </c>
      <c r="AF1588" t="n">
        <v>0</v>
      </c>
      <c r="AG1588" t="n">
        <v>-0.1330240994353302</v>
      </c>
      <c r="AH1588" t="b">
        <v>0</v>
      </c>
      <c r="AI1588" t="b">
        <v>0</v>
      </c>
      <c r="AJ1588" t="n">
        <v>2627.792437428244</v>
      </c>
      <c r="AK1588" t="n">
        <v>0</v>
      </c>
      <c r="AL1588" t="n">
        <v>7.654898957510993</v>
      </c>
      <c r="AM1588" t="n">
        <v>0</v>
      </c>
      <c r="AN1588" t="n">
        <v>9.421512384143133</v>
      </c>
      <c r="AO1588" t="n">
        <v>0</v>
      </c>
      <c r="AP1588" t="n">
        <v>1</v>
      </c>
      <c r="AQ1588" t="n">
        <v>0</v>
      </c>
      <c r="AR1588" t="n">
        <v>0</v>
      </c>
      <c r="AS1588" t="n">
        <v>0</v>
      </c>
      <c r="AT1588" t="n">
        <v>2.402098213412465</v>
      </c>
      <c r="AU1588" t="n">
        <v>0.7551788986363525</v>
      </c>
      <c r="AV1588" t="n">
        <v>2.402098213412465</v>
      </c>
    </row>
    <row r="1589" spans="1:48">
      <c r="A1589" t="n">
        <v>1586</v>
      </c>
      <c r="B1589" t="n">
        <v>0</v>
      </c>
      <c r="C1589" t="n">
        <v>0</v>
      </c>
      <c r="D1589" t="n">
        <v>0</v>
      </c>
      <c r="E1589" t="n">
        <v>119.1</v>
      </c>
      <c r="F1589" t="n">
        <v>-0.2662136792094927</v>
      </c>
      <c r="G1589" t="n">
        <v>981.1259691119033</v>
      </c>
      <c r="H1589" t="n">
        <v>3869.560822177346</v>
      </c>
      <c r="I1589" t="n">
        <v>4.798171137598871</v>
      </c>
      <c r="J1589" t="n">
        <v>4.798171137598871</v>
      </c>
      <c r="K1589" t="n">
        <v>46.70058759371952</v>
      </c>
      <c r="L1589" t="n">
        <v>5</v>
      </c>
      <c r="M1589" t="n">
        <v>11.84091977528385</v>
      </c>
      <c r="N1589" t="n">
        <v>2608.083994147531</v>
      </c>
      <c r="O1589" t="b">
        <v>0</v>
      </c>
      <c r="P1589" t="n">
        <v>4.798171137598871</v>
      </c>
      <c r="Q1589" t="n">
        <v>0</v>
      </c>
      <c r="R1589" t="n">
        <v>0.855763463134905</v>
      </c>
      <c r="S1589" t="n">
        <v>50.71930224448026</v>
      </c>
      <c r="T1589" t="n">
        <v>20.52918941647077</v>
      </c>
      <c r="U1589" t="n">
        <v>5.606889455202731</v>
      </c>
      <c r="V1589" t="n">
        <v>2.961059186079304</v>
      </c>
      <c r="W1589" t="n">
        <v>-84.52089147062745</v>
      </c>
      <c r="X1589" t="n">
        <v>1</v>
      </c>
      <c r="Y1589" t="n">
        <v>63.09252318831913</v>
      </c>
      <c r="Z1589" t="n">
        <v>104.4143698016987</v>
      </c>
      <c r="AA1589" t="n">
        <v>2608.083994147531</v>
      </c>
      <c r="AB1589" t="b">
        <v>0</v>
      </c>
      <c r="AC1589" t="b">
        <v>1</v>
      </c>
      <c r="AD1589" t="n">
        <v>89.71839346760578</v>
      </c>
      <c r="AE1589" t="n">
        <v>1.76594929198044</v>
      </c>
      <c r="AF1589" t="n">
        <v>0</v>
      </c>
      <c r="AG1589" t="n">
        <v>-0.1410081399055072</v>
      </c>
      <c r="AH1589" t="b">
        <v>0</v>
      </c>
      <c r="AI1589" t="b">
        <v>0</v>
      </c>
      <c r="AJ1589" t="n">
        <v>2608.083994147531</v>
      </c>
      <c r="AK1589" t="n">
        <v>0</v>
      </c>
      <c r="AL1589" t="n">
        <v>5.606889455202731</v>
      </c>
      <c r="AM1589" t="n">
        <v>0</v>
      </c>
      <c r="AN1589" t="n">
        <v>7.373668340986852</v>
      </c>
      <c r="AO1589" t="n">
        <v>0</v>
      </c>
      <c r="AP1589" t="n">
        <v>1</v>
      </c>
      <c r="AQ1589" t="n">
        <v>0</v>
      </c>
      <c r="AR1589" t="n">
        <v>0</v>
      </c>
      <c r="AS1589" t="n">
        <v>0</v>
      </c>
      <c r="AT1589" t="n">
        <v>2.05356800048354</v>
      </c>
      <c r="AU1589" t="n">
        <v>0.6456069165785298</v>
      </c>
      <c r="AV1589" t="n">
        <v>2.05356800048354</v>
      </c>
    </row>
    <row r="1590" spans="1:48">
      <c r="A1590" t="n">
        <v>1587</v>
      </c>
      <c r="B1590" t="n">
        <v>0</v>
      </c>
      <c r="C1590" t="n">
        <v>0</v>
      </c>
      <c r="D1590" t="n">
        <v>0</v>
      </c>
      <c r="E1590" t="n">
        <v>118.1</v>
      </c>
      <c r="F1590" t="n">
        <v>-0.282585838661344</v>
      </c>
      <c r="G1590" t="n">
        <v>972.8881356181005</v>
      </c>
      <c r="H1590" t="n">
        <v>3837.070806877788</v>
      </c>
      <c r="I1590" t="n">
        <v>3.605611034691642</v>
      </c>
      <c r="J1590" t="n">
        <v>3.605611034691642</v>
      </c>
      <c r="K1590" t="n">
        <v>35.39055301604287</v>
      </c>
      <c r="L1590" t="n">
        <v>5</v>
      </c>
      <c r="M1590" t="n">
        <v>8.973263949300929</v>
      </c>
      <c r="N1590" t="n">
        <v>2586.185723835629</v>
      </c>
      <c r="O1590" t="b">
        <v>0</v>
      </c>
      <c r="P1590" t="n">
        <v>3.605611034691642</v>
      </c>
      <c r="Q1590" t="n">
        <v>0</v>
      </c>
      <c r="R1590" t="n">
        <v>0.825770610141331</v>
      </c>
      <c r="S1590" t="n">
        <v>50.74297402082708</v>
      </c>
      <c r="T1590" t="n">
        <v>16.12245317584849</v>
      </c>
      <c r="U1590" t="n">
        <v>4.366359120088495</v>
      </c>
      <c r="V1590" t="n">
        <v>2.809005179853044</v>
      </c>
      <c r="W1590" t="n">
        <v>-80.83733231372628</v>
      </c>
      <c r="X1590" t="n">
        <v>1</v>
      </c>
      <c r="Y1590" t="n">
        <v>59.40896403141796</v>
      </c>
      <c r="Z1590" t="n">
        <v>104.2655257599046</v>
      </c>
      <c r="AA1590" t="n">
        <v>2586.185723835629</v>
      </c>
      <c r="AB1590" t="b">
        <v>0</v>
      </c>
      <c r="AC1590" t="b">
        <v>1</v>
      </c>
      <c r="AD1590" t="n">
        <v>89.73966108691477</v>
      </c>
      <c r="AE1590" t="n">
        <v>1.688986323749582</v>
      </c>
      <c r="AF1590" t="n">
        <v>0</v>
      </c>
      <c r="AG1590" t="n">
        <v>-0.1364766586011218</v>
      </c>
      <c r="AH1590" t="b">
        <v>0</v>
      </c>
      <c r="AI1590" t="b">
        <v>0</v>
      </c>
      <c r="AJ1590" t="n">
        <v>2586.185723835629</v>
      </c>
      <c r="AK1590" t="n">
        <v>0</v>
      </c>
      <c r="AL1590" t="n">
        <v>4.366359120088495</v>
      </c>
      <c r="AM1590" t="n">
        <v>0</v>
      </c>
      <c r="AN1590" t="n">
        <v>6.056264661349081</v>
      </c>
      <c r="AO1590" t="n">
        <v>0</v>
      </c>
      <c r="AP1590" t="n">
        <v>1</v>
      </c>
      <c r="AQ1590" t="n">
        <v>0</v>
      </c>
      <c r="AR1590" t="n">
        <v>0</v>
      </c>
      <c r="AS1590" t="n">
        <v>0</v>
      </c>
      <c r="AT1590" t="n">
        <v>1.826588119837569</v>
      </c>
      <c r="AU1590" t="n">
        <v>0.5742482954689764</v>
      </c>
      <c r="AV1590" t="n">
        <v>1.826588119837569</v>
      </c>
    </row>
    <row r="1591" spans="1:48">
      <c r="A1591" t="n">
        <v>1588</v>
      </c>
      <c r="B1591" t="n">
        <v>0</v>
      </c>
      <c r="C1591" t="n">
        <v>0</v>
      </c>
      <c r="D1591" t="n">
        <v>0</v>
      </c>
      <c r="E1591" t="n">
        <v>117.1</v>
      </c>
      <c r="F1591" t="n">
        <v>-0.2701096328117885</v>
      </c>
      <c r="G1591" t="n">
        <v>964.6503021242978</v>
      </c>
      <c r="H1591" t="n">
        <v>3804.580791578231</v>
      </c>
      <c r="I1591" t="n">
        <v>4.029258951712053</v>
      </c>
      <c r="J1591" t="n">
        <v>4.029258951712053</v>
      </c>
      <c r="K1591" t="n">
        <v>39.88656683671125</v>
      </c>
      <c r="L1591" t="n">
        <v>5</v>
      </c>
      <c r="M1591" t="n">
        <v>10.11322688557587</v>
      </c>
      <c r="N1591" t="n">
        <v>2564.287453523727</v>
      </c>
      <c r="O1591" t="b">
        <v>0</v>
      </c>
      <c r="P1591" t="n">
        <v>4.029258951712053</v>
      </c>
      <c r="Q1591" t="n">
        <v>0</v>
      </c>
      <c r="R1591" t="n">
        <v>0.8401108184001183</v>
      </c>
      <c r="S1591" t="n">
        <v>50.76446123528747</v>
      </c>
      <c r="T1591" t="n">
        <v>17.86048618280363</v>
      </c>
      <c r="U1591" t="n">
        <v>4.796104113246932</v>
      </c>
      <c r="V1591" t="n">
        <v>2.855698518744466</v>
      </c>
      <c r="W1591" t="n">
        <v>-81.5836387503761</v>
      </c>
      <c r="X1591" t="n">
        <v>1</v>
      </c>
      <c r="Y1591" t="n">
        <v>60.15527046806778</v>
      </c>
      <c r="Z1591" t="n">
        <v>104.1166817181106</v>
      </c>
      <c r="AA1591" t="n">
        <v>2564.287453523727</v>
      </c>
      <c r="AB1591" t="b">
        <v>0</v>
      </c>
      <c r="AC1591" t="b">
        <v>1</v>
      </c>
      <c r="AD1591" t="n">
        <v>89.76041876651537</v>
      </c>
      <c r="AE1591" t="n">
        <v>1.70457938364839</v>
      </c>
      <c r="AF1591" t="n">
        <v>0</v>
      </c>
      <c r="AG1591" t="n">
        <v>-0.1276424511936152</v>
      </c>
      <c r="AH1591" t="b">
        <v>0</v>
      </c>
      <c r="AI1591" t="b">
        <v>0</v>
      </c>
      <c r="AJ1591" t="n">
        <v>2564.287453523727</v>
      </c>
      <c r="AK1591" t="n">
        <v>0</v>
      </c>
      <c r="AL1591" t="n">
        <v>4.796104113246932</v>
      </c>
      <c r="AM1591" t="n">
        <v>0</v>
      </c>
      <c r="AN1591" t="n">
        <v>6.501513090699003</v>
      </c>
      <c r="AO1591" t="n">
        <v>0</v>
      </c>
      <c r="AP1591" t="n">
        <v>1</v>
      </c>
      <c r="AQ1591" t="n">
        <v>0</v>
      </c>
      <c r="AR1591" t="n">
        <v>0</v>
      </c>
      <c r="AS1591" t="n">
        <v>0</v>
      </c>
      <c r="AT1591" t="n">
        <v>1.890366026014474</v>
      </c>
      <c r="AU1591" t="n">
        <v>0.5942989864336831</v>
      </c>
      <c r="AV1591" t="n">
        <v>1.890366026014474</v>
      </c>
    </row>
    <row r="1592" spans="1:48">
      <c r="A1592" t="n">
        <v>1589</v>
      </c>
      <c r="B1592" t="n">
        <v>0</v>
      </c>
      <c r="C1592" t="n">
        <v>0</v>
      </c>
      <c r="D1592" t="n">
        <v>0</v>
      </c>
      <c r="E1592" t="n">
        <v>116.2</v>
      </c>
      <c r="F1592" t="n">
        <v>-0.2203089634248201</v>
      </c>
      <c r="G1592" t="n">
        <v>957.2362519798754</v>
      </c>
      <c r="H1592" t="n">
        <v>3775.339777808629</v>
      </c>
      <c r="I1592" t="n">
        <v>6.521460027187783</v>
      </c>
      <c r="J1592" t="n">
        <v>6.521460027187783</v>
      </c>
      <c r="K1592" t="n">
        <v>65.05745665334221</v>
      </c>
      <c r="L1592" t="n">
        <v>5</v>
      </c>
      <c r="M1592" t="n">
        <v>16.49529834009691</v>
      </c>
      <c r="N1592" t="n">
        <v>2544.579010243016</v>
      </c>
      <c r="O1592" t="b">
        <v>0</v>
      </c>
      <c r="P1592" t="n">
        <v>6.521460027187783</v>
      </c>
      <c r="Q1592" t="n">
        <v>0</v>
      </c>
      <c r="R1592" t="n">
        <v>0.8855476483725991</v>
      </c>
      <c r="S1592" t="n">
        <v>50.78649679506586</v>
      </c>
      <c r="T1592" t="n">
        <v>27.63683744699175</v>
      </c>
      <c r="U1592" t="n">
        <v>7.364324256489745</v>
      </c>
      <c r="V1592" t="n">
        <v>3.163101037352419</v>
      </c>
      <c r="W1592" t="n">
        <v>-82.55982669492273</v>
      </c>
      <c r="X1592" t="n">
        <v>1</v>
      </c>
      <c r="Y1592" t="n">
        <v>61.13145841261441</v>
      </c>
      <c r="Z1592" t="n">
        <v>103.9924978053046</v>
      </c>
      <c r="AA1592" t="n">
        <v>2544.579010243016</v>
      </c>
      <c r="AB1592" t="b">
        <v>0</v>
      </c>
      <c r="AC1592" t="b">
        <v>1</v>
      </c>
      <c r="AD1592" t="n">
        <v>89.78147549027938</v>
      </c>
      <c r="AE1592" t="n">
        <v>1.724975505595484</v>
      </c>
      <c r="AF1592" t="n">
        <v>0</v>
      </c>
      <c r="AG1592" t="n">
        <v>-0.1149040642554768</v>
      </c>
      <c r="AH1592" t="b">
        <v>0</v>
      </c>
      <c r="AI1592" t="b">
        <v>0</v>
      </c>
      <c r="AJ1592" t="n">
        <v>2544.579010243016</v>
      </c>
      <c r="AK1592" t="n">
        <v>0</v>
      </c>
      <c r="AL1592" t="n">
        <v>7.364324256489745</v>
      </c>
      <c r="AM1592" t="n">
        <v>0</v>
      </c>
      <c r="AN1592" t="n">
        <v>9.089888061292273</v>
      </c>
      <c r="AO1592" t="n">
        <v>0</v>
      </c>
      <c r="AP1592" t="n">
        <v>1</v>
      </c>
      <c r="AQ1592" t="n">
        <v>0</v>
      </c>
      <c r="AR1592" t="n">
        <v>0</v>
      </c>
      <c r="AS1592" t="n">
        <v>0</v>
      </c>
      <c r="AT1592" t="n">
        <v>2.31134264482628</v>
      </c>
      <c r="AU1592" t="n">
        <v>0.7266468886013979</v>
      </c>
      <c r="AV1592" t="n">
        <v>2.31134264482628</v>
      </c>
    </row>
    <row r="1593" spans="1:48">
      <c r="A1593" t="n">
        <v>1590</v>
      </c>
      <c r="B1593" t="n">
        <v>0</v>
      </c>
      <c r="C1593" t="n">
        <v>0</v>
      </c>
      <c r="D1593" t="n">
        <v>0</v>
      </c>
      <c r="E1593" t="n">
        <v>115.5</v>
      </c>
      <c r="F1593" t="n">
        <v>-0.1819878468222687</v>
      </c>
      <c r="G1593" t="n">
        <v>951.4697685342135</v>
      </c>
      <c r="H1593" t="n">
        <v>3752.596767098938</v>
      </c>
      <c r="I1593" t="n">
        <v>8.411377592424035</v>
      </c>
      <c r="J1593" t="n">
        <v>8.411377592424035</v>
      </c>
      <c r="K1593" t="n">
        <v>84.4196441958872</v>
      </c>
      <c r="L1593" t="n">
        <v>5</v>
      </c>
      <c r="M1593" t="n">
        <v>21.40457510037708</v>
      </c>
      <c r="N1593" t="n">
        <v>2529.250221024684</v>
      </c>
      <c r="O1593" t="b">
        <v>0</v>
      </c>
      <c r="P1593" t="n">
        <v>8.411377592424035</v>
      </c>
      <c r="Q1593" t="n">
        <v>0</v>
      </c>
      <c r="R1593" t="n">
        <v>0.9033127092132985</v>
      </c>
      <c r="S1593" t="n">
        <v>50.8120267110524</v>
      </c>
      <c r="T1593" t="n">
        <v>35.15673974096499</v>
      </c>
      <c r="U1593" t="n">
        <v>9.311700706336307</v>
      </c>
      <c r="V1593" t="n">
        <v>3.399209918447067</v>
      </c>
      <c r="W1593" t="n">
        <v>-82.55982669492273</v>
      </c>
      <c r="X1593" t="n">
        <v>1</v>
      </c>
      <c r="Y1593" t="n">
        <v>61.13145841261441</v>
      </c>
      <c r="Z1593" t="n">
        <v>103.8822282923915</v>
      </c>
      <c r="AA1593" t="n">
        <v>2529.250221024684</v>
      </c>
      <c r="AB1593" t="b">
        <v>0</v>
      </c>
      <c r="AC1593" t="b">
        <v>1</v>
      </c>
      <c r="AD1593" t="n">
        <v>89.80270169111709</v>
      </c>
      <c r="AE1593" t="n">
        <v>1.724975505595484</v>
      </c>
      <c r="AF1593" t="n">
        <v>0</v>
      </c>
      <c r="AG1593" t="n">
        <v>-0.09363581480886518</v>
      </c>
      <c r="AH1593" t="b">
        <v>0</v>
      </c>
      <c r="AI1593" t="b">
        <v>0</v>
      </c>
      <c r="AJ1593" t="n">
        <v>2529.250221024684</v>
      </c>
      <c r="AK1593" t="n">
        <v>0</v>
      </c>
      <c r="AL1593" t="n">
        <v>9.311700706336307</v>
      </c>
      <c r="AM1593" t="n">
        <v>0</v>
      </c>
      <c r="AN1593" t="n">
        <v>11.03706458133019</v>
      </c>
      <c r="AO1593" t="n">
        <v>0</v>
      </c>
      <c r="AP1593" t="n">
        <v>1</v>
      </c>
      <c r="AQ1593" t="n">
        <v>0</v>
      </c>
      <c r="AR1593" t="n">
        <v>0</v>
      </c>
      <c r="AS1593" t="n">
        <v>0</v>
      </c>
      <c r="AT1593" t="n">
        <v>2.631322269437137</v>
      </c>
      <c r="AU1593" t="n">
        <v>0.827243050386315</v>
      </c>
      <c r="AV1593" t="n">
        <v>2.631322269437137</v>
      </c>
    </row>
    <row r="1594" spans="1:48">
      <c r="A1594" t="n">
        <v>1591</v>
      </c>
      <c r="B1594" t="n">
        <v>0</v>
      </c>
      <c r="C1594" t="n">
        <v>0</v>
      </c>
      <c r="D1594" t="n">
        <v>0</v>
      </c>
      <c r="E1594" t="n">
        <v>114.9</v>
      </c>
      <c r="F1594" t="n">
        <v>-0.1350729826194357</v>
      </c>
      <c r="G1594" t="n">
        <v>946.5270684379319</v>
      </c>
      <c r="H1594" t="n">
        <v>3733.102757919203</v>
      </c>
      <c r="I1594" t="n">
        <v>10.77652540477559</v>
      </c>
      <c r="J1594" t="n">
        <v>10.77652540477559</v>
      </c>
      <c r="K1594" t="n">
        <v>108.7219168717029</v>
      </c>
      <c r="L1594" t="n">
        <v>5</v>
      </c>
      <c r="M1594" t="n">
        <v>27.56640894312953</v>
      </c>
      <c r="N1594" t="n">
        <v>2516.111258837543</v>
      </c>
      <c r="O1594" t="b">
        <v>0</v>
      </c>
      <c r="P1594" t="n">
        <v>10.77652540477559</v>
      </c>
      <c r="Q1594" t="n">
        <v>0</v>
      </c>
      <c r="R1594" t="n">
        <v>0.9170778449270282</v>
      </c>
      <c r="S1594" t="n">
        <v>50.83984409910942</v>
      </c>
      <c r="T1594" t="n">
        <v>44.59786784630864</v>
      </c>
      <c r="U1594" t="n">
        <v>11.75093855378556</v>
      </c>
      <c r="V1594" t="n">
        <v>3.698151313475513</v>
      </c>
      <c r="W1594" t="n">
        <v>-86.15060768619995</v>
      </c>
      <c r="X1594" t="n">
        <v>1</v>
      </c>
      <c r="Y1594" t="n">
        <v>64.72223940389162</v>
      </c>
      <c r="Z1594" t="n">
        <v>103.8000675510133</v>
      </c>
      <c r="AA1594" t="n">
        <v>2516.111258837543</v>
      </c>
      <c r="AB1594" t="b">
        <v>0</v>
      </c>
      <c r="AC1594" t="b">
        <v>1</v>
      </c>
      <c r="AD1594" t="n">
        <v>89.82455129143246</v>
      </c>
      <c r="AE1594" t="n">
        <v>1.8</v>
      </c>
      <c r="AF1594" t="n">
        <v>0</v>
      </c>
      <c r="AG1594" t="n">
        <v>-0.07507205141400403</v>
      </c>
      <c r="AH1594" t="b">
        <v>0</v>
      </c>
      <c r="AI1594" t="b">
        <v>0</v>
      </c>
      <c r="AJ1594" t="n">
        <v>2516.111258837543</v>
      </c>
      <c r="AK1594" t="n">
        <v>0</v>
      </c>
      <c r="AL1594" t="n">
        <v>11.75093855378556</v>
      </c>
      <c r="AM1594" t="n">
        <v>0</v>
      </c>
      <c r="AN1594" t="n">
        <v>13.55116835816331</v>
      </c>
      <c r="AO1594" t="n">
        <v>0</v>
      </c>
      <c r="AP1594" t="n">
        <v>1</v>
      </c>
      <c r="AQ1594" t="n">
        <v>0</v>
      </c>
      <c r="AR1594" t="n">
        <v>0</v>
      </c>
      <c r="AS1594" t="n">
        <v>0</v>
      </c>
      <c r="AT1594" t="n">
        <v>3.051643200874676</v>
      </c>
      <c r="AU1594" t="n">
        <v>0.9593848155749569</v>
      </c>
      <c r="AV1594" t="n">
        <v>3.051643200874676</v>
      </c>
    </row>
    <row r="1595" spans="1:48">
      <c r="A1595" t="n">
        <v>1592</v>
      </c>
      <c r="B1595" t="n">
        <v>0</v>
      </c>
      <c r="C1595" t="n">
        <v>0</v>
      </c>
      <c r="D1595" t="n">
        <v>0</v>
      </c>
      <c r="E1595" t="n">
        <v>114.5</v>
      </c>
      <c r="F1595" t="n">
        <v>-0.1110535560333279</v>
      </c>
      <c r="G1595" t="n">
        <v>943.2319350404108</v>
      </c>
      <c r="H1595" t="n">
        <v>3720.10675179938</v>
      </c>
      <c r="I1595" t="n">
        <v>11.94741679265851</v>
      </c>
      <c r="J1595" t="n">
        <v>11.94741679265851</v>
      </c>
      <c r="K1595" t="n">
        <v>120.9558562910142</v>
      </c>
      <c r="L1595" t="n">
        <v>5</v>
      </c>
      <c r="M1595" t="n">
        <v>30.66832056060198</v>
      </c>
      <c r="N1595" t="n">
        <v>2507.351950712783</v>
      </c>
      <c r="O1595" t="b">
        <v>0</v>
      </c>
      <c r="P1595" t="n">
        <v>11.94741679265851</v>
      </c>
      <c r="Q1595" t="n">
        <v>0</v>
      </c>
      <c r="R1595" t="n">
        <v>0.9220410487271836</v>
      </c>
      <c r="S1595" t="n">
        <v>50.87040943453329</v>
      </c>
      <c r="T1595" t="n">
        <v>49.34916872902719</v>
      </c>
      <c r="U1595" t="n">
        <v>12.95757581416914</v>
      </c>
      <c r="V1595" t="n">
        <v>3.847209440300226</v>
      </c>
      <c r="W1595" t="n">
        <v>-86.15060768619995</v>
      </c>
      <c r="X1595" t="n">
        <v>1</v>
      </c>
      <c r="Y1595" t="n">
        <v>64.72223940389162</v>
      </c>
      <c r="Z1595" t="n">
        <v>103.7395266360006</v>
      </c>
      <c r="AA1595" t="n">
        <v>2507.351950712783</v>
      </c>
      <c r="AB1595" t="b">
        <v>0</v>
      </c>
      <c r="AC1595" t="b">
        <v>1</v>
      </c>
      <c r="AD1595" t="n">
        <v>89.84702429122548</v>
      </c>
      <c r="AE1595" t="n">
        <v>1.8</v>
      </c>
      <c r="AF1595" t="n">
        <v>0</v>
      </c>
      <c r="AG1595" t="n">
        <v>-0.05759495253465868</v>
      </c>
      <c r="AH1595" t="b">
        <v>0</v>
      </c>
      <c r="AI1595" t="b">
        <v>0</v>
      </c>
      <c r="AJ1595" t="n">
        <v>2507.351950712783</v>
      </c>
      <c r="AK1595" t="n">
        <v>0</v>
      </c>
      <c r="AL1595" t="n">
        <v>12.95757581416914</v>
      </c>
      <c r="AM1595" t="n">
        <v>0</v>
      </c>
      <c r="AN1595" t="n">
        <v>14.75772288897091</v>
      </c>
      <c r="AO1595" t="n">
        <v>0</v>
      </c>
      <c r="AP1595" t="n">
        <v>1</v>
      </c>
      <c r="AQ1595" t="n">
        <v>0</v>
      </c>
      <c r="AR1595" t="n">
        <v>0</v>
      </c>
      <c r="AS1595" t="n">
        <v>0</v>
      </c>
      <c r="AT1595" t="n">
        <v>3.25432717959018</v>
      </c>
      <c r="AU1595" t="n">
        <v>1.023105217581403</v>
      </c>
      <c r="AV1595" t="n">
        <v>3.25432717959018</v>
      </c>
    </row>
    <row r="1596" spans="1:48">
      <c r="A1596" t="n">
        <v>1593</v>
      </c>
      <c r="B1596" t="n">
        <v>0</v>
      </c>
      <c r="C1596" t="n">
        <v>0</v>
      </c>
      <c r="D1596" t="n">
        <v>0</v>
      </c>
      <c r="E1596" t="n">
        <v>114.1</v>
      </c>
      <c r="F1596" t="n">
        <v>-0.08737945991393303</v>
      </c>
      <c r="G1596" t="n">
        <v>939.9368016428897</v>
      </c>
      <c r="H1596" t="n">
        <v>3707.110745679557</v>
      </c>
      <c r="I1596" t="n">
        <v>13.0915648008993</v>
      </c>
      <c r="J1596" t="n">
        <v>13.0915648008993</v>
      </c>
      <c r="K1596" t="n">
        <v>133.0038730622619</v>
      </c>
      <c r="L1596" t="n">
        <v>5</v>
      </c>
      <c r="M1596" t="n">
        <v>33.72309154722665</v>
      </c>
      <c r="N1596" t="n">
        <v>2498.592642588022</v>
      </c>
      <c r="O1596" t="b">
        <v>0</v>
      </c>
      <c r="P1596" t="n">
        <v>13.0915648008993</v>
      </c>
      <c r="Q1596" t="n">
        <v>0</v>
      </c>
      <c r="R1596" t="n">
        <v>0.9260787712081825</v>
      </c>
      <c r="S1596" t="n">
        <v>50.9022675316128</v>
      </c>
      <c r="T1596" t="n">
        <v>54.02808271973464</v>
      </c>
      <c r="U1596" t="n">
        <v>14.13655642253819</v>
      </c>
      <c r="V1596" t="n">
        <v>3.993822263908761</v>
      </c>
      <c r="W1596" t="n">
        <v>-86.15060768619995</v>
      </c>
      <c r="X1596" t="n">
        <v>1</v>
      </c>
      <c r="Y1596" t="n">
        <v>64.72223940389162</v>
      </c>
      <c r="Z1596" t="n">
        <v>103.6880690975517</v>
      </c>
      <c r="AA1596" t="n">
        <v>2498.592642588022</v>
      </c>
      <c r="AB1596" t="b">
        <v>0</v>
      </c>
      <c r="AC1596" t="b">
        <v>1</v>
      </c>
      <c r="AD1596" t="n">
        <v>89.8694972910185</v>
      </c>
      <c r="AE1596" t="n">
        <v>1.8</v>
      </c>
      <c r="AF1596" t="n">
        <v>0</v>
      </c>
      <c r="AG1596" t="n">
        <v>-0.05119721353762208</v>
      </c>
      <c r="AH1596" t="b">
        <v>0</v>
      </c>
      <c r="AI1596" t="b">
        <v>0</v>
      </c>
      <c r="AJ1596" t="n">
        <v>2498.592642588022</v>
      </c>
      <c r="AK1596" t="n">
        <v>0</v>
      </c>
      <c r="AL1596" t="n">
        <v>14.13655642253819</v>
      </c>
      <c r="AM1596" t="n">
        <v>0</v>
      </c>
      <c r="AN1596" t="n">
        <v>15.93663915211418</v>
      </c>
      <c r="AO1596" t="n">
        <v>0</v>
      </c>
      <c r="AP1596" t="n">
        <v>1</v>
      </c>
      <c r="AQ1596" t="n">
        <v>0</v>
      </c>
      <c r="AR1596" t="n">
        <v>0</v>
      </c>
      <c r="AS1596" t="n">
        <v>0</v>
      </c>
      <c r="AT1596" t="n">
        <v>3.453562167310709</v>
      </c>
      <c r="AU1596" t="n">
        <v>1.085741315371457</v>
      </c>
      <c r="AV1596" t="n">
        <v>3.453562167310709</v>
      </c>
    </row>
    <row r="1597" spans="1:48">
      <c r="A1597" t="n">
        <v>1594</v>
      </c>
      <c r="B1597" t="n">
        <v>0</v>
      </c>
      <c r="C1597" t="n">
        <v>0</v>
      </c>
      <c r="D1597" t="n">
        <v>0</v>
      </c>
      <c r="E1597" t="n">
        <v>113.9</v>
      </c>
      <c r="F1597" t="n">
        <v>-0.03942860431094175</v>
      </c>
      <c r="G1597" t="n">
        <v>938.2892349441292</v>
      </c>
      <c r="H1597" t="n">
        <v>3700.612742619646</v>
      </c>
      <c r="I1597" t="n">
        <v>15.60248334320357</v>
      </c>
      <c r="J1597" t="n">
        <v>15.60248334320357</v>
      </c>
      <c r="K1597" t="n">
        <v>158.7919112422306</v>
      </c>
      <c r="L1597" t="n">
        <v>5</v>
      </c>
      <c r="M1597" t="n">
        <v>40.26164078149862</v>
      </c>
      <c r="N1597" t="n">
        <v>2494.212988525641</v>
      </c>
      <c r="O1597" t="b">
        <v>0</v>
      </c>
      <c r="P1597" t="n">
        <v>15.60248334320357</v>
      </c>
      <c r="Q1597" t="n">
        <v>0</v>
      </c>
      <c r="R1597" t="n">
        <v>0.9326362344067296</v>
      </c>
      <c r="S1597" t="n">
        <v>50.93536848981283</v>
      </c>
      <c r="T1597" t="n">
        <v>64.05002280162725</v>
      </c>
      <c r="U1597" t="n">
        <v>16.72944152028219</v>
      </c>
      <c r="V1597" t="n">
        <v>4.314650722252445</v>
      </c>
      <c r="W1597" t="n">
        <v>-86.15060768619995</v>
      </c>
      <c r="X1597" t="n">
        <v>1</v>
      </c>
      <c r="Y1597" t="n">
        <v>64.72223940389162</v>
      </c>
      <c r="Z1597" t="n">
        <v>103.6536397589529</v>
      </c>
      <c r="AA1597" t="n">
        <v>2494.212988525641</v>
      </c>
      <c r="AB1597" t="b">
        <v>0</v>
      </c>
      <c r="AC1597" t="b">
        <v>1</v>
      </c>
      <c r="AD1597" t="n">
        <v>89.89197029081153</v>
      </c>
      <c r="AE1597" t="n">
        <v>1.8</v>
      </c>
      <c r="AF1597" t="n">
        <v>0</v>
      </c>
      <c r="AG1597" t="n">
        <v>-0.05306191168735724</v>
      </c>
      <c r="AH1597" t="b">
        <v>0</v>
      </c>
      <c r="AI1597" t="b">
        <v>0</v>
      </c>
      <c r="AJ1597" t="n">
        <v>2494.212988525641</v>
      </c>
      <c r="AK1597" t="n">
        <v>0</v>
      </c>
      <c r="AL1597" t="n">
        <v>16.72944152028219</v>
      </c>
      <c r="AM1597" t="n">
        <v>0</v>
      </c>
      <c r="AN1597" t="n">
        <v>18.52947828898263</v>
      </c>
      <c r="AO1597" t="n">
        <v>0</v>
      </c>
      <c r="AP1597" t="n">
        <v>1</v>
      </c>
      <c r="AQ1597" t="n">
        <v>0</v>
      </c>
      <c r="AR1597" t="n">
        <v>0</v>
      </c>
      <c r="AS1597" t="n">
        <v>0</v>
      </c>
      <c r="AT1597" t="n">
        <v>3.900983175176025</v>
      </c>
      <c r="AU1597" t="n">
        <v>1.226402884519578</v>
      </c>
      <c r="AV1597" t="n">
        <v>3.900983175176025</v>
      </c>
    </row>
    <row r="1598" spans="1:48">
      <c r="A1598" t="n">
        <v>1595</v>
      </c>
      <c r="B1598" t="n">
        <v>0</v>
      </c>
      <c r="C1598" t="n">
        <v>0</v>
      </c>
      <c r="D1598" t="n">
        <v>0</v>
      </c>
      <c r="E1598" t="n">
        <v>113.7</v>
      </c>
      <c r="F1598" t="n">
        <v>-0.08823945617563389</v>
      </c>
      <c r="G1598" t="n">
        <v>936.6416682453687</v>
      </c>
      <c r="H1598" t="n">
        <v>3694.114739559734</v>
      </c>
      <c r="I1598" t="n">
        <v>12.9108089350862</v>
      </c>
      <c r="J1598" t="n">
        <v>12.9108089350862</v>
      </c>
      <c r="K1598" t="n">
        <v>131.6289333048773</v>
      </c>
      <c r="L1598" t="n">
        <v>5</v>
      </c>
      <c r="M1598" t="n">
        <v>33.37447599008046</v>
      </c>
      <c r="N1598" t="n">
        <v>2489.833334463261</v>
      </c>
      <c r="O1598" t="b">
        <v>0</v>
      </c>
      <c r="P1598" t="n">
        <v>12.9108089350862</v>
      </c>
      <c r="Q1598" t="n">
        <v>0</v>
      </c>
      <c r="R1598" t="n">
        <v>0.9257623132257502</v>
      </c>
      <c r="S1598" t="n">
        <v>50.97131857403062</v>
      </c>
      <c r="T1598" t="n">
        <v>53.48784021999731</v>
      </c>
      <c r="U1598" t="n">
        <v>13.94613795640421</v>
      </c>
      <c r="V1598" t="n">
        <v>3.970813528483284</v>
      </c>
      <c r="W1598" t="n">
        <v>-86.15060768619995</v>
      </c>
      <c r="X1598" t="n">
        <v>1</v>
      </c>
      <c r="Y1598" t="n">
        <v>64.72223940389162</v>
      </c>
      <c r="Z1598" t="n">
        <v>103.6008143845792</v>
      </c>
      <c r="AA1598" t="n">
        <v>2489.833334463261</v>
      </c>
      <c r="AB1598" t="b">
        <v>0</v>
      </c>
      <c r="AC1598" t="b">
        <v>1</v>
      </c>
      <c r="AD1598" t="n">
        <v>89.91444329060455</v>
      </c>
      <c r="AE1598" t="n">
        <v>1.8</v>
      </c>
      <c r="AF1598" t="n">
        <v>0</v>
      </c>
      <c r="AG1598" t="n">
        <v>-0.06355427727457325</v>
      </c>
      <c r="AH1598" t="b">
        <v>0</v>
      </c>
      <c r="AI1598" t="b">
        <v>0</v>
      </c>
      <c r="AJ1598" t="n">
        <v>2489.833334463261</v>
      </c>
      <c r="AK1598" t="n">
        <v>0</v>
      </c>
      <c r="AL1598" t="n">
        <v>13.94613795640421</v>
      </c>
      <c r="AM1598" t="n">
        <v>0</v>
      </c>
      <c r="AN1598" t="n">
        <v>15.7462206859802</v>
      </c>
      <c r="AO1598" t="n">
        <v>0</v>
      </c>
      <c r="AP1598" t="n">
        <v>1</v>
      </c>
      <c r="AQ1598" t="n">
        <v>0</v>
      </c>
      <c r="AR1598" t="n">
        <v>0</v>
      </c>
      <c r="AS1598" t="n">
        <v>0</v>
      </c>
      <c r="AT1598" t="n">
        <v>3.417800996913597</v>
      </c>
      <c r="AU1598" t="n">
        <v>1.074498610504668</v>
      </c>
      <c r="AV1598" t="n">
        <v>3.417800996913597</v>
      </c>
    </row>
    <row r="1599" spans="1:48">
      <c r="A1599" t="n">
        <v>1596</v>
      </c>
      <c r="B1599" t="n">
        <v>0</v>
      </c>
      <c r="C1599" t="n">
        <v>0</v>
      </c>
      <c r="D1599" t="n">
        <v>0</v>
      </c>
      <c r="E1599" t="n">
        <v>113.3</v>
      </c>
      <c r="F1599" t="n">
        <v>-0.1076135709865138</v>
      </c>
      <c r="G1599" t="n">
        <v>933.3465348478476</v>
      </c>
      <c r="H1599" t="n">
        <v>3681.118733439911</v>
      </c>
      <c r="I1599" t="n">
        <v>11.74103518653304</v>
      </c>
      <c r="J1599" t="n">
        <v>11.74103518653304</v>
      </c>
      <c r="K1599" t="n">
        <v>120.1254014784914</v>
      </c>
      <c r="L1599" t="n">
        <v>5</v>
      </c>
      <c r="M1599" t="n">
        <v>30.4577589955607</v>
      </c>
      <c r="N1599" t="n">
        <v>2481.0740263385</v>
      </c>
      <c r="O1599" t="b">
        <v>0</v>
      </c>
      <c r="P1599" t="n">
        <v>11.74103518653304</v>
      </c>
      <c r="Q1599" t="n">
        <v>0</v>
      </c>
      <c r="R1599" t="n">
        <v>0.9220219211730794</v>
      </c>
      <c r="S1599" t="n">
        <v>51.00410225490864</v>
      </c>
      <c r="T1599" t="n">
        <v>49.01136553063964</v>
      </c>
      <c r="U1599" t="n">
        <v>12.73400872247706</v>
      </c>
      <c r="V1599" t="n">
        <v>3.821812124763241</v>
      </c>
      <c r="W1599" t="n">
        <v>-86.15060768619995</v>
      </c>
      <c r="X1599" t="n">
        <v>1</v>
      </c>
      <c r="Y1599" t="n">
        <v>64.72223940389162</v>
      </c>
      <c r="Z1599" t="n">
        <v>103.5402734695665</v>
      </c>
      <c r="AA1599" t="n">
        <v>2481.0740263385</v>
      </c>
      <c r="AB1599" t="b">
        <v>0</v>
      </c>
      <c r="AC1599" t="b">
        <v>1</v>
      </c>
      <c r="AD1599" t="n">
        <v>89.93691629039758</v>
      </c>
      <c r="AE1599" t="n">
        <v>1.8</v>
      </c>
      <c r="AF1599" t="n">
        <v>0</v>
      </c>
      <c r="AG1599" t="n">
        <v>-0.08003204350200122</v>
      </c>
      <c r="AH1599" t="b">
        <v>0</v>
      </c>
      <c r="AI1599" t="b">
        <v>0</v>
      </c>
      <c r="AJ1599" t="n">
        <v>2481.0740263385</v>
      </c>
      <c r="AK1599" t="n">
        <v>0</v>
      </c>
      <c r="AL1599" t="n">
        <v>12.73400872247706</v>
      </c>
      <c r="AM1599" t="n">
        <v>0</v>
      </c>
      <c r="AN1599" t="n">
        <v>14.53415579727882</v>
      </c>
      <c r="AO1599" t="n">
        <v>0</v>
      </c>
      <c r="AP1599" t="n">
        <v>1</v>
      </c>
      <c r="AQ1599" t="n">
        <v>0</v>
      </c>
      <c r="AR1599" t="n">
        <v>0</v>
      </c>
      <c r="AS1599" t="n">
        <v>0</v>
      </c>
      <c r="AT1599" t="n">
        <v>3.206782776750738</v>
      </c>
      <c r="AU1599" t="n">
        <v>1.00815806447495</v>
      </c>
      <c r="AV1599" t="n">
        <v>3.206782776750738</v>
      </c>
    </row>
    <row r="1600" spans="1:48">
      <c r="A1600" t="n">
        <v>1597</v>
      </c>
      <c r="B1600" t="n">
        <v>0</v>
      </c>
      <c r="C1600" t="n">
        <v>0</v>
      </c>
      <c r="D1600" t="n">
        <v>0</v>
      </c>
      <c r="E1600" t="n">
        <v>112.9</v>
      </c>
      <c r="F1600" t="n">
        <v>-0.1479729265449787</v>
      </c>
      <c r="G1600" t="n">
        <v>930.0514014503265</v>
      </c>
      <c r="H1600" t="n">
        <v>3668.122727320088</v>
      </c>
      <c r="I1600" t="n">
        <v>9.461022254450196</v>
      </c>
      <c r="J1600" t="n">
        <v>9.461022254450196</v>
      </c>
      <c r="K1600" t="n">
        <v>97.14098314244185</v>
      </c>
      <c r="L1600" t="n">
        <v>5</v>
      </c>
      <c r="M1600" t="n">
        <v>24.63006671968607</v>
      </c>
      <c r="N1600" t="n">
        <v>2472.314718213739</v>
      </c>
      <c r="O1600" t="b">
        <v>0</v>
      </c>
      <c r="P1600" t="n">
        <v>9.461022254450196</v>
      </c>
      <c r="Q1600" t="n">
        <v>0</v>
      </c>
      <c r="R1600" t="n">
        <v>0.9119350630766335</v>
      </c>
      <c r="S1600" t="n">
        <v>51.03541771157026</v>
      </c>
      <c r="T1600" t="n">
        <v>40.0720700151352</v>
      </c>
      <c r="U1600" t="n">
        <v>10.37466661554952</v>
      </c>
      <c r="V1600" t="n">
        <v>3.528944318271606</v>
      </c>
      <c r="W1600" t="n">
        <v>-80.70343753093562</v>
      </c>
      <c r="X1600" t="n">
        <v>1</v>
      </c>
      <c r="Y1600" t="n">
        <v>59.2750692486273</v>
      </c>
      <c r="Z1600" t="n">
        <v>103.4380622500587</v>
      </c>
      <c r="AA1600" t="n">
        <v>2472.314718213739</v>
      </c>
      <c r="AB1600" t="b">
        <v>0</v>
      </c>
      <c r="AC1600" t="b">
        <v>1</v>
      </c>
      <c r="AD1600" t="n">
        <v>89.95844360092752</v>
      </c>
      <c r="AE1600" t="n">
        <v>1.686188774022468</v>
      </c>
      <c r="AF1600" t="n">
        <v>0</v>
      </c>
      <c r="AG1600" t="n">
        <v>-0.1046663337139733</v>
      </c>
      <c r="AH1600" t="b">
        <v>0</v>
      </c>
      <c r="AI1600" t="b">
        <v>0</v>
      </c>
      <c r="AJ1600" t="n">
        <v>2472.314718213739</v>
      </c>
      <c r="AK1600" t="n">
        <v>0</v>
      </c>
      <c r="AL1600" t="n">
        <v>10.37466661554952</v>
      </c>
      <c r="AM1600" t="n">
        <v>0</v>
      </c>
      <c r="AN1600" t="n">
        <v>12.06113345286907</v>
      </c>
      <c r="AO1600" t="n">
        <v>0</v>
      </c>
      <c r="AP1600" t="n">
        <v>1</v>
      </c>
      <c r="AQ1600" t="n">
        <v>0</v>
      </c>
      <c r="AR1600" t="n">
        <v>0</v>
      </c>
      <c r="AS1600" t="n">
        <v>0</v>
      </c>
      <c r="AT1600" t="n">
        <v>2.782508820410651</v>
      </c>
      <c r="AU1600" t="n">
        <v>0.874773535366199</v>
      </c>
      <c r="AV1600" t="n">
        <v>2.782508820410651</v>
      </c>
    </row>
    <row r="1601" spans="1:48">
      <c r="A1601" t="n">
        <v>1598</v>
      </c>
      <c r="B1601" t="n">
        <v>0</v>
      </c>
      <c r="C1601" t="n">
        <v>0</v>
      </c>
      <c r="D1601" t="n">
        <v>0</v>
      </c>
      <c r="E1601" t="n">
        <v>112.2</v>
      </c>
      <c r="F1601" t="n">
        <v>-0.2171613895002231</v>
      </c>
      <c r="G1601" t="n">
        <v>924.2849180046646</v>
      </c>
      <c r="H1601" t="n">
        <v>3645.379716610397</v>
      </c>
      <c r="I1601" t="n">
        <v>5.586175101199557</v>
      </c>
      <c r="J1601" t="n">
        <v>5.586175101199557</v>
      </c>
      <c r="K1601" t="n">
        <v>57.71385184465109</v>
      </c>
      <c r="L1601" t="n">
        <v>5</v>
      </c>
      <c r="M1601" t="n">
        <v>14.63332957521579</v>
      </c>
      <c r="N1601" t="n">
        <v>2456.985928995408</v>
      </c>
      <c r="O1601" t="b">
        <v>0</v>
      </c>
      <c r="P1601" t="n">
        <v>5.586175101199557</v>
      </c>
      <c r="Q1601" t="n">
        <v>0</v>
      </c>
      <c r="R1601" t="n">
        <v>0.8776274796891121</v>
      </c>
      <c r="S1601" t="n">
        <v>51.0639161406443</v>
      </c>
      <c r="T1601" t="n">
        <v>24.73848184912372</v>
      </c>
      <c r="U1601" t="n">
        <v>6.365086816992541</v>
      </c>
      <c r="V1601" t="n">
        <v>3.02731037254242</v>
      </c>
      <c r="W1601" t="n">
        <v>-76.83549870605563</v>
      </c>
      <c r="X1601" t="n">
        <v>1</v>
      </c>
      <c r="Y1601" t="n">
        <v>55.40713042374731</v>
      </c>
      <c r="Z1601" t="n">
        <v>103.3172462703238</v>
      </c>
      <c r="AA1601" t="n">
        <v>2456.985928995408</v>
      </c>
      <c r="AB1601" t="b">
        <v>0</v>
      </c>
      <c r="AC1601" t="b">
        <v>1</v>
      </c>
      <c r="AD1601" t="n">
        <v>89.97835370503731</v>
      </c>
      <c r="AE1601" t="n">
        <v>1.60537344292064</v>
      </c>
      <c r="AF1601" t="n">
        <v>0</v>
      </c>
      <c r="AG1601" t="n">
        <v>-0.126257893026177</v>
      </c>
      <c r="AH1601" t="b">
        <v>0</v>
      </c>
      <c r="AI1601" t="b">
        <v>0</v>
      </c>
      <c r="AJ1601" t="n">
        <v>2456.985928995408</v>
      </c>
      <c r="AK1601" t="n">
        <v>0</v>
      </c>
      <c r="AL1601" t="n">
        <v>6.365086816992541</v>
      </c>
      <c r="AM1601" t="n">
        <v>0</v>
      </c>
      <c r="AN1601" t="n">
        <v>7.970977319763121</v>
      </c>
      <c r="AO1601" t="n">
        <v>0</v>
      </c>
      <c r="AP1601" t="n">
        <v>1</v>
      </c>
      <c r="AQ1601" t="n">
        <v>0</v>
      </c>
      <c r="AR1601" t="n">
        <v>0</v>
      </c>
      <c r="AS1601" t="n">
        <v>0</v>
      </c>
      <c r="AT1601" t="n">
        <v>2.089609029693175</v>
      </c>
      <c r="AU1601" t="n">
        <v>0.6569376043049018</v>
      </c>
      <c r="AV1601" t="n">
        <v>2.089609029693175</v>
      </c>
    </row>
    <row r="1602" spans="1:48">
      <c r="A1602" t="n">
        <v>1599</v>
      </c>
      <c r="B1602" t="n">
        <v>0</v>
      </c>
      <c r="C1602" t="n">
        <v>0</v>
      </c>
      <c r="D1602" t="n">
        <v>0</v>
      </c>
      <c r="E1602" t="n">
        <v>111.4</v>
      </c>
      <c r="F1602" t="n">
        <v>-0.2333815154541128</v>
      </c>
      <c r="G1602" t="n">
        <v>917.6946512096224</v>
      </c>
      <c r="H1602" t="n">
        <v>3619.387704370751</v>
      </c>
      <c r="I1602" t="n">
        <v>4.522599570508588</v>
      </c>
      <c r="J1602" t="n">
        <v>4.522599570508588</v>
      </c>
      <c r="K1602" t="n">
        <v>47.06101814953092</v>
      </c>
      <c r="L1602" t="n">
        <v>5</v>
      </c>
      <c r="M1602" t="n">
        <v>11.93230683304536</v>
      </c>
      <c r="N1602" t="n">
        <v>2439.467312745886</v>
      </c>
      <c r="O1602" t="b">
        <v>0</v>
      </c>
      <c r="P1602" t="n">
        <v>4.522599570508588</v>
      </c>
      <c r="Q1602" t="n">
        <v>0</v>
      </c>
      <c r="R1602" t="n">
        <v>0.8598428473333656</v>
      </c>
      <c r="S1602" t="n">
        <v>51.08729795876009</v>
      </c>
      <c r="T1602" t="n">
        <v>20.58948259180987</v>
      </c>
      <c r="U1602" t="n">
        <v>5.259797862521676</v>
      </c>
      <c r="V1602" t="n">
        <v>2.885763254947307</v>
      </c>
      <c r="W1602" t="n">
        <v>-78.79656348176034</v>
      </c>
      <c r="X1602" t="n">
        <v>1</v>
      </c>
      <c r="Y1602" t="n">
        <v>57.36819519945202</v>
      </c>
      <c r="Z1602" t="n">
        <v>103.1841014492013</v>
      </c>
      <c r="AA1602" t="n">
        <v>2439.467312745886</v>
      </c>
      <c r="AB1602" t="b">
        <v>0</v>
      </c>
      <c r="AC1602" t="b">
        <v>1</v>
      </c>
      <c r="AD1602" t="n">
        <v>89.99793275462467</v>
      </c>
      <c r="AE1602" t="n">
        <v>1.646347229305596</v>
      </c>
      <c r="AF1602" t="n">
        <v>0</v>
      </c>
      <c r="AG1602" t="n">
        <v>-0.1389179575735635</v>
      </c>
      <c r="AH1602" t="b">
        <v>0</v>
      </c>
      <c r="AI1602" t="b">
        <v>0</v>
      </c>
      <c r="AJ1602" t="n">
        <v>2439.467312745886</v>
      </c>
      <c r="AK1602" t="n">
        <v>0</v>
      </c>
      <c r="AL1602" t="n">
        <v>5.259797862521676</v>
      </c>
      <c r="AM1602" t="n">
        <v>0</v>
      </c>
      <c r="AN1602" t="n">
        <v>6.906809226478972</v>
      </c>
      <c r="AO1602" t="n">
        <v>0</v>
      </c>
      <c r="AP1602" t="n">
        <v>1</v>
      </c>
      <c r="AQ1602" t="n">
        <v>0</v>
      </c>
      <c r="AR1602" t="n">
        <v>0</v>
      </c>
      <c r="AS1602" t="n">
        <v>0</v>
      </c>
      <c r="AT1602" t="n">
        <v>1.905795567045431</v>
      </c>
      <c r="AU1602" t="n">
        <v>0.5991497721913852</v>
      </c>
      <c r="AV1602" t="n">
        <v>1.905795567045431</v>
      </c>
    </row>
    <row r="1603" spans="1:48">
      <c r="A1603" t="n">
        <v>1600</v>
      </c>
      <c r="B1603" t="n">
        <v>0</v>
      </c>
      <c r="C1603" t="n">
        <v>0</v>
      </c>
      <c r="D1603" t="n">
        <v>0</v>
      </c>
      <c r="E1603" t="n">
        <v>110.5</v>
      </c>
      <c r="F1603" t="n">
        <v>-0.2659792153500096</v>
      </c>
      <c r="G1603" t="n">
        <v>910.2806010651999</v>
      </c>
      <c r="H1603" t="n">
        <v>3590.146690601148</v>
      </c>
      <c r="I1603" t="n">
        <v>2.596471517367719</v>
      </c>
      <c r="J1603" t="n">
        <v>2.596471517367719</v>
      </c>
      <c r="K1603" t="n">
        <v>27.23827857714311</v>
      </c>
      <c r="L1603" t="n">
        <v>5</v>
      </c>
      <c r="M1603" t="n">
        <v>6.906257245725941</v>
      </c>
      <c r="N1603" t="n">
        <v>2419.758869465174</v>
      </c>
      <c r="O1603" t="b">
        <v>0</v>
      </c>
      <c r="P1603" t="n">
        <v>2.596471517367719</v>
      </c>
      <c r="Q1603" t="n">
        <v>0</v>
      </c>
      <c r="R1603" t="n">
        <v>0.7958517367527349</v>
      </c>
      <c r="S1603" t="n">
        <v>51.10897915457377</v>
      </c>
      <c r="T1603" t="n">
        <v>12.87510223099134</v>
      </c>
      <c r="U1603" t="n">
        <v>3.262506566816003</v>
      </c>
      <c r="V1603" t="n">
        <v>2.628429759587871</v>
      </c>
      <c r="W1603" t="n">
        <v>-63.82184626584723</v>
      </c>
      <c r="X1603" t="n">
        <v>1</v>
      </c>
      <c r="Y1603" t="n">
        <v>42.39347798353892</v>
      </c>
      <c r="Z1603" t="n">
        <v>103.042889159706</v>
      </c>
      <c r="AA1603" t="n">
        <v>2419.758869465174</v>
      </c>
      <c r="AB1603" t="b">
        <v>0</v>
      </c>
      <c r="AC1603" t="b">
        <v>1</v>
      </c>
      <c r="AD1603" t="n">
        <v>90.01525248955227</v>
      </c>
      <c r="AE1603" t="n">
        <v>1.333470840936703</v>
      </c>
      <c r="AF1603" t="n">
        <v>0</v>
      </c>
      <c r="AG1603" t="n">
        <v>-0.1471227312810648</v>
      </c>
      <c r="AH1603" t="b">
        <v>0</v>
      </c>
      <c r="AI1603" t="b">
        <v>0</v>
      </c>
      <c r="AJ1603" t="n">
        <v>2419.758869465174</v>
      </c>
      <c r="AK1603" t="n">
        <v>0</v>
      </c>
      <c r="AL1603" t="n">
        <v>3.262506566816003</v>
      </c>
      <c r="AM1603" t="n">
        <v>0</v>
      </c>
      <c r="AN1603" t="n">
        <v>4.596807001556387</v>
      </c>
      <c r="AO1603" t="n">
        <v>0</v>
      </c>
      <c r="AP1603" t="n">
        <v>1</v>
      </c>
      <c r="AQ1603" t="n">
        <v>0</v>
      </c>
      <c r="AR1603" t="n">
        <v>0</v>
      </c>
      <c r="AS1603" t="n">
        <v>0</v>
      </c>
      <c r="AT1603" t="n">
        <v>1.516314476235765</v>
      </c>
      <c r="AU1603" t="n">
        <v>0.4767035293379403</v>
      </c>
      <c r="AV1603" t="n">
        <v>1.516314476235765</v>
      </c>
    </row>
    <row r="1604" spans="1:48">
      <c r="A1604" t="n">
        <v>1601</v>
      </c>
      <c r="B1604" t="n">
        <v>0</v>
      </c>
      <c r="C1604" t="n">
        <v>0</v>
      </c>
      <c r="D1604" t="n">
        <v>0</v>
      </c>
      <c r="E1604" t="n">
        <v>109.5</v>
      </c>
      <c r="F1604" t="n">
        <v>-0.2860349564792024</v>
      </c>
      <c r="G1604" t="n">
        <v>902.0427675713972</v>
      </c>
      <c r="H1604" t="n">
        <v>3557.65667530159</v>
      </c>
      <c r="I1604" t="n">
        <v>1.329707629413529</v>
      </c>
      <c r="J1604" t="n">
        <v>1.329707629413529</v>
      </c>
      <c r="K1604" t="n">
        <v>14.07668569803717</v>
      </c>
      <c r="L1604" t="n">
        <v>5</v>
      </c>
      <c r="M1604" t="n">
        <v>3.569139375770074</v>
      </c>
      <c r="N1604" t="n">
        <v>2397.860599153272</v>
      </c>
      <c r="O1604" t="b">
        <v>0</v>
      </c>
      <c r="P1604" t="n">
        <v>1.329707629413529</v>
      </c>
      <c r="Q1604" t="n">
        <v>0</v>
      </c>
      <c r="R1604" t="n">
        <v>0.6833521267984145</v>
      </c>
      <c r="S1604" t="n">
        <v>51.12710962534354</v>
      </c>
      <c r="T1604" t="n">
        <v>7.749239091865435</v>
      </c>
      <c r="U1604" t="n">
        <v>1.94586008774622</v>
      </c>
      <c r="V1604" t="n">
        <v>2.453780077369776</v>
      </c>
      <c r="W1604" t="n">
        <v>-68.24851401397385</v>
      </c>
      <c r="X1604" t="n">
        <v>1</v>
      </c>
      <c r="Y1604" t="n">
        <v>46.82014573166553</v>
      </c>
      <c r="Z1604" t="n">
        <v>102.8665485308737</v>
      </c>
      <c r="AA1604" t="n">
        <v>2397.860599153272</v>
      </c>
      <c r="AB1604" t="b">
        <v>0</v>
      </c>
      <c r="AC1604" t="b">
        <v>1</v>
      </c>
      <c r="AD1604" t="n">
        <v>90.03074096589171</v>
      </c>
      <c r="AE1604" t="n">
        <v>1.425960054427234</v>
      </c>
      <c r="AF1604" t="n">
        <v>0</v>
      </c>
      <c r="AG1604" t="n">
        <v>-0.1440003207693032</v>
      </c>
      <c r="AH1604" t="b">
        <v>0</v>
      </c>
      <c r="AI1604" t="b">
        <v>0</v>
      </c>
      <c r="AJ1604" t="n">
        <v>2397.860599153272</v>
      </c>
      <c r="AK1604" t="n">
        <v>0</v>
      </c>
      <c r="AL1604" t="n">
        <v>1.94586008774622</v>
      </c>
      <c r="AM1604" t="n">
        <v>0</v>
      </c>
      <c r="AN1604" t="n">
        <v>3.372739359684458</v>
      </c>
      <c r="AO1604" t="n">
        <v>0</v>
      </c>
      <c r="AP1604" t="n">
        <v>1</v>
      </c>
      <c r="AQ1604" t="n">
        <v>0</v>
      </c>
      <c r="AR1604" t="n">
        <v>0</v>
      </c>
      <c r="AS1604" t="n">
        <v>0</v>
      </c>
      <c r="AT1604" t="n">
        <v>1.306572556438593</v>
      </c>
      <c r="AU1604" t="n">
        <v>0.410764230475848</v>
      </c>
      <c r="AV1604" t="n">
        <v>1.306572556438593</v>
      </c>
    </row>
    <row r="1605" spans="1:48">
      <c r="A1605" t="n">
        <v>1602</v>
      </c>
      <c r="B1605" t="n">
        <v>0</v>
      </c>
      <c r="C1605" t="n">
        <v>0</v>
      </c>
      <c r="D1605" t="n">
        <v>0</v>
      </c>
      <c r="E1605" t="n">
        <v>108.5</v>
      </c>
      <c r="F1605" t="n">
        <v>-0.2565476253998344</v>
      </c>
      <c r="G1605" t="n">
        <v>893.8049340775946</v>
      </c>
      <c r="H1605" t="n">
        <v>3525.166660002033</v>
      </c>
      <c r="I1605" t="n">
        <v>2.625087107098186</v>
      </c>
      <c r="J1605" t="n">
        <v>2.625087107098186</v>
      </c>
      <c r="K1605" t="n">
        <v>28.04609192984448</v>
      </c>
      <c r="L1605" t="n">
        <v>5</v>
      </c>
      <c r="M1605" t="n">
        <v>7.111078075518377</v>
      </c>
      <c r="N1605" t="n">
        <v>2375.96232884137</v>
      </c>
      <c r="O1605" t="b">
        <v>0</v>
      </c>
      <c r="P1605" t="n">
        <v>2.625087107098186</v>
      </c>
      <c r="Q1605" t="n">
        <v>0</v>
      </c>
      <c r="R1605" t="n">
        <v>0.801120155195846</v>
      </c>
      <c r="S1605" t="n">
        <v>51.14151128570196</v>
      </c>
      <c r="T1605" t="n">
        <v>13.16976095842497</v>
      </c>
      <c r="U1605" t="n">
        <v>3.276770769119451</v>
      </c>
      <c r="V1605" t="n">
        <v>2.619200015519363</v>
      </c>
      <c r="W1605" t="n">
        <v>-69.64043773454669</v>
      </c>
      <c r="X1605" t="n">
        <v>1</v>
      </c>
      <c r="Y1605" t="n">
        <v>48.21206945223837</v>
      </c>
      <c r="Z1605" t="n">
        <v>102.7253362413785</v>
      </c>
      <c r="AA1605" t="n">
        <v>2375.96232884137</v>
      </c>
      <c r="AB1605" t="b">
        <v>0</v>
      </c>
      <c r="AC1605" t="b">
        <v>1</v>
      </c>
      <c r="AD1605" t="n">
        <v>90.04723961436113</v>
      </c>
      <c r="AE1605" t="n">
        <v>1.455042411061991</v>
      </c>
      <c r="AF1605" t="n">
        <v>0</v>
      </c>
      <c r="AG1605" t="n">
        <v>-0.1319627542630139</v>
      </c>
      <c r="AH1605" t="b">
        <v>0</v>
      </c>
      <c r="AI1605" t="b">
        <v>0</v>
      </c>
      <c r="AJ1605" t="n">
        <v>2375.96232884137</v>
      </c>
      <c r="AK1605" t="n">
        <v>0</v>
      </c>
      <c r="AL1605" t="n">
        <v>3.276770769119451</v>
      </c>
      <c r="AM1605" t="n">
        <v>0</v>
      </c>
      <c r="AN1605" t="n">
        <v>4.732557746365356</v>
      </c>
      <c r="AO1605" t="n">
        <v>0</v>
      </c>
      <c r="AP1605" t="n">
        <v>1</v>
      </c>
      <c r="AQ1605" t="n">
        <v>0</v>
      </c>
      <c r="AR1605" t="n">
        <v>0</v>
      </c>
      <c r="AS1605" t="n">
        <v>0</v>
      </c>
      <c r="AT1605" t="n">
        <v>1.521255850768839</v>
      </c>
      <c r="AU1605" t="n">
        <v>0.4782570136029885</v>
      </c>
      <c r="AV1605" t="n">
        <v>1.521255850768839</v>
      </c>
    </row>
    <row r="1606" spans="1:48">
      <c r="A1606" t="n">
        <v>1603</v>
      </c>
      <c r="B1606" t="n">
        <v>0</v>
      </c>
      <c r="C1606" t="n">
        <v>0</v>
      </c>
      <c r="D1606" t="n">
        <v>0</v>
      </c>
      <c r="E1606" t="n">
        <v>107.7</v>
      </c>
      <c r="F1606" t="n">
        <v>-0.1877745419214314</v>
      </c>
      <c r="G1606" t="n">
        <v>887.2146672825523</v>
      </c>
      <c r="H1606" t="n">
        <v>3499.174647762386</v>
      </c>
      <c r="I1606" t="n">
        <v>5.942582254722943</v>
      </c>
      <c r="J1606" t="n">
        <v>5.942582254722943</v>
      </c>
      <c r="K1606" t="n">
        <v>63.96138671599281</v>
      </c>
      <c r="L1606" t="n">
        <v>5</v>
      </c>
      <c r="M1606" t="n">
        <v>16.21739014097181</v>
      </c>
      <c r="N1606" t="n">
        <v>2358.443712591848</v>
      </c>
      <c r="O1606" t="b">
        <v>0</v>
      </c>
      <c r="P1606" t="n">
        <v>5.942582254722943</v>
      </c>
      <c r="Q1606" t="n">
        <v>0</v>
      </c>
      <c r="R1606" t="n">
        <v>0.8871301578138467</v>
      </c>
      <c r="S1606" t="n">
        <v>51.15936852505898</v>
      </c>
      <c r="T1606" t="n">
        <v>27.12275024445166</v>
      </c>
      <c r="U1606" t="n">
        <v>6.698658818416497</v>
      </c>
      <c r="V1606" t="n">
        <v>3.061340539745707</v>
      </c>
      <c r="W1606" t="n">
        <v>-82.65409017475508</v>
      </c>
      <c r="X1606" t="n">
        <v>1</v>
      </c>
      <c r="Y1606" t="n">
        <v>61.22572189244676</v>
      </c>
      <c r="Z1606" t="n">
        <v>102.6087840808712</v>
      </c>
      <c r="AA1606" t="n">
        <v>2358.443712591848</v>
      </c>
      <c r="AB1606" t="b">
        <v>0</v>
      </c>
      <c r="AC1606" t="b">
        <v>1</v>
      </c>
      <c r="AD1606" t="n">
        <v>90.06623923091402</v>
      </c>
      <c r="AE1606" t="n">
        <v>1.726945013045928</v>
      </c>
      <c r="AF1606" t="n">
        <v>0</v>
      </c>
      <c r="AG1606" t="n">
        <v>-0.117229076988239</v>
      </c>
      <c r="AH1606" t="b">
        <v>0</v>
      </c>
      <c r="AI1606" t="b">
        <v>0</v>
      </c>
      <c r="AJ1606" t="n">
        <v>2358.443712591848</v>
      </c>
      <c r="AK1606" t="n">
        <v>0</v>
      </c>
      <c r="AL1606" t="n">
        <v>6.698658818416497</v>
      </c>
      <c r="AM1606" t="n">
        <v>0</v>
      </c>
      <c r="AN1606" t="n">
        <v>8.426054248042817</v>
      </c>
      <c r="AO1606" t="n">
        <v>0</v>
      </c>
      <c r="AP1606" t="n">
        <v>1</v>
      </c>
      <c r="AQ1606" t="n">
        <v>0</v>
      </c>
      <c r="AR1606" t="n">
        <v>0</v>
      </c>
      <c r="AS1606" t="n">
        <v>0</v>
      </c>
      <c r="AT1606" t="n">
        <v>2.128691177550069</v>
      </c>
      <c r="AU1606" t="n">
        <v>0.6692243681058639</v>
      </c>
      <c r="AV1606" t="n">
        <v>2.128691177550069</v>
      </c>
    </row>
    <row r="1607" spans="1:48">
      <c r="A1607" t="n">
        <v>1604</v>
      </c>
      <c r="B1607" t="n">
        <v>0</v>
      </c>
      <c r="C1607" t="n">
        <v>0</v>
      </c>
      <c r="D1607" t="n">
        <v>0</v>
      </c>
      <c r="E1607" t="n">
        <v>107.1</v>
      </c>
      <c r="F1607" t="n">
        <v>-0.1590208735811345</v>
      </c>
      <c r="G1607" t="n">
        <v>882.2719671862707</v>
      </c>
      <c r="H1607" t="n">
        <v>3479.680638582652</v>
      </c>
      <c r="I1607" t="n">
        <v>7.24482001649114</v>
      </c>
      <c r="J1607" t="n">
        <v>7.24482001649114</v>
      </c>
      <c r="K1607" t="n">
        <v>78.41452252730815</v>
      </c>
      <c r="L1607" t="n">
        <v>5</v>
      </c>
      <c r="M1607" t="n">
        <v>19.88197832842499</v>
      </c>
      <c r="N1607" t="n">
        <v>2345.304750404707</v>
      </c>
      <c r="O1607" t="b">
        <v>0</v>
      </c>
      <c r="P1607" t="n">
        <v>7.24482001649114</v>
      </c>
      <c r="Q1607" t="n">
        <v>0</v>
      </c>
      <c r="R1607" t="n">
        <v>0.901136885880427</v>
      </c>
      <c r="S1607" t="n">
        <v>51.18231061342042</v>
      </c>
      <c r="T1607" t="n">
        <v>32.7347427777103</v>
      </c>
      <c r="U1607" t="n">
        <v>8.039644287130496</v>
      </c>
      <c r="V1607" t="n">
        <v>3.236258610907644</v>
      </c>
      <c r="W1607" t="n">
        <v>-82.86279913205749</v>
      </c>
      <c r="X1607" t="n">
        <v>1</v>
      </c>
      <c r="Y1607" t="n">
        <v>61.43443084974917</v>
      </c>
      <c r="Z1607" t="n">
        <v>102.5040294597294</v>
      </c>
      <c r="AA1607" t="n">
        <v>2345.304750404707</v>
      </c>
      <c r="AB1607" t="b">
        <v>0</v>
      </c>
      <c r="AC1607" t="b">
        <v>1</v>
      </c>
      <c r="AD1607" t="n">
        <v>90.08753439632065</v>
      </c>
      <c r="AE1607" t="n">
        <v>1.731305703390826</v>
      </c>
      <c r="AF1607" t="n">
        <v>0</v>
      </c>
      <c r="AG1607" t="n">
        <v>-0.1019125688066418</v>
      </c>
      <c r="AH1607" t="b">
        <v>0</v>
      </c>
      <c r="AI1607" t="b">
        <v>0</v>
      </c>
      <c r="AJ1607" t="n">
        <v>2345.304750404707</v>
      </c>
      <c r="AK1607" t="n">
        <v>0</v>
      </c>
      <c r="AL1607" t="n">
        <v>8.039644287130496</v>
      </c>
      <c r="AM1607" t="n">
        <v>0</v>
      </c>
      <c r="AN1607" t="n">
        <v>9.771228053818401</v>
      </c>
      <c r="AO1607" t="n">
        <v>0</v>
      </c>
      <c r="AP1607" t="n">
        <v>1</v>
      </c>
      <c r="AQ1607" t="n">
        <v>0</v>
      </c>
      <c r="AR1607" t="n">
        <v>0</v>
      </c>
      <c r="AS1607" t="n">
        <v>0</v>
      </c>
      <c r="AT1607" t="n">
        <v>2.350398429247576</v>
      </c>
      <c r="AU1607" t="n">
        <v>0.7389253641857718</v>
      </c>
      <c r="AV1607" t="n">
        <v>2.350398429247576</v>
      </c>
    </row>
    <row r="1608" spans="1:48">
      <c r="A1608" t="n">
        <v>1605</v>
      </c>
      <c r="B1608" t="n">
        <v>0</v>
      </c>
      <c r="C1608" t="n">
        <v>0</v>
      </c>
      <c r="D1608" t="n">
        <v>0</v>
      </c>
      <c r="E1608" t="n">
        <v>106.6</v>
      </c>
      <c r="F1608" t="n">
        <v>-0.09280863042070209</v>
      </c>
      <c r="G1608" t="n">
        <v>878.1530504393693</v>
      </c>
      <c r="H1608" t="n">
        <v>3463.435630932872</v>
      </c>
      <c r="I1608" t="n">
        <v>10.44530737495605</v>
      </c>
      <c r="J1608" t="n">
        <v>10.44530737495605</v>
      </c>
      <c r="K1608" t="n">
        <v>113.5853687468297</v>
      </c>
      <c r="L1608" t="n">
        <v>5</v>
      </c>
      <c r="M1608" t="n">
        <v>28.79953568631585</v>
      </c>
      <c r="N1608" t="n">
        <v>2334.355615248756</v>
      </c>
      <c r="O1608" t="b">
        <v>0</v>
      </c>
      <c r="P1608" t="n">
        <v>10.44530737495605</v>
      </c>
      <c r="Q1608" t="n">
        <v>0</v>
      </c>
      <c r="R1608" t="n">
        <v>0.9208746360240155</v>
      </c>
      <c r="S1608" t="n">
        <v>51.20680923873493</v>
      </c>
      <c r="T1608" t="n">
        <v>46.40075832492436</v>
      </c>
      <c r="U1608" t="n">
        <v>11.3428114602601</v>
      </c>
      <c r="V1608" t="n">
        <v>3.671476891221332</v>
      </c>
      <c r="W1608" t="n">
        <v>-86.15060768619995</v>
      </c>
      <c r="X1608" t="n">
        <v>1</v>
      </c>
      <c r="Y1608" t="n">
        <v>64.72223940389162</v>
      </c>
      <c r="Z1608" t="n">
        <v>102.4263874085435</v>
      </c>
      <c r="AA1608" t="n">
        <v>2334.355615248756</v>
      </c>
      <c r="AB1608" t="b">
        <v>0</v>
      </c>
      <c r="AC1608" t="b">
        <v>1</v>
      </c>
      <c r="AD1608" t="n">
        <v>90.10943659601746</v>
      </c>
      <c r="AE1608" t="n">
        <v>1.8</v>
      </c>
      <c r="AF1608" t="n">
        <v>0</v>
      </c>
      <c r="AG1608" t="n">
        <v>-0.07302028386329384</v>
      </c>
      <c r="AH1608" t="b">
        <v>0</v>
      </c>
      <c r="AI1608" t="b">
        <v>0</v>
      </c>
      <c r="AJ1608" t="n">
        <v>2334.355615248756</v>
      </c>
      <c r="AK1608" t="n">
        <v>0</v>
      </c>
      <c r="AL1608" t="n">
        <v>11.3428114602601</v>
      </c>
      <c r="AM1608" t="n">
        <v>0</v>
      </c>
      <c r="AN1608" t="n">
        <v>13.1429240644052</v>
      </c>
      <c r="AO1608" t="n">
        <v>0</v>
      </c>
      <c r="AP1608" t="n">
        <v>1</v>
      </c>
      <c r="AQ1608" t="n">
        <v>0</v>
      </c>
      <c r="AR1608" t="n">
        <v>0</v>
      </c>
      <c r="AS1608" t="n">
        <v>0</v>
      </c>
      <c r="AT1608" t="n">
        <v>2.920673674795682</v>
      </c>
      <c r="AU1608" t="n">
        <v>0.9182102200038821</v>
      </c>
      <c r="AV1608" t="n">
        <v>2.920673674795682</v>
      </c>
    </row>
    <row r="1609" spans="1:48">
      <c r="A1609" t="n">
        <v>1606</v>
      </c>
      <c r="B1609" t="n">
        <v>0</v>
      </c>
      <c r="C1609" t="n">
        <v>0</v>
      </c>
      <c r="D1609" t="n">
        <v>0</v>
      </c>
      <c r="E1609" t="n">
        <v>106.4</v>
      </c>
      <c r="F1609" t="n">
        <v>-0.05307793806935379</v>
      </c>
      <c r="G1609" t="n">
        <v>876.5054837406088</v>
      </c>
      <c r="H1609" t="n">
        <v>3456.937627872961</v>
      </c>
      <c r="I1609" t="n">
        <v>12.38246152262238</v>
      </c>
      <c r="J1609" t="n">
        <v>12.38246152262238</v>
      </c>
      <c r="K1609" t="n">
        <v>134.9036597393677</v>
      </c>
      <c r="L1609" t="n">
        <v>5</v>
      </c>
      <c r="M1609" t="n">
        <v>34.20478188117841</v>
      </c>
      <c r="N1609" t="n">
        <v>2329.975961186376</v>
      </c>
      <c r="O1609" t="b">
        <v>0</v>
      </c>
      <c r="P1609" t="n">
        <v>12.38246152262238</v>
      </c>
      <c r="Q1609" t="n">
        <v>0</v>
      </c>
      <c r="R1609" t="n">
        <v>0.9280278878988091</v>
      </c>
      <c r="S1609" t="n">
        <v>51.23507865063886</v>
      </c>
      <c r="T1609" t="n">
        <v>54.68470851313612</v>
      </c>
      <c r="U1609" t="n">
        <v>13.34276877245369</v>
      </c>
      <c r="V1609" t="n">
        <v>3.935773971328381</v>
      </c>
      <c r="W1609" t="n">
        <v>-86.15060768619995</v>
      </c>
      <c r="X1609" t="n">
        <v>1</v>
      </c>
      <c r="Y1609" t="n">
        <v>64.72223940389162</v>
      </c>
      <c r="Z1609" t="n">
        <v>102.3759503327726</v>
      </c>
      <c r="AA1609" t="n">
        <v>2329.975961186376</v>
      </c>
      <c r="AB1609" t="b">
        <v>0</v>
      </c>
      <c r="AC1609" t="b">
        <v>1</v>
      </c>
      <c r="AD1609" t="n">
        <v>90.13190959581048</v>
      </c>
      <c r="AE1609" t="n">
        <v>1.8</v>
      </c>
      <c r="AF1609" t="n">
        <v>0</v>
      </c>
      <c r="AG1609" t="n">
        <v>-0.05016456180749773</v>
      </c>
      <c r="AH1609" t="b">
        <v>0</v>
      </c>
      <c r="AI1609" t="b">
        <v>0</v>
      </c>
      <c r="AJ1609" t="n">
        <v>2329.975961186376</v>
      </c>
      <c r="AK1609" t="n">
        <v>0</v>
      </c>
      <c r="AL1609" t="n">
        <v>13.34276877245369</v>
      </c>
      <c r="AM1609" t="n">
        <v>0</v>
      </c>
      <c r="AN1609" t="n">
        <v>15.14280554115413</v>
      </c>
      <c r="AO1609" t="n">
        <v>0</v>
      </c>
      <c r="AP1609" t="n">
        <v>1</v>
      </c>
      <c r="AQ1609" t="n">
        <v>0</v>
      </c>
      <c r="AR1609" t="n">
        <v>0</v>
      </c>
      <c r="AS1609" t="n">
        <v>0</v>
      </c>
      <c r="AT1609" t="n">
        <v>3.264246874041254</v>
      </c>
      <c r="AU1609" t="n">
        <v>1.02622380111331</v>
      </c>
      <c r="AV1609" t="n">
        <v>3.264246874041254</v>
      </c>
    </row>
    <row r="1610" spans="1:48">
      <c r="A1610" t="n">
        <v>1607</v>
      </c>
      <c r="B1610" t="n">
        <v>0</v>
      </c>
      <c r="C1610" t="n">
        <v>0</v>
      </c>
      <c r="D1610" t="n">
        <v>0</v>
      </c>
      <c r="E1610" t="n">
        <v>106.2</v>
      </c>
      <c r="F1610" t="n">
        <v>-0.02821295063520424</v>
      </c>
      <c r="G1610" t="n">
        <v>874.8579170418483</v>
      </c>
      <c r="H1610" t="n">
        <v>3450.43962481305</v>
      </c>
      <c r="I1610" t="n">
        <v>13.56703361556638</v>
      </c>
      <c r="J1610" t="n">
        <v>13.56703361556638</v>
      </c>
      <c r="K1610" t="n">
        <v>148.0876211519506</v>
      </c>
      <c r="L1610" t="n">
        <v>5</v>
      </c>
      <c r="M1610" t="n">
        <v>37.54757128599153</v>
      </c>
      <c r="N1610" t="n">
        <v>2325.596307123996</v>
      </c>
      <c r="O1610" t="b">
        <v>0</v>
      </c>
      <c r="P1610" t="n">
        <v>13.56703361556638</v>
      </c>
      <c r="Q1610" t="n">
        <v>0</v>
      </c>
      <c r="R1610" t="n">
        <v>0.9314782041302424</v>
      </c>
      <c r="S1610" t="n">
        <v>51.26556118439345</v>
      </c>
      <c r="T1610" t="n">
        <v>59.80661972748691</v>
      </c>
      <c r="U1610" t="n">
        <v>14.56505751332576</v>
      </c>
      <c r="V1610" t="n">
        <v>4.098056988627071</v>
      </c>
      <c r="W1610" t="n">
        <v>-86.15060768619995</v>
      </c>
      <c r="X1610" t="n">
        <v>1</v>
      </c>
      <c r="Y1610" t="n">
        <v>64.72223940389162</v>
      </c>
      <c r="Z1610" t="n">
        <v>102.3325233551812</v>
      </c>
      <c r="AA1610" t="n">
        <v>2325.596307123996</v>
      </c>
      <c r="AB1610" t="b">
        <v>0</v>
      </c>
      <c r="AC1610" t="b">
        <v>1</v>
      </c>
      <c r="AD1610" t="n">
        <v>90.15438259560351</v>
      </c>
      <c r="AE1610" t="n">
        <v>1.8</v>
      </c>
      <c r="AF1610" t="n">
        <v>0</v>
      </c>
      <c r="AG1610" t="n">
        <v>-0.03240738291567591</v>
      </c>
      <c r="AH1610" t="b">
        <v>0</v>
      </c>
      <c r="AI1610" t="b">
        <v>0</v>
      </c>
      <c r="AJ1610" t="n">
        <v>2325.596307123996</v>
      </c>
      <c r="AK1610" t="n">
        <v>0</v>
      </c>
      <c r="AL1610" t="n">
        <v>14.56505751332576</v>
      </c>
      <c r="AM1610" t="n">
        <v>0</v>
      </c>
      <c r="AN1610" t="n">
        <v>16.36506670550087</v>
      </c>
      <c r="AO1610" t="n">
        <v>0</v>
      </c>
      <c r="AP1610" t="n">
        <v>1</v>
      </c>
      <c r="AQ1610" t="n">
        <v>0</v>
      </c>
      <c r="AR1610" t="n">
        <v>0</v>
      </c>
      <c r="AS1610" t="n">
        <v>0</v>
      </c>
      <c r="AT1610" t="n">
        <v>3.475536816111202</v>
      </c>
      <c r="AU1610" t="n">
        <v>1.092649771897679</v>
      </c>
      <c r="AV1610" t="n">
        <v>3.475536816111202</v>
      </c>
    </row>
    <row r="1611" spans="1:48">
      <c r="A1611" t="n">
        <v>1608</v>
      </c>
      <c r="B1611" t="n">
        <v>0</v>
      </c>
      <c r="C1611" t="n">
        <v>0</v>
      </c>
      <c r="D1611" t="n">
        <v>0</v>
      </c>
      <c r="E1611" t="n">
        <v>106.2</v>
      </c>
      <c r="F1611" t="n">
        <v>-0.000736926056495335</v>
      </c>
      <c r="G1611" t="n">
        <v>874.8579170418483</v>
      </c>
      <c r="H1611" t="n">
        <v>3450.43962481305</v>
      </c>
      <c r="I1611" t="n">
        <v>14.94455097682609</v>
      </c>
      <c r="J1611" t="n">
        <v>14.94455097682609</v>
      </c>
      <c r="K1611" t="n">
        <v>163.1235733655877</v>
      </c>
      <c r="L1611" t="n">
        <v>5</v>
      </c>
      <c r="M1611" t="n">
        <v>41.35993239492588</v>
      </c>
      <c r="N1611" t="n">
        <v>2325.596307123996</v>
      </c>
      <c r="O1611" t="b">
        <v>0</v>
      </c>
      <c r="P1611" t="n">
        <v>14.94455097682609</v>
      </c>
      <c r="Q1611" t="n">
        <v>0</v>
      </c>
      <c r="R1611" t="n">
        <v>0.9347256599296239</v>
      </c>
      <c r="S1611" t="n">
        <v>51.29735872029608</v>
      </c>
      <c r="T1611" t="n">
        <v>65.6501554301619</v>
      </c>
      <c r="U1611" t="n">
        <v>15.98816809838223</v>
      </c>
      <c r="V1611" t="n">
        <v>4.285270571221439</v>
      </c>
      <c r="W1611" t="n">
        <v>-86.15060768619995</v>
      </c>
      <c r="X1611" t="n">
        <v>1</v>
      </c>
      <c r="Y1611" t="n">
        <v>64.72223940389162</v>
      </c>
      <c r="Z1611" t="n">
        <v>102.2945768499169</v>
      </c>
      <c r="AA1611" t="n">
        <v>2325.596307123996</v>
      </c>
      <c r="AB1611" t="b">
        <v>0</v>
      </c>
      <c r="AC1611" t="b">
        <v>1</v>
      </c>
      <c r="AD1611" t="n">
        <v>90.17685559539653</v>
      </c>
      <c r="AE1611" t="n">
        <v>1.8</v>
      </c>
      <c r="AF1611" t="n">
        <v>0</v>
      </c>
      <c r="AG1611" t="n">
        <v>-0.009954854423421033</v>
      </c>
      <c r="AH1611" t="b">
        <v>0</v>
      </c>
      <c r="AI1611" t="b">
        <v>0</v>
      </c>
      <c r="AJ1611" t="n">
        <v>2325.596307123996</v>
      </c>
      <c r="AK1611" t="n">
        <v>0</v>
      </c>
      <c r="AL1611" t="n">
        <v>15.98816809838223</v>
      </c>
      <c r="AM1611" t="n">
        <v>0</v>
      </c>
      <c r="AN1611" t="n">
        <v>17.78816809838223</v>
      </c>
      <c r="AO1611" t="n">
        <v>0</v>
      </c>
      <c r="AP1611" t="n">
        <v>1</v>
      </c>
      <c r="AQ1611" t="n">
        <v>0</v>
      </c>
      <c r="AR1611" t="n">
        <v>0</v>
      </c>
      <c r="AS1611" t="n">
        <v>0</v>
      </c>
      <c r="AT1611" t="n">
        <v>3.724567127790388</v>
      </c>
      <c r="AU1611" t="n">
        <v>1.170940674180892</v>
      </c>
      <c r="AV1611" t="n">
        <v>3.724567127790388</v>
      </c>
    </row>
    <row r="1612" spans="1:48">
      <c r="A1612" t="n">
        <v>1609</v>
      </c>
      <c r="B1612" t="n">
        <v>0</v>
      </c>
      <c r="C1612" t="n">
        <v>0</v>
      </c>
      <c r="D1612" t="n">
        <v>0</v>
      </c>
      <c r="E1612" t="n">
        <v>106.2</v>
      </c>
      <c r="F1612" t="n">
        <v>0.03116065486116959</v>
      </c>
      <c r="G1612" t="n">
        <v>874.8579170418483</v>
      </c>
      <c r="H1612" t="n">
        <v>3450.43962481305</v>
      </c>
      <c r="I1612" t="n">
        <v>16.54374417052845</v>
      </c>
      <c r="J1612" t="n">
        <v>16.54374417052845</v>
      </c>
      <c r="K1612" t="n">
        <v>180.5791736484713</v>
      </c>
      <c r="L1612" t="n">
        <v>5</v>
      </c>
      <c r="M1612" t="n">
        <v>45.78579453561647</v>
      </c>
      <c r="N1612" t="n">
        <v>2325.596307123996</v>
      </c>
      <c r="O1612" t="b">
        <v>0</v>
      </c>
      <c r="P1612" t="n">
        <v>16.54374417052845</v>
      </c>
      <c r="Q1612" t="n">
        <v>0</v>
      </c>
      <c r="R1612" t="n">
        <v>0.9378384944237397</v>
      </c>
      <c r="S1612" t="n">
        <v>51.33072480047517</v>
      </c>
      <c r="T1612" t="n">
        <v>72.43405586617729</v>
      </c>
      <c r="U1612" t="n">
        <v>17.64029123233404</v>
      </c>
      <c r="V1612" t="n">
        <v>4.502609967636545</v>
      </c>
      <c r="W1612" t="n">
        <v>-86.15060768619995</v>
      </c>
      <c r="X1612" t="n">
        <v>1</v>
      </c>
      <c r="Y1612" t="n">
        <v>64.72223940389162</v>
      </c>
      <c r="Z1612" t="n">
        <v>102.3085469120833</v>
      </c>
      <c r="AA1612" t="n">
        <v>2325.596307123996</v>
      </c>
      <c r="AB1612" t="b">
        <v>0</v>
      </c>
      <c r="AC1612" t="b">
        <v>1</v>
      </c>
      <c r="AD1612" t="n">
        <v>90.19932859518956</v>
      </c>
      <c r="AE1612" t="n">
        <v>1.8</v>
      </c>
      <c r="AF1612" t="n">
        <v>0</v>
      </c>
      <c r="AG1612" t="n">
        <v>0.01142458631993648</v>
      </c>
      <c r="AH1612" t="b">
        <v>0</v>
      </c>
      <c r="AI1612" t="b">
        <v>0</v>
      </c>
      <c r="AJ1612" t="n">
        <v>2325.596307123996</v>
      </c>
      <c r="AK1612" t="n">
        <v>0</v>
      </c>
      <c r="AL1612" t="n">
        <v>17.64029123233404</v>
      </c>
      <c r="AM1612" t="n">
        <v>0</v>
      </c>
      <c r="AN1612" t="n">
        <v>19.44030042450915</v>
      </c>
      <c r="AO1612" t="n">
        <v>0</v>
      </c>
      <c r="AP1612" t="n">
        <v>1</v>
      </c>
      <c r="AQ1612" t="n">
        <v>0</v>
      </c>
      <c r="AR1612" t="n">
        <v>0</v>
      </c>
      <c r="AS1612" t="n">
        <v>0</v>
      </c>
      <c r="AT1612" t="n">
        <v>4.015897158736174</v>
      </c>
      <c r="AU1612" t="n">
        <v>1.262529890092588</v>
      </c>
      <c r="AV1612" t="n">
        <v>4.015897158736174</v>
      </c>
    </row>
    <row r="1613" spans="1:48">
      <c r="A1613" t="n">
        <v>1610</v>
      </c>
      <c r="B1613" t="n">
        <v>0</v>
      </c>
      <c r="C1613" t="n">
        <v>0</v>
      </c>
      <c r="D1613" t="n">
        <v>0</v>
      </c>
      <c r="E1613" t="n">
        <v>106.4</v>
      </c>
      <c r="F1613" t="n">
        <v>0.04276097327847062</v>
      </c>
      <c r="G1613" t="n">
        <v>876.5054837406088</v>
      </c>
      <c r="H1613" t="n">
        <v>3456.937627872961</v>
      </c>
      <c r="I1613" t="n">
        <v>17.19641809331982</v>
      </c>
      <c r="J1613" t="n">
        <v>17.19641809331982</v>
      </c>
      <c r="K1613" t="n">
        <v>187.3504497436806</v>
      </c>
      <c r="L1613" t="n">
        <v>5</v>
      </c>
      <c r="M1613" t="n">
        <v>47.50264952933077</v>
      </c>
      <c r="N1613" t="n">
        <v>2329.975961186376</v>
      </c>
      <c r="O1613" t="b">
        <v>0</v>
      </c>
      <c r="P1613" t="n">
        <v>17.19641809331982</v>
      </c>
      <c r="Q1613" t="n">
        <v>0</v>
      </c>
      <c r="R1613" t="n">
        <v>0.9388809800632806</v>
      </c>
      <c r="S1613" t="n">
        <v>51.36589988574079</v>
      </c>
      <c r="T1613" t="n">
        <v>75.06671239174585</v>
      </c>
      <c r="U1613" t="n">
        <v>18.31586586423423</v>
      </c>
      <c r="V1613" t="n">
        <v>4.588003891255099</v>
      </c>
      <c r="W1613" t="n">
        <v>-86.15060768619995</v>
      </c>
      <c r="X1613" t="n">
        <v>1</v>
      </c>
      <c r="Y1613" t="n">
        <v>64.72223940389162</v>
      </c>
      <c r="Z1613" t="n">
        <v>102.3296321296946</v>
      </c>
      <c r="AA1613" t="n">
        <v>2329.975961186376</v>
      </c>
      <c r="AB1613" t="b">
        <v>0</v>
      </c>
      <c r="AC1613" t="b">
        <v>1</v>
      </c>
      <c r="AD1613" t="n">
        <v>90.22180159498258</v>
      </c>
      <c r="AE1613" t="n">
        <v>1.8</v>
      </c>
      <c r="AF1613" t="n">
        <v>0</v>
      </c>
      <c r="AG1613" t="n">
        <v>0.02860383582609977</v>
      </c>
      <c r="AH1613" t="b">
        <v>0</v>
      </c>
      <c r="AI1613" t="b">
        <v>0</v>
      </c>
      <c r="AJ1613" t="n">
        <v>2329.975961186376</v>
      </c>
      <c r="AK1613" t="n">
        <v>0</v>
      </c>
      <c r="AL1613" t="n">
        <v>18.31586586423423</v>
      </c>
      <c r="AM1613" t="n">
        <v>0</v>
      </c>
      <c r="AN1613" t="n">
        <v>20.11588654662823</v>
      </c>
      <c r="AO1613" t="n">
        <v>0</v>
      </c>
      <c r="AP1613" t="n">
        <v>1</v>
      </c>
      <c r="AQ1613" t="n">
        <v>0</v>
      </c>
      <c r="AR1613" t="n">
        <v>0</v>
      </c>
      <c r="AS1613" t="n">
        <v>0</v>
      </c>
      <c r="AT1613" t="n">
        <v>4.136636577223997</v>
      </c>
      <c r="AU1613" t="n">
        <v>1.300488313510295</v>
      </c>
      <c r="AV1613" t="n">
        <v>4.136636577223997</v>
      </c>
    </row>
    <row r="1614" spans="1:48">
      <c r="A1614" t="n">
        <v>1611</v>
      </c>
      <c r="B1614" t="n">
        <v>0</v>
      </c>
      <c r="C1614" t="n">
        <v>0</v>
      </c>
      <c r="D1614" t="n">
        <v>0</v>
      </c>
      <c r="E1614" t="n">
        <v>106.5</v>
      </c>
      <c r="F1614" t="n">
        <v>0.04779545202494795</v>
      </c>
      <c r="G1614" t="n">
        <v>877.3292670899891</v>
      </c>
      <c r="H1614" t="n">
        <v>3460.186629402917</v>
      </c>
      <c r="I1614" t="n">
        <v>17.48516155296431</v>
      </c>
      <c r="J1614" t="n">
        <v>17.48516155296431</v>
      </c>
      <c r="K1614" t="n">
        <v>190.3173640481679</v>
      </c>
      <c r="L1614" t="n">
        <v>5</v>
      </c>
      <c r="M1614" t="n">
        <v>48.25490974852129</v>
      </c>
      <c r="N1614" t="n">
        <v>2332.165788217566</v>
      </c>
      <c r="O1614" t="b">
        <v>0</v>
      </c>
      <c r="P1614" t="n">
        <v>17.48516155296431</v>
      </c>
      <c r="Q1614" t="n">
        <v>0</v>
      </c>
      <c r="R1614" t="n">
        <v>0.9393225296038484</v>
      </c>
      <c r="S1614" t="n">
        <v>51.40184949758725</v>
      </c>
      <c r="T1614" t="n">
        <v>76.21963631122283</v>
      </c>
      <c r="U1614" t="n">
        <v>18.61465151947173</v>
      </c>
      <c r="V1614" t="n">
        <v>4.624814725879659</v>
      </c>
      <c r="W1614" t="n">
        <v>-86.15060768619995</v>
      </c>
      <c r="X1614" t="n">
        <v>1</v>
      </c>
      <c r="Y1614" t="n">
        <v>64.72223940389162</v>
      </c>
      <c r="Z1614" t="n">
        <v>102.3586818466213</v>
      </c>
      <c r="AA1614" t="n">
        <v>2332.165788217566</v>
      </c>
      <c r="AB1614" t="b">
        <v>0</v>
      </c>
      <c r="AC1614" t="b">
        <v>1</v>
      </c>
      <c r="AD1614" t="n">
        <v>90.2442745947756</v>
      </c>
      <c r="AE1614" t="n">
        <v>1.8</v>
      </c>
      <c r="AF1614" t="n">
        <v>0</v>
      </c>
      <c r="AG1614" t="n">
        <v>0.05321659465214257</v>
      </c>
      <c r="AH1614" t="b">
        <v>0</v>
      </c>
      <c r="AI1614" t="b">
        <v>0</v>
      </c>
      <c r="AJ1614" t="n">
        <v>2332.165788217566</v>
      </c>
      <c r="AK1614" t="n">
        <v>0</v>
      </c>
      <c r="AL1614" t="n">
        <v>18.61465151947173</v>
      </c>
      <c r="AM1614" t="n">
        <v>0</v>
      </c>
      <c r="AN1614" t="n">
        <v>20.41468828817217</v>
      </c>
      <c r="AO1614" t="n">
        <v>0</v>
      </c>
      <c r="AP1614" t="n">
        <v>1</v>
      </c>
      <c r="AQ1614" t="n">
        <v>0</v>
      </c>
      <c r="AR1614" t="n">
        <v>0</v>
      </c>
      <c r="AS1614" t="n">
        <v>0</v>
      </c>
      <c r="AT1614" t="n">
        <v>4.190195405470114</v>
      </c>
      <c r="AU1614" t="n">
        <v>1.317326299859611</v>
      </c>
      <c r="AV1614" t="n">
        <v>4.190195405470114</v>
      </c>
    </row>
    <row r="1615" spans="1:48">
      <c r="A1615" t="n">
        <v>1612</v>
      </c>
      <c r="B1615" t="n">
        <v>0</v>
      </c>
      <c r="C1615" t="n">
        <v>0</v>
      </c>
      <c r="D1615" t="n">
        <v>0</v>
      </c>
      <c r="E1615" t="n">
        <v>106.8</v>
      </c>
      <c r="F1615" t="n">
        <v>0.09939055195507684</v>
      </c>
      <c r="G1615" t="n">
        <v>879.8006171381298</v>
      </c>
      <c r="H1615" t="n">
        <v>3469.933633992784</v>
      </c>
      <c r="I1615" t="n">
        <v>20.19442378934705</v>
      </c>
      <c r="J1615" t="n">
        <v>20.19442378934705</v>
      </c>
      <c r="K1615" t="n">
        <v>219.1889143762129</v>
      </c>
      <c r="L1615" t="n">
        <v>5</v>
      </c>
      <c r="M1615" t="n">
        <v>55.57528254974972</v>
      </c>
      <c r="N1615" t="n">
        <v>2338.735269311137</v>
      </c>
      <c r="O1615" t="b">
        <v>0</v>
      </c>
      <c r="P1615" t="n">
        <v>20.19442378934705</v>
      </c>
      <c r="Q1615" t="n">
        <v>0</v>
      </c>
      <c r="R1615" t="n">
        <v>0.9429653462476638</v>
      </c>
      <c r="S1615" t="n">
        <v>51.43813866003951</v>
      </c>
      <c r="T1615" t="n">
        <v>87.44320155097759</v>
      </c>
      <c r="U1615" t="n">
        <v>21.41587055102989</v>
      </c>
      <c r="V1615" t="n">
        <v>4.987292723455752</v>
      </c>
      <c r="W1615" t="n">
        <v>-86.15060768619995</v>
      </c>
      <c r="X1615" t="n">
        <v>1</v>
      </c>
      <c r="Y1615" t="n">
        <v>64.72223940389162</v>
      </c>
      <c r="Z1615" t="n">
        <v>102.4336585785704</v>
      </c>
      <c r="AA1615" t="n">
        <v>2338.735269311137</v>
      </c>
      <c r="AB1615" t="b">
        <v>0</v>
      </c>
      <c r="AC1615" t="b">
        <v>1</v>
      </c>
      <c r="AD1615" t="n">
        <v>90.26674759456863</v>
      </c>
      <c r="AE1615" t="n">
        <v>1.8</v>
      </c>
      <c r="AF1615" t="n">
        <v>0</v>
      </c>
      <c r="AG1615" t="n">
        <v>0.0847479844928779</v>
      </c>
      <c r="AH1615" t="b">
        <v>0</v>
      </c>
      <c r="AI1615" t="b">
        <v>0</v>
      </c>
      <c r="AJ1615" t="n">
        <v>2338.735269311137</v>
      </c>
      <c r="AK1615" t="n">
        <v>0</v>
      </c>
      <c r="AL1615" t="n">
        <v>21.41587055102989</v>
      </c>
      <c r="AM1615" t="n">
        <v>0</v>
      </c>
      <c r="AN1615" t="n">
        <v>23.21598315517499</v>
      </c>
      <c r="AO1615" t="n">
        <v>0</v>
      </c>
      <c r="AP1615" t="n">
        <v>1</v>
      </c>
      <c r="AQ1615" t="n">
        <v>0</v>
      </c>
      <c r="AR1615" t="n">
        <v>0</v>
      </c>
      <c r="AS1615" t="n">
        <v>0</v>
      </c>
      <c r="AT1615" t="n">
        <v>4.69305822454281</v>
      </c>
      <c r="AU1615" t="n">
        <v>1.475417833233265</v>
      </c>
      <c r="AV1615" t="n">
        <v>4.69305822454281</v>
      </c>
    </row>
    <row r="1616" spans="1:48">
      <c r="A1616" t="n">
        <v>1613</v>
      </c>
      <c r="B1616" t="n">
        <v>0</v>
      </c>
      <c r="C1616" t="n">
        <v>0</v>
      </c>
      <c r="D1616" t="n">
        <v>0</v>
      </c>
      <c r="E1616" t="n">
        <v>107.2</v>
      </c>
      <c r="F1616" t="n">
        <v>0.1379756734880768</v>
      </c>
      <c r="G1616" t="n">
        <v>883.0957505356511</v>
      </c>
      <c r="H1616" t="n">
        <v>3482.929640112608</v>
      </c>
      <c r="I1616" t="n">
        <v>22.30150292250227</v>
      </c>
      <c r="J1616" t="n">
        <v>22.30150292250227</v>
      </c>
      <c r="K1616" t="n">
        <v>241.1558039776546</v>
      </c>
      <c r="L1616" t="n">
        <v>5</v>
      </c>
      <c r="M1616" t="n">
        <v>61.14498072455744</v>
      </c>
      <c r="N1616" t="n">
        <v>2347.494577435898</v>
      </c>
      <c r="O1616" t="b">
        <v>0</v>
      </c>
      <c r="P1616" t="n">
        <v>22.30150292250227</v>
      </c>
      <c r="Q1616" t="n">
        <v>0</v>
      </c>
      <c r="R1616" t="n">
        <v>0.9451564298151519</v>
      </c>
      <c r="S1616" t="n">
        <v>51.47753447634784</v>
      </c>
      <c r="T1616" t="n">
        <v>95.98364155327798</v>
      </c>
      <c r="U1616" t="n">
        <v>23.59556811866991</v>
      </c>
      <c r="V1616" t="n">
        <v>5.264085582124508</v>
      </c>
      <c r="W1616" t="n">
        <v>-86.15060768619995</v>
      </c>
      <c r="X1616" t="n">
        <v>1</v>
      </c>
      <c r="Y1616" t="n">
        <v>64.72223940389162</v>
      </c>
      <c r="Z1616" t="n">
        <v>102.5420890196362</v>
      </c>
      <c r="AA1616" t="n">
        <v>2347.494577435898</v>
      </c>
      <c r="AB1616" t="b">
        <v>0</v>
      </c>
      <c r="AC1616" t="b">
        <v>1</v>
      </c>
      <c r="AD1616" t="n">
        <v>90.28922059436165</v>
      </c>
      <c r="AE1616" t="n">
        <v>1.8</v>
      </c>
      <c r="AF1616" t="n">
        <v>0</v>
      </c>
      <c r="AG1616" t="n">
        <v>0.1135305319665436</v>
      </c>
      <c r="AH1616" t="b">
        <v>0</v>
      </c>
      <c r="AI1616" t="b">
        <v>0</v>
      </c>
      <c r="AJ1616" t="n">
        <v>2347.494577435898</v>
      </c>
      <c r="AK1616" t="n">
        <v>0</v>
      </c>
      <c r="AL1616" t="n">
        <v>23.59556811866991</v>
      </c>
      <c r="AM1616" t="n">
        <v>0</v>
      </c>
      <c r="AN1616" t="n">
        <v>25.39579792304766</v>
      </c>
      <c r="AO1616" t="n">
        <v>0</v>
      </c>
      <c r="AP1616" t="n">
        <v>1</v>
      </c>
      <c r="AQ1616" t="n">
        <v>0</v>
      </c>
      <c r="AR1616" t="n">
        <v>0</v>
      </c>
      <c r="AS1616" t="n">
        <v>0</v>
      </c>
      <c r="AT1616" t="n">
        <v>5.089510341648635</v>
      </c>
      <c r="AU1616" t="n">
        <v>1.600055648409317</v>
      </c>
      <c r="AV1616" t="n">
        <v>5.089510341648635</v>
      </c>
    </row>
    <row r="1617" spans="1:48">
      <c r="A1617" t="n">
        <v>1614</v>
      </c>
      <c r="B1617" t="n">
        <v>0</v>
      </c>
      <c r="C1617" t="n">
        <v>0</v>
      </c>
      <c r="D1617" t="n">
        <v>0</v>
      </c>
      <c r="E1617" t="n">
        <v>107.8</v>
      </c>
      <c r="F1617" t="n">
        <v>0.1820400874259427</v>
      </c>
      <c r="G1617" t="n">
        <v>888.0384506319326</v>
      </c>
      <c r="H1617" t="n">
        <v>3502.423649292342</v>
      </c>
      <c r="I1617" t="n">
        <v>24.78811420325722</v>
      </c>
      <c r="J1617" t="n">
        <v>24.78811420325722</v>
      </c>
      <c r="K1617" t="n">
        <v>266.5527085612622</v>
      </c>
      <c r="L1617" t="n">
        <v>5</v>
      </c>
      <c r="M1617" t="n">
        <v>67.58435815447824</v>
      </c>
      <c r="N1617" t="n">
        <v>2360.633539623039</v>
      </c>
      <c r="O1617" t="b">
        <v>0</v>
      </c>
      <c r="P1617" t="n">
        <v>24.78811420325722</v>
      </c>
      <c r="Q1617" t="n">
        <v>0</v>
      </c>
      <c r="R1617" t="n">
        <v>0.9472380017911883</v>
      </c>
      <c r="S1617" t="n">
        <v>51.51936946723421</v>
      </c>
      <c r="T1617" t="n">
        <v>105.8588530332335</v>
      </c>
      <c r="U1617" t="n">
        <v>26.16883418568925</v>
      </c>
      <c r="V1617" t="n">
        <v>5.585324614126336</v>
      </c>
      <c r="W1617" t="n">
        <v>-86.15060768619995</v>
      </c>
      <c r="X1617" t="n">
        <v>1</v>
      </c>
      <c r="Y1617" t="n">
        <v>64.72223940389162</v>
      </c>
      <c r="Z1617" t="n">
        <v>102.6534157957494</v>
      </c>
      <c r="AA1617" t="n">
        <v>2360.633539623039</v>
      </c>
      <c r="AB1617" t="b">
        <v>0</v>
      </c>
      <c r="AC1617" t="b">
        <v>1</v>
      </c>
      <c r="AD1617" t="n">
        <v>90.31169359415468</v>
      </c>
      <c r="AE1617" t="n">
        <v>1.8</v>
      </c>
      <c r="AF1617" t="n">
        <v>0</v>
      </c>
      <c r="AG1617" t="n">
        <v>0.1475231569485239</v>
      </c>
      <c r="AH1617" t="b">
        <v>0</v>
      </c>
      <c r="AI1617" t="b">
        <v>0</v>
      </c>
      <c r="AJ1617" t="n">
        <v>2360.633539623039</v>
      </c>
      <c r="AK1617" t="n">
        <v>0</v>
      </c>
      <c r="AL1617" t="n">
        <v>26.16883418568925</v>
      </c>
      <c r="AM1617" t="n">
        <v>0</v>
      </c>
      <c r="AN1617" t="n">
        <v>27.96922255508765</v>
      </c>
      <c r="AO1617" t="n">
        <v>0</v>
      </c>
      <c r="AP1617" t="n">
        <v>1</v>
      </c>
      <c r="AQ1617" t="n">
        <v>0</v>
      </c>
      <c r="AR1617" t="n">
        <v>0</v>
      </c>
      <c r="AS1617" t="n">
        <v>0</v>
      </c>
      <c r="AT1617" t="n">
        <v>5.562895741763509</v>
      </c>
      <c r="AU1617" t="n">
        <v>1.748879981691436</v>
      </c>
      <c r="AV1617" t="n">
        <v>5.562895741763509</v>
      </c>
    </row>
    <row r="1618" spans="1:48">
      <c r="A1618" t="n">
        <v>1615</v>
      </c>
      <c r="B1618" t="n">
        <v>0</v>
      </c>
      <c r="C1618" t="n">
        <v>0</v>
      </c>
      <c r="D1618" t="n">
        <v>0</v>
      </c>
      <c r="E1618" t="n">
        <v>108.5</v>
      </c>
      <c r="F1618" t="n">
        <v>0.2171973101414775</v>
      </c>
      <c r="G1618" t="n">
        <v>893.8049340775946</v>
      </c>
      <c r="H1618" t="n">
        <v>3525.166660002033</v>
      </c>
      <c r="I1618" t="n">
        <v>26.89079618983204</v>
      </c>
      <c r="J1618" t="n">
        <v>26.89079618983204</v>
      </c>
      <c r="K1618" t="n">
        <v>287.2977966968973</v>
      </c>
      <c r="L1618" t="n">
        <v>5</v>
      </c>
      <c r="M1618" t="n">
        <v>72.84426893937558</v>
      </c>
      <c r="N1618" t="n">
        <v>2375.96232884137</v>
      </c>
      <c r="O1618" t="b">
        <v>0</v>
      </c>
      <c r="P1618" t="n">
        <v>26.89079618983204</v>
      </c>
      <c r="Q1618" t="n">
        <v>0</v>
      </c>
      <c r="R1618" t="n">
        <v>0.9486593800243492</v>
      </c>
      <c r="S1618" t="n">
        <v>51.56410416955242</v>
      </c>
      <c r="T1618" t="n">
        <v>113.9266133144465</v>
      </c>
      <c r="U1618" t="n">
        <v>28.34610267506323</v>
      </c>
      <c r="V1618" t="n">
        <v>5.849062959289881</v>
      </c>
      <c r="W1618" t="n">
        <v>-86.15060768619995</v>
      </c>
      <c r="X1618" t="n">
        <v>1</v>
      </c>
      <c r="Y1618" t="n">
        <v>64.72223940389162</v>
      </c>
      <c r="Z1618" t="n">
        <v>102.8069104631162</v>
      </c>
      <c r="AA1618" t="n">
        <v>2375.96232884137</v>
      </c>
      <c r="AB1618" t="b">
        <v>0</v>
      </c>
      <c r="AC1618" t="b">
        <v>1</v>
      </c>
      <c r="AD1618" t="n">
        <v>90.3341665939477</v>
      </c>
      <c r="AE1618" t="n">
        <v>1.8</v>
      </c>
      <c r="AF1618" t="n">
        <v>0</v>
      </c>
      <c r="AG1618" t="n">
        <v>0.1810138476796794</v>
      </c>
      <c r="AH1618" t="b">
        <v>0</v>
      </c>
      <c r="AI1618" t="b">
        <v>0</v>
      </c>
      <c r="AJ1618" t="n">
        <v>2375.96232884137</v>
      </c>
      <c r="AK1618" t="n">
        <v>0</v>
      </c>
      <c r="AL1618" t="n">
        <v>28.34610267506323</v>
      </c>
      <c r="AM1618" t="n">
        <v>0</v>
      </c>
      <c r="AN1618" t="n">
        <v>30.14669097427027</v>
      </c>
      <c r="AO1618" t="n">
        <v>0</v>
      </c>
      <c r="AP1618" t="n">
        <v>1</v>
      </c>
      <c r="AQ1618" t="n">
        <v>0</v>
      </c>
      <c r="AR1618" t="n">
        <v>0</v>
      </c>
      <c r="AS1618" t="n">
        <v>0</v>
      </c>
      <c r="AT1618" t="n">
        <v>5.967911522960864</v>
      </c>
      <c r="AU1618" t="n">
        <v>1.876210067475252</v>
      </c>
      <c r="AV1618" t="n">
        <v>5.967911522960864</v>
      </c>
    </row>
    <row r="1619" spans="1:48">
      <c r="A1619" t="n">
        <v>1616</v>
      </c>
      <c r="B1619" t="n">
        <v>0</v>
      </c>
      <c r="C1619" t="n">
        <v>0</v>
      </c>
      <c r="D1619" t="n">
        <v>0</v>
      </c>
      <c r="E1619" t="n">
        <v>109.4</v>
      </c>
      <c r="F1619" t="n">
        <v>0.2825040053414956</v>
      </c>
      <c r="G1619" t="n">
        <v>901.218984222017</v>
      </c>
      <c r="H1619" t="n">
        <v>3554.407673771635</v>
      </c>
      <c r="I1619" t="n">
        <v>30.67067487156644</v>
      </c>
      <c r="J1619" t="n">
        <v>30.67067487156644</v>
      </c>
      <c r="K1619" t="n">
        <v>324.9857980735773</v>
      </c>
      <c r="L1619" t="n">
        <v>5</v>
      </c>
      <c r="M1619" t="n">
        <v>82.40005022149526</v>
      </c>
      <c r="N1619" t="n">
        <v>2395.670772122082</v>
      </c>
      <c r="O1619" t="b">
        <v>0</v>
      </c>
      <c r="P1619" t="n">
        <v>30.67067487156644</v>
      </c>
      <c r="Q1619" t="n">
        <v>0</v>
      </c>
      <c r="R1619" t="n">
        <v>0.9508024644394457</v>
      </c>
      <c r="S1619" t="n">
        <v>51.61132619364521</v>
      </c>
      <c r="T1619" t="n">
        <v>128.5811427329642</v>
      </c>
      <c r="U1619" t="n">
        <v>32.25767288019033</v>
      </c>
      <c r="V1619" t="n">
        <v>6.325875342021732</v>
      </c>
      <c r="W1619" t="n">
        <v>-86.15060768619995</v>
      </c>
      <c r="X1619" t="n">
        <v>1</v>
      </c>
      <c r="Y1619" t="n">
        <v>64.72223940389162</v>
      </c>
      <c r="Z1619" t="n">
        <v>102.9950300439536</v>
      </c>
      <c r="AA1619" t="n">
        <v>2395.670772122082</v>
      </c>
      <c r="AB1619" t="b">
        <v>0</v>
      </c>
      <c r="AC1619" t="b">
        <v>1</v>
      </c>
      <c r="AD1619" t="n">
        <v>90.35663959374072</v>
      </c>
      <c r="AE1619" t="n">
        <v>1.8</v>
      </c>
      <c r="AF1619" t="n">
        <v>0</v>
      </c>
      <c r="AG1619" t="n">
        <v>0.2020451423514498</v>
      </c>
      <c r="AH1619" t="b">
        <v>0</v>
      </c>
      <c r="AI1619" t="b">
        <v>0</v>
      </c>
      <c r="AJ1619" t="n">
        <v>2395.670772122082</v>
      </c>
      <c r="AK1619" t="n">
        <v>0</v>
      </c>
      <c r="AL1619" t="n">
        <v>32.25767288019033</v>
      </c>
      <c r="AM1619" t="n">
        <v>0</v>
      </c>
      <c r="AN1619" t="n">
        <v>34.05859209770133</v>
      </c>
      <c r="AO1619" t="n">
        <v>0</v>
      </c>
      <c r="AP1619" t="n">
        <v>1</v>
      </c>
      <c r="AQ1619" t="n">
        <v>0</v>
      </c>
      <c r="AR1619" t="n">
        <v>0</v>
      </c>
      <c r="AS1619" t="n">
        <v>0</v>
      </c>
      <c r="AT1619" t="n">
        <v>6.704793570176409</v>
      </c>
      <c r="AU1619" t="n">
        <v>2.107873273306704</v>
      </c>
      <c r="AV1619" t="n">
        <v>6.704793570176409</v>
      </c>
    </row>
    <row r="1620" spans="1:48">
      <c r="A1620" t="n">
        <v>1617</v>
      </c>
      <c r="B1620" t="n">
        <v>0</v>
      </c>
      <c r="C1620" t="n">
        <v>0</v>
      </c>
      <c r="D1620" t="n">
        <v>0</v>
      </c>
      <c r="E1620" t="n">
        <v>110.5</v>
      </c>
      <c r="F1620" t="n">
        <v>0.3194533351592028</v>
      </c>
      <c r="G1620" t="n">
        <v>910.2806010651999</v>
      </c>
      <c r="H1620" t="n">
        <v>3590.146690601148</v>
      </c>
      <c r="I1620" t="n">
        <v>33.13568247979547</v>
      </c>
      <c r="J1620" t="n">
        <v>33.13568247979547</v>
      </c>
      <c r="K1620" t="n">
        <v>347.6098020683993</v>
      </c>
      <c r="L1620" t="n">
        <v>5</v>
      </c>
      <c r="M1620" t="n">
        <v>88.13635955081118</v>
      </c>
      <c r="N1620" t="n">
        <v>2419.758869465174</v>
      </c>
      <c r="O1620" t="b">
        <v>0</v>
      </c>
      <c r="P1620" t="n">
        <v>33.13568247979547</v>
      </c>
      <c r="Q1620" t="n">
        <v>0</v>
      </c>
      <c r="R1620" t="n">
        <v>0.9518423534640889</v>
      </c>
      <c r="S1620" t="n">
        <v>51.66293769694706</v>
      </c>
      <c r="T1620" t="n">
        <v>137.382111246981</v>
      </c>
      <c r="U1620" t="n">
        <v>34.81215388157827</v>
      </c>
      <c r="V1620" t="n">
        <v>6.615999153789346</v>
      </c>
      <c r="W1620" t="n">
        <v>-86.15060768619995</v>
      </c>
      <c r="X1620" t="n">
        <v>1</v>
      </c>
      <c r="Y1620" t="n">
        <v>64.72223940389162</v>
      </c>
      <c r="Z1620" t="n">
        <v>103.2095147421261</v>
      </c>
      <c r="AA1620" t="n">
        <v>2419.758869465174</v>
      </c>
      <c r="AB1620" t="b">
        <v>0</v>
      </c>
      <c r="AC1620" t="b">
        <v>1</v>
      </c>
      <c r="AD1620" t="n">
        <v>90.37911259353375</v>
      </c>
      <c r="AE1620" t="n">
        <v>1.8</v>
      </c>
      <c r="AF1620" t="n">
        <v>0</v>
      </c>
      <c r="AG1620" t="n">
        <v>0.2152496540813174</v>
      </c>
      <c r="AH1620" t="b">
        <v>0</v>
      </c>
      <c r="AI1620" t="b">
        <v>0</v>
      </c>
      <c r="AJ1620" t="n">
        <v>2419.758869465174</v>
      </c>
      <c r="AK1620" t="n">
        <v>0</v>
      </c>
      <c r="AL1620" t="n">
        <v>34.81215388157827</v>
      </c>
      <c r="AM1620" t="n">
        <v>0</v>
      </c>
      <c r="AN1620" t="n">
        <v>36.61336954673657</v>
      </c>
      <c r="AO1620" t="n">
        <v>0</v>
      </c>
      <c r="AP1620" t="n">
        <v>1</v>
      </c>
      <c r="AQ1620" t="n">
        <v>0</v>
      </c>
      <c r="AR1620" t="n">
        <v>0</v>
      </c>
      <c r="AS1620" t="n">
        <v>0</v>
      </c>
      <c r="AT1620" t="n">
        <v>7.192593740446666</v>
      </c>
      <c r="AU1620" t="n">
        <v>2.261229365610689</v>
      </c>
      <c r="AV1620" t="n">
        <v>7.192593740446666</v>
      </c>
    </row>
    <row r="1621" spans="1:48">
      <c r="A1621" t="n">
        <v>1618</v>
      </c>
      <c r="B1621" t="n">
        <v>0</v>
      </c>
      <c r="C1621" t="n">
        <v>0</v>
      </c>
      <c r="D1621" t="n">
        <v>0</v>
      </c>
      <c r="E1621" t="n">
        <v>111.7</v>
      </c>
      <c r="F1621" t="n">
        <v>0.3563493206883432</v>
      </c>
      <c r="G1621" t="n">
        <v>920.1660012577632</v>
      </c>
      <c r="H1621" t="n">
        <v>3629.134708960618</v>
      </c>
      <c r="I1621" t="n">
        <v>35.69635062490669</v>
      </c>
      <c r="J1621" t="n">
        <v>35.69635062490669</v>
      </c>
      <c r="K1621" t="n">
        <v>370.449504406579</v>
      </c>
      <c r="L1621" t="n">
        <v>5</v>
      </c>
      <c r="M1621" t="n">
        <v>93.92735912945716</v>
      </c>
      <c r="N1621" t="n">
        <v>2446.036793839457</v>
      </c>
      <c r="O1621" t="b">
        <v>0</v>
      </c>
      <c r="P1621" t="n">
        <v>35.69635062490669</v>
      </c>
      <c r="Q1621" t="n">
        <v>0</v>
      </c>
      <c r="R1621" t="n">
        <v>0.9527621914339683</v>
      </c>
      <c r="S1621" t="n">
        <v>51.71751863599605</v>
      </c>
      <c r="T1621" t="n">
        <v>146.2674535697709</v>
      </c>
      <c r="U1621" t="n">
        <v>37.46617041045823</v>
      </c>
      <c r="V1621" t="n">
        <v>6.909353971169764</v>
      </c>
      <c r="W1621" t="n">
        <v>-86.15060768619995</v>
      </c>
      <c r="X1621" t="n">
        <v>1</v>
      </c>
      <c r="Y1621" t="n">
        <v>64.72223940389162</v>
      </c>
      <c r="Z1621" t="n">
        <v>103.4463556797577</v>
      </c>
      <c r="AA1621" t="n">
        <v>2446.036793839457</v>
      </c>
      <c r="AB1621" t="b">
        <v>0</v>
      </c>
      <c r="AC1621" t="b">
        <v>1</v>
      </c>
      <c r="AD1621" t="n">
        <v>90.40158559332677</v>
      </c>
      <c r="AE1621" t="n">
        <v>1.8</v>
      </c>
      <c r="AF1621" t="n">
        <v>0</v>
      </c>
      <c r="AG1621" t="n">
        <v>0.2218855619738083</v>
      </c>
      <c r="AH1621" t="b">
        <v>0</v>
      </c>
      <c r="AI1621" t="b">
        <v>0</v>
      </c>
      <c r="AJ1621" t="n">
        <v>2446.036793839457</v>
      </c>
      <c r="AK1621" t="n">
        <v>0</v>
      </c>
      <c r="AL1621" t="n">
        <v>37.46617041045823</v>
      </c>
      <c r="AM1621" t="n">
        <v>0</v>
      </c>
      <c r="AN1621" t="n">
        <v>39.26760668781917</v>
      </c>
      <c r="AO1621" t="n">
        <v>0</v>
      </c>
      <c r="AP1621" t="n">
        <v>1</v>
      </c>
      <c r="AQ1621" t="n">
        <v>0</v>
      </c>
      <c r="AR1621" t="n">
        <v>0</v>
      </c>
      <c r="AS1621" t="n">
        <v>0</v>
      </c>
      <c r="AT1621" t="n">
        <v>7.704374991194801</v>
      </c>
      <c r="AU1621" t="n">
        <v>2.42212470249771</v>
      </c>
      <c r="AV1621" t="n">
        <v>7.704374991194801</v>
      </c>
    </row>
    <row r="1622" spans="1:48">
      <c r="A1622" t="n">
        <v>1619</v>
      </c>
      <c r="B1622" t="n">
        <v>0</v>
      </c>
      <c r="C1622" t="n">
        <v>0</v>
      </c>
      <c r="D1622" t="n">
        <v>0</v>
      </c>
      <c r="E1622" t="n">
        <v>113</v>
      </c>
      <c r="F1622" t="n">
        <v>0.3384827154207599</v>
      </c>
      <c r="G1622" t="n">
        <v>930.8751847997067</v>
      </c>
      <c r="H1622" t="n">
        <v>3671.371728850043</v>
      </c>
      <c r="I1622" t="n">
        <v>35.4414427260852</v>
      </c>
      <c r="J1622" t="n">
        <v>35.4414427260852</v>
      </c>
      <c r="K1622" t="n">
        <v>363.5727469550138</v>
      </c>
      <c r="L1622" t="n">
        <v>5</v>
      </c>
      <c r="M1622" t="n">
        <v>92.1837593699325</v>
      </c>
      <c r="N1622" t="n">
        <v>2474.504545244929</v>
      </c>
      <c r="O1622" t="b">
        <v>0</v>
      </c>
      <c r="P1622" t="n">
        <v>35.4414427260852</v>
      </c>
      <c r="Q1622" t="n">
        <v>0</v>
      </c>
      <c r="R1622" t="n">
        <v>0.952419524479973</v>
      </c>
      <c r="S1622" t="n">
        <v>51.77519440438515</v>
      </c>
      <c r="T1622" t="n">
        <v>143.6038980930062</v>
      </c>
      <c r="U1622" t="n">
        <v>37.21200774987939</v>
      </c>
      <c r="V1622" t="n">
        <v>6.832741757794736</v>
      </c>
      <c r="W1622" t="n">
        <v>-86.15060768619995</v>
      </c>
      <c r="X1622" t="n">
        <v>1</v>
      </c>
      <c r="Y1622" t="n">
        <v>64.72223940389162</v>
      </c>
      <c r="Z1622" t="n">
        <v>103.6829241512982</v>
      </c>
      <c r="AA1622" t="n">
        <v>2474.504545244929</v>
      </c>
      <c r="AB1622" t="b">
        <v>0</v>
      </c>
      <c r="AC1622" t="b">
        <v>1</v>
      </c>
      <c r="AD1622" t="n">
        <v>90.4240585931198</v>
      </c>
      <c r="AE1622" t="n">
        <v>1.8</v>
      </c>
      <c r="AF1622" t="n">
        <v>0</v>
      </c>
      <c r="AG1622" t="n">
        <v>0.2182836964544962</v>
      </c>
      <c r="AH1622" t="b">
        <v>0</v>
      </c>
      <c r="AI1622" t="b">
        <v>0</v>
      </c>
      <c r="AJ1622" t="n">
        <v>2474.504545244929</v>
      </c>
      <c r="AK1622" t="n">
        <v>0</v>
      </c>
      <c r="AL1622" t="n">
        <v>37.21200774987939</v>
      </c>
      <c r="AM1622" t="n">
        <v>0</v>
      </c>
      <c r="AN1622" t="n">
        <v>39.01333142309523</v>
      </c>
      <c r="AO1622" t="n">
        <v>0</v>
      </c>
      <c r="AP1622" t="n">
        <v>1</v>
      </c>
      <c r="AQ1622" t="n">
        <v>0</v>
      </c>
      <c r="AR1622" t="n">
        <v>0</v>
      </c>
      <c r="AS1622" t="n">
        <v>0</v>
      </c>
      <c r="AT1622" t="n">
        <v>7.653274500392546</v>
      </c>
      <c r="AU1622" t="n">
        <v>2.406059575706328</v>
      </c>
      <c r="AV1622" t="n">
        <v>7.653274500392546</v>
      </c>
    </row>
    <row r="1623" spans="1:48">
      <c r="A1623" t="n">
        <v>1620</v>
      </c>
      <c r="B1623" t="n">
        <v>0</v>
      </c>
      <c r="C1623" t="n">
        <v>0</v>
      </c>
      <c r="D1623" t="n">
        <v>0</v>
      </c>
      <c r="E1623" t="n">
        <v>114.1</v>
      </c>
      <c r="F1623" t="n">
        <v>0.2897198176285922</v>
      </c>
      <c r="G1623" t="n">
        <v>939.9368016428897</v>
      </c>
      <c r="H1623" t="n">
        <v>3707.110745679557</v>
      </c>
      <c r="I1623" t="n">
        <v>33.40390739843814</v>
      </c>
      <c r="J1623" t="n">
        <v>33.40390739843814</v>
      </c>
      <c r="K1623" t="n">
        <v>339.3673045944992</v>
      </c>
      <c r="L1623" t="n">
        <v>5</v>
      </c>
      <c r="M1623" t="n">
        <v>86.04647682416308</v>
      </c>
      <c r="N1623" t="n">
        <v>2498.592642588022</v>
      </c>
      <c r="O1623" t="b">
        <v>0</v>
      </c>
      <c r="P1623" t="n">
        <v>33.40390739843814</v>
      </c>
      <c r="Q1623" t="n">
        <v>0</v>
      </c>
      <c r="R1623" t="n">
        <v>0.95128010578274</v>
      </c>
      <c r="S1623" t="n">
        <v>51.83287370677923</v>
      </c>
      <c r="T1623" t="n">
        <v>134.2037903510038</v>
      </c>
      <c r="U1623" t="n">
        <v>35.11469145142321</v>
      </c>
      <c r="V1623" t="n">
        <v>6.538394469456236</v>
      </c>
      <c r="W1623" t="n">
        <v>-86.15060768619995</v>
      </c>
      <c r="X1623" t="n">
        <v>1</v>
      </c>
      <c r="Y1623" t="n">
        <v>64.72223940389162</v>
      </c>
      <c r="Z1623" t="n">
        <v>103.8870660183283</v>
      </c>
      <c r="AA1623" t="n">
        <v>2498.592642588022</v>
      </c>
      <c r="AB1623" t="b">
        <v>0</v>
      </c>
      <c r="AC1623" t="b">
        <v>1</v>
      </c>
      <c r="AD1623" t="n">
        <v>90.44653159291282</v>
      </c>
      <c r="AE1623" t="n">
        <v>1.8</v>
      </c>
      <c r="AF1623" t="n">
        <v>0</v>
      </c>
      <c r="AG1623" t="n">
        <v>0.1999249473744674</v>
      </c>
      <c r="AH1623" t="b">
        <v>0</v>
      </c>
      <c r="AI1623" t="b">
        <v>0</v>
      </c>
      <c r="AJ1623" t="n">
        <v>2498.592642588022</v>
      </c>
      <c r="AK1623" t="n">
        <v>0</v>
      </c>
      <c r="AL1623" t="n">
        <v>35.11469145142321</v>
      </c>
      <c r="AM1623" t="n">
        <v>0</v>
      </c>
      <c r="AN1623" t="n">
        <v>36.91570488872908</v>
      </c>
      <c r="AO1623" t="n">
        <v>0</v>
      </c>
      <c r="AP1623" t="n">
        <v>1</v>
      </c>
      <c r="AQ1623" t="n">
        <v>0</v>
      </c>
      <c r="AR1623" t="n">
        <v>0</v>
      </c>
      <c r="AS1623" t="n">
        <v>0</v>
      </c>
      <c r="AT1623" t="n">
        <v>7.250040431089955</v>
      </c>
      <c r="AU1623" t="n">
        <v>2.279289629894667</v>
      </c>
      <c r="AV1623" t="n">
        <v>7.250040431089955</v>
      </c>
    </row>
    <row r="1624" spans="1:48">
      <c r="A1624" t="n">
        <v>1621</v>
      </c>
      <c r="B1624" t="n">
        <v>0</v>
      </c>
      <c r="C1624" t="n">
        <v>0</v>
      </c>
      <c r="D1624" t="n">
        <v>0</v>
      </c>
      <c r="E1624" t="n">
        <v>115.1</v>
      </c>
      <c r="F1624" t="n">
        <v>0.2526380140648659</v>
      </c>
      <c r="G1624" t="n">
        <v>948.1746351366924</v>
      </c>
      <c r="H1624" t="n">
        <v>3739.600760979115</v>
      </c>
      <c r="I1624" t="n">
        <v>31.90756829668551</v>
      </c>
      <c r="J1624" t="n">
        <v>31.90756829668551</v>
      </c>
      <c r="K1624" t="n">
        <v>321.348854627037</v>
      </c>
      <c r="L1624" t="n">
        <v>5</v>
      </c>
      <c r="M1624" t="n">
        <v>81.47790431720006</v>
      </c>
      <c r="N1624" t="n">
        <v>2520.490912899923</v>
      </c>
      <c r="O1624" t="b">
        <v>0</v>
      </c>
      <c r="P1624" t="n">
        <v>31.90756829668551</v>
      </c>
      <c r="Q1624" t="n">
        <v>0</v>
      </c>
      <c r="R1624" t="n">
        <v>0.9503131682438605</v>
      </c>
      <c r="S1624" t="n">
        <v>51.88853886351878</v>
      </c>
      <c r="T1624" t="n">
        <v>127.2076431571145</v>
      </c>
      <c r="U1624" t="n">
        <v>33.57584569268822</v>
      </c>
      <c r="V1624" t="n">
        <v>6.320544763642587</v>
      </c>
      <c r="W1624" t="n">
        <v>-86.15060768619995</v>
      </c>
      <c r="X1624" t="n">
        <v>1</v>
      </c>
      <c r="Y1624" t="n">
        <v>64.72223940389162</v>
      </c>
      <c r="Z1624" t="n">
        <v>104.0600863689458</v>
      </c>
      <c r="AA1624" t="n">
        <v>2520.490912899923</v>
      </c>
      <c r="AB1624" t="b">
        <v>0</v>
      </c>
      <c r="AC1624" t="b">
        <v>1</v>
      </c>
      <c r="AD1624" t="n">
        <v>90.46900459270584</v>
      </c>
      <c r="AE1624" t="n">
        <v>1.8</v>
      </c>
      <c r="AF1624" t="n">
        <v>0</v>
      </c>
      <c r="AG1624" t="n">
        <v>0.1664207974055492</v>
      </c>
      <c r="AH1624" t="b">
        <v>0</v>
      </c>
      <c r="AI1624" t="b">
        <v>0</v>
      </c>
      <c r="AJ1624" t="n">
        <v>2520.490912899923</v>
      </c>
      <c r="AK1624" t="n">
        <v>0</v>
      </c>
      <c r="AL1624" t="n">
        <v>33.57584569268822</v>
      </c>
      <c r="AM1624" t="n">
        <v>0</v>
      </c>
      <c r="AN1624" t="n">
        <v>35.37659025887213</v>
      </c>
      <c r="AO1624" t="n">
        <v>0</v>
      </c>
      <c r="AP1624" t="n">
        <v>1</v>
      </c>
      <c r="AQ1624" t="n">
        <v>0</v>
      </c>
      <c r="AR1624" t="n">
        <v>0</v>
      </c>
      <c r="AS1624" t="n">
        <v>0</v>
      </c>
      <c r="AT1624" t="n">
        <v>6.959241531252687</v>
      </c>
      <c r="AU1624" t="n">
        <v>2.187867392586645</v>
      </c>
      <c r="AV1624" t="n">
        <v>6.959241531252687</v>
      </c>
    </row>
    <row r="1625" spans="1:48">
      <c r="A1625" t="n">
        <v>1622</v>
      </c>
      <c r="B1625" t="n">
        <v>0</v>
      </c>
      <c r="C1625" t="n">
        <v>0</v>
      </c>
      <c r="D1625" t="n">
        <v>0</v>
      </c>
      <c r="E1625" t="n">
        <v>115.9</v>
      </c>
      <c r="F1625" t="n">
        <v>0.1997281261119586</v>
      </c>
      <c r="G1625" t="n">
        <v>954.7649019317347</v>
      </c>
      <c r="H1625" t="n">
        <v>3765.592773218762</v>
      </c>
      <c r="I1625" t="n">
        <v>29.41768143041001</v>
      </c>
      <c r="J1625" t="n">
        <v>29.41768143041001</v>
      </c>
      <c r="K1625" t="n">
        <v>294.2275781910029</v>
      </c>
      <c r="L1625" t="n">
        <v>5</v>
      </c>
      <c r="M1625" t="n">
        <v>74.60131292875326</v>
      </c>
      <c r="N1625" t="n">
        <v>2538.009529149445</v>
      </c>
      <c r="O1625" t="b">
        <v>0</v>
      </c>
      <c r="P1625" t="n">
        <v>29.41768143041001</v>
      </c>
      <c r="Q1625" t="n">
        <v>0</v>
      </c>
      <c r="R1625" t="n">
        <v>0.948678815728096</v>
      </c>
      <c r="S1625" t="n">
        <v>51.94276577144121</v>
      </c>
      <c r="T1625" t="n">
        <v>116.6721958075591</v>
      </c>
      <c r="U1625" t="n">
        <v>31.00910544506299</v>
      </c>
      <c r="V1625" t="n">
        <v>5.987755260447415</v>
      </c>
      <c r="W1625" t="n">
        <v>-86.15060768619995</v>
      </c>
      <c r="X1625" t="n">
        <v>1</v>
      </c>
      <c r="Y1625" t="n">
        <v>64.72223940389162</v>
      </c>
      <c r="Z1625" t="n">
        <v>104.1853959800444</v>
      </c>
      <c r="AA1625" t="n">
        <v>2538.009529149445</v>
      </c>
      <c r="AB1625" t="b">
        <v>0</v>
      </c>
      <c r="AC1625" t="b">
        <v>1</v>
      </c>
      <c r="AD1625" t="n">
        <v>90.49147759249887</v>
      </c>
      <c r="AE1625" t="n">
        <v>1.8</v>
      </c>
      <c r="AF1625" t="n">
        <v>0</v>
      </c>
      <c r="AG1625" t="n">
        <v>0.1153343168016482</v>
      </c>
      <c r="AH1625" t="b">
        <v>0</v>
      </c>
      <c r="AI1625" t="b">
        <v>0</v>
      </c>
      <c r="AJ1625" t="n">
        <v>2538.009529149445</v>
      </c>
      <c r="AK1625" t="n">
        <v>0</v>
      </c>
      <c r="AL1625" t="n">
        <v>31.00910544506299</v>
      </c>
      <c r="AM1625" t="n">
        <v>0</v>
      </c>
      <c r="AN1625" t="n">
        <v>32.80955586164338</v>
      </c>
      <c r="AO1625" t="n">
        <v>0</v>
      </c>
      <c r="AP1625" t="n">
        <v>1</v>
      </c>
      <c r="AQ1625" t="n">
        <v>0</v>
      </c>
      <c r="AR1625" t="n">
        <v>0</v>
      </c>
      <c r="AS1625" t="n">
        <v>0</v>
      </c>
      <c r="AT1625" t="n">
        <v>6.480362097406303</v>
      </c>
      <c r="AU1625" t="n">
        <v>2.03731582836981</v>
      </c>
      <c r="AV1625" t="n">
        <v>6.480362097406303</v>
      </c>
    </row>
    <row r="1626" spans="1:48">
      <c r="A1626" t="n">
        <v>1623</v>
      </c>
      <c r="B1626" t="n">
        <v>0</v>
      </c>
      <c r="C1626" t="n">
        <v>0</v>
      </c>
      <c r="D1626" t="n">
        <v>0</v>
      </c>
      <c r="E1626" t="n">
        <v>116.5</v>
      </c>
      <c r="F1626" t="n">
        <v>0.1151161481539802</v>
      </c>
      <c r="G1626" t="n">
        <v>959.7076020280163</v>
      </c>
      <c r="H1626" t="n">
        <v>3785.086782398496</v>
      </c>
      <c r="I1626" t="n">
        <v>25.0554830828169</v>
      </c>
      <c r="J1626" t="n">
        <v>25.0554830828169</v>
      </c>
      <c r="K1626" t="n">
        <v>249.30743337402</v>
      </c>
      <c r="L1626" t="n">
        <v>5</v>
      </c>
      <c r="M1626" t="n">
        <v>63.21182387779412</v>
      </c>
      <c r="N1626" t="n">
        <v>2551.148491336586</v>
      </c>
      <c r="O1626" t="b">
        <v>0</v>
      </c>
      <c r="P1626" t="n">
        <v>25.0554830828169</v>
      </c>
      <c r="Q1626" t="n">
        <v>0</v>
      </c>
      <c r="R1626" t="n">
        <v>0.9452520317226428</v>
      </c>
      <c r="S1626" t="n">
        <v>51.99440561745922</v>
      </c>
      <c r="T1626" t="n">
        <v>99.21807696994826</v>
      </c>
      <c r="U1626" t="n">
        <v>26.5066693770077</v>
      </c>
      <c r="V1626" t="n">
        <v>5.431988130491092</v>
      </c>
      <c r="W1626" t="n">
        <v>-86.15060768619995</v>
      </c>
      <c r="X1626" t="n">
        <v>1</v>
      </c>
      <c r="Y1626" t="n">
        <v>64.72223940389162</v>
      </c>
      <c r="Z1626" t="n">
        <v>104.2759249424859</v>
      </c>
      <c r="AA1626" t="n">
        <v>2551.148491336586</v>
      </c>
      <c r="AB1626" t="b">
        <v>0</v>
      </c>
      <c r="AC1626" t="b">
        <v>1</v>
      </c>
      <c r="AD1626" t="n">
        <v>90.51395059229189</v>
      </c>
      <c r="AE1626" t="n">
        <v>1.8</v>
      </c>
      <c r="AF1626" t="n">
        <v>0</v>
      </c>
      <c r="AG1626" t="n">
        <v>0.04578878224837896</v>
      </c>
      <c r="AH1626" t="b">
        <v>0</v>
      </c>
      <c r="AI1626" t="b">
        <v>0</v>
      </c>
      <c r="AJ1626" t="n">
        <v>2551.148491336586</v>
      </c>
      <c r="AK1626" t="n">
        <v>0</v>
      </c>
      <c r="AL1626" t="n">
        <v>26.5066693770077</v>
      </c>
      <c r="AM1626" t="n">
        <v>0</v>
      </c>
      <c r="AN1626" t="n">
        <v>28.30681645180946</v>
      </c>
      <c r="AO1626" t="n">
        <v>0</v>
      </c>
      <c r="AP1626" t="n">
        <v>1</v>
      </c>
      <c r="AQ1626" t="n">
        <v>0</v>
      </c>
      <c r="AR1626" t="n">
        <v>0</v>
      </c>
      <c r="AS1626" t="n">
        <v>0</v>
      </c>
      <c r="AT1626" t="n">
        <v>5.655422095016628</v>
      </c>
      <c r="AU1626" t="n">
        <v>1.777968696363624</v>
      </c>
      <c r="AV1626" t="n">
        <v>5.655422095016628</v>
      </c>
    </row>
    <row r="1627" spans="1:48">
      <c r="A1627" t="n">
        <v>1624</v>
      </c>
      <c r="B1627" t="n">
        <v>0</v>
      </c>
      <c r="C1627" t="n">
        <v>0</v>
      </c>
      <c r="D1627" t="n">
        <v>0</v>
      </c>
      <c r="E1627" t="n">
        <v>116.7</v>
      </c>
      <c r="F1627" t="n">
        <v>0.006473947938808067</v>
      </c>
      <c r="G1627" t="n">
        <v>961.3551687267768</v>
      </c>
      <c r="H1627" t="n">
        <v>3791.584785458408</v>
      </c>
      <c r="I1627" t="n">
        <v>19.15972539505081</v>
      </c>
      <c r="J1627" t="n">
        <v>19.15972539505081</v>
      </c>
      <c r="K1627" t="n">
        <v>190.3166553279729</v>
      </c>
      <c r="L1627" t="n">
        <v>5</v>
      </c>
      <c r="M1627" t="n">
        <v>48.25473005273147</v>
      </c>
      <c r="N1627" t="n">
        <v>2555.528145398967</v>
      </c>
      <c r="O1627" t="b">
        <v>0</v>
      </c>
      <c r="P1627" t="n">
        <v>19.15972539505081</v>
      </c>
      <c r="Q1627" t="n">
        <v>0</v>
      </c>
      <c r="R1627" t="n">
        <v>0.9384203603522789</v>
      </c>
      <c r="S1627" t="n">
        <v>52.04132481935293</v>
      </c>
      <c r="T1627" t="n">
        <v>76.29262748253113</v>
      </c>
      <c r="U1627" t="n">
        <v>20.41699669416629</v>
      </c>
      <c r="V1627" t="n">
        <v>4.698072508152109</v>
      </c>
      <c r="W1627" t="n">
        <v>-86.15060768619995</v>
      </c>
      <c r="X1627" t="n">
        <v>1</v>
      </c>
      <c r="Y1627" t="n">
        <v>64.72223940389162</v>
      </c>
      <c r="Z1627" t="n">
        <v>104.3093407337327</v>
      </c>
      <c r="AA1627" t="n">
        <v>2555.528145398967</v>
      </c>
      <c r="AB1627" t="b">
        <v>0</v>
      </c>
      <c r="AC1627" t="b">
        <v>1</v>
      </c>
      <c r="AD1627" t="n">
        <v>90.53642359208492</v>
      </c>
      <c r="AE1627" t="n">
        <v>1.8</v>
      </c>
      <c r="AF1627" t="n">
        <v>0</v>
      </c>
      <c r="AG1627" t="n">
        <v>-0.02088779409499503</v>
      </c>
      <c r="AH1627" t="b">
        <v>0</v>
      </c>
      <c r="AI1627" t="b">
        <v>0</v>
      </c>
      <c r="AJ1627" t="n">
        <v>2555.528145398967</v>
      </c>
      <c r="AK1627" t="n">
        <v>0</v>
      </c>
      <c r="AL1627" t="n">
        <v>20.41699669416629</v>
      </c>
      <c r="AM1627" t="n">
        <v>0</v>
      </c>
      <c r="AN1627" t="n">
        <v>22.21699899221007</v>
      </c>
      <c r="AO1627" t="n">
        <v>0</v>
      </c>
      <c r="AP1627" t="n">
        <v>1</v>
      </c>
      <c r="AQ1627" t="n">
        <v>0</v>
      </c>
      <c r="AR1627" t="n">
        <v>0</v>
      </c>
      <c r="AS1627" t="n">
        <v>0</v>
      </c>
      <c r="AT1627" t="n">
        <v>4.566530890373161</v>
      </c>
      <c r="AU1627" t="n">
        <v>1.435639787384803</v>
      </c>
      <c r="AV1627" t="n">
        <v>4.566530890373161</v>
      </c>
    </row>
    <row r="1628" spans="1:48">
      <c r="A1628" t="n">
        <v>1625</v>
      </c>
      <c r="B1628" t="n">
        <v>0</v>
      </c>
      <c r="C1628" t="n">
        <v>0</v>
      </c>
      <c r="D1628" t="n">
        <v>0</v>
      </c>
      <c r="E1628" t="n">
        <v>116.6</v>
      </c>
      <c r="F1628" t="n">
        <v>-0.0576786065758732</v>
      </c>
      <c r="G1628" t="n">
        <v>960.5313853773964</v>
      </c>
      <c r="H1628" t="n">
        <v>3788.335783928451</v>
      </c>
      <c r="I1628" t="n">
        <v>15.58876664888161</v>
      </c>
      <c r="J1628" t="n">
        <v>15.58876664888161</v>
      </c>
      <c r="K1628" t="n">
        <v>154.9785445834724</v>
      </c>
      <c r="L1628" t="n">
        <v>5</v>
      </c>
      <c r="M1628" t="n">
        <v>39.29476282542403</v>
      </c>
      <c r="N1628" t="n">
        <v>2553.338318367777</v>
      </c>
      <c r="O1628" t="b">
        <v>0</v>
      </c>
      <c r="P1628" t="n">
        <v>15.58876664888161</v>
      </c>
      <c r="Q1628" t="n">
        <v>0</v>
      </c>
      <c r="R1628" t="n">
        <v>0.9319620988237072</v>
      </c>
      <c r="S1628" t="n">
        <v>52.08168064638998</v>
      </c>
      <c r="T1628" t="n">
        <v>62.5570880255145</v>
      </c>
      <c r="U1628" t="n">
        <v>16.72682469443473</v>
      </c>
      <c r="V1628" t="n">
        <v>4.256252972956602</v>
      </c>
      <c r="W1628" t="n">
        <v>-86.15060768619995</v>
      </c>
      <c r="X1628" t="n">
        <v>1</v>
      </c>
      <c r="Y1628" t="n">
        <v>64.72223940389162</v>
      </c>
      <c r="Z1628" t="n">
        <v>104.2736144945433</v>
      </c>
      <c r="AA1628" t="n">
        <v>2553.338318367777</v>
      </c>
      <c r="AB1628" t="b">
        <v>0</v>
      </c>
      <c r="AC1628" t="b">
        <v>1</v>
      </c>
      <c r="AD1628" t="n">
        <v>90.55889659187794</v>
      </c>
      <c r="AE1628" t="n">
        <v>1.8</v>
      </c>
      <c r="AF1628" t="n">
        <v>0</v>
      </c>
      <c r="AG1628" t="n">
        <v>-0.09121431048287509</v>
      </c>
      <c r="AH1628" t="b">
        <v>0</v>
      </c>
      <c r="AI1628" t="b">
        <v>0</v>
      </c>
      <c r="AJ1628" t="n">
        <v>2553.338318367777</v>
      </c>
      <c r="AK1628" t="n">
        <v>0</v>
      </c>
      <c r="AL1628" t="n">
        <v>16.72682469443473</v>
      </c>
      <c r="AM1628" t="n">
        <v>0</v>
      </c>
      <c r="AN1628" t="n">
        <v>18.52688214552917</v>
      </c>
      <c r="AO1628" t="n">
        <v>0</v>
      </c>
      <c r="AP1628" t="n">
        <v>1</v>
      </c>
      <c r="AQ1628" t="n">
        <v>0</v>
      </c>
      <c r="AR1628" t="n">
        <v>0</v>
      </c>
      <c r="AS1628" t="n">
        <v>0</v>
      </c>
      <c r="AT1628" t="n">
        <v>3.920064497347472</v>
      </c>
      <c r="AU1628" t="n">
        <v>1.232401728272718</v>
      </c>
      <c r="AV1628" t="n">
        <v>3.920064497347472</v>
      </c>
    </row>
    <row r="1629" spans="1:48">
      <c r="A1629" t="n">
        <v>1626</v>
      </c>
      <c r="B1629" t="n">
        <v>0</v>
      </c>
      <c r="C1629" t="n">
        <v>0</v>
      </c>
      <c r="D1629" t="n">
        <v>0</v>
      </c>
      <c r="E1629" t="n">
        <v>116.2</v>
      </c>
      <c r="F1629" t="n">
        <v>-0.1924261883019938</v>
      </c>
      <c r="G1629" t="n">
        <v>957.2362519798754</v>
      </c>
      <c r="H1629" t="n">
        <v>3775.339777808629</v>
      </c>
      <c r="I1629" t="n">
        <v>8.050999862890139</v>
      </c>
      <c r="J1629" t="n">
        <v>8.050999862890139</v>
      </c>
      <c r="K1629" t="n">
        <v>80.31599862797984</v>
      </c>
      <c r="L1629" t="n">
        <v>5</v>
      </c>
      <c r="M1629" t="n">
        <v>20.36409701520787</v>
      </c>
      <c r="N1629" t="n">
        <v>2544.579010243016</v>
      </c>
      <c r="O1629" t="b">
        <v>0</v>
      </c>
      <c r="P1629" t="n">
        <v>8.050999862890139</v>
      </c>
      <c r="Q1629" t="n">
        <v>0</v>
      </c>
      <c r="R1629" t="n">
        <v>0.9009116094841446</v>
      </c>
      <c r="S1629" t="n">
        <v>52.11795857590656</v>
      </c>
      <c r="T1629" t="n">
        <v>33.53691247070264</v>
      </c>
      <c r="U1629" t="n">
        <v>8.936503623812865</v>
      </c>
      <c r="V1629" t="n">
        <v>3.323118679593041</v>
      </c>
      <c r="W1629" t="n">
        <v>-83.78366689928916</v>
      </c>
      <c r="X1629" t="n">
        <v>1</v>
      </c>
      <c r="Y1629" t="n">
        <v>62.35529861698084</v>
      </c>
      <c r="Z1629" t="n">
        <v>104.1633449816301</v>
      </c>
      <c r="AA1629" t="n">
        <v>2544.579010243016</v>
      </c>
      <c r="AB1629" t="b">
        <v>0</v>
      </c>
      <c r="AC1629" t="b">
        <v>1</v>
      </c>
      <c r="AD1629" t="n">
        <v>90.580958664451</v>
      </c>
      <c r="AE1629" t="n">
        <v>1.750545985328878</v>
      </c>
      <c r="AF1629" t="n">
        <v>0</v>
      </c>
      <c r="AG1629" t="n">
        <v>-0.1554182665030786</v>
      </c>
      <c r="AH1629" t="b">
        <v>0</v>
      </c>
      <c r="AI1629" t="b">
        <v>0</v>
      </c>
      <c r="AJ1629" t="n">
        <v>2544.579010243016</v>
      </c>
      <c r="AK1629" t="n">
        <v>0</v>
      </c>
      <c r="AL1629" t="n">
        <v>8.936503623812865</v>
      </c>
      <c r="AM1629" t="n">
        <v>0</v>
      </c>
      <c r="AN1629" t="n">
        <v>10.68750002572214</v>
      </c>
      <c r="AO1629" t="n">
        <v>0</v>
      </c>
      <c r="AP1629" t="n">
        <v>1</v>
      </c>
      <c r="AQ1629" t="n">
        <v>0</v>
      </c>
      <c r="AR1629" t="n">
        <v>0</v>
      </c>
      <c r="AS1629" t="n">
        <v>0</v>
      </c>
      <c r="AT1629" t="n">
        <v>2.578691607774387</v>
      </c>
      <c r="AU1629" t="n">
        <v>0.8106968638536192</v>
      </c>
      <c r="AV1629" t="n">
        <v>2.578691607774387</v>
      </c>
    </row>
    <row r="1630" spans="1:48">
      <c r="A1630" t="n">
        <v>1627</v>
      </c>
      <c r="B1630" t="n">
        <v>0</v>
      </c>
      <c r="C1630" t="n">
        <v>0</v>
      </c>
      <c r="D1630" t="n">
        <v>0</v>
      </c>
      <c r="E1630" t="n">
        <v>115.2</v>
      </c>
      <c r="F1630" t="n">
        <v>-0.3392833068828232</v>
      </c>
      <c r="G1630" t="n">
        <v>948.9984184860728</v>
      </c>
      <c r="H1630" t="n">
        <v>3742.849762509071</v>
      </c>
      <c r="I1630" t="n">
        <v>-0.2330544911154555</v>
      </c>
      <c r="J1630" t="n">
        <v>-0.2330544911154555</v>
      </c>
      <c r="K1630" t="n">
        <v>-2.345110816725895</v>
      </c>
      <c r="L1630" t="n">
        <v>5</v>
      </c>
      <c r="M1630" t="n">
        <v>-0.5946021340582898</v>
      </c>
      <c r="N1630" t="n">
        <v>2522.680739931114</v>
      </c>
      <c r="O1630" t="b">
        <v>0</v>
      </c>
      <c r="P1630" t="n">
        <v>-0.2330544911154555</v>
      </c>
      <c r="Q1630" t="n">
        <v>0</v>
      </c>
      <c r="R1630" t="n">
        <v>0</v>
      </c>
      <c r="S1630" t="n">
        <v>52.14524536424049</v>
      </c>
      <c r="T1630" t="n">
        <v>3.215346231155313</v>
      </c>
      <c r="U1630" t="n">
        <v>0.8494125129436686</v>
      </c>
      <c r="V1630" t="n">
        <v>3.809948365213603</v>
      </c>
      <c r="W1630" t="n">
        <v>-71.61938575782273</v>
      </c>
      <c r="X1630" t="n">
        <v>1</v>
      </c>
      <c r="Y1630" t="n">
        <v>50.19101747551441</v>
      </c>
      <c r="Z1630" t="n">
        <v>103.9518180992744</v>
      </c>
      <c r="AA1630" t="n">
        <v>2522.680739931114</v>
      </c>
      <c r="AB1630" t="b">
        <v>0</v>
      </c>
      <c r="AC1630" t="b">
        <v>1</v>
      </c>
      <c r="AD1630" t="n">
        <v>90.60049795543928</v>
      </c>
      <c r="AE1630" t="n">
        <v>1.496389843628824</v>
      </c>
      <c r="AF1630" t="n">
        <v>0</v>
      </c>
      <c r="AG1630" t="n">
        <v>-0.2081534875822063</v>
      </c>
      <c r="AH1630" t="b">
        <v>0</v>
      </c>
      <c r="AI1630" t="b">
        <v>0</v>
      </c>
      <c r="AJ1630" t="n">
        <v>2522.680739931114</v>
      </c>
      <c r="AK1630" t="n">
        <v>0</v>
      </c>
      <c r="AL1630" t="n">
        <v>0.8494125129436686</v>
      </c>
      <c r="AM1630" t="n">
        <v>0</v>
      </c>
      <c r="AN1630" t="n">
        <v>2.347126029788339</v>
      </c>
      <c r="AO1630" t="n">
        <v>0</v>
      </c>
      <c r="AP1630" t="n">
        <v>1</v>
      </c>
      <c r="AQ1630" t="n">
        <v>0</v>
      </c>
      <c r="AR1630" t="n">
        <v>0</v>
      </c>
      <c r="AS1630" t="n">
        <v>0</v>
      </c>
      <c r="AT1630" t="n">
        <v>1.192129301227613</v>
      </c>
      <c r="AU1630" t="n">
        <v>0.3747852139044107</v>
      </c>
      <c r="AV1630" t="n">
        <v>1.192129301227613</v>
      </c>
    </row>
    <row r="1631" spans="1:48">
      <c r="A1631" t="n">
        <v>1628</v>
      </c>
      <c r="B1631" t="n">
        <v>0</v>
      </c>
      <c r="C1631" t="n">
        <v>0</v>
      </c>
      <c r="D1631" t="n">
        <v>0</v>
      </c>
      <c r="E1631" t="n">
        <v>113.8</v>
      </c>
      <c r="F1631" t="n">
        <v>-0.4504405841667136</v>
      </c>
      <c r="G1631" t="n">
        <v>937.4654515947489</v>
      </c>
      <c r="H1631" t="n">
        <v>3697.363741089689</v>
      </c>
      <c r="I1631" t="n">
        <v>-6.514230974803703</v>
      </c>
      <c r="J1631" t="n">
        <v>-6.514230974803703</v>
      </c>
      <c r="K1631" t="n">
        <v>-66.35585716691723</v>
      </c>
      <c r="L1631" t="n">
        <v>5</v>
      </c>
      <c r="M1631" t="n">
        <v>-16.82450739526299</v>
      </c>
      <c r="N1631" t="n">
        <v>2492.023161494451</v>
      </c>
      <c r="O1631" t="b">
        <v>0</v>
      </c>
      <c r="P1631" t="n">
        <v>-6.514230974803703</v>
      </c>
      <c r="Q1631" t="n">
        <v>0</v>
      </c>
      <c r="R1631" t="n">
        <v>0.8061308855328306</v>
      </c>
      <c r="S1631" t="n">
        <v>52.14524536424049</v>
      </c>
      <c r="T1631" t="n">
        <v>-20.12278196616767</v>
      </c>
      <c r="U1631" t="n">
        <v>-5.251322784283904</v>
      </c>
      <c r="V1631" t="n">
        <v>-3.298274570904681</v>
      </c>
      <c r="W1631" t="n">
        <v>-70.81016382844501</v>
      </c>
      <c r="X1631" t="n">
        <v>1</v>
      </c>
      <c r="Y1631" t="n">
        <v>49.38179554613669</v>
      </c>
      <c r="Z1631" t="n">
        <v>103.7244037893162</v>
      </c>
      <c r="AA1631" t="n">
        <v>2492.023161494451</v>
      </c>
      <c r="AB1631" t="b">
        <v>0</v>
      </c>
      <c r="AC1631" t="b">
        <v>1</v>
      </c>
      <c r="AD1631" t="n">
        <v>90.61778490214442</v>
      </c>
      <c r="AE1631" t="n">
        <v>1.479482249915899</v>
      </c>
      <c r="AF1631" t="n">
        <v>0</v>
      </c>
      <c r="AG1631" t="n">
        <v>-0.2448549747143653</v>
      </c>
      <c r="AH1631" t="b">
        <v>0</v>
      </c>
      <c r="AI1631" t="b">
        <v>0</v>
      </c>
      <c r="AJ1631" t="n">
        <v>2492.023161494451</v>
      </c>
      <c r="AK1631" t="n">
        <v>0</v>
      </c>
      <c r="AL1631" t="n">
        <v>-5.251322784283904</v>
      </c>
      <c r="AM1631" t="n">
        <v>0</v>
      </c>
      <c r="AN1631" t="n">
        <v>-3.769487337539834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</row>
    <row r="1632" spans="1:48">
      <c r="A1632" t="n">
        <v>1629</v>
      </c>
      <c r="B1632" t="n">
        <v>0</v>
      </c>
      <c r="C1632" t="n">
        <v>0</v>
      </c>
      <c r="D1632" t="n">
        <v>0</v>
      </c>
      <c r="E1632" t="n">
        <v>112</v>
      </c>
      <c r="F1632" t="n">
        <v>-0.5256210231169938</v>
      </c>
      <c r="G1632" t="n">
        <v>922.6373513059041</v>
      </c>
      <c r="H1632" t="n">
        <v>3638.881713550486</v>
      </c>
      <c r="I1632" t="n">
        <v>-10.77609396227252</v>
      </c>
      <c r="J1632" t="n">
        <v>-10.77609396227252</v>
      </c>
      <c r="K1632" t="n">
        <v>-111.5325725036529</v>
      </c>
      <c r="L1632" t="n">
        <v>5</v>
      </c>
      <c r="M1632" t="n">
        <v>-28.2790498234414</v>
      </c>
      <c r="N1632" t="n">
        <v>2452.606274933027</v>
      </c>
      <c r="O1632" t="b">
        <v>0</v>
      </c>
      <c r="P1632" t="n">
        <v>-10.77609396227252</v>
      </c>
      <c r="Q1632" t="n">
        <v>0</v>
      </c>
      <c r="R1632" t="n">
        <v>0.8726007872406035</v>
      </c>
      <c r="S1632" t="n">
        <v>52.18844216749527</v>
      </c>
      <c r="T1632" t="n">
        <v>-36.61175243078816</v>
      </c>
      <c r="U1632" t="n">
        <v>-9.403228074857715</v>
      </c>
      <c r="V1632" t="n">
        <v>-8.332702607346761</v>
      </c>
      <c r="W1632" t="n">
        <v>-84.16234181782815</v>
      </c>
      <c r="X1632" t="n">
        <v>1</v>
      </c>
      <c r="Y1632" t="n">
        <v>62.73397353551983</v>
      </c>
      <c r="Z1632" t="n">
        <v>103.4620319112653</v>
      </c>
      <c r="AA1632" t="n">
        <v>2452.606274933027</v>
      </c>
      <c r="AB1632" t="b">
        <v>0</v>
      </c>
      <c r="AC1632" t="b">
        <v>1</v>
      </c>
      <c r="AD1632" t="n">
        <v>90.63724944538777</v>
      </c>
      <c r="AE1632" t="n">
        <v>1.758457883708666</v>
      </c>
      <c r="AF1632" t="n">
        <v>0</v>
      </c>
      <c r="AG1632" t="n">
        <v>-0.2506353376298635</v>
      </c>
      <c r="AH1632" t="b">
        <v>0</v>
      </c>
      <c r="AI1632" t="b">
        <v>0</v>
      </c>
      <c r="AJ1632" t="n">
        <v>2452.606274933027</v>
      </c>
      <c r="AK1632" t="n">
        <v>0</v>
      </c>
      <c r="AL1632" t="n">
        <v>-9.403228074857715</v>
      </c>
      <c r="AM1632" t="n">
        <v>2.809404769139157</v>
      </c>
      <c r="AN1632" t="n">
        <v>-4.83221940007848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</row>
    <row r="1633" spans="1:48">
      <c r="A1633" t="n">
        <v>1630</v>
      </c>
      <c r="B1633" t="n">
        <v>0</v>
      </c>
      <c r="C1633" t="n">
        <v>0</v>
      </c>
      <c r="D1633" t="n">
        <v>0</v>
      </c>
      <c r="E1633" t="n">
        <v>110.1</v>
      </c>
      <c r="F1633" t="n">
        <v>-0.5304086566986435</v>
      </c>
      <c r="G1633" t="n">
        <v>906.9854676676788</v>
      </c>
      <c r="H1633" t="n">
        <v>3577.150684481325</v>
      </c>
      <c r="I1633" t="n">
        <v>-11.24029058882746</v>
      </c>
      <c r="J1633" t="n">
        <v>-11.24029058882746</v>
      </c>
      <c r="K1633" t="n">
        <v>-118.3446398717829</v>
      </c>
      <c r="L1633" t="n">
        <v>5</v>
      </c>
      <c r="M1633" t="n">
        <v>-30.00624743199363</v>
      </c>
      <c r="N1633" t="n">
        <v>2410.999561340413</v>
      </c>
      <c r="O1633" t="b">
        <v>0</v>
      </c>
      <c r="P1633" t="n">
        <v>-11.24029058882746</v>
      </c>
      <c r="Q1633" t="n">
        <v>0</v>
      </c>
      <c r="R1633" t="n">
        <v>0.8789810423080707</v>
      </c>
      <c r="S1633" t="n">
        <v>52.23539998919524</v>
      </c>
      <c r="T1633" t="n">
        <v>-39.13193270553061</v>
      </c>
      <c r="U1633" t="n">
        <v>-9.880002337613154</v>
      </c>
      <c r="V1633" t="n">
        <v>-9.125685273536977</v>
      </c>
      <c r="W1633" t="n">
        <v>-84.06379394342601</v>
      </c>
      <c r="X1633" t="n">
        <v>1</v>
      </c>
      <c r="Y1633" t="n">
        <v>62.63542566111769</v>
      </c>
      <c r="Z1633" t="n">
        <v>103.1927925806331</v>
      </c>
      <c r="AA1633" t="n">
        <v>2410.999561340413</v>
      </c>
      <c r="AB1633" t="b">
        <v>0</v>
      </c>
      <c r="AC1633" t="b">
        <v>1</v>
      </c>
      <c r="AD1633" t="n">
        <v>90.65901496608163</v>
      </c>
      <c r="AE1633" t="n">
        <v>1.75639885964966</v>
      </c>
      <c r="AF1633" t="n">
        <v>0</v>
      </c>
      <c r="AG1633" t="n">
        <v>-0.2318599963148124</v>
      </c>
      <c r="AH1633" t="b">
        <v>0</v>
      </c>
      <c r="AI1633" t="b">
        <v>0</v>
      </c>
      <c r="AJ1633" t="n">
        <v>2410.999561340413</v>
      </c>
      <c r="AK1633" t="n">
        <v>0</v>
      </c>
      <c r="AL1633" t="n">
        <v>-9.880002337613154</v>
      </c>
      <c r="AM1633" t="n">
        <v>3.399023722884075</v>
      </c>
      <c r="AN1633" t="n">
        <v>-4.721433733148007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</row>
    <row r="1634" spans="1:48">
      <c r="A1634" t="n">
        <v>1631</v>
      </c>
      <c r="B1634" t="n">
        <v>0</v>
      </c>
      <c r="C1634" t="n">
        <v>0</v>
      </c>
      <c r="D1634" t="n">
        <v>0</v>
      </c>
      <c r="E1634" t="n">
        <v>108.3</v>
      </c>
      <c r="F1634" t="n">
        <v>-0.4360776834217539</v>
      </c>
      <c r="G1634" t="n">
        <v>892.1573673788339</v>
      </c>
      <c r="H1634" t="n">
        <v>3518.668656942121</v>
      </c>
      <c r="I1634" t="n">
        <v>-6.59879860126023</v>
      </c>
      <c r="J1634" t="n">
        <v>-6.59879860126023</v>
      </c>
      <c r="K1634" t="n">
        <v>-70.63090801642134</v>
      </c>
      <c r="L1634" t="n">
        <v>5</v>
      </c>
      <c r="M1634" t="n">
        <v>-17.90844523742935</v>
      </c>
      <c r="N1634" t="n">
        <v>2371.58267477899</v>
      </c>
      <c r="O1634" t="b">
        <v>0</v>
      </c>
      <c r="P1634" t="n">
        <v>-6.59879860126023</v>
      </c>
      <c r="Q1634" t="n">
        <v>0</v>
      </c>
      <c r="R1634" t="n">
        <v>0.8202068711530592</v>
      </c>
      <c r="S1634" t="n">
        <v>52.28192760252341</v>
      </c>
      <c r="T1634" t="n">
        <v>-21.7932193403677</v>
      </c>
      <c r="U1634" t="n">
        <v>-5.412379954108838</v>
      </c>
      <c r="V1634" t="n">
        <v>-3.884774102938351</v>
      </c>
      <c r="W1634" t="n">
        <v>-70.61640317839715</v>
      </c>
      <c r="X1634" t="n">
        <v>1</v>
      </c>
      <c r="Y1634" t="n">
        <v>49.18803489608883</v>
      </c>
      <c r="Z1634" t="n">
        <v>102.9531852064991</v>
      </c>
      <c r="AA1634" t="n">
        <v>2371.58267477899</v>
      </c>
      <c r="AB1634" t="b">
        <v>0</v>
      </c>
      <c r="AC1634" t="b">
        <v>1</v>
      </c>
      <c r="AD1634" t="n">
        <v>90.67842876131725</v>
      </c>
      <c r="AE1634" t="n">
        <v>1.475433884159078</v>
      </c>
      <c r="AF1634" t="n">
        <v>0</v>
      </c>
      <c r="AG1634" t="n">
        <v>-0.1926079945725913</v>
      </c>
      <c r="AH1634" t="b">
        <v>0</v>
      </c>
      <c r="AI1634" t="b">
        <v>0</v>
      </c>
      <c r="AJ1634" t="n">
        <v>2371.58267477899</v>
      </c>
      <c r="AK1634" t="n">
        <v>0</v>
      </c>
      <c r="AL1634" t="n">
        <v>-5.412379954108838</v>
      </c>
      <c r="AM1634" t="n">
        <v>0</v>
      </c>
      <c r="AN1634" t="n">
        <v>-3.934737649879572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</row>
    <row r="1635" spans="1:48">
      <c r="A1635" t="n">
        <v>1632</v>
      </c>
      <c r="B1635" t="n">
        <v>0</v>
      </c>
      <c r="C1635" t="n">
        <v>0</v>
      </c>
      <c r="D1635" t="n">
        <v>0</v>
      </c>
      <c r="E1635" t="n">
        <v>107</v>
      </c>
      <c r="F1635" t="n">
        <v>-0.3086139429476784</v>
      </c>
      <c r="G1635" t="n">
        <v>881.4481838368904</v>
      </c>
      <c r="H1635" t="n">
        <v>3476.431637052696</v>
      </c>
      <c r="I1635" t="n">
        <v>-0.3379874697874989</v>
      </c>
      <c r="J1635" t="n">
        <v>-0.3379874697874989</v>
      </c>
      <c r="K1635" t="n">
        <v>-3.66163621455193</v>
      </c>
      <c r="L1635" t="n">
        <v>5</v>
      </c>
      <c r="M1635" t="n">
        <v>-0.928406748111544</v>
      </c>
      <c r="N1635" t="n">
        <v>2343.114923373517</v>
      </c>
      <c r="O1635" t="b">
        <v>0</v>
      </c>
      <c r="P1635" t="n">
        <v>-0.3379874697874989</v>
      </c>
      <c r="Q1635" t="n">
        <v>0</v>
      </c>
      <c r="R1635" t="n">
        <v>0</v>
      </c>
      <c r="S1635" t="n">
        <v>52.32250813978139</v>
      </c>
      <c r="T1635" t="n">
        <v>2.56847858278823</v>
      </c>
      <c r="U1635" t="n">
        <v>0.6302286711699825</v>
      </c>
      <c r="V1635" t="n">
        <v>3.496885330899774</v>
      </c>
      <c r="W1635" t="n">
        <v>-62.04005282115853</v>
      </c>
      <c r="X1635" t="n">
        <v>1</v>
      </c>
      <c r="Y1635" t="n">
        <v>40.61168453885021</v>
      </c>
      <c r="Z1635" t="n">
        <v>102.7492900764422</v>
      </c>
      <c r="AA1635" t="n">
        <v>2343.114923373517</v>
      </c>
      <c r="AB1635" t="b">
        <v>0</v>
      </c>
      <c r="AC1635" t="b">
        <v>1</v>
      </c>
      <c r="AD1635" t="n">
        <v>90.69401899038581</v>
      </c>
      <c r="AE1635" t="n">
        <v>1.296242685656338</v>
      </c>
      <c r="AF1635" t="n">
        <v>0</v>
      </c>
      <c r="AG1635" t="n">
        <v>-0.1520766010547611</v>
      </c>
      <c r="AH1635" t="b">
        <v>0</v>
      </c>
      <c r="AI1635" t="b">
        <v>0</v>
      </c>
      <c r="AJ1635" t="n">
        <v>2343.114923373517</v>
      </c>
      <c r="AK1635" t="n">
        <v>0</v>
      </c>
      <c r="AL1635" t="n">
        <v>0.6302286711699825</v>
      </c>
      <c r="AM1635" t="n">
        <v>0</v>
      </c>
      <c r="AN1635" t="n">
        <v>1.927583610014636</v>
      </c>
      <c r="AO1635" t="n">
        <v>0</v>
      </c>
      <c r="AP1635" t="n">
        <v>1</v>
      </c>
      <c r="AQ1635" t="n">
        <v>0</v>
      </c>
      <c r="AR1635" t="n">
        <v>0</v>
      </c>
      <c r="AS1635" t="n">
        <v>0</v>
      </c>
      <c r="AT1635" t="n">
        <v>1.048287650983277</v>
      </c>
      <c r="AU1635" t="n">
        <v>0.329563841021727</v>
      </c>
      <c r="AV1635" t="n">
        <v>1.048287650983277</v>
      </c>
    </row>
    <row r="1636" spans="1:48">
      <c r="A1636" t="n">
        <v>1633</v>
      </c>
      <c r="B1636" t="n">
        <v>0</v>
      </c>
      <c r="C1636" t="n">
        <v>0</v>
      </c>
      <c r="D1636" t="n">
        <v>0</v>
      </c>
      <c r="E1636" t="n">
        <v>106.1</v>
      </c>
      <c r="F1636" t="n">
        <v>-0.1627998781208824</v>
      </c>
      <c r="G1636" t="n">
        <v>874.034133692468</v>
      </c>
      <c r="H1636" t="n">
        <v>3447.190623283094</v>
      </c>
      <c r="I1636" t="n">
        <v>6.793724987840488</v>
      </c>
      <c r="J1636" t="n">
        <v>6.793724987840488</v>
      </c>
      <c r="K1636" t="n">
        <v>74.22512729020148</v>
      </c>
      <c r="L1636" t="n">
        <v>5</v>
      </c>
      <c r="M1636" t="n">
        <v>18.81975844072046</v>
      </c>
      <c r="N1636" t="n">
        <v>2323.406480092805</v>
      </c>
      <c r="O1636" t="b">
        <v>0</v>
      </c>
      <c r="P1636" t="n">
        <v>6.793724987840488</v>
      </c>
      <c r="Q1636" t="n">
        <v>0</v>
      </c>
      <c r="R1636" t="n">
        <v>0.8986690083009051</v>
      </c>
      <c r="S1636" t="n">
        <v>52.32250813978139</v>
      </c>
      <c r="T1636" t="n">
        <v>31.07093936723568</v>
      </c>
      <c r="U1636" t="n">
        <v>7.559763300044411</v>
      </c>
      <c r="V1636" t="n">
        <v>3.148449099104443</v>
      </c>
      <c r="W1636" t="n">
        <v>-71.35398641082352</v>
      </c>
      <c r="X1636" t="n">
        <v>1</v>
      </c>
      <c r="Y1636" t="n">
        <v>49.9256181285152</v>
      </c>
      <c r="Z1636" t="n">
        <v>102.6445354553004</v>
      </c>
      <c r="AA1636" t="n">
        <v>2323.406480092805</v>
      </c>
      <c r="AB1636" t="b">
        <v>0</v>
      </c>
      <c r="AC1636" t="b">
        <v>1</v>
      </c>
      <c r="AD1636" t="n">
        <v>90.70973727209889</v>
      </c>
      <c r="AE1636" t="n">
        <v>1.4908446845472</v>
      </c>
      <c r="AF1636" t="n">
        <v>0</v>
      </c>
      <c r="AG1636" t="n">
        <v>-0.1108483396909317</v>
      </c>
      <c r="AH1636" t="b">
        <v>0</v>
      </c>
      <c r="AI1636" t="b">
        <v>0</v>
      </c>
      <c r="AJ1636" t="n">
        <v>2323.406480092805</v>
      </c>
      <c r="AK1636" t="n">
        <v>0</v>
      </c>
      <c r="AL1636" t="n">
        <v>7.559763300044411</v>
      </c>
      <c r="AM1636" t="n">
        <v>0</v>
      </c>
      <c r="AN1636" t="n">
        <v>9.050938902895572</v>
      </c>
      <c r="AO1636" t="n">
        <v>0</v>
      </c>
      <c r="AP1636" t="n">
        <v>1</v>
      </c>
      <c r="AQ1636" t="n">
        <v>0</v>
      </c>
      <c r="AR1636" t="n">
        <v>0</v>
      </c>
      <c r="AS1636" t="n">
        <v>0</v>
      </c>
      <c r="AT1636" t="n">
        <v>2.221449084777162</v>
      </c>
      <c r="AU1636" t="n">
        <v>0.6983858794164511</v>
      </c>
      <c r="AV1636" t="n">
        <v>2.221449084777162</v>
      </c>
    </row>
    <row r="1637" spans="1:48">
      <c r="A1637" t="n">
        <v>1634</v>
      </c>
      <c r="B1637" t="n">
        <v>0</v>
      </c>
      <c r="C1637" t="n">
        <v>0</v>
      </c>
      <c r="D1637" t="n">
        <v>0</v>
      </c>
      <c r="E1637" t="n">
        <v>105.8</v>
      </c>
      <c r="F1637" t="n">
        <v>-0.04018654456879922</v>
      </c>
      <c r="G1637" t="n">
        <v>871.5627836443272</v>
      </c>
      <c r="H1637" t="n">
        <v>3437.443618693226</v>
      </c>
      <c r="I1637" t="n">
        <v>12.84086681767318</v>
      </c>
      <c r="J1637" t="n">
        <v>12.84086681767318</v>
      </c>
      <c r="K1637" t="n">
        <v>140.6912364297132</v>
      </c>
      <c r="L1637" t="n">
        <v>5</v>
      </c>
      <c r="M1637" t="n">
        <v>35.67222019008955</v>
      </c>
      <c r="N1637" t="n">
        <v>2316.836998999235</v>
      </c>
      <c r="O1637" t="b">
        <v>0</v>
      </c>
      <c r="P1637" t="n">
        <v>12.84086681767318</v>
      </c>
      <c r="Q1637" t="n">
        <v>0</v>
      </c>
      <c r="R1637" t="n">
        <v>0.9302243946834068</v>
      </c>
      <c r="S1637" t="n">
        <v>52.34605484159177</v>
      </c>
      <c r="T1637" t="n">
        <v>56.89610272291268</v>
      </c>
      <c r="U1637" t="n">
        <v>13.80405296943804</v>
      </c>
      <c r="V1637" t="n">
        <v>3.9699600076463</v>
      </c>
      <c r="W1637" t="n">
        <v>-86.15060768619995</v>
      </c>
      <c r="X1637" t="n">
        <v>1</v>
      </c>
      <c r="Y1637" t="n">
        <v>64.72223940389162</v>
      </c>
      <c r="Z1637" t="n">
        <v>102.5997406417843</v>
      </c>
      <c r="AA1637" t="n">
        <v>2316.836998999235</v>
      </c>
      <c r="AB1637" t="b">
        <v>0</v>
      </c>
      <c r="AC1637" t="b">
        <v>1</v>
      </c>
      <c r="AD1637" t="n">
        <v>90.7296414140316</v>
      </c>
      <c r="AE1637" t="n">
        <v>1.8</v>
      </c>
      <c r="AF1637" t="n">
        <v>0</v>
      </c>
      <c r="AG1637" t="n">
        <v>-0.0776721140648764</v>
      </c>
      <c r="AH1637" t="b">
        <v>0</v>
      </c>
      <c r="AI1637" t="b">
        <v>0</v>
      </c>
      <c r="AJ1637" t="n">
        <v>2316.836998999235</v>
      </c>
      <c r="AK1637" t="n">
        <v>0</v>
      </c>
      <c r="AL1637" t="n">
        <v>13.80405296943804</v>
      </c>
      <c r="AM1637" t="n">
        <v>0</v>
      </c>
      <c r="AN1637" t="n">
        <v>15.60408973813848</v>
      </c>
      <c r="AO1637" t="n">
        <v>0</v>
      </c>
      <c r="AP1637" t="n">
        <v>1</v>
      </c>
      <c r="AQ1637" t="n">
        <v>0</v>
      </c>
      <c r="AR1637" t="n">
        <v>0</v>
      </c>
      <c r="AS1637" t="n">
        <v>0</v>
      </c>
      <c r="AT1637" t="n">
        <v>3.340739419347553</v>
      </c>
      <c r="AU1637" t="n">
        <v>1.050271758767897</v>
      </c>
      <c r="AV1637" t="n">
        <v>3.340739419347553</v>
      </c>
    </row>
    <row r="1638" spans="1:48">
      <c r="A1638" t="n">
        <v>1635</v>
      </c>
      <c r="B1638" t="n">
        <v>0</v>
      </c>
      <c r="C1638" t="n">
        <v>0</v>
      </c>
      <c r="D1638" t="n">
        <v>0</v>
      </c>
      <c r="E1638" t="n">
        <v>105.7</v>
      </c>
      <c r="F1638" t="n">
        <v>-0.009787276937260003</v>
      </c>
      <c r="G1638" t="n">
        <v>870.7390002949469</v>
      </c>
      <c r="H1638" t="n">
        <v>3434.19461716327</v>
      </c>
      <c r="I1638" t="n">
        <v>14.32643383092914</v>
      </c>
      <c r="J1638" t="n">
        <v>14.32643383092914</v>
      </c>
      <c r="K1638" t="n">
        <v>157.1163869057649</v>
      </c>
      <c r="L1638" t="n">
        <v>5</v>
      </c>
      <c r="M1638" t="n">
        <v>39.83681209578219</v>
      </c>
      <c r="N1638" t="n">
        <v>2314.647171968044</v>
      </c>
      <c r="O1638" t="b">
        <v>0</v>
      </c>
      <c r="P1638" t="n">
        <v>14.32643383092914</v>
      </c>
      <c r="Q1638" t="n">
        <v>0</v>
      </c>
      <c r="R1638" t="n">
        <v>0.9340690254305773</v>
      </c>
      <c r="S1638" t="n">
        <v>52.37670112284074</v>
      </c>
      <c r="T1638" t="n">
        <v>63.27697509228988</v>
      </c>
      <c r="U1638" t="n">
        <v>15.33766075191829</v>
      </c>
      <c r="V1638" t="n">
        <v>4.171912635639757</v>
      </c>
      <c r="W1638" t="n">
        <v>-86.15060768619995</v>
      </c>
      <c r="X1638" t="n">
        <v>1</v>
      </c>
      <c r="Y1638" t="n">
        <v>64.72223940389162</v>
      </c>
      <c r="Z1638" t="n">
        <v>102.5642346177487</v>
      </c>
      <c r="AA1638" t="n">
        <v>2314.647171968044</v>
      </c>
      <c r="AB1638" t="b">
        <v>0</v>
      </c>
      <c r="AC1638" t="b">
        <v>1</v>
      </c>
      <c r="AD1638" t="n">
        <v>90.75211441382463</v>
      </c>
      <c r="AE1638" t="n">
        <v>1.8</v>
      </c>
      <c r="AF1638" t="n">
        <v>0</v>
      </c>
      <c r="AG1638" t="n">
        <v>-0.06040667399665245</v>
      </c>
      <c r="AH1638" t="b">
        <v>0</v>
      </c>
      <c r="AI1638" t="b">
        <v>0</v>
      </c>
      <c r="AJ1638" t="n">
        <v>2314.647171968044</v>
      </c>
      <c r="AK1638" t="n">
        <v>0</v>
      </c>
      <c r="AL1638" t="n">
        <v>15.33766075191829</v>
      </c>
      <c r="AM1638" t="n">
        <v>0</v>
      </c>
      <c r="AN1638" t="n">
        <v>17.13766304996207</v>
      </c>
      <c r="AO1638" t="n">
        <v>0</v>
      </c>
      <c r="AP1638" t="n">
        <v>1</v>
      </c>
      <c r="AQ1638" t="n">
        <v>0</v>
      </c>
      <c r="AR1638" t="n">
        <v>0</v>
      </c>
      <c r="AS1638" t="n">
        <v>0</v>
      </c>
      <c r="AT1638" t="n">
        <v>3.607813657037426</v>
      </c>
      <c r="AU1638" t="n">
        <v>1.134235365062853</v>
      </c>
      <c r="AV1638" t="n">
        <v>3.607813657037426</v>
      </c>
    </row>
    <row r="1639" spans="1:48">
      <c r="A1639" t="n">
        <v>1636</v>
      </c>
      <c r="B1639" t="n">
        <v>0</v>
      </c>
      <c r="C1639" t="n">
        <v>0</v>
      </c>
      <c r="D1639" t="n">
        <v>0</v>
      </c>
      <c r="E1639" t="n">
        <v>105.7</v>
      </c>
      <c r="F1639" t="n">
        <v>-0.003997681015473376</v>
      </c>
      <c r="G1639" t="n">
        <v>870.7390002949469</v>
      </c>
      <c r="H1639" t="n">
        <v>3434.19461716327</v>
      </c>
      <c r="I1639" t="n">
        <v>14.61533008399618</v>
      </c>
      <c r="J1639" t="n">
        <v>14.61533008399618</v>
      </c>
      <c r="K1639" t="n">
        <v>160.2846795882408</v>
      </c>
      <c r="L1639" t="n">
        <v>5</v>
      </c>
      <c r="M1639" t="n">
        <v>40.64013174144037</v>
      </c>
      <c r="N1639" t="n">
        <v>2314.647171968044</v>
      </c>
      <c r="O1639" t="b">
        <v>0</v>
      </c>
      <c r="P1639" t="n">
        <v>14.61533008399618</v>
      </c>
      <c r="Q1639" t="n">
        <v>0</v>
      </c>
      <c r="R1639" t="n">
        <v>0.9347326719667627</v>
      </c>
      <c r="S1639" t="n">
        <v>52.40900892555194</v>
      </c>
      <c r="T1639" t="n">
        <v>64.50714003636138</v>
      </c>
      <c r="U1639" t="n">
        <v>15.63583955318925</v>
      </c>
      <c r="V1639" t="n">
        <v>4.210208669239172</v>
      </c>
      <c r="W1639" t="n">
        <v>-86.15060768619995</v>
      </c>
      <c r="X1639" t="n">
        <v>1</v>
      </c>
      <c r="Y1639" t="n">
        <v>64.72223940389162</v>
      </c>
      <c r="Z1639" t="n">
        <v>102.5287285937132</v>
      </c>
      <c r="AA1639" t="n">
        <v>2314.647171968044</v>
      </c>
      <c r="AB1639" t="b">
        <v>0</v>
      </c>
      <c r="AC1639" t="b">
        <v>1</v>
      </c>
      <c r="AD1639" t="n">
        <v>90.77458741361765</v>
      </c>
      <c r="AE1639" t="n">
        <v>1.8</v>
      </c>
      <c r="AF1639" t="n">
        <v>0</v>
      </c>
      <c r="AG1639" t="n">
        <v>-0.05241411750675168</v>
      </c>
      <c r="AH1639" t="b">
        <v>0</v>
      </c>
      <c r="AI1639" t="b">
        <v>0</v>
      </c>
      <c r="AJ1639" t="n">
        <v>2314.647171968044</v>
      </c>
      <c r="AK1639" t="n">
        <v>0</v>
      </c>
      <c r="AL1639" t="n">
        <v>15.63583955318925</v>
      </c>
      <c r="AM1639" t="n">
        <v>0</v>
      </c>
      <c r="AN1639" t="n">
        <v>17.43584185123303</v>
      </c>
      <c r="AO1639" t="n">
        <v>0</v>
      </c>
      <c r="AP1639" t="n">
        <v>1</v>
      </c>
      <c r="AQ1639" t="n">
        <v>0</v>
      </c>
      <c r="AR1639" t="n">
        <v>0</v>
      </c>
      <c r="AS1639" t="n">
        <v>0</v>
      </c>
      <c r="AT1639" t="n">
        <v>3.660091472172369</v>
      </c>
      <c r="AU1639" t="n">
        <v>1.15067062263737</v>
      </c>
      <c r="AV1639" t="n">
        <v>3.660091472172369</v>
      </c>
    </row>
    <row r="1640" spans="1:48">
      <c r="A1640" t="n">
        <v>1637</v>
      </c>
      <c r="B1640" t="n">
        <v>0</v>
      </c>
      <c r="C1640" t="n">
        <v>0</v>
      </c>
      <c r="D1640" t="n">
        <v>0</v>
      </c>
      <c r="E1640" t="n">
        <v>105.6</v>
      </c>
      <c r="F1640" t="n">
        <v>-0.05755533233416088</v>
      </c>
      <c r="G1640" t="n">
        <v>869.9152169455666</v>
      </c>
      <c r="H1640" t="n">
        <v>3430.945615633315</v>
      </c>
      <c r="I1640" t="n">
        <v>11.91238697727741</v>
      </c>
      <c r="J1640" t="n">
        <v>11.91238697727741</v>
      </c>
      <c r="K1640" t="n">
        <v>130.7655206755066</v>
      </c>
      <c r="L1640" t="n">
        <v>5</v>
      </c>
      <c r="M1640" t="n">
        <v>33.15555798060511</v>
      </c>
      <c r="N1640" t="n">
        <v>2312.457344936854</v>
      </c>
      <c r="O1640" t="b">
        <v>0</v>
      </c>
      <c r="P1640" t="n">
        <v>11.91238697727741</v>
      </c>
      <c r="Q1640" t="n">
        <v>0</v>
      </c>
      <c r="R1640" t="n">
        <v>0.9275526605321132</v>
      </c>
      <c r="S1640" t="n">
        <v>52.44163646251486</v>
      </c>
      <c r="T1640" t="n">
        <v>53.03442555480641</v>
      </c>
      <c r="U1640" t="n">
        <v>12.84281473619361</v>
      </c>
      <c r="V1640" t="n">
        <v>3.842203031653433</v>
      </c>
      <c r="W1640" t="n">
        <v>-86.15060768619995</v>
      </c>
      <c r="X1640" t="n">
        <v>1</v>
      </c>
      <c r="Y1640" t="n">
        <v>64.72223940389162</v>
      </c>
      <c r="Z1640" t="n">
        <v>102.4782915179423</v>
      </c>
      <c r="AA1640" t="n">
        <v>2312.457344936854</v>
      </c>
      <c r="AB1640" t="b">
        <v>0</v>
      </c>
      <c r="AC1640" t="b">
        <v>1</v>
      </c>
      <c r="AD1640" t="n">
        <v>90.79706041341068</v>
      </c>
      <c r="AE1640" t="n">
        <v>1.8</v>
      </c>
      <c r="AF1640" t="n">
        <v>0</v>
      </c>
      <c r="AG1640" t="n">
        <v>-0.06174389220896653</v>
      </c>
      <c r="AH1640" t="b">
        <v>0</v>
      </c>
      <c r="AI1640" t="b">
        <v>0</v>
      </c>
      <c r="AJ1640" t="n">
        <v>2312.457344936854</v>
      </c>
      <c r="AK1640" t="n">
        <v>0</v>
      </c>
      <c r="AL1640" t="n">
        <v>12.84281473619361</v>
      </c>
      <c r="AM1640" t="n">
        <v>0</v>
      </c>
      <c r="AN1640" t="n">
        <v>14.64285150489405</v>
      </c>
      <c r="AO1640" t="n">
        <v>0</v>
      </c>
      <c r="AP1640" t="n">
        <v>1</v>
      </c>
      <c r="AQ1640" t="n">
        <v>0</v>
      </c>
      <c r="AR1640" t="n">
        <v>0</v>
      </c>
      <c r="AS1640" t="n">
        <v>0</v>
      </c>
      <c r="AT1640" t="n">
        <v>3.172810946490034</v>
      </c>
      <c r="AU1640" t="n">
        <v>0.9974778977699869</v>
      </c>
      <c r="AV1640" t="n">
        <v>3.172810946490034</v>
      </c>
    </row>
    <row r="1641" spans="1:48">
      <c r="A1641" t="n">
        <v>1638</v>
      </c>
      <c r="B1641" t="n">
        <v>0</v>
      </c>
      <c r="C1641" t="n">
        <v>0</v>
      </c>
      <c r="D1641" t="n">
        <v>0</v>
      </c>
      <c r="E1641" t="n">
        <v>105.3</v>
      </c>
      <c r="F1641" t="n">
        <v>-0.09911432298122413</v>
      </c>
      <c r="G1641" t="n">
        <v>867.4438668974258</v>
      </c>
      <c r="H1641" t="n">
        <v>3421.198611043447</v>
      </c>
      <c r="I1641" t="n">
        <v>9.75541966551973</v>
      </c>
      <c r="J1641" t="n">
        <v>9.75541966551973</v>
      </c>
      <c r="K1641" t="n">
        <v>107.392995970328</v>
      </c>
      <c r="L1641" t="n">
        <v>5</v>
      </c>
      <c r="M1641" t="n">
        <v>27.22946145292292</v>
      </c>
      <c r="N1641" t="n">
        <v>2305.887863843283</v>
      </c>
      <c r="O1641" t="b">
        <v>0</v>
      </c>
      <c r="P1641" t="n">
        <v>9.75541966551973</v>
      </c>
      <c r="Q1641" t="n">
        <v>0</v>
      </c>
      <c r="R1641" t="n">
        <v>0.9192509420834949</v>
      </c>
      <c r="S1641" t="n">
        <v>52.47115542321947</v>
      </c>
      <c r="T1641" t="n">
        <v>43.94860270577668</v>
      </c>
      <c r="U1641" t="n">
        <v>10.61235753907299</v>
      </c>
      <c r="V1641" t="n">
        <v>3.548808265238229</v>
      </c>
      <c r="W1641" t="n">
        <v>-86.15060768619995</v>
      </c>
      <c r="X1641" t="n">
        <v>1</v>
      </c>
      <c r="Y1641" t="n">
        <v>64.72223940389162</v>
      </c>
      <c r="Z1641" t="n">
        <v>102.4006494667564</v>
      </c>
      <c r="AA1641" t="n">
        <v>2305.887863843283</v>
      </c>
      <c r="AB1641" t="b">
        <v>0</v>
      </c>
      <c r="AC1641" t="b">
        <v>1</v>
      </c>
      <c r="AD1641" t="n">
        <v>90.8195334132037</v>
      </c>
      <c r="AE1641" t="n">
        <v>1.8</v>
      </c>
      <c r="AF1641" t="n">
        <v>0</v>
      </c>
      <c r="AG1641" t="n">
        <v>-0.07450834847909471</v>
      </c>
      <c r="AH1641" t="b">
        <v>0</v>
      </c>
      <c r="AI1641" t="b">
        <v>0</v>
      </c>
      <c r="AJ1641" t="n">
        <v>2305.887863843283</v>
      </c>
      <c r="AK1641" t="n">
        <v>0</v>
      </c>
      <c r="AL1641" t="n">
        <v>10.61235753907299</v>
      </c>
      <c r="AM1641" t="n">
        <v>0</v>
      </c>
      <c r="AN1641" t="n">
        <v>12.41247014321809</v>
      </c>
      <c r="AO1641" t="n">
        <v>0</v>
      </c>
      <c r="AP1641" t="n">
        <v>1</v>
      </c>
      <c r="AQ1641" t="n">
        <v>0</v>
      </c>
      <c r="AR1641" t="n">
        <v>0</v>
      </c>
      <c r="AS1641" t="n">
        <v>0</v>
      </c>
      <c r="AT1641" t="n">
        <v>2.78684889740963</v>
      </c>
      <c r="AU1641" t="n">
        <v>0.8761379818945654</v>
      </c>
      <c r="AV1641" t="n">
        <v>2.78684889740963</v>
      </c>
    </row>
    <row r="1642" spans="1:48">
      <c r="A1642" t="n">
        <v>1639</v>
      </c>
      <c r="B1642" t="n">
        <v>0</v>
      </c>
      <c r="C1642" t="n">
        <v>0</v>
      </c>
      <c r="D1642" t="n">
        <v>0</v>
      </c>
      <c r="E1642" t="n">
        <v>104.9</v>
      </c>
      <c r="F1642" t="n">
        <v>-0.1293207090742765</v>
      </c>
      <c r="G1642" t="n">
        <v>864.1487334999048</v>
      </c>
      <c r="H1642" t="n">
        <v>3408.202604923624</v>
      </c>
      <c r="I1642" t="n">
        <v>8.146743901352842</v>
      </c>
      <c r="J1642" t="n">
        <v>8.146743901352842</v>
      </c>
      <c r="K1642" t="n">
        <v>90.02579151526581</v>
      </c>
      <c r="L1642" t="n">
        <v>5</v>
      </c>
      <c r="M1642" t="n">
        <v>22.82601204748119</v>
      </c>
      <c r="N1642" t="n">
        <v>2297.128555718523</v>
      </c>
      <c r="O1642" t="b">
        <v>0</v>
      </c>
      <c r="P1642" t="n">
        <v>8.146743901352842</v>
      </c>
      <c r="Q1642" t="n">
        <v>0</v>
      </c>
      <c r="R1642" t="n">
        <v>0.9104970509476491</v>
      </c>
      <c r="S1642" t="n">
        <v>52.49809949641766</v>
      </c>
      <c r="T1642" t="n">
        <v>37.19560286558069</v>
      </c>
      <c r="U1642" t="n">
        <v>8.947578570269588</v>
      </c>
      <c r="V1642" t="n">
        <v>3.329116148249547</v>
      </c>
      <c r="W1642" t="n">
        <v>-86.15060768619995</v>
      </c>
      <c r="X1642" t="n">
        <v>1</v>
      </c>
      <c r="Y1642" t="n">
        <v>64.72223940389162</v>
      </c>
      <c r="Z1642" t="n">
        <v>102.3051557608479</v>
      </c>
      <c r="AA1642" t="n">
        <v>2297.128555718523</v>
      </c>
      <c r="AB1642" t="b">
        <v>0</v>
      </c>
      <c r="AC1642" t="b">
        <v>1</v>
      </c>
      <c r="AD1642" t="n">
        <v>90.84200641299672</v>
      </c>
      <c r="AE1642" t="n">
        <v>1.8</v>
      </c>
      <c r="AF1642" t="n">
        <v>0</v>
      </c>
      <c r="AG1642" t="n">
        <v>-0.07122282337605707</v>
      </c>
      <c r="AH1642" t="b">
        <v>0</v>
      </c>
      <c r="AI1642" t="b">
        <v>0</v>
      </c>
      <c r="AJ1642" t="n">
        <v>2297.128555718523</v>
      </c>
      <c r="AK1642" t="n">
        <v>0</v>
      </c>
      <c r="AL1642" t="n">
        <v>8.947578570269588</v>
      </c>
      <c r="AM1642" t="n">
        <v>0</v>
      </c>
      <c r="AN1642" t="n">
        <v>10.74776471181557</v>
      </c>
      <c r="AO1642" t="n">
        <v>0</v>
      </c>
      <c r="AP1642" t="n">
        <v>1</v>
      </c>
      <c r="AQ1642" t="n">
        <v>0</v>
      </c>
      <c r="AR1642" t="n">
        <v>0</v>
      </c>
      <c r="AS1642" t="n">
        <v>0</v>
      </c>
      <c r="AT1642" t="n">
        <v>2.500002947914189</v>
      </c>
      <c r="AU1642" t="n">
        <v>0.7859584850660275</v>
      </c>
      <c r="AV1642" t="n">
        <v>2.500002947914189</v>
      </c>
    </row>
    <row r="1643" spans="1:48">
      <c r="A1643" t="n">
        <v>1640</v>
      </c>
      <c r="B1643" t="n">
        <v>0</v>
      </c>
      <c r="C1643" t="n">
        <v>0</v>
      </c>
      <c r="D1643" t="n">
        <v>0</v>
      </c>
      <c r="E1643" t="n">
        <v>104.4</v>
      </c>
      <c r="F1643" t="n">
        <v>-0.1336028407216769</v>
      </c>
      <c r="G1643" t="n">
        <v>860.0298167530034</v>
      </c>
      <c r="H1643" t="n">
        <v>3391.957597273845</v>
      </c>
      <c r="I1643" t="n">
        <v>7.803015064811792</v>
      </c>
      <c r="J1643" t="n">
        <v>7.803015064811792</v>
      </c>
      <c r="K1643" t="n">
        <v>86.64037416335211</v>
      </c>
      <c r="L1643" t="n">
        <v>5</v>
      </c>
      <c r="M1643" t="n">
        <v>21.96764050794932</v>
      </c>
      <c r="N1643" t="n">
        <v>2286.179420562572</v>
      </c>
      <c r="O1643" t="b">
        <v>0</v>
      </c>
      <c r="P1643" t="n">
        <v>7.803015064811792</v>
      </c>
      <c r="Q1643" t="n">
        <v>0</v>
      </c>
      <c r="R1643" t="n">
        <v>0.9085180900987496</v>
      </c>
      <c r="S1643" t="n">
        <v>52.52303977142187</v>
      </c>
      <c r="T1643" t="n">
        <v>35.87483704980637</v>
      </c>
      <c r="U1643" t="n">
        <v>8.58872833667369</v>
      </c>
      <c r="V1643" t="n">
        <v>3.281898610712425</v>
      </c>
      <c r="W1643" t="n">
        <v>-86.15060768619995</v>
      </c>
      <c r="X1643" t="n">
        <v>1</v>
      </c>
      <c r="Y1643" t="n">
        <v>64.72223940389162</v>
      </c>
      <c r="Z1643" t="n">
        <v>102.2070788690433</v>
      </c>
      <c r="AA1643" t="n">
        <v>2286.179420562572</v>
      </c>
      <c r="AB1643" t="b">
        <v>0</v>
      </c>
      <c r="AC1643" t="b">
        <v>1</v>
      </c>
      <c r="AD1643" t="n">
        <v>90.86447941278975</v>
      </c>
      <c r="AE1643" t="n">
        <v>1.8</v>
      </c>
      <c r="AF1643" t="n">
        <v>0</v>
      </c>
      <c r="AG1643" t="n">
        <v>-0.05853548581593832</v>
      </c>
      <c r="AH1643" t="b">
        <v>0</v>
      </c>
      <c r="AI1643" t="b">
        <v>0</v>
      </c>
      <c r="AJ1643" t="n">
        <v>2286.179420562572</v>
      </c>
      <c r="AK1643" t="n">
        <v>0</v>
      </c>
      <c r="AL1643" t="n">
        <v>8.58872833667369</v>
      </c>
      <c r="AM1643" t="n">
        <v>0</v>
      </c>
      <c r="AN1643" t="n">
        <v>10.38891447821967</v>
      </c>
      <c r="AO1643" t="n">
        <v>0</v>
      </c>
      <c r="AP1643" t="n">
        <v>1</v>
      </c>
      <c r="AQ1643" t="n">
        <v>0</v>
      </c>
      <c r="AR1643" t="n">
        <v>0</v>
      </c>
      <c r="AS1643" t="n">
        <v>0</v>
      </c>
      <c r="AT1643" t="n">
        <v>2.435547141764764</v>
      </c>
      <c r="AU1643" t="n">
        <v>0.7656946738584534</v>
      </c>
      <c r="AV1643" t="n">
        <v>2.435547141764764</v>
      </c>
    </row>
    <row r="1644" spans="1:48">
      <c r="A1644" t="n">
        <v>1641</v>
      </c>
      <c r="B1644" t="n">
        <v>0</v>
      </c>
      <c r="C1644" t="n">
        <v>0</v>
      </c>
      <c r="D1644" t="n">
        <v>0</v>
      </c>
      <c r="E1644" t="n">
        <v>104</v>
      </c>
      <c r="F1644" t="n">
        <v>-0.08626792803900329</v>
      </c>
      <c r="G1644" t="n">
        <v>856.7346833554823</v>
      </c>
      <c r="H1644" t="n">
        <v>3378.961591154022</v>
      </c>
      <c r="I1644" t="n">
        <v>10.02262029304507</v>
      </c>
      <c r="J1644" t="n">
        <v>10.02262029304507</v>
      </c>
      <c r="K1644" t="n">
        <v>111.7136677219867</v>
      </c>
      <c r="L1644" t="n">
        <v>5</v>
      </c>
      <c r="M1644" t="n">
        <v>28.32496646094997</v>
      </c>
      <c r="N1644" t="n">
        <v>2277.420112437811</v>
      </c>
      <c r="O1644" t="b">
        <v>0</v>
      </c>
      <c r="P1644" t="n">
        <v>10.02262029304507</v>
      </c>
      <c r="Q1644" t="n">
        <v>0</v>
      </c>
      <c r="R1644" t="n">
        <v>0.9213336099250535</v>
      </c>
      <c r="S1644" t="n">
        <v>52.5474559389913</v>
      </c>
      <c r="T1644" t="n">
        <v>45.61341552941449</v>
      </c>
      <c r="U1644" t="n">
        <v>10.87838344881434</v>
      </c>
      <c r="V1644" t="n">
        <v>3.588242738687541</v>
      </c>
      <c r="W1644" t="n">
        <v>-86.15060768619995</v>
      </c>
      <c r="X1644" t="n">
        <v>1</v>
      </c>
      <c r="Y1644" t="n">
        <v>64.72223940389162</v>
      </c>
      <c r="Z1644" t="n">
        <v>102.1294368178574</v>
      </c>
      <c r="AA1644" t="n">
        <v>2277.420112437811</v>
      </c>
      <c r="AB1644" t="b">
        <v>0</v>
      </c>
      <c r="AC1644" t="b">
        <v>1</v>
      </c>
      <c r="AD1644" t="n">
        <v>90.88695241258277</v>
      </c>
      <c r="AE1644" t="n">
        <v>1.8</v>
      </c>
      <c r="AF1644" t="n">
        <v>0</v>
      </c>
      <c r="AG1644" t="n">
        <v>-0.03150435857225348</v>
      </c>
      <c r="AH1644" t="b">
        <v>0</v>
      </c>
      <c r="AI1644" t="b">
        <v>0</v>
      </c>
      <c r="AJ1644" t="n">
        <v>2277.420112437811</v>
      </c>
      <c r="AK1644" t="n">
        <v>0</v>
      </c>
      <c r="AL1644" t="n">
        <v>10.87838344881434</v>
      </c>
      <c r="AM1644" t="n">
        <v>0</v>
      </c>
      <c r="AN1644" t="n">
        <v>12.67846617839033</v>
      </c>
      <c r="AO1644" t="n">
        <v>0</v>
      </c>
      <c r="AP1644" t="n">
        <v>1</v>
      </c>
      <c r="AQ1644" t="n">
        <v>0</v>
      </c>
      <c r="AR1644" t="n">
        <v>0</v>
      </c>
      <c r="AS1644" t="n">
        <v>0</v>
      </c>
      <c r="AT1644" t="n">
        <v>2.824136801659035</v>
      </c>
      <c r="AU1644" t="n">
        <v>0.8878606659656384</v>
      </c>
      <c r="AV1644" t="n">
        <v>2.824136801659035</v>
      </c>
    </row>
    <row r="1645" spans="1:48">
      <c r="A1645" t="n">
        <v>1642</v>
      </c>
      <c r="B1645" t="n">
        <v>0</v>
      </c>
      <c r="C1645" t="n">
        <v>0</v>
      </c>
      <c r="D1645" t="n">
        <v>0</v>
      </c>
      <c r="E1645" t="n">
        <v>103.8</v>
      </c>
      <c r="F1645" t="n">
        <v>-0.02132544712230811</v>
      </c>
      <c r="G1645" t="n">
        <v>855.0871166567217</v>
      </c>
      <c r="H1645" t="n">
        <v>3372.46358809411</v>
      </c>
      <c r="I1645" t="n">
        <v>13.14860563885087</v>
      </c>
      <c r="J1645" t="n">
        <v>13.14860563885087</v>
      </c>
      <c r="K1645" t="n">
        <v>146.8387635429101</v>
      </c>
      <c r="L1645" t="n">
        <v>5</v>
      </c>
      <c r="M1645" t="n">
        <v>37.23092381919626</v>
      </c>
      <c r="N1645" t="n">
        <v>2273.040458375431</v>
      </c>
      <c r="O1645" t="b">
        <v>0</v>
      </c>
      <c r="P1645" t="n">
        <v>13.14860563885087</v>
      </c>
      <c r="Q1645" t="n">
        <v>0</v>
      </c>
      <c r="R1645" t="n">
        <v>0.932149847028229</v>
      </c>
      <c r="S1645" t="n">
        <v>52.5744240375824</v>
      </c>
      <c r="T1645" t="n">
        <v>59.25952737295174</v>
      </c>
      <c r="U1645" t="n">
        <v>14.10567805248236</v>
      </c>
      <c r="V1645" t="n">
        <v>4.020767997289632</v>
      </c>
      <c r="W1645" t="n">
        <v>-86.15060768619995</v>
      </c>
      <c r="X1645" t="n">
        <v>1</v>
      </c>
      <c r="Y1645" t="n">
        <v>64.72223940389162</v>
      </c>
      <c r="Z1645" t="n">
        <v>102.0994332376739</v>
      </c>
      <c r="AA1645" t="n">
        <v>2273.040458375431</v>
      </c>
      <c r="AB1645" t="b">
        <v>0</v>
      </c>
      <c r="AC1645" t="b">
        <v>1</v>
      </c>
      <c r="AD1645" t="n">
        <v>90.9094254123758</v>
      </c>
      <c r="AE1645" t="n">
        <v>1.8</v>
      </c>
      <c r="AF1645" t="n">
        <v>0</v>
      </c>
      <c r="AG1645" t="n">
        <v>0.008105677390251309</v>
      </c>
      <c r="AH1645" t="b">
        <v>0</v>
      </c>
      <c r="AI1645" t="b">
        <v>0</v>
      </c>
      <c r="AJ1645" t="n">
        <v>2273.040458375431</v>
      </c>
      <c r="AK1645" t="n">
        <v>0</v>
      </c>
      <c r="AL1645" t="n">
        <v>14.10567805248236</v>
      </c>
      <c r="AM1645" t="n">
        <v>0</v>
      </c>
      <c r="AN1645" t="n">
        <v>15.90568035052613</v>
      </c>
      <c r="AO1645" t="n">
        <v>0</v>
      </c>
      <c r="AP1645" t="n">
        <v>1</v>
      </c>
      <c r="AQ1645" t="n">
        <v>0</v>
      </c>
      <c r="AR1645" t="n">
        <v>0</v>
      </c>
      <c r="AS1645" t="n">
        <v>0</v>
      </c>
      <c r="AT1645" t="n">
        <v>3.382165860234146</v>
      </c>
      <c r="AU1645" t="n">
        <v>1.063295528499076</v>
      </c>
      <c r="AV1645" t="n">
        <v>3.382165860234146</v>
      </c>
    </row>
    <row r="1646" spans="1:48">
      <c r="A1646" t="n">
        <v>1643</v>
      </c>
      <c r="B1646" t="n">
        <v>0</v>
      </c>
      <c r="C1646" t="n">
        <v>0</v>
      </c>
      <c r="D1646" t="n">
        <v>0</v>
      </c>
      <c r="E1646" t="n">
        <v>103.9</v>
      </c>
      <c r="F1646" t="n">
        <v>0.08823638319487515</v>
      </c>
      <c r="G1646" t="n">
        <v>855.9109000061021</v>
      </c>
      <c r="H1646" t="n">
        <v>3375.712589624067</v>
      </c>
      <c r="I1646" t="n">
        <v>18.55376465176357</v>
      </c>
      <c r="J1646" t="n">
        <v>18.55376465176357</v>
      </c>
      <c r="K1646" t="n">
        <v>207.00215575739</v>
      </c>
      <c r="L1646" t="n">
        <v>5</v>
      </c>
      <c r="M1646" t="n">
        <v>52.4853336098859</v>
      </c>
      <c r="N1646" t="n">
        <v>2275.230285406621</v>
      </c>
      <c r="O1646" t="b">
        <v>0</v>
      </c>
      <c r="P1646" t="n">
        <v>18.55376465176357</v>
      </c>
      <c r="Q1646" t="n">
        <v>0</v>
      </c>
      <c r="R1646" t="n">
        <v>0.9423279938925697</v>
      </c>
      <c r="S1646" t="n">
        <v>52.60493882576132</v>
      </c>
      <c r="T1646" t="n">
        <v>82.63727211349352</v>
      </c>
      <c r="U1646" t="n">
        <v>19.68928522978676</v>
      </c>
      <c r="V1646" t="n">
        <v>4.765857262030778</v>
      </c>
      <c r="W1646" t="n">
        <v>-86.15060768619995</v>
      </c>
      <c r="X1646" t="n">
        <v>1</v>
      </c>
      <c r="Y1646" t="n">
        <v>64.72223940389162</v>
      </c>
      <c r="Z1646" t="n">
        <v>102.1613394877908</v>
      </c>
      <c r="AA1646" t="n">
        <v>2275.230285406621</v>
      </c>
      <c r="AB1646" t="b">
        <v>0</v>
      </c>
      <c r="AC1646" t="b">
        <v>1</v>
      </c>
      <c r="AD1646" t="n">
        <v>90.93189841216882</v>
      </c>
      <c r="AE1646" t="n">
        <v>1.8</v>
      </c>
      <c r="AF1646" t="n">
        <v>0</v>
      </c>
      <c r="AG1646" t="n">
        <v>0.05671312726901329</v>
      </c>
      <c r="AH1646" t="b">
        <v>0</v>
      </c>
      <c r="AI1646" t="b">
        <v>0</v>
      </c>
      <c r="AJ1646" t="n">
        <v>2275.230285406621</v>
      </c>
      <c r="AK1646" t="n">
        <v>0</v>
      </c>
      <c r="AL1646" t="n">
        <v>19.68928522978676</v>
      </c>
      <c r="AM1646" t="n">
        <v>0</v>
      </c>
      <c r="AN1646" t="n">
        <v>21.48936795936275</v>
      </c>
      <c r="AO1646" t="n">
        <v>0</v>
      </c>
      <c r="AP1646" t="n">
        <v>1</v>
      </c>
      <c r="AQ1646" t="n">
        <v>0</v>
      </c>
      <c r="AR1646" t="n">
        <v>0</v>
      </c>
      <c r="AS1646" t="n">
        <v>0</v>
      </c>
      <c r="AT1646" t="n">
        <v>4.372076864082461</v>
      </c>
      <c r="AU1646" t="n">
        <v>1.37450674270342</v>
      </c>
      <c r="AV1646" t="n">
        <v>4.372076864082461</v>
      </c>
    </row>
    <row r="1647" spans="1:48">
      <c r="A1647" t="n">
        <v>1644</v>
      </c>
      <c r="B1647" t="n">
        <v>0</v>
      </c>
      <c r="C1647" t="n">
        <v>0</v>
      </c>
      <c r="D1647" t="n">
        <v>0</v>
      </c>
      <c r="E1647" t="n">
        <v>104.4</v>
      </c>
      <c r="F1647" t="n">
        <v>0.168379914342804</v>
      </c>
      <c r="G1647" t="n">
        <v>860.0298167530034</v>
      </c>
      <c r="H1647" t="n">
        <v>3391.957597273845</v>
      </c>
      <c r="I1647" t="n">
        <v>22.68638613954227</v>
      </c>
      <c r="J1647" t="n">
        <v>22.68638613954227</v>
      </c>
      <c r="K1647" t="n">
        <v>251.8971150533895</v>
      </c>
      <c r="L1647" t="n">
        <v>5</v>
      </c>
      <c r="M1647" t="n">
        <v>63.86843687966265</v>
      </c>
      <c r="N1647" t="n">
        <v>2286.179420562572</v>
      </c>
      <c r="O1647" t="b">
        <v>0</v>
      </c>
      <c r="P1647" t="n">
        <v>22.68638613954227</v>
      </c>
      <c r="Q1647" t="n">
        <v>0</v>
      </c>
      <c r="R1647" t="n">
        <v>0.9467952050266355</v>
      </c>
      <c r="S1647" t="n">
        <v>52.6415384756074</v>
      </c>
      <c r="T1647" t="n">
        <v>100.0853105330826</v>
      </c>
      <c r="U1647" t="n">
        <v>23.96123894491422</v>
      </c>
      <c r="V1647" t="n">
        <v>5.325018426758177</v>
      </c>
      <c r="W1647" t="n">
        <v>-86.15060768619995</v>
      </c>
      <c r="X1647" t="n">
        <v>1</v>
      </c>
      <c r="Y1647" t="n">
        <v>64.72223940389162</v>
      </c>
      <c r="Z1647" t="n">
        <v>102.2737087851161</v>
      </c>
      <c r="AA1647" t="n">
        <v>2286.179420562572</v>
      </c>
      <c r="AB1647" t="b">
        <v>0</v>
      </c>
      <c r="AC1647" t="b">
        <v>1</v>
      </c>
      <c r="AD1647" t="n">
        <v>90.95437141196184</v>
      </c>
      <c r="AE1647" t="n">
        <v>1.8</v>
      </c>
      <c r="AF1647" t="n">
        <v>0</v>
      </c>
      <c r="AG1647" t="n">
        <v>0.1132267448323968</v>
      </c>
      <c r="AH1647" t="b">
        <v>0</v>
      </c>
      <c r="AI1647" t="b">
        <v>0</v>
      </c>
      <c r="AJ1647" t="n">
        <v>2286.179420562572</v>
      </c>
      <c r="AK1647" t="n">
        <v>0</v>
      </c>
      <c r="AL1647" t="n">
        <v>23.96123894491422</v>
      </c>
      <c r="AM1647" t="n">
        <v>0</v>
      </c>
      <c r="AN1647" t="n">
        <v>25.76156986321819</v>
      </c>
      <c r="AO1647" t="n">
        <v>0</v>
      </c>
      <c r="AP1647" t="n">
        <v>1</v>
      </c>
      <c r="AQ1647" t="n">
        <v>0</v>
      </c>
      <c r="AR1647" t="n">
        <v>0</v>
      </c>
      <c r="AS1647" t="n">
        <v>0</v>
      </c>
      <c r="AT1647" t="n">
        <v>5.149954281932401</v>
      </c>
      <c r="AU1647" t="n">
        <v>1.619058197096904</v>
      </c>
      <c r="AV1647" t="n">
        <v>5.149954281932401</v>
      </c>
    </row>
    <row r="1648" spans="1:48">
      <c r="A1648" t="n">
        <v>1645</v>
      </c>
      <c r="B1648" t="n">
        <v>0</v>
      </c>
      <c r="C1648" t="n">
        <v>0</v>
      </c>
      <c r="D1648" t="n">
        <v>0</v>
      </c>
      <c r="E1648" t="n">
        <v>105.1</v>
      </c>
      <c r="F1648" t="n">
        <v>0.2382439594339143</v>
      </c>
      <c r="G1648" t="n">
        <v>865.7963001986652</v>
      </c>
      <c r="H1648" t="n">
        <v>3414.700607983536</v>
      </c>
      <c r="I1648" t="n">
        <v>26.43726282755394</v>
      </c>
      <c r="J1648" t="n">
        <v>26.43726282755394</v>
      </c>
      <c r="K1648" t="n">
        <v>291.5896771464153</v>
      </c>
      <c r="L1648" t="n">
        <v>5</v>
      </c>
      <c r="M1648" t="n">
        <v>73.93247392150491</v>
      </c>
      <c r="N1648" t="n">
        <v>2301.508209780903</v>
      </c>
      <c r="O1648" t="b">
        <v>0</v>
      </c>
      <c r="P1648" t="n">
        <v>26.43726282755394</v>
      </c>
      <c r="Q1648" t="n">
        <v>0</v>
      </c>
      <c r="R1648" t="n">
        <v>0.9496065072547816</v>
      </c>
      <c r="S1648" t="n">
        <v>52.68282382100742</v>
      </c>
      <c r="T1648" t="n">
        <v>115.5132120182033</v>
      </c>
      <c r="U1648" t="n">
        <v>27.84022921660621</v>
      </c>
      <c r="V1648" t="n">
        <v>5.821114211816209</v>
      </c>
      <c r="W1648" t="n">
        <v>-82.07091926074762</v>
      </c>
      <c r="X1648" t="n">
        <v>1</v>
      </c>
      <c r="Y1648" t="n">
        <v>60.6425509784393</v>
      </c>
      <c r="Z1648" t="n">
        <v>102.4272034524829</v>
      </c>
      <c r="AA1648" t="n">
        <v>2301.508209780903</v>
      </c>
      <c r="AB1648" t="b">
        <v>0</v>
      </c>
      <c r="AC1648" t="b">
        <v>1</v>
      </c>
      <c r="AD1648" t="n">
        <v>90.97613613251433</v>
      </c>
      <c r="AE1648" t="n">
        <v>1.714760448439756</v>
      </c>
      <c r="AF1648" t="n">
        <v>0</v>
      </c>
      <c r="AG1648" t="n">
        <v>0.1652077650444158</v>
      </c>
      <c r="AH1648" t="b">
        <v>0</v>
      </c>
      <c r="AI1648" t="b">
        <v>0</v>
      </c>
      <c r="AJ1648" t="n">
        <v>2301.508209780903</v>
      </c>
      <c r="AK1648" t="n">
        <v>0</v>
      </c>
      <c r="AL1648" t="n">
        <v>27.84022921660621</v>
      </c>
      <c r="AM1648" t="n">
        <v>0</v>
      </c>
      <c r="AN1648" t="n">
        <v>29.55565379969766</v>
      </c>
      <c r="AO1648" t="n">
        <v>0</v>
      </c>
      <c r="AP1648" t="n">
        <v>1</v>
      </c>
      <c r="AQ1648" t="n">
        <v>0</v>
      </c>
      <c r="AR1648" t="n">
        <v>0</v>
      </c>
      <c r="AS1648" t="n">
        <v>0</v>
      </c>
      <c r="AT1648" t="n">
        <v>5.854843191790773</v>
      </c>
      <c r="AU1648" t="n">
        <v>1.84066330368062</v>
      </c>
      <c r="AV1648" t="n">
        <v>5.854843191790773</v>
      </c>
    </row>
    <row r="1649" spans="1:48">
      <c r="A1649" t="n">
        <v>1646</v>
      </c>
      <c r="B1649" t="n">
        <v>0</v>
      </c>
      <c r="C1649" t="n">
        <v>0</v>
      </c>
      <c r="D1649" t="n">
        <v>0</v>
      </c>
      <c r="E1649" t="n">
        <v>106.1</v>
      </c>
      <c r="F1649" t="n">
        <v>0.2953109145882138</v>
      </c>
      <c r="G1649" t="n">
        <v>874.034133692468</v>
      </c>
      <c r="H1649" t="n">
        <v>3447.190623283094</v>
      </c>
      <c r="I1649" t="n">
        <v>29.73959746100339</v>
      </c>
      <c r="J1649" t="n">
        <v>29.73959746100339</v>
      </c>
      <c r="K1649" t="n">
        <v>324.9212193683455</v>
      </c>
      <c r="L1649" t="n">
        <v>5</v>
      </c>
      <c r="M1649" t="n">
        <v>82.38367631043242</v>
      </c>
      <c r="N1649" t="n">
        <v>2323.406480092805</v>
      </c>
      <c r="O1649" t="b">
        <v>0</v>
      </c>
      <c r="P1649" t="n">
        <v>29.73959746100339</v>
      </c>
      <c r="Q1649" t="n">
        <v>0</v>
      </c>
      <c r="R1649" t="n">
        <v>0.9514230329042386</v>
      </c>
      <c r="S1649" t="n">
        <v>52.72839295521462</v>
      </c>
      <c r="T1649" t="n">
        <v>128.4717413044313</v>
      </c>
      <c r="U1649" t="n">
        <v>31.25801713063709</v>
      </c>
      <c r="V1649" t="n">
        <v>6.240767550080534</v>
      </c>
      <c r="W1649" t="n">
        <v>-79.10791666167329</v>
      </c>
      <c r="X1649" t="n">
        <v>1</v>
      </c>
      <c r="Y1649" t="n">
        <v>57.67954837936497</v>
      </c>
      <c r="Z1649" t="n">
        <v>102.6153230333203</v>
      </c>
      <c r="AA1649" t="n">
        <v>2323.406480092805</v>
      </c>
      <c r="AB1649" t="b">
        <v>0</v>
      </c>
      <c r="AC1649" t="b">
        <v>1</v>
      </c>
      <c r="AD1649" t="n">
        <v>90.99667816365283</v>
      </c>
      <c r="AE1649" t="n">
        <v>1.652852531344609</v>
      </c>
      <c r="AF1649" t="n">
        <v>0</v>
      </c>
      <c r="AG1649" t="n">
        <v>0.2142732000186608</v>
      </c>
      <c r="AH1649" t="b">
        <v>0</v>
      </c>
      <c r="AI1649" t="b">
        <v>0</v>
      </c>
      <c r="AJ1649" t="n">
        <v>2323.406480092805</v>
      </c>
      <c r="AK1649" t="n">
        <v>0</v>
      </c>
      <c r="AL1649" t="n">
        <v>31.25801713063709</v>
      </c>
      <c r="AM1649" t="n">
        <v>0</v>
      </c>
      <c r="AN1649" t="n">
        <v>32.91188309928758</v>
      </c>
      <c r="AO1649" t="n">
        <v>0</v>
      </c>
      <c r="AP1649" t="n">
        <v>1</v>
      </c>
      <c r="AQ1649" t="n">
        <v>0</v>
      </c>
      <c r="AR1649" t="n">
        <v>0</v>
      </c>
      <c r="AS1649" t="n">
        <v>0</v>
      </c>
      <c r="AT1649" t="n">
        <v>6.488709517345176</v>
      </c>
      <c r="AU1649" t="n">
        <v>2.039940115487087</v>
      </c>
      <c r="AV1649" t="n">
        <v>6.488709517345176</v>
      </c>
    </row>
    <row r="1650" spans="1:48">
      <c r="A1650" t="n">
        <v>1647</v>
      </c>
      <c r="B1650" t="n">
        <v>0</v>
      </c>
      <c r="C1650" t="n">
        <v>0</v>
      </c>
      <c r="D1650" t="n">
        <v>0</v>
      </c>
      <c r="E1650" t="n">
        <v>107.2</v>
      </c>
      <c r="F1650" t="n">
        <v>0.3305123822132359</v>
      </c>
      <c r="G1650" t="n">
        <v>883.0957505356511</v>
      </c>
      <c r="H1650" t="n">
        <v>3482.929640112608</v>
      </c>
      <c r="I1650" t="n">
        <v>32.0452723198593</v>
      </c>
      <c r="J1650" t="n">
        <v>32.0452723198593</v>
      </c>
      <c r="K1650" t="n">
        <v>346.5193999181587</v>
      </c>
      <c r="L1650" t="n">
        <v>5</v>
      </c>
      <c r="M1650" t="n">
        <v>87.85988841738305</v>
      </c>
      <c r="N1650" t="n">
        <v>2347.494577435898</v>
      </c>
      <c r="O1650" t="b">
        <v>0</v>
      </c>
      <c r="P1650" t="n">
        <v>32.0452723198593</v>
      </c>
      <c r="Q1650" t="n">
        <v>0</v>
      </c>
      <c r="R1650" t="n">
        <v>0.9523952417176869</v>
      </c>
      <c r="S1650" t="n">
        <v>52.77780642040853</v>
      </c>
      <c r="T1650" t="n">
        <v>136.8716598143714</v>
      </c>
      <c r="U1650" t="n">
        <v>33.64703110240686</v>
      </c>
      <c r="V1650" t="n">
        <v>6.515742281162147</v>
      </c>
      <c r="W1650" t="n">
        <v>-79.10791666167329</v>
      </c>
      <c r="X1650" t="n">
        <v>1</v>
      </c>
      <c r="Y1650" t="n">
        <v>57.67954837936497</v>
      </c>
      <c r="Z1650" t="n">
        <v>102.8253407342394</v>
      </c>
      <c r="AA1650" t="n">
        <v>2347.494577435898</v>
      </c>
      <c r="AB1650" t="b">
        <v>0</v>
      </c>
      <c r="AC1650" t="b">
        <v>1</v>
      </c>
      <c r="AD1650" t="n">
        <v>91.01670578461788</v>
      </c>
      <c r="AE1650" t="n">
        <v>1.652852531344609</v>
      </c>
      <c r="AF1650" t="n">
        <v>0</v>
      </c>
      <c r="AG1650" t="n">
        <v>0.2390441699658146</v>
      </c>
      <c r="AH1650" t="b">
        <v>0</v>
      </c>
      <c r="AI1650" t="b">
        <v>0</v>
      </c>
      <c r="AJ1650" t="n">
        <v>2347.494577435898</v>
      </c>
      <c r="AK1650" t="n">
        <v>0</v>
      </c>
      <c r="AL1650" t="n">
        <v>33.64703110240686</v>
      </c>
      <c r="AM1650" t="n">
        <v>0</v>
      </c>
      <c r="AN1650" t="n">
        <v>35.30120730696731</v>
      </c>
      <c r="AO1650" t="n">
        <v>0</v>
      </c>
      <c r="AP1650" t="n">
        <v>1</v>
      </c>
      <c r="AQ1650" t="n">
        <v>0</v>
      </c>
      <c r="AR1650" t="n">
        <v>0</v>
      </c>
      <c r="AS1650" t="n">
        <v>0</v>
      </c>
      <c r="AT1650" t="n">
        <v>6.944855695448636</v>
      </c>
      <c r="AU1650" t="n">
        <v>2.183344730033629</v>
      </c>
      <c r="AV1650" t="n">
        <v>6.944855695448636</v>
      </c>
    </row>
    <row r="1651" spans="1:48">
      <c r="A1651" t="n">
        <v>1648</v>
      </c>
      <c r="B1651" t="n">
        <v>0</v>
      </c>
      <c r="C1651" t="n">
        <v>0</v>
      </c>
      <c r="D1651" t="n">
        <v>0</v>
      </c>
      <c r="E1651" t="n">
        <v>108.5</v>
      </c>
      <c r="F1651" t="n">
        <v>0.3826395565588445</v>
      </c>
      <c r="G1651" t="n">
        <v>893.8049340775946</v>
      </c>
      <c r="H1651" t="n">
        <v>3525.166660002033</v>
      </c>
      <c r="I1651" t="n">
        <v>35.36492038700293</v>
      </c>
      <c r="J1651" t="n">
        <v>35.36492038700293</v>
      </c>
      <c r="K1651" t="n">
        <v>377.8342461793277</v>
      </c>
      <c r="L1651" t="n">
        <v>5</v>
      </c>
      <c r="M1651" t="n">
        <v>95.79975815905875</v>
      </c>
      <c r="N1651" t="n">
        <v>2375.96232884137</v>
      </c>
      <c r="O1651" t="b">
        <v>0</v>
      </c>
      <c r="P1651" t="n">
        <v>35.36492038700293</v>
      </c>
      <c r="Q1651" t="n">
        <v>0</v>
      </c>
      <c r="R1651" t="n">
        <v>0.95362361698108</v>
      </c>
      <c r="S1651" t="n">
        <v>52.82998522910449</v>
      </c>
      <c r="T1651" t="n">
        <v>149.0484685685879</v>
      </c>
      <c r="U1651" t="n">
        <v>37.08477826813781</v>
      </c>
      <c r="V1651" t="n">
        <v>6.912328866720287</v>
      </c>
      <c r="W1651" t="n">
        <v>-73.48238659635467</v>
      </c>
      <c r="X1651" t="n">
        <v>1</v>
      </c>
      <c r="Y1651" t="n">
        <v>52.05401831404635</v>
      </c>
      <c r="Z1651" t="n">
        <v>103.0732018272619</v>
      </c>
      <c r="AA1651" t="n">
        <v>2375.96232884137</v>
      </c>
      <c r="AB1651" t="b">
        <v>0</v>
      </c>
      <c r="AC1651" t="b">
        <v>1</v>
      </c>
      <c r="AD1651" t="n">
        <v>91.03575675105772</v>
      </c>
      <c r="AE1651" t="n">
        <v>1.535314717166248</v>
      </c>
      <c r="AF1651" t="n">
        <v>0</v>
      </c>
      <c r="AG1651" t="n">
        <v>0.2515191887296302</v>
      </c>
      <c r="AH1651" t="b">
        <v>0</v>
      </c>
      <c r="AI1651" t="b">
        <v>0</v>
      </c>
      <c r="AJ1651" t="n">
        <v>2375.96232884137</v>
      </c>
      <c r="AK1651" t="n">
        <v>0</v>
      </c>
      <c r="AL1651" t="n">
        <v>37.08477826813781</v>
      </c>
      <c r="AM1651" t="n">
        <v>0</v>
      </c>
      <c r="AN1651" t="n">
        <v>38.62176825921786</v>
      </c>
      <c r="AO1651" t="n">
        <v>0</v>
      </c>
      <c r="AP1651" t="n">
        <v>1</v>
      </c>
      <c r="AQ1651" t="n">
        <v>0</v>
      </c>
      <c r="AR1651" t="n">
        <v>0</v>
      </c>
      <c r="AS1651" t="n">
        <v>0</v>
      </c>
      <c r="AT1651" t="n">
        <v>7.586328411496306</v>
      </c>
      <c r="AU1651" t="n">
        <v>2.385012861879897</v>
      </c>
      <c r="AV1651" t="n">
        <v>7.586328411496306</v>
      </c>
    </row>
    <row r="1652" spans="1:48">
      <c r="A1652" t="n">
        <v>1649</v>
      </c>
      <c r="B1652" t="n">
        <v>0</v>
      </c>
      <c r="C1652" t="n">
        <v>0</v>
      </c>
      <c r="D1652" t="n">
        <v>0</v>
      </c>
      <c r="E1652" t="n">
        <v>109.9</v>
      </c>
      <c r="F1652" t="n">
        <v>0.3889293915513896</v>
      </c>
      <c r="G1652" t="n">
        <v>905.3379009689183</v>
      </c>
      <c r="H1652" t="n">
        <v>3570.652681421414</v>
      </c>
      <c r="I1652" t="n">
        <v>36.43573067559038</v>
      </c>
      <c r="J1652" t="n">
        <v>36.43573067559038</v>
      </c>
      <c r="K1652" t="n">
        <v>384.3157324560721</v>
      </c>
      <c r="L1652" t="n">
        <v>5</v>
      </c>
      <c r="M1652" t="n">
        <v>97.44313703247265</v>
      </c>
      <c r="N1652" t="n">
        <v>2406.619907278033</v>
      </c>
      <c r="O1652" t="b">
        <v>0</v>
      </c>
      <c r="P1652" t="n">
        <v>36.43573067559038</v>
      </c>
      <c r="Q1652" t="n">
        <v>0</v>
      </c>
      <c r="R1652" t="n">
        <v>0.9538026366232298</v>
      </c>
      <c r="S1652" t="n">
        <v>52.88608348865328</v>
      </c>
      <c r="T1652" t="n">
        <v>151.5768375314784</v>
      </c>
      <c r="U1652" t="n">
        <v>38.20049271889692</v>
      </c>
      <c r="V1652" t="n">
        <v>7.002450242943382</v>
      </c>
      <c r="W1652" t="n">
        <v>-41.80694932339825</v>
      </c>
      <c r="X1652" t="n">
        <v>1</v>
      </c>
      <c r="Y1652" t="n">
        <v>20.37858104108993</v>
      </c>
      <c r="Z1652" t="n">
        <v>103.3210629202843</v>
      </c>
      <c r="AA1652" t="n">
        <v>2406.619907278033</v>
      </c>
      <c r="AB1652" t="b">
        <v>0</v>
      </c>
      <c r="AC1652" t="b">
        <v>1</v>
      </c>
      <c r="AD1652" t="n">
        <v>91.04833185511242</v>
      </c>
      <c r="AE1652" t="n">
        <v>0.8734994540749037</v>
      </c>
      <c r="AF1652" t="n">
        <v>0</v>
      </c>
      <c r="AG1652" t="n">
        <v>0.2556419695436907</v>
      </c>
      <c r="AH1652" t="b">
        <v>0</v>
      </c>
      <c r="AI1652" t="b">
        <v>0</v>
      </c>
      <c r="AJ1652" t="n">
        <v>2406.619907278033</v>
      </c>
      <c r="AK1652" t="n">
        <v>0</v>
      </c>
      <c r="AL1652" t="n">
        <v>38.20049271889692</v>
      </c>
      <c r="AM1652" t="n">
        <v>0</v>
      </c>
      <c r="AN1652" t="n">
        <v>39.0757938392934</v>
      </c>
      <c r="AO1652" t="n">
        <v>0</v>
      </c>
      <c r="AP1652" t="n">
        <v>1</v>
      </c>
      <c r="AQ1652" t="n">
        <v>0</v>
      </c>
      <c r="AR1652" t="n">
        <v>0</v>
      </c>
      <c r="AS1652" t="n">
        <v>0</v>
      </c>
      <c r="AT1652" t="n">
        <v>7.670988905756905</v>
      </c>
      <c r="AU1652" t="n">
        <v>2.411628684021033</v>
      </c>
      <c r="AV1652" t="n">
        <v>7.670988905756905</v>
      </c>
    </row>
    <row r="1653" spans="1:48">
      <c r="A1653" t="n">
        <v>1650</v>
      </c>
      <c r="B1653" t="n">
        <v>0</v>
      </c>
      <c r="C1653" t="n">
        <v>0</v>
      </c>
      <c r="D1653" t="n">
        <v>0</v>
      </c>
      <c r="E1653" t="n">
        <v>111.3</v>
      </c>
      <c r="F1653" t="n">
        <v>0.3949762105689025</v>
      </c>
      <c r="G1653" t="n">
        <v>916.8708678602421</v>
      </c>
      <c r="H1653" t="n">
        <v>3616.138702840795</v>
      </c>
      <c r="I1653" t="n">
        <v>37.51302195843302</v>
      </c>
      <c r="J1653" t="n">
        <v>37.51302195843302</v>
      </c>
      <c r="K1653" t="n">
        <v>390.7016626408609</v>
      </c>
      <c r="L1653" t="n">
        <v>5</v>
      </c>
      <c r="M1653" t="n">
        <v>99.06228768784507</v>
      </c>
      <c r="N1653" t="n">
        <v>2437.277485714696</v>
      </c>
      <c r="O1653" t="b">
        <v>0</v>
      </c>
      <c r="P1653" t="n">
        <v>37.51302195843302</v>
      </c>
      <c r="Q1653" t="n">
        <v>0</v>
      </c>
      <c r="R1653" t="n">
        <v>0.9539733437277949</v>
      </c>
      <c r="S1653" t="n">
        <v>52.94365723651384</v>
      </c>
      <c r="T1653" t="n">
        <v>154.0679191200754</v>
      </c>
      <c r="U1653" t="n">
        <v>39.32292469708349</v>
      </c>
      <c r="V1653" t="n">
        <v>7.091231155913619</v>
      </c>
      <c r="W1653" t="n">
        <v>0</v>
      </c>
      <c r="X1653" t="n">
        <v>0</v>
      </c>
      <c r="Y1653" t="n">
        <v>-21.42836828230832</v>
      </c>
      <c r="Z1653" t="n">
        <v>103.5979486058013</v>
      </c>
      <c r="AA1653" t="n">
        <v>2437.277485714696</v>
      </c>
      <c r="AB1653" t="b">
        <v>0</v>
      </c>
      <c r="AC1653" t="b">
        <v>1</v>
      </c>
      <c r="AD1653" t="n">
        <v>91.04814960038304</v>
      </c>
      <c r="AE1653" t="n">
        <v>-0</v>
      </c>
      <c r="AF1653" t="n">
        <v>0</v>
      </c>
      <c r="AG1653" t="n">
        <v>0.2458091812612277</v>
      </c>
      <c r="AH1653" t="b">
        <v>0</v>
      </c>
      <c r="AI1653" t="b">
        <v>0</v>
      </c>
      <c r="AJ1653" t="n">
        <v>2437.277485714696</v>
      </c>
      <c r="AK1653" t="n">
        <v>0</v>
      </c>
      <c r="AL1653" t="n">
        <v>39.32292469708349</v>
      </c>
      <c r="AM1653" t="n">
        <v>0</v>
      </c>
      <c r="AN1653" t="n">
        <v>39.32472636340506</v>
      </c>
      <c r="AO1653" t="n">
        <v>0</v>
      </c>
      <c r="AP1653" t="n">
        <v>1</v>
      </c>
      <c r="AQ1653" t="n">
        <v>0</v>
      </c>
      <c r="AR1653" t="n">
        <v>0</v>
      </c>
      <c r="AS1653" t="n">
        <v>0</v>
      </c>
      <c r="AT1653" t="n">
        <v>7.716260711412083</v>
      </c>
      <c r="AU1653" t="n">
        <v>2.425861371153916</v>
      </c>
      <c r="AV1653" t="n">
        <v>7.716260711412083</v>
      </c>
    </row>
    <row r="1654" spans="1:48">
      <c r="A1654" t="n">
        <v>1651</v>
      </c>
      <c r="B1654" t="n">
        <v>0</v>
      </c>
      <c r="C1654" t="n">
        <v>0</v>
      </c>
      <c r="D1654" t="n">
        <v>0</v>
      </c>
      <c r="E1654" t="n">
        <v>112.7</v>
      </c>
      <c r="F1654" t="n">
        <v>0.3644990995063253</v>
      </c>
      <c r="G1654" t="n">
        <v>928.4038347515659</v>
      </c>
      <c r="H1654" t="n">
        <v>3661.624724260176</v>
      </c>
      <c r="I1654" t="n">
        <v>36.66616582228463</v>
      </c>
      <c r="J1654" t="n">
        <v>36.66616582228463</v>
      </c>
      <c r="K1654" t="n">
        <v>377.1377055808009</v>
      </c>
      <c r="L1654" t="n">
        <v>5</v>
      </c>
      <c r="M1654" t="n">
        <v>95.62315050223145</v>
      </c>
      <c r="N1654" t="n">
        <v>2467.935064151359</v>
      </c>
      <c r="O1654" t="b">
        <v>0</v>
      </c>
      <c r="P1654" t="n">
        <v>36.66616582228463</v>
      </c>
      <c r="Q1654" t="n">
        <v>0</v>
      </c>
      <c r="R1654" t="n">
        <v>0.9534057642113871</v>
      </c>
      <c r="S1654" t="n">
        <v>53.00271422613122</v>
      </c>
      <c r="T1654" t="n">
        <v>148.8076911877988</v>
      </c>
      <c r="U1654" t="n">
        <v>38.45809119122872</v>
      </c>
      <c r="V1654" t="n">
        <v>6.93358065036341</v>
      </c>
      <c r="W1654" t="n">
        <v>0</v>
      </c>
      <c r="X1654" t="n">
        <v>0</v>
      </c>
      <c r="Y1654" t="n">
        <v>-21.42836828230832</v>
      </c>
      <c r="Z1654" t="n">
        <v>103.838021086792</v>
      </c>
      <c r="AA1654" t="n">
        <v>2467.935064151359</v>
      </c>
      <c r="AB1654" t="b">
        <v>0</v>
      </c>
      <c r="AC1654" t="b">
        <v>1</v>
      </c>
      <c r="AD1654" t="n">
        <v>91.04070919472946</v>
      </c>
      <c r="AE1654" t="n">
        <v>-0</v>
      </c>
      <c r="AF1654" t="n">
        <v>0</v>
      </c>
      <c r="AG1654" t="n">
        <v>0.2327013063674714</v>
      </c>
      <c r="AH1654" t="b">
        <v>0</v>
      </c>
      <c r="AI1654" t="b">
        <v>0</v>
      </c>
      <c r="AJ1654" t="n">
        <v>2467.935064151359</v>
      </c>
      <c r="AK1654" t="n">
        <v>0</v>
      </c>
      <c r="AL1654" t="n">
        <v>38.45809119122872</v>
      </c>
      <c r="AM1654" t="n">
        <v>0</v>
      </c>
      <c r="AN1654" t="n">
        <v>38.45964466882232</v>
      </c>
      <c r="AO1654" t="n">
        <v>0</v>
      </c>
      <c r="AP1654" t="n">
        <v>1</v>
      </c>
      <c r="AQ1654" t="n">
        <v>0</v>
      </c>
      <c r="AR1654" t="n">
        <v>0</v>
      </c>
      <c r="AS1654" t="n">
        <v>0</v>
      </c>
      <c r="AT1654" t="n">
        <v>7.546461476015627</v>
      </c>
      <c r="AU1654" t="n">
        <v>2.372479374173107</v>
      </c>
      <c r="AV1654" t="n">
        <v>7.546461476015627</v>
      </c>
    </row>
    <row r="1655" spans="1:48">
      <c r="A1655" t="n">
        <v>1652</v>
      </c>
      <c r="B1655" t="n">
        <v>0</v>
      </c>
      <c r="C1655" t="n">
        <v>0</v>
      </c>
      <c r="D1655" t="n">
        <v>0</v>
      </c>
      <c r="E1655" t="n">
        <v>113.9</v>
      </c>
      <c r="F1655" t="n">
        <v>0.3136940580724943</v>
      </c>
      <c r="G1655" t="n">
        <v>938.2892349441292</v>
      </c>
      <c r="H1655" t="n">
        <v>3700.612742619646</v>
      </c>
      <c r="I1655" t="n">
        <v>34.5899918936708</v>
      </c>
      <c r="J1655" t="n">
        <v>34.5899918936708</v>
      </c>
      <c r="K1655" t="n">
        <v>352.0344038721134</v>
      </c>
      <c r="L1655" t="n">
        <v>5</v>
      </c>
      <c r="M1655" t="n">
        <v>89.25821599191516</v>
      </c>
      <c r="N1655" t="n">
        <v>2494.212988525641</v>
      </c>
      <c r="O1655" t="b">
        <v>0</v>
      </c>
      <c r="P1655" t="n">
        <v>34.5899918936708</v>
      </c>
      <c r="Q1655" t="n">
        <v>0</v>
      </c>
      <c r="R1655" t="n">
        <v>0.9523100780150148</v>
      </c>
      <c r="S1655" t="n">
        <v>53.06114982777373</v>
      </c>
      <c r="T1655" t="n">
        <v>139.0624656636351</v>
      </c>
      <c r="U1655" t="n">
        <v>36.32219451648545</v>
      </c>
      <c r="V1655" t="n">
        <v>6.63187813853844</v>
      </c>
      <c r="W1655" t="n">
        <v>0</v>
      </c>
      <c r="X1655" t="n">
        <v>0</v>
      </c>
      <c r="Y1655" t="n">
        <v>-21.42836828230832</v>
      </c>
      <c r="Z1655" t="n">
        <v>104.0669843377362</v>
      </c>
      <c r="AA1655" t="n">
        <v>2494.212988525641</v>
      </c>
      <c r="AB1655" t="b">
        <v>0</v>
      </c>
      <c r="AC1655" t="b">
        <v>1</v>
      </c>
      <c r="AD1655" t="n">
        <v>91.03326878907588</v>
      </c>
      <c r="AE1655" t="n">
        <v>-0</v>
      </c>
      <c r="AF1655" t="n">
        <v>0</v>
      </c>
      <c r="AG1655" t="n">
        <v>0.2179989632805692</v>
      </c>
      <c r="AH1655" t="b">
        <v>0</v>
      </c>
      <c r="AI1655" t="b">
        <v>0</v>
      </c>
      <c r="AJ1655" t="n">
        <v>2494.212988525641</v>
      </c>
      <c r="AK1655" t="n">
        <v>0</v>
      </c>
      <c r="AL1655" t="n">
        <v>36.32219451648545</v>
      </c>
      <c r="AM1655" t="n">
        <v>0</v>
      </c>
      <c r="AN1655" t="n">
        <v>36.32341018164375</v>
      </c>
      <c r="AO1655" t="n">
        <v>0</v>
      </c>
      <c r="AP1655" t="n">
        <v>1</v>
      </c>
      <c r="AQ1655" t="n">
        <v>0</v>
      </c>
      <c r="AR1655" t="n">
        <v>0</v>
      </c>
      <c r="AS1655" t="n">
        <v>0</v>
      </c>
      <c r="AT1655" t="n">
        <v>7.137024330554848</v>
      </c>
      <c r="AU1655" t="n">
        <v>2.243759286524972</v>
      </c>
      <c r="AV1655" t="n">
        <v>7.137024330554848</v>
      </c>
    </row>
    <row r="1656" spans="1:48">
      <c r="A1656" t="n">
        <v>1653</v>
      </c>
      <c r="B1656" t="n">
        <v>0</v>
      </c>
      <c r="C1656" t="n">
        <v>0</v>
      </c>
      <c r="D1656" t="n">
        <v>0</v>
      </c>
      <c r="E1656" t="n">
        <v>115</v>
      </c>
      <c r="F1656" t="n">
        <v>0.2973913348703618</v>
      </c>
      <c r="G1656" t="n">
        <v>947.3508517873122</v>
      </c>
      <c r="H1656" t="n">
        <v>3736.351759449159</v>
      </c>
      <c r="I1656" t="n">
        <v>34.28683946955575</v>
      </c>
      <c r="J1656" t="n">
        <v>34.28683946955575</v>
      </c>
      <c r="K1656" t="n">
        <v>345.6113418349394</v>
      </c>
      <c r="L1656" t="n">
        <v>5</v>
      </c>
      <c r="M1656" t="n">
        <v>87.62965056666822</v>
      </c>
      <c r="N1656" t="n">
        <v>2518.301085868733</v>
      </c>
      <c r="O1656" t="b">
        <v>0</v>
      </c>
      <c r="P1656" t="n">
        <v>34.28683946955575</v>
      </c>
      <c r="Q1656" t="n">
        <v>0</v>
      </c>
      <c r="R1656" t="n">
        <v>0.9519674584596695</v>
      </c>
      <c r="S1656" t="n">
        <v>53.11757292221996</v>
      </c>
      <c r="T1656" t="n">
        <v>136.5743305538427</v>
      </c>
      <c r="U1656" t="n">
        <v>36.01681881545989</v>
      </c>
      <c r="V1656" t="n">
        <v>6.56001220567029</v>
      </c>
      <c r="W1656" t="n">
        <v>0</v>
      </c>
      <c r="X1656" t="n">
        <v>0</v>
      </c>
      <c r="Y1656" t="n">
        <v>-21.42836828230832</v>
      </c>
      <c r="Z1656" t="n">
        <v>104.2886959844526</v>
      </c>
      <c r="AA1656" t="n">
        <v>2518.301085868733</v>
      </c>
      <c r="AB1656" t="b">
        <v>0</v>
      </c>
      <c r="AC1656" t="b">
        <v>1</v>
      </c>
      <c r="AD1656" t="n">
        <v>91.02582838342229</v>
      </c>
      <c r="AE1656" t="n">
        <v>-0</v>
      </c>
      <c r="AF1656" t="n">
        <v>0</v>
      </c>
      <c r="AG1656" t="n">
        <v>0.2056353907146528</v>
      </c>
      <c r="AH1656" t="b">
        <v>0</v>
      </c>
      <c r="AI1656" t="b">
        <v>0</v>
      </c>
      <c r="AJ1656" t="n">
        <v>2518.301085868733</v>
      </c>
      <c r="AK1656" t="n">
        <v>0</v>
      </c>
      <c r="AL1656" t="n">
        <v>36.01681881545989</v>
      </c>
      <c r="AM1656" t="n">
        <v>0</v>
      </c>
      <c r="AN1656" t="n">
        <v>36.01783225276576</v>
      </c>
      <c r="AO1656" t="n">
        <v>0</v>
      </c>
      <c r="AP1656" t="n">
        <v>1</v>
      </c>
      <c r="AQ1656" t="n">
        <v>0</v>
      </c>
      <c r="AR1656" t="n">
        <v>0</v>
      </c>
      <c r="AS1656" t="n">
        <v>0</v>
      </c>
      <c r="AT1656" t="n">
        <v>7.080345423163785</v>
      </c>
      <c r="AU1656" t="n">
        <v>2.22594040026108</v>
      </c>
      <c r="AV1656" t="n">
        <v>7.080345423163785</v>
      </c>
    </row>
    <row r="1657" spans="1:48">
      <c r="A1657" t="n">
        <v>1654</v>
      </c>
      <c r="B1657" t="n">
        <v>0</v>
      </c>
      <c r="C1657" t="n">
        <v>0</v>
      </c>
      <c r="D1657" t="n">
        <v>0</v>
      </c>
      <c r="E1657" t="n">
        <v>116</v>
      </c>
      <c r="F1657" t="n">
        <v>0.246740602446053</v>
      </c>
      <c r="G1657" t="n">
        <v>955.5886852811149</v>
      </c>
      <c r="H1657" t="n">
        <v>3768.841774748717</v>
      </c>
      <c r="I1657" t="n">
        <v>32.04056022428328</v>
      </c>
      <c r="J1657" t="n">
        <v>32.04056022428328</v>
      </c>
      <c r="K1657" t="n">
        <v>320.1846328451308</v>
      </c>
      <c r="L1657" t="n">
        <v>5</v>
      </c>
      <c r="M1657" t="n">
        <v>81.18271623862343</v>
      </c>
      <c r="N1657" t="n">
        <v>2540.199356180635</v>
      </c>
      <c r="O1657" t="b">
        <v>0</v>
      </c>
      <c r="P1657" t="n">
        <v>32.04056022428328</v>
      </c>
      <c r="Q1657" t="n">
        <v>0</v>
      </c>
      <c r="R1657" t="n">
        <v>0.950647832483724</v>
      </c>
      <c r="S1657" t="n">
        <v>53.17390332409811</v>
      </c>
      <c r="T1657" t="n">
        <v>126.7021601159125</v>
      </c>
      <c r="U1657" t="n">
        <v>33.70392181989416</v>
      </c>
      <c r="V1657" t="n">
        <v>6.253026230714553</v>
      </c>
      <c r="W1657" t="n">
        <v>0</v>
      </c>
      <c r="X1657" t="n">
        <v>0</v>
      </c>
      <c r="Y1657" t="n">
        <v>-21.42836828230832</v>
      </c>
      <c r="Z1657" t="n">
        <v>104.4617163350702</v>
      </c>
      <c r="AA1657" t="n">
        <v>2540.199356180635</v>
      </c>
      <c r="AB1657" t="b">
        <v>0</v>
      </c>
      <c r="AC1657" t="b">
        <v>1</v>
      </c>
      <c r="AD1657" t="n">
        <v>91.01838797776871</v>
      </c>
      <c r="AE1657" t="n">
        <v>-0</v>
      </c>
      <c r="AF1657" t="n">
        <v>0</v>
      </c>
      <c r="AG1657" t="n">
        <v>0.190171200031331</v>
      </c>
      <c r="AH1657" t="b">
        <v>0</v>
      </c>
      <c r="AI1657" t="b">
        <v>0</v>
      </c>
      <c r="AJ1657" t="n">
        <v>2540.199356180635</v>
      </c>
      <c r="AK1657" t="n">
        <v>0</v>
      </c>
      <c r="AL1657" t="n">
        <v>33.70392181989416</v>
      </c>
      <c r="AM1657" t="n">
        <v>0</v>
      </c>
      <c r="AN1657" t="n">
        <v>33.70466638607807</v>
      </c>
      <c r="AO1657" t="n">
        <v>0</v>
      </c>
      <c r="AP1657" t="n">
        <v>1</v>
      </c>
      <c r="AQ1657" t="n">
        <v>0</v>
      </c>
      <c r="AR1657" t="n">
        <v>0</v>
      </c>
      <c r="AS1657" t="n">
        <v>0</v>
      </c>
      <c r="AT1657" t="n">
        <v>6.647491077949947</v>
      </c>
      <c r="AU1657" t="n">
        <v>2.089858342556965</v>
      </c>
      <c r="AV1657" t="n">
        <v>6.647491077949947</v>
      </c>
    </row>
    <row r="1658" spans="1:48">
      <c r="A1658" t="n">
        <v>1655</v>
      </c>
      <c r="B1658" t="n">
        <v>0</v>
      </c>
      <c r="C1658" t="n">
        <v>0</v>
      </c>
      <c r="D1658" t="n">
        <v>0</v>
      </c>
      <c r="E1658" t="n">
        <v>116.8</v>
      </c>
      <c r="F1658" t="n">
        <v>0.2156462553454261</v>
      </c>
      <c r="G1658" t="n">
        <v>962.178952076157</v>
      </c>
      <c r="H1658" t="n">
        <v>3794.833786988363</v>
      </c>
      <c r="I1658" t="n">
        <v>30.73309286117657</v>
      </c>
      <c r="J1658" t="n">
        <v>30.73309286117657</v>
      </c>
      <c r="K1658" t="n">
        <v>305.0154215993289</v>
      </c>
      <c r="L1658" t="n">
        <v>5</v>
      </c>
      <c r="M1658" t="n">
        <v>77.33656734262904</v>
      </c>
      <c r="N1658" t="n">
        <v>2557.717972430157</v>
      </c>
      <c r="O1658" t="b">
        <v>0</v>
      </c>
      <c r="P1658" t="n">
        <v>30.73309286117657</v>
      </c>
      <c r="Q1658" t="n">
        <v>0</v>
      </c>
      <c r="R1658" t="n">
        <v>0.9497494039949597</v>
      </c>
      <c r="S1658" t="n">
        <v>53.22798948563995</v>
      </c>
      <c r="T1658" t="n">
        <v>120.8136388763269</v>
      </c>
      <c r="U1658" t="n">
        <v>32.35915993408685</v>
      </c>
      <c r="V1658" t="n">
        <v>6.070957359073148</v>
      </c>
      <c r="W1658" t="n">
        <v>0</v>
      </c>
      <c r="X1658" t="n">
        <v>0</v>
      </c>
      <c r="Y1658" t="n">
        <v>-21.42836828230832</v>
      </c>
      <c r="Z1658" t="n">
        <v>104.6200901698338</v>
      </c>
      <c r="AA1658" t="n">
        <v>2557.717972430157</v>
      </c>
      <c r="AB1658" t="b">
        <v>0</v>
      </c>
      <c r="AC1658" t="b">
        <v>1</v>
      </c>
      <c r="AD1658" t="n">
        <v>91.01094757211513</v>
      </c>
      <c r="AE1658" t="n">
        <v>-0</v>
      </c>
      <c r="AF1658" t="n">
        <v>0</v>
      </c>
      <c r="AG1658" t="n">
        <v>0.1815434182122854</v>
      </c>
      <c r="AH1658" t="b">
        <v>0</v>
      </c>
      <c r="AI1658" t="b">
        <v>0</v>
      </c>
      <c r="AJ1658" t="n">
        <v>2557.717972430157</v>
      </c>
      <c r="AK1658" t="n">
        <v>0</v>
      </c>
      <c r="AL1658" t="n">
        <v>32.35915993408685</v>
      </c>
      <c r="AM1658" t="n">
        <v>0</v>
      </c>
      <c r="AN1658" t="n">
        <v>32.3597482332939</v>
      </c>
      <c r="AO1658" t="n">
        <v>0</v>
      </c>
      <c r="AP1658" t="n">
        <v>1</v>
      </c>
      <c r="AQ1658" t="n">
        <v>0</v>
      </c>
      <c r="AR1658" t="n">
        <v>0</v>
      </c>
      <c r="AS1658" t="n">
        <v>0</v>
      </c>
      <c r="AT1658" t="n">
        <v>6.400069702168888</v>
      </c>
      <c r="AU1658" t="n">
        <v>2.012073262405728</v>
      </c>
      <c r="AV1658" t="n">
        <v>6.400069702168888</v>
      </c>
    </row>
    <row r="1659" spans="1:48">
      <c r="A1659" t="n">
        <v>1656</v>
      </c>
      <c r="B1659" t="n">
        <v>0</v>
      </c>
      <c r="C1659" t="n">
        <v>0</v>
      </c>
      <c r="D1659" t="n">
        <v>0</v>
      </c>
      <c r="E1659" t="n">
        <v>117.6</v>
      </c>
      <c r="F1659" t="n">
        <v>0.2240077095055675</v>
      </c>
      <c r="G1659" t="n">
        <v>968.7692188711992</v>
      </c>
      <c r="H1659" t="n">
        <v>3820.82579922801</v>
      </c>
      <c r="I1659" t="n">
        <v>31.59639570142059</v>
      </c>
      <c r="J1659" t="n">
        <v>31.59639570142059</v>
      </c>
      <c r="K1659" t="n">
        <v>311.4501861833319</v>
      </c>
      <c r="L1659" t="n">
        <v>5</v>
      </c>
      <c r="M1659" t="n">
        <v>78.96809994506388</v>
      </c>
      <c r="N1659" t="n">
        <v>2575.236588679679</v>
      </c>
      <c r="O1659" t="b">
        <v>0</v>
      </c>
      <c r="P1659" t="n">
        <v>31.59639570142059</v>
      </c>
      <c r="Q1659" t="n">
        <v>0</v>
      </c>
      <c r="R1659" t="n">
        <v>0.9500870528222793</v>
      </c>
      <c r="S1659" t="n">
        <v>53.280813002716</v>
      </c>
      <c r="T1659" t="n">
        <v>123.3185450598237</v>
      </c>
      <c r="U1659" t="n">
        <v>33.25631646864566</v>
      </c>
      <c r="V1659" t="n">
        <v>6.155192025604336</v>
      </c>
      <c r="W1659" t="n">
        <v>0</v>
      </c>
      <c r="X1659" t="n">
        <v>0</v>
      </c>
      <c r="Y1659" t="n">
        <v>-21.42836828230832</v>
      </c>
      <c r="Z1659" t="n">
        <v>104.7924774125892</v>
      </c>
      <c r="AA1659" t="n">
        <v>2575.236588679679</v>
      </c>
      <c r="AB1659" t="b">
        <v>0</v>
      </c>
      <c r="AC1659" t="b">
        <v>1</v>
      </c>
      <c r="AD1659" t="n">
        <v>91.00350716646155</v>
      </c>
      <c r="AE1659" t="n">
        <v>-0</v>
      </c>
      <c r="AF1659" t="n">
        <v>0</v>
      </c>
      <c r="AG1659" t="n">
        <v>0.1721087143687817</v>
      </c>
      <c r="AH1659" t="b">
        <v>0</v>
      </c>
      <c r="AI1659" t="b">
        <v>0</v>
      </c>
      <c r="AJ1659" t="n">
        <v>2575.236588679679</v>
      </c>
      <c r="AK1659" t="n">
        <v>0</v>
      </c>
      <c r="AL1659" t="n">
        <v>33.25631646864566</v>
      </c>
      <c r="AM1659" t="n">
        <v>0</v>
      </c>
      <c r="AN1659" t="n">
        <v>33.2569047678527</v>
      </c>
      <c r="AO1659" t="n">
        <v>0</v>
      </c>
      <c r="AP1659" t="n">
        <v>1</v>
      </c>
      <c r="AQ1659" t="n">
        <v>0</v>
      </c>
      <c r="AR1659" t="n">
        <v>0</v>
      </c>
      <c r="AS1659" t="n">
        <v>0</v>
      </c>
      <c r="AT1659" t="n">
        <v>6.569521446254297</v>
      </c>
      <c r="AU1659" t="n">
        <v>2.065346014017594</v>
      </c>
      <c r="AV1659" t="n">
        <v>6.569521446254297</v>
      </c>
    </row>
    <row r="1660" spans="1:48">
      <c r="A1660" t="n">
        <v>1657</v>
      </c>
      <c r="B1660" t="n">
        <v>0</v>
      </c>
      <c r="C1660" t="n">
        <v>0</v>
      </c>
      <c r="D1660" t="n">
        <v>0</v>
      </c>
      <c r="E1660" t="n">
        <v>118.4</v>
      </c>
      <c r="F1660" t="n">
        <v>0.221656239965661</v>
      </c>
      <c r="G1660" t="n">
        <v>975.3594856662414</v>
      </c>
      <c r="H1660" t="n">
        <v>3846.817811467656</v>
      </c>
      <c r="I1660" t="n">
        <v>31.8710333146673</v>
      </c>
      <c r="J1660" t="n">
        <v>31.8710333146673</v>
      </c>
      <c r="K1660" t="n">
        <v>312.0346437197523</v>
      </c>
      <c r="L1660" t="n">
        <v>5</v>
      </c>
      <c r="M1660" t="n">
        <v>79.11628897559642</v>
      </c>
      <c r="N1660" t="n">
        <v>2592.7552049292</v>
      </c>
      <c r="O1660" t="b">
        <v>0</v>
      </c>
      <c r="P1660" t="n">
        <v>31.8710333146673</v>
      </c>
      <c r="Q1660" t="n">
        <v>0</v>
      </c>
      <c r="R1660" t="n">
        <v>0.9500829401121955</v>
      </c>
      <c r="S1660" t="n">
        <v>53.33475544266833</v>
      </c>
      <c r="T1660" t="n">
        <v>123.550495550232</v>
      </c>
      <c r="U1660" t="n">
        <v>33.54552741564189</v>
      </c>
      <c r="V1660" t="n">
        <v>6.167277485548851</v>
      </c>
      <c r="W1660" t="n">
        <v>0</v>
      </c>
      <c r="X1660" t="n">
        <v>0</v>
      </c>
      <c r="Y1660" t="n">
        <v>-21.42836828230832</v>
      </c>
      <c r="Z1660" t="n">
        <v>104.9648646553446</v>
      </c>
      <c r="AA1660" t="n">
        <v>2592.7552049292</v>
      </c>
      <c r="AB1660" t="b">
        <v>0</v>
      </c>
      <c r="AC1660" t="b">
        <v>1</v>
      </c>
      <c r="AD1660" t="n">
        <v>90.99606676080796</v>
      </c>
      <c r="AE1660" t="n">
        <v>-0</v>
      </c>
      <c r="AF1660" t="n">
        <v>0</v>
      </c>
      <c r="AG1660" t="n">
        <v>0.15988958425634</v>
      </c>
      <c r="AH1660" t="b">
        <v>0</v>
      </c>
      <c r="AI1660" t="b">
        <v>0</v>
      </c>
      <c r="AJ1660" t="n">
        <v>2592.7552049292</v>
      </c>
      <c r="AK1660" t="n">
        <v>0</v>
      </c>
      <c r="AL1660" t="n">
        <v>33.54552741564189</v>
      </c>
      <c r="AM1660" t="n">
        <v>0</v>
      </c>
      <c r="AN1660" t="n">
        <v>33.54611571484893</v>
      </c>
      <c r="AO1660" t="n">
        <v>0</v>
      </c>
      <c r="AP1660" t="n">
        <v>1</v>
      </c>
      <c r="AQ1660" t="n">
        <v>0</v>
      </c>
      <c r="AR1660" t="n">
        <v>0</v>
      </c>
      <c r="AS1660" t="n">
        <v>0</v>
      </c>
      <c r="AT1660" t="n">
        <v>6.62638992051988</v>
      </c>
      <c r="AU1660" t="n">
        <v>2.083224496888618</v>
      </c>
      <c r="AV1660" t="n">
        <v>6.62638992051988</v>
      </c>
    </row>
    <row r="1661" spans="1:48">
      <c r="A1661" t="n">
        <v>1658</v>
      </c>
      <c r="B1661" t="n">
        <v>0</v>
      </c>
      <c r="C1661" t="n">
        <v>0</v>
      </c>
      <c r="D1661" t="n">
        <v>0</v>
      </c>
      <c r="E1661" t="n">
        <v>119.2</v>
      </c>
      <c r="F1661" t="n">
        <v>0.2227006639651421</v>
      </c>
      <c r="G1661" t="n">
        <v>981.9497524612835</v>
      </c>
      <c r="H1661" t="n">
        <v>3872.809823707302</v>
      </c>
      <c r="I1661" t="n">
        <v>32.33882933060113</v>
      </c>
      <c r="J1661" t="n">
        <v>32.33882933060113</v>
      </c>
      <c r="K1661" t="n">
        <v>314.4896892454751</v>
      </c>
      <c r="L1661" t="n">
        <v>5</v>
      </c>
      <c r="M1661" t="n">
        <v>79.73876502167219</v>
      </c>
      <c r="N1661" t="n">
        <v>2610.273821178722</v>
      </c>
      <c r="O1661" t="b">
        <v>0</v>
      </c>
      <c r="P1661" t="n">
        <v>32.33882933060113</v>
      </c>
      <c r="Q1661" t="n">
        <v>0</v>
      </c>
      <c r="R1661" t="n">
        <v>0.9501855824299759</v>
      </c>
      <c r="S1661" t="n">
        <v>53.38917123664711</v>
      </c>
      <c r="T1661" t="n">
        <v>124.509122445989</v>
      </c>
      <c r="U1661" t="n">
        <v>34.03422439635296</v>
      </c>
      <c r="V1661" t="n">
        <v>6.202349416801781</v>
      </c>
      <c r="W1661" t="n">
        <v>0</v>
      </c>
      <c r="X1661" t="n">
        <v>0</v>
      </c>
      <c r="Y1661" t="n">
        <v>-21.42836828230832</v>
      </c>
      <c r="Z1661" t="n">
        <v>105.1417188953533</v>
      </c>
      <c r="AA1661" t="n">
        <v>2610.273821178722</v>
      </c>
      <c r="AB1661" t="b">
        <v>0</v>
      </c>
      <c r="AC1661" t="b">
        <v>1</v>
      </c>
      <c r="AD1661" t="n">
        <v>90.98862635515438</v>
      </c>
      <c r="AE1661" t="n">
        <v>-0</v>
      </c>
      <c r="AF1661" t="n">
        <v>0</v>
      </c>
      <c r="AG1661" t="n">
        <v>0.1564866193823838</v>
      </c>
      <c r="AH1661" t="b">
        <v>0</v>
      </c>
      <c r="AI1661" t="b">
        <v>0</v>
      </c>
      <c r="AJ1661" t="n">
        <v>2610.273821178722</v>
      </c>
      <c r="AK1661" t="n">
        <v>0</v>
      </c>
      <c r="AL1661" t="n">
        <v>34.03422439635296</v>
      </c>
      <c r="AM1661" t="n">
        <v>0</v>
      </c>
      <c r="AN1661" t="n">
        <v>34.03481269556001</v>
      </c>
      <c r="AO1661" t="n">
        <v>0</v>
      </c>
      <c r="AP1661" t="n">
        <v>1</v>
      </c>
      <c r="AQ1661" t="n">
        <v>0</v>
      </c>
      <c r="AR1661" t="n">
        <v>0</v>
      </c>
      <c r="AS1661" t="n">
        <v>0</v>
      </c>
      <c r="AT1661" t="n">
        <v>6.720515729149596</v>
      </c>
      <c r="AU1661" t="n">
        <v>2.112816053177761</v>
      </c>
      <c r="AV1661" t="n">
        <v>6.720515729149596</v>
      </c>
    </row>
    <row r="1662" spans="1:48">
      <c r="A1662" t="n">
        <v>1659</v>
      </c>
      <c r="B1662" t="n">
        <v>0</v>
      </c>
      <c r="C1662" t="n">
        <v>0</v>
      </c>
      <c r="D1662" t="n">
        <v>0</v>
      </c>
      <c r="E1662" t="n">
        <v>120</v>
      </c>
      <c r="F1662" t="n">
        <v>0.2208744375070602</v>
      </c>
      <c r="G1662" t="n">
        <v>988.5400192563258</v>
      </c>
      <c r="H1662" t="n">
        <v>3898.801835946949</v>
      </c>
      <c r="I1662" t="n">
        <v>32.64865688477496</v>
      </c>
      <c r="J1662" t="n">
        <v>32.64865688477496</v>
      </c>
      <c r="K1662" t="n">
        <v>315.3860254903337</v>
      </c>
      <c r="L1662" t="n">
        <v>5</v>
      </c>
      <c r="M1662" t="n">
        <v>79.96603080383716</v>
      </c>
      <c r="N1662" t="n">
        <v>2627.792437428244</v>
      </c>
      <c r="O1662" t="b">
        <v>0</v>
      </c>
      <c r="P1662" t="n">
        <v>32.64865688477496</v>
      </c>
      <c r="Q1662" t="n">
        <v>0</v>
      </c>
      <c r="R1662" t="n">
        <v>0.9501995943610562</v>
      </c>
      <c r="S1662" t="n">
        <v>53.44427219846793</v>
      </c>
      <c r="T1662" t="n">
        <v>124.8621482487045</v>
      </c>
      <c r="U1662" t="n">
        <v>34.35978827872363</v>
      </c>
      <c r="V1662" t="n">
        <v>6.218185631735437</v>
      </c>
      <c r="W1662" t="n">
        <v>0</v>
      </c>
      <c r="X1662" t="n">
        <v>0</v>
      </c>
      <c r="Y1662" t="n">
        <v>-21.42836828230832</v>
      </c>
      <c r="Z1662" t="n">
        <v>105.318573135362</v>
      </c>
      <c r="AA1662" t="n">
        <v>2627.792437428244</v>
      </c>
      <c r="AB1662" t="b">
        <v>0</v>
      </c>
      <c r="AC1662" t="b">
        <v>1</v>
      </c>
      <c r="AD1662" t="n">
        <v>90.9811859495008</v>
      </c>
      <c r="AE1662" t="n">
        <v>-0</v>
      </c>
      <c r="AF1662" t="n">
        <v>0</v>
      </c>
      <c r="AG1662" t="n">
        <v>0.1568088143643176</v>
      </c>
      <c r="AH1662" t="b">
        <v>0</v>
      </c>
      <c r="AI1662" t="b">
        <v>0</v>
      </c>
      <c r="AJ1662" t="n">
        <v>2627.792437428244</v>
      </c>
      <c r="AK1662" t="n">
        <v>0</v>
      </c>
      <c r="AL1662" t="n">
        <v>34.35978827872363</v>
      </c>
      <c r="AM1662" t="n">
        <v>0</v>
      </c>
      <c r="AN1662" t="n">
        <v>34.36037657793067</v>
      </c>
      <c r="AO1662" t="n">
        <v>0</v>
      </c>
      <c r="AP1662" t="n">
        <v>1</v>
      </c>
      <c r="AQ1662" t="n">
        <v>0</v>
      </c>
      <c r="AR1662" t="n">
        <v>0</v>
      </c>
      <c r="AS1662" t="n">
        <v>0</v>
      </c>
      <c r="AT1662" t="n">
        <v>6.784522576031078</v>
      </c>
      <c r="AU1662" t="n">
        <v>2.132938719213333</v>
      </c>
      <c r="AV1662" t="n">
        <v>6.784522576031078</v>
      </c>
    </row>
    <row r="1663" spans="1:48">
      <c r="A1663" t="n">
        <v>1660</v>
      </c>
      <c r="B1663" t="n">
        <v>0</v>
      </c>
      <c r="C1663" t="n">
        <v>0</v>
      </c>
      <c r="D1663" t="n">
        <v>0</v>
      </c>
      <c r="E1663" t="n">
        <v>120.8</v>
      </c>
      <c r="F1663" t="n">
        <v>0.2271349193399494</v>
      </c>
      <c r="G1663" t="n">
        <v>995.1302860513679</v>
      </c>
      <c r="H1663" t="n">
        <v>3924.793848186595</v>
      </c>
      <c r="I1663" t="n">
        <v>33.42216143807886</v>
      </c>
      <c r="J1663" t="n">
        <v>33.42216143807886</v>
      </c>
      <c r="K1663" t="n">
        <v>320.7199464982016</v>
      </c>
      <c r="L1663" t="n">
        <v>5</v>
      </c>
      <c r="M1663" t="n">
        <v>81.3184448524852</v>
      </c>
      <c r="N1663" t="n">
        <v>2645.311053677765</v>
      </c>
      <c r="O1663" t="b">
        <v>0</v>
      </c>
      <c r="P1663" t="n">
        <v>33.42216143807886</v>
      </c>
      <c r="Q1663" t="n">
        <v>0</v>
      </c>
      <c r="R1663" t="n">
        <v>0.9504601453888041</v>
      </c>
      <c r="S1663" t="n">
        <v>53.4998854168195</v>
      </c>
      <c r="T1663" t="n">
        <v>126.9390539265769</v>
      </c>
      <c r="U1663" t="n">
        <v>35.16419031374207</v>
      </c>
      <c r="V1663" t="n">
        <v>6.288542276005401</v>
      </c>
      <c r="W1663" t="n">
        <v>0</v>
      </c>
      <c r="X1663" t="n">
        <v>0</v>
      </c>
      <c r="Y1663" t="n">
        <v>-21.42836828230832</v>
      </c>
      <c r="Z1663" t="n">
        <v>105.4645209128344</v>
      </c>
      <c r="AA1663" t="n">
        <v>2645.311053677765</v>
      </c>
      <c r="AB1663" t="b">
        <v>0</v>
      </c>
      <c r="AC1663" t="b">
        <v>1</v>
      </c>
      <c r="AD1663" t="n">
        <v>90.97374554384722</v>
      </c>
      <c r="AE1663" t="n">
        <v>-0</v>
      </c>
      <c r="AF1663" t="n">
        <v>0</v>
      </c>
      <c r="AG1663" t="n">
        <v>0.1454568386272397</v>
      </c>
      <c r="AH1663" t="b">
        <v>0</v>
      </c>
      <c r="AI1663" t="b">
        <v>0</v>
      </c>
      <c r="AJ1663" t="n">
        <v>2645.311053677765</v>
      </c>
      <c r="AK1663" t="n">
        <v>0</v>
      </c>
      <c r="AL1663" t="n">
        <v>35.16419031374207</v>
      </c>
      <c r="AM1663" t="n">
        <v>0</v>
      </c>
      <c r="AN1663" t="n">
        <v>35.16477861294911</v>
      </c>
      <c r="AO1663" t="n">
        <v>0</v>
      </c>
      <c r="AP1663" t="n">
        <v>1</v>
      </c>
      <c r="AQ1663" t="n">
        <v>0</v>
      </c>
      <c r="AR1663" t="n">
        <v>0</v>
      </c>
      <c r="AS1663" t="n">
        <v>0</v>
      </c>
      <c r="AT1663" t="n">
        <v>6.93788688052037</v>
      </c>
      <c r="AU1663" t="n">
        <v>2.181153852927546</v>
      </c>
      <c r="AV1663" t="n">
        <v>6.93788688052037</v>
      </c>
    </row>
    <row r="1664" spans="1:48">
      <c r="A1664" t="n">
        <v>1661</v>
      </c>
      <c r="B1664" t="n">
        <v>0</v>
      </c>
      <c r="C1664" t="n">
        <v>0</v>
      </c>
      <c r="D1664" t="n">
        <v>0</v>
      </c>
      <c r="E1664" t="n">
        <v>121.6</v>
      </c>
      <c r="F1664" t="n">
        <v>0.2039192184665097</v>
      </c>
      <c r="G1664" t="n">
        <v>1001.72055284641</v>
      </c>
      <c r="H1664" t="n">
        <v>3950.785860426241</v>
      </c>
      <c r="I1664" t="n">
        <v>32.51222025794281</v>
      </c>
      <c r="J1664" t="n">
        <v>32.51222025794281</v>
      </c>
      <c r="K1664" t="n">
        <v>309.9355733636887</v>
      </c>
      <c r="L1664" t="n">
        <v>5</v>
      </c>
      <c r="M1664" t="n">
        <v>78.58407032547889</v>
      </c>
      <c r="N1664" t="n">
        <v>2662.829669927286</v>
      </c>
      <c r="O1664" t="b">
        <v>0</v>
      </c>
      <c r="P1664" t="n">
        <v>32.51222025794281</v>
      </c>
      <c r="Q1664" t="n">
        <v>0</v>
      </c>
      <c r="R1664" t="n">
        <v>0.9498126825907377</v>
      </c>
      <c r="S1664" t="n">
        <v>53.55651835434372</v>
      </c>
      <c r="T1664" t="n">
        <v>122.754284384304</v>
      </c>
      <c r="U1664" t="n">
        <v>34.23013911465311</v>
      </c>
      <c r="V1664" t="n">
        <v>6.160708233741914</v>
      </c>
      <c r="W1664" t="n">
        <v>0</v>
      </c>
      <c r="X1664" t="n">
        <v>0</v>
      </c>
      <c r="Y1664" t="n">
        <v>-21.42836828230832</v>
      </c>
      <c r="Z1664" t="n">
        <v>105.5840508071731</v>
      </c>
      <c r="AA1664" t="n">
        <v>2662.829669927286</v>
      </c>
      <c r="AB1664" t="b">
        <v>0</v>
      </c>
      <c r="AC1664" t="b">
        <v>1</v>
      </c>
      <c r="AD1664" t="n">
        <v>90.96630513819363</v>
      </c>
      <c r="AE1664" t="n">
        <v>-0</v>
      </c>
      <c r="AF1664" t="n">
        <v>0</v>
      </c>
      <c r="AG1664" t="n">
        <v>0.1289255502211265</v>
      </c>
      <c r="AH1664" t="b">
        <v>0</v>
      </c>
      <c r="AI1664" t="b">
        <v>0</v>
      </c>
      <c r="AJ1664" t="n">
        <v>2662.829669927286</v>
      </c>
      <c r="AK1664" t="n">
        <v>0</v>
      </c>
      <c r="AL1664" t="n">
        <v>34.23013911465311</v>
      </c>
      <c r="AM1664" t="n">
        <v>0</v>
      </c>
      <c r="AN1664" t="n">
        <v>34.23065617450305</v>
      </c>
      <c r="AO1664" t="n">
        <v>0</v>
      </c>
      <c r="AP1664" t="n">
        <v>1</v>
      </c>
      <c r="AQ1664" t="n">
        <v>0</v>
      </c>
      <c r="AR1664" t="n">
        <v>0</v>
      </c>
      <c r="AS1664" t="n">
        <v>0</v>
      </c>
      <c r="AT1664" t="n">
        <v>6.768164110385801</v>
      </c>
      <c r="AU1664" t="n">
        <v>2.127795895326948</v>
      </c>
      <c r="AV1664" t="n">
        <v>6.768164110385801</v>
      </c>
    </row>
    <row r="1665" spans="1:48">
      <c r="A1665" t="n">
        <v>1662</v>
      </c>
      <c r="B1665" t="n">
        <v>0</v>
      </c>
      <c r="C1665" t="n">
        <v>0</v>
      </c>
      <c r="D1665" t="n">
        <v>0</v>
      </c>
      <c r="E1665" t="n">
        <v>122.3</v>
      </c>
      <c r="F1665" t="n">
        <v>0.2071882067939868</v>
      </c>
      <c r="G1665" t="n">
        <v>1007.487036292072</v>
      </c>
      <c r="H1665" t="n">
        <v>3973.528871135932</v>
      </c>
      <c r="I1665" t="n">
        <v>33.06643636591037</v>
      </c>
      <c r="J1665" t="n">
        <v>33.06643636591037</v>
      </c>
      <c r="K1665" t="n">
        <v>313.4146609431459</v>
      </c>
      <c r="L1665" t="n">
        <v>5</v>
      </c>
      <c r="M1665" t="n">
        <v>79.46619192270434</v>
      </c>
      <c r="N1665" t="n">
        <v>2678.158459145618</v>
      </c>
      <c r="O1665" t="b">
        <v>0</v>
      </c>
      <c r="P1665" t="n">
        <v>33.06643636591037</v>
      </c>
      <c r="Q1665" t="n">
        <v>0</v>
      </c>
      <c r="R1665" t="n">
        <v>0.9499853041464704</v>
      </c>
      <c r="S1665" t="n">
        <v>53.61232943600731</v>
      </c>
      <c r="T1665" t="n">
        <v>124.109669263835</v>
      </c>
      <c r="U1665" t="n">
        <v>34.8073135674656</v>
      </c>
      <c r="V1665" t="n">
        <v>6.207307360712889</v>
      </c>
      <c r="W1665" t="n">
        <v>0</v>
      </c>
      <c r="X1665" t="n">
        <v>0</v>
      </c>
      <c r="Y1665" t="n">
        <v>-21.42836828230832</v>
      </c>
      <c r="Z1665" t="n">
        <v>105.6877253098226</v>
      </c>
      <c r="AA1665" t="n">
        <v>2678.158459145618</v>
      </c>
      <c r="AB1665" t="b">
        <v>0</v>
      </c>
      <c r="AC1665" t="b">
        <v>1</v>
      </c>
      <c r="AD1665" t="n">
        <v>90.95886473254005</v>
      </c>
      <c r="AE1665" t="n">
        <v>-0</v>
      </c>
      <c r="AF1665" t="n">
        <v>0</v>
      </c>
      <c r="AG1665" t="n">
        <v>0.1010609853639616</v>
      </c>
      <c r="AH1665" t="b">
        <v>0</v>
      </c>
      <c r="AI1665" t="b">
        <v>0</v>
      </c>
      <c r="AJ1665" t="n">
        <v>2678.158459145618</v>
      </c>
      <c r="AK1665" t="n">
        <v>0</v>
      </c>
      <c r="AL1665" t="n">
        <v>34.8073135674656</v>
      </c>
      <c r="AM1665" t="n">
        <v>0</v>
      </c>
      <c r="AN1665" t="n">
        <v>34.80783062731554</v>
      </c>
      <c r="AO1665" t="n">
        <v>0</v>
      </c>
      <c r="AP1665" t="n">
        <v>1</v>
      </c>
      <c r="AQ1665" t="n">
        <v>0</v>
      </c>
      <c r="AR1665" t="n">
        <v>0</v>
      </c>
      <c r="AS1665" t="n">
        <v>0</v>
      </c>
      <c r="AT1665" t="n">
        <v>6.878882472656303</v>
      </c>
      <c r="AU1665" t="n">
        <v>2.162603868794227</v>
      </c>
      <c r="AV1665" t="n">
        <v>6.878882472656303</v>
      </c>
    </row>
    <row r="1666" spans="1:48">
      <c r="A1666" t="n">
        <v>1663</v>
      </c>
      <c r="B1666" t="n">
        <v>0</v>
      </c>
      <c r="C1666" t="n">
        <v>0</v>
      </c>
      <c r="D1666" t="n">
        <v>0</v>
      </c>
      <c r="E1666" t="n">
        <v>123.1</v>
      </c>
      <c r="F1666" t="n">
        <v>0.2173279543575362</v>
      </c>
      <c r="G1666" t="n">
        <v>1014.077303087114</v>
      </c>
      <c r="H1666" t="n">
        <v>3999.520883375578</v>
      </c>
      <c r="I1666" t="n">
        <v>34.07833279658774</v>
      </c>
      <c r="J1666" t="n">
        <v>34.07833279658774</v>
      </c>
      <c r="K1666" t="n">
        <v>320.9066074388809</v>
      </c>
      <c r="L1666" t="n">
        <v>5</v>
      </c>
      <c r="M1666" t="n">
        <v>81.36577267720104</v>
      </c>
      <c r="N1666" t="n">
        <v>2695.67707539514</v>
      </c>
      <c r="O1666" t="b">
        <v>0</v>
      </c>
      <c r="P1666" t="n">
        <v>34.07833279658774</v>
      </c>
      <c r="Q1666" t="n">
        <v>0</v>
      </c>
      <c r="R1666" t="n">
        <v>0.9503716920410891</v>
      </c>
      <c r="S1666" t="n">
        <v>53.66889665828936</v>
      </c>
      <c r="T1666" t="n">
        <v>127.0247546155409</v>
      </c>
      <c r="U1666" t="n">
        <v>35.85789968491019</v>
      </c>
      <c r="V1666" t="n">
        <v>6.304023640465161</v>
      </c>
      <c r="W1666" t="n">
        <v>0</v>
      </c>
      <c r="X1666" t="n">
        <v>0</v>
      </c>
      <c r="Y1666" t="n">
        <v>-21.42836828230832</v>
      </c>
      <c r="Z1666" t="n">
        <v>105.8048475154376</v>
      </c>
      <c r="AA1666" t="n">
        <v>2695.67707539514</v>
      </c>
      <c r="AB1666" t="b">
        <v>0</v>
      </c>
      <c r="AC1666" t="b">
        <v>1</v>
      </c>
      <c r="AD1666" t="n">
        <v>90.95142432688647</v>
      </c>
      <c r="AE1666" t="n">
        <v>-0</v>
      </c>
      <c r="AF1666" t="n">
        <v>0</v>
      </c>
      <c r="AG1666" t="n">
        <v>0.07320047087898907</v>
      </c>
      <c r="AH1666" t="b">
        <v>0</v>
      </c>
      <c r="AI1666" t="b">
        <v>0</v>
      </c>
      <c r="AJ1666" t="n">
        <v>2695.67707539514</v>
      </c>
      <c r="AK1666" t="n">
        <v>0</v>
      </c>
      <c r="AL1666" t="n">
        <v>35.85789968491019</v>
      </c>
      <c r="AM1666" t="n">
        <v>0</v>
      </c>
      <c r="AN1666" t="n">
        <v>35.85841674476013</v>
      </c>
      <c r="AO1666" t="n">
        <v>0</v>
      </c>
      <c r="AP1666" t="n">
        <v>1</v>
      </c>
      <c r="AQ1666" t="n">
        <v>0</v>
      </c>
      <c r="AR1666" t="n">
        <v>0</v>
      </c>
      <c r="AS1666" t="n">
        <v>0</v>
      </c>
      <c r="AT1666" t="n">
        <v>7.078509697727433</v>
      </c>
      <c r="AU1666" t="n">
        <v>2.22536327934842</v>
      </c>
      <c r="AV1666" t="n">
        <v>7.078509697727433</v>
      </c>
    </row>
    <row r="1667" spans="1:48">
      <c r="A1667" t="n">
        <v>1664</v>
      </c>
      <c r="B1667" t="n">
        <v>0</v>
      </c>
      <c r="C1667" t="n">
        <v>0</v>
      </c>
      <c r="D1667" t="n">
        <v>0</v>
      </c>
      <c r="E1667" t="n">
        <v>123.8</v>
      </c>
      <c r="F1667" t="n">
        <v>0.1734999757758793</v>
      </c>
      <c r="G1667" t="n">
        <v>1019.843786532776</v>
      </c>
      <c r="H1667" t="n">
        <v>4022.263894085268</v>
      </c>
      <c r="I1667" t="n">
        <v>31.89328622601417</v>
      </c>
      <c r="J1667" t="n">
        <v>31.89328622601417</v>
      </c>
      <c r="K1667" t="n">
        <v>298.6324506563054</v>
      </c>
      <c r="L1667" t="n">
        <v>5</v>
      </c>
      <c r="M1667" t="n">
        <v>75.71816700210584</v>
      </c>
      <c r="N1667" t="n">
        <v>2711.005864613471</v>
      </c>
      <c r="O1667" t="b">
        <v>0</v>
      </c>
      <c r="P1667" t="n">
        <v>31.89328622601417</v>
      </c>
      <c r="Q1667" t="n">
        <v>0</v>
      </c>
      <c r="R1667" t="n">
        <v>0.9490236237044744</v>
      </c>
      <c r="S1667" t="n">
        <v>53.72674456348667</v>
      </c>
      <c r="T1667" t="n">
        <v>118.3758667986429</v>
      </c>
      <c r="U1667" t="n">
        <v>33.60641972379997</v>
      </c>
      <c r="V1667" t="n">
        <v>6.034372730236669</v>
      </c>
      <c r="W1667" t="n">
        <v>0</v>
      </c>
      <c r="X1667" t="n">
        <v>0</v>
      </c>
      <c r="Y1667" t="n">
        <v>-21.42836828230832</v>
      </c>
      <c r="Z1667" t="n">
        <v>105.8767378661138</v>
      </c>
      <c r="AA1667" t="n">
        <v>2711.005864613471</v>
      </c>
      <c r="AB1667" t="b">
        <v>0</v>
      </c>
      <c r="AC1667" t="b">
        <v>1</v>
      </c>
      <c r="AD1667" t="n">
        <v>90.94398392123288</v>
      </c>
      <c r="AE1667" t="n">
        <v>-0</v>
      </c>
      <c r="AF1667" t="n">
        <v>0</v>
      </c>
      <c r="AG1667" t="n">
        <v>0.05164943172366793</v>
      </c>
      <c r="AH1667" t="b">
        <v>0</v>
      </c>
      <c r="AI1667" t="b">
        <v>0</v>
      </c>
      <c r="AJ1667" t="n">
        <v>2711.005864613471</v>
      </c>
      <c r="AK1667" t="n">
        <v>0</v>
      </c>
      <c r="AL1667" t="n">
        <v>33.60641972379997</v>
      </c>
      <c r="AM1667" t="n">
        <v>0</v>
      </c>
      <c r="AN1667" t="n">
        <v>33.60680809319837</v>
      </c>
      <c r="AO1667" t="n">
        <v>0</v>
      </c>
      <c r="AP1667" t="n">
        <v>1</v>
      </c>
      <c r="AQ1667" t="n">
        <v>0</v>
      </c>
      <c r="AR1667" t="n">
        <v>0</v>
      </c>
      <c r="AS1667" t="n">
        <v>0</v>
      </c>
      <c r="AT1667" t="n">
        <v>6.665573082809304</v>
      </c>
      <c r="AU1667" t="n">
        <v>2.095543017912278</v>
      </c>
      <c r="AV1667" t="n">
        <v>6.665573082809304</v>
      </c>
    </row>
    <row r="1668" spans="1:48">
      <c r="A1668" t="n">
        <v>1665</v>
      </c>
      <c r="B1668" t="n">
        <v>0</v>
      </c>
      <c r="C1668" t="n">
        <v>0</v>
      </c>
      <c r="D1668" t="n">
        <v>0</v>
      </c>
      <c r="E1668" t="n">
        <v>124.4</v>
      </c>
      <c r="F1668" t="n">
        <v>0.172005475872286</v>
      </c>
      <c r="G1668" t="n">
        <v>1024.786486629058</v>
      </c>
      <c r="H1668" t="n">
        <v>4041.757903265003</v>
      </c>
      <c r="I1668" t="n">
        <v>32.11820360033105</v>
      </c>
      <c r="J1668" t="n">
        <v>32.11820360033105</v>
      </c>
      <c r="K1668" t="n">
        <v>299.2879550767285</v>
      </c>
      <c r="L1668" t="n">
        <v>5</v>
      </c>
      <c r="M1668" t="n">
        <v>75.88436994846057</v>
      </c>
      <c r="N1668" t="n">
        <v>2724.144826800612</v>
      </c>
      <c r="O1668" t="b">
        <v>0</v>
      </c>
      <c r="P1668" t="n">
        <v>32.11820360033105</v>
      </c>
      <c r="Q1668" t="n">
        <v>0</v>
      </c>
      <c r="R1668" t="n">
        <v>0.9490412663399801</v>
      </c>
      <c r="S1668" t="n">
        <v>53.78235394424428</v>
      </c>
      <c r="T1668" t="n">
        <v>118.6334988478904</v>
      </c>
      <c r="U1668" t="n">
        <v>33.84278928586144</v>
      </c>
      <c r="V1668" t="n">
        <v>6.045412870945924</v>
      </c>
      <c r="W1668" t="n">
        <v>0</v>
      </c>
      <c r="X1668" t="n">
        <v>0</v>
      </c>
      <c r="Y1668" t="n">
        <v>-21.42836828230832</v>
      </c>
      <c r="Z1668" t="n">
        <v>105.922478703872</v>
      </c>
      <c r="AA1668" t="n">
        <v>2724.144826800612</v>
      </c>
      <c r="AB1668" t="b">
        <v>0</v>
      </c>
      <c r="AC1668" t="b">
        <v>1</v>
      </c>
      <c r="AD1668" t="n">
        <v>90.9365435155793</v>
      </c>
      <c r="AE1668" t="n">
        <v>-0</v>
      </c>
      <c r="AF1668" t="n">
        <v>0</v>
      </c>
      <c r="AG1668" t="n">
        <v>0.03512864666595178</v>
      </c>
      <c r="AH1668" t="b">
        <v>0</v>
      </c>
      <c r="AI1668" t="b">
        <v>0</v>
      </c>
      <c r="AJ1668" t="n">
        <v>2724.144826800612</v>
      </c>
      <c r="AK1668" t="n">
        <v>0</v>
      </c>
      <c r="AL1668" t="n">
        <v>33.84278928586144</v>
      </c>
      <c r="AM1668" t="n">
        <v>0</v>
      </c>
      <c r="AN1668" t="n">
        <v>33.8431202041654</v>
      </c>
      <c r="AO1668" t="n">
        <v>0</v>
      </c>
      <c r="AP1668" t="n">
        <v>1</v>
      </c>
      <c r="AQ1668" t="n">
        <v>0</v>
      </c>
      <c r="AR1668" t="n">
        <v>0</v>
      </c>
      <c r="AS1668" t="n">
        <v>0</v>
      </c>
      <c r="AT1668" t="n">
        <v>6.712919058510133</v>
      </c>
      <c r="AU1668" t="n">
        <v>2.110427788894985</v>
      </c>
      <c r="AV1668" t="n">
        <v>6.712919058510133</v>
      </c>
    </row>
    <row r="1669" spans="1:48">
      <c r="A1669" t="n">
        <v>1666</v>
      </c>
      <c r="B1669" t="n">
        <v>0</v>
      </c>
      <c r="C1669" t="n">
        <v>0</v>
      </c>
      <c r="D1669" t="n">
        <v>0</v>
      </c>
      <c r="E1669" t="n">
        <v>125</v>
      </c>
      <c r="F1669" t="n">
        <v>0.1384781207349768</v>
      </c>
      <c r="G1669" t="n">
        <v>1029.729186725339</v>
      </c>
      <c r="H1669" t="n">
        <v>4061.251912444738</v>
      </c>
      <c r="I1669" t="n">
        <v>30.45426879128796</v>
      </c>
      <c r="J1669" t="n">
        <v>30.45426879128796</v>
      </c>
      <c r="K1669" t="n">
        <v>282.42070704803</v>
      </c>
      <c r="L1669" t="n">
        <v>5</v>
      </c>
      <c r="M1669" t="n">
        <v>71.60768434280678</v>
      </c>
      <c r="N1669" t="n">
        <v>2737.283788987754</v>
      </c>
      <c r="O1669" t="b">
        <v>0</v>
      </c>
      <c r="P1669" t="n">
        <v>30.45426879128796</v>
      </c>
      <c r="Q1669" t="n">
        <v>0</v>
      </c>
      <c r="R1669" t="n">
        <v>0.947882310223308</v>
      </c>
      <c r="S1669" t="n">
        <v>53.83833611085772</v>
      </c>
      <c r="T1669" t="n">
        <v>112.0844370257238</v>
      </c>
      <c r="U1669" t="n">
        <v>32.12874474270266</v>
      </c>
      <c r="V1669" t="n">
        <v>5.841581917701831</v>
      </c>
      <c r="W1669" t="n">
        <v>0</v>
      </c>
      <c r="X1669" t="n">
        <v>0</v>
      </c>
      <c r="Y1669" t="n">
        <v>-21.42836828230832</v>
      </c>
      <c r="Z1669" t="n">
        <v>105.922478703872</v>
      </c>
      <c r="AA1669" t="n">
        <v>2737.283788987754</v>
      </c>
      <c r="AB1669" t="b">
        <v>0</v>
      </c>
      <c r="AC1669" t="b">
        <v>1</v>
      </c>
      <c r="AD1669" t="n">
        <v>90.92910310992572</v>
      </c>
      <c r="AE1669" t="n">
        <v>-0</v>
      </c>
      <c r="AF1669" t="n">
        <v>0</v>
      </c>
      <c r="AG1669" t="n">
        <v>0.02156071663145903</v>
      </c>
      <c r="AH1669" t="b">
        <v>0</v>
      </c>
      <c r="AI1669" t="b">
        <v>0</v>
      </c>
      <c r="AJ1669" t="n">
        <v>2737.283788987754</v>
      </c>
      <c r="AK1669" t="n">
        <v>0</v>
      </c>
      <c r="AL1669" t="n">
        <v>32.12874474270266</v>
      </c>
      <c r="AM1669" t="n">
        <v>0</v>
      </c>
      <c r="AN1669" t="n">
        <v>32.12897454708041</v>
      </c>
      <c r="AO1669" t="n">
        <v>0</v>
      </c>
      <c r="AP1669" t="n">
        <v>1</v>
      </c>
      <c r="AQ1669" t="n">
        <v>0</v>
      </c>
      <c r="AR1669" t="n">
        <v>0</v>
      </c>
      <c r="AS1669" t="n">
        <v>0</v>
      </c>
      <c r="AT1669" t="n">
        <v>6.40271184230868</v>
      </c>
      <c r="AU1669" t="n">
        <v>2.012903906410902</v>
      </c>
      <c r="AV1669" t="n">
        <v>6.40271184230868</v>
      </c>
    </row>
    <row r="1670" spans="1:48">
      <c r="A1670" t="n">
        <v>1667</v>
      </c>
      <c r="B1670" t="n">
        <v>0</v>
      </c>
      <c r="C1670" t="n">
        <v>0</v>
      </c>
      <c r="D1670" t="n">
        <v>0</v>
      </c>
      <c r="E1670" t="n">
        <v>125.4</v>
      </c>
      <c r="F1670" t="n">
        <v>0.1074153745211355</v>
      </c>
      <c r="G1670" t="n">
        <v>1033.02432012286</v>
      </c>
      <c r="H1670" t="n">
        <v>4074.247918564562</v>
      </c>
      <c r="I1670" t="n">
        <v>28.81999650782033</v>
      </c>
      <c r="J1670" t="n">
        <v>28.81999650782033</v>
      </c>
      <c r="K1670" t="n">
        <v>266.4125992831558</v>
      </c>
      <c r="L1670" t="n">
        <v>5</v>
      </c>
      <c r="M1670" t="n">
        <v>67.54883348964395</v>
      </c>
      <c r="N1670" t="n">
        <v>2746.043097112515</v>
      </c>
      <c r="O1670" t="b">
        <v>0</v>
      </c>
      <c r="P1670" t="n">
        <v>28.81999650782033</v>
      </c>
      <c r="Q1670" t="n">
        <v>0</v>
      </c>
      <c r="R1670" t="n">
        <v>0.9466627002094442</v>
      </c>
      <c r="S1670" t="n">
        <v>53.89262527580022</v>
      </c>
      <c r="T1670" t="n">
        <v>105.8675082255579</v>
      </c>
      <c r="U1670" t="n">
        <v>30.44378583992382</v>
      </c>
      <c r="V1670" t="n">
        <v>5.646687024305706</v>
      </c>
      <c r="W1670" t="n">
        <v>0</v>
      </c>
      <c r="X1670" t="n">
        <v>0</v>
      </c>
      <c r="Y1670" t="n">
        <v>-21.42836828230832</v>
      </c>
      <c r="Z1670" t="n">
        <v>105.922478703872</v>
      </c>
      <c r="AA1670" t="n">
        <v>2746.043097112515</v>
      </c>
      <c r="AB1670" t="b">
        <v>0</v>
      </c>
      <c r="AC1670" t="b">
        <v>1</v>
      </c>
      <c r="AD1670" t="n">
        <v>90.92166270427214</v>
      </c>
      <c r="AE1670" t="n">
        <v>-0</v>
      </c>
      <c r="AF1670" t="n">
        <v>0</v>
      </c>
      <c r="AG1670" t="n">
        <v>0.004559858572953879</v>
      </c>
      <c r="AH1670" t="b">
        <v>0</v>
      </c>
      <c r="AI1670" t="b">
        <v>0</v>
      </c>
      <c r="AJ1670" t="n">
        <v>2746.043097112515</v>
      </c>
      <c r="AK1670" t="n">
        <v>0</v>
      </c>
      <c r="AL1670" t="n">
        <v>30.44378583992382</v>
      </c>
      <c r="AM1670" t="n">
        <v>0</v>
      </c>
      <c r="AN1670" t="n">
        <v>30.44393291472558</v>
      </c>
      <c r="AO1670" t="n">
        <v>0</v>
      </c>
      <c r="AP1670" t="n">
        <v>1</v>
      </c>
      <c r="AQ1670" t="n">
        <v>0</v>
      </c>
      <c r="AR1670" t="n">
        <v>0</v>
      </c>
      <c r="AS1670" t="n">
        <v>0</v>
      </c>
      <c r="AT1670" t="n">
        <v>6.099315037361757</v>
      </c>
      <c r="AU1670" t="n">
        <v>1.917521101607049</v>
      </c>
      <c r="AV1670" t="n">
        <v>6.099315037361757</v>
      </c>
    </row>
    <row r="1671" spans="1:48">
      <c r="A1671" t="n">
        <v>1668</v>
      </c>
      <c r="B1671" t="n">
        <v>0</v>
      </c>
      <c r="C1671" t="n">
        <v>0</v>
      </c>
      <c r="D1671" t="n">
        <v>0</v>
      </c>
      <c r="E1671" t="n">
        <v>125.8</v>
      </c>
      <c r="F1671" t="n">
        <v>0.09852704784714561</v>
      </c>
      <c r="G1671" t="n">
        <v>1036.319453520382</v>
      </c>
      <c r="H1671" t="n">
        <v>4087.243924684385</v>
      </c>
      <c r="I1671" t="n">
        <v>28.49190441523361</v>
      </c>
      <c r="J1671" t="n">
        <v>28.49190441523361</v>
      </c>
      <c r="K1671" t="n">
        <v>262.5422543434119</v>
      </c>
      <c r="L1671" t="n">
        <v>5</v>
      </c>
      <c r="M1671" t="n">
        <v>66.56750870776163</v>
      </c>
      <c r="N1671" t="n">
        <v>2754.802405237275</v>
      </c>
      <c r="O1671" t="b">
        <v>0</v>
      </c>
      <c r="P1671" t="n">
        <v>28.49190441523361</v>
      </c>
      <c r="Q1671" t="n">
        <v>0</v>
      </c>
      <c r="R1671" t="n">
        <v>0.9463355223736769</v>
      </c>
      <c r="S1671" t="n">
        <v>53.94520336248218</v>
      </c>
      <c r="T1671" t="n">
        <v>104.3655737101041</v>
      </c>
      <c r="U1671" t="n">
        <v>30.10761378138681</v>
      </c>
      <c r="V1671" t="n">
        <v>5.600723995324245</v>
      </c>
      <c r="W1671" t="n">
        <v>0</v>
      </c>
      <c r="X1671" t="n">
        <v>0</v>
      </c>
      <c r="Y1671" t="n">
        <v>-21.42836828230832</v>
      </c>
      <c r="Z1671" t="n">
        <v>105.922478703872</v>
      </c>
      <c r="AA1671" t="n">
        <v>2754.802405237275</v>
      </c>
      <c r="AB1671" t="b">
        <v>0</v>
      </c>
      <c r="AC1671" t="b">
        <v>1</v>
      </c>
      <c r="AD1671" t="n">
        <v>90.91422229861855</v>
      </c>
      <c r="AE1671" t="n">
        <v>-0</v>
      </c>
      <c r="AF1671" t="n">
        <v>0</v>
      </c>
      <c r="AG1671" t="n">
        <v>-0.004918604827363615</v>
      </c>
      <c r="AH1671" t="b">
        <v>0</v>
      </c>
      <c r="AI1671" t="b">
        <v>0</v>
      </c>
      <c r="AJ1671" t="n">
        <v>2754.802405237275</v>
      </c>
      <c r="AK1671" t="n">
        <v>0</v>
      </c>
      <c r="AL1671" t="n">
        <v>30.10761378138681</v>
      </c>
      <c r="AM1671" t="n">
        <v>0</v>
      </c>
      <c r="AN1671" t="n">
        <v>30.10772638553191</v>
      </c>
      <c r="AO1671" t="n">
        <v>0</v>
      </c>
      <c r="AP1671" t="n">
        <v>1</v>
      </c>
      <c r="AQ1671" t="n">
        <v>0</v>
      </c>
      <c r="AR1671" t="n">
        <v>0</v>
      </c>
      <c r="AS1671" t="n">
        <v>0</v>
      </c>
      <c r="AT1671" t="n">
        <v>6.041617716685583</v>
      </c>
      <c r="AU1671" t="n">
        <v>1.899382043495598</v>
      </c>
      <c r="AV1671" t="n">
        <v>6.041617716685583</v>
      </c>
    </row>
    <row r="1672" spans="1:48">
      <c r="A1672" t="n">
        <v>1669</v>
      </c>
      <c r="B1672" t="n">
        <v>0</v>
      </c>
      <c r="C1672" t="n">
        <v>0</v>
      </c>
      <c r="D1672" t="n">
        <v>0</v>
      </c>
      <c r="E1672" t="n">
        <v>126.1</v>
      </c>
      <c r="F1672" t="n">
        <v>0.08180976742361423</v>
      </c>
      <c r="G1672" t="n">
        <v>1038.790803568522</v>
      </c>
      <c r="H1672" t="n">
        <v>4096.990929274252</v>
      </c>
      <c r="I1672" t="n">
        <v>27.64596540253309</v>
      </c>
      <c r="J1672" t="n">
        <v>27.64596540253309</v>
      </c>
      <c r="K1672" t="n">
        <v>254.1411823388609</v>
      </c>
      <c r="L1672" t="n">
        <v>5</v>
      </c>
      <c r="M1672" t="n">
        <v>64.43741945711484</v>
      </c>
      <c r="N1672" t="n">
        <v>2761.371886330846</v>
      </c>
      <c r="O1672" t="b">
        <v>0</v>
      </c>
      <c r="P1672" t="n">
        <v>27.64596540253309</v>
      </c>
      <c r="Q1672" t="n">
        <v>0</v>
      </c>
      <c r="R1672" t="n">
        <v>0.9456157178720546</v>
      </c>
      <c r="S1672" t="n">
        <v>53.99750173973367</v>
      </c>
      <c r="T1672" t="n">
        <v>101.1028878854087</v>
      </c>
      <c r="U1672" t="n">
        <v>29.23594106995765</v>
      </c>
      <c r="V1672" t="n">
        <v>5.498407978710105</v>
      </c>
      <c r="W1672" t="n">
        <v>0</v>
      </c>
      <c r="X1672" t="n">
        <v>0</v>
      </c>
      <c r="Y1672" t="n">
        <v>-21.42836828230832</v>
      </c>
      <c r="Z1672" t="n">
        <v>105.922478703872</v>
      </c>
      <c r="AA1672" t="n">
        <v>2761.371886330846</v>
      </c>
      <c r="AB1672" t="b">
        <v>0</v>
      </c>
      <c r="AC1672" t="b">
        <v>1</v>
      </c>
      <c r="AD1672" t="n">
        <v>90.90678189296497</v>
      </c>
      <c r="AE1672" t="n">
        <v>-0</v>
      </c>
      <c r="AF1672" t="n">
        <v>0</v>
      </c>
      <c r="AG1672" t="n">
        <v>-0.01067856957807845</v>
      </c>
      <c r="AH1672" t="b">
        <v>0</v>
      </c>
      <c r="AI1672" t="b">
        <v>0</v>
      </c>
      <c r="AJ1672" t="n">
        <v>2761.371886330846</v>
      </c>
      <c r="AK1672" t="n">
        <v>0</v>
      </c>
      <c r="AL1672" t="n">
        <v>29.23594106995765</v>
      </c>
      <c r="AM1672" t="n">
        <v>0</v>
      </c>
      <c r="AN1672" t="n">
        <v>29.23602379953364</v>
      </c>
      <c r="AO1672" t="n">
        <v>0</v>
      </c>
      <c r="AP1672" t="n">
        <v>1</v>
      </c>
      <c r="AQ1672" t="n">
        <v>0</v>
      </c>
      <c r="AR1672" t="n">
        <v>0</v>
      </c>
      <c r="AS1672" t="n">
        <v>0</v>
      </c>
      <c r="AT1672" t="n">
        <v>5.886830524976879</v>
      </c>
      <c r="AU1672" t="n">
        <v>1.850719578195508</v>
      </c>
      <c r="AV1672" t="n">
        <v>5.886830524976879</v>
      </c>
    </row>
    <row r="1673" spans="1:48">
      <c r="A1673" t="n">
        <v>1670</v>
      </c>
      <c r="B1673" t="n">
        <v>0</v>
      </c>
      <c r="C1673" t="n">
        <v>0</v>
      </c>
      <c r="D1673" t="n">
        <v>0</v>
      </c>
      <c r="E1673" t="n">
        <v>126.4</v>
      </c>
      <c r="F1673" t="n">
        <v>0.07423388245840457</v>
      </c>
      <c r="G1673" t="n">
        <v>1041.262153616663</v>
      </c>
      <c r="H1673" t="n">
        <v>4106.737933864119</v>
      </c>
      <c r="I1673" t="n">
        <v>27.34134468400295</v>
      </c>
      <c r="J1673" t="n">
        <v>27.34134468400295</v>
      </c>
      <c r="K1673" t="n">
        <v>250.7443572470633</v>
      </c>
      <c r="L1673" t="n">
        <v>5</v>
      </c>
      <c r="M1673" t="n">
        <v>63.57615548860631</v>
      </c>
      <c r="N1673" t="n">
        <v>2767.941367424417</v>
      </c>
      <c r="O1673" t="b">
        <v>0</v>
      </c>
      <c r="P1673" t="n">
        <v>27.34134468400295</v>
      </c>
      <c r="Q1673" t="n">
        <v>0</v>
      </c>
      <c r="R1673" t="n">
        <v>0.9453072721183542</v>
      </c>
      <c r="S1673" t="n">
        <v>54.04892800538852</v>
      </c>
      <c r="T1673" t="n">
        <v>99.78410509784028</v>
      </c>
      <c r="U1673" t="n">
        <v>28.92323532297947</v>
      </c>
      <c r="V1673" t="n">
        <v>5.457464907029731</v>
      </c>
      <c r="W1673" t="n">
        <v>0</v>
      </c>
      <c r="X1673" t="n">
        <v>0</v>
      </c>
      <c r="Y1673" t="n">
        <v>-21.42836828230832</v>
      </c>
      <c r="Z1673" t="n">
        <v>105.922478703872</v>
      </c>
      <c r="AA1673" t="n">
        <v>2767.941367424417</v>
      </c>
      <c r="AB1673" t="b">
        <v>0</v>
      </c>
      <c r="AC1673" t="b">
        <v>1</v>
      </c>
      <c r="AD1673" t="n">
        <v>90.89934148731139</v>
      </c>
      <c r="AE1673" t="n">
        <v>-0</v>
      </c>
      <c r="AF1673" t="n">
        <v>0</v>
      </c>
      <c r="AG1673" t="n">
        <v>-0.005903431360628542</v>
      </c>
      <c r="AH1673" t="b">
        <v>0</v>
      </c>
      <c r="AI1673" t="b">
        <v>0</v>
      </c>
      <c r="AJ1673" t="n">
        <v>2767.941367424417</v>
      </c>
      <c r="AK1673" t="n">
        <v>0</v>
      </c>
      <c r="AL1673" t="n">
        <v>28.92323532297947</v>
      </c>
      <c r="AM1673" t="n">
        <v>0</v>
      </c>
      <c r="AN1673" t="n">
        <v>28.92329277407391</v>
      </c>
      <c r="AO1673" t="n">
        <v>0</v>
      </c>
      <c r="AP1673" t="n">
        <v>1</v>
      </c>
      <c r="AQ1673" t="n">
        <v>0</v>
      </c>
      <c r="AR1673" t="n">
        <v>0</v>
      </c>
      <c r="AS1673" t="n">
        <v>0</v>
      </c>
      <c r="AT1673" t="n">
        <v>5.833084775266885</v>
      </c>
      <c r="AU1673" t="n">
        <v>1.833822826911255</v>
      </c>
      <c r="AV1673" t="n">
        <v>5.833084775266885</v>
      </c>
    </row>
    <row r="1674" spans="1:48">
      <c r="A1674" t="n">
        <v>1671</v>
      </c>
      <c r="B1674" t="n">
        <v>0</v>
      </c>
      <c r="C1674" t="n">
        <v>0</v>
      </c>
      <c r="D1674" t="n">
        <v>0</v>
      </c>
      <c r="E1674" t="n">
        <v>126.6</v>
      </c>
      <c r="F1674" t="n">
        <v>0.03792136940943891</v>
      </c>
      <c r="G1674" t="n">
        <v>1042.909720315424</v>
      </c>
      <c r="H1674" t="n">
        <v>4113.23593692403</v>
      </c>
      <c r="I1674" t="n">
        <v>25.26899944008217</v>
      </c>
      <c r="J1674" t="n">
        <v>25.26899944008217</v>
      </c>
      <c r="K1674" t="n">
        <v>231.3730185576795</v>
      </c>
      <c r="L1674" t="n">
        <v>5</v>
      </c>
      <c r="M1674" t="n">
        <v>58.66455845782948</v>
      </c>
      <c r="N1674" t="n">
        <v>2772.321021486797</v>
      </c>
      <c r="O1674" t="b">
        <v>0</v>
      </c>
      <c r="P1674" t="n">
        <v>25.26899944008217</v>
      </c>
      <c r="Q1674" t="n">
        <v>0</v>
      </c>
      <c r="R1674" t="n">
        <v>0.9434183658688476</v>
      </c>
      <c r="S1674" t="n">
        <v>54.10007607922888</v>
      </c>
      <c r="T1674" t="n">
        <v>92.25960336265399</v>
      </c>
      <c r="U1674" t="n">
        <v>26.78451083238189</v>
      </c>
      <c r="V1674" t="n">
        <v>5.220199122550923</v>
      </c>
      <c r="W1674" t="n">
        <v>0</v>
      </c>
      <c r="X1674" t="n">
        <v>0</v>
      </c>
      <c r="Y1674" t="n">
        <v>-21.42836828230832</v>
      </c>
      <c r="Z1674" t="n">
        <v>105.9054941832227</v>
      </c>
      <c r="AA1674" t="n">
        <v>2772.321021486797</v>
      </c>
      <c r="AB1674" t="b">
        <v>0</v>
      </c>
      <c r="AC1674" t="b">
        <v>1</v>
      </c>
      <c r="AD1674" t="n">
        <v>90.89190108165781</v>
      </c>
      <c r="AE1674" t="n">
        <v>-0</v>
      </c>
      <c r="AF1674" t="n">
        <v>0</v>
      </c>
      <c r="AG1674" t="n">
        <v>-0.01179090700408914</v>
      </c>
      <c r="AH1674" t="b">
        <v>0</v>
      </c>
      <c r="AI1674" t="b">
        <v>0</v>
      </c>
      <c r="AJ1674" t="n">
        <v>2772.321021486797</v>
      </c>
      <c r="AK1674" t="n">
        <v>0</v>
      </c>
      <c r="AL1674" t="n">
        <v>26.78451083238189</v>
      </c>
      <c r="AM1674" t="n">
        <v>0</v>
      </c>
      <c r="AN1674" t="n">
        <v>26.78453151477589</v>
      </c>
      <c r="AO1674" t="n">
        <v>0</v>
      </c>
      <c r="AP1674" t="n">
        <v>1</v>
      </c>
      <c r="AQ1674" t="n">
        <v>0</v>
      </c>
      <c r="AR1674" t="n">
        <v>0</v>
      </c>
      <c r="AS1674" t="n">
        <v>0</v>
      </c>
      <c r="AT1674" t="n">
        <v>5.452376110055861</v>
      </c>
      <c r="AU1674" t="n">
        <v>1.714134485739333</v>
      </c>
      <c r="AV1674" t="n">
        <v>5.452376110055861</v>
      </c>
    </row>
    <row r="1675" spans="1:48">
      <c r="A1675" t="n">
        <v>1672</v>
      </c>
      <c r="B1675" t="n">
        <v>0</v>
      </c>
      <c r="C1675" t="n">
        <v>0</v>
      </c>
      <c r="D1675" t="n">
        <v>0</v>
      </c>
      <c r="E1675" t="n">
        <v>126.7</v>
      </c>
      <c r="F1675" t="n">
        <v>0.02408063990380782</v>
      </c>
      <c r="G1675" t="n">
        <v>1043.733503664804</v>
      </c>
      <c r="H1675" t="n">
        <v>4116.484938453987</v>
      </c>
      <c r="I1675" t="n">
        <v>24.48847592341896</v>
      </c>
      <c r="J1675" t="n">
        <v>24.48847592341896</v>
      </c>
      <c r="K1675" t="n">
        <v>224.0492603704328</v>
      </c>
      <c r="L1675" t="n">
        <v>5</v>
      </c>
      <c r="M1675" t="n">
        <v>56.80762179777707</v>
      </c>
      <c r="N1675" t="n">
        <v>2774.510848517987</v>
      </c>
      <c r="O1675" t="b">
        <v>0</v>
      </c>
      <c r="P1675" t="n">
        <v>24.48847592341896</v>
      </c>
      <c r="Q1675" t="n">
        <v>0</v>
      </c>
      <c r="R1675" t="n">
        <v>0.9426305368478712</v>
      </c>
      <c r="S1675" t="n">
        <v>54.14897996410983</v>
      </c>
      <c r="T1675" t="n">
        <v>89.41393477426735</v>
      </c>
      <c r="U1675" t="n">
        <v>25.97886973331854</v>
      </c>
      <c r="V1675" t="n">
        <v>5.129629436319178</v>
      </c>
      <c r="W1675" t="n">
        <v>0</v>
      </c>
      <c r="X1675" t="n">
        <v>0</v>
      </c>
      <c r="Y1675" t="n">
        <v>-21.42836828230832</v>
      </c>
      <c r="Z1675" t="n">
        <v>105.8905719844151</v>
      </c>
      <c r="AA1675" t="n">
        <v>2774.510848517987</v>
      </c>
      <c r="AB1675" t="b">
        <v>0</v>
      </c>
      <c r="AC1675" t="b">
        <v>1</v>
      </c>
      <c r="AD1675" t="n">
        <v>90.88446067600422</v>
      </c>
      <c r="AE1675" t="n">
        <v>-0</v>
      </c>
      <c r="AF1675" t="n">
        <v>0</v>
      </c>
      <c r="AG1675" t="n">
        <v>-0.01864051592149485</v>
      </c>
      <c r="AH1675" t="b">
        <v>0</v>
      </c>
      <c r="AI1675" t="b">
        <v>0</v>
      </c>
      <c r="AJ1675" t="n">
        <v>2774.510848517987</v>
      </c>
      <c r="AK1675" t="n">
        <v>0</v>
      </c>
      <c r="AL1675" t="n">
        <v>25.97886973331854</v>
      </c>
      <c r="AM1675" t="n">
        <v>0</v>
      </c>
      <c r="AN1675" t="n">
        <v>25.97887892549365</v>
      </c>
      <c r="AO1675" t="n">
        <v>0</v>
      </c>
      <c r="AP1675" t="n">
        <v>1</v>
      </c>
      <c r="AQ1675" t="n">
        <v>0</v>
      </c>
      <c r="AR1675" t="n">
        <v>0</v>
      </c>
      <c r="AS1675" t="n">
        <v>0</v>
      </c>
      <c r="AT1675" t="n">
        <v>5.310141824861127</v>
      </c>
      <c r="AU1675" t="n">
        <v>1.669418441140516</v>
      </c>
      <c r="AV1675" t="n">
        <v>5.310141824861127</v>
      </c>
    </row>
    <row r="1676" spans="1:48">
      <c r="A1676" t="n">
        <v>1673</v>
      </c>
      <c r="B1676" t="n">
        <v>0</v>
      </c>
      <c r="C1676" t="n">
        <v>0</v>
      </c>
      <c r="D1676" t="n">
        <v>0</v>
      </c>
      <c r="E1676" t="n">
        <v>126.8</v>
      </c>
      <c r="F1676" t="n">
        <v>0.0324227376419941</v>
      </c>
      <c r="G1676" t="n">
        <v>1044.557287014184</v>
      </c>
      <c r="H1676" t="n">
        <v>4119.733939983942</v>
      </c>
      <c r="I1676" t="n">
        <v>25.03457744463937</v>
      </c>
      <c r="J1676" t="n">
        <v>25.03457744463937</v>
      </c>
      <c r="K1676" t="n">
        <v>228.8650013588267</v>
      </c>
      <c r="L1676" t="n">
        <v>5</v>
      </c>
      <c r="M1676" t="n">
        <v>58.02865146014875</v>
      </c>
      <c r="N1676" t="n">
        <v>2776.700675549177</v>
      </c>
      <c r="O1676" t="b">
        <v>0</v>
      </c>
      <c r="P1676" t="n">
        <v>25.03457744463937</v>
      </c>
      <c r="Q1676" t="n">
        <v>0</v>
      </c>
      <c r="R1676" t="n">
        <v>0.943170793188382</v>
      </c>
      <c r="S1676" t="n">
        <v>54.19703317047775</v>
      </c>
      <c r="T1676" t="n">
        <v>91.28349040225451</v>
      </c>
      <c r="U1676" t="n">
        <v>26.5429947846563</v>
      </c>
      <c r="V1676" t="n">
        <v>5.187568354556078</v>
      </c>
      <c r="W1676" t="n">
        <v>0</v>
      </c>
      <c r="X1676" t="n">
        <v>0</v>
      </c>
      <c r="Y1676" t="n">
        <v>-21.42836828230832</v>
      </c>
      <c r="Z1676" t="n">
        <v>105.8746072643955</v>
      </c>
      <c r="AA1676" t="n">
        <v>2776.700675549177</v>
      </c>
      <c r="AB1676" t="b">
        <v>0</v>
      </c>
      <c r="AC1676" t="b">
        <v>1</v>
      </c>
      <c r="AD1676" t="n">
        <v>90.87702027035064</v>
      </c>
      <c r="AE1676" t="n">
        <v>-0</v>
      </c>
      <c r="AF1676" t="n">
        <v>0</v>
      </c>
      <c r="AG1676" t="n">
        <v>-0.02661376865727921</v>
      </c>
      <c r="AH1676" t="b">
        <v>0</v>
      </c>
      <c r="AI1676" t="b">
        <v>0</v>
      </c>
      <c r="AJ1676" t="n">
        <v>2776.700675549177</v>
      </c>
      <c r="AK1676" t="n">
        <v>0</v>
      </c>
      <c r="AL1676" t="n">
        <v>26.5429947846563</v>
      </c>
      <c r="AM1676" t="n">
        <v>0</v>
      </c>
      <c r="AN1676" t="n">
        <v>26.54300397683141</v>
      </c>
      <c r="AO1676" t="n">
        <v>0</v>
      </c>
      <c r="AP1676" t="n">
        <v>1</v>
      </c>
      <c r="AQ1676" t="n">
        <v>0</v>
      </c>
      <c r="AR1676" t="n">
        <v>0</v>
      </c>
      <c r="AS1676" t="n">
        <v>0</v>
      </c>
      <c r="AT1676" t="n">
        <v>5.411196840034792</v>
      </c>
      <c r="AU1676" t="n">
        <v>1.701188422332133</v>
      </c>
      <c r="AV1676" t="n">
        <v>5.411196840034792</v>
      </c>
    </row>
    <row r="1677" spans="1:48">
      <c r="A1677" t="n">
        <v>1674</v>
      </c>
      <c r="B1677" t="n">
        <v>0</v>
      </c>
      <c r="C1677" t="n">
        <v>0</v>
      </c>
      <c r="D1677" t="n">
        <v>0</v>
      </c>
      <c r="E1677" t="n">
        <v>126.9</v>
      </c>
      <c r="F1677" t="n">
        <v>0.01289507619488361</v>
      </c>
      <c r="G1677" t="n">
        <v>1045.381070363565</v>
      </c>
      <c r="H1677" t="n">
        <v>4122.982941513898</v>
      </c>
      <c r="I1677" t="n">
        <v>23.91192663114796</v>
      </c>
      <c r="J1677" t="n">
        <v>23.91192663114796</v>
      </c>
      <c r="K1677" t="n">
        <v>218.4295141794204</v>
      </c>
      <c r="L1677" t="n">
        <v>5</v>
      </c>
      <c r="M1677" t="n">
        <v>55.38273686090781</v>
      </c>
      <c r="N1677" t="n">
        <v>2778.890502580368</v>
      </c>
      <c r="O1677" t="b">
        <v>0</v>
      </c>
      <c r="P1677" t="n">
        <v>23.91192663114796</v>
      </c>
      <c r="Q1677" t="n">
        <v>0</v>
      </c>
      <c r="R1677" t="n">
        <v>0.942002689731341</v>
      </c>
      <c r="S1677" t="n">
        <v>54.24569536477023</v>
      </c>
      <c r="T1677" t="n">
        <v>87.22929735450344</v>
      </c>
      <c r="U1677" t="n">
        <v>25.38413838071698</v>
      </c>
      <c r="V1677" t="n">
        <v>5.059064623186231</v>
      </c>
      <c r="W1677" t="n">
        <v>0</v>
      </c>
      <c r="X1677" t="n">
        <v>0</v>
      </c>
      <c r="Y1677" t="n">
        <v>-21.42836828230832</v>
      </c>
      <c r="Z1677" t="n">
        <v>105.8652550290274</v>
      </c>
      <c r="AA1677" t="n">
        <v>2778.890502580368</v>
      </c>
      <c r="AB1677" t="b">
        <v>0</v>
      </c>
      <c r="AC1677" t="b">
        <v>1</v>
      </c>
      <c r="AD1677" t="n">
        <v>90.86957986469706</v>
      </c>
      <c r="AE1677" t="n">
        <v>-0</v>
      </c>
      <c r="AF1677" t="n">
        <v>0</v>
      </c>
      <c r="AG1677" t="n">
        <v>-0.04311900495667248</v>
      </c>
      <c r="AH1677" t="b">
        <v>0</v>
      </c>
      <c r="AI1677" t="b">
        <v>0</v>
      </c>
      <c r="AJ1677" t="n">
        <v>2778.890502580368</v>
      </c>
      <c r="AK1677" t="n">
        <v>0</v>
      </c>
      <c r="AL1677" t="n">
        <v>25.38413838071698</v>
      </c>
      <c r="AM1677" t="n">
        <v>0</v>
      </c>
      <c r="AN1677" t="n">
        <v>25.38414067876076</v>
      </c>
      <c r="AO1677" t="n">
        <v>0</v>
      </c>
      <c r="AP1677" t="n">
        <v>1</v>
      </c>
      <c r="AQ1677" t="n">
        <v>0</v>
      </c>
      <c r="AR1677" t="n">
        <v>0</v>
      </c>
      <c r="AS1677" t="n">
        <v>0</v>
      </c>
      <c r="AT1677" t="n">
        <v>5.20663166655543</v>
      </c>
      <c r="AU1677" t="n">
        <v>1.636876604628377</v>
      </c>
      <c r="AV1677" t="n">
        <v>5.20663166655543</v>
      </c>
    </row>
    <row r="1678" spans="1:48">
      <c r="A1678" t="n">
        <v>1675</v>
      </c>
      <c r="B1678" t="n">
        <v>0</v>
      </c>
      <c r="C1678" t="n">
        <v>0</v>
      </c>
      <c r="D1678" t="n">
        <v>0</v>
      </c>
      <c r="E1678" t="n">
        <v>126.9</v>
      </c>
      <c r="F1678" t="n">
        <v>-0.0006697090882141765</v>
      </c>
      <c r="G1678" t="n">
        <v>1045.381070363565</v>
      </c>
      <c r="H1678" t="n">
        <v>4122.982941513898</v>
      </c>
      <c r="I1678" t="n">
        <v>23.09929595239894</v>
      </c>
      <c r="J1678" t="n">
        <v>23.09929595239894</v>
      </c>
      <c r="K1678" t="n">
        <v>211.0063346462738</v>
      </c>
      <c r="L1678" t="n">
        <v>5</v>
      </c>
      <c r="M1678" t="n">
        <v>53.50059194885237</v>
      </c>
      <c r="N1678" t="n">
        <v>2778.890502580368</v>
      </c>
      <c r="O1678" t="b">
        <v>0</v>
      </c>
      <c r="P1678" t="n">
        <v>23.09929595239894</v>
      </c>
      <c r="Q1678" t="n">
        <v>0</v>
      </c>
      <c r="R1678" t="n">
        <v>0.9411154121655142</v>
      </c>
      <c r="S1678" t="n">
        <v>54.29313073022522</v>
      </c>
      <c r="T1678" t="n">
        <v>84.34431296704615</v>
      </c>
      <c r="U1678" t="n">
        <v>24.54459426952458</v>
      </c>
      <c r="V1678" t="n">
        <v>4.966580105247388</v>
      </c>
      <c r="W1678" t="n">
        <v>0</v>
      </c>
      <c r="X1678" t="n">
        <v>0</v>
      </c>
      <c r="Y1678" t="n">
        <v>-21.42836828230832</v>
      </c>
      <c r="Z1678" t="n">
        <v>105.799019635299</v>
      </c>
      <c r="AA1678" t="n">
        <v>2778.890502580368</v>
      </c>
      <c r="AB1678" t="b">
        <v>0</v>
      </c>
      <c r="AC1678" t="b">
        <v>1</v>
      </c>
      <c r="AD1678" t="n">
        <v>90.86213945904348</v>
      </c>
      <c r="AE1678" t="n">
        <v>-0</v>
      </c>
      <c r="AF1678" t="n">
        <v>0</v>
      </c>
      <c r="AG1678" t="n">
        <v>-0.05487004093394704</v>
      </c>
      <c r="AH1678" t="b">
        <v>0</v>
      </c>
      <c r="AI1678" t="b">
        <v>0</v>
      </c>
      <c r="AJ1678" t="n">
        <v>2778.890502580368</v>
      </c>
      <c r="AK1678" t="n">
        <v>0</v>
      </c>
      <c r="AL1678" t="n">
        <v>24.54459426952458</v>
      </c>
      <c r="AM1678" t="n">
        <v>0</v>
      </c>
      <c r="AN1678" t="n">
        <v>24.54459426952458</v>
      </c>
      <c r="AO1678" t="n">
        <v>0</v>
      </c>
      <c r="AP1678" t="n">
        <v>1</v>
      </c>
      <c r="AQ1678" t="n">
        <v>0</v>
      </c>
      <c r="AR1678" t="n">
        <v>0</v>
      </c>
      <c r="AS1678" t="n">
        <v>0</v>
      </c>
      <c r="AT1678" t="n">
        <v>5.058410966358364</v>
      </c>
      <c r="AU1678" t="n">
        <v>1.590278532782299</v>
      </c>
      <c r="AV1678" t="n">
        <v>5.058410966358364</v>
      </c>
    </row>
    <row r="1679" spans="1:48">
      <c r="A1679" t="n">
        <v>1676</v>
      </c>
      <c r="B1679" t="n">
        <v>0</v>
      </c>
      <c r="C1679" t="n">
        <v>0</v>
      </c>
      <c r="D1679" t="n">
        <v>0</v>
      </c>
      <c r="E1679" t="n">
        <v>126.9</v>
      </c>
      <c r="F1679" t="n">
        <v>-0.01021623984201625</v>
      </c>
      <c r="G1679" t="n">
        <v>1045.381070363565</v>
      </c>
      <c r="H1679" t="n">
        <v>4122.982941513898</v>
      </c>
      <c r="I1679" t="n">
        <v>22.52738835458189</v>
      </c>
      <c r="J1679" t="n">
        <v>22.52738835458189</v>
      </c>
      <c r="K1679" t="n">
        <v>205.7821007033687</v>
      </c>
      <c r="L1679" t="n">
        <v>5</v>
      </c>
      <c r="M1679" t="n">
        <v>52.17598902215232</v>
      </c>
      <c r="N1679" t="n">
        <v>2778.890502580368</v>
      </c>
      <c r="O1679" t="b">
        <v>0</v>
      </c>
      <c r="P1679" t="n">
        <v>22.52738835458189</v>
      </c>
      <c r="Q1679" t="n">
        <v>0</v>
      </c>
      <c r="R1679" t="n">
        <v>0.9404587307500373</v>
      </c>
      <c r="S1679" t="n">
        <v>54.33965506918954</v>
      </c>
      <c r="T1679" t="n">
        <v>82.3134966897121</v>
      </c>
      <c r="U1679" t="n">
        <v>23.95361712109982</v>
      </c>
      <c r="V1679" t="n">
        <v>4.90105006930807</v>
      </c>
      <c r="W1679" t="n">
        <v>0</v>
      </c>
      <c r="X1679" t="n">
        <v>0</v>
      </c>
      <c r="Y1679" t="n">
        <v>-21.42836828230832</v>
      </c>
      <c r="Z1679" t="n">
        <v>105.7375985011586</v>
      </c>
      <c r="AA1679" t="n">
        <v>2778.890502580368</v>
      </c>
      <c r="AB1679" t="b">
        <v>0</v>
      </c>
      <c r="AC1679" t="b">
        <v>1</v>
      </c>
      <c r="AD1679" t="n">
        <v>90.85469905338989</v>
      </c>
      <c r="AE1679" t="n">
        <v>-0</v>
      </c>
      <c r="AF1679" t="n">
        <v>0</v>
      </c>
      <c r="AG1679" t="n">
        <v>-0.06609311846120552</v>
      </c>
      <c r="AH1679" t="b">
        <v>0</v>
      </c>
      <c r="AI1679" t="b">
        <v>0</v>
      </c>
      <c r="AJ1679" t="n">
        <v>2778.890502580368</v>
      </c>
      <c r="AK1679" t="n">
        <v>0</v>
      </c>
      <c r="AL1679" t="n">
        <v>23.95361712109982</v>
      </c>
      <c r="AM1679" t="n">
        <v>0</v>
      </c>
      <c r="AN1679" t="n">
        <v>23.9536194191436</v>
      </c>
      <c r="AO1679" t="n">
        <v>0</v>
      </c>
      <c r="AP1679" t="n">
        <v>1</v>
      </c>
      <c r="AQ1679" t="n">
        <v>0</v>
      </c>
      <c r="AR1679" t="n">
        <v>0</v>
      </c>
      <c r="AS1679" t="n">
        <v>0</v>
      </c>
      <c r="AT1679" t="n">
        <v>4.954387822833483</v>
      </c>
      <c r="AU1679" t="n">
        <v>1.557575422426036</v>
      </c>
      <c r="AV1679" t="n">
        <v>4.954387822833483</v>
      </c>
    </row>
    <row r="1680" spans="1:48">
      <c r="A1680" t="n">
        <v>1677</v>
      </c>
      <c r="B1680" t="n">
        <v>0</v>
      </c>
      <c r="C1680" t="n">
        <v>0</v>
      </c>
      <c r="D1680" t="n">
        <v>0</v>
      </c>
      <c r="E1680" t="n">
        <v>126.8</v>
      </c>
      <c r="F1680" t="n">
        <v>-0.04179866487704587</v>
      </c>
      <c r="G1680" t="n">
        <v>1044.557287014184</v>
      </c>
      <c r="H1680" t="n">
        <v>4119.733939983942</v>
      </c>
      <c r="I1680" t="n">
        <v>20.59167191961589</v>
      </c>
      <c r="J1680" t="n">
        <v>20.59167191961589</v>
      </c>
      <c r="K1680" t="n">
        <v>188.2481552678466</v>
      </c>
      <c r="L1680" t="n">
        <v>5</v>
      </c>
      <c r="M1680" t="n">
        <v>47.73026249184753</v>
      </c>
      <c r="N1680" t="n">
        <v>2776.700675549177</v>
      </c>
      <c r="O1680" t="b">
        <v>0</v>
      </c>
      <c r="P1680" t="n">
        <v>20.59167191961589</v>
      </c>
      <c r="Q1680" t="n">
        <v>0</v>
      </c>
      <c r="R1680" t="n">
        <v>0.9379554538404608</v>
      </c>
      <c r="S1680" t="n">
        <v>54.38553352193635</v>
      </c>
      <c r="T1680" t="n">
        <v>75.50082778739029</v>
      </c>
      <c r="U1680" t="n">
        <v>21.95378451642159</v>
      </c>
      <c r="V1680" t="n">
        <v>4.684414594738172</v>
      </c>
      <c r="W1680" t="n">
        <v>0</v>
      </c>
      <c r="X1680" t="n">
        <v>0</v>
      </c>
      <c r="Y1680" t="n">
        <v>-21.42836828230832</v>
      </c>
      <c r="Z1680" t="n">
        <v>105.6779993142889</v>
      </c>
      <c r="AA1680" t="n">
        <v>2776.700675549177</v>
      </c>
      <c r="AB1680" t="b">
        <v>0</v>
      </c>
      <c r="AC1680" t="b">
        <v>1</v>
      </c>
      <c r="AD1680" t="n">
        <v>90.84725864773631</v>
      </c>
      <c r="AE1680" t="n">
        <v>-0</v>
      </c>
      <c r="AF1680" t="n">
        <v>0</v>
      </c>
      <c r="AG1680" t="n">
        <v>-0.07437258953201509</v>
      </c>
      <c r="AH1680" t="b">
        <v>0</v>
      </c>
      <c r="AI1680" t="b">
        <v>0</v>
      </c>
      <c r="AJ1680" t="n">
        <v>2776.700675549177</v>
      </c>
      <c r="AK1680" t="n">
        <v>0</v>
      </c>
      <c r="AL1680" t="n">
        <v>21.95378451642159</v>
      </c>
      <c r="AM1680" t="n">
        <v>0</v>
      </c>
      <c r="AN1680" t="n">
        <v>21.95380519881559</v>
      </c>
      <c r="AO1680" t="n">
        <v>0</v>
      </c>
      <c r="AP1680" t="n">
        <v>1</v>
      </c>
      <c r="AQ1680" t="n">
        <v>0</v>
      </c>
      <c r="AR1680" t="n">
        <v>0</v>
      </c>
      <c r="AS1680" t="n">
        <v>0</v>
      </c>
      <c r="AT1680" t="n">
        <v>4.603304051893286</v>
      </c>
      <c r="AU1680" t="n">
        <v>1.447200645080414</v>
      </c>
      <c r="AV1680" t="n">
        <v>4.603304051893286</v>
      </c>
    </row>
    <row r="1681" spans="1:48">
      <c r="A1681" t="n">
        <v>1678</v>
      </c>
      <c r="B1681" t="n">
        <v>0</v>
      </c>
      <c r="C1681" t="n">
        <v>0</v>
      </c>
      <c r="D1681" t="n">
        <v>0</v>
      </c>
      <c r="E1681" t="n">
        <v>126.6</v>
      </c>
      <c r="F1681" t="n">
        <v>-0.07258910064978963</v>
      </c>
      <c r="G1681" t="n">
        <v>1042.909720315424</v>
      </c>
      <c r="H1681" t="n">
        <v>4113.23593692403</v>
      </c>
      <c r="I1681" t="n">
        <v>18.66425831413984</v>
      </c>
      <c r="J1681" t="n">
        <v>18.66425831413984</v>
      </c>
      <c r="K1681" t="n">
        <v>170.8973794361189</v>
      </c>
      <c r="L1681" t="n">
        <v>5</v>
      </c>
      <c r="M1681" t="n">
        <v>43.33097855885369</v>
      </c>
      <c r="N1681" t="n">
        <v>2772.321021486797</v>
      </c>
      <c r="O1681" t="b">
        <v>0</v>
      </c>
      <c r="P1681" t="n">
        <v>18.66425831413984</v>
      </c>
      <c r="Q1681" t="n">
        <v>0</v>
      </c>
      <c r="R1681" t="n">
        <v>0.9349997808060511</v>
      </c>
      <c r="S1681" t="n">
        <v>54.42923287934877</v>
      </c>
      <c r="T1681" t="n">
        <v>68.75861044609621</v>
      </c>
      <c r="U1681" t="n">
        <v>19.96177827769074</v>
      </c>
      <c r="V1681" t="n">
        <v>4.469324750467607</v>
      </c>
      <c r="W1681" t="n">
        <v>0</v>
      </c>
      <c r="X1681" t="n">
        <v>0</v>
      </c>
      <c r="Y1681" t="n">
        <v>-21.42836828230832</v>
      </c>
      <c r="Z1681" t="n">
        <v>105.5842107974619</v>
      </c>
      <c r="AA1681" t="n">
        <v>2772.321021486797</v>
      </c>
      <c r="AB1681" t="b">
        <v>0</v>
      </c>
      <c r="AC1681" t="b">
        <v>1</v>
      </c>
      <c r="AD1681" t="n">
        <v>90.83981824208273</v>
      </c>
      <c r="AE1681" t="n">
        <v>-0</v>
      </c>
      <c r="AF1681" t="n">
        <v>0</v>
      </c>
      <c r="AG1681" t="n">
        <v>-0.08121794097077811</v>
      </c>
      <c r="AH1681" t="b">
        <v>0</v>
      </c>
      <c r="AI1681" t="b">
        <v>0</v>
      </c>
      <c r="AJ1681" t="n">
        <v>2772.321021486797</v>
      </c>
      <c r="AK1681" t="n">
        <v>0</v>
      </c>
      <c r="AL1681" t="n">
        <v>19.96177827769074</v>
      </c>
      <c r="AM1681" t="n">
        <v>0</v>
      </c>
      <c r="AN1681" t="n">
        <v>19.96183572878518</v>
      </c>
      <c r="AO1681" t="n">
        <v>0</v>
      </c>
      <c r="AP1681" t="n">
        <v>1</v>
      </c>
      <c r="AQ1681" t="n">
        <v>0</v>
      </c>
      <c r="AR1681" t="n">
        <v>0</v>
      </c>
      <c r="AS1681" t="n">
        <v>0</v>
      </c>
      <c r="AT1681" t="n">
        <v>4.25540377983577</v>
      </c>
      <c r="AU1681" t="n">
        <v>1.337826705738256</v>
      </c>
      <c r="AV1681" t="n">
        <v>4.25540377983577</v>
      </c>
    </row>
    <row r="1682" spans="1:48">
      <c r="A1682" t="n">
        <v>1679</v>
      </c>
      <c r="B1682" t="n">
        <v>0</v>
      </c>
      <c r="C1682" t="n">
        <v>0</v>
      </c>
      <c r="D1682" t="n">
        <v>0</v>
      </c>
      <c r="E1682" t="n">
        <v>126.3</v>
      </c>
      <c r="F1682" t="n">
        <v>-0.08451159919045992</v>
      </c>
      <c r="G1682" t="n">
        <v>1040.438370267283</v>
      </c>
      <c r="H1682" t="n">
        <v>4103.488932334163</v>
      </c>
      <c r="I1682" t="n">
        <v>17.82743052508062</v>
      </c>
      <c r="J1682" t="n">
        <v>17.82743052508062</v>
      </c>
      <c r="K1682" t="n">
        <v>163.6227827679037</v>
      </c>
      <c r="L1682" t="n">
        <v>5</v>
      </c>
      <c r="M1682" t="n">
        <v>41.48650678699384</v>
      </c>
      <c r="N1682" t="n">
        <v>2765.751540393226</v>
      </c>
      <c r="O1682" t="b">
        <v>0</v>
      </c>
      <c r="P1682" t="n">
        <v>17.82743052508062</v>
      </c>
      <c r="Q1682" t="n">
        <v>0</v>
      </c>
      <c r="R1682" t="n">
        <v>0.9336190241965433</v>
      </c>
      <c r="S1682" t="n">
        <v>54.4707287982481</v>
      </c>
      <c r="T1682" t="n">
        <v>65.92912001320924</v>
      </c>
      <c r="U1682" t="n">
        <v>19.09497349887723</v>
      </c>
      <c r="V1682" t="n">
        <v>4.376439320340033</v>
      </c>
      <c r="W1682" t="n">
        <v>0</v>
      </c>
      <c r="X1682" t="n">
        <v>0</v>
      </c>
      <c r="Y1682" t="n">
        <v>-21.42836828230832</v>
      </c>
      <c r="Z1682" t="n">
        <v>105.5093746764495</v>
      </c>
      <c r="AA1682" t="n">
        <v>2765.751540393226</v>
      </c>
      <c r="AB1682" t="b">
        <v>0</v>
      </c>
      <c r="AC1682" t="b">
        <v>1</v>
      </c>
      <c r="AD1682" t="n">
        <v>90.83237783642915</v>
      </c>
      <c r="AE1682" t="n">
        <v>-0</v>
      </c>
      <c r="AF1682" t="n">
        <v>0</v>
      </c>
      <c r="AG1682" t="n">
        <v>-0.06826597192258071</v>
      </c>
      <c r="AH1682" t="b">
        <v>0</v>
      </c>
      <c r="AI1682" t="b">
        <v>0</v>
      </c>
      <c r="AJ1682" t="n">
        <v>2765.751540393226</v>
      </c>
      <c r="AK1682" t="n">
        <v>0</v>
      </c>
      <c r="AL1682" t="n">
        <v>19.09497349887723</v>
      </c>
      <c r="AM1682" t="n">
        <v>0</v>
      </c>
      <c r="AN1682" t="n">
        <v>19.09505622845322</v>
      </c>
      <c r="AO1682" t="n">
        <v>0</v>
      </c>
      <c r="AP1682" t="n">
        <v>1</v>
      </c>
      <c r="AQ1682" t="n">
        <v>0</v>
      </c>
      <c r="AR1682" t="n">
        <v>0</v>
      </c>
      <c r="AS1682" t="n">
        <v>0</v>
      </c>
      <c r="AT1682" t="n">
        <v>4.102754045234946</v>
      </c>
      <c r="AU1682" t="n">
        <v>1.289836220665951</v>
      </c>
      <c r="AV1682" t="n">
        <v>4.102754045234946</v>
      </c>
    </row>
    <row r="1683" spans="1:48">
      <c r="A1683" t="n">
        <v>1680</v>
      </c>
      <c r="B1683" t="n">
        <v>0</v>
      </c>
      <c r="C1683" t="n">
        <v>0</v>
      </c>
      <c r="D1683" t="n">
        <v>0</v>
      </c>
      <c r="E1683" t="n">
        <v>126</v>
      </c>
      <c r="F1683" t="n">
        <v>-0.08936450258836359</v>
      </c>
      <c r="G1683" t="n">
        <v>1037.967020219142</v>
      </c>
      <c r="H1683" t="n">
        <v>4093.741927744296</v>
      </c>
      <c r="I1683" t="n">
        <v>17.41507207478766</v>
      </c>
      <c r="J1683" t="n">
        <v>17.41507207478766</v>
      </c>
      <c r="K1683" t="n">
        <v>160.2186630796174</v>
      </c>
      <c r="L1683" t="n">
        <v>5</v>
      </c>
      <c r="M1683" t="n">
        <v>40.62339327576507</v>
      </c>
      <c r="N1683" t="n">
        <v>2759.182059299656</v>
      </c>
      <c r="O1683" t="b">
        <v>0</v>
      </c>
      <c r="P1683" t="n">
        <v>17.41507207478766</v>
      </c>
      <c r="Q1683" t="n">
        <v>0</v>
      </c>
      <c r="R1683" t="n">
        <v>0.9329621408125399</v>
      </c>
      <c r="S1683" t="n">
        <v>54.51120616142546</v>
      </c>
      <c r="T1683" t="n">
        <v>64.60293961748937</v>
      </c>
      <c r="U1683" t="n">
        <v>18.66642955052865</v>
      </c>
      <c r="V1683" t="n">
        <v>4.330842769173245</v>
      </c>
      <c r="W1683" t="n">
        <v>0</v>
      </c>
      <c r="X1683" t="n">
        <v>0</v>
      </c>
      <c r="Y1683" t="n">
        <v>-21.42836828230832</v>
      </c>
      <c r="Z1683" t="n">
        <v>105.44717522538</v>
      </c>
      <c r="AA1683" t="n">
        <v>2759.182059299656</v>
      </c>
      <c r="AB1683" t="b">
        <v>0</v>
      </c>
      <c r="AC1683" t="b">
        <v>1</v>
      </c>
      <c r="AD1683" t="n">
        <v>90.82493743077556</v>
      </c>
      <c r="AE1683" t="n">
        <v>-0</v>
      </c>
      <c r="AF1683" t="n">
        <v>0</v>
      </c>
      <c r="AG1683" t="n">
        <v>-0.04770404767650216</v>
      </c>
      <c r="AH1683" t="b">
        <v>0</v>
      </c>
      <c r="AI1683" t="b">
        <v>0</v>
      </c>
      <c r="AJ1683" t="n">
        <v>2759.182059299656</v>
      </c>
      <c r="AK1683" t="n">
        <v>0</v>
      </c>
      <c r="AL1683" t="n">
        <v>18.66642955052865</v>
      </c>
      <c r="AM1683" t="n">
        <v>0</v>
      </c>
      <c r="AN1683" t="n">
        <v>18.66651228010464</v>
      </c>
      <c r="AO1683" t="n">
        <v>0</v>
      </c>
      <c r="AP1683" t="n">
        <v>1</v>
      </c>
      <c r="AQ1683" t="n">
        <v>0</v>
      </c>
      <c r="AR1683" t="n">
        <v>0</v>
      </c>
      <c r="AS1683" t="n">
        <v>0</v>
      </c>
      <c r="AT1683" t="n">
        <v>4.025964200897299</v>
      </c>
      <c r="AU1683" t="n">
        <v>1.265694797243059</v>
      </c>
      <c r="AV1683" t="n">
        <v>4.025964200897299</v>
      </c>
    </row>
    <row r="1684" spans="1:48">
      <c r="A1684" t="n">
        <v>1681</v>
      </c>
      <c r="B1684" t="n">
        <v>0</v>
      </c>
      <c r="C1684" t="n">
        <v>0</v>
      </c>
      <c r="D1684" t="n">
        <v>0</v>
      </c>
      <c r="E1684" t="n">
        <v>125.7</v>
      </c>
      <c r="F1684" t="n">
        <v>-0.0580303904560715</v>
      </c>
      <c r="G1684" t="n">
        <v>1035.495670171001</v>
      </c>
      <c r="H1684" t="n">
        <v>4083.994923154429</v>
      </c>
      <c r="I1684" t="n">
        <v>19.15203113808257</v>
      </c>
      <c r="J1684" t="n">
        <v>19.15203113808257</v>
      </c>
      <c r="K1684" t="n">
        <v>176.619208385818</v>
      </c>
      <c r="L1684" t="n">
        <v>5</v>
      </c>
      <c r="M1684" t="n">
        <v>44.7817465481283</v>
      </c>
      <c r="N1684" t="n">
        <v>2752.612578206085</v>
      </c>
      <c r="O1684" t="b">
        <v>0</v>
      </c>
      <c r="P1684" t="n">
        <v>19.15203113808257</v>
      </c>
      <c r="Q1684" t="n">
        <v>0</v>
      </c>
      <c r="R1684" t="n">
        <v>0.9362152888783141</v>
      </c>
      <c r="S1684" t="n">
        <v>54.55113854569144</v>
      </c>
      <c r="T1684" t="n">
        <v>70.96846339346581</v>
      </c>
      <c r="U1684" t="n">
        <v>20.45686645539484</v>
      </c>
      <c r="V1684" t="n">
        <v>4.526702936302158</v>
      </c>
      <c r="W1684" t="n">
        <v>0</v>
      </c>
      <c r="X1684" t="n">
        <v>0</v>
      </c>
      <c r="Y1684" t="n">
        <v>-21.42836828230832</v>
      </c>
      <c r="Z1684" t="n">
        <v>105.4017592970921</v>
      </c>
      <c r="AA1684" t="n">
        <v>2752.612578206085</v>
      </c>
      <c r="AB1684" t="b">
        <v>0</v>
      </c>
      <c r="AC1684" t="b">
        <v>1</v>
      </c>
      <c r="AD1684" t="n">
        <v>90.81749702512198</v>
      </c>
      <c r="AE1684" t="n">
        <v>-0</v>
      </c>
      <c r="AF1684" t="n">
        <v>0</v>
      </c>
      <c r="AG1684" t="n">
        <v>-0.02418154935117717</v>
      </c>
      <c r="AH1684" t="b">
        <v>0</v>
      </c>
      <c r="AI1684" t="b">
        <v>0</v>
      </c>
      <c r="AJ1684" t="n">
        <v>2752.612578206085</v>
      </c>
      <c r="AK1684" t="n">
        <v>0</v>
      </c>
      <c r="AL1684" t="n">
        <v>20.45686645539484</v>
      </c>
      <c r="AM1684" t="n">
        <v>0</v>
      </c>
      <c r="AN1684" t="n">
        <v>20.45690322409528</v>
      </c>
      <c r="AO1684" t="n">
        <v>0</v>
      </c>
      <c r="AP1684" t="n">
        <v>1</v>
      </c>
      <c r="AQ1684" t="n">
        <v>0</v>
      </c>
      <c r="AR1684" t="n">
        <v>0</v>
      </c>
      <c r="AS1684" t="n">
        <v>0</v>
      </c>
      <c r="AT1684" t="n">
        <v>4.332428099222214</v>
      </c>
      <c r="AU1684" t="n">
        <v>1.362041844135881</v>
      </c>
      <c r="AV1684" t="n">
        <v>4.332428099222214</v>
      </c>
    </row>
    <row r="1685" spans="1:48">
      <c r="A1685" t="n">
        <v>1682</v>
      </c>
      <c r="B1685" t="n">
        <v>0</v>
      </c>
      <c r="C1685" t="n">
        <v>0</v>
      </c>
      <c r="D1685" t="n">
        <v>0</v>
      </c>
      <c r="E1685" t="n">
        <v>125.6</v>
      </c>
      <c r="F1685" t="n">
        <v>-0.011847268920679</v>
      </c>
      <c r="G1685" t="n">
        <v>1034.671886821621</v>
      </c>
      <c r="H1685" t="n">
        <v>4080.745921624473</v>
      </c>
      <c r="I1685" t="n">
        <v>21.8482342705069</v>
      </c>
      <c r="J1685" t="n">
        <v>21.8482342705069</v>
      </c>
      <c r="K1685" t="n">
        <v>201.6438946261081</v>
      </c>
      <c r="L1685" t="n">
        <v>5</v>
      </c>
      <c r="M1685" t="n">
        <v>51.12674813035195</v>
      </c>
      <c r="N1685" t="n">
        <v>2750.422751174895</v>
      </c>
      <c r="O1685" t="b">
        <v>0</v>
      </c>
      <c r="P1685" t="n">
        <v>21.8482342705069</v>
      </c>
      <c r="Q1685" t="n">
        <v>0</v>
      </c>
      <c r="R1685" t="n">
        <v>0.9401462409325719</v>
      </c>
      <c r="S1685" t="n">
        <v>54.59292266574646</v>
      </c>
      <c r="T1685" t="n">
        <v>80.68501057555579</v>
      </c>
      <c r="U1685" t="n">
        <v>23.23918696822602</v>
      </c>
      <c r="V1685" t="n">
        <v>4.829301183342224</v>
      </c>
      <c r="W1685" t="n">
        <v>0</v>
      </c>
      <c r="X1685" t="n">
        <v>0</v>
      </c>
      <c r="Y1685" t="n">
        <v>-21.42836828230832</v>
      </c>
      <c r="Z1685" t="n">
        <v>105.3683301255627</v>
      </c>
      <c r="AA1685" t="n">
        <v>2750.422751174895</v>
      </c>
      <c r="AB1685" t="b">
        <v>0</v>
      </c>
      <c r="AC1685" t="b">
        <v>1</v>
      </c>
      <c r="AD1685" t="n">
        <v>90.8100566194684</v>
      </c>
      <c r="AE1685" t="n">
        <v>-0</v>
      </c>
      <c r="AF1685" t="n">
        <v>0</v>
      </c>
      <c r="AG1685" t="n">
        <v>0.004696192657283049</v>
      </c>
      <c r="AH1685" t="b">
        <v>0</v>
      </c>
      <c r="AI1685" t="b">
        <v>0</v>
      </c>
      <c r="AJ1685" t="n">
        <v>2750.422751174895</v>
      </c>
      <c r="AK1685" t="n">
        <v>0</v>
      </c>
      <c r="AL1685" t="n">
        <v>23.23918696822602</v>
      </c>
      <c r="AM1685" t="n">
        <v>0</v>
      </c>
      <c r="AN1685" t="n">
        <v>23.23918926626979</v>
      </c>
      <c r="AO1685" t="n">
        <v>0</v>
      </c>
      <c r="AP1685" t="n">
        <v>1</v>
      </c>
      <c r="AQ1685" t="n">
        <v>0</v>
      </c>
      <c r="AR1685" t="n">
        <v>0</v>
      </c>
      <c r="AS1685" t="n">
        <v>0</v>
      </c>
      <c r="AT1685" t="n">
        <v>4.816879753918143</v>
      </c>
      <c r="AU1685" t="n">
        <v>1.514345219989985</v>
      </c>
      <c r="AV1685" t="n">
        <v>4.816879753918143</v>
      </c>
    </row>
    <row r="1686" spans="1:48">
      <c r="A1686" t="n">
        <v>1683</v>
      </c>
      <c r="B1686" t="n">
        <v>0</v>
      </c>
      <c r="C1686" t="n">
        <v>0</v>
      </c>
      <c r="D1686" t="n">
        <v>0</v>
      </c>
      <c r="E1686" t="n">
        <v>125.6</v>
      </c>
      <c r="F1686" t="n">
        <v>0.02208613280543403</v>
      </c>
      <c r="G1686" t="n">
        <v>1034.671886821621</v>
      </c>
      <c r="H1686" t="n">
        <v>4080.745921624473</v>
      </c>
      <c r="I1686" t="n">
        <v>23.86027008132113</v>
      </c>
      <c r="J1686" t="n">
        <v>23.86027008132113</v>
      </c>
      <c r="K1686" t="n">
        <v>220.2135754523275</v>
      </c>
      <c r="L1686" t="n">
        <v>5</v>
      </c>
      <c r="M1686" t="n">
        <v>55.83508505383557</v>
      </c>
      <c r="N1686" t="n">
        <v>2750.422751174895</v>
      </c>
      <c r="O1686" t="b">
        <v>0</v>
      </c>
      <c r="P1686" t="n">
        <v>23.86027008132113</v>
      </c>
      <c r="Q1686" t="n">
        <v>0</v>
      </c>
      <c r="R1686" t="n">
        <v>0.9425012049994845</v>
      </c>
      <c r="S1686" t="n">
        <v>54.63765150247976</v>
      </c>
      <c r="T1686" t="n">
        <v>87.89524304478833</v>
      </c>
      <c r="U1686" t="n">
        <v>25.31590405906609</v>
      </c>
      <c r="V1686" t="n">
        <v>5.053870561352767</v>
      </c>
      <c r="W1686" t="n">
        <v>0</v>
      </c>
      <c r="X1686" t="n">
        <v>0</v>
      </c>
      <c r="Y1686" t="n">
        <v>-21.42836828230832</v>
      </c>
      <c r="Z1686" t="n">
        <v>105.3851579892707</v>
      </c>
      <c r="AA1686" t="n">
        <v>2750.422751174895</v>
      </c>
      <c r="AB1686" t="b">
        <v>0</v>
      </c>
      <c r="AC1686" t="b">
        <v>1</v>
      </c>
      <c r="AD1686" t="n">
        <v>90.80261621381482</v>
      </c>
      <c r="AE1686" t="n">
        <v>-0</v>
      </c>
      <c r="AF1686" t="n">
        <v>0</v>
      </c>
      <c r="AG1686" t="n">
        <v>0.02642791916695297</v>
      </c>
      <c r="AH1686" t="b">
        <v>0</v>
      </c>
      <c r="AI1686" t="b">
        <v>0</v>
      </c>
      <c r="AJ1686" t="n">
        <v>2750.422751174895</v>
      </c>
      <c r="AK1686" t="n">
        <v>0</v>
      </c>
      <c r="AL1686" t="n">
        <v>25.31590405906609</v>
      </c>
      <c r="AM1686" t="n">
        <v>0</v>
      </c>
      <c r="AN1686" t="n">
        <v>25.3159132512412</v>
      </c>
      <c r="AO1686" t="n">
        <v>0</v>
      </c>
      <c r="AP1686" t="n">
        <v>1</v>
      </c>
      <c r="AQ1686" t="n">
        <v>0</v>
      </c>
      <c r="AR1686" t="n">
        <v>0</v>
      </c>
      <c r="AS1686" t="n">
        <v>0</v>
      </c>
      <c r="AT1686" t="n">
        <v>5.182897385191129</v>
      </c>
      <c r="AU1686" t="n">
        <v>1.629414949496818</v>
      </c>
      <c r="AV1686" t="n">
        <v>5.182897385191129</v>
      </c>
    </row>
    <row r="1687" spans="1:48">
      <c r="A1687" t="n">
        <v>1684</v>
      </c>
      <c r="B1687" t="n">
        <v>0</v>
      </c>
      <c r="C1687" t="n">
        <v>0</v>
      </c>
      <c r="D1687" t="n">
        <v>0</v>
      </c>
      <c r="E1687" t="n">
        <v>125.8</v>
      </c>
      <c r="F1687" t="n">
        <v>0.09016940436559651</v>
      </c>
      <c r="G1687" t="n">
        <v>1036.319453520382</v>
      </c>
      <c r="H1687" t="n">
        <v>4087.243924684385</v>
      </c>
      <c r="I1687" t="n">
        <v>27.99555998768108</v>
      </c>
      <c r="J1687" t="n">
        <v>27.99555998768108</v>
      </c>
      <c r="K1687" t="n">
        <v>257.968625882453</v>
      </c>
      <c r="L1687" t="n">
        <v>5</v>
      </c>
      <c r="M1687" t="n">
        <v>65.40786660305604</v>
      </c>
      <c r="N1687" t="n">
        <v>2754.802405237275</v>
      </c>
      <c r="O1687" t="b">
        <v>0</v>
      </c>
      <c r="P1687" t="n">
        <v>27.99555998768108</v>
      </c>
      <c r="Q1687" t="n">
        <v>0</v>
      </c>
      <c r="R1687" t="n">
        <v>0.9462388248217588</v>
      </c>
      <c r="S1687" t="n">
        <v>54.68457754470899</v>
      </c>
      <c r="T1687" t="n">
        <v>102.5579482914604</v>
      </c>
      <c r="U1687" t="n">
        <v>29.58614596368369</v>
      </c>
      <c r="V1687" t="n">
        <v>5.513635824018223</v>
      </c>
      <c r="W1687" t="n">
        <v>0</v>
      </c>
      <c r="X1687" t="n">
        <v>0</v>
      </c>
      <c r="Y1687" t="n">
        <v>-21.42836828230832</v>
      </c>
      <c r="Z1687" t="n">
        <v>105.4443424471737</v>
      </c>
      <c r="AA1687" t="n">
        <v>2754.802405237275</v>
      </c>
      <c r="AB1687" t="b">
        <v>0</v>
      </c>
      <c r="AC1687" t="b">
        <v>1</v>
      </c>
      <c r="AD1687" t="n">
        <v>90.79517580816123</v>
      </c>
      <c r="AE1687" t="n">
        <v>-0</v>
      </c>
      <c r="AF1687" t="n">
        <v>0</v>
      </c>
      <c r="AG1687" t="n">
        <v>0.04349505983917007</v>
      </c>
      <c r="AH1687" t="b">
        <v>0</v>
      </c>
      <c r="AI1687" t="b">
        <v>0</v>
      </c>
      <c r="AJ1687" t="n">
        <v>2754.802405237275</v>
      </c>
      <c r="AK1687" t="n">
        <v>0</v>
      </c>
      <c r="AL1687" t="n">
        <v>29.58614596368369</v>
      </c>
      <c r="AM1687" t="n">
        <v>0</v>
      </c>
      <c r="AN1687" t="n">
        <v>29.58622869325968</v>
      </c>
      <c r="AO1687" t="n">
        <v>0</v>
      </c>
      <c r="AP1687" t="n">
        <v>1</v>
      </c>
      <c r="AQ1687" t="n">
        <v>0</v>
      </c>
      <c r="AR1687" t="n">
        <v>0</v>
      </c>
      <c r="AS1687" t="n">
        <v>0</v>
      </c>
      <c r="AT1687" t="n">
        <v>5.947479761167389</v>
      </c>
      <c r="AU1687" t="n">
        <v>1.869786668430932</v>
      </c>
      <c r="AV1687" t="n">
        <v>5.947479761167389</v>
      </c>
    </row>
    <row r="1688" spans="1:48">
      <c r="A1688" t="n">
        <v>1685</v>
      </c>
      <c r="B1688" t="n">
        <v>0</v>
      </c>
      <c r="C1688" t="n">
        <v>0</v>
      </c>
      <c r="D1688" t="n">
        <v>0</v>
      </c>
      <c r="E1688" t="n">
        <v>126.2</v>
      </c>
      <c r="F1688" t="n">
        <v>0.1172362497321977</v>
      </c>
      <c r="G1688" t="n">
        <v>1039.614586917903</v>
      </c>
      <c r="H1688" t="n">
        <v>4100.239930804208</v>
      </c>
      <c r="I1688" t="n">
        <v>29.80564959950766</v>
      </c>
      <c r="J1688" t="n">
        <v>29.80564959950766</v>
      </c>
      <c r="K1688" t="n">
        <v>273.7774089851947</v>
      </c>
      <c r="L1688" t="n">
        <v>5</v>
      </c>
      <c r="M1688" t="n">
        <v>69.41617874878162</v>
      </c>
      <c r="N1688" t="n">
        <v>2763.561713362036</v>
      </c>
      <c r="O1688" t="b">
        <v>0</v>
      </c>
      <c r="P1688" t="n">
        <v>29.80564959950766</v>
      </c>
      <c r="Q1688" t="n">
        <v>0</v>
      </c>
      <c r="R1688" t="n">
        <v>0.9474919329599293</v>
      </c>
      <c r="S1688" t="n">
        <v>54.73605745021025</v>
      </c>
      <c r="T1688" t="n">
        <v>108.6989340447627</v>
      </c>
      <c r="U1688" t="n">
        <v>31.45741780238269</v>
      </c>
      <c r="V1688" t="n">
        <v>5.707570916006617</v>
      </c>
      <c r="W1688" t="n">
        <v>0</v>
      </c>
      <c r="X1688" t="n">
        <v>0</v>
      </c>
      <c r="Y1688" t="n">
        <v>-21.42836828230832</v>
      </c>
      <c r="Z1688" t="n">
        <v>105.5118441996448</v>
      </c>
      <c r="AA1688" t="n">
        <v>2763.561713362036</v>
      </c>
      <c r="AB1688" t="b">
        <v>0</v>
      </c>
      <c r="AC1688" t="b">
        <v>1</v>
      </c>
      <c r="AD1688" t="n">
        <v>90.78773540250765</v>
      </c>
      <c r="AE1688" t="n">
        <v>-0</v>
      </c>
      <c r="AF1688" t="n">
        <v>0</v>
      </c>
      <c r="AG1688" t="n">
        <v>0.04850188158877888</v>
      </c>
      <c r="AH1688" t="b">
        <v>0</v>
      </c>
      <c r="AI1688" t="b">
        <v>0</v>
      </c>
      <c r="AJ1688" t="n">
        <v>2763.561713362036</v>
      </c>
      <c r="AK1688" t="n">
        <v>0</v>
      </c>
      <c r="AL1688" t="n">
        <v>31.45741780238269</v>
      </c>
      <c r="AM1688" t="n">
        <v>0</v>
      </c>
      <c r="AN1688" t="n">
        <v>31.45756487718445</v>
      </c>
      <c r="AO1688" t="n">
        <v>0</v>
      </c>
      <c r="AP1688" t="n">
        <v>1</v>
      </c>
      <c r="AQ1688" t="n">
        <v>0</v>
      </c>
      <c r="AR1688" t="n">
        <v>0</v>
      </c>
      <c r="AS1688" t="n">
        <v>0</v>
      </c>
      <c r="AT1688" t="n">
        <v>6.289381536326509</v>
      </c>
      <c r="AU1688" t="n">
        <v>1.977274782182816</v>
      </c>
      <c r="AV1688" t="n">
        <v>6.289381536326509</v>
      </c>
    </row>
    <row r="1689" spans="1:48">
      <c r="A1689" t="n">
        <v>1686</v>
      </c>
      <c r="B1689" t="n">
        <v>0</v>
      </c>
      <c r="C1689" t="n">
        <v>0</v>
      </c>
      <c r="D1689" t="n">
        <v>0</v>
      </c>
      <c r="E1689" t="n">
        <v>126.6</v>
      </c>
      <c r="F1689" t="n">
        <v>0.1075522633722876</v>
      </c>
      <c r="G1689" t="n">
        <v>1042.909720315424</v>
      </c>
      <c r="H1689" t="n">
        <v>4113.23593692403</v>
      </c>
      <c r="I1689" t="n">
        <v>29.43054204094229</v>
      </c>
      <c r="J1689" t="n">
        <v>29.43054204094229</v>
      </c>
      <c r="K1689" t="n">
        <v>269.4777593370101</v>
      </c>
      <c r="L1689" t="n">
        <v>5</v>
      </c>
      <c r="M1689" t="n">
        <v>68.32600388869425</v>
      </c>
      <c r="N1689" t="n">
        <v>2772.321021486797</v>
      </c>
      <c r="O1689" t="b">
        <v>0</v>
      </c>
      <c r="P1689" t="n">
        <v>29.43054204094229</v>
      </c>
      <c r="Q1689" t="n">
        <v>0</v>
      </c>
      <c r="R1689" t="n">
        <v>0.9471495122785256</v>
      </c>
      <c r="S1689" t="n">
        <v>54.78958833862164</v>
      </c>
      <c r="T1689" t="n">
        <v>107.030507534191</v>
      </c>
      <c r="U1689" t="n">
        <v>31.07275214674632</v>
      </c>
      <c r="V1689" t="n">
        <v>5.656614524258913</v>
      </c>
      <c r="W1689" t="n">
        <v>0</v>
      </c>
      <c r="X1689" t="n">
        <v>0</v>
      </c>
      <c r="Y1689" t="n">
        <v>-21.42836828230832</v>
      </c>
      <c r="Z1689" t="n">
        <v>105.5738827038909</v>
      </c>
      <c r="AA1689" t="n">
        <v>2772.321021486797</v>
      </c>
      <c r="AB1689" t="b">
        <v>0</v>
      </c>
      <c r="AC1689" t="b">
        <v>1</v>
      </c>
      <c r="AD1689" t="n">
        <v>90.78029499685407</v>
      </c>
      <c r="AE1689" t="n">
        <v>-0</v>
      </c>
      <c r="AF1689" t="n">
        <v>0</v>
      </c>
      <c r="AG1689" t="n">
        <v>0.05136906681505277</v>
      </c>
      <c r="AH1689" t="b">
        <v>0</v>
      </c>
      <c r="AI1689" t="b">
        <v>0</v>
      </c>
      <c r="AJ1689" t="n">
        <v>2772.321021486797</v>
      </c>
      <c r="AK1689" t="n">
        <v>0</v>
      </c>
      <c r="AL1689" t="n">
        <v>31.07275214674632</v>
      </c>
      <c r="AM1689" t="n">
        <v>0</v>
      </c>
      <c r="AN1689" t="n">
        <v>31.07289922154808</v>
      </c>
      <c r="AO1689" t="n">
        <v>0</v>
      </c>
      <c r="AP1689" t="n">
        <v>1</v>
      </c>
      <c r="AQ1689" t="n">
        <v>0</v>
      </c>
      <c r="AR1689" t="n">
        <v>0</v>
      </c>
      <c r="AS1689" t="n">
        <v>0</v>
      </c>
      <c r="AT1689" t="n">
        <v>6.222710765072724</v>
      </c>
      <c r="AU1689" t="n">
        <v>1.956314623549193</v>
      </c>
      <c r="AV1689" t="n">
        <v>6.222710765072724</v>
      </c>
    </row>
    <row r="1690" spans="1:48">
      <c r="A1690" t="n">
        <v>1687</v>
      </c>
      <c r="B1690" t="n">
        <v>0</v>
      </c>
      <c r="C1690" t="n">
        <v>0</v>
      </c>
      <c r="D1690" t="n">
        <v>0</v>
      </c>
      <c r="E1690" t="n">
        <v>127</v>
      </c>
      <c r="F1690" t="n">
        <v>0.1192213634453125</v>
      </c>
      <c r="G1690" t="n">
        <v>1046.204853712945</v>
      </c>
      <c r="H1690" t="n">
        <v>4126.231943043854</v>
      </c>
      <c r="I1690" t="n">
        <v>30.33301733229561</v>
      </c>
      <c r="J1690" t="n">
        <v>30.33301733229561</v>
      </c>
      <c r="K1690" t="n">
        <v>276.8664070058835</v>
      </c>
      <c r="L1690" t="n">
        <v>5</v>
      </c>
      <c r="M1690" t="n">
        <v>70.19939325706986</v>
      </c>
      <c r="N1690" t="n">
        <v>2781.080329611558</v>
      </c>
      <c r="O1690" t="b">
        <v>0</v>
      </c>
      <c r="P1690" t="n">
        <v>30.33301733229561</v>
      </c>
      <c r="Q1690" t="n">
        <v>0</v>
      </c>
      <c r="R1690" t="n">
        <v>0.9476998586573899</v>
      </c>
      <c r="S1690" t="n">
        <v>54.8427902320459</v>
      </c>
      <c r="T1690" t="n">
        <v>109.9012535531187</v>
      </c>
      <c r="U1690" t="n">
        <v>32.00698729159727</v>
      </c>
      <c r="V1690" t="n">
        <v>5.747851094558143</v>
      </c>
      <c r="W1690" t="n">
        <v>0</v>
      </c>
      <c r="X1690" t="n">
        <v>0</v>
      </c>
      <c r="Y1690" t="n">
        <v>-21.42836828230832</v>
      </c>
      <c r="Z1690" t="n">
        <v>105.6255290646727</v>
      </c>
      <c r="AA1690" t="n">
        <v>2781.080329611558</v>
      </c>
      <c r="AB1690" t="b">
        <v>0</v>
      </c>
      <c r="AC1690" t="b">
        <v>1</v>
      </c>
      <c r="AD1690" t="n">
        <v>90.77285459120048</v>
      </c>
      <c r="AE1690" t="n">
        <v>-0</v>
      </c>
      <c r="AF1690" t="n">
        <v>0</v>
      </c>
      <c r="AG1690" t="n">
        <v>0.04337212527460915</v>
      </c>
      <c r="AH1690" t="b">
        <v>0</v>
      </c>
      <c r="AI1690" t="b">
        <v>0</v>
      </c>
      <c r="AJ1690" t="n">
        <v>2781.080329611558</v>
      </c>
      <c r="AK1690" t="n">
        <v>0</v>
      </c>
      <c r="AL1690" t="n">
        <v>32.00698729159727</v>
      </c>
      <c r="AM1690" t="n">
        <v>0</v>
      </c>
      <c r="AN1690" t="n">
        <v>32.00713436639903</v>
      </c>
      <c r="AO1690" t="n">
        <v>0</v>
      </c>
      <c r="AP1690" t="n">
        <v>1</v>
      </c>
      <c r="AQ1690" t="n">
        <v>0</v>
      </c>
      <c r="AR1690" t="n">
        <v>0</v>
      </c>
      <c r="AS1690" t="n">
        <v>0</v>
      </c>
      <c r="AT1690" t="n">
        <v>6.395624341549799</v>
      </c>
      <c r="AU1690" t="n">
        <v>2.010675716494566</v>
      </c>
      <c r="AV1690" t="n">
        <v>6.395624341549799</v>
      </c>
    </row>
    <row r="1691" spans="1:48">
      <c r="A1691" t="n">
        <v>1688</v>
      </c>
      <c r="B1691" t="n">
        <v>0</v>
      </c>
      <c r="C1691" t="n">
        <v>0</v>
      </c>
      <c r="D1691" t="n">
        <v>0</v>
      </c>
      <c r="E1691" t="n">
        <v>127.4</v>
      </c>
      <c r="F1691" t="n">
        <v>0.08222894951315496</v>
      </c>
      <c r="G1691" t="n">
        <v>1049.499987110466</v>
      </c>
      <c r="H1691" t="n">
        <v>4139.227949163677</v>
      </c>
      <c r="I1691" t="n">
        <v>28.31425787333198</v>
      </c>
      <c r="J1691" t="n">
        <v>28.31425787333198</v>
      </c>
      <c r="K1691" t="n">
        <v>257.6286320646757</v>
      </c>
      <c r="L1691" t="n">
        <v>5</v>
      </c>
      <c r="M1691" t="n">
        <v>65.321661274005</v>
      </c>
      <c r="N1691" t="n">
        <v>2789.839637736319</v>
      </c>
      <c r="O1691" t="b">
        <v>0</v>
      </c>
      <c r="P1691" t="n">
        <v>28.31425787333198</v>
      </c>
      <c r="Q1691" t="n">
        <v>0</v>
      </c>
      <c r="R1691" t="n">
        <v>0.9461561815475731</v>
      </c>
      <c r="S1691" t="n">
        <v>54.8970525453191</v>
      </c>
      <c r="T1691" t="n">
        <v>102.4317266809413</v>
      </c>
      <c r="U1691" t="n">
        <v>29.92556453736843</v>
      </c>
      <c r="V1691" t="n">
        <v>5.515315295177217</v>
      </c>
      <c r="W1691" t="n">
        <v>0</v>
      </c>
      <c r="X1691" t="n">
        <v>0</v>
      </c>
      <c r="Y1691" t="n">
        <v>-21.42836828230832</v>
      </c>
      <c r="Z1691" t="n">
        <v>105.664017281721</v>
      </c>
      <c r="AA1691" t="n">
        <v>2789.839637736319</v>
      </c>
      <c r="AB1691" t="b">
        <v>0</v>
      </c>
      <c r="AC1691" t="b">
        <v>1</v>
      </c>
      <c r="AD1691" t="n">
        <v>90.7654141855469</v>
      </c>
      <c r="AE1691" t="n">
        <v>-0</v>
      </c>
      <c r="AF1691" t="n">
        <v>0</v>
      </c>
      <c r="AG1691" t="n">
        <v>0.02789472947747829</v>
      </c>
      <c r="AH1691" t="b">
        <v>0</v>
      </c>
      <c r="AI1691" t="b">
        <v>0</v>
      </c>
      <c r="AJ1691" t="n">
        <v>2789.839637736319</v>
      </c>
      <c r="AK1691" t="n">
        <v>0</v>
      </c>
      <c r="AL1691" t="n">
        <v>29.92556453736843</v>
      </c>
      <c r="AM1691" t="n">
        <v>0</v>
      </c>
      <c r="AN1691" t="n">
        <v>29.92564726694442</v>
      </c>
      <c r="AO1691" t="n">
        <v>0</v>
      </c>
      <c r="AP1691" t="n">
        <v>1</v>
      </c>
      <c r="AQ1691" t="n">
        <v>0</v>
      </c>
      <c r="AR1691" t="n">
        <v>0</v>
      </c>
      <c r="AS1691" t="n">
        <v>0</v>
      </c>
      <c r="AT1691" t="n">
        <v>6.0219216570595</v>
      </c>
      <c r="AU1691" t="n">
        <v>1.893189936722924</v>
      </c>
      <c r="AV1691" t="n">
        <v>6.0219216570595</v>
      </c>
    </row>
    <row r="1692" spans="1:48">
      <c r="A1692" t="n">
        <v>1689</v>
      </c>
      <c r="B1692" t="n">
        <v>0</v>
      </c>
      <c r="C1692" t="n">
        <v>0</v>
      </c>
      <c r="D1692" t="n">
        <v>0</v>
      </c>
      <c r="E1692" t="n">
        <v>127.6</v>
      </c>
      <c r="F1692" t="n">
        <v>0.05186283850204987</v>
      </c>
      <c r="G1692" t="n">
        <v>1051.147553809226</v>
      </c>
      <c r="H1692" t="n">
        <v>4145.725952223589</v>
      </c>
      <c r="I1692" t="n">
        <v>26.58500825468006</v>
      </c>
      <c r="J1692" t="n">
        <v>26.58500825468006</v>
      </c>
      <c r="K1692" t="n">
        <v>241.5152160439172</v>
      </c>
      <c r="L1692" t="n">
        <v>5</v>
      </c>
      <c r="M1692" t="n">
        <v>61.23610954460375</v>
      </c>
      <c r="N1692" t="n">
        <v>2794.219291798699</v>
      </c>
      <c r="O1692" t="b">
        <v>0</v>
      </c>
      <c r="P1692" t="n">
        <v>26.58500825468006</v>
      </c>
      <c r="Q1692" t="n">
        <v>0</v>
      </c>
      <c r="R1692" t="n">
        <v>0.9446919914066051</v>
      </c>
      <c r="S1692" t="n">
        <v>54.9491985288191</v>
      </c>
      <c r="T1692" t="n">
        <v>96.17395168168525</v>
      </c>
      <c r="U1692" t="n">
        <v>28.14145615344546</v>
      </c>
      <c r="V1692" t="n">
        <v>5.319189746071388</v>
      </c>
      <c r="W1692" t="n">
        <v>0</v>
      </c>
      <c r="X1692" t="n">
        <v>0</v>
      </c>
      <c r="Y1692" t="n">
        <v>-21.42836828230832</v>
      </c>
      <c r="Z1692" t="n">
        <v>105.6555052067963</v>
      </c>
      <c r="AA1692" t="n">
        <v>2794.219291798699</v>
      </c>
      <c r="AB1692" t="b">
        <v>0</v>
      </c>
      <c r="AC1692" t="b">
        <v>1</v>
      </c>
      <c r="AD1692" t="n">
        <v>90.75797377989332</v>
      </c>
      <c r="AE1692" t="n">
        <v>-0</v>
      </c>
      <c r="AF1692" t="n">
        <v>0</v>
      </c>
      <c r="AG1692" t="n">
        <v>0.01234365733518022</v>
      </c>
      <c r="AH1692" t="b">
        <v>0</v>
      </c>
      <c r="AI1692" t="b">
        <v>0</v>
      </c>
      <c r="AJ1692" t="n">
        <v>2794.219291798699</v>
      </c>
      <c r="AK1692" t="n">
        <v>0</v>
      </c>
      <c r="AL1692" t="n">
        <v>28.14145615344546</v>
      </c>
      <c r="AM1692" t="n">
        <v>0</v>
      </c>
      <c r="AN1692" t="n">
        <v>28.1414929221459</v>
      </c>
      <c r="AO1692" t="n">
        <v>0</v>
      </c>
      <c r="AP1692" t="n">
        <v>1</v>
      </c>
      <c r="AQ1692" t="n">
        <v>0</v>
      </c>
      <c r="AR1692" t="n">
        <v>0</v>
      </c>
      <c r="AS1692" t="n">
        <v>0</v>
      </c>
      <c r="AT1692" t="n">
        <v>5.703343429851553</v>
      </c>
      <c r="AU1692" t="n">
        <v>1.793034350490402</v>
      </c>
      <c r="AV1692" t="n">
        <v>5.703343429851553</v>
      </c>
    </row>
    <row r="1693" spans="1:48">
      <c r="A1693" t="n">
        <v>1690</v>
      </c>
      <c r="B1693" t="n">
        <v>0</v>
      </c>
      <c r="C1693" t="n">
        <v>0</v>
      </c>
      <c r="D1693" t="n">
        <v>0</v>
      </c>
      <c r="E1693" t="n">
        <v>127.8</v>
      </c>
      <c r="F1693" t="n">
        <v>0.04365302981196706</v>
      </c>
      <c r="G1693" t="n">
        <v>1052.795120507987</v>
      </c>
      <c r="H1693" t="n">
        <v>4152.2239552835</v>
      </c>
      <c r="I1693" t="n">
        <v>26.18702224197305</v>
      </c>
      <c r="J1693" t="n">
        <v>26.18702224197305</v>
      </c>
      <c r="K1693" t="n">
        <v>237.5273566611748</v>
      </c>
      <c r="L1693" t="n">
        <v>5</v>
      </c>
      <c r="M1693" t="n">
        <v>60.22498901145405</v>
      </c>
      <c r="N1693" t="n">
        <v>2798.598945861079</v>
      </c>
      <c r="O1693" t="b">
        <v>0</v>
      </c>
      <c r="P1693" t="n">
        <v>26.18702224197305</v>
      </c>
      <c r="Q1693" t="n">
        <v>0</v>
      </c>
      <c r="R1693" t="n">
        <v>0.9443005856186911</v>
      </c>
      <c r="S1693" t="n">
        <v>54.99949119384919</v>
      </c>
      <c r="T1693" t="n">
        <v>94.62514845789683</v>
      </c>
      <c r="U1693" t="n">
        <v>27.73165943216663</v>
      </c>
      <c r="V1693" t="n">
        <v>5.270565354849282</v>
      </c>
      <c r="W1693" t="n">
        <v>0</v>
      </c>
      <c r="X1693" t="n">
        <v>0</v>
      </c>
      <c r="Y1693" t="n">
        <v>-21.42836828230832</v>
      </c>
      <c r="Z1693" t="n">
        <v>105.6544295269685</v>
      </c>
      <c r="AA1693" t="n">
        <v>2798.598945861079</v>
      </c>
      <c r="AB1693" t="b">
        <v>0</v>
      </c>
      <c r="AC1693" t="b">
        <v>1</v>
      </c>
      <c r="AD1693" t="n">
        <v>90.75053337423974</v>
      </c>
      <c r="AE1693" t="n">
        <v>-0</v>
      </c>
      <c r="AF1693" t="n">
        <v>0</v>
      </c>
      <c r="AG1693" t="n">
        <v>-0.001749969530553452</v>
      </c>
      <c r="AH1693" t="b">
        <v>0</v>
      </c>
      <c r="AI1693" t="b">
        <v>0</v>
      </c>
      <c r="AJ1693" t="n">
        <v>2798.598945861079</v>
      </c>
      <c r="AK1693" t="n">
        <v>0</v>
      </c>
      <c r="AL1693" t="n">
        <v>27.73165943216663</v>
      </c>
      <c r="AM1693" t="n">
        <v>0</v>
      </c>
      <c r="AN1693" t="n">
        <v>27.73168011456063</v>
      </c>
      <c r="AO1693" t="n">
        <v>0</v>
      </c>
      <c r="AP1693" t="n">
        <v>1</v>
      </c>
      <c r="AQ1693" t="n">
        <v>0</v>
      </c>
      <c r="AR1693" t="n">
        <v>0</v>
      </c>
      <c r="AS1693" t="n">
        <v>0</v>
      </c>
      <c r="AT1693" t="n">
        <v>5.631929111801523</v>
      </c>
      <c r="AU1693" t="n">
        <v>1.77058290127373</v>
      </c>
      <c r="AV1693" t="n">
        <v>5.631929111801523</v>
      </c>
    </row>
    <row r="1694" spans="1:48">
      <c r="A1694" t="n">
        <v>1691</v>
      </c>
      <c r="B1694" t="n">
        <v>0</v>
      </c>
      <c r="C1694" t="n">
        <v>0</v>
      </c>
      <c r="D1694" t="n">
        <v>0</v>
      </c>
      <c r="E1694" t="n">
        <v>127.9</v>
      </c>
      <c r="F1694" t="n">
        <v>0.02352504225012098</v>
      </c>
      <c r="G1694" t="n">
        <v>1053.618903857367</v>
      </c>
      <c r="H1694" t="n">
        <v>4155.472956813456</v>
      </c>
      <c r="I1694" t="n">
        <v>25.02007973009359</v>
      </c>
      <c r="J1694" t="n">
        <v>25.02007973009359</v>
      </c>
      <c r="K1694" t="n">
        <v>226.7652574010839</v>
      </c>
      <c r="L1694" t="n">
        <v>5</v>
      </c>
      <c r="M1694" t="n">
        <v>57.49626201853039</v>
      </c>
      <c r="N1694" t="n">
        <v>2800.78877289227</v>
      </c>
      <c r="O1694" t="b">
        <v>0</v>
      </c>
      <c r="P1694" t="n">
        <v>25.02007973009359</v>
      </c>
      <c r="Q1694" t="n">
        <v>0</v>
      </c>
      <c r="R1694" t="n">
        <v>0.9431826463745662</v>
      </c>
      <c r="S1694" t="n">
        <v>55.04938154660469</v>
      </c>
      <c r="T1694" t="n">
        <v>90.44486458866319</v>
      </c>
      <c r="U1694" t="n">
        <v>26.52729015558813</v>
      </c>
      <c r="V1694" t="n">
        <v>5.138837854938558</v>
      </c>
      <c r="W1694" t="n">
        <v>0</v>
      </c>
      <c r="X1694" t="n">
        <v>0</v>
      </c>
      <c r="Y1694" t="n">
        <v>-21.42836828230832</v>
      </c>
      <c r="Z1694" t="n">
        <v>105.6427334467772</v>
      </c>
      <c r="AA1694" t="n">
        <v>2800.78877289227</v>
      </c>
      <c r="AB1694" t="b">
        <v>0</v>
      </c>
      <c r="AC1694" t="b">
        <v>1</v>
      </c>
      <c r="AD1694" t="n">
        <v>90.74309296858615</v>
      </c>
      <c r="AE1694" t="n">
        <v>-0</v>
      </c>
      <c r="AF1694" t="n">
        <v>0</v>
      </c>
      <c r="AG1694" t="n">
        <v>-0.00934050832542721</v>
      </c>
      <c r="AH1694" t="b">
        <v>0</v>
      </c>
      <c r="AI1694" t="b">
        <v>0</v>
      </c>
      <c r="AJ1694" t="n">
        <v>2800.78877289227</v>
      </c>
      <c r="AK1694" t="n">
        <v>0</v>
      </c>
      <c r="AL1694" t="n">
        <v>26.52729015558813</v>
      </c>
      <c r="AM1694" t="n">
        <v>0</v>
      </c>
      <c r="AN1694" t="n">
        <v>26.52729934776324</v>
      </c>
      <c r="AO1694" t="n">
        <v>0</v>
      </c>
      <c r="AP1694" t="n">
        <v>1</v>
      </c>
      <c r="AQ1694" t="n">
        <v>0</v>
      </c>
      <c r="AR1694" t="n">
        <v>0</v>
      </c>
      <c r="AS1694" t="n">
        <v>0</v>
      </c>
      <c r="AT1694" t="n">
        <v>5.418446433167796</v>
      </c>
      <c r="AU1694" t="n">
        <v>1.703467571339103</v>
      </c>
      <c r="AV1694" t="n">
        <v>5.418446433167796</v>
      </c>
    </row>
    <row r="1695" spans="1:48">
      <c r="A1695" t="n">
        <v>1692</v>
      </c>
      <c r="B1695" t="n">
        <v>0</v>
      </c>
      <c r="C1695" t="n">
        <v>0</v>
      </c>
      <c r="D1695" t="n">
        <v>0</v>
      </c>
      <c r="E1695" t="n">
        <v>128</v>
      </c>
      <c r="F1695" t="n">
        <v>0.02891346785422044</v>
      </c>
      <c r="G1695" t="n">
        <v>1054.442687206747</v>
      </c>
      <c r="H1695" t="n">
        <v>4158.721958343412</v>
      </c>
      <c r="I1695" t="n">
        <v>25.39317328420436</v>
      </c>
      <c r="J1695" t="n">
        <v>25.39317328420436</v>
      </c>
      <c r="K1695" t="n">
        <v>229.9669255429772</v>
      </c>
      <c r="L1695" t="n">
        <v>5</v>
      </c>
      <c r="M1695" t="n">
        <v>58.30804400176908</v>
      </c>
      <c r="N1695" t="n">
        <v>2802.97859992346</v>
      </c>
      <c r="O1695" t="b">
        <v>0</v>
      </c>
      <c r="P1695" t="n">
        <v>25.39317328420436</v>
      </c>
      <c r="Q1695" t="n">
        <v>0</v>
      </c>
      <c r="R1695" t="n">
        <v>0.9435393765068464</v>
      </c>
      <c r="S1695" t="n">
        <v>55.09800541638086</v>
      </c>
      <c r="T1695" t="n">
        <v>91.68716557593787</v>
      </c>
      <c r="U1695" t="n">
        <v>26.91267997549236</v>
      </c>
      <c r="V1695" t="n">
        <v>5.176714534737457</v>
      </c>
      <c r="W1695" t="n">
        <v>0</v>
      </c>
      <c r="X1695" t="n">
        <v>0</v>
      </c>
      <c r="Y1695" t="n">
        <v>-21.42836828230832</v>
      </c>
      <c r="Z1695" t="n">
        <v>105.6310373665859</v>
      </c>
      <c r="AA1695" t="n">
        <v>2802.97859992346</v>
      </c>
      <c r="AB1695" t="b">
        <v>0</v>
      </c>
      <c r="AC1695" t="b">
        <v>1</v>
      </c>
      <c r="AD1695" t="n">
        <v>90.73565256293257</v>
      </c>
      <c r="AE1695" t="n">
        <v>-0</v>
      </c>
      <c r="AF1695" t="n">
        <v>0</v>
      </c>
      <c r="AG1695" t="n">
        <v>-0.01299649870205855</v>
      </c>
      <c r="AH1695" t="b">
        <v>0</v>
      </c>
      <c r="AI1695" t="b">
        <v>0</v>
      </c>
      <c r="AJ1695" t="n">
        <v>2802.97859992346</v>
      </c>
      <c r="AK1695" t="n">
        <v>0</v>
      </c>
      <c r="AL1695" t="n">
        <v>26.91267997549236</v>
      </c>
      <c r="AM1695" t="n">
        <v>0</v>
      </c>
      <c r="AN1695" t="n">
        <v>26.91268916766747</v>
      </c>
      <c r="AO1695" t="n">
        <v>0</v>
      </c>
      <c r="AP1695" t="n">
        <v>1</v>
      </c>
      <c r="AQ1695" t="n">
        <v>0</v>
      </c>
      <c r="AR1695" t="n">
        <v>0</v>
      </c>
      <c r="AS1695" t="n">
        <v>0</v>
      </c>
      <c r="AT1695" t="n">
        <v>5.487856925160036</v>
      </c>
      <c r="AU1695" t="n">
        <v>1.725289051661526</v>
      </c>
      <c r="AV1695" t="n">
        <v>5.487856925160036</v>
      </c>
    </row>
    <row r="1696" spans="1:48">
      <c r="A1696" t="n">
        <v>1693</v>
      </c>
      <c r="B1696" t="n">
        <v>0</v>
      </c>
      <c r="C1696" t="n">
        <v>0</v>
      </c>
      <c r="D1696" t="n">
        <v>0</v>
      </c>
      <c r="E1696" t="n">
        <v>128.1</v>
      </c>
      <c r="F1696" t="n">
        <v>0.02748775299962247</v>
      </c>
      <c r="G1696" t="n">
        <v>1055.266470556128</v>
      </c>
      <c r="H1696" t="n">
        <v>4161.970959873367</v>
      </c>
      <c r="I1696" t="n">
        <v>25.35476285716754</v>
      </c>
      <c r="J1696" t="n">
        <v>25.35476285716754</v>
      </c>
      <c r="K1696" t="n">
        <v>229.4398212527896</v>
      </c>
      <c r="L1696" t="n">
        <v>5</v>
      </c>
      <c r="M1696" t="n">
        <v>58.17439686936857</v>
      </c>
      <c r="N1696" t="n">
        <v>2805.168426954649</v>
      </c>
      <c r="O1696" t="b">
        <v>0</v>
      </c>
      <c r="P1696" t="n">
        <v>25.35476285716754</v>
      </c>
      <c r="Q1696" t="n">
        <v>0</v>
      </c>
      <c r="R1696" t="n">
        <v>0.9434933342951182</v>
      </c>
      <c r="S1696" t="n">
        <v>55.14704451451689</v>
      </c>
      <c r="T1696" t="n">
        <v>91.48147463250145</v>
      </c>
      <c r="U1696" t="n">
        <v>26.87328244466086</v>
      </c>
      <c r="V1696" t="n">
        <v>5.169313105248378</v>
      </c>
      <c r="W1696" t="n">
        <v>0</v>
      </c>
      <c r="X1696" t="n">
        <v>0</v>
      </c>
      <c r="Y1696" t="n">
        <v>-21.42836828230832</v>
      </c>
      <c r="Z1696" t="n">
        <v>105.6239685001851</v>
      </c>
      <c r="AA1696" t="n">
        <v>2805.168426954649</v>
      </c>
      <c r="AB1696" t="b">
        <v>0</v>
      </c>
      <c r="AC1696" t="b">
        <v>1</v>
      </c>
      <c r="AD1696" t="n">
        <v>90.72821215727899</v>
      </c>
      <c r="AE1696" t="n">
        <v>-0</v>
      </c>
      <c r="AF1696" t="n">
        <v>0</v>
      </c>
      <c r="AG1696" t="n">
        <v>-0.007464773112432599</v>
      </c>
      <c r="AH1696" t="b">
        <v>0</v>
      </c>
      <c r="AI1696" t="b">
        <v>0</v>
      </c>
      <c r="AJ1696" t="n">
        <v>2805.168426954649</v>
      </c>
      <c r="AK1696" t="n">
        <v>0</v>
      </c>
      <c r="AL1696" t="n">
        <v>26.87328244466086</v>
      </c>
      <c r="AM1696" t="n">
        <v>0</v>
      </c>
      <c r="AN1696" t="n">
        <v>26.87329163683597</v>
      </c>
      <c r="AO1696" t="n">
        <v>0</v>
      </c>
      <c r="AP1696" t="n">
        <v>1</v>
      </c>
      <c r="AQ1696" t="n">
        <v>0</v>
      </c>
      <c r="AR1696" t="n">
        <v>0</v>
      </c>
      <c r="AS1696" t="n">
        <v>0</v>
      </c>
      <c r="AT1696" t="n">
        <v>5.481781656843414</v>
      </c>
      <c r="AU1696" t="n">
        <v>1.723379090440685</v>
      </c>
      <c r="AV1696" t="n">
        <v>5.481781656843414</v>
      </c>
    </row>
    <row r="1697" spans="1:48">
      <c r="A1697" t="n">
        <v>1694</v>
      </c>
      <c r="B1697" t="n">
        <v>0</v>
      </c>
      <c r="C1697" t="n">
        <v>0</v>
      </c>
      <c r="D1697" t="n">
        <v>0</v>
      </c>
      <c r="E1697" t="n">
        <v>128.2</v>
      </c>
      <c r="F1697" t="n">
        <v>0.02780218681394686</v>
      </c>
      <c r="G1697" t="n">
        <v>1056.090253905508</v>
      </c>
      <c r="H1697" t="n">
        <v>4165.219961403323</v>
      </c>
      <c r="I1697" t="n">
        <v>25.42159829091577</v>
      </c>
      <c r="J1697" t="n">
        <v>25.42159829091577</v>
      </c>
      <c r="K1697" t="n">
        <v>229.8651851581843</v>
      </c>
      <c r="L1697" t="n">
        <v>5</v>
      </c>
      <c r="M1697" t="n">
        <v>58.28224775816031</v>
      </c>
      <c r="N1697" t="n">
        <v>2807.35825398584</v>
      </c>
      <c r="O1697" t="b">
        <v>0</v>
      </c>
      <c r="P1697" t="n">
        <v>25.42159829091577</v>
      </c>
      <c r="Q1697" t="n">
        <v>0</v>
      </c>
      <c r="R1697" t="n">
        <v>0.943549236978576</v>
      </c>
      <c r="S1697" t="n">
        <v>55.19604936439102</v>
      </c>
      <c r="T1697" t="n">
        <v>91.64564422693061</v>
      </c>
      <c r="U1697" t="n">
        <v>26.94252434808867</v>
      </c>
      <c r="V1697" t="n">
        <v>5.173466544200181</v>
      </c>
      <c r="W1697" t="n">
        <v>0</v>
      </c>
      <c r="X1697" t="n">
        <v>0</v>
      </c>
      <c r="Y1697" t="n">
        <v>-21.42836828230832</v>
      </c>
      <c r="Z1697" t="n">
        <v>105.6168996337843</v>
      </c>
      <c r="AA1697" t="n">
        <v>2807.35825398584</v>
      </c>
      <c r="AB1697" t="b">
        <v>0</v>
      </c>
      <c r="AC1697" t="b">
        <v>1</v>
      </c>
      <c r="AD1697" t="n">
        <v>90.72077175162541</v>
      </c>
      <c r="AE1697" t="n">
        <v>-0</v>
      </c>
      <c r="AF1697" t="n">
        <v>0</v>
      </c>
      <c r="AG1697" t="n">
        <v>-0.003022646894911329</v>
      </c>
      <c r="AH1697" t="b">
        <v>0</v>
      </c>
      <c r="AI1697" t="b">
        <v>0</v>
      </c>
      <c r="AJ1697" t="n">
        <v>2807.35825398584</v>
      </c>
      <c r="AK1697" t="n">
        <v>0</v>
      </c>
      <c r="AL1697" t="n">
        <v>26.94252434808867</v>
      </c>
      <c r="AM1697" t="n">
        <v>0</v>
      </c>
      <c r="AN1697" t="n">
        <v>26.94253354026378</v>
      </c>
      <c r="AO1697" t="n">
        <v>0</v>
      </c>
      <c r="AP1697" t="n">
        <v>1</v>
      </c>
      <c r="AQ1697" t="n">
        <v>0</v>
      </c>
      <c r="AR1697" t="n">
        <v>0</v>
      </c>
      <c r="AS1697" t="n">
        <v>0</v>
      </c>
      <c r="AT1697" t="n">
        <v>5.495025994563156</v>
      </c>
      <c r="AU1697" t="n">
        <v>1.727542885374846</v>
      </c>
      <c r="AV1697" t="n">
        <v>5.495025994563156</v>
      </c>
    </row>
    <row r="1698" spans="1:48">
      <c r="A1698" t="n">
        <v>1695</v>
      </c>
      <c r="B1698" t="n">
        <v>0</v>
      </c>
      <c r="C1698" t="n">
        <v>0</v>
      </c>
      <c r="D1698" t="n">
        <v>0</v>
      </c>
      <c r="E1698" t="n">
        <v>128.3</v>
      </c>
      <c r="F1698" t="n">
        <v>0.0279701664112757</v>
      </c>
      <c r="G1698" t="n">
        <v>1056.914037254888</v>
      </c>
      <c r="H1698" t="n">
        <v>4168.46896293328</v>
      </c>
      <c r="I1698" t="n">
        <v>25.47965776957585</v>
      </c>
      <c r="J1698" t="n">
        <v>25.47965776957585</v>
      </c>
      <c r="K1698" t="n">
        <v>230.2105945825288</v>
      </c>
      <c r="L1698" t="n">
        <v>5</v>
      </c>
      <c r="M1698" t="n">
        <v>58.36982621260871</v>
      </c>
      <c r="N1698" t="n">
        <v>2809.548081017031</v>
      </c>
      <c r="O1698" t="b">
        <v>0</v>
      </c>
      <c r="P1698" t="n">
        <v>25.47965776957585</v>
      </c>
      <c r="Q1698" t="n">
        <v>0</v>
      </c>
      <c r="R1698" t="n">
        <v>0.9435965011083253</v>
      </c>
      <c r="S1698" t="n">
        <v>55.24513478273958</v>
      </c>
      <c r="T1698" t="n">
        <v>91.77875918438171</v>
      </c>
      <c r="U1698" t="n">
        <v>27.002704799825</v>
      </c>
      <c r="V1698" t="n">
        <v>5.176643141935543</v>
      </c>
      <c r="W1698" t="n">
        <v>0</v>
      </c>
      <c r="X1698" t="n">
        <v>0</v>
      </c>
      <c r="Y1698" t="n">
        <v>-21.42836828230832</v>
      </c>
      <c r="Z1698" t="n">
        <v>105.6146716165489</v>
      </c>
      <c r="AA1698" t="n">
        <v>2809.548081017031</v>
      </c>
      <c r="AB1698" t="b">
        <v>0</v>
      </c>
      <c r="AC1698" t="b">
        <v>1</v>
      </c>
      <c r="AD1698" t="n">
        <v>90.71333134597182</v>
      </c>
      <c r="AE1698" t="n">
        <v>-0</v>
      </c>
      <c r="AF1698" t="n">
        <v>0</v>
      </c>
      <c r="AG1698" t="n">
        <v>-0.005891954269403421</v>
      </c>
      <c r="AH1698" t="b">
        <v>0</v>
      </c>
      <c r="AI1698" t="b">
        <v>0</v>
      </c>
      <c r="AJ1698" t="n">
        <v>2809.548081017031</v>
      </c>
      <c r="AK1698" t="n">
        <v>0</v>
      </c>
      <c r="AL1698" t="n">
        <v>27.002704799825</v>
      </c>
      <c r="AM1698" t="n">
        <v>0</v>
      </c>
      <c r="AN1698" t="n">
        <v>27.00271399200011</v>
      </c>
      <c r="AO1698" t="n">
        <v>0</v>
      </c>
      <c r="AP1698" t="n">
        <v>1</v>
      </c>
      <c r="AQ1698" t="n">
        <v>0</v>
      </c>
      <c r="AR1698" t="n">
        <v>0</v>
      </c>
      <c r="AS1698" t="n">
        <v>0</v>
      </c>
      <c r="AT1698" t="n">
        <v>5.506663438186849</v>
      </c>
      <c r="AU1698" t="n">
        <v>1.731201500084941</v>
      </c>
      <c r="AV1698" t="n">
        <v>5.506663438186849</v>
      </c>
    </row>
    <row r="1699" spans="1:48">
      <c r="A1699" t="n">
        <v>1696</v>
      </c>
      <c r="B1699" t="n">
        <v>0</v>
      </c>
      <c r="C1699" t="n">
        <v>0</v>
      </c>
      <c r="D1699" t="n">
        <v>0</v>
      </c>
      <c r="E1699" t="n">
        <v>128.4</v>
      </c>
      <c r="F1699" t="n">
        <v>0.02698381420761109</v>
      </c>
      <c r="G1699" t="n">
        <v>1057.737820604269</v>
      </c>
      <c r="H1699" t="n">
        <v>4171.717964463235</v>
      </c>
      <c r="I1699" t="n">
        <v>25.46782759730145</v>
      </c>
      <c r="J1699" t="n">
        <v>25.46782759730145</v>
      </c>
      <c r="K1699" t="n">
        <v>229.9244996046626</v>
      </c>
      <c r="L1699" t="n">
        <v>5</v>
      </c>
      <c r="M1699" t="n">
        <v>58.29728691801791</v>
      </c>
      <c r="N1699" t="n">
        <v>2811.737908048221</v>
      </c>
      <c r="O1699" t="b">
        <v>0</v>
      </c>
      <c r="P1699" t="n">
        <v>25.46782759730145</v>
      </c>
      <c r="Q1699" t="n">
        <v>0</v>
      </c>
      <c r="R1699" t="n">
        <v>0.9435764035393946</v>
      </c>
      <c r="S1699" t="n">
        <v>55.29429111425788</v>
      </c>
      <c r="T1699" t="n">
        <v>91.66665322685395</v>
      </c>
      <c r="U1699" t="n">
        <v>26.99074235193945</v>
      </c>
      <c r="V1699" t="n">
        <v>5.172162250566259</v>
      </c>
      <c r="W1699" t="n">
        <v>0</v>
      </c>
      <c r="X1699" t="n">
        <v>0</v>
      </c>
      <c r="Y1699" t="n">
        <v>-21.42836828230832</v>
      </c>
      <c r="Z1699" t="n">
        <v>105.6124435993135</v>
      </c>
      <c r="AA1699" t="n">
        <v>2811.737908048221</v>
      </c>
      <c r="AB1699" t="b">
        <v>0</v>
      </c>
      <c r="AC1699" t="b">
        <v>1</v>
      </c>
      <c r="AD1699" t="n">
        <v>90.70589094031824</v>
      </c>
      <c r="AE1699" t="n">
        <v>-0</v>
      </c>
      <c r="AF1699" t="n">
        <v>0</v>
      </c>
      <c r="AG1699" t="n">
        <v>-0.009053649329759772</v>
      </c>
      <c r="AH1699" t="b">
        <v>0</v>
      </c>
      <c r="AI1699" t="b">
        <v>0</v>
      </c>
      <c r="AJ1699" t="n">
        <v>2811.737908048221</v>
      </c>
      <c r="AK1699" t="n">
        <v>0</v>
      </c>
      <c r="AL1699" t="n">
        <v>26.99074235193945</v>
      </c>
      <c r="AM1699" t="n">
        <v>0</v>
      </c>
      <c r="AN1699" t="n">
        <v>26.99075154411456</v>
      </c>
      <c r="AO1699" t="n">
        <v>0</v>
      </c>
      <c r="AP1699" t="n">
        <v>1</v>
      </c>
      <c r="AQ1699" t="n">
        <v>0</v>
      </c>
      <c r="AR1699" t="n">
        <v>0</v>
      </c>
      <c r="AS1699" t="n">
        <v>0</v>
      </c>
      <c r="AT1699" t="n">
        <v>5.505474254693316</v>
      </c>
      <c r="AU1699" t="n">
        <v>1.730827640982965</v>
      </c>
      <c r="AV1699" t="n">
        <v>5.505474254693316</v>
      </c>
    </row>
    <row r="1700" spans="1:48">
      <c r="A1700" t="n">
        <v>1697</v>
      </c>
      <c r="B1700" t="n">
        <v>0</v>
      </c>
      <c r="C1700" t="n">
        <v>0</v>
      </c>
      <c r="D1700" t="n">
        <v>0</v>
      </c>
      <c r="E1700" t="n">
        <v>128.5</v>
      </c>
      <c r="F1700" t="n">
        <v>0.03076124342491937</v>
      </c>
      <c r="G1700" t="n">
        <v>1058.561603953649</v>
      </c>
      <c r="H1700" t="n">
        <v>4174.966965993191</v>
      </c>
      <c r="I1700" t="n">
        <v>25.74495311754405</v>
      </c>
      <c r="J1700" t="n">
        <v>25.74495311754405</v>
      </c>
      <c r="K1700" t="n">
        <v>232.2455225858911</v>
      </c>
      <c r="L1700" t="n">
        <v>5</v>
      </c>
      <c r="M1700" t="n">
        <v>58.88578158871479</v>
      </c>
      <c r="N1700" t="n">
        <v>2813.92773507941</v>
      </c>
      <c r="O1700" t="b">
        <v>0</v>
      </c>
      <c r="P1700" t="n">
        <v>25.74495311754405</v>
      </c>
      <c r="Q1700" t="n">
        <v>0</v>
      </c>
      <c r="R1700" t="n">
        <v>0.9438324285642142</v>
      </c>
      <c r="S1700" t="n">
        <v>55.3434421296969</v>
      </c>
      <c r="T1700" t="n">
        <v>92.56688563118081</v>
      </c>
      <c r="U1700" t="n">
        <v>27.27703810379565</v>
      </c>
      <c r="V1700" t="n">
        <v>5.199257161277572</v>
      </c>
      <c r="W1700" t="n">
        <v>0</v>
      </c>
      <c r="X1700" t="n">
        <v>0</v>
      </c>
      <c r="Y1700" t="n">
        <v>-21.42836828230832</v>
      </c>
      <c r="Z1700" t="n">
        <v>105.6102155820781</v>
      </c>
      <c r="AA1700" t="n">
        <v>2813.92773507941</v>
      </c>
      <c r="AB1700" t="b">
        <v>0</v>
      </c>
      <c r="AC1700" t="b">
        <v>1</v>
      </c>
      <c r="AD1700" t="n">
        <v>90.69845053466466</v>
      </c>
      <c r="AE1700" t="n">
        <v>-0</v>
      </c>
      <c r="AF1700" t="n">
        <v>0</v>
      </c>
      <c r="AG1700" t="n">
        <v>-0.01598600605587325</v>
      </c>
      <c r="AH1700" t="b">
        <v>0</v>
      </c>
      <c r="AI1700" t="b">
        <v>0</v>
      </c>
      <c r="AJ1700" t="n">
        <v>2813.92773507941</v>
      </c>
      <c r="AK1700" t="n">
        <v>0</v>
      </c>
      <c r="AL1700" t="n">
        <v>27.27703810379565</v>
      </c>
      <c r="AM1700" t="n">
        <v>0</v>
      </c>
      <c r="AN1700" t="n">
        <v>27.27704729597076</v>
      </c>
      <c r="AO1700" t="n">
        <v>0</v>
      </c>
      <c r="AP1700" t="n">
        <v>1</v>
      </c>
      <c r="AQ1700" t="n">
        <v>0</v>
      </c>
      <c r="AR1700" t="n">
        <v>0</v>
      </c>
      <c r="AS1700" t="n">
        <v>0</v>
      </c>
      <c r="AT1700" t="n">
        <v>5.557352641278042</v>
      </c>
      <c r="AU1700" t="n">
        <v>1.747137325002266</v>
      </c>
      <c r="AV1700" t="n">
        <v>5.557352641278042</v>
      </c>
    </row>
    <row r="1701" spans="1:48">
      <c r="A1701" t="n">
        <v>1698</v>
      </c>
      <c r="B1701" t="n">
        <v>0</v>
      </c>
      <c r="C1701" t="n">
        <v>0</v>
      </c>
      <c r="D1701" t="n">
        <v>0</v>
      </c>
      <c r="E1701" t="n">
        <v>128.6</v>
      </c>
      <c r="F1701" t="n">
        <v>0.01663787875938993</v>
      </c>
      <c r="G1701" t="n">
        <v>1059.385387303029</v>
      </c>
      <c r="H1701" t="n">
        <v>4178.215967523147</v>
      </c>
      <c r="I1701" t="n">
        <v>24.93574457229267</v>
      </c>
      <c r="J1701" t="n">
        <v>24.93574457229267</v>
      </c>
      <c r="K1701" t="n">
        <v>224.7707240021847</v>
      </c>
      <c r="L1701" t="n">
        <v>5</v>
      </c>
      <c r="M1701" t="n">
        <v>56.9905486820955</v>
      </c>
      <c r="N1701" t="n">
        <v>2816.117562110601</v>
      </c>
      <c r="O1701" t="b">
        <v>0</v>
      </c>
      <c r="P1701" t="n">
        <v>24.93574457229267</v>
      </c>
      <c r="Q1701" t="n">
        <v>0</v>
      </c>
      <c r="R1701" t="n">
        <v>0.9430343796549496</v>
      </c>
      <c r="S1701" t="n">
        <v>55.39290252467013</v>
      </c>
      <c r="T1701" t="n">
        <v>89.66344391575902</v>
      </c>
      <c r="U1701" t="n">
        <v>26.44203128778454</v>
      </c>
      <c r="V1701" t="n">
        <v>5.10773370493483</v>
      </c>
      <c r="W1701" t="n">
        <v>0</v>
      </c>
      <c r="X1701" t="n">
        <v>0</v>
      </c>
      <c r="Y1701" t="n">
        <v>-21.42836828230832</v>
      </c>
      <c r="Z1701" t="n">
        <v>105.6135575282822</v>
      </c>
      <c r="AA1701" t="n">
        <v>2816.117562110601</v>
      </c>
      <c r="AB1701" t="b">
        <v>0</v>
      </c>
      <c r="AC1701" t="b">
        <v>1</v>
      </c>
      <c r="AD1701" t="n">
        <v>90.69101012901108</v>
      </c>
      <c r="AE1701" t="n">
        <v>-0</v>
      </c>
      <c r="AF1701" t="n">
        <v>0</v>
      </c>
      <c r="AG1701" t="n">
        <v>-0.01998372938501641</v>
      </c>
      <c r="AH1701" t="b">
        <v>0</v>
      </c>
      <c r="AI1701" t="b">
        <v>0</v>
      </c>
      <c r="AJ1701" t="n">
        <v>2816.117562110601</v>
      </c>
      <c r="AK1701" t="n">
        <v>0</v>
      </c>
      <c r="AL1701" t="n">
        <v>26.44203128778454</v>
      </c>
      <c r="AM1701" t="n">
        <v>0</v>
      </c>
      <c r="AN1701" t="n">
        <v>26.44203358582832</v>
      </c>
      <c r="AO1701" t="n">
        <v>0</v>
      </c>
      <c r="AP1701" t="n">
        <v>1</v>
      </c>
      <c r="AQ1701" t="n">
        <v>0</v>
      </c>
      <c r="AR1701" t="n">
        <v>0</v>
      </c>
      <c r="AS1701" t="n">
        <v>0</v>
      </c>
      <c r="AT1701" t="n">
        <v>5.409914597814688</v>
      </c>
      <c r="AU1701" t="n">
        <v>1.700785307146352</v>
      </c>
      <c r="AV1701" t="n">
        <v>5.409914597814688</v>
      </c>
    </row>
    <row r="1702" spans="1:48">
      <c r="A1702" t="n">
        <v>1699</v>
      </c>
      <c r="B1702" t="n">
        <v>0</v>
      </c>
      <c r="C1702" t="n">
        <v>0</v>
      </c>
      <c r="D1702" t="n">
        <v>0</v>
      </c>
      <c r="E1702" t="n">
        <v>128.6</v>
      </c>
      <c r="F1702" t="n">
        <v>-0.01397942512912564</v>
      </c>
      <c r="G1702" t="n">
        <v>1059.385387303029</v>
      </c>
      <c r="H1702" t="n">
        <v>4178.215967523147</v>
      </c>
      <c r="I1702" t="n">
        <v>23.07697060466287</v>
      </c>
      <c r="J1702" t="n">
        <v>23.07697060466287</v>
      </c>
      <c r="K1702" t="n">
        <v>208.0157412404187</v>
      </c>
      <c r="L1702" t="n">
        <v>5</v>
      </c>
      <c r="M1702" t="n">
        <v>52.74232790071468</v>
      </c>
      <c r="N1702" t="n">
        <v>2816.117562110601</v>
      </c>
      <c r="O1702" t="b">
        <v>0</v>
      </c>
      <c r="P1702" t="n">
        <v>23.07697060466287</v>
      </c>
      <c r="Q1702" t="n">
        <v>0</v>
      </c>
      <c r="R1702" t="n">
        <v>0.9410371649789726</v>
      </c>
      <c r="S1702" t="n">
        <v>55.44148895588275</v>
      </c>
      <c r="T1702" t="n">
        <v>83.15581459592306</v>
      </c>
      <c r="U1702" t="n">
        <v>24.5229109576969</v>
      </c>
      <c r="V1702" t="n">
        <v>4.903102577058547</v>
      </c>
      <c r="W1702" t="n">
        <v>0</v>
      </c>
      <c r="X1702" t="n">
        <v>0</v>
      </c>
      <c r="Y1702" t="n">
        <v>-21.42836828230832</v>
      </c>
      <c r="Z1702" t="n">
        <v>105.5651065743098</v>
      </c>
      <c r="AA1702" t="n">
        <v>2816.117562110601</v>
      </c>
      <c r="AB1702" t="b">
        <v>0</v>
      </c>
      <c r="AC1702" t="b">
        <v>1</v>
      </c>
      <c r="AD1702" t="n">
        <v>90.68356972335749</v>
      </c>
      <c r="AE1702" t="n">
        <v>-0</v>
      </c>
      <c r="AF1702" t="n">
        <v>0</v>
      </c>
      <c r="AG1702" t="n">
        <v>-0.0304759144663585</v>
      </c>
      <c r="AH1702" t="b">
        <v>0</v>
      </c>
      <c r="AI1702" t="b">
        <v>0</v>
      </c>
      <c r="AJ1702" t="n">
        <v>2816.117562110601</v>
      </c>
      <c r="AK1702" t="n">
        <v>0</v>
      </c>
      <c r="AL1702" t="n">
        <v>24.5229109576969</v>
      </c>
      <c r="AM1702" t="n">
        <v>0</v>
      </c>
      <c r="AN1702" t="n">
        <v>24.52291325574068</v>
      </c>
      <c r="AO1702" t="n">
        <v>0</v>
      </c>
      <c r="AP1702" t="n">
        <v>1</v>
      </c>
      <c r="AQ1702" t="n">
        <v>0</v>
      </c>
      <c r="AR1702" t="n">
        <v>0</v>
      </c>
      <c r="AS1702" t="n">
        <v>0</v>
      </c>
      <c r="AT1702" t="n">
        <v>5.070850515591862</v>
      </c>
      <c r="AU1702" t="n">
        <v>1.594189315879024</v>
      </c>
      <c r="AV1702" t="n">
        <v>5.070850515591862</v>
      </c>
    </row>
    <row r="1703" spans="1:48">
      <c r="A1703" t="n">
        <v>1700</v>
      </c>
      <c r="B1703" t="n">
        <v>0</v>
      </c>
      <c r="C1703" t="n">
        <v>0</v>
      </c>
      <c r="D1703" t="n">
        <v>0</v>
      </c>
      <c r="E1703" t="n">
        <v>128.5</v>
      </c>
      <c r="F1703" t="n">
        <v>-0.04405351157624438</v>
      </c>
      <c r="G1703" t="n">
        <v>1058.561603953649</v>
      </c>
      <c r="H1703" t="n">
        <v>4174.966965993191</v>
      </c>
      <c r="I1703" t="n">
        <v>21.20648745587867</v>
      </c>
      <c r="J1703" t="n">
        <v>21.20648745587867</v>
      </c>
      <c r="K1703" t="n">
        <v>191.3039708759632</v>
      </c>
      <c r="L1703" t="n">
        <v>5</v>
      </c>
      <c r="M1703" t="n">
        <v>48.50506360952414</v>
      </c>
      <c r="N1703" t="n">
        <v>2813.92773507941</v>
      </c>
      <c r="O1703" t="b">
        <v>0</v>
      </c>
      <c r="P1703" t="n">
        <v>21.20648745587867</v>
      </c>
      <c r="Q1703" t="n">
        <v>0</v>
      </c>
      <c r="R1703" t="n">
        <v>0.9387157761580625</v>
      </c>
      <c r="S1703" t="n">
        <v>55.48803009217283</v>
      </c>
      <c r="T1703" t="n">
        <v>76.6642806852654</v>
      </c>
      <c r="U1703" t="n">
        <v>22.59095670328639</v>
      </c>
      <c r="V1703" t="n">
        <v>4.69831093819694</v>
      </c>
      <c r="W1703" t="n">
        <v>0</v>
      </c>
      <c r="X1703" t="n">
        <v>0</v>
      </c>
      <c r="Y1703" t="n">
        <v>-21.42836828230832</v>
      </c>
      <c r="Z1703" t="n">
        <v>105.5184775676082</v>
      </c>
      <c r="AA1703" t="n">
        <v>2813.92773507941</v>
      </c>
      <c r="AB1703" t="b">
        <v>0</v>
      </c>
      <c r="AC1703" t="b">
        <v>1</v>
      </c>
      <c r="AD1703" t="n">
        <v>90.67612931770391</v>
      </c>
      <c r="AE1703" t="n">
        <v>-0</v>
      </c>
      <c r="AF1703" t="n">
        <v>0</v>
      </c>
      <c r="AG1703" t="n">
        <v>-0.04123649454894274</v>
      </c>
      <c r="AH1703" t="b">
        <v>0</v>
      </c>
      <c r="AI1703" t="b">
        <v>0</v>
      </c>
      <c r="AJ1703" t="n">
        <v>2813.92773507941</v>
      </c>
      <c r="AK1703" t="n">
        <v>0</v>
      </c>
      <c r="AL1703" t="n">
        <v>22.59095670328639</v>
      </c>
      <c r="AM1703" t="n">
        <v>0</v>
      </c>
      <c r="AN1703" t="n">
        <v>22.59097738568039</v>
      </c>
      <c r="AO1703" t="n">
        <v>0</v>
      </c>
      <c r="AP1703" t="n">
        <v>1</v>
      </c>
      <c r="AQ1703" t="n">
        <v>0</v>
      </c>
      <c r="AR1703" t="n">
        <v>0</v>
      </c>
      <c r="AS1703" t="n">
        <v>0</v>
      </c>
      <c r="AT1703" t="n">
        <v>4.731215940811802</v>
      </c>
      <c r="AU1703" t="n">
        <v>1.487413971436773</v>
      </c>
      <c r="AV1703" t="n">
        <v>4.731215940811802</v>
      </c>
    </row>
    <row r="1704" spans="1:48">
      <c r="A1704" t="n">
        <v>1701</v>
      </c>
      <c r="B1704" t="n">
        <v>0</v>
      </c>
      <c r="C1704" t="n">
        <v>0</v>
      </c>
      <c r="D1704" t="n">
        <v>0</v>
      </c>
      <c r="E1704" t="n">
        <v>128.3</v>
      </c>
      <c r="F1704" t="n">
        <v>-0.05980652856586843</v>
      </c>
      <c r="G1704" t="n">
        <v>1056.914037254888</v>
      </c>
      <c r="H1704" t="n">
        <v>4168.46896293328</v>
      </c>
      <c r="I1704" t="n">
        <v>20.16317330666415</v>
      </c>
      <c r="J1704" t="n">
        <v>20.16317330666415</v>
      </c>
      <c r="K1704" t="n">
        <v>182.1757638024585</v>
      </c>
      <c r="L1704" t="n">
        <v>5</v>
      </c>
      <c r="M1704" t="n">
        <v>46.19060948338197</v>
      </c>
      <c r="N1704" t="n">
        <v>2809.548081017031</v>
      </c>
      <c r="O1704" t="b">
        <v>0</v>
      </c>
      <c r="P1704" t="n">
        <v>20.16317330666415</v>
      </c>
      <c r="Q1704" t="n">
        <v>0</v>
      </c>
      <c r="R1704" t="n">
        <v>0.937298438172629</v>
      </c>
      <c r="S1704" t="n">
        <v>55.532482701492</v>
      </c>
      <c r="T1704" t="n">
        <v>73.11658566470631</v>
      </c>
      <c r="U1704" t="n">
        <v>21.51200992714185</v>
      </c>
      <c r="V1704" t="n">
        <v>4.584524116661854</v>
      </c>
      <c r="W1704" t="n">
        <v>0</v>
      </c>
      <c r="X1704" t="n">
        <v>0</v>
      </c>
      <c r="Y1704" t="n">
        <v>-21.42836828230832</v>
      </c>
      <c r="Z1704" t="n">
        <v>105.4709901152913</v>
      </c>
      <c r="AA1704" t="n">
        <v>2809.548081017031</v>
      </c>
      <c r="AB1704" t="b">
        <v>0</v>
      </c>
      <c r="AC1704" t="b">
        <v>1</v>
      </c>
      <c r="AD1704" t="n">
        <v>90.66868891205033</v>
      </c>
      <c r="AE1704" t="n">
        <v>-0</v>
      </c>
      <c r="AF1704" t="n">
        <v>0</v>
      </c>
      <c r="AG1704" t="n">
        <v>-0.04664122604021204</v>
      </c>
      <c r="AH1704" t="b">
        <v>0</v>
      </c>
      <c r="AI1704" t="b">
        <v>0</v>
      </c>
      <c r="AJ1704" t="n">
        <v>2809.548081017031</v>
      </c>
      <c r="AK1704" t="n">
        <v>0</v>
      </c>
      <c r="AL1704" t="n">
        <v>21.51200992714185</v>
      </c>
      <c r="AM1704" t="n">
        <v>0</v>
      </c>
      <c r="AN1704" t="n">
        <v>21.51204669584229</v>
      </c>
      <c r="AO1704" t="n">
        <v>0</v>
      </c>
      <c r="AP1704" t="n">
        <v>1</v>
      </c>
      <c r="AQ1704" t="n">
        <v>0</v>
      </c>
      <c r="AR1704" t="n">
        <v>0</v>
      </c>
      <c r="AS1704" t="n">
        <v>0</v>
      </c>
      <c r="AT1704" t="n">
        <v>4.541214319276703</v>
      </c>
      <c r="AU1704" t="n">
        <v>1.427680687223485</v>
      </c>
      <c r="AV1704" t="n">
        <v>4.541214319276703</v>
      </c>
    </row>
    <row r="1705" spans="1:48">
      <c r="A1705" t="n">
        <v>1702</v>
      </c>
      <c r="B1705" t="n">
        <v>0</v>
      </c>
      <c r="C1705" t="n">
        <v>0</v>
      </c>
      <c r="D1705" t="n">
        <v>0</v>
      </c>
      <c r="E1705" t="n">
        <v>128.1</v>
      </c>
      <c r="F1705" t="n">
        <v>-0.05005370749362115</v>
      </c>
      <c r="G1705" t="n">
        <v>1055.266470556128</v>
      </c>
      <c r="H1705" t="n">
        <v>4161.970959873367</v>
      </c>
      <c r="I1705" t="n">
        <v>20.66553026798169</v>
      </c>
      <c r="J1705" t="n">
        <v>20.66553026798169</v>
      </c>
      <c r="K1705" t="n">
        <v>187.0061099561599</v>
      </c>
      <c r="L1705" t="n">
        <v>5</v>
      </c>
      <c r="M1705" t="n">
        <v>47.4153422809736</v>
      </c>
      <c r="N1705" t="n">
        <v>2805.168426954649</v>
      </c>
      <c r="O1705" t="b">
        <v>0</v>
      </c>
      <c r="P1705" t="n">
        <v>20.66553026798169</v>
      </c>
      <c r="Q1705" t="n">
        <v>0</v>
      </c>
      <c r="R1705" t="n">
        <v>0.9381296631972145</v>
      </c>
      <c r="S1705" t="n">
        <v>55.57572582641482</v>
      </c>
      <c r="T1705" t="n">
        <v>74.98875185754663</v>
      </c>
      <c r="U1705" t="n">
        <v>22.02843708997757</v>
      </c>
      <c r="V1705" t="n">
        <v>4.639579333846925</v>
      </c>
      <c r="W1705" t="n">
        <v>0</v>
      </c>
      <c r="X1705" t="n">
        <v>0</v>
      </c>
      <c r="Y1705" t="n">
        <v>-21.42836828230832</v>
      </c>
      <c r="Z1705" t="n">
        <v>105.4355028894014</v>
      </c>
      <c r="AA1705" t="n">
        <v>2805.168426954649</v>
      </c>
      <c r="AB1705" t="b">
        <v>0</v>
      </c>
      <c r="AC1705" t="b">
        <v>1</v>
      </c>
      <c r="AD1705" t="n">
        <v>90.66124850639675</v>
      </c>
      <c r="AE1705" t="n">
        <v>-0</v>
      </c>
      <c r="AF1705" t="n">
        <v>0</v>
      </c>
      <c r="AG1705" t="n">
        <v>-0.05537125376511204</v>
      </c>
      <c r="AH1705" t="b">
        <v>0</v>
      </c>
      <c r="AI1705" t="b">
        <v>0</v>
      </c>
      <c r="AJ1705" t="n">
        <v>2805.168426954649</v>
      </c>
      <c r="AK1705" t="n">
        <v>0</v>
      </c>
      <c r="AL1705" t="n">
        <v>22.02843708997757</v>
      </c>
      <c r="AM1705" t="n">
        <v>0</v>
      </c>
      <c r="AN1705" t="n">
        <v>22.02847385867801</v>
      </c>
      <c r="AO1705" t="n">
        <v>0</v>
      </c>
      <c r="AP1705" t="n">
        <v>1</v>
      </c>
      <c r="AQ1705" t="n">
        <v>0</v>
      </c>
      <c r="AR1705" t="n">
        <v>0</v>
      </c>
      <c r="AS1705" t="n">
        <v>0</v>
      </c>
      <c r="AT1705" t="n">
        <v>4.629090325172749</v>
      </c>
      <c r="AU1705" t="n">
        <v>1.455307411634084</v>
      </c>
      <c r="AV1705" t="n">
        <v>4.629090325172749</v>
      </c>
    </row>
    <row r="1706" spans="1:48">
      <c r="A1706" t="n">
        <v>1703</v>
      </c>
      <c r="B1706" t="n">
        <v>0</v>
      </c>
      <c r="C1706" t="n">
        <v>0</v>
      </c>
      <c r="D1706" t="n">
        <v>0</v>
      </c>
      <c r="E1706" t="n">
        <v>127.9</v>
      </c>
      <c r="F1706" t="n">
        <v>-0.073311974793004</v>
      </c>
      <c r="G1706" t="n">
        <v>1053.618903857367</v>
      </c>
      <c r="H1706" t="n">
        <v>4155.472956813456</v>
      </c>
      <c r="I1706" t="n">
        <v>19.17311309441394</v>
      </c>
      <c r="J1706" t="n">
        <v>19.17311309441394</v>
      </c>
      <c r="K1706" t="n">
        <v>173.7722650342092</v>
      </c>
      <c r="L1706" t="n">
        <v>5</v>
      </c>
      <c r="M1706" t="n">
        <v>44.05990492753783</v>
      </c>
      <c r="N1706" t="n">
        <v>2800.78877289227</v>
      </c>
      <c r="O1706" t="b">
        <v>0</v>
      </c>
      <c r="P1706" t="n">
        <v>19.17311309441394</v>
      </c>
      <c r="Q1706" t="n">
        <v>0</v>
      </c>
      <c r="R1706" t="n">
        <v>0.9359127173924188</v>
      </c>
      <c r="S1706" t="n">
        <v>55.61945878534426</v>
      </c>
      <c r="T1706" t="n">
        <v>69.84708895330758</v>
      </c>
      <c r="U1706" t="n">
        <v>20.48600551965236</v>
      </c>
      <c r="V1706" t="n">
        <v>4.476310129067471</v>
      </c>
      <c r="W1706" t="n">
        <v>0</v>
      </c>
      <c r="X1706" t="n">
        <v>0</v>
      </c>
      <c r="Y1706" t="n">
        <v>-21.42836828230832</v>
      </c>
      <c r="Z1706" t="n">
        <v>105.3757751092685</v>
      </c>
      <c r="AA1706" t="n">
        <v>2800.78877289227</v>
      </c>
      <c r="AB1706" t="b">
        <v>0</v>
      </c>
      <c r="AC1706" t="b">
        <v>1</v>
      </c>
      <c r="AD1706" t="n">
        <v>90.65380810074316</v>
      </c>
      <c r="AE1706" t="n">
        <v>-0</v>
      </c>
      <c r="AF1706" t="n">
        <v>0</v>
      </c>
      <c r="AG1706" t="n">
        <v>-0.0514950311854554</v>
      </c>
      <c r="AH1706" t="b">
        <v>0</v>
      </c>
      <c r="AI1706" t="b">
        <v>0</v>
      </c>
      <c r="AJ1706" t="n">
        <v>2800.78877289227</v>
      </c>
      <c r="AK1706" t="n">
        <v>0</v>
      </c>
      <c r="AL1706" t="n">
        <v>20.48600551965236</v>
      </c>
      <c r="AM1706" t="n">
        <v>0</v>
      </c>
      <c r="AN1706" t="n">
        <v>20.4860629707468</v>
      </c>
      <c r="AO1706" t="n">
        <v>0</v>
      </c>
      <c r="AP1706" t="n">
        <v>1</v>
      </c>
      <c r="AQ1706" t="n">
        <v>0</v>
      </c>
      <c r="AR1706" t="n">
        <v>0</v>
      </c>
      <c r="AS1706" t="n">
        <v>0</v>
      </c>
      <c r="AT1706" t="n">
        <v>4.359126028978697</v>
      </c>
      <c r="AU1706" t="n">
        <v>1.370435220009022</v>
      </c>
      <c r="AV1706" t="n">
        <v>4.359126028978697</v>
      </c>
    </row>
    <row r="1707" spans="1:48">
      <c r="A1707" t="n">
        <v>1704</v>
      </c>
      <c r="B1707" t="n">
        <v>0</v>
      </c>
      <c r="C1707" t="n">
        <v>0</v>
      </c>
      <c r="D1707" t="n">
        <v>0</v>
      </c>
      <c r="E1707" t="n">
        <v>127.6</v>
      </c>
      <c r="F1707" t="n">
        <v>-0.07336506000102361</v>
      </c>
      <c r="G1707" t="n">
        <v>1051.147553809226</v>
      </c>
      <c r="H1707" t="n">
        <v>4145.725952223589</v>
      </c>
      <c r="I1707" t="n">
        <v>19.04155097596834</v>
      </c>
      <c r="J1707" t="n">
        <v>19.04155097596834</v>
      </c>
      <c r="K1707" t="n">
        <v>172.9856260985991</v>
      </c>
      <c r="L1707" t="n">
        <v>5</v>
      </c>
      <c r="M1707" t="n">
        <v>43.86045286475638</v>
      </c>
      <c r="N1707" t="n">
        <v>2794.219291798699</v>
      </c>
      <c r="O1707" t="b">
        <v>0</v>
      </c>
      <c r="P1707" t="n">
        <v>19.04155097596834</v>
      </c>
      <c r="Q1707" t="n">
        <v>0</v>
      </c>
      <c r="R1707" t="n">
        <v>0.9358239803800225</v>
      </c>
      <c r="S1707" t="n">
        <v>55.66148732691088</v>
      </c>
      <c r="T1707" t="n">
        <v>69.53749556193468</v>
      </c>
      <c r="U1707" t="n">
        <v>20.34736379402876</v>
      </c>
      <c r="V1707" t="n">
        <v>4.462639679506822</v>
      </c>
      <c r="W1707" t="n">
        <v>0</v>
      </c>
      <c r="X1707" t="n">
        <v>0</v>
      </c>
      <c r="Y1707" t="n">
        <v>-21.42836828230832</v>
      </c>
      <c r="Z1707" t="n">
        <v>105.3160473291356</v>
      </c>
      <c r="AA1707" t="n">
        <v>2794.219291798699</v>
      </c>
      <c r="AB1707" t="b">
        <v>0</v>
      </c>
      <c r="AC1707" t="b">
        <v>1</v>
      </c>
      <c r="AD1707" t="n">
        <v>90.64636769508958</v>
      </c>
      <c r="AE1707" t="n">
        <v>-0</v>
      </c>
      <c r="AF1707" t="n">
        <v>0</v>
      </c>
      <c r="AG1707" t="n">
        <v>-0.04634432071838079</v>
      </c>
      <c r="AH1707" t="b">
        <v>0</v>
      </c>
      <c r="AI1707" t="b">
        <v>0</v>
      </c>
      <c r="AJ1707" t="n">
        <v>2794.219291798699</v>
      </c>
      <c r="AK1707" t="n">
        <v>0</v>
      </c>
      <c r="AL1707" t="n">
        <v>20.34736379402876</v>
      </c>
      <c r="AM1707" t="n">
        <v>0</v>
      </c>
      <c r="AN1707" t="n">
        <v>20.34742124512319</v>
      </c>
      <c r="AO1707" t="n">
        <v>0</v>
      </c>
      <c r="AP1707" t="n">
        <v>1</v>
      </c>
      <c r="AQ1707" t="n">
        <v>0</v>
      </c>
      <c r="AR1707" t="n">
        <v>0</v>
      </c>
      <c r="AS1707" t="n">
        <v>0</v>
      </c>
      <c r="AT1707" t="n">
        <v>4.332088780313035</v>
      </c>
      <c r="AU1707" t="n">
        <v>1.361935168031345</v>
      </c>
      <c r="AV1707" t="n">
        <v>4.332088780313035</v>
      </c>
    </row>
    <row r="1708" spans="1:48">
      <c r="A1708" t="n">
        <v>1705</v>
      </c>
      <c r="B1708" t="n">
        <v>0</v>
      </c>
      <c r="C1708" t="n">
        <v>0</v>
      </c>
      <c r="D1708" t="n">
        <v>0</v>
      </c>
      <c r="E1708" t="n">
        <v>127.4</v>
      </c>
      <c r="F1708" t="n">
        <v>-0.04989445186955521</v>
      </c>
      <c r="G1708" t="n">
        <v>1049.499987110466</v>
      </c>
      <c r="H1708" t="n">
        <v>4139.227949163677</v>
      </c>
      <c r="I1708" t="n">
        <v>20.36790509255439</v>
      </c>
      <c r="J1708" t="n">
        <v>20.36790509255439</v>
      </c>
      <c r="K1708" t="n">
        <v>185.3255540192066</v>
      </c>
      <c r="L1708" t="n">
        <v>5</v>
      </c>
      <c r="M1708" t="n">
        <v>46.98923783448443</v>
      </c>
      <c r="N1708" t="n">
        <v>2789.839637736319</v>
      </c>
      <c r="O1708" t="b">
        <v>0</v>
      </c>
      <c r="P1708" t="n">
        <v>20.36790509255439</v>
      </c>
      <c r="Q1708" t="n">
        <v>0</v>
      </c>
      <c r="R1708" t="n">
        <v>0.9379969710891071</v>
      </c>
      <c r="S1708" t="n">
        <v>55.70328527147773</v>
      </c>
      <c r="T1708" t="n">
        <v>74.32536802319215</v>
      </c>
      <c r="U1708" t="n">
        <v>21.71425465148917</v>
      </c>
      <c r="V1708" t="n">
        <v>4.608397942354742</v>
      </c>
      <c r="W1708" t="n">
        <v>0</v>
      </c>
      <c r="X1708" t="n">
        <v>0</v>
      </c>
      <c r="Y1708" t="n">
        <v>-21.42836828230832</v>
      </c>
      <c r="Z1708" t="n">
        <v>105.2805601032458</v>
      </c>
      <c r="AA1708" t="n">
        <v>2789.839637736319</v>
      </c>
      <c r="AB1708" t="b">
        <v>0</v>
      </c>
      <c r="AC1708" t="b">
        <v>1</v>
      </c>
      <c r="AD1708" t="n">
        <v>90.638927289436</v>
      </c>
      <c r="AE1708" t="n">
        <v>-0</v>
      </c>
      <c r="AF1708" t="n">
        <v>0</v>
      </c>
      <c r="AG1708" t="n">
        <v>-0.04364038133847764</v>
      </c>
      <c r="AH1708" t="b">
        <v>0</v>
      </c>
      <c r="AI1708" t="b">
        <v>0</v>
      </c>
      <c r="AJ1708" t="n">
        <v>2789.839637736319</v>
      </c>
      <c r="AK1708" t="n">
        <v>0</v>
      </c>
      <c r="AL1708" t="n">
        <v>21.71425465148917</v>
      </c>
      <c r="AM1708" t="n">
        <v>0</v>
      </c>
      <c r="AN1708" t="n">
        <v>21.71429142018961</v>
      </c>
      <c r="AO1708" t="n">
        <v>0</v>
      </c>
      <c r="AP1708" t="n">
        <v>1</v>
      </c>
      <c r="AQ1708" t="n">
        <v>0</v>
      </c>
      <c r="AR1708" t="n">
        <v>0</v>
      </c>
      <c r="AS1708" t="n">
        <v>0</v>
      </c>
      <c r="AT1708" t="n">
        <v>4.567418042280677</v>
      </c>
      <c r="AU1708" t="n">
        <v>1.435918692883629</v>
      </c>
      <c r="AV1708" t="n">
        <v>4.567418042280677</v>
      </c>
    </row>
    <row r="1709" spans="1:48">
      <c r="A1709" t="n">
        <v>1706</v>
      </c>
      <c r="B1709" t="n">
        <v>0</v>
      </c>
      <c r="C1709" t="n">
        <v>0</v>
      </c>
      <c r="D1709" t="n">
        <v>0</v>
      </c>
      <c r="E1709" t="n">
        <v>127.2</v>
      </c>
      <c r="F1709" t="n">
        <v>-0.06039046585405927</v>
      </c>
      <c r="G1709" t="n">
        <v>1047.852420411705</v>
      </c>
      <c r="H1709" t="n">
        <v>4132.729946103766</v>
      </c>
      <c r="I1709" t="n">
        <v>19.6504232583296</v>
      </c>
      <c r="J1709" t="n">
        <v>19.6504232583296</v>
      </c>
      <c r="K1709" t="n">
        <v>179.0783855334692</v>
      </c>
      <c r="L1709" t="n">
        <v>5</v>
      </c>
      <c r="M1709" t="n">
        <v>45.40527016568692</v>
      </c>
      <c r="N1709" t="n">
        <v>2785.459983673938</v>
      </c>
      <c r="O1709" t="b">
        <v>0</v>
      </c>
      <c r="P1709" t="n">
        <v>19.6504232583296</v>
      </c>
      <c r="Q1709" t="n">
        <v>0</v>
      </c>
      <c r="R1709" t="n">
        <v>0.9369975774157037</v>
      </c>
      <c r="S1709" t="n">
        <v>55.74648083030694</v>
      </c>
      <c r="T1709" t="n">
        <v>71.89652492787654</v>
      </c>
      <c r="U1709" t="n">
        <v>20.97169056992298</v>
      </c>
      <c r="V1709" t="n">
        <v>4.529655245848474</v>
      </c>
      <c r="W1709" t="n">
        <v>0</v>
      </c>
      <c r="X1709" t="n">
        <v>0</v>
      </c>
      <c r="Y1709" t="n">
        <v>-21.42836828230832</v>
      </c>
      <c r="Z1709" t="n">
        <v>105.2367164812604</v>
      </c>
      <c r="AA1709" t="n">
        <v>2785.459983673938</v>
      </c>
      <c r="AB1709" t="b">
        <v>0</v>
      </c>
      <c r="AC1709" t="b">
        <v>1</v>
      </c>
      <c r="AD1709" t="n">
        <v>90.63148688378242</v>
      </c>
      <c r="AE1709" t="n">
        <v>-0</v>
      </c>
      <c r="AF1709" t="n">
        <v>0</v>
      </c>
      <c r="AG1709" t="n">
        <v>-0.03936445523464588</v>
      </c>
      <c r="AH1709" t="b">
        <v>0</v>
      </c>
      <c r="AI1709" t="b">
        <v>0</v>
      </c>
      <c r="AJ1709" t="n">
        <v>2785.459983673938</v>
      </c>
      <c r="AK1709" t="n">
        <v>0</v>
      </c>
      <c r="AL1709" t="n">
        <v>20.97169056992298</v>
      </c>
      <c r="AM1709" t="n">
        <v>0</v>
      </c>
      <c r="AN1709" t="n">
        <v>20.97172733862342</v>
      </c>
      <c r="AO1709" t="n">
        <v>0</v>
      </c>
      <c r="AP1709" t="n">
        <v>1</v>
      </c>
      <c r="AQ1709" t="n">
        <v>0</v>
      </c>
      <c r="AR1709" t="n">
        <v>0</v>
      </c>
      <c r="AS1709" t="n">
        <v>0</v>
      </c>
      <c r="AT1709" t="n">
        <v>4.436337277639955</v>
      </c>
      <c r="AU1709" t="n">
        <v>1.394709125797209</v>
      </c>
      <c r="AV1709" t="n">
        <v>4.436337277639955</v>
      </c>
    </row>
    <row r="1710" spans="1:48">
      <c r="A1710" t="n">
        <v>1707</v>
      </c>
      <c r="B1710" t="n">
        <v>0</v>
      </c>
      <c r="C1710" t="n">
        <v>0</v>
      </c>
      <c r="D1710" t="n">
        <v>0</v>
      </c>
      <c r="E1710" t="n">
        <v>127</v>
      </c>
      <c r="F1710" t="n">
        <v>-0.04187701804753274</v>
      </c>
      <c r="G1710" t="n">
        <v>1046.204853712945</v>
      </c>
      <c r="H1710" t="n">
        <v>4126.231943043854</v>
      </c>
      <c r="I1710" t="n">
        <v>20.67443099421769</v>
      </c>
      <c r="J1710" t="n">
        <v>20.67443099421769</v>
      </c>
      <c r="K1710" t="n">
        <v>188.7070898207584</v>
      </c>
      <c r="L1710" t="n">
        <v>5</v>
      </c>
      <c r="M1710" t="n">
        <v>47.84662520810304</v>
      </c>
      <c r="N1710" t="n">
        <v>2781.080329611558</v>
      </c>
      <c r="O1710" t="b">
        <v>0</v>
      </c>
      <c r="P1710" t="n">
        <v>20.67443099421769</v>
      </c>
      <c r="Q1710" t="n">
        <v>0</v>
      </c>
      <c r="R1710" t="n">
        <v>0.9386162474379353</v>
      </c>
      <c r="S1710" t="n">
        <v>55.78882649820331</v>
      </c>
      <c r="T1710" t="n">
        <v>75.6316102198665</v>
      </c>
      <c r="U1710" t="n">
        <v>22.0265002344153</v>
      </c>
      <c r="V1710" t="n">
        <v>4.642552047606813</v>
      </c>
      <c r="W1710" t="n">
        <v>0</v>
      </c>
      <c r="X1710" t="n">
        <v>0</v>
      </c>
      <c r="Y1710" t="n">
        <v>-21.42836828230832</v>
      </c>
      <c r="Z1710" t="n">
        <v>105.2165126270066</v>
      </c>
      <c r="AA1710" t="n">
        <v>2781.080329611558</v>
      </c>
      <c r="AB1710" t="b">
        <v>0</v>
      </c>
      <c r="AC1710" t="b">
        <v>1</v>
      </c>
      <c r="AD1710" t="n">
        <v>90.62404647812883</v>
      </c>
      <c r="AE1710" t="n">
        <v>-0</v>
      </c>
      <c r="AF1710" t="n">
        <v>0</v>
      </c>
      <c r="AG1710" t="n">
        <v>-0.02386253076000805</v>
      </c>
      <c r="AH1710" t="b">
        <v>0</v>
      </c>
      <c r="AI1710" t="b">
        <v>0</v>
      </c>
      <c r="AJ1710" t="n">
        <v>2781.080329611558</v>
      </c>
      <c r="AK1710" t="n">
        <v>0</v>
      </c>
      <c r="AL1710" t="n">
        <v>22.0265002344153</v>
      </c>
      <c r="AM1710" t="n">
        <v>0</v>
      </c>
      <c r="AN1710" t="n">
        <v>22.0265209168093</v>
      </c>
      <c r="AO1710" t="n">
        <v>0</v>
      </c>
      <c r="AP1710" t="n">
        <v>1</v>
      </c>
      <c r="AQ1710" t="n">
        <v>0</v>
      </c>
      <c r="AR1710" t="n">
        <v>0</v>
      </c>
      <c r="AS1710" t="n">
        <v>0</v>
      </c>
      <c r="AT1710" t="n">
        <v>4.617917992618141</v>
      </c>
      <c r="AU1710" t="n">
        <v>1.451795019948066</v>
      </c>
      <c r="AV1710" t="n">
        <v>4.617917992618141</v>
      </c>
    </row>
    <row r="1711" spans="1:48">
      <c r="A1711" t="n">
        <v>1708</v>
      </c>
      <c r="B1711" t="n">
        <v>0</v>
      </c>
      <c r="C1711" t="n">
        <v>0</v>
      </c>
      <c r="D1711" t="n">
        <v>0</v>
      </c>
      <c r="E1711" t="n">
        <v>126.9</v>
      </c>
      <c r="F1711" t="n">
        <v>-0.02210146195583107</v>
      </c>
      <c r="G1711" t="n">
        <v>1045.381070363565</v>
      </c>
      <c r="H1711" t="n">
        <v>4122.982941513898</v>
      </c>
      <c r="I1711" t="n">
        <v>21.8153758964513</v>
      </c>
      <c r="J1711" t="n">
        <v>21.8153758964513</v>
      </c>
      <c r="K1711" t="n">
        <v>199.278043639369</v>
      </c>
      <c r="L1711" t="n">
        <v>5</v>
      </c>
      <c r="M1711" t="n">
        <v>50.52688733249721</v>
      </c>
      <c r="N1711" t="n">
        <v>2778.890502580368</v>
      </c>
      <c r="O1711" t="b">
        <v>0</v>
      </c>
      <c r="P1711" t="n">
        <v>21.8153758964513</v>
      </c>
      <c r="Q1711" t="n">
        <v>0</v>
      </c>
      <c r="R1711" t="n">
        <v>0.9402055289661249</v>
      </c>
      <c r="S1711" t="n">
        <v>55.83223420358208</v>
      </c>
      <c r="T1711" t="n">
        <v>79.73331989537131</v>
      </c>
      <c r="U1711" t="n">
        <v>23.20277346213872</v>
      </c>
      <c r="V1711" t="n">
        <v>4.767611686918471</v>
      </c>
      <c r="W1711" t="n">
        <v>0</v>
      </c>
      <c r="X1711" t="n">
        <v>0</v>
      </c>
      <c r="Y1711" t="n">
        <v>-21.42836828230832</v>
      </c>
      <c r="Z1711" t="n">
        <v>105.2049279887564</v>
      </c>
      <c r="AA1711" t="n">
        <v>2778.890502580368</v>
      </c>
      <c r="AB1711" t="b">
        <v>0</v>
      </c>
      <c r="AC1711" t="b">
        <v>1</v>
      </c>
      <c r="AD1711" t="n">
        <v>90.61660607247525</v>
      </c>
      <c r="AE1711" t="n">
        <v>-0</v>
      </c>
      <c r="AF1711" t="n">
        <v>0</v>
      </c>
      <c r="AG1711" t="n">
        <v>-0.008209869668617364</v>
      </c>
      <c r="AH1711" t="b">
        <v>0</v>
      </c>
      <c r="AI1711" t="b">
        <v>0</v>
      </c>
      <c r="AJ1711" t="n">
        <v>2778.890502580368</v>
      </c>
      <c r="AK1711" t="n">
        <v>0</v>
      </c>
      <c r="AL1711" t="n">
        <v>23.20277346213872</v>
      </c>
      <c r="AM1711" t="n">
        <v>0</v>
      </c>
      <c r="AN1711" t="n">
        <v>23.20278265431383</v>
      </c>
      <c r="AO1711" t="n">
        <v>0</v>
      </c>
      <c r="AP1711" t="n">
        <v>1</v>
      </c>
      <c r="AQ1711" t="n">
        <v>0</v>
      </c>
      <c r="AR1711" t="n">
        <v>0</v>
      </c>
      <c r="AS1711" t="n">
        <v>0</v>
      </c>
      <c r="AT1711" t="n">
        <v>4.822595010604619</v>
      </c>
      <c r="AU1711" t="n">
        <v>1.51614199966611</v>
      </c>
      <c r="AV1711" t="n">
        <v>4.822595010604619</v>
      </c>
    </row>
    <row r="1712" spans="1:48">
      <c r="A1712" t="n">
        <v>1709</v>
      </c>
      <c r="B1712" t="n">
        <v>0</v>
      </c>
      <c r="C1712" t="n">
        <v>0</v>
      </c>
      <c r="D1712" t="n">
        <v>0</v>
      </c>
      <c r="E1712" t="n">
        <v>126.8</v>
      </c>
      <c r="F1712" t="n">
        <v>-0.03638380079582504</v>
      </c>
      <c r="G1712" t="n">
        <v>1044.557287014184</v>
      </c>
      <c r="H1712" t="n">
        <v>4119.733939983942</v>
      </c>
      <c r="I1712" t="n">
        <v>20.91580658599512</v>
      </c>
      <c r="J1712" t="n">
        <v>20.91580658599512</v>
      </c>
      <c r="K1712" t="n">
        <v>191.211380072634</v>
      </c>
      <c r="L1712" t="n">
        <v>5</v>
      </c>
      <c r="M1712" t="n">
        <v>48.48158723951165</v>
      </c>
      <c r="N1712" t="n">
        <v>2776.700675549177</v>
      </c>
      <c r="O1712" t="b">
        <v>0</v>
      </c>
      <c r="P1712" t="n">
        <v>20.91580658599512</v>
      </c>
      <c r="Q1712" t="n">
        <v>0</v>
      </c>
      <c r="R1712" t="n">
        <v>0.939061575942443</v>
      </c>
      <c r="S1712" t="n">
        <v>55.87685153151489</v>
      </c>
      <c r="T1712" t="n">
        <v>76.5989581304764</v>
      </c>
      <c r="U1712" t="n">
        <v>22.27309382241947</v>
      </c>
      <c r="V1712" t="n">
        <v>4.667819792922018</v>
      </c>
      <c r="W1712" t="n">
        <v>0</v>
      </c>
      <c r="X1712" t="n">
        <v>0</v>
      </c>
      <c r="Y1712" t="n">
        <v>-21.42836828230832</v>
      </c>
      <c r="Z1712" t="n">
        <v>105.1847241345026</v>
      </c>
      <c r="AA1712" t="n">
        <v>2776.700675549177</v>
      </c>
      <c r="AB1712" t="b">
        <v>0</v>
      </c>
      <c r="AC1712" t="b">
        <v>1</v>
      </c>
      <c r="AD1712" t="n">
        <v>90.60916566682167</v>
      </c>
      <c r="AE1712" t="n">
        <v>-0</v>
      </c>
      <c r="AF1712" t="n">
        <v>0</v>
      </c>
      <c r="AG1712" t="n">
        <v>0.007160503946987196</v>
      </c>
      <c r="AH1712" t="b">
        <v>0</v>
      </c>
      <c r="AI1712" t="b">
        <v>0</v>
      </c>
      <c r="AJ1712" t="n">
        <v>2776.700675549177</v>
      </c>
      <c r="AK1712" t="n">
        <v>0</v>
      </c>
      <c r="AL1712" t="n">
        <v>22.27309382241947</v>
      </c>
      <c r="AM1712" t="n">
        <v>0</v>
      </c>
      <c r="AN1712" t="n">
        <v>22.27310301459458</v>
      </c>
      <c r="AO1712" t="n">
        <v>0</v>
      </c>
      <c r="AP1712" t="n">
        <v>1</v>
      </c>
      <c r="AQ1712" t="n">
        <v>0</v>
      </c>
      <c r="AR1712" t="n">
        <v>0</v>
      </c>
      <c r="AS1712" t="n">
        <v>0</v>
      </c>
      <c r="AT1712" t="n">
        <v>4.659015739379429</v>
      </c>
      <c r="AU1712" t="n">
        <v>1.464715453826386</v>
      </c>
      <c r="AV1712" t="n">
        <v>4.659015739379429</v>
      </c>
    </row>
    <row r="1713" spans="1:48">
      <c r="A1713" t="n">
        <v>1710</v>
      </c>
      <c r="B1713" t="n">
        <v>0</v>
      </c>
      <c r="C1713" t="n">
        <v>0</v>
      </c>
      <c r="D1713" t="n">
        <v>0</v>
      </c>
      <c r="E1713" t="n">
        <v>126.7</v>
      </c>
      <c r="F1713" t="n">
        <v>0.0009699984724633737</v>
      </c>
      <c r="G1713" t="n">
        <v>1043.733503664804</v>
      </c>
      <c r="H1713" t="n">
        <v>4116.484938453987</v>
      </c>
      <c r="I1713" t="n">
        <v>23.10616009042936</v>
      </c>
      <c r="J1713" t="n">
        <v>23.10616009042936</v>
      </c>
      <c r="K1713" t="n">
        <v>211.4022160648506</v>
      </c>
      <c r="L1713" t="n">
        <v>5</v>
      </c>
      <c r="M1713" t="n">
        <v>53.60096756208181</v>
      </c>
      <c r="N1713" t="n">
        <v>2774.510848517987</v>
      </c>
      <c r="O1713" t="b">
        <v>0</v>
      </c>
      <c r="P1713" t="n">
        <v>23.10616009042936</v>
      </c>
      <c r="Q1713" t="n">
        <v>0</v>
      </c>
      <c r="R1713" t="n">
        <v>0.9418642329419287</v>
      </c>
      <c r="S1713" t="n">
        <v>55.92044743318007</v>
      </c>
      <c r="T1713" t="n">
        <v>84.43537329746147</v>
      </c>
      <c r="U1713" t="n">
        <v>24.53236812938196</v>
      </c>
      <c r="V1713" t="n">
        <v>4.908715193482536</v>
      </c>
      <c r="W1713" t="n">
        <v>0</v>
      </c>
      <c r="X1713" t="n">
        <v>0</v>
      </c>
      <c r="Y1713" t="n">
        <v>-21.42836828230832</v>
      </c>
      <c r="Z1713" t="n">
        <v>105.1812237373443</v>
      </c>
      <c r="AA1713" t="n">
        <v>2774.510848517987</v>
      </c>
      <c r="AB1713" t="b">
        <v>0</v>
      </c>
      <c r="AC1713" t="b">
        <v>1</v>
      </c>
      <c r="AD1713" t="n">
        <v>90.60172526116808</v>
      </c>
      <c r="AE1713" t="n">
        <v>-0</v>
      </c>
      <c r="AF1713" t="n">
        <v>0</v>
      </c>
      <c r="AG1713" t="n">
        <v>0.022046246520946</v>
      </c>
      <c r="AH1713" t="b">
        <v>0</v>
      </c>
      <c r="AI1713" t="b">
        <v>0</v>
      </c>
      <c r="AJ1713" t="n">
        <v>2774.510848517987</v>
      </c>
      <c r="AK1713" t="n">
        <v>0</v>
      </c>
      <c r="AL1713" t="n">
        <v>24.53236812938196</v>
      </c>
      <c r="AM1713" t="n">
        <v>0</v>
      </c>
      <c r="AN1713" t="n">
        <v>24.53236812938196</v>
      </c>
      <c r="AO1713" t="n">
        <v>0</v>
      </c>
      <c r="AP1713" t="n">
        <v>1</v>
      </c>
      <c r="AQ1713" t="n">
        <v>0</v>
      </c>
      <c r="AR1713" t="n">
        <v>0</v>
      </c>
      <c r="AS1713" t="n">
        <v>0</v>
      </c>
      <c r="AT1713" t="n">
        <v>5.054401822113211</v>
      </c>
      <c r="AU1713" t="n">
        <v>1.589018125893595</v>
      </c>
      <c r="AV1713" t="n">
        <v>5.054401822113211</v>
      </c>
    </row>
    <row r="1714" spans="1:48">
      <c r="A1714" t="n">
        <v>1711</v>
      </c>
      <c r="B1714" t="n">
        <v>0</v>
      </c>
      <c r="C1714" t="n">
        <v>0</v>
      </c>
      <c r="D1714" t="n">
        <v>0</v>
      </c>
      <c r="E1714" t="n">
        <v>126.8</v>
      </c>
      <c r="F1714" t="n">
        <v>0.03250380690596799</v>
      </c>
      <c r="G1714" t="n">
        <v>1044.557287014184</v>
      </c>
      <c r="H1714" t="n">
        <v>4119.733939983942</v>
      </c>
      <c r="I1714" t="n">
        <v>25.0394302642924</v>
      </c>
      <c r="J1714" t="n">
        <v>25.0394302642924</v>
      </c>
      <c r="K1714" t="n">
        <v>228.9093656217722</v>
      </c>
      <c r="L1714" t="n">
        <v>5</v>
      </c>
      <c r="M1714" t="n">
        <v>58.03990000552034</v>
      </c>
      <c r="N1714" t="n">
        <v>2776.700675549177</v>
      </c>
      <c r="O1714" t="b">
        <v>0</v>
      </c>
      <c r="P1714" t="n">
        <v>25.0394302642924</v>
      </c>
      <c r="Q1714" t="n">
        <v>0</v>
      </c>
      <c r="R1714" t="n">
        <v>0.9438917003650591</v>
      </c>
      <c r="S1714" t="n">
        <v>55.96639378286784</v>
      </c>
      <c r="T1714" t="n">
        <v>91.23145298433064</v>
      </c>
      <c r="U1714" t="n">
        <v>26.5278635828752</v>
      </c>
      <c r="V1714" t="n">
        <v>5.118841700175849</v>
      </c>
      <c r="W1714" t="n">
        <v>0</v>
      </c>
      <c r="X1714" t="n">
        <v>0</v>
      </c>
      <c r="Y1714" t="n">
        <v>-21.42836828230832</v>
      </c>
      <c r="Z1714" t="n">
        <v>105.2256650424287</v>
      </c>
      <c r="AA1714" t="n">
        <v>2776.700675549177</v>
      </c>
      <c r="AB1714" t="b">
        <v>0</v>
      </c>
      <c r="AC1714" t="b">
        <v>1</v>
      </c>
      <c r="AD1714" t="n">
        <v>90.5942848555145</v>
      </c>
      <c r="AE1714" t="n">
        <v>-0</v>
      </c>
      <c r="AF1714" t="n">
        <v>0</v>
      </c>
      <c r="AG1714" t="n">
        <v>0.03359578649620648</v>
      </c>
      <c r="AH1714" t="b">
        <v>0</v>
      </c>
      <c r="AI1714" t="b">
        <v>0</v>
      </c>
      <c r="AJ1714" t="n">
        <v>2776.700675549177</v>
      </c>
      <c r="AK1714" t="n">
        <v>0</v>
      </c>
      <c r="AL1714" t="n">
        <v>26.5278635828752</v>
      </c>
      <c r="AM1714" t="n">
        <v>0</v>
      </c>
      <c r="AN1714" t="n">
        <v>26.52787277505031</v>
      </c>
      <c r="AO1714" t="n">
        <v>0</v>
      </c>
      <c r="AP1714" t="n">
        <v>1</v>
      </c>
      <c r="AQ1714" t="n">
        <v>0</v>
      </c>
      <c r="AR1714" t="n">
        <v>0</v>
      </c>
      <c r="AS1714" t="n">
        <v>0</v>
      </c>
      <c r="AT1714" t="n">
        <v>5.408507362980917</v>
      </c>
      <c r="AU1714" t="n">
        <v>1.700342896404794</v>
      </c>
      <c r="AV1714" t="n">
        <v>5.408507362980917</v>
      </c>
    </row>
    <row r="1715" spans="1:48">
      <c r="A1715" t="n">
        <v>1712</v>
      </c>
      <c r="B1715" t="n">
        <v>0</v>
      </c>
      <c r="C1715" t="n">
        <v>0</v>
      </c>
      <c r="D1715" t="n">
        <v>0</v>
      </c>
      <c r="E1715" t="n">
        <v>126.9</v>
      </c>
      <c r="F1715" t="n">
        <v>0.03568144057033962</v>
      </c>
      <c r="G1715" t="n">
        <v>1045.381070363565</v>
      </c>
      <c r="H1715" t="n">
        <v>4122.982941513898</v>
      </c>
      <c r="I1715" t="n">
        <v>25.27699790667505</v>
      </c>
      <c r="J1715" t="n">
        <v>25.27699790667505</v>
      </c>
      <c r="K1715" t="n">
        <v>230.8991014332245</v>
      </c>
      <c r="L1715" t="n">
        <v>5</v>
      </c>
      <c r="M1715" t="n">
        <v>58.54439691511778</v>
      </c>
      <c r="N1715" t="n">
        <v>2778.890502580368</v>
      </c>
      <c r="O1715" t="b">
        <v>0</v>
      </c>
      <c r="P1715" t="n">
        <v>25.27699790667505</v>
      </c>
      <c r="Q1715" t="n">
        <v>0</v>
      </c>
      <c r="R1715" t="n">
        <v>0.944112239046623</v>
      </c>
      <c r="S1715" t="n">
        <v>56.01444798590657</v>
      </c>
      <c r="T1715" t="n">
        <v>92.0029626002689</v>
      </c>
      <c r="U1715" t="n">
        <v>26.77329756067997</v>
      </c>
      <c r="V1715" t="n">
        <v>5.141839580806334</v>
      </c>
      <c r="W1715" t="n">
        <v>0</v>
      </c>
      <c r="X1715" t="n">
        <v>0</v>
      </c>
      <c r="Y1715" t="n">
        <v>-21.42836828230832</v>
      </c>
      <c r="Z1715" t="n">
        <v>105.2701063475132</v>
      </c>
      <c r="AA1715" t="n">
        <v>2778.890502580368</v>
      </c>
      <c r="AB1715" t="b">
        <v>0</v>
      </c>
      <c r="AC1715" t="b">
        <v>1</v>
      </c>
      <c r="AD1715" t="n">
        <v>90.58684444986092</v>
      </c>
      <c r="AE1715" t="n">
        <v>-0</v>
      </c>
      <c r="AF1715" t="n">
        <v>0</v>
      </c>
      <c r="AG1715" t="n">
        <v>0.04285227600265923</v>
      </c>
      <c r="AH1715" t="b">
        <v>0</v>
      </c>
      <c r="AI1715" t="b">
        <v>0</v>
      </c>
      <c r="AJ1715" t="n">
        <v>2778.890502580368</v>
      </c>
      <c r="AK1715" t="n">
        <v>0</v>
      </c>
      <c r="AL1715" t="n">
        <v>26.77329756067997</v>
      </c>
      <c r="AM1715" t="n">
        <v>0</v>
      </c>
      <c r="AN1715" t="n">
        <v>26.77331824307397</v>
      </c>
      <c r="AO1715" t="n">
        <v>0</v>
      </c>
      <c r="AP1715" t="n">
        <v>1</v>
      </c>
      <c r="AQ1715" t="n">
        <v>0</v>
      </c>
      <c r="AR1715" t="n">
        <v>0</v>
      </c>
      <c r="AS1715" t="n">
        <v>0</v>
      </c>
      <c r="AT1715" t="n">
        <v>5.453047503866909</v>
      </c>
      <c r="AU1715" t="n">
        <v>1.714345560555486</v>
      </c>
      <c r="AV1715" t="n">
        <v>5.453047503866909</v>
      </c>
    </row>
    <row r="1716" spans="1:48">
      <c r="A1716" t="n">
        <v>1713</v>
      </c>
      <c r="B1716" t="n">
        <v>0</v>
      </c>
      <c r="C1716" t="n">
        <v>0</v>
      </c>
      <c r="D1716" t="n">
        <v>0</v>
      </c>
      <c r="E1716" t="n">
        <v>127.1</v>
      </c>
      <c r="F1716" t="n">
        <v>0.07477043081265577</v>
      </c>
      <c r="G1716" t="n">
        <v>1047.028637062325</v>
      </c>
      <c r="H1716" t="n">
        <v>4129.48094457381</v>
      </c>
      <c r="I1716" t="n">
        <v>27.71730791731038</v>
      </c>
      <c r="J1716" t="n">
        <v>27.71730791731038</v>
      </c>
      <c r="K1716" t="n">
        <v>252.7923157832876</v>
      </c>
      <c r="L1716" t="n">
        <v>5</v>
      </c>
      <c r="M1716" t="n">
        <v>64.09541475235486</v>
      </c>
      <c r="N1716" t="n">
        <v>2783.270156642748</v>
      </c>
      <c r="O1716" t="b">
        <v>0</v>
      </c>
      <c r="P1716" t="n">
        <v>27.71730791731038</v>
      </c>
      <c r="Q1716" t="n">
        <v>0</v>
      </c>
      <c r="R1716" t="n">
        <v>0.9462168867880173</v>
      </c>
      <c r="S1716" t="n">
        <v>56.06276744141007</v>
      </c>
      <c r="T1716" t="n">
        <v>100.5023857178541</v>
      </c>
      <c r="U1716" t="n">
        <v>29.2927639575301</v>
      </c>
      <c r="V1716" t="n">
        <v>5.405331189137684</v>
      </c>
      <c r="W1716" t="n">
        <v>0</v>
      </c>
      <c r="X1716" t="n">
        <v>0</v>
      </c>
      <c r="Y1716" t="n">
        <v>-21.42836828230832</v>
      </c>
      <c r="Z1716" t="n">
        <v>105.3429082134566</v>
      </c>
      <c r="AA1716" t="n">
        <v>2783.270156642748</v>
      </c>
      <c r="AB1716" t="b">
        <v>0</v>
      </c>
      <c r="AC1716" t="b">
        <v>1</v>
      </c>
      <c r="AD1716" t="n">
        <v>90.57940404420734</v>
      </c>
      <c r="AE1716" t="n">
        <v>-0</v>
      </c>
      <c r="AF1716" t="n">
        <v>0</v>
      </c>
      <c r="AG1716" t="n">
        <v>0.06017903130291252</v>
      </c>
      <c r="AH1716" t="b">
        <v>0</v>
      </c>
      <c r="AI1716" t="b">
        <v>0</v>
      </c>
      <c r="AJ1716" t="n">
        <v>2783.270156642748</v>
      </c>
      <c r="AK1716" t="n">
        <v>0</v>
      </c>
      <c r="AL1716" t="n">
        <v>29.2927639575301</v>
      </c>
      <c r="AM1716" t="n">
        <v>0</v>
      </c>
      <c r="AN1716" t="n">
        <v>29.29282140862454</v>
      </c>
      <c r="AO1716" t="n">
        <v>0</v>
      </c>
      <c r="AP1716" t="n">
        <v>1</v>
      </c>
      <c r="AQ1716" t="n">
        <v>0</v>
      </c>
      <c r="AR1716" t="n">
        <v>0</v>
      </c>
      <c r="AS1716" t="n">
        <v>0</v>
      </c>
      <c r="AT1716" t="n">
        <v>5.905427234456864</v>
      </c>
      <c r="AU1716" t="n">
        <v>1.856566067945569</v>
      </c>
      <c r="AV1716" t="n">
        <v>5.905427234456864</v>
      </c>
    </row>
    <row r="1717" spans="1:48">
      <c r="A1717" t="n">
        <v>1714</v>
      </c>
      <c r="B1717" t="n">
        <v>0</v>
      </c>
      <c r="C1717" t="n">
        <v>0</v>
      </c>
      <c r="D1717" t="n">
        <v>0</v>
      </c>
      <c r="E1717" t="n">
        <v>127.4</v>
      </c>
      <c r="F1717" t="n">
        <v>0.08190350284571224</v>
      </c>
      <c r="G1717" t="n">
        <v>1049.499987110466</v>
      </c>
      <c r="H1717" t="n">
        <v>4139.227949163677</v>
      </c>
      <c r="I1717" t="n">
        <v>28.29468439880919</v>
      </c>
      <c r="J1717" t="n">
        <v>28.29468439880919</v>
      </c>
      <c r="K1717" t="n">
        <v>257.4505349558403</v>
      </c>
      <c r="L1717" t="n">
        <v>5</v>
      </c>
      <c r="M1717" t="n">
        <v>65.27650480624754</v>
      </c>
      <c r="N1717" t="n">
        <v>2789.839637736319</v>
      </c>
      <c r="O1717" t="b">
        <v>0</v>
      </c>
      <c r="P1717" t="n">
        <v>28.29468439880919</v>
      </c>
      <c r="Q1717" t="n">
        <v>0</v>
      </c>
      <c r="R1717" t="n">
        <v>0.9466138436105301</v>
      </c>
      <c r="S1717" t="n">
        <v>56.11375647874328</v>
      </c>
      <c r="T1717" t="n">
        <v>102.3114275296487</v>
      </c>
      <c r="U1717" t="n">
        <v>29.8904189810799</v>
      </c>
      <c r="V1717" t="n">
        <v>5.462013870527741</v>
      </c>
      <c r="W1717" t="n">
        <v>0</v>
      </c>
      <c r="X1717" t="n">
        <v>0</v>
      </c>
      <c r="Y1717" t="n">
        <v>-21.42836828230832</v>
      </c>
      <c r="Z1717" t="n">
        <v>105.4020926713596</v>
      </c>
      <c r="AA1717" t="n">
        <v>2789.839637736319</v>
      </c>
      <c r="AB1717" t="b">
        <v>0</v>
      </c>
      <c r="AC1717" t="b">
        <v>1</v>
      </c>
      <c r="AD1717" t="n">
        <v>90.57196363855375</v>
      </c>
      <c r="AE1717" t="n">
        <v>-0</v>
      </c>
      <c r="AF1717" t="n">
        <v>0</v>
      </c>
      <c r="AG1717" t="n">
        <v>0.07410093007323987</v>
      </c>
      <c r="AH1717" t="b">
        <v>0</v>
      </c>
      <c r="AI1717" t="b">
        <v>0</v>
      </c>
      <c r="AJ1717" t="n">
        <v>2789.839637736319</v>
      </c>
      <c r="AK1717" t="n">
        <v>0</v>
      </c>
      <c r="AL1717" t="n">
        <v>29.8904189810799</v>
      </c>
      <c r="AM1717" t="n">
        <v>0</v>
      </c>
      <c r="AN1717" t="n">
        <v>29.89050171065589</v>
      </c>
      <c r="AO1717" t="n">
        <v>0</v>
      </c>
      <c r="AP1717" t="n">
        <v>1</v>
      </c>
      <c r="AQ1717" t="n">
        <v>0</v>
      </c>
      <c r="AR1717" t="n">
        <v>0</v>
      </c>
      <c r="AS1717" t="n">
        <v>0</v>
      </c>
      <c r="AT1717" t="n">
        <v>6.015586987838541</v>
      </c>
      <c r="AU1717" t="n">
        <v>1.891198424261527</v>
      </c>
      <c r="AV1717" t="n">
        <v>6.015586987838541</v>
      </c>
    </row>
    <row r="1718" spans="1:48">
      <c r="A1718" t="n">
        <v>1715</v>
      </c>
      <c r="B1718" t="n">
        <v>0</v>
      </c>
      <c r="C1718" t="n">
        <v>0</v>
      </c>
      <c r="D1718" t="n">
        <v>0</v>
      </c>
      <c r="E1718" t="n">
        <v>127.7</v>
      </c>
      <c r="F1718" t="n">
        <v>0.09761555780452014</v>
      </c>
      <c r="G1718" t="n">
        <v>1051.971337158607</v>
      </c>
      <c r="H1718" t="n">
        <v>4148.974953753544</v>
      </c>
      <c r="I1718" t="n">
        <v>29.3918456571479</v>
      </c>
      <c r="J1718" t="n">
        <v>29.3918456571479</v>
      </c>
      <c r="K1718" t="n">
        <v>266.8052269692512</v>
      </c>
      <c r="L1718" t="n">
        <v>5</v>
      </c>
      <c r="M1718" t="n">
        <v>67.6483841199927</v>
      </c>
      <c r="N1718" t="n">
        <v>2796.409118829889</v>
      </c>
      <c r="O1718" t="b">
        <v>0</v>
      </c>
      <c r="P1718" t="n">
        <v>29.3918456571479</v>
      </c>
      <c r="Q1718" t="n">
        <v>0</v>
      </c>
      <c r="R1718" t="n">
        <v>0.9473766468541838</v>
      </c>
      <c r="S1718" t="n">
        <v>56.1654234896507</v>
      </c>
      <c r="T1718" t="n">
        <v>105.9436315709309</v>
      </c>
      <c r="U1718" t="n">
        <v>31.02445659257608</v>
      </c>
      <c r="V1718" t="n">
        <v>5.575109137707344</v>
      </c>
      <c r="W1718" t="n">
        <v>0</v>
      </c>
      <c r="X1718" t="n">
        <v>0</v>
      </c>
      <c r="Y1718" t="n">
        <v>-21.42836828230832</v>
      </c>
      <c r="Z1718" t="n">
        <v>105.4695944238306</v>
      </c>
      <c r="AA1718" t="n">
        <v>2796.409118829889</v>
      </c>
      <c r="AB1718" t="b">
        <v>0</v>
      </c>
      <c r="AC1718" t="b">
        <v>1</v>
      </c>
      <c r="AD1718" t="n">
        <v>90.56452323290017</v>
      </c>
      <c r="AE1718" t="n">
        <v>-0</v>
      </c>
      <c r="AF1718" t="n">
        <v>0</v>
      </c>
      <c r="AG1718" t="n">
        <v>0.07895701807012079</v>
      </c>
      <c r="AH1718" t="b">
        <v>0</v>
      </c>
      <c r="AI1718" t="b">
        <v>0</v>
      </c>
      <c r="AJ1718" t="n">
        <v>2796.409118829889</v>
      </c>
      <c r="AK1718" t="n">
        <v>0</v>
      </c>
      <c r="AL1718" t="n">
        <v>31.02445659257608</v>
      </c>
      <c r="AM1718" t="n">
        <v>0</v>
      </c>
      <c r="AN1718" t="n">
        <v>31.02456919672118</v>
      </c>
      <c r="AO1718" t="n">
        <v>0</v>
      </c>
      <c r="AP1718" t="n">
        <v>1</v>
      </c>
      <c r="AQ1718" t="n">
        <v>0</v>
      </c>
      <c r="AR1718" t="n">
        <v>0</v>
      </c>
      <c r="AS1718" t="n">
        <v>0</v>
      </c>
      <c r="AT1718" t="n">
        <v>6.22299901383667</v>
      </c>
      <c r="AU1718" t="n">
        <v>1.956405244067069</v>
      </c>
      <c r="AV1718" t="n">
        <v>6.22299901383667</v>
      </c>
    </row>
    <row r="1719" spans="1:48">
      <c r="A1719" t="n">
        <v>1716</v>
      </c>
      <c r="B1719" t="n">
        <v>0</v>
      </c>
      <c r="C1719" t="n">
        <v>0</v>
      </c>
      <c r="D1719" t="n">
        <v>0</v>
      </c>
      <c r="E1719" t="n">
        <v>128.1</v>
      </c>
      <c r="F1719" t="n">
        <v>0.1109675992695038</v>
      </c>
      <c r="G1719" t="n">
        <v>1055.266470556128</v>
      </c>
      <c r="H1719" t="n">
        <v>4161.970959873367</v>
      </c>
      <c r="I1719" t="n">
        <v>30.40311264551156</v>
      </c>
      <c r="J1719" t="n">
        <v>30.40311264551156</v>
      </c>
      <c r="K1719" t="n">
        <v>275.1232488432698</v>
      </c>
      <c r="L1719" t="n">
        <v>5</v>
      </c>
      <c r="M1719" t="n">
        <v>69.75741603531182</v>
      </c>
      <c r="N1719" t="n">
        <v>2805.168426954649</v>
      </c>
      <c r="O1719" t="b">
        <v>0</v>
      </c>
      <c r="P1719" t="n">
        <v>30.40311264551156</v>
      </c>
      <c r="Q1719" t="n">
        <v>0</v>
      </c>
      <c r="R1719" t="n">
        <v>0.94800506067562</v>
      </c>
      <c r="S1719" t="n">
        <v>56.2183270870494</v>
      </c>
      <c r="T1719" t="n">
        <v>109.1741533850708</v>
      </c>
      <c r="U1719" t="n">
        <v>32.07062272836814</v>
      </c>
      <c r="V1719" t="n">
        <v>5.676503481047305</v>
      </c>
      <c r="W1719" t="n">
        <v>0</v>
      </c>
      <c r="X1719" t="n">
        <v>0</v>
      </c>
      <c r="Y1719" t="n">
        <v>-21.42836828230832</v>
      </c>
      <c r="Z1719" t="n">
        <v>105.5370961763017</v>
      </c>
      <c r="AA1719" t="n">
        <v>2805.168426954649</v>
      </c>
      <c r="AB1719" t="b">
        <v>0</v>
      </c>
      <c r="AC1719" t="b">
        <v>1</v>
      </c>
      <c r="AD1719" t="n">
        <v>90.55708282724659</v>
      </c>
      <c r="AE1719" t="n">
        <v>-0</v>
      </c>
      <c r="AF1719" t="n">
        <v>0</v>
      </c>
      <c r="AG1719" t="n">
        <v>0.08699566208975473</v>
      </c>
      <c r="AH1719" t="b">
        <v>0</v>
      </c>
      <c r="AI1719" t="b">
        <v>0</v>
      </c>
      <c r="AJ1719" t="n">
        <v>2805.168426954649</v>
      </c>
      <c r="AK1719" t="n">
        <v>0</v>
      </c>
      <c r="AL1719" t="n">
        <v>32.07062272836814</v>
      </c>
      <c r="AM1719" t="n">
        <v>0</v>
      </c>
      <c r="AN1719" t="n">
        <v>32.0707698031699</v>
      </c>
      <c r="AO1719" t="n">
        <v>0</v>
      </c>
      <c r="AP1719" t="n">
        <v>1</v>
      </c>
      <c r="AQ1719" t="n">
        <v>0</v>
      </c>
      <c r="AR1719" t="n">
        <v>0</v>
      </c>
      <c r="AS1719" t="n">
        <v>0</v>
      </c>
      <c r="AT1719" t="n">
        <v>6.416188529107631</v>
      </c>
      <c r="AU1719" t="n">
        <v>2.017140747951049</v>
      </c>
      <c r="AV1719" t="n">
        <v>6.416188529107631</v>
      </c>
    </row>
    <row r="1720" spans="1:48">
      <c r="A1720" t="n">
        <v>1717</v>
      </c>
      <c r="B1720" t="n">
        <v>0</v>
      </c>
      <c r="C1720" t="n">
        <v>0</v>
      </c>
      <c r="D1720" t="n">
        <v>0</v>
      </c>
      <c r="E1720" t="n">
        <v>128.5</v>
      </c>
      <c r="F1720" t="n">
        <v>0.1251807117841146</v>
      </c>
      <c r="G1720" t="n">
        <v>1058.561603953649</v>
      </c>
      <c r="H1720" t="n">
        <v>4174.966965993191</v>
      </c>
      <c r="I1720" t="n">
        <v>31.4726937876063</v>
      </c>
      <c r="J1720" t="n">
        <v>31.4726937876063</v>
      </c>
      <c r="K1720" t="n">
        <v>283.9155380285903</v>
      </c>
      <c r="L1720" t="n">
        <v>5</v>
      </c>
      <c r="M1720" t="n">
        <v>71.98669828311114</v>
      </c>
      <c r="N1720" t="n">
        <v>2813.92773507941</v>
      </c>
      <c r="O1720" t="b">
        <v>0</v>
      </c>
      <c r="P1720" t="n">
        <v>31.4726937876063</v>
      </c>
      <c r="Q1720" t="n">
        <v>0</v>
      </c>
      <c r="R1720" t="n">
        <v>0.9486319839154027</v>
      </c>
      <c r="S1720" t="n">
        <v>56.27239740867253</v>
      </c>
      <c r="T1720" t="n">
        <v>112.5886456939767</v>
      </c>
      <c r="U1720" t="n">
        <v>33.17692669153455</v>
      </c>
      <c r="V1720" t="n">
        <v>5.783455362951216</v>
      </c>
      <c r="W1720" t="n">
        <v>0</v>
      </c>
      <c r="X1720" t="n">
        <v>0</v>
      </c>
      <c r="Y1720" t="n">
        <v>-21.42836828230832</v>
      </c>
      <c r="Z1720" t="n">
        <v>105.6264797968472</v>
      </c>
      <c r="AA1720" t="n">
        <v>2813.92773507941</v>
      </c>
      <c r="AB1720" t="b">
        <v>0</v>
      </c>
      <c r="AC1720" t="b">
        <v>1</v>
      </c>
      <c r="AD1720" t="n">
        <v>90.54964242159301</v>
      </c>
      <c r="AE1720" t="n">
        <v>-0</v>
      </c>
      <c r="AF1720" t="n">
        <v>0</v>
      </c>
      <c r="AG1720" t="n">
        <v>0.08342944260732194</v>
      </c>
      <c r="AH1720" t="b">
        <v>0</v>
      </c>
      <c r="AI1720" t="b">
        <v>0</v>
      </c>
      <c r="AJ1720" t="n">
        <v>2813.92773507941</v>
      </c>
      <c r="AK1720" t="n">
        <v>0</v>
      </c>
      <c r="AL1720" t="n">
        <v>33.17692669153455</v>
      </c>
      <c r="AM1720" t="n">
        <v>0</v>
      </c>
      <c r="AN1720" t="n">
        <v>33.17711283308054</v>
      </c>
      <c r="AO1720" t="n">
        <v>0</v>
      </c>
      <c r="AP1720" t="n">
        <v>1</v>
      </c>
      <c r="AQ1720" t="n">
        <v>0</v>
      </c>
      <c r="AR1720" t="n">
        <v>0</v>
      </c>
      <c r="AS1720" t="n">
        <v>0</v>
      </c>
      <c r="AT1720" t="n">
        <v>6.621132387848614</v>
      </c>
      <c r="AU1720" t="n">
        <v>2.081571617872239</v>
      </c>
      <c r="AV1720" t="n">
        <v>6.621132387848614</v>
      </c>
    </row>
    <row r="1721" spans="1:48">
      <c r="A1721" t="n">
        <v>1718</v>
      </c>
      <c r="B1721" t="n">
        <v>0</v>
      </c>
      <c r="C1721" t="n">
        <v>0</v>
      </c>
      <c r="D1721" t="n">
        <v>0</v>
      </c>
      <c r="E1721" t="n">
        <v>129</v>
      </c>
      <c r="F1721" t="n">
        <v>0.1383095535940626</v>
      </c>
      <c r="G1721" t="n">
        <v>1062.68052070055</v>
      </c>
      <c r="H1721" t="n">
        <v>4191.21197364297</v>
      </c>
      <c r="I1721" t="n">
        <v>32.53626036443642</v>
      </c>
      <c r="J1721" t="n">
        <v>32.53626036443642</v>
      </c>
      <c r="K1721" t="n">
        <v>292.3723489338796</v>
      </c>
      <c r="L1721" t="n">
        <v>5</v>
      </c>
      <c r="M1721" t="n">
        <v>74.13092011508103</v>
      </c>
      <c r="N1721" t="n">
        <v>2824.876870235362</v>
      </c>
      <c r="O1721" t="b">
        <v>0</v>
      </c>
      <c r="P1721" t="n">
        <v>32.53626036443642</v>
      </c>
      <c r="Q1721" t="n">
        <v>0</v>
      </c>
      <c r="R1721" t="n">
        <v>0.9491934675431014</v>
      </c>
      <c r="S1721" t="n">
        <v>56.3276950411507</v>
      </c>
      <c r="T1721" t="n">
        <v>115.8736676152483</v>
      </c>
      <c r="U1721" t="n">
        <v>34.27779633656085</v>
      </c>
      <c r="V1721" t="n">
        <v>5.887139254594004</v>
      </c>
      <c r="W1721" t="n">
        <v>0</v>
      </c>
      <c r="X1721" t="n">
        <v>0</v>
      </c>
      <c r="Y1721" t="n">
        <v>-21.42836828230832</v>
      </c>
      <c r="Z1721" t="n">
        <v>105.7088085077374</v>
      </c>
      <c r="AA1721" t="n">
        <v>2824.876870235362</v>
      </c>
      <c r="AB1721" t="b">
        <v>0</v>
      </c>
      <c r="AC1721" t="b">
        <v>1</v>
      </c>
      <c r="AD1721" t="n">
        <v>90.54220201593942</v>
      </c>
      <c r="AE1721" t="n">
        <v>-0</v>
      </c>
      <c r="AF1721" t="n">
        <v>0</v>
      </c>
      <c r="AG1721" t="n">
        <v>0.07716890591821718</v>
      </c>
      <c r="AH1721" t="b">
        <v>0</v>
      </c>
      <c r="AI1721" t="b">
        <v>0</v>
      </c>
      <c r="AJ1721" t="n">
        <v>2824.876870235362</v>
      </c>
      <c r="AK1721" t="n">
        <v>0</v>
      </c>
      <c r="AL1721" t="n">
        <v>34.27779633656085</v>
      </c>
      <c r="AM1721" t="n">
        <v>0</v>
      </c>
      <c r="AN1721" t="n">
        <v>34.27802614093861</v>
      </c>
      <c r="AO1721" t="n">
        <v>0</v>
      </c>
      <c r="AP1721" t="n">
        <v>1</v>
      </c>
      <c r="AQ1721" t="n">
        <v>0</v>
      </c>
      <c r="AR1721" t="n">
        <v>0</v>
      </c>
      <c r="AS1721" t="n">
        <v>0</v>
      </c>
      <c r="AT1721" t="n">
        <v>6.826779914573486</v>
      </c>
      <c r="AU1721" t="n">
        <v>2.146223709061615</v>
      </c>
      <c r="AV1721" t="n">
        <v>6.826779914573486</v>
      </c>
    </row>
    <row r="1722" spans="1:48">
      <c r="A1722" t="n">
        <v>1719</v>
      </c>
      <c r="B1722" t="n">
        <v>0</v>
      </c>
      <c r="C1722" t="n">
        <v>0</v>
      </c>
      <c r="D1722" t="n">
        <v>0</v>
      </c>
      <c r="E1722" t="n">
        <v>129.5</v>
      </c>
      <c r="F1722" t="n">
        <v>0.1549144071729671</v>
      </c>
      <c r="G1722" t="n">
        <v>1066.799437447452</v>
      </c>
      <c r="H1722" t="n">
        <v>4207.456981292748</v>
      </c>
      <c r="I1722" t="n">
        <v>33.82016096024702</v>
      </c>
      <c r="J1722" t="n">
        <v>33.82016096024702</v>
      </c>
      <c r="K1722" t="n">
        <v>302.7361434985005</v>
      </c>
      <c r="L1722" t="n">
        <v>5</v>
      </c>
      <c r="M1722" t="n">
        <v>76.75865707365631</v>
      </c>
      <c r="N1722" t="n">
        <v>2835.826005391313</v>
      </c>
      <c r="O1722" t="b">
        <v>0</v>
      </c>
      <c r="P1722" t="n">
        <v>33.82016096024702</v>
      </c>
      <c r="Q1722" t="n">
        <v>0</v>
      </c>
      <c r="R1722" t="n">
        <v>0.9498446634265331</v>
      </c>
      <c r="S1722" t="n">
        <v>56.38423650116288</v>
      </c>
      <c r="T1722" t="n">
        <v>119.8988132153376</v>
      </c>
      <c r="U1722" t="n">
        <v>35.6059914452137</v>
      </c>
      <c r="V1722" t="n">
        <v>6.013565331574526</v>
      </c>
      <c r="W1722" t="n">
        <v>0</v>
      </c>
      <c r="X1722" t="n">
        <v>0</v>
      </c>
      <c r="Y1722" t="n">
        <v>-21.42836828230832</v>
      </c>
      <c r="Z1722" t="n">
        <v>105.7830078876249</v>
      </c>
      <c r="AA1722" t="n">
        <v>2835.826005391313</v>
      </c>
      <c r="AB1722" t="b">
        <v>0</v>
      </c>
      <c r="AC1722" t="b">
        <v>1</v>
      </c>
      <c r="AD1722" t="n">
        <v>90.53476161028584</v>
      </c>
      <c r="AE1722" t="n">
        <v>-0</v>
      </c>
      <c r="AF1722" t="n">
        <v>0</v>
      </c>
      <c r="AG1722" t="n">
        <v>0.06959903915296622</v>
      </c>
      <c r="AH1722" t="b">
        <v>0</v>
      </c>
      <c r="AI1722" t="b">
        <v>0</v>
      </c>
      <c r="AJ1722" t="n">
        <v>2835.826005391313</v>
      </c>
      <c r="AK1722" t="n">
        <v>0</v>
      </c>
      <c r="AL1722" t="n">
        <v>35.6059914452137</v>
      </c>
      <c r="AM1722" t="n">
        <v>0</v>
      </c>
      <c r="AN1722" t="n">
        <v>35.60626950851078</v>
      </c>
      <c r="AO1722" t="n">
        <v>0</v>
      </c>
      <c r="AP1722" t="n">
        <v>1</v>
      </c>
      <c r="AQ1722" t="n">
        <v>0</v>
      </c>
      <c r="AR1722" t="n">
        <v>0</v>
      </c>
      <c r="AS1722" t="n">
        <v>0</v>
      </c>
      <c r="AT1722" t="n">
        <v>7.075192071420775</v>
      </c>
      <c r="AU1722" t="n">
        <v>2.224320273959898</v>
      </c>
      <c r="AV1722" t="n">
        <v>7.075192071420775</v>
      </c>
    </row>
    <row r="1723" spans="1:48">
      <c r="A1723" t="n">
        <v>1720</v>
      </c>
      <c r="B1723" t="n">
        <v>0</v>
      </c>
      <c r="C1723" t="n">
        <v>0</v>
      </c>
      <c r="D1723" t="n">
        <v>0</v>
      </c>
      <c r="E1723" t="n">
        <v>130.1</v>
      </c>
      <c r="F1723" t="n">
        <v>0.1586994843807013</v>
      </c>
      <c r="G1723" t="n">
        <v>1071.742137543733</v>
      </c>
      <c r="H1723" t="n">
        <v>4226.950990472484</v>
      </c>
      <c r="I1723" t="n">
        <v>34.38201734165992</v>
      </c>
      <c r="J1723" t="n">
        <v>34.38201734165992</v>
      </c>
      <c r="K1723" t="n">
        <v>306.3461529619937</v>
      </c>
      <c r="L1723" t="n">
        <v>5</v>
      </c>
      <c r="M1723" t="n">
        <v>77.67397387474486</v>
      </c>
      <c r="N1723" t="n">
        <v>2848.964967578454</v>
      </c>
      <c r="O1723" t="b">
        <v>0</v>
      </c>
      <c r="P1723" t="n">
        <v>34.38201734165992</v>
      </c>
      <c r="Q1723" t="n">
        <v>0</v>
      </c>
      <c r="R1723" t="n">
        <v>0.9500451866994427</v>
      </c>
      <c r="S1723" t="n">
        <v>56.44225582295538</v>
      </c>
      <c r="T1723" t="n">
        <v>121.3029509480467</v>
      </c>
      <c r="U1723" t="n">
        <v>36.18987583222928</v>
      </c>
      <c r="V1723" t="n">
        <v>6.059666267416318</v>
      </c>
      <c r="W1723" t="n">
        <v>0</v>
      </c>
      <c r="X1723" t="n">
        <v>0</v>
      </c>
      <c r="Y1723" t="n">
        <v>-21.42836828230832</v>
      </c>
      <c r="Z1723" t="n">
        <v>105.8769865300963</v>
      </c>
      <c r="AA1723" t="n">
        <v>2848.964967578454</v>
      </c>
      <c r="AB1723" t="b">
        <v>0</v>
      </c>
      <c r="AC1723" t="b">
        <v>1</v>
      </c>
      <c r="AD1723" t="n">
        <v>90.52732120463226</v>
      </c>
      <c r="AE1723" t="n">
        <v>-0</v>
      </c>
      <c r="AF1723" t="n">
        <v>0</v>
      </c>
      <c r="AG1723" t="n">
        <v>0.06703155806810179</v>
      </c>
      <c r="AH1723" t="b">
        <v>0</v>
      </c>
      <c r="AI1723" t="b">
        <v>0</v>
      </c>
      <c r="AJ1723" t="n">
        <v>2848.964967578454</v>
      </c>
      <c r="AK1723" t="n">
        <v>0</v>
      </c>
      <c r="AL1723" t="n">
        <v>36.18987583222928</v>
      </c>
      <c r="AM1723" t="n">
        <v>0</v>
      </c>
      <c r="AN1723" t="n">
        <v>36.19015389552636</v>
      </c>
      <c r="AO1723" t="n">
        <v>0</v>
      </c>
      <c r="AP1723" t="n">
        <v>1</v>
      </c>
      <c r="AQ1723" t="n">
        <v>0</v>
      </c>
      <c r="AR1723" t="n">
        <v>0</v>
      </c>
      <c r="AS1723" t="n">
        <v>0</v>
      </c>
      <c r="AT1723" t="n">
        <v>7.187936218620401</v>
      </c>
      <c r="AU1723" t="n">
        <v>2.259765119817783</v>
      </c>
      <c r="AV1723" t="n">
        <v>7.187936218620401</v>
      </c>
    </row>
    <row r="1724" spans="1:48">
      <c r="A1724" t="n">
        <v>1721</v>
      </c>
      <c r="B1724" t="n">
        <v>0</v>
      </c>
      <c r="C1724" t="n">
        <v>0</v>
      </c>
      <c r="D1724" t="n">
        <v>0</v>
      </c>
      <c r="E1724" t="n">
        <v>130.6</v>
      </c>
      <c r="F1724" t="n">
        <v>0.1269543219709171</v>
      </c>
      <c r="G1724" t="n">
        <v>1075.861054290634</v>
      </c>
      <c r="H1724" t="n">
        <v>4243.195998122263</v>
      </c>
      <c r="I1724" t="n">
        <v>32.70198728862174</v>
      </c>
      <c r="J1724" t="n">
        <v>32.70198728862174</v>
      </c>
      <c r="K1724" t="n">
        <v>290.2614369293721</v>
      </c>
      <c r="L1724" t="n">
        <v>5</v>
      </c>
      <c r="M1724" t="n">
        <v>73.59569901860347</v>
      </c>
      <c r="N1724" t="n">
        <v>2859.914102734405</v>
      </c>
      <c r="O1724" t="b">
        <v>0</v>
      </c>
      <c r="P1724" t="n">
        <v>32.70198728862174</v>
      </c>
      <c r="Q1724" t="n">
        <v>0</v>
      </c>
      <c r="R1724" t="n">
        <v>0.9489962451947251</v>
      </c>
      <c r="S1724" t="n">
        <v>56.50100320578728</v>
      </c>
      <c r="T1724" t="n">
        <v>115.0609734561575</v>
      </c>
      <c r="U1724" t="n">
        <v>34.45955392785732</v>
      </c>
      <c r="V1724" t="n">
        <v>5.868541677814079</v>
      </c>
      <c r="W1724" t="n">
        <v>0</v>
      </c>
      <c r="X1724" t="n">
        <v>0</v>
      </c>
      <c r="Y1724" t="n">
        <v>-21.42836828230832</v>
      </c>
      <c r="Z1724" t="n">
        <v>105.922478703872</v>
      </c>
      <c r="AA1724" t="n">
        <v>2859.914102734405</v>
      </c>
      <c r="AB1724" t="b">
        <v>0</v>
      </c>
      <c r="AC1724" t="b">
        <v>1</v>
      </c>
      <c r="AD1724" t="n">
        <v>90.51988079897868</v>
      </c>
      <c r="AE1724" t="n">
        <v>-0</v>
      </c>
      <c r="AF1724" t="n">
        <v>0</v>
      </c>
      <c r="AG1724" t="n">
        <v>0.04607006087148158</v>
      </c>
      <c r="AH1724" t="b">
        <v>0</v>
      </c>
      <c r="AI1724" t="b">
        <v>0</v>
      </c>
      <c r="AJ1724" t="n">
        <v>2859.914102734405</v>
      </c>
      <c r="AK1724" t="n">
        <v>0</v>
      </c>
      <c r="AL1724" t="n">
        <v>34.45955392785732</v>
      </c>
      <c r="AM1724" t="n">
        <v>0</v>
      </c>
      <c r="AN1724" t="n">
        <v>34.4597400694033</v>
      </c>
      <c r="AO1724" t="n">
        <v>0</v>
      </c>
      <c r="AP1724" t="n">
        <v>1</v>
      </c>
      <c r="AQ1724" t="n">
        <v>0</v>
      </c>
      <c r="AR1724" t="n">
        <v>0</v>
      </c>
      <c r="AS1724" t="n">
        <v>0</v>
      </c>
      <c r="AT1724" t="n">
        <v>6.873846913520306</v>
      </c>
      <c r="AU1724" t="n">
        <v>2.161020774488962</v>
      </c>
      <c r="AV1724" t="n">
        <v>6.873846913520306</v>
      </c>
    </row>
    <row r="1725" spans="1:48">
      <c r="A1725" t="n">
        <v>1722</v>
      </c>
      <c r="B1725" t="n">
        <v>0</v>
      </c>
      <c r="C1725" t="n">
        <v>0</v>
      </c>
      <c r="D1725" t="n">
        <v>0</v>
      </c>
      <c r="E1725" t="n">
        <v>131</v>
      </c>
      <c r="F1725" t="n">
        <v>0.08348322773566963</v>
      </c>
      <c r="G1725" t="n">
        <v>1079.156187688156</v>
      </c>
      <c r="H1725" t="n">
        <v>4256.192004242085</v>
      </c>
      <c r="I1725" t="n">
        <v>30.23055270842137</v>
      </c>
      <c r="J1725" t="n">
        <v>30.23055270842137</v>
      </c>
      <c r="K1725" t="n">
        <v>267.5057763187667</v>
      </c>
      <c r="L1725" t="n">
        <v>5</v>
      </c>
      <c r="M1725" t="n">
        <v>67.82600819441348</v>
      </c>
      <c r="N1725" t="n">
        <v>2868.673410859165</v>
      </c>
      <c r="O1725" t="b">
        <v>0</v>
      </c>
      <c r="P1725" t="n">
        <v>30.23055270842137</v>
      </c>
      <c r="Q1725" t="n">
        <v>0</v>
      </c>
      <c r="R1725" t="n">
        <v>0.9473138748563704</v>
      </c>
      <c r="S1725" t="n">
        <v>56.55805326810938</v>
      </c>
      <c r="T1725" t="n">
        <v>106.2288459048337</v>
      </c>
      <c r="U1725" t="n">
        <v>31.91186523369022</v>
      </c>
      <c r="V1725" t="n">
        <v>5.59678626920541</v>
      </c>
      <c r="W1725" t="n">
        <v>0</v>
      </c>
      <c r="X1725" t="n">
        <v>0</v>
      </c>
      <c r="Y1725" t="n">
        <v>-21.42836828230832</v>
      </c>
      <c r="Z1725" t="n">
        <v>105.922478703872</v>
      </c>
      <c r="AA1725" t="n">
        <v>2868.673410859165</v>
      </c>
      <c r="AB1725" t="b">
        <v>0</v>
      </c>
      <c r="AC1725" t="b">
        <v>1</v>
      </c>
      <c r="AD1725" t="n">
        <v>90.51244039332509</v>
      </c>
      <c r="AE1725" t="n">
        <v>-0</v>
      </c>
      <c r="AF1725" t="n">
        <v>0</v>
      </c>
      <c r="AG1725" t="n">
        <v>0.01282352782293189</v>
      </c>
      <c r="AH1725" t="b">
        <v>0</v>
      </c>
      <c r="AI1725" t="b">
        <v>0</v>
      </c>
      <c r="AJ1725" t="n">
        <v>2868.673410859165</v>
      </c>
      <c r="AK1725" t="n">
        <v>0</v>
      </c>
      <c r="AL1725" t="n">
        <v>31.91186523369022</v>
      </c>
      <c r="AM1725" t="n">
        <v>0</v>
      </c>
      <c r="AN1725" t="n">
        <v>31.91194796326621</v>
      </c>
      <c r="AO1725" t="n">
        <v>0</v>
      </c>
      <c r="AP1725" t="n">
        <v>1</v>
      </c>
      <c r="AQ1725" t="n">
        <v>0</v>
      </c>
      <c r="AR1725" t="n">
        <v>0</v>
      </c>
      <c r="AS1725" t="n">
        <v>0</v>
      </c>
      <c r="AT1725" t="n">
        <v>6.413337356402676</v>
      </c>
      <c r="AU1725" t="n">
        <v>2.016244387656068</v>
      </c>
      <c r="AV1725" t="n">
        <v>6.413337356402676</v>
      </c>
    </row>
    <row r="1726" spans="1:48">
      <c r="A1726" t="n">
        <v>1723</v>
      </c>
      <c r="B1726" t="n">
        <v>0</v>
      </c>
      <c r="C1726" t="n">
        <v>0</v>
      </c>
      <c r="D1726" t="n">
        <v>0</v>
      </c>
      <c r="E1726" t="n">
        <v>131.2</v>
      </c>
      <c r="F1726" t="n">
        <v>0.03911276708640798</v>
      </c>
      <c r="G1726" t="n">
        <v>1080.803754386916</v>
      </c>
      <c r="H1726" t="n">
        <v>4262.690007301997</v>
      </c>
      <c r="I1726" t="n">
        <v>27.58712977901988</v>
      </c>
      <c r="J1726" t="n">
        <v>27.58712977901988</v>
      </c>
      <c r="K1726" t="n">
        <v>243.7423844371756</v>
      </c>
      <c r="L1726" t="n">
        <v>5</v>
      </c>
      <c r="M1726" t="n">
        <v>61.80080741307697</v>
      </c>
      <c r="N1726" t="n">
        <v>2873.053064921546</v>
      </c>
      <c r="O1726" t="b">
        <v>0</v>
      </c>
      <c r="P1726" t="n">
        <v>27.58712977901988</v>
      </c>
      <c r="Q1726" t="n">
        <v>0</v>
      </c>
      <c r="R1726" t="n">
        <v>0.9452446706174226</v>
      </c>
      <c r="S1726" t="n">
        <v>56.61253139603242</v>
      </c>
      <c r="T1726" t="n">
        <v>97.00408312390896</v>
      </c>
      <c r="U1726" t="n">
        <v>29.18517357098696</v>
      </c>
      <c r="V1726" t="n">
        <v>5.311490522904549</v>
      </c>
      <c r="W1726" t="n">
        <v>0</v>
      </c>
      <c r="X1726" t="n">
        <v>0</v>
      </c>
      <c r="Y1726" t="n">
        <v>-21.42836828230832</v>
      </c>
      <c r="Z1726" t="n">
        <v>105.9045094815255</v>
      </c>
      <c r="AA1726" t="n">
        <v>2873.053064921546</v>
      </c>
      <c r="AB1726" t="b">
        <v>0</v>
      </c>
      <c r="AC1726" t="b">
        <v>1</v>
      </c>
      <c r="AD1726" t="n">
        <v>90.50499998767151</v>
      </c>
      <c r="AE1726" t="n">
        <v>-0</v>
      </c>
      <c r="AF1726" t="n">
        <v>0</v>
      </c>
      <c r="AG1726" t="n">
        <v>-0.02835160850781576</v>
      </c>
      <c r="AH1726" t="b">
        <v>0</v>
      </c>
      <c r="AI1726" t="b">
        <v>0</v>
      </c>
      <c r="AJ1726" t="n">
        <v>2873.053064921546</v>
      </c>
      <c r="AK1726" t="n">
        <v>0</v>
      </c>
      <c r="AL1726" t="n">
        <v>29.18517357098696</v>
      </c>
      <c r="AM1726" t="n">
        <v>0</v>
      </c>
      <c r="AN1726" t="n">
        <v>29.18519425338096</v>
      </c>
      <c r="AO1726" t="n">
        <v>0</v>
      </c>
      <c r="AP1726" t="n">
        <v>1</v>
      </c>
      <c r="AQ1726" t="n">
        <v>0</v>
      </c>
      <c r="AR1726" t="n">
        <v>0</v>
      </c>
      <c r="AS1726" t="n">
        <v>0</v>
      </c>
      <c r="AT1726" t="n">
        <v>5.924216321774501</v>
      </c>
      <c r="AU1726" t="n">
        <v>1.86247303802185</v>
      </c>
      <c r="AV1726" t="n">
        <v>5.924216321774501</v>
      </c>
    </row>
    <row r="1727" spans="1:48">
      <c r="A1727" t="n">
        <v>1724</v>
      </c>
      <c r="B1727" t="n">
        <v>0</v>
      </c>
      <c r="C1727" t="n">
        <v>0</v>
      </c>
      <c r="D1727" t="n">
        <v>0</v>
      </c>
      <c r="E1727" t="n">
        <v>131.3</v>
      </c>
      <c r="F1727" t="n">
        <v>0.0100657039186629</v>
      </c>
      <c r="G1727" t="n">
        <v>1081.627537736297</v>
      </c>
      <c r="H1727" t="n">
        <v>4265.939008831953</v>
      </c>
      <c r="I1727" t="n">
        <v>25.8370482249882</v>
      </c>
      <c r="J1727" t="n">
        <v>25.8370482249882</v>
      </c>
      <c r="K1727" t="n">
        <v>228.1059124206446</v>
      </c>
      <c r="L1727" t="n">
        <v>5</v>
      </c>
      <c r="M1727" t="n">
        <v>57.83618469083282</v>
      </c>
      <c r="N1727" t="n">
        <v>2875.242891952736</v>
      </c>
      <c r="O1727" t="b">
        <v>0</v>
      </c>
      <c r="P1727" t="n">
        <v>25.8370482249882</v>
      </c>
      <c r="Q1727" t="n">
        <v>0</v>
      </c>
      <c r="R1727" t="n">
        <v>0.9436620960362564</v>
      </c>
      <c r="S1727" t="n">
        <v>56.66419833618718</v>
      </c>
      <c r="T1727" t="n">
        <v>90.9333578229063</v>
      </c>
      <c r="U1727" t="n">
        <v>27.37955496306754</v>
      </c>
      <c r="V1727" t="n">
        <v>5.122994780127641</v>
      </c>
      <c r="W1727" t="n">
        <v>0</v>
      </c>
      <c r="X1727" t="n">
        <v>0</v>
      </c>
      <c r="Y1727" t="n">
        <v>-21.42836828230832</v>
      </c>
      <c r="Z1727" t="n">
        <v>105.9039081773561</v>
      </c>
      <c r="AA1727" t="n">
        <v>2875.242891952736</v>
      </c>
      <c r="AB1727" t="b">
        <v>0</v>
      </c>
      <c r="AC1727" t="b">
        <v>1</v>
      </c>
      <c r="AD1727" t="n">
        <v>90.49755958201793</v>
      </c>
      <c r="AE1727" t="n">
        <v>-0</v>
      </c>
      <c r="AF1727" t="n">
        <v>0</v>
      </c>
      <c r="AG1727" t="n">
        <v>-0.08214442868409666</v>
      </c>
      <c r="AH1727" t="b">
        <v>0</v>
      </c>
      <c r="AI1727" t="b">
        <v>0</v>
      </c>
      <c r="AJ1727" t="n">
        <v>2875.242891952736</v>
      </c>
      <c r="AK1727" t="n">
        <v>0</v>
      </c>
      <c r="AL1727" t="n">
        <v>27.37955496306754</v>
      </c>
      <c r="AM1727" t="n">
        <v>0</v>
      </c>
      <c r="AN1727" t="n">
        <v>27.37955496306754</v>
      </c>
      <c r="AO1727" t="n">
        <v>0</v>
      </c>
      <c r="AP1727" t="n">
        <v>1</v>
      </c>
      <c r="AQ1727" t="n">
        <v>0</v>
      </c>
      <c r="AR1727" t="n">
        <v>0</v>
      </c>
      <c r="AS1727" t="n">
        <v>0</v>
      </c>
      <c r="AT1727" t="n">
        <v>5.603163935665957</v>
      </c>
      <c r="AU1727" t="n">
        <v>1.761539618233992</v>
      </c>
      <c r="AV1727" t="n">
        <v>5.603163935665957</v>
      </c>
    </row>
    <row r="1728" spans="1:48">
      <c r="A1728" t="n">
        <v>1725</v>
      </c>
      <c r="B1728" t="n">
        <v>0</v>
      </c>
      <c r="C1728" t="n">
        <v>0</v>
      </c>
      <c r="D1728" t="n">
        <v>0</v>
      </c>
      <c r="E1728" t="n">
        <v>131.2</v>
      </c>
      <c r="F1728" t="n">
        <v>-0.07937558276107737</v>
      </c>
      <c r="G1728" t="n">
        <v>1080.803754386916</v>
      </c>
      <c r="H1728" t="n">
        <v>4262.690007301997</v>
      </c>
      <c r="I1728" t="n">
        <v>20.24827735839957</v>
      </c>
      <c r="J1728" t="n">
        <v>20.24827735839957</v>
      </c>
      <c r="K1728" t="n">
        <v>178.9009383583989</v>
      </c>
      <c r="L1728" t="n">
        <v>5</v>
      </c>
      <c r="M1728" t="n">
        <v>45.36027848843785</v>
      </c>
      <c r="N1728" t="n">
        <v>2873.053064921546</v>
      </c>
      <c r="O1728" t="b">
        <v>0</v>
      </c>
      <c r="P1728" t="n">
        <v>20.24827735839957</v>
      </c>
      <c r="Q1728" t="n">
        <v>0</v>
      </c>
      <c r="R1728" t="n">
        <v>0.9369218013852463</v>
      </c>
      <c r="S1728" t="n">
        <v>56.71398619043549</v>
      </c>
      <c r="T1728" t="n">
        <v>71.83109236244097</v>
      </c>
      <c r="U1728" t="n">
        <v>21.61149129891345</v>
      </c>
      <c r="V1728" t="n">
        <v>4.530975910752773</v>
      </c>
      <c r="W1728" t="n">
        <v>0</v>
      </c>
      <c r="X1728" t="n">
        <v>0</v>
      </c>
      <c r="Y1728" t="n">
        <v>-21.42836828230832</v>
      </c>
      <c r="Z1728" t="n">
        <v>105.8122202281174</v>
      </c>
      <c r="AA1728" t="n">
        <v>2873.053064921546</v>
      </c>
      <c r="AB1728" t="b">
        <v>0</v>
      </c>
      <c r="AC1728" t="b">
        <v>1</v>
      </c>
      <c r="AD1728" t="n">
        <v>90.49011917636435</v>
      </c>
      <c r="AE1728" t="n">
        <v>-0</v>
      </c>
      <c r="AF1728" t="n">
        <v>0</v>
      </c>
      <c r="AG1728" t="n">
        <v>-0.1345843632830374</v>
      </c>
      <c r="AH1728" t="b">
        <v>0</v>
      </c>
      <c r="AI1728" t="b">
        <v>0</v>
      </c>
      <c r="AJ1728" t="n">
        <v>2873.053064921546</v>
      </c>
      <c r="AK1728" t="n">
        <v>0</v>
      </c>
      <c r="AL1728" t="n">
        <v>21.61149129891345</v>
      </c>
      <c r="AM1728" t="n">
        <v>0</v>
      </c>
      <c r="AN1728" t="n">
        <v>21.61157402848944</v>
      </c>
      <c r="AO1728" t="n">
        <v>0</v>
      </c>
      <c r="AP1728" t="n">
        <v>1</v>
      </c>
      <c r="AQ1728" t="n">
        <v>0</v>
      </c>
      <c r="AR1728" t="n">
        <v>0</v>
      </c>
      <c r="AS1728" t="n">
        <v>0</v>
      </c>
      <c r="AT1728" t="n">
        <v>4.589015940043094</v>
      </c>
      <c r="AU1728" t="n">
        <v>1.442708705279464</v>
      </c>
      <c r="AV1728" t="n">
        <v>4.589015940043094</v>
      </c>
    </row>
    <row r="1729" spans="1:48">
      <c r="A1729" t="n">
        <v>1726</v>
      </c>
      <c r="B1729" t="n">
        <v>0</v>
      </c>
      <c r="C1729" t="n">
        <v>0</v>
      </c>
      <c r="D1729" t="n">
        <v>0</v>
      </c>
      <c r="E1729" t="n">
        <v>130.7</v>
      </c>
      <c r="F1729" t="n">
        <v>-0.1925633728743428</v>
      </c>
      <c r="G1729" t="n">
        <v>1076.684837640015</v>
      </c>
      <c r="H1729" t="n">
        <v>4246.444999652218</v>
      </c>
      <c r="I1729" t="n">
        <v>13.04146981467558</v>
      </c>
      <c r="J1729" t="n">
        <v>13.04146981467558</v>
      </c>
      <c r="K1729" t="n">
        <v>115.6669610434323</v>
      </c>
      <c r="L1729" t="n">
        <v>5</v>
      </c>
      <c r="M1729" t="n">
        <v>29.32732277977492</v>
      </c>
      <c r="N1729" t="n">
        <v>2862.103929765595</v>
      </c>
      <c r="O1729" t="b">
        <v>0</v>
      </c>
      <c r="P1729" t="n">
        <v>13.04146981467558</v>
      </c>
      <c r="Q1729" t="n">
        <v>0</v>
      </c>
      <c r="R1729" t="n">
        <v>0.9203039504046907</v>
      </c>
      <c r="S1729" t="n">
        <v>56.7576726843858</v>
      </c>
      <c r="T1729" t="n">
        <v>47.28041025881834</v>
      </c>
      <c r="U1729" t="n">
        <v>14.17082889727984</v>
      </c>
      <c r="V1729" t="n">
        <v>3.76806192087335</v>
      </c>
      <c r="W1729" t="n">
        <v>0</v>
      </c>
      <c r="X1729" t="n">
        <v>0</v>
      </c>
      <c r="Y1729" t="n">
        <v>-21.42836828230832</v>
      </c>
      <c r="Z1729" t="n">
        <v>105.650271442792</v>
      </c>
      <c r="AA1729" t="n">
        <v>2862.103929765595</v>
      </c>
      <c r="AB1729" t="b">
        <v>0</v>
      </c>
      <c r="AC1729" t="b">
        <v>1</v>
      </c>
      <c r="AD1729" t="n">
        <v>90.48267877071076</v>
      </c>
      <c r="AE1729" t="n">
        <v>-0</v>
      </c>
      <c r="AF1729" t="n">
        <v>0</v>
      </c>
      <c r="AG1729" t="n">
        <v>-0.1795003257579173</v>
      </c>
      <c r="AH1729" t="b">
        <v>0</v>
      </c>
      <c r="AI1729" t="b">
        <v>0</v>
      </c>
      <c r="AJ1729" t="n">
        <v>2862.103929765595</v>
      </c>
      <c r="AK1729" t="n">
        <v>0</v>
      </c>
      <c r="AL1729" t="n">
        <v>14.17082889727984</v>
      </c>
      <c r="AM1729" t="n">
        <v>0</v>
      </c>
      <c r="AN1729" t="n">
        <v>14.17127931386023</v>
      </c>
      <c r="AO1729" t="n">
        <v>0</v>
      </c>
      <c r="AP1729" t="n">
        <v>1</v>
      </c>
      <c r="AQ1729" t="n">
        <v>0</v>
      </c>
      <c r="AR1729" t="n">
        <v>0</v>
      </c>
      <c r="AS1729" t="n">
        <v>0</v>
      </c>
      <c r="AT1729" t="n">
        <v>3.309851821176788</v>
      </c>
      <c r="AU1729" t="n">
        <v>1.04056122227198</v>
      </c>
      <c r="AV1729" t="n">
        <v>3.309851821176788</v>
      </c>
    </row>
    <row r="1730" spans="1:48">
      <c r="A1730" t="n">
        <v>1727</v>
      </c>
      <c r="B1730" t="n">
        <v>0</v>
      </c>
      <c r="C1730" t="n">
        <v>0</v>
      </c>
      <c r="D1730" t="n">
        <v>0</v>
      </c>
      <c r="E1730" t="n">
        <v>129.8</v>
      </c>
      <c r="F1730" t="n">
        <v>-0.3170375924082052</v>
      </c>
      <c r="G1730" t="n">
        <v>1069.270787495592</v>
      </c>
      <c r="H1730" t="n">
        <v>4217.203985882617</v>
      </c>
      <c r="I1730" t="n">
        <v>5.065030429697988</v>
      </c>
      <c r="J1730" t="n">
        <v>5.065030429697988</v>
      </c>
      <c r="K1730" t="n">
        <v>45.23407761014649</v>
      </c>
      <c r="L1730" t="n">
        <v>5</v>
      </c>
      <c r="M1730" t="n">
        <v>11.4690866151487</v>
      </c>
      <c r="N1730" t="n">
        <v>2842.395486484884</v>
      </c>
      <c r="O1730" t="b">
        <v>0</v>
      </c>
      <c r="P1730" t="n">
        <v>5.065030429697988</v>
      </c>
      <c r="Q1730" t="n">
        <v>0</v>
      </c>
      <c r="R1730" t="n">
        <v>0.8537020556828705</v>
      </c>
      <c r="S1730" t="n">
        <v>56.79322297568536</v>
      </c>
      <c r="T1730" t="n">
        <v>19.93253837287391</v>
      </c>
      <c r="U1730" t="n">
        <v>5.933018898082076</v>
      </c>
      <c r="V1730" t="n">
        <v>2.916089388973752</v>
      </c>
      <c r="W1730" t="n">
        <v>0</v>
      </c>
      <c r="X1730" t="n">
        <v>0</v>
      </c>
      <c r="Y1730" t="n">
        <v>-21.42836828230832</v>
      </c>
      <c r="Z1730" t="n">
        <v>105.4370031029415</v>
      </c>
      <c r="AA1730" t="n">
        <v>2842.395486484884</v>
      </c>
      <c r="AB1730" t="b">
        <v>0</v>
      </c>
      <c r="AC1730" t="b">
        <v>1</v>
      </c>
      <c r="AD1730" t="n">
        <v>90.47523836505718</v>
      </c>
      <c r="AE1730" t="n">
        <v>-0</v>
      </c>
      <c r="AF1730" t="n">
        <v>0</v>
      </c>
      <c r="AG1730" t="n">
        <v>-0.2216888080540511</v>
      </c>
      <c r="AH1730" t="b">
        <v>0</v>
      </c>
      <c r="AI1730" t="b">
        <v>0</v>
      </c>
      <c r="AJ1730" t="n">
        <v>2842.395486484884</v>
      </c>
      <c r="AK1730" t="n">
        <v>0</v>
      </c>
      <c r="AL1730" t="n">
        <v>5.933018898082076</v>
      </c>
      <c r="AM1730" t="n">
        <v>0</v>
      </c>
      <c r="AN1730" t="n">
        <v>5.93423456324038</v>
      </c>
      <c r="AO1730" t="n">
        <v>0</v>
      </c>
      <c r="AP1730" t="n">
        <v>1</v>
      </c>
      <c r="AQ1730" t="n">
        <v>0</v>
      </c>
      <c r="AR1730" t="n">
        <v>0</v>
      </c>
      <c r="AS1730" t="n">
        <v>0</v>
      </c>
      <c r="AT1730" t="n">
        <v>1.929946200820058</v>
      </c>
      <c r="AU1730" t="n">
        <v>0.6067423214524676</v>
      </c>
      <c r="AV1730" t="n">
        <v>1.929946200820058</v>
      </c>
    </row>
    <row r="1731" spans="1:48">
      <c r="A1731" t="n">
        <v>1728</v>
      </c>
      <c r="B1731" t="n">
        <v>0</v>
      </c>
      <c r="C1731" t="n">
        <v>0</v>
      </c>
      <c r="D1731" t="n">
        <v>0</v>
      </c>
      <c r="E1731" t="n">
        <v>128.4</v>
      </c>
      <c r="F1731" t="n">
        <v>-0.4559529241594973</v>
      </c>
      <c r="G1731" t="n">
        <v>1057.737820604269</v>
      </c>
      <c r="H1731" t="n">
        <v>4171.717964463235</v>
      </c>
      <c r="I1731" t="n">
        <v>-3.805624267190006</v>
      </c>
      <c r="J1731" t="n">
        <v>-3.805624267190006</v>
      </c>
      <c r="K1731" t="n">
        <v>-34.35731814871159</v>
      </c>
      <c r="L1731" t="n">
        <v>5</v>
      </c>
      <c r="M1731" t="n">
        <v>-8.711287563060749</v>
      </c>
      <c r="N1731" t="n">
        <v>2811.737908048221</v>
      </c>
      <c r="O1731" t="b">
        <v>0</v>
      </c>
      <c r="P1731" t="n">
        <v>-3.805624267190006</v>
      </c>
      <c r="Q1731" t="n">
        <v>0</v>
      </c>
      <c r="R1731" t="n">
        <v>0.643611055065756</v>
      </c>
      <c r="S1731" t="n">
        <v>56.81856843179908</v>
      </c>
      <c r="T1731" t="n">
        <v>-8.318517773653896</v>
      </c>
      <c r="U1731" t="n">
        <v>-2.449341849790004</v>
      </c>
      <c r="V1731" t="n">
        <v>0.3927697894068523</v>
      </c>
      <c r="W1731" t="n">
        <v>-62.43288460682967</v>
      </c>
      <c r="X1731" t="n">
        <v>2</v>
      </c>
      <c r="Y1731" t="n">
        <v>41.00451632452135</v>
      </c>
      <c r="Z1731" t="n">
        <v>105.176219711832</v>
      </c>
      <c r="AA1731" t="n">
        <v>2811.737908048221</v>
      </c>
      <c r="AB1731" t="b">
        <v>0</v>
      </c>
      <c r="AC1731" t="b">
        <v>1</v>
      </c>
      <c r="AD1731" t="n">
        <v>90.47863700187007</v>
      </c>
      <c r="AE1731" t="n">
        <v>1.304450372557208</v>
      </c>
      <c r="AF1731" t="n">
        <v>0</v>
      </c>
      <c r="AG1731" t="n">
        <v>-0.2662755773769963</v>
      </c>
      <c r="AH1731" t="b">
        <v>0</v>
      </c>
      <c r="AI1731" t="b">
        <v>0</v>
      </c>
      <c r="AJ1731" t="n">
        <v>2811.737908048221</v>
      </c>
      <c r="AK1731" t="n">
        <v>0</v>
      </c>
      <c r="AL1731" t="n">
        <v>-2.449341849790004</v>
      </c>
      <c r="AM1731" t="n">
        <v>0</v>
      </c>
      <c r="AN1731" t="n">
        <v>-1.142388907559086</v>
      </c>
      <c r="AO1731" t="n">
        <v>0</v>
      </c>
      <c r="AP1731" t="n">
        <v>1</v>
      </c>
      <c r="AQ1731" t="n">
        <v>0</v>
      </c>
      <c r="AR1731" t="n">
        <v>0</v>
      </c>
      <c r="AS1731" t="n">
        <v>0</v>
      </c>
      <c r="AT1731" t="n">
        <v>0.7687875340484809</v>
      </c>
      <c r="AU1731" t="n">
        <v>0.2416937492423833</v>
      </c>
      <c r="AV1731" t="n">
        <v>0.7687875340484809</v>
      </c>
    </row>
    <row r="1732" spans="1:48">
      <c r="A1732" t="n">
        <v>1729</v>
      </c>
      <c r="B1732" t="n">
        <v>0</v>
      </c>
      <c r="C1732" t="n">
        <v>0</v>
      </c>
      <c r="D1732" t="n">
        <v>0</v>
      </c>
      <c r="E1732" t="n">
        <v>126.5</v>
      </c>
      <c r="F1732" t="n">
        <v>-0.6091507109538448</v>
      </c>
      <c r="G1732" t="n">
        <v>1042.085936966043</v>
      </c>
      <c r="H1732" t="n">
        <v>4109.986935394075</v>
      </c>
      <c r="I1732" t="n">
        <v>-13.4204689649393</v>
      </c>
      <c r="J1732" t="n">
        <v>-13.4204689649393</v>
      </c>
      <c r="K1732" t="n">
        <v>-122.9802974177011</v>
      </c>
      <c r="L1732" t="n">
        <v>5</v>
      </c>
      <c r="M1732" t="n">
        <v>-31.18161699231772</v>
      </c>
      <c r="N1732" t="n">
        <v>2770.131194455606</v>
      </c>
      <c r="O1732" t="b">
        <v>0</v>
      </c>
      <c r="P1732" t="n">
        <v>-13.4204689649393</v>
      </c>
      <c r="Q1732" t="n">
        <v>0</v>
      </c>
      <c r="R1732" t="n">
        <v>0.8790798681029005</v>
      </c>
      <c r="S1732" t="n">
        <v>56.86495902866284</v>
      </c>
      <c r="T1732" t="n">
        <v>-40.66933494486918</v>
      </c>
      <c r="U1732" t="n">
        <v>-11.79766408757791</v>
      </c>
      <c r="V1732" t="n">
        <v>-9.487717952551456</v>
      </c>
      <c r="W1732" t="n">
        <v>-86.15060768619995</v>
      </c>
      <c r="X1732" t="n">
        <v>2</v>
      </c>
      <c r="Y1732" t="n">
        <v>64.72223940389162</v>
      </c>
      <c r="Z1732" t="n">
        <v>104.8704191028434</v>
      </c>
      <c r="AA1732" t="n">
        <v>2770.131194455606</v>
      </c>
      <c r="AB1732" t="b">
        <v>0</v>
      </c>
      <c r="AC1732" t="b">
        <v>1</v>
      </c>
      <c r="AD1732" t="n">
        <v>90.49699234140625</v>
      </c>
      <c r="AE1732" t="n">
        <v>1.8</v>
      </c>
      <c r="AF1732" t="n">
        <v>0</v>
      </c>
      <c r="AG1732" t="n">
        <v>-0.295578530598794</v>
      </c>
      <c r="AH1732" t="b">
        <v>0</v>
      </c>
      <c r="AI1732" t="b">
        <v>0</v>
      </c>
      <c r="AJ1732" t="n">
        <v>2770.131194455606</v>
      </c>
      <c r="AK1732" t="n">
        <v>0</v>
      </c>
      <c r="AL1732" t="n">
        <v>-11.79766408757791</v>
      </c>
      <c r="AM1732" t="n">
        <v>4.264321581628648</v>
      </c>
      <c r="AN1732" t="n">
        <v>-5.729093423004645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</row>
    <row r="1733" spans="1:48">
      <c r="A1733" t="n">
        <v>1730</v>
      </c>
      <c r="B1733" t="n">
        <v>0</v>
      </c>
      <c r="C1733" t="n">
        <v>0</v>
      </c>
      <c r="D1733" t="n">
        <v>0</v>
      </c>
      <c r="E1733" t="n">
        <v>124.1</v>
      </c>
      <c r="F1733" t="n">
        <v>-0.6907775653584487</v>
      </c>
      <c r="G1733" t="n">
        <v>1022.315136580917</v>
      </c>
      <c r="H1733" t="n">
        <v>4032.010898675136</v>
      </c>
      <c r="I1733" t="n">
        <v>-18.58482176796846</v>
      </c>
      <c r="J1733" t="n">
        <v>-18.58482176796846</v>
      </c>
      <c r="K1733" t="n">
        <v>-173.5981095269592</v>
      </c>
      <c r="L1733" t="n">
        <v>5</v>
      </c>
      <c r="M1733" t="n">
        <v>-44.01574785166309</v>
      </c>
      <c r="N1733" t="n">
        <v>2717.575345707042</v>
      </c>
      <c r="O1733" t="b">
        <v>0</v>
      </c>
      <c r="P1733" t="n">
        <v>-18.58482176796846</v>
      </c>
      <c r="Q1733" t="n">
        <v>0</v>
      </c>
      <c r="R1733" t="n">
        <v>0.9061128923303997</v>
      </c>
      <c r="S1733" t="n">
        <v>56.92046582126621</v>
      </c>
      <c r="T1733" t="n">
        <v>-59.17394153405937</v>
      </c>
      <c r="U1733" t="n">
        <v>-16.83994660561887</v>
      </c>
      <c r="V1733" t="n">
        <v>-15.15819368239629</v>
      </c>
      <c r="W1733" t="n">
        <v>-86.15060768619995</v>
      </c>
      <c r="X1733" t="n">
        <v>2</v>
      </c>
      <c r="Y1733" t="n">
        <v>64.72223940389162</v>
      </c>
      <c r="Z1733" t="n">
        <v>104.561311787603</v>
      </c>
      <c r="AA1733" t="n">
        <v>2717.575345707042</v>
      </c>
      <c r="AB1733" t="b">
        <v>0</v>
      </c>
      <c r="AC1733" t="b">
        <v>1</v>
      </c>
      <c r="AD1733" t="n">
        <v>90.51946534119928</v>
      </c>
      <c r="AE1733" t="n">
        <v>1.8</v>
      </c>
      <c r="AF1733" t="n">
        <v>0</v>
      </c>
      <c r="AG1733" t="n">
        <v>-0.3125033653095574</v>
      </c>
      <c r="AH1733" t="b">
        <v>0</v>
      </c>
      <c r="AI1733" t="b">
        <v>0</v>
      </c>
      <c r="AJ1733" t="n">
        <v>2717.575345707042</v>
      </c>
      <c r="AK1733" t="n">
        <v>0</v>
      </c>
      <c r="AL1733" t="n">
        <v>-16.83994660561887</v>
      </c>
      <c r="AM1733" t="n">
        <v>9.460313284599426</v>
      </c>
      <c r="AN1733" t="n">
        <v>-5.574115717909637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</row>
    <row r="1734" spans="1:48">
      <c r="A1734" t="n">
        <v>1731</v>
      </c>
      <c r="B1734" t="n">
        <v>0</v>
      </c>
      <c r="C1734" t="n">
        <v>0</v>
      </c>
      <c r="D1734" t="n">
        <v>0</v>
      </c>
      <c r="E1734" t="n">
        <v>121.6</v>
      </c>
      <c r="F1734" t="n">
        <v>-0.7110723609456713</v>
      </c>
      <c r="G1734" t="n">
        <v>1001.72055284641</v>
      </c>
      <c r="H1734" t="n">
        <v>3950.785860426241</v>
      </c>
      <c r="I1734" t="n">
        <v>-20.01317635540657</v>
      </c>
      <c r="J1734" t="n">
        <v>-20.01317635540657</v>
      </c>
      <c r="K1734" t="n">
        <v>-190.7835035359111</v>
      </c>
      <c r="L1734" t="n">
        <v>5</v>
      </c>
      <c r="M1734" t="n">
        <v>-48.37309927381114</v>
      </c>
      <c r="N1734" t="n">
        <v>2662.829669927286</v>
      </c>
      <c r="O1734" t="b">
        <v>0</v>
      </c>
      <c r="P1734" t="n">
        <v>-20.01317635540657</v>
      </c>
      <c r="Q1734" t="n">
        <v>0</v>
      </c>
      <c r="R1734" t="n">
        <v>0.9125122911435414</v>
      </c>
      <c r="S1734" t="n">
        <v>56.98014793407374</v>
      </c>
      <c r="T1734" t="n">
        <v>-65.4911686172988</v>
      </c>
      <c r="U1734" t="n">
        <v>-18.2622694091318</v>
      </c>
      <c r="V1734" t="n">
        <v>-17.11806934348765</v>
      </c>
      <c r="W1734" t="n">
        <v>-86.15060768619995</v>
      </c>
      <c r="X1734" t="n">
        <v>2</v>
      </c>
      <c r="Y1734" t="n">
        <v>64.72223940389162</v>
      </c>
      <c r="Z1734" t="n">
        <v>104.2511469720635</v>
      </c>
      <c r="AA1734" t="n">
        <v>2662.829669927286</v>
      </c>
      <c r="AB1734" t="b">
        <v>0</v>
      </c>
      <c r="AC1734" t="b">
        <v>1</v>
      </c>
      <c r="AD1734" t="n">
        <v>90.5419383409923</v>
      </c>
      <c r="AE1734" t="n">
        <v>1.8</v>
      </c>
      <c r="AF1734" t="n">
        <v>0</v>
      </c>
      <c r="AG1734" t="n">
        <v>-0.3201058377477137</v>
      </c>
      <c r="AH1734" t="b">
        <v>0</v>
      </c>
      <c r="AI1734" t="b">
        <v>0</v>
      </c>
      <c r="AJ1734" t="n">
        <v>2662.829669927286</v>
      </c>
      <c r="AK1734" t="n">
        <v>0</v>
      </c>
      <c r="AL1734" t="n">
        <v>-18.2622694091318</v>
      </c>
      <c r="AM1734" t="n">
        <v>11.04078427497478</v>
      </c>
      <c r="AN1734" t="n">
        <v>-5.41550792229172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</row>
    <row r="1735" spans="1:48">
      <c r="A1735" t="n">
        <v>1732</v>
      </c>
      <c r="B1735" t="n">
        <v>0</v>
      </c>
      <c r="C1735" t="n">
        <v>0</v>
      </c>
      <c r="D1735" t="n">
        <v>0</v>
      </c>
      <c r="E1735" t="n">
        <v>119</v>
      </c>
      <c r="F1735" t="n">
        <v>-0.7149329908588413</v>
      </c>
      <c r="G1735" t="n">
        <v>980.302185762523</v>
      </c>
      <c r="H1735" t="n">
        <v>3866.311820647391</v>
      </c>
      <c r="I1735" t="n">
        <v>-20.43819192021875</v>
      </c>
      <c r="J1735" t="n">
        <v>-20.43819192021875</v>
      </c>
      <c r="K1735" t="n">
        <v>-199.0920342241273</v>
      </c>
      <c r="L1735" t="n">
        <v>5</v>
      </c>
      <c r="M1735" t="n">
        <v>-50.47972470185783</v>
      </c>
      <c r="N1735" t="n">
        <v>2605.894167116342</v>
      </c>
      <c r="O1735" t="b">
        <v>0</v>
      </c>
      <c r="P1735" t="n">
        <v>-20.43819192021875</v>
      </c>
      <c r="Q1735" t="n">
        <v>0</v>
      </c>
      <c r="R1735" t="n">
        <v>0.9155903413494106</v>
      </c>
      <c r="S1735" t="n">
        <v>57.04003635941092</v>
      </c>
      <c r="T1735" t="n">
        <v>-68.57381063946333</v>
      </c>
      <c r="U1735" t="n">
        <v>-18.71301111679785</v>
      </c>
      <c r="V1735" t="n">
        <v>-18.09408593760549</v>
      </c>
      <c r="W1735" t="n">
        <v>-86.15060768619995</v>
      </c>
      <c r="X1735" t="n">
        <v>2</v>
      </c>
      <c r="Y1735" t="n">
        <v>64.72223940389162</v>
      </c>
      <c r="Z1735" t="n">
        <v>103.9409821565239</v>
      </c>
      <c r="AA1735" t="n">
        <v>2605.894167116342</v>
      </c>
      <c r="AB1735" t="b">
        <v>0</v>
      </c>
      <c r="AC1735" t="b">
        <v>1</v>
      </c>
      <c r="AD1735" t="n">
        <v>90.56441134078533</v>
      </c>
      <c r="AE1735" t="n">
        <v>1.8</v>
      </c>
      <c r="AF1735" t="n">
        <v>0</v>
      </c>
      <c r="AG1735" t="n">
        <v>-0.3192562654048136</v>
      </c>
      <c r="AH1735" t="b">
        <v>0</v>
      </c>
      <c r="AI1735" t="b">
        <v>0</v>
      </c>
      <c r="AJ1735" t="n">
        <v>2605.894167116342</v>
      </c>
      <c r="AK1735" t="n">
        <v>0</v>
      </c>
      <c r="AL1735" t="n">
        <v>-18.71301111679785</v>
      </c>
      <c r="AM1735" t="n">
        <v>11.65347933600624</v>
      </c>
      <c r="AN1735" t="n">
        <v>-5.253554568926307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</row>
    <row r="1736" spans="1:48">
      <c r="A1736" t="n">
        <v>1733</v>
      </c>
      <c r="B1736" t="n">
        <v>0</v>
      </c>
      <c r="C1736" t="n">
        <v>0</v>
      </c>
      <c r="D1736" t="n">
        <v>0</v>
      </c>
      <c r="E1736" t="n">
        <v>116.5</v>
      </c>
      <c r="F1736" t="n">
        <v>-0.6791956756189741</v>
      </c>
      <c r="G1736" t="n">
        <v>959.7076020280163</v>
      </c>
      <c r="H1736" t="n">
        <v>3785.086782398496</v>
      </c>
      <c r="I1736" t="n">
        <v>-18.62984692676612</v>
      </c>
      <c r="J1736" t="n">
        <v>-18.62984692676612</v>
      </c>
      <c r="K1736" t="n">
        <v>-185.3709747327995</v>
      </c>
      <c r="L1736" t="n">
        <v>5</v>
      </c>
      <c r="M1736" t="n">
        <v>-47.00075424259621</v>
      </c>
      <c r="N1736" t="n">
        <v>2551.148491336586</v>
      </c>
      <c r="O1736" t="b">
        <v>0</v>
      </c>
      <c r="P1736" t="n">
        <v>-18.62984692676612</v>
      </c>
      <c r="Q1736" t="n">
        <v>0</v>
      </c>
      <c r="R1736" t="n">
        <v>0.9123508822301835</v>
      </c>
      <c r="S1736" t="n">
        <v>57.09904484181978</v>
      </c>
      <c r="T1736" t="n">
        <v>-63.62192818800697</v>
      </c>
      <c r="U1736" t="n">
        <v>-16.99695727944834</v>
      </c>
      <c r="V1736" t="n">
        <v>-16.62117394541075</v>
      </c>
      <c r="W1736" t="n">
        <v>-86.15060768619995</v>
      </c>
      <c r="X1736" t="n">
        <v>2</v>
      </c>
      <c r="Y1736" t="n">
        <v>64.72223940389162</v>
      </c>
      <c r="Z1736" t="n">
        <v>103.6308173409844</v>
      </c>
      <c r="AA1736" t="n">
        <v>2551.148491336586</v>
      </c>
      <c r="AB1736" t="b">
        <v>0</v>
      </c>
      <c r="AC1736" t="b">
        <v>1</v>
      </c>
      <c r="AD1736" t="n">
        <v>90.58688434057835</v>
      </c>
      <c r="AE1736" t="n">
        <v>1.8</v>
      </c>
      <c r="AF1736" t="n">
        <v>0</v>
      </c>
      <c r="AG1736" t="n">
        <v>-0.3142176987909708</v>
      </c>
      <c r="AH1736" t="b">
        <v>0</v>
      </c>
      <c r="AI1736" t="b">
        <v>0</v>
      </c>
      <c r="AJ1736" t="n">
        <v>2551.148491336586</v>
      </c>
      <c r="AK1736" t="n">
        <v>0</v>
      </c>
      <c r="AL1736" t="n">
        <v>-16.99695727944834</v>
      </c>
      <c r="AM1736" t="n">
        <v>10.09078615593312</v>
      </c>
      <c r="AN1736" t="n">
        <v>-5.100653520405415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</row>
    <row r="1737" spans="1:48">
      <c r="A1737" t="n">
        <v>1734</v>
      </c>
      <c r="B1737" t="n">
        <v>0</v>
      </c>
      <c r="C1737" t="n">
        <v>0</v>
      </c>
      <c r="D1737" t="n">
        <v>0</v>
      </c>
      <c r="E1737" t="n">
        <v>114.1</v>
      </c>
      <c r="F1737" t="n">
        <v>-0.6516176399986193</v>
      </c>
      <c r="G1737" t="n">
        <v>939.9368016428897</v>
      </c>
      <c r="H1737" t="n">
        <v>3707.110745679557</v>
      </c>
      <c r="I1737" t="n">
        <v>-17.30096019989314</v>
      </c>
      <c r="J1737" t="n">
        <v>-17.30096019989314</v>
      </c>
      <c r="K1737" t="n">
        <v>-175.7692643528573</v>
      </c>
      <c r="L1737" t="n">
        <v>5</v>
      </c>
      <c r="M1737" t="n">
        <v>-44.56624349717478</v>
      </c>
      <c r="N1737" t="n">
        <v>2498.592642588022</v>
      </c>
      <c r="O1737" t="b">
        <v>0</v>
      </c>
      <c r="P1737" t="n">
        <v>-17.30096019989314</v>
      </c>
      <c r="Q1737" t="n">
        <v>0</v>
      </c>
      <c r="R1737" t="n">
        <v>0.9099819207251143</v>
      </c>
      <c r="S1737" t="n">
        <v>57.15489657622252</v>
      </c>
      <c r="T1737" t="n">
        <v>-60.16984548525555</v>
      </c>
      <c r="U1737" t="n">
        <v>-15.74356099308751</v>
      </c>
      <c r="V1737" t="n">
        <v>-15.60360198808077</v>
      </c>
      <c r="W1737" t="n">
        <v>-86.15060768619995</v>
      </c>
      <c r="X1737" t="n">
        <v>2</v>
      </c>
      <c r="Y1737" t="n">
        <v>64.72223940389162</v>
      </c>
      <c r="Z1737" t="n">
        <v>103.3260103835795</v>
      </c>
      <c r="AA1737" t="n">
        <v>2498.592642588022</v>
      </c>
      <c r="AB1737" t="b">
        <v>0</v>
      </c>
      <c r="AC1737" t="b">
        <v>1</v>
      </c>
      <c r="AD1737" t="n">
        <v>90.60935734037137</v>
      </c>
      <c r="AE1737" t="n">
        <v>1.8</v>
      </c>
      <c r="AF1737" t="n">
        <v>0</v>
      </c>
      <c r="AG1737" t="n">
        <v>-0.3106898610845899</v>
      </c>
      <c r="AH1737" t="b">
        <v>0</v>
      </c>
      <c r="AI1737" t="b">
        <v>0</v>
      </c>
      <c r="AJ1737" t="n">
        <v>2498.592642588022</v>
      </c>
      <c r="AK1737" t="n">
        <v>0</v>
      </c>
      <c r="AL1737" t="n">
        <v>-15.74356099308751</v>
      </c>
      <c r="AM1737" t="n">
        <v>8.982066686889947</v>
      </c>
      <c r="AN1737" t="n">
        <v>-4.956417927493045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</row>
    <row r="1738" spans="1:48">
      <c r="A1738" t="n">
        <v>1735</v>
      </c>
      <c r="B1738" t="n">
        <v>0</v>
      </c>
      <c r="C1738" t="n">
        <v>0</v>
      </c>
      <c r="D1738" t="n">
        <v>0</v>
      </c>
      <c r="E1738" t="n">
        <v>111.8</v>
      </c>
      <c r="F1738" t="n">
        <v>-0.6310004310532094</v>
      </c>
      <c r="G1738" t="n">
        <v>920.9897846071434</v>
      </c>
      <c r="H1738" t="n">
        <v>3632.383710490573</v>
      </c>
      <c r="I1738" t="n">
        <v>-16.36153392908808</v>
      </c>
      <c r="J1738" t="n">
        <v>-16.36153392908808</v>
      </c>
      <c r="K1738" t="n">
        <v>-169.6448133238023</v>
      </c>
      <c r="L1738" t="n">
        <v>5</v>
      </c>
      <c r="M1738" t="n">
        <v>-43.0133908021811</v>
      </c>
      <c r="N1738" t="n">
        <v>2448.226620870646</v>
      </c>
      <c r="O1738" t="b">
        <v>0</v>
      </c>
      <c r="P1738" t="n">
        <v>-16.36153392908808</v>
      </c>
      <c r="Q1738" t="n">
        <v>0</v>
      </c>
      <c r="R1738" t="n">
        <v>0.9085752184622741</v>
      </c>
      <c r="S1738" t="n">
        <v>57.20816621817317</v>
      </c>
      <c r="T1738" t="n">
        <v>-57.9835325591912</v>
      </c>
      <c r="U1738" t="n">
        <v>-14.86568426399911</v>
      </c>
      <c r="V1738" t="n">
        <v>-14.9701417570101</v>
      </c>
      <c r="W1738" t="n">
        <v>-86.15060768619995</v>
      </c>
      <c r="X1738" t="n">
        <v>2</v>
      </c>
      <c r="Y1738" t="n">
        <v>64.72223940389162</v>
      </c>
      <c r="Z1738" t="n">
        <v>103.0254672454021</v>
      </c>
      <c r="AA1738" t="n">
        <v>2448.226620870646</v>
      </c>
      <c r="AB1738" t="b">
        <v>0</v>
      </c>
      <c r="AC1738" t="b">
        <v>1</v>
      </c>
      <c r="AD1738" t="n">
        <v>90.6318303401644</v>
      </c>
      <c r="AE1738" t="n">
        <v>1.8</v>
      </c>
      <c r="AF1738" t="n">
        <v>0</v>
      </c>
      <c r="AG1738" t="n">
        <v>-0.3066935653985372</v>
      </c>
      <c r="AH1738" t="b">
        <v>0</v>
      </c>
      <c r="AI1738" t="b">
        <v>0</v>
      </c>
      <c r="AJ1738" t="n">
        <v>2448.226620870646</v>
      </c>
      <c r="AK1738" t="n">
        <v>0</v>
      </c>
      <c r="AL1738" t="n">
        <v>-14.86568426399911</v>
      </c>
      <c r="AM1738" t="n">
        <v>8.240334249883482</v>
      </c>
      <c r="AN1738" t="n">
        <v>-4.820487353482417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</row>
    <row r="1739" spans="1:48">
      <c r="A1739" t="n">
        <v>1736</v>
      </c>
      <c r="B1739" t="n">
        <v>0</v>
      </c>
      <c r="C1739" t="n">
        <v>0</v>
      </c>
      <c r="D1739" t="n">
        <v>0</v>
      </c>
      <c r="E1739" t="n">
        <v>109.5</v>
      </c>
      <c r="F1739" t="n">
        <v>-0.6577139691218807</v>
      </c>
      <c r="G1739" t="n">
        <v>902.0427675713972</v>
      </c>
      <c r="H1739" t="n">
        <v>3557.65667530159</v>
      </c>
      <c r="I1739" t="n">
        <v>-17.88354203100102</v>
      </c>
      <c r="J1739" t="n">
        <v>-17.88354203100102</v>
      </c>
      <c r="K1739" t="n">
        <v>-189.3205654908288</v>
      </c>
      <c r="L1739" t="n">
        <v>5</v>
      </c>
      <c r="M1739" t="n">
        <v>-48.0021717775935</v>
      </c>
      <c r="N1739" t="n">
        <v>2397.860599153272</v>
      </c>
      <c r="O1739" t="b">
        <v>0</v>
      </c>
      <c r="P1739" t="n">
        <v>-17.88354203100102</v>
      </c>
      <c r="Q1739" t="n">
        <v>0</v>
      </c>
      <c r="R1739" t="n">
        <v>0.9155443128326112</v>
      </c>
      <c r="S1739" t="n">
        <v>57.25933060539199</v>
      </c>
      <c r="T1739" t="n">
        <v>-65.20491895339734</v>
      </c>
      <c r="U1739" t="n">
        <v>-16.37317519978595</v>
      </c>
      <c r="V1739" t="n">
        <v>-17.20274717580383</v>
      </c>
      <c r="W1739" t="n">
        <v>-86.15060768619995</v>
      </c>
      <c r="X1739" t="n">
        <v>2</v>
      </c>
      <c r="Y1739" t="n">
        <v>64.72223940389162</v>
      </c>
      <c r="Z1739" t="n">
        <v>102.7249241072247</v>
      </c>
      <c r="AA1739" t="n">
        <v>2397.860599153272</v>
      </c>
      <c r="AB1739" t="b">
        <v>0</v>
      </c>
      <c r="AC1739" t="b">
        <v>1</v>
      </c>
      <c r="AD1739" t="n">
        <v>90.65430333995742</v>
      </c>
      <c r="AE1739" t="n">
        <v>1.8</v>
      </c>
      <c r="AF1739" t="n">
        <v>0</v>
      </c>
      <c r="AG1739" t="n">
        <v>-0.2993939319668068</v>
      </c>
      <c r="AH1739" t="b">
        <v>0</v>
      </c>
      <c r="AI1739" t="b">
        <v>0</v>
      </c>
      <c r="AJ1739" t="n">
        <v>2397.860599153272</v>
      </c>
      <c r="AK1739" t="n">
        <v>0</v>
      </c>
      <c r="AL1739" t="n">
        <v>-16.37317519978595</v>
      </c>
      <c r="AM1739" t="n">
        <v>9.881341597763946</v>
      </c>
      <c r="AN1739" t="n">
        <v>-4.686757223317481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</row>
    <row r="1740" spans="1:48">
      <c r="A1740" t="n">
        <v>1737</v>
      </c>
      <c r="B1740" t="n">
        <v>0</v>
      </c>
      <c r="C1740" t="n">
        <v>0</v>
      </c>
      <c r="D1740" t="n">
        <v>0</v>
      </c>
      <c r="E1740" t="n">
        <v>107.1</v>
      </c>
      <c r="F1740" t="n">
        <v>-0.6548103591259355</v>
      </c>
      <c r="G1740" t="n">
        <v>882.2719671862707</v>
      </c>
      <c r="H1740" t="n">
        <v>3479.680638582652</v>
      </c>
      <c r="I1740" t="n">
        <v>-17.82235834633969</v>
      </c>
      <c r="J1740" t="n">
        <v>-17.82235834633969</v>
      </c>
      <c r="K1740" t="n">
        <v>-192.9008197384694</v>
      </c>
      <c r="L1740" t="n">
        <v>5</v>
      </c>
      <c r="M1740" t="n">
        <v>-48.90994415275593</v>
      </c>
      <c r="N1740" t="n">
        <v>2345.304750404707</v>
      </c>
      <c r="O1740" t="b">
        <v>0</v>
      </c>
      <c r="P1740" t="n">
        <v>-17.82235834633969</v>
      </c>
      <c r="Q1740" t="n">
        <v>0</v>
      </c>
      <c r="R1740" t="n">
        <v>0.9172149419774328</v>
      </c>
      <c r="S1740" t="n">
        <v>57.31099154111186</v>
      </c>
      <c r="T1740" t="n">
        <v>-66.55924567980641</v>
      </c>
      <c r="U1740" t="n">
        <v>-16.34693337653898</v>
      </c>
      <c r="V1740" t="n">
        <v>-17.64930152705048</v>
      </c>
      <c r="W1740" t="n">
        <v>-86.15060768619995</v>
      </c>
      <c r="X1740" t="n">
        <v>2</v>
      </c>
      <c r="Y1740" t="n">
        <v>64.72223940389162</v>
      </c>
      <c r="Z1740" t="n">
        <v>102.4243809690473</v>
      </c>
      <c r="AA1740" t="n">
        <v>2345.304750404707</v>
      </c>
      <c r="AB1740" t="b">
        <v>0</v>
      </c>
      <c r="AC1740" t="b">
        <v>1</v>
      </c>
      <c r="AD1740" t="n">
        <v>90.67677633975045</v>
      </c>
      <c r="AE1740" t="n">
        <v>1.8</v>
      </c>
      <c r="AF1740" t="n">
        <v>0</v>
      </c>
      <c r="AG1740" t="n">
        <v>-0.2881091464650442</v>
      </c>
      <c r="AH1740" t="b">
        <v>0</v>
      </c>
      <c r="AI1740" t="b">
        <v>0</v>
      </c>
      <c r="AJ1740" t="n">
        <v>2345.304750404707</v>
      </c>
      <c r="AK1740" t="n">
        <v>0</v>
      </c>
      <c r="AL1740" t="n">
        <v>-16.34693337653898</v>
      </c>
      <c r="AM1740" t="n">
        <v>9.992347190376865</v>
      </c>
      <c r="AN1740" t="n">
        <v>-4.549509807457589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</row>
    <row r="1741" spans="1:48">
      <c r="A1741" t="n">
        <v>1738</v>
      </c>
      <c r="B1741" t="n">
        <v>0</v>
      </c>
      <c r="C1741" t="n">
        <v>0</v>
      </c>
      <c r="D1741" t="n">
        <v>0</v>
      </c>
      <c r="E1741" t="n">
        <v>104.8</v>
      </c>
      <c r="F1741" t="n">
        <v>-0.6397112610410414</v>
      </c>
      <c r="G1741" t="n">
        <v>863.3249501505245</v>
      </c>
      <c r="H1741" t="n">
        <v>3404.953603393669</v>
      </c>
      <c r="I1741" t="n">
        <v>-17.13113121223149</v>
      </c>
      <c r="J1741" t="n">
        <v>-17.13113121223149</v>
      </c>
      <c r="K1741" t="n">
        <v>-189.4886192764695</v>
      </c>
      <c r="L1741" t="n">
        <v>5</v>
      </c>
      <c r="M1741" t="n">
        <v>-48.04478176381072</v>
      </c>
      <c r="N1741" t="n">
        <v>2294.938728687333</v>
      </c>
      <c r="O1741" t="b">
        <v>0</v>
      </c>
      <c r="P1741" t="n">
        <v>-17.13113121223149</v>
      </c>
      <c r="Q1741" t="n">
        <v>0</v>
      </c>
      <c r="R1741" t="n">
        <v>0.9169327980557037</v>
      </c>
      <c r="S1741" t="n">
        <v>57.36145731733858</v>
      </c>
      <c r="T1741" t="n">
        <v>-65.36177473986143</v>
      </c>
      <c r="U1741" t="n">
        <v>-15.70809607629082</v>
      </c>
      <c r="V1741" t="n">
        <v>-17.31699297605071</v>
      </c>
      <c r="W1741" t="n">
        <v>-86.15060768619995</v>
      </c>
      <c r="X1741" t="n">
        <v>2</v>
      </c>
      <c r="Y1741" t="n">
        <v>64.72223940389162</v>
      </c>
      <c r="Z1741" t="n">
        <v>102.1293426041426</v>
      </c>
      <c r="AA1741" t="n">
        <v>2294.938728687333</v>
      </c>
      <c r="AB1741" t="b">
        <v>0</v>
      </c>
      <c r="AC1741" t="b">
        <v>1</v>
      </c>
      <c r="AD1741" t="n">
        <v>90.69924933954347</v>
      </c>
      <c r="AE1741" t="n">
        <v>1.8</v>
      </c>
      <c r="AF1741" t="n">
        <v>0</v>
      </c>
      <c r="AG1741" t="n">
        <v>-0.2740829037618411</v>
      </c>
      <c r="AH1741" t="b">
        <v>0</v>
      </c>
      <c r="AI1741" t="b">
        <v>0</v>
      </c>
      <c r="AJ1741" t="n">
        <v>2294.938728687333</v>
      </c>
      <c r="AK1741" t="n">
        <v>0</v>
      </c>
      <c r="AL1741" t="n">
        <v>-15.70809607629082</v>
      </c>
      <c r="AM1741" t="n">
        <v>9.483097948048801</v>
      </c>
      <c r="AN1741" t="n">
        <v>-4.420135467608806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</row>
    <row r="1742" spans="1:48">
      <c r="A1742" t="n">
        <v>1739</v>
      </c>
      <c r="B1742" t="n">
        <v>0</v>
      </c>
      <c r="C1742" t="n">
        <v>0</v>
      </c>
      <c r="D1742" t="n">
        <v>0</v>
      </c>
      <c r="E1742" t="n">
        <v>102.5</v>
      </c>
      <c r="F1742" t="n">
        <v>-0.6196779300432222</v>
      </c>
      <c r="G1742" t="n">
        <v>844.3779331147782</v>
      </c>
      <c r="H1742" t="n">
        <v>3330.226568204685</v>
      </c>
      <c r="I1742" t="n">
        <v>-16.20575106437271</v>
      </c>
      <c r="J1742" t="n">
        <v>-16.20575106437271</v>
      </c>
      <c r="K1742" t="n">
        <v>-183.2751866617809</v>
      </c>
      <c r="L1742" t="n">
        <v>5</v>
      </c>
      <c r="M1742" t="n">
        <v>-46.46936781485316</v>
      </c>
      <c r="N1742" t="n">
        <v>2244.572706969958</v>
      </c>
      <c r="O1742" t="b">
        <v>0</v>
      </c>
      <c r="P1742" t="n">
        <v>-16.20575106437271</v>
      </c>
      <c r="Q1742" t="n">
        <v>0</v>
      </c>
      <c r="R1742" t="n">
        <v>0.9158327818223626</v>
      </c>
      <c r="S1742" t="n">
        <v>57.41013113959526</v>
      </c>
      <c r="T1742" t="n">
        <v>-63.14268604659278</v>
      </c>
      <c r="U1742" t="n">
        <v>-14.84175807880518</v>
      </c>
      <c r="V1742" t="n">
        <v>-16.67331823173962</v>
      </c>
      <c r="W1742" t="n">
        <v>-86.15060768619995</v>
      </c>
      <c r="X1742" t="n">
        <v>2</v>
      </c>
      <c r="Y1742" t="n">
        <v>64.72223940389162</v>
      </c>
      <c r="Z1742" t="n">
        <v>101.8477276366459</v>
      </c>
      <c r="AA1742" t="n">
        <v>2244.572706969958</v>
      </c>
      <c r="AB1742" t="b">
        <v>0</v>
      </c>
      <c r="AC1742" t="b">
        <v>1</v>
      </c>
      <c r="AD1742" t="n">
        <v>90.72172233933649</v>
      </c>
      <c r="AE1742" t="n">
        <v>1.8</v>
      </c>
      <c r="AF1742" t="n">
        <v>0</v>
      </c>
      <c r="AG1742" t="n">
        <v>-0.2586859686990219</v>
      </c>
      <c r="AH1742" t="b">
        <v>0</v>
      </c>
      <c r="AI1742" t="b">
        <v>0</v>
      </c>
      <c r="AJ1742" t="n">
        <v>2244.572706969958</v>
      </c>
      <c r="AK1742" t="n">
        <v>0</v>
      </c>
      <c r="AL1742" t="n">
        <v>-14.84175807880518</v>
      </c>
      <c r="AM1742" t="n">
        <v>8.744485268211136</v>
      </c>
      <c r="AN1742" t="n">
        <v>-4.292823797840778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</row>
    <row r="1743" spans="1:48">
      <c r="A1743" t="n">
        <v>1740</v>
      </c>
      <c r="B1743" t="n">
        <v>0</v>
      </c>
      <c r="C1743" t="n">
        <v>0</v>
      </c>
      <c r="D1743" t="n">
        <v>0</v>
      </c>
      <c r="E1743" t="n">
        <v>100.4</v>
      </c>
      <c r="F1743" t="n">
        <v>-0.548243685452741</v>
      </c>
      <c r="G1743" t="n">
        <v>827.0784827777926</v>
      </c>
      <c r="H1743" t="n">
        <v>3261.997536075614</v>
      </c>
      <c r="I1743" t="n">
        <v>-12.85590559815114</v>
      </c>
      <c r="J1743" t="n">
        <v>-12.85590559815114</v>
      </c>
      <c r="K1743" t="n">
        <v>-148.4319299660636</v>
      </c>
      <c r="L1743" t="n">
        <v>5</v>
      </c>
      <c r="M1743" t="n">
        <v>-37.63487068105061</v>
      </c>
      <c r="N1743" t="n">
        <v>2198.586339314964</v>
      </c>
      <c r="O1743" t="b">
        <v>0</v>
      </c>
      <c r="P1743" t="n">
        <v>-12.85590559815114</v>
      </c>
      <c r="Q1743" t="n">
        <v>0</v>
      </c>
      <c r="R1743" t="n">
        <v>0.9040309185916039</v>
      </c>
      <c r="S1743" t="n">
        <v>57.45678547051239</v>
      </c>
      <c r="T1743" t="n">
        <v>-50.47935714075135</v>
      </c>
      <c r="U1743" t="n">
        <v>-11.62213614722352</v>
      </c>
      <c r="V1743" t="n">
        <v>-12.84448645970073</v>
      </c>
      <c r="W1743" t="n">
        <v>-82.36651895147378</v>
      </c>
      <c r="X1743" t="n">
        <v>2</v>
      </c>
      <c r="Y1743" t="n">
        <v>60.93815066916546</v>
      </c>
      <c r="Z1743" t="n">
        <v>101.5940667374237</v>
      </c>
      <c r="AA1743" t="n">
        <v>2198.586339314964</v>
      </c>
      <c r="AB1743" t="b">
        <v>0</v>
      </c>
      <c r="AC1743" t="b">
        <v>1</v>
      </c>
      <c r="AD1743" t="n">
        <v>90.74353837927973</v>
      </c>
      <c r="AE1743" t="n">
        <v>1.720936602707236</v>
      </c>
      <c r="AF1743" t="n">
        <v>0</v>
      </c>
      <c r="AG1743" t="n">
        <v>-0.2431414386252165</v>
      </c>
      <c r="AH1743" t="b">
        <v>0</v>
      </c>
      <c r="AI1743" t="b">
        <v>0</v>
      </c>
      <c r="AJ1743" t="n">
        <v>2198.586339314964</v>
      </c>
      <c r="AK1743" t="n">
        <v>0</v>
      </c>
      <c r="AL1743" t="n">
        <v>-11.62213614722352</v>
      </c>
      <c r="AM1743" t="n">
        <v>5.719358476482356</v>
      </c>
      <c r="AN1743" t="n">
        <v>-4.178345743448338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</row>
    <row r="1744" spans="1:48">
      <c r="A1744" t="n">
        <v>1741</v>
      </c>
      <c r="B1744" t="n">
        <v>0</v>
      </c>
      <c r="C1744" t="n">
        <v>0</v>
      </c>
      <c r="D1744" t="n">
        <v>0</v>
      </c>
      <c r="E1744" t="n">
        <v>98.59999999999999</v>
      </c>
      <c r="F1744" t="n">
        <v>-0.4373473281458296</v>
      </c>
      <c r="G1744" t="n">
        <v>812.2503824889476</v>
      </c>
      <c r="H1744" t="n">
        <v>3203.515508536409</v>
      </c>
      <c r="I1744" t="n">
        <v>-7.767516616957321</v>
      </c>
      <c r="J1744" t="n">
        <v>-7.767516616957321</v>
      </c>
      <c r="K1744" t="n">
        <v>-91.31952598279132</v>
      </c>
      <c r="L1744" t="n">
        <v>5</v>
      </c>
      <c r="M1744" t="n">
        <v>-23.1540380280911</v>
      </c>
      <c r="N1744" t="n">
        <v>2159.16945275354</v>
      </c>
      <c r="O1744" t="b">
        <v>0</v>
      </c>
      <c r="P1744" t="n">
        <v>-7.767516616957321</v>
      </c>
      <c r="Q1744" t="n">
        <v>0</v>
      </c>
      <c r="R1744" t="n">
        <v>0.8642269790248416</v>
      </c>
      <c r="S1744" t="n">
        <v>57.49898560559232</v>
      </c>
      <c r="T1744" t="n">
        <v>-29.68893818582118</v>
      </c>
      <c r="U1744" t="n">
        <v>-6.712897420398284</v>
      </c>
      <c r="V1744" t="n">
        <v>-6.534900157730078</v>
      </c>
      <c r="W1744" t="n">
        <v>-68.36741644030766</v>
      </c>
      <c r="X1744" t="n">
        <v>2</v>
      </c>
      <c r="Y1744" t="n">
        <v>46.93904815799934</v>
      </c>
      <c r="Z1744" t="n">
        <v>101.3678827606976</v>
      </c>
      <c r="AA1744" t="n">
        <v>2159.16945275354</v>
      </c>
      <c r="AB1744" t="b">
        <v>0</v>
      </c>
      <c r="AC1744" t="b">
        <v>1</v>
      </c>
      <c r="AD1744" t="n">
        <v>90.76226705963167</v>
      </c>
      <c r="AE1744" t="n">
        <v>1.428444359217984</v>
      </c>
      <c r="AF1744" t="n">
        <v>0</v>
      </c>
      <c r="AG1744" t="n">
        <v>-0.2283527139415202</v>
      </c>
      <c r="AH1744" t="b">
        <v>0</v>
      </c>
      <c r="AI1744" t="b">
        <v>0</v>
      </c>
      <c r="AJ1744" t="n">
        <v>2159.16945275354</v>
      </c>
      <c r="AK1744" t="n">
        <v>0</v>
      </c>
      <c r="AL1744" t="n">
        <v>-6.712897420398284</v>
      </c>
      <c r="AM1744" t="n">
        <v>1.20056570777838</v>
      </c>
      <c r="AN1744" t="n">
        <v>-4.081534156573748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</row>
    <row r="1745" spans="1:48">
      <c r="A1745" t="n">
        <v>1742</v>
      </c>
      <c r="B1745" t="n">
        <v>0</v>
      </c>
      <c r="C1745" t="n">
        <v>0</v>
      </c>
      <c r="D1745" t="n">
        <v>0</v>
      </c>
      <c r="E1745" t="n">
        <v>97.2</v>
      </c>
      <c r="F1745" t="n">
        <v>-0.3690336686305944</v>
      </c>
      <c r="G1745" t="n">
        <v>800.7174155976238</v>
      </c>
      <c r="H1745" t="n">
        <v>3158.029487117028</v>
      </c>
      <c r="I1745" t="n">
        <v>-4.752079073217772</v>
      </c>
      <c r="J1745" t="n">
        <v>-4.752079073217772</v>
      </c>
      <c r="K1745" t="n">
        <v>-56.67294301835633</v>
      </c>
      <c r="L1745" t="n">
        <v>5</v>
      </c>
      <c r="M1745" t="n">
        <v>-14.3694074590153</v>
      </c>
      <c r="N1745" t="n">
        <v>2128.511874316877</v>
      </c>
      <c r="O1745" t="b">
        <v>0</v>
      </c>
      <c r="P1745" t="n">
        <v>-4.752079073217772</v>
      </c>
      <c r="Q1745" t="n">
        <v>0</v>
      </c>
      <c r="R1745" t="n">
        <v>0.8012684884211209</v>
      </c>
      <c r="S1745" t="n">
        <v>57.5350580440201</v>
      </c>
      <c r="T1745" t="n">
        <v>-17.08272016942487</v>
      </c>
      <c r="U1745" t="n">
        <v>-3.807691215854845</v>
      </c>
      <c r="V1745" t="n">
        <v>-2.713312710409575</v>
      </c>
      <c r="W1745" t="n">
        <v>-52.03595741078983</v>
      </c>
      <c r="X1745" t="n">
        <v>2</v>
      </c>
      <c r="Y1745" t="n">
        <v>30.60758912848151</v>
      </c>
      <c r="Z1745" t="n">
        <v>101.161523600446</v>
      </c>
      <c r="AA1745" t="n">
        <v>2128.511874316877</v>
      </c>
      <c r="AB1745" t="b">
        <v>0</v>
      </c>
      <c r="AC1745" t="b">
        <v>1</v>
      </c>
      <c r="AD1745" t="n">
        <v>90.7757300174939</v>
      </c>
      <c r="AE1745" t="n">
        <v>1.087220692401748</v>
      </c>
      <c r="AF1745" t="n">
        <v>0</v>
      </c>
      <c r="AG1745" t="n">
        <v>-0.2140508686761083</v>
      </c>
      <c r="AH1745" t="b">
        <v>0</v>
      </c>
      <c r="AI1745" t="b">
        <v>0</v>
      </c>
      <c r="AJ1745" t="n">
        <v>2128.511874316877</v>
      </c>
      <c r="AK1745" t="n">
        <v>0</v>
      </c>
      <c r="AL1745" t="n">
        <v>-3.807691215854845</v>
      </c>
      <c r="AM1745" t="n">
        <v>0</v>
      </c>
      <c r="AN1745" t="n">
        <v>-2.718795249539291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</row>
    <row r="1746" spans="1:48">
      <c r="A1746" t="n">
        <v>1743</v>
      </c>
      <c r="B1746" t="n">
        <v>0</v>
      </c>
      <c r="C1746" t="n">
        <v>0</v>
      </c>
      <c r="D1746" t="n">
        <v>0</v>
      </c>
      <c r="E1746" t="n">
        <v>95.90000000000001</v>
      </c>
      <c r="F1746" t="n">
        <v>-0.3365179973317556</v>
      </c>
      <c r="G1746" t="n">
        <v>790.0082320556803</v>
      </c>
      <c r="H1746" t="n">
        <v>3115.792467227603</v>
      </c>
      <c r="I1746" t="n">
        <v>-3.423955631521959</v>
      </c>
      <c r="J1746" t="n">
        <v>-3.423955631521959</v>
      </c>
      <c r="K1746" t="n">
        <v>-41.38737609855521</v>
      </c>
      <c r="L1746" t="n">
        <v>5</v>
      </c>
      <c r="M1746" t="n">
        <v>-10.49375661728073</v>
      </c>
      <c r="N1746" t="n">
        <v>2100.044122911404</v>
      </c>
      <c r="O1746" t="b">
        <v>0</v>
      </c>
      <c r="P1746" t="n">
        <v>-3.423955631521959</v>
      </c>
      <c r="Q1746" t="n">
        <v>0</v>
      </c>
      <c r="R1746" t="n">
        <v>0.7408548753066022</v>
      </c>
      <c r="S1746" t="n">
        <v>57.56736010427827</v>
      </c>
      <c r="T1746" t="n">
        <v>-11.53464502996046</v>
      </c>
      <c r="U1746" t="n">
        <v>-2.536654222446539</v>
      </c>
      <c r="V1746" t="n">
        <v>-1.040888412679728</v>
      </c>
      <c r="W1746" t="n">
        <v>-47.31823341813588</v>
      </c>
      <c r="X1746" t="n">
        <v>2</v>
      </c>
      <c r="Y1746" t="n">
        <v>25.88986513582756</v>
      </c>
      <c r="Z1746" t="n">
        <v>100.9656838135298</v>
      </c>
      <c r="AA1746" t="n">
        <v>2100.044122911404</v>
      </c>
      <c r="AB1746" t="b">
        <v>0</v>
      </c>
      <c r="AC1746" t="b">
        <v>1</v>
      </c>
      <c r="AD1746" t="n">
        <v>90.78553860330368</v>
      </c>
      <c r="AE1746" t="n">
        <v>0.9886502537844316</v>
      </c>
      <c r="AF1746" t="n">
        <v>0</v>
      </c>
      <c r="AG1746" t="n">
        <v>-0.2022196146944874</v>
      </c>
      <c r="AH1746" t="b">
        <v>0</v>
      </c>
      <c r="AI1746" t="b">
        <v>0</v>
      </c>
      <c r="AJ1746" t="n">
        <v>2100.044122911404</v>
      </c>
      <c r="AK1746" t="n">
        <v>0</v>
      </c>
      <c r="AL1746" t="n">
        <v>-2.536654222446539</v>
      </c>
      <c r="AM1746" t="n">
        <v>0</v>
      </c>
      <c r="AN1746" t="n">
        <v>-1.546680295446261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</row>
    <row r="1747" spans="1:48">
      <c r="A1747" t="n">
        <v>1744</v>
      </c>
      <c r="B1747" t="n">
        <v>0</v>
      </c>
      <c r="C1747" t="n">
        <v>0</v>
      </c>
      <c r="D1747" t="n">
        <v>0</v>
      </c>
      <c r="E1747" t="n">
        <v>94.8</v>
      </c>
      <c r="F1747" t="n">
        <v>-0.2848943420423922</v>
      </c>
      <c r="G1747" t="n">
        <v>780.9466152124974</v>
      </c>
      <c r="H1747" t="n">
        <v>3080.053450398089</v>
      </c>
      <c r="I1747" t="n">
        <v>-1.245851042994198</v>
      </c>
      <c r="J1747" t="n">
        <v>-1.245851042994198</v>
      </c>
      <c r="K1747" t="n">
        <v>-15.23407730973519</v>
      </c>
      <c r="L1747" t="n">
        <v>5</v>
      </c>
      <c r="M1747" t="n">
        <v>-3.862595666768557</v>
      </c>
      <c r="N1747" t="n">
        <v>2075.956025568312</v>
      </c>
      <c r="O1747" t="b">
        <v>0</v>
      </c>
      <c r="P1747" t="n">
        <v>-1.245851042994198</v>
      </c>
      <c r="Q1747" t="n">
        <v>0</v>
      </c>
      <c r="R1747" t="n">
        <v>0.3523648086394135</v>
      </c>
      <c r="S1747" t="n">
        <v>57.59770956648244</v>
      </c>
      <c r="T1747" t="n">
        <v>-2.019351310047969</v>
      </c>
      <c r="U1747" t="n">
        <v>-0.4389940643578644</v>
      </c>
      <c r="V1747" t="n">
        <v>1.843244356720589</v>
      </c>
      <c r="W1747" t="n">
        <v>0</v>
      </c>
      <c r="X1747" t="n">
        <v>0</v>
      </c>
      <c r="Y1747" t="n">
        <v>-21.42836828230832</v>
      </c>
      <c r="Z1747" t="n">
        <v>100.7752120808807</v>
      </c>
      <c r="AA1747" t="n">
        <v>2075.956025568312</v>
      </c>
      <c r="AB1747" t="b">
        <v>0</v>
      </c>
      <c r="AC1747" t="b">
        <v>1</v>
      </c>
      <c r="AD1747" t="n">
        <v>90.78631316872963</v>
      </c>
      <c r="AE1747" t="n">
        <v>-0</v>
      </c>
      <c r="AF1747" t="n">
        <v>0</v>
      </c>
      <c r="AG1747" t="n">
        <v>-0.1903452757926319</v>
      </c>
      <c r="AH1747" t="b">
        <v>0</v>
      </c>
      <c r="AI1747" t="b">
        <v>0</v>
      </c>
      <c r="AJ1747" t="n">
        <v>2075.956025568312</v>
      </c>
      <c r="AK1747" t="n">
        <v>0</v>
      </c>
      <c r="AL1747" t="n">
        <v>-0.4389940643578644</v>
      </c>
      <c r="AM1747" t="n">
        <v>0</v>
      </c>
      <c r="AN1747" t="n">
        <v>-0.4379806270519819</v>
      </c>
      <c r="AO1747" t="n">
        <v>0</v>
      </c>
      <c r="AP1747" t="n">
        <v>1</v>
      </c>
      <c r="AQ1747" t="n">
        <v>0</v>
      </c>
      <c r="AR1747" t="n">
        <v>0</v>
      </c>
      <c r="AS1747" t="n">
        <v>0</v>
      </c>
      <c r="AT1747" t="n">
        <v>0.5591939468369136</v>
      </c>
      <c r="AU1747" t="n">
        <v>0.1758010836270097</v>
      </c>
      <c r="AV1747" t="n">
        <v>0.5591939468369136</v>
      </c>
    </row>
    <row r="1748" spans="1:48">
      <c r="A1748" t="n">
        <v>1745</v>
      </c>
      <c r="B1748" t="n">
        <v>0</v>
      </c>
      <c r="C1748" t="n">
        <v>0</v>
      </c>
      <c r="D1748" t="n">
        <v>0</v>
      </c>
      <c r="E1748" t="n">
        <v>93.8</v>
      </c>
      <c r="F1748" t="n">
        <v>-0.2739046344986864</v>
      </c>
      <c r="G1748" t="n">
        <v>772.7087817186946</v>
      </c>
      <c r="H1748" t="n">
        <v>3047.563435098531</v>
      </c>
      <c r="I1748" t="n">
        <v>-0.8987187520673743</v>
      </c>
      <c r="J1748" t="n">
        <v>-0.8987187520673743</v>
      </c>
      <c r="K1748" t="n">
        <v>-11.10655412944234</v>
      </c>
      <c r="L1748" t="n">
        <v>5</v>
      </c>
      <c r="M1748" t="n">
        <v>-2.816063420244002</v>
      </c>
      <c r="N1748" t="n">
        <v>2054.05775525641</v>
      </c>
      <c r="O1748" t="b">
        <v>0</v>
      </c>
      <c r="P1748" t="n">
        <v>-0.8987187520673743</v>
      </c>
      <c r="Q1748" t="n">
        <v>0</v>
      </c>
      <c r="R1748" t="n">
        <v>0.127858104855144</v>
      </c>
      <c r="S1748" t="n">
        <v>57.62530748881958</v>
      </c>
      <c r="T1748" t="n">
        <v>-0.5342085045464285</v>
      </c>
      <c r="U1748" t="n">
        <v>-0.1149084764371145</v>
      </c>
      <c r="V1748" t="n">
        <v>2.281854915697573</v>
      </c>
      <c r="W1748" t="n">
        <v>0</v>
      </c>
      <c r="X1748" t="n">
        <v>0</v>
      </c>
      <c r="Y1748" t="n">
        <v>-21.42836828230832</v>
      </c>
      <c r="Z1748" t="n">
        <v>100.5829098080883</v>
      </c>
      <c r="AA1748" t="n">
        <v>2054.05775525641</v>
      </c>
      <c r="AB1748" t="b">
        <v>0</v>
      </c>
      <c r="AC1748" t="b">
        <v>1</v>
      </c>
      <c r="AD1748" t="n">
        <v>90.77887276307605</v>
      </c>
      <c r="AE1748" t="n">
        <v>-0</v>
      </c>
      <c r="AF1748" t="n">
        <v>0</v>
      </c>
      <c r="AG1748" t="n">
        <v>-0.1808757716450632</v>
      </c>
      <c r="AH1748" t="b">
        <v>0</v>
      </c>
      <c r="AI1748" t="b">
        <v>0</v>
      </c>
      <c r="AJ1748" t="n">
        <v>2054.05775525641</v>
      </c>
      <c r="AK1748" t="n">
        <v>0</v>
      </c>
      <c r="AL1748" t="n">
        <v>-0.1149084764371145</v>
      </c>
      <c r="AM1748" t="n">
        <v>0</v>
      </c>
      <c r="AN1748" t="n">
        <v>-0.11398925892611</v>
      </c>
      <c r="AO1748" t="n">
        <v>0</v>
      </c>
      <c r="AP1748" t="n">
        <v>1</v>
      </c>
      <c r="AQ1748" t="n">
        <v>0</v>
      </c>
      <c r="AR1748" t="n">
        <v>0</v>
      </c>
      <c r="AS1748" t="n">
        <v>0</v>
      </c>
      <c r="AT1748" t="n">
        <v>0.6040856541762296</v>
      </c>
      <c r="AU1748" t="n">
        <v>0.1899142743021943</v>
      </c>
      <c r="AV1748" t="n">
        <v>0.6040856541762296</v>
      </c>
    </row>
    <row r="1749" spans="1:48">
      <c r="A1749" t="n">
        <v>1746</v>
      </c>
      <c r="B1749" t="n">
        <v>0</v>
      </c>
      <c r="C1749" t="n">
        <v>0</v>
      </c>
      <c r="D1749" t="n">
        <v>0</v>
      </c>
      <c r="E1749" t="n">
        <v>92.8</v>
      </c>
      <c r="F1749" t="n">
        <v>-0.2861537866295389</v>
      </c>
      <c r="G1749" t="n">
        <v>764.4709482248919</v>
      </c>
      <c r="H1749" t="n">
        <v>3015.073419798974</v>
      </c>
      <c r="I1749" t="n">
        <v>-1.575257861449014</v>
      </c>
      <c r="J1749" t="n">
        <v>-1.575257861449014</v>
      </c>
      <c r="K1749" t="n">
        <v>-19.67714345792705</v>
      </c>
      <c r="L1749" t="n">
        <v>5</v>
      </c>
      <c r="M1749" t="n">
        <v>-4.989133736796919</v>
      </c>
      <c r="N1749" t="n">
        <v>2032.159484944508</v>
      </c>
      <c r="O1749" t="b">
        <v>0</v>
      </c>
      <c r="P1749" t="n">
        <v>-1.575257861449014</v>
      </c>
      <c r="Q1749" t="n">
        <v>0</v>
      </c>
      <c r="R1749" t="n">
        <v>0.497113245327067</v>
      </c>
      <c r="S1749" t="n">
        <v>57.65211711640742</v>
      </c>
      <c r="T1749" t="n">
        <v>-3.67976923333809</v>
      </c>
      <c r="U1749" t="n">
        <v>-0.7830815477318948</v>
      </c>
      <c r="V1749" t="n">
        <v>1.309364503458829</v>
      </c>
      <c r="W1749" t="n">
        <v>0</v>
      </c>
      <c r="X1749" t="n">
        <v>0</v>
      </c>
      <c r="Y1749" t="n">
        <v>-21.42836828230832</v>
      </c>
      <c r="Z1749" t="n">
        <v>100.3967947181714</v>
      </c>
      <c r="AA1749" t="n">
        <v>2032.159484944508</v>
      </c>
      <c r="AB1749" t="b">
        <v>0</v>
      </c>
      <c r="AC1749" t="b">
        <v>1</v>
      </c>
      <c r="AD1749" t="n">
        <v>90.77143235742247</v>
      </c>
      <c r="AE1749" t="n">
        <v>-0</v>
      </c>
      <c r="AF1749" t="n">
        <v>0</v>
      </c>
      <c r="AG1749" t="n">
        <v>-0.1707784455774604</v>
      </c>
      <c r="AH1749" t="b">
        <v>0</v>
      </c>
      <c r="AI1749" t="b">
        <v>0</v>
      </c>
      <c r="AJ1749" t="n">
        <v>2032.159484944508</v>
      </c>
      <c r="AK1749" t="n">
        <v>0</v>
      </c>
      <c r="AL1749" t="n">
        <v>-0.7830815477318948</v>
      </c>
      <c r="AM1749" t="n">
        <v>0</v>
      </c>
      <c r="AN1749" t="n">
        <v>-0.7821623302208902</v>
      </c>
      <c r="AO1749" t="n">
        <v>0</v>
      </c>
      <c r="AP1749" t="n">
        <v>1</v>
      </c>
      <c r="AQ1749" t="n">
        <v>0</v>
      </c>
      <c r="AR1749" t="n">
        <v>0</v>
      </c>
      <c r="AS1749" t="n">
        <v>0</v>
      </c>
      <c r="AT1749" t="n">
        <v>0.4866825865351473</v>
      </c>
      <c r="AU1749" t="n">
        <v>0.153004742950531</v>
      </c>
      <c r="AV1749" t="n">
        <v>0.4866825865351473</v>
      </c>
    </row>
    <row r="1750" spans="1:48">
      <c r="A1750" t="n">
        <v>1747</v>
      </c>
      <c r="B1750" t="n">
        <v>0</v>
      </c>
      <c r="C1750" t="n">
        <v>0</v>
      </c>
      <c r="D1750" t="n">
        <v>0</v>
      </c>
      <c r="E1750" t="n">
        <v>91.8</v>
      </c>
      <c r="F1750" t="n">
        <v>-0.2481468856498221</v>
      </c>
      <c r="G1750" t="n">
        <v>756.2331147310891</v>
      </c>
      <c r="H1750" t="n">
        <v>2982.583404499415</v>
      </c>
      <c r="I1750" t="n">
        <v>-0.0575383520277538</v>
      </c>
      <c r="J1750" t="n">
        <v>-0.0575383520277538</v>
      </c>
      <c r="K1750" t="n">
        <v>-0.7265627196847846</v>
      </c>
      <c r="L1750" t="n">
        <v>5</v>
      </c>
      <c r="M1750" t="n">
        <v>-0.1842197565123693</v>
      </c>
      <c r="N1750" t="n">
        <v>2010.261214632606</v>
      </c>
      <c r="O1750" t="b">
        <v>0</v>
      </c>
      <c r="P1750" t="n">
        <v>-0.0575383520277538</v>
      </c>
      <c r="Q1750" t="n">
        <v>0</v>
      </c>
      <c r="R1750" t="n">
        <v>0</v>
      </c>
      <c r="S1750" t="n">
        <v>57.67921289789305</v>
      </c>
      <c r="T1750" t="n">
        <v>3.211117109943093</v>
      </c>
      <c r="U1750" t="n">
        <v>0.6759853067663912</v>
      </c>
      <c r="V1750" t="n">
        <v>3.395336866455462</v>
      </c>
      <c r="W1750" t="n">
        <v>0</v>
      </c>
      <c r="X1750" t="n">
        <v>0</v>
      </c>
      <c r="Y1750" t="n">
        <v>-21.42836828230832</v>
      </c>
      <c r="Z1750" t="n">
        <v>100.2100502749632</v>
      </c>
      <c r="AA1750" t="n">
        <v>2010.261214632606</v>
      </c>
      <c r="AB1750" t="b">
        <v>0</v>
      </c>
      <c r="AC1750" t="b">
        <v>1</v>
      </c>
      <c r="AD1750" t="n">
        <v>90.76399195176889</v>
      </c>
      <c r="AE1750" t="n">
        <v>-0</v>
      </c>
      <c r="AF1750" t="n">
        <v>0</v>
      </c>
      <c r="AG1750" t="n">
        <v>-0.1620978134894507</v>
      </c>
      <c r="AH1750" t="b">
        <v>0</v>
      </c>
      <c r="AI1750" t="b">
        <v>0</v>
      </c>
      <c r="AJ1750" t="n">
        <v>2010.261214632606</v>
      </c>
      <c r="AK1750" t="n">
        <v>0</v>
      </c>
      <c r="AL1750" t="n">
        <v>0.6759853067663912</v>
      </c>
      <c r="AM1750" t="n">
        <v>0</v>
      </c>
      <c r="AN1750" t="n">
        <v>0.6767298729503048</v>
      </c>
      <c r="AO1750" t="n">
        <v>0</v>
      </c>
      <c r="AP1750" t="n">
        <v>1</v>
      </c>
      <c r="AQ1750" t="n">
        <v>0</v>
      </c>
      <c r="AR1750" t="n">
        <v>0</v>
      </c>
      <c r="AS1750" t="n">
        <v>0</v>
      </c>
      <c r="AT1750" t="n">
        <v>0.7182514209281798</v>
      </c>
      <c r="AU1750" t="n">
        <v>0.2258060532129462</v>
      </c>
      <c r="AV1750" t="n">
        <v>0.7182514209281798</v>
      </c>
    </row>
    <row r="1751" spans="1:48">
      <c r="A1751" t="n">
        <v>1748</v>
      </c>
      <c r="B1751" t="n">
        <v>0</v>
      </c>
      <c r="C1751" t="n">
        <v>0</v>
      </c>
      <c r="D1751" t="n">
        <v>0</v>
      </c>
      <c r="E1751" t="n">
        <v>91</v>
      </c>
      <c r="F1751" t="n">
        <v>-0.2212586707711459</v>
      </c>
      <c r="G1751" t="n">
        <v>749.642847936047</v>
      </c>
      <c r="H1751" t="n">
        <v>2956.591392259769</v>
      </c>
      <c r="I1751" t="n">
        <v>0.9830736072843935</v>
      </c>
      <c r="J1751" t="n">
        <v>0.9830736072843935</v>
      </c>
      <c r="K1751" t="n">
        <v>12.52284533521007</v>
      </c>
      <c r="L1751" t="n">
        <v>5</v>
      </c>
      <c r="M1751" t="n">
        <v>3.175163624546163</v>
      </c>
      <c r="N1751" t="n">
        <v>1992.742598383085</v>
      </c>
      <c r="O1751" t="b">
        <v>0</v>
      </c>
      <c r="P1751" t="n">
        <v>0.9830736072843935</v>
      </c>
      <c r="Q1751" t="n">
        <v>0</v>
      </c>
      <c r="R1751" t="n">
        <v>0.6859847447930346</v>
      </c>
      <c r="S1751" t="n">
        <v>57.67921289789305</v>
      </c>
      <c r="T1751" t="n">
        <v>6.867390703261019</v>
      </c>
      <c r="U1751" t="n">
        <v>1.433083774451854</v>
      </c>
      <c r="V1751" t="n">
        <v>2.156465444290451</v>
      </c>
      <c r="W1751" t="n">
        <v>0</v>
      </c>
      <c r="X1751" t="n">
        <v>0</v>
      </c>
      <c r="Y1751" t="n">
        <v>-21.42836828230832</v>
      </c>
      <c r="Z1751" t="n">
        <v>100.051489686271</v>
      </c>
      <c r="AA1751" t="n">
        <v>1992.742598383085</v>
      </c>
      <c r="AB1751" t="b">
        <v>0</v>
      </c>
      <c r="AC1751" t="b">
        <v>1</v>
      </c>
      <c r="AD1751" t="n">
        <v>90.7565515461153</v>
      </c>
      <c r="AE1751" t="n">
        <v>-0</v>
      </c>
      <c r="AF1751" t="n">
        <v>0</v>
      </c>
      <c r="AG1751" t="n">
        <v>-0.1534000854681937</v>
      </c>
      <c r="AH1751" t="b">
        <v>0</v>
      </c>
      <c r="AI1751" t="b">
        <v>0</v>
      </c>
      <c r="AJ1751" t="n">
        <v>1992.742598383085</v>
      </c>
      <c r="AK1751" t="n">
        <v>0</v>
      </c>
      <c r="AL1751" t="n">
        <v>1.433083774451854</v>
      </c>
      <c r="AM1751" t="n">
        <v>0</v>
      </c>
      <c r="AN1751" t="n">
        <v>1.433672073658897</v>
      </c>
      <c r="AO1751" t="n">
        <v>0</v>
      </c>
      <c r="AP1751" t="n">
        <v>1</v>
      </c>
      <c r="AQ1751" t="n">
        <v>0</v>
      </c>
      <c r="AR1751" t="n">
        <v>0</v>
      </c>
      <c r="AS1751" t="n">
        <v>0</v>
      </c>
      <c r="AT1751" t="n">
        <v>0.8372652475161872</v>
      </c>
      <c r="AU1751" t="n">
        <v>0.2632219798321783</v>
      </c>
      <c r="AV1751" t="n">
        <v>0.8372652475161872</v>
      </c>
    </row>
    <row r="1752" spans="1:48">
      <c r="A1752" t="n">
        <v>1749</v>
      </c>
      <c r="B1752" t="n">
        <v>0</v>
      </c>
      <c r="C1752" t="n">
        <v>0</v>
      </c>
      <c r="D1752" t="n">
        <v>0</v>
      </c>
      <c r="E1752" t="n">
        <v>90.2</v>
      </c>
      <c r="F1752" t="n">
        <v>-0.2001517645989388</v>
      </c>
      <c r="G1752" t="n">
        <v>743.0525811410049</v>
      </c>
      <c r="H1752" t="n">
        <v>2930.599380020123</v>
      </c>
      <c r="I1752" t="n">
        <v>1.760169772061706</v>
      </c>
      <c r="J1752" t="n">
        <v>1.760169772061706</v>
      </c>
      <c r="K1752" t="n">
        <v>22.62071839985127</v>
      </c>
      <c r="L1752" t="n">
        <v>5</v>
      </c>
      <c r="M1752" t="n">
        <v>5.735476267710769</v>
      </c>
      <c r="N1752" t="n">
        <v>1975.223982133563</v>
      </c>
      <c r="O1752" t="b">
        <v>0</v>
      </c>
      <c r="P1752" t="n">
        <v>1.760169772061706</v>
      </c>
      <c r="Q1752" t="n">
        <v>0</v>
      </c>
      <c r="R1752" t="n">
        <v>0.7894941912357059</v>
      </c>
      <c r="S1752" t="n">
        <v>57.68977174769909</v>
      </c>
      <c r="T1752" t="n">
        <v>10.7785577148873</v>
      </c>
      <c r="U1752" t="n">
        <v>2.229490465669812</v>
      </c>
      <c r="V1752" t="n">
        <v>2.268949009084976</v>
      </c>
      <c r="W1752" t="n">
        <v>0</v>
      </c>
      <c r="X1752" t="n">
        <v>0</v>
      </c>
      <c r="Y1752" t="n">
        <v>-21.42836828230832</v>
      </c>
      <c r="Z1752" t="n">
        <v>99.91049753661737</v>
      </c>
      <c r="AA1752" t="n">
        <v>1975.223982133563</v>
      </c>
      <c r="AB1752" t="b">
        <v>0</v>
      </c>
      <c r="AC1752" t="b">
        <v>1</v>
      </c>
      <c r="AD1752" t="n">
        <v>90.74911114046172</v>
      </c>
      <c r="AE1752" t="n">
        <v>-0</v>
      </c>
      <c r="AF1752" t="n">
        <v>0</v>
      </c>
      <c r="AG1752" t="n">
        <v>-0.1405075041729137</v>
      </c>
      <c r="AH1752" t="b">
        <v>0</v>
      </c>
      <c r="AI1752" t="b">
        <v>0</v>
      </c>
      <c r="AJ1752" t="n">
        <v>1975.223982133563</v>
      </c>
      <c r="AK1752" t="n">
        <v>0</v>
      </c>
      <c r="AL1752" t="n">
        <v>2.229490465669812</v>
      </c>
      <c r="AM1752" t="n">
        <v>0</v>
      </c>
      <c r="AN1752" t="n">
        <v>2.229940882250204</v>
      </c>
      <c r="AO1752" t="n">
        <v>0</v>
      </c>
      <c r="AP1752" t="n">
        <v>1</v>
      </c>
      <c r="AQ1752" t="n">
        <v>0</v>
      </c>
      <c r="AR1752" t="n">
        <v>0</v>
      </c>
      <c r="AS1752" t="n">
        <v>0</v>
      </c>
      <c r="AT1752" t="n">
        <v>0.9636558725548483</v>
      </c>
      <c r="AU1752" t="n">
        <v>0.3029570466507251</v>
      </c>
      <c r="AV1752" t="n">
        <v>0.9636558725548483</v>
      </c>
    </row>
    <row r="1753" spans="1:48">
      <c r="A1753" t="n">
        <v>1750</v>
      </c>
      <c r="B1753" t="n">
        <v>0</v>
      </c>
      <c r="C1753" t="n">
        <v>0</v>
      </c>
      <c r="D1753" t="n">
        <v>0</v>
      </c>
      <c r="E1753" t="n">
        <v>89.59999999999999</v>
      </c>
      <c r="F1753" t="n">
        <v>-0.1448009374998023</v>
      </c>
      <c r="G1753" t="n">
        <v>738.1098810447231</v>
      </c>
      <c r="H1753" t="n">
        <v>2911.105370840388</v>
      </c>
      <c r="I1753" t="n">
        <v>4.006135952475029</v>
      </c>
      <c r="J1753" t="n">
        <v>4.006135952475029</v>
      </c>
      <c r="K1753" t="n">
        <v>51.82938388241897</v>
      </c>
      <c r="L1753" t="n">
        <v>5</v>
      </c>
      <c r="M1753" t="n">
        <v>13.14132451379791</v>
      </c>
      <c r="N1753" t="n">
        <v>1962.085019946422</v>
      </c>
      <c r="O1753" t="b">
        <v>0</v>
      </c>
      <c r="P1753" t="n">
        <v>4.006135952475029</v>
      </c>
      <c r="Q1753" t="n">
        <v>0</v>
      </c>
      <c r="R1753" t="n">
        <v>0.8819356333148191</v>
      </c>
      <c r="S1753" t="n">
        <v>57.70244530320917</v>
      </c>
      <c r="T1753" t="n">
        <v>22.10763844765445</v>
      </c>
      <c r="U1753" t="n">
        <v>4.542435752842502</v>
      </c>
      <c r="V1753" t="n">
        <v>2.610124332227279</v>
      </c>
      <c r="W1753" t="n">
        <v>0</v>
      </c>
      <c r="X1753" t="n">
        <v>0</v>
      </c>
      <c r="Y1753" t="n">
        <v>-21.42836828230832</v>
      </c>
      <c r="Z1753" t="n">
        <v>99.79162615607186</v>
      </c>
      <c r="AA1753" t="n">
        <v>1962.085019946422</v>
      </c>
      <c r="AB1753" t="b">
        <v>0</v>
      </c>
      <c r="AC1753" t="b">
        <v>1</v>
      </c>
      <c r="AD1753" t="n">
        <v>90.74167073480814</v>
      </c>
      <c r="AE1753" t="n">
        <v>-0</v>
      </c>
      <c r="AF1753" t="n">
        <v>0</v>
      </c>
      <c r="AG1753" t="n">
        <v>-0.1281936216353153</v>
      </c>
      <c r="AH1753" t="b">
        <v>0</v>
      </c>
      <c r="AI1753" t="b">
        <v>0</v>
      </c>
      <c r="AJ1753" t="n">
        <v>1962.085019946422</v>
      </c>
      <c r="AK1753" t="n">
        <v>0</v>
      </c>
      <c r="AL1753" t="n">
        <v>4.542435752842502</v>
      </c>
      <c r="AM1753" t="n">
        <v>0</v>
      </c>
      <c r="AN1753" t="n">
        <v>4.542713816139581</v>
      </c>
      <c r="AO1753" t="n">
        <v>0</v>
      </c>
      <c r="AP1753" t="n">
        <v>1</v>
      </c>
      <c r="AQ1753" t="n">
        <v>0</v>
      </c>
      <c r="AR1753" t="n">
        <v>0</v>
      </c>
      <c r="AS1753" t="n">
        <v>0</v>
      </c>
      <c r="AT1753" t="n">
        <v>1.347337493889499</v>
      </c>
      <c r="AU1753" t="n">
        <v>0.4235800347569815</v>
      </c>
      <c r="AV1753" t="n">
        <v>1.347337493889499</v>
      </c>
    </row>
    <row r="1754" spans="1:48">
      <c r="A1754" t="n">
        <v>1751</v>
      </c>
      <c r="B1754" t="n">
        <v>0</v>
      </c>
      <c r="C1754" t="n">
        <v>0</v>
      </c>
      <c r="D1754" t="n">
        <v>0</v>
      </c>
      <c r="E1754" t="n">
        <v>89.09999999999999</v>
      </c>
      <c r="F1754" t="n">
        <v>-0.1373111520685253</v>
      </c>
      <c r="G1754" t="n">
        <v>733.9909642978218</v>
      </c>
      <c r="H1754" t="n">
        <v>2894.860363190609</v>
      </c>
      <c r="I1754" t="n">
        <v>4.229953091336145</v>
      </c>
      <c r="J1754" t="n">
        <v>4.229953091336145</v>
      </c>
      <c r="K1754" t="n">
        <v>55.03211698337705</v>
      </c>
      <c r="L1754" t="n">
        <v>5</v>
      </c>
      <c r="M1754" t="n">
        <v>13.95337651708343</v>
      </c>
      <c r="N1754" t="n">
        <v>1951.135884790471</v>
      </c>
      <c r="O1754" t="b">
        <v>0</v>
      </c>
      <c r="P1754" t="n">
        <v>4.229953091336145</v>
      </c>
      <c r="Q1754" t="n">
        <v>0</v>
      </c>
      <c r="R1754" t="n">
        <v>0.8867759009974108</v>
      </c>
      <c r="S1754" t="n">
        <v>57.7186232854308</v>
      </c>
      <c r="T1754" t="n">
        <v>23.34562658145386</v>
      </c>
      <c r="U1754" t="n">
        <v>4.770036134922543</v>
      </c>
      <c r="V1754" t="n">
        <v>2.643287535336007</v>
      </c>
      <c r="W1754" t="n">
        <v>0</v>
      </c>
      <c r="X1754" t="n">
        <v>0</v>
      </c>
      <c r="Y1754" t="n">
        <v>-21.42836828230832</v>
      </c>
      <c r="Z1754" t="n">
        <v>99.67275477552634</v>
      </c>
      <c r="AA1754" t="n">
        <v>1951.135884790471</v>
      </c>
      <c r="AB1754" t="b">
        <v>0</v>
      </c>
      <c r="AC1754" t="b">
        <v>1</v>
      </c>
      <c r="AD1754" t="n">
        <v>90.73423032915456</v>
      </c>
      <c r="AE1754" t="n">
        <v>-0</v>
      </c>
      <c r="AF1754" t="n">
        <v>0</v>
      </c>
      <c r="AG1754" t="n">
        <v>-0.1160440802350133</v>
      </c>
      <c r="AH1754" t="b">
        <v>0</v>
      </c>
      <c r="AI1754" t="b">
        <v>0</v>
      </c>
      <c r="AJ1754" t="n">
        <v>1951.135884790471</v>
      </c>
      <c r="AK1754" t="n">
        <v>0</v>
      </c>
      <c r="AL1754" t="n">
        <v>4.770036134922543</v>
      </c>
      <c r="AM1754" t="n">
        <v>0</v>
      </c>
      <c r="AN1754" t="n">
        <v>4.770265939300294</v>
      </c>
      <c r="AO1754" t="n">
        <v>0</v>
      </c>
      <c r="AP1754" t="n">
        <v>1</v>
      </c>
      <c r="AQ1754" t="n">
        <v>0</v>
      </c>
      <c r="AR1754" t="n">
        <v>0</v>
      </c>
      <c r="AS1754" t="n">
        <v>0</v>
      </c>
      <c r="AT1754" t="n">
        <v>1.382544771054903</v>
      </c>
      <c r="AU1754" t="n">
        <v>0.4346486049949917</v>
      </c>
      <c r="AV1754" t="n">
        <v>1.382544771054903</v>
      </c>
    </row>
    <row r="1755" spans="1:48">
      <c r="A1755" t="n">
        <v>1752</v>
      </c>
      <c r="B1755" t="n">
        <v>0</v>
      </c>
      <c r="C1755" t="n">
        <v>0</v>
      </c>
      <c r="D1755" t="n">
        <v>0</v>
      </c>
      <c r="E1755" t="n">
        <v>88.59999999999999</v>
      </c>
      <c r="F1755" t="n">
        <v>-0.1392877875594394</v>
      </c>
      <c r="G1755" t="n">
        <v>729.8720475509205</v>
      </c>
      <c r="H1755" t="n">
        <v>2878.61535554083</v>
      </c>
      <c r="I1755" t="n">
        <v>4.055424225629477</v>
      </c>
      <c r="J1755" t="n">
        <v>4.055424225629477</v>
      </c>
      <c r="K1755" t="n">
        <v>53.0592298205685</v>
      </c>
      <c r="L1755" t="n">
        <v>5</v>
      </c>
      <c r="M1755" t="n">
        <v>13.45315157722325</v>
      </c>
      <c r="N1755" t="n">
        <v>1940.18674963452</v>
      </c>
      <c r="O1755" t="b">
        <v>0</v>
      </c>
      <c r="P1755" t="n">
        <v>4.055424225629477</v>
      </c>
      <c r="Q1755" t="n">
        <v>0</v>
      </c>
      <c r="R1755" t="n">
        <v>0.884164927425261</v>
      </c>
      <c r="S1755" t="n">
        <v>57.73500480757279</v>
      </c>
      <c r="T1755" t="n">
        <v>22.57516095211644</v>
      </c>
      <c r="U1755" t="n">
        <v>4.586728222119265</v>
      </c>
      <c r="V1755" t="n">
        <v>2.614995407274819</v>
      </c>
      <c r="W1755" t="n">
        <v>0</v>
      </c>
      <c r="X1755" t="n">
        <v>0</v>
      </c>
      <c r="Y1755" t="n">
        <v>-21.42836828230832</v>
      </c>
      <c r="Z1755" t="n">
        <v>99.55388339498083</v>
      </c>
      <c r="AA1755" t="n">
        <v>1940.18674963452</v>
      </c>
      <c r="AB1755" t="b">
        <v>0</v>
      </c>
      <c r="AC1755" t="b">
        <v>1</v>
      </c>
      <c r="AD1755" t="n">
        <v>90.72678992350097</v>
      </c>
      <c r="AE1755" t="n">
        <v>-0</v>
      </c>
      <c r="AF1755" t="n">
        <v>0</v>
      </c>
      <c r="AG1755" t="n">
        <v>-0.1088819444643105</v>
      </c>
      <c r="AH1755" t="b">
        <v>0</v>
      </c>
      <c r="AI1755" t="b">
        <v>0</v>
      </c>
      <c r="AJ1755" t="n">
        <v>1940.18674963452</v>
      </c>
      <c r="AK1755" t="n">
        <v>0</v>
      </c>
      <c r="AL1755" t="n">
        <v>4.586728222119265</v>
      </c>
      <c r="AM1755" t="n">
        <v>0</v>
      </c>
      <c r="AN1755" t="n">
        <v>4.586958026497016</v>
      </c>
      <c r="AO1755" t="n">
        <v>0</v>
      </c>
      <c r="AP1755" t="n">
        <v>1</v>
      </c>
      <c r="AQ1755" t="n">
        <v>0</v>
      </c>
      <c r="AR1755" t="n">
        <v>0</v>
      </c>
      <c r="AS1755" t="n">
        <v>0</v>
      </c>
      <c r="AT1755" t="n">
        <v>1.348314943983499</v>
      </c>
      <c r="AU1755" t="n">
        <v>0.4238873284726744</v>
      </c>
      <c r="AV1755" t="n">
        <v>1.348314943983499</v>
      </c>
    </row>
    <row r="1756" spans="1:48">
      <c r="A1756" t="n">
        <v>1753</v>
      </c>
      <c r="B1756" t="n">
        <v>0</v>
      </c>
      <c r="C1756" t="n">
        <v>0</v>
      </c>
      <c r="D1756" t="n">
        <v>0</v>
      </c>
      <c r="E1756" t="n">
        <v>88.09999999999999</v>
      </c>
      <c r="F1756" t="n">
        <v>-0.1388710310270422</v>
      </c>
      <c r="G1756" t="n">
        <v>725.7531308040191</v>
      </c>
      <c r="H1756" t="n">
        <v>2862.370347891051</v>
      </c>
      <c r="I1756" t="n">
        <v>3.982502631014339</v>
      </c>
      <c r="J1756" t="n">
        <v>3.982502631014339</v>
      </c>
      <c r="K1756" t="n">
        <v>52.40087457013562</v>
      </c>
      <c r="L1756" t="n">
        <v>5</v>
      </c>
      <c r="M1756" t="n">
        <v>13.28622580378692</v>
      </c>
      <c r="N1756" t="n">
        <v>1929.237614478569</v>
      </c>
      <c r="O1756" t="b">
        <v>0</v>
      </c>
      <c r="P1756" t="n">
        <v>3.982502631014339</v>
      </c>
      <c r="Q1756" t="n">
        <v>0</v>
      </c>
      <c r="R1756" t="n">
        <v>0.8833815524538889</v>
      </c>
      <c r="S1756" t="n">
        <v>57.75107259933977</v>
      </c>
      <c r="T1756" t="n">
        <v>22.31482097153162</v>
      </c>
      <c r="U1756" t="n">
        <v>4.508247449758941</v>
      </c>
      <c r="V1756" t="n">
        <v>2.60231977896942</v>
      </c>
      <c r="W1756" t="n">
        <v>0</v>
      </c>
      <c r="X1756" t="n">
        <v>0</v>
      </c>
      <c r="Y1756" t="n">
        <v>-21.42836828230832</v>
      </c>
      <c r="Z1756" t="n">
        <v>99.44909176072842</v>
      </c>
      <c r="AA1756" t="n">
        <v>1929.237614478569</v>
      </c>
      <c r="AB1756" t="b">
        <v>0</v>
      </c>
      <c r="AC1756" t="b">
        <v>1</v>
      </c>
      <c r="AD1756" t="n">
        <v>90.71934951784739</v>
      </c>
      <c r="AE1756" t="n">
        <v>-0</v>
      </c>
      <c r="AF1756" t="n">
        <v>0</v>
      </c>
      <c r="AG1756" t="n">
        <v>-0.1062619356137862</v>
      </c>
      <c r="AH1756" t="b">
        <v>0</v>
      </c>
      <c r="AI1756" t="b">
        <v>0</v>
      </c>
      <c r="AJ1756" t="n">
        <v>1929.237614478569</v>
      </c>
      <c r="AK1756" t="n">
        <v>0</v>
      </c>
      <c r="AL1756" t="n">
        <v>4.508247449758941</v>
      </c>
      <c r="AM1756" t="n">
        <v>0</v>
      </c>
      <c r="AN1756" t="n">
        <v>4.508477254136692</v>
      </c>
      <c r="AO1756" t="n">
        <v>0</v>
      </c>
      <c r="AP1756" t="n">
        <v>1</v>
      </c>
      <c r="AQ1756" t="n">
        <v>0</v>
      </c>
      <c r="AR1756" t="n">
        <v>0</v>
      </c>
      <c r="AS1756" t="n">
        <v>0</v>
      </c>
      <c r="AT1756" t="n">
        <v>1.331821084885451</v>
      </c>
      <c r="AU1756" t="n">
        <v>0.4187019391832699</v>
      </c>
      <c r="AV1756" t="n">
        <v>1.331821084885451</v>
      </c>
    </row>
    <row r="1757" spans="1:48">
      <c r="A1757" t="n">
        <v>1754</v>
      </c>
      <c r="B1757" t="n">
        <v>0</v>
      </c>
      <c r="C1757" t="n">
        <v>0</v>
      </c>
      <c r="D1757" t="n">
        <v>0</v>
      </c>
      <c r="E1757" t="n">
        <v>87.59999999999999</v>
      </c>
      <c r="F1757" t="n">
        <v>-0.1385614216656812</v>
      </c>
      <c r="G1757" t="n">
        <v>721.6342140571178</v>
      </c>
      <c r="H1757" t="n">
        <v>2846.125340241273</v>
      </c>
      <c r="I1757" t="n">
        <v>3.906078760526587</v>
      </c>
      <c r="J1757" t="n">
        <v>3.906078760526587</v>
      </c>
      <c r="K1757" t="n">
        <v>51.68865866397496</v>
      </c>
      <c r="L1757" t="n">
        <v>5</v>
      </c>
      <c r="M1757" t="n">
        <v>13.10564367747844</v>
      </c>
      <c r="N1757" t="n">
        <v>1918.288479322618</v>
      </c>
      <c r="O1757" t="b">
        <v>0</v>
      </c>
      <c r="P1757" t="n">
        <v>3.906078760526587</v>
      </c>
      <c r="Q1757" t="n">
        <v>0</v>
      </c>
      <c r="R1757" t="n">
        <v>0.8824970532866332</v>
      </c>
      <c r="S1757" t="n">
        <v>57.76695818225087</v>
      </c>
      <c r="T1757" t="n">
        <v>22.03358653348567</v>
      </c>
      <c r="U1757" t="n">
        <v>4.426166349201281</v>
      </c>
      <c r="V1757" t="n">
        <v>2.589011344348521</v>
      </c>
      <c r="W1757" t="n">
        <v>0</v>
      </c>
      <c r="X1757" t="n">
        <v>0</v>
      </c>
      <c r="Y1757" t="n">
        <v>-21.42836828230832</v>
      </c>
      <c r="Z1757" t="n">
        <v>99.34430012647601</v>
      </c>
      <c r="AA1757" t="n">
        <v>1918.288479322618</v>
      </c>
      <c r="AB1757" t="b">
        <v>0</v>
      </c>
      <c r="AC1757" t="b">
        <v>1</v>
      </c>
      <c r="AD1757" t="n">
        <v>90.71190911219381</v>
      </c>
      <c r="AE1757" t="n">
        <v>-0</v>
      </c>
      <c r="AF1757" t="n">
        <v>0</v>
      </c>
      <c r="AG1757" t="n">
        <v>-0.1068825255957525</v>
      </c>
      <c r="AH1757" t="b">
        <v>0</v>
      </c>
      <c r="AI1757" t="b">
        <v>0</v>
      </c>
      <c r="AJ1757" t="n">
        <v>1918.288479322618</v>
      </c>
      <c r="AK1757" t="n">
        <v>0</v>
      </c>
      <c r="AL1757" t="n">
        <v>4.426166349201281</v>
      </c>
      <c r="AM1757" t="n">
        <v>0</v>
      </c>
      <c r="AN1757" t="n">
        <v>4.426396153579033</v>
      </c>
      <c r="AO1757" t="n">
        <v>0</v>
      </c>
      <c r="AP1757" t="n">
        <v>1</v>
      </c>
      <c r="AQ1757" t="n">
        <v>0</v>
      </c>
      <c r="AR1757" t="n">
        <v>0</v>
      </c>
      <c r="AS1757" t="n">
        <v>0</v>
      </c>
      <c r="AT1757" t="n">
        <v>1.314723932000344</v>
      </c>
      <c r="AU1757" t="n">
        <v>0.4133268845691413</v>
      </c>
      <c r="AV1757" t="n">
        <v>1.314723932000344</v>
      </c>
    </row>
    <row r="1758" spans="1:48">
      <c r="A1758" t="n">
        <v>1755</v>
      </c>
      <c r="B1758" t="n">
        <v>0</v>
      </c>
      <c r="C1758" t="n">
        <v>0</v>
      </c>
      <c r="D1758" t="n">
        <v>0</v>
      </c>
      <c r="E1758" t="n">
        <v>87.09999999999999</v>
      </c>
      <c r="F1758" t="n">
        <v>-0.140216615643574</v>
      </c>
      <c r="G1758" t="n">
        <v>717.5152973102164</v>
      </c>
      <c r="H1758" t="n">
        <v>2829.880332591493</v>
      </c>
      <c r="I1758" t="n">
        <v>3.749838351881186</v>
      </c>
      <c r="J1758" t="n">
        <v>3.749838351881186</v>
      </c>
      <c r="K1758" t="n">
        <v>49.90600019830065</v>
      </c>
      <c r="L1758" t="n">
        <v>5</v>
      </c>
      <c r="M1758" t="n">
        <v>12.65365116589773</v>
      </c>
      <c r="N1758" t="n">
        <v>1907.339344166666</v>
      </c>
      <c r="O1758" t="b">
        <v>0</v>
      </c>
      <c r="P1758" t="n">
        <v>3.749838351881186</v>
      </c>
      <c r="Q1758" t="n">
        <v>0</v>
      </c>
      <c r="R1758" t="n">
        <v>0.8798795224983221</v>
      </c>
      <c r="S1758" t="n">
        <v>57.78265709523976</v>
      </c>
      <c r="T1758" t="n">
        <v>21.33697020342548</v>
      </c>
      <c r="U1758" t="n">
        <v>4.261763407374147</v>
      </c>
      <c r="V1758" t="n">
        <v>2.563007049274542</v>
      </c>
      <c r="W1758" t="n">
        <v>0</v>
      </c>
      <c r="X1758" t="n">
        <v>0</v>
      </c>
      <c r="Y1758" t="n">
        <v>-21.42836828230832</v>
      </c>
      <c r="Z1758" t="n">
        <v>99.23950849222361</v>
      </c>
      <c r="AA1758" t="n">
        <v>1907.339344166666</v>
      </c>
      <c r="AB1758" t="b">
        <v>0</v>
      </c>
      <c r="AC1758" t="b">
        <v>1</v>
      </c>
      <c r="AD1758" t="n">
        <v>90.70446870654023</v>
      </c>
      <c r="AE1758" t="n">
        <v>-0</v>
      </c>
      <c r="AF1758" t="n">
        <v>0</v>
      </c>
      <c r="AG1758" t="n">
        <v>-0.1046317392923894</v>
      </c>
      <c r="AH1758" t="b">
        <v>0</v>
      </c>
      <c r="AI1758" t="b">
        <v>0</v>
      </c>
      <c r="AJ1758" t="n">
        <v>1907.339344166666</v>
      </c>
      <c r="AK1758" t="n">
        <v>0</v>
      </c>
      <c r="AL1758" t="n">
        <v>4.261763407374147</v>
      </c>
      <c r="AM1758" t="n">
        <v>0</v>
      </c>
      <c r="AN1758" t="n">
        <v>4.261993211751898</v>
      </c>
      <c r="AO1758" t="n">
        <v>0</v>
      </c>
      <c r="AP1758" t="n">
        <v>1</v>
      </c>
      <c r="AQ1758" t="n">
        <v>0</v>
      </c>
      <c r="AR1758" t="n">
        <v>0</v>
      </c>
      <c r="AS1758" t="n">
        <v>0</v>
      </c>
      <c r="AT1758" t="n">
        <v>1.283691224582473</v>
      </c>
      <c r="AU1758" t="n">
        <v>0.4035707281894071</v>
      </c>
      <c r="AV1758" t="n">
        <v>1.283691224582473</v>
      </c>
    </row>
    <row r="1759" spans="1:48">
      <c r="A1759" t="n">
        <v>1756</v>
      </c>
      <c r="B1759" t="n">
        <v>0</v>
      </c>
      <c r="C1759" t="n">
        <v>0</v>
      </c>
      <c r="D1759" t="n">
        <v>0</v>
      </c>
      <c r="E1759" t="n">
        <v>86.59999999999999</v>
      </c>
      <c r="F1759" t="n">
        <v>-0.1339054490933602</v>
      </c>
      <c r="G1759" t="n">
        <v>713.396380563315</v>
      </c>
      <c r="H1759" t="n">
        <v>2813.635324941714</v>
      </c>
      <c r="I1759" t="n">
        <v>3.921176532528124</v>
      </c>
      <c r="J1759" t="n">
        <v>3.921176532528124</v>
      </c>
      <c r="K1759" t="n">
        <v>52.48761935643728</v>
      </c>
      <c r="L1759" t="n">
        <v>5</v>
      </c>
      <c r="M1759" t="n">
        <v>13.30821991796077</v>
      </c>
      <c r="N1759" t="n">
        <v>1896.390209010716</v>
      </c>
      <c r="O1759" t="b">
        <v>0</v>
      </c>
      <c r="P1759" t="n">
        <v>3.921176532528124</v>
      </c>
      <c r="Q1759" t="n">
        <v>0</v>
      </c>
      <c r="R1759" t="n">
        <v>0.8840868153935247</v>
      </c>
      <c r="S1759" t="n">
        <v>57.79806378810836</v>
      </c>
      <c r="T1759" t="n">
        <v>22.33393040778285</v>
      </c>
      <c r="U1759" t="n">
        <v>4.435284481403254</v>
      </c>
      <c r="V1759" t="n">
        <v>2.588796998345508</v>
      </c>
      <c r="W1759" t="n">
        <v>0</v>
      </c>
      <c r="X1759" t="n">
        <v>0</v>
      </c>
      <c r="Y1759" t="n">
        <v>-21.42836828230832</v>
      </c>
      <c r="Z1759" t="n">
        <v>99.1347168579712</v>
      </c>
      <c r="AA1759" t="n">
        <v>1896.390209010716</v>
      </c>
      <c r="AB1759" t="b">
        <v>0</v>
      </c>
      <c r="AC1759" t="b">
        <v>1</v>
      </c>
      <c r="AD1759" t="n">
        <v>90.69702830088664</v>
      </c>
      <c r="AE1759" t="n">
        <v>-0</v>
      </c>
      <c r="AF1759" t="n">
        <v>0</v>
      </c>
      <c r="AG1759" t="n">
        <v>-0.102465350248321</v>
      </c>
      <c r="AH1759" t="b">
        <v>0</v>
      </c>
      <c r="AI1759" t="b">
        <v>0</v>
      </c>
      <c r="AJ1759" t="n">
        <v>1896.390209010716</v>
      </c>
      <c r="AK1759" t="n">
        <v>0</v>
      </c>
      <c r="AL1759" t="n">
        <v>4.435284481403254</v>
      </c>
      <c r="AM1759" t="n">
        <v>0</v>
      </c>
      <c r="AN1759" t="n">
        <v>4.435514285781005</v>
      </c>
      <c r="AO1759" t="n">
        <v>0</v>
      </c>
      <c r="AP1759" t="n">
        <v>1</v>
      </c>
      <c r="AQ1759" t="n">
        <v>0</v>
      </c>
      <c r="AR1759" t="n">
        <v>0</v>
      </c>
      <c r="AS1759" t="n">
        <v>0</v>
      </c>
      <c r="AT1759" t="n">
        <v>1.309923638346979</v>
      </c>
      <c r="AU1759" t="n">
        <v>0.4118177537375883</v>
      </c>
      <c r="AV1759" t="n">
        <v>1.309923638346979</v>
      </c>
    </row>
    <row r="1760" spans="1:48">
      <c r="A1760" t="n">
        <v>1757</v>
      </c>
      <c r="B1760" t="n">
        <v>0</v>
      </c>
      <c r="C1760" t="n">
        <v>0</v>
      </c>
      <c r="D1760" t="n">
        <v>0</v>
      </c>
      <c r="E1760" t="n">
        <v>86.09999999999999</v>
      </c>
      <c r="F1760" t="n">
        <v>-0.1574949213163226</v>
      </c>
      <c r="G1760" t="n">
        <v>709.2774638164136</v>
      </c>
      <c r="H1760" t="n">
        <v>2797.390317291935</v>
      </c>
      <c r="I1760" t="n">
        <v>2.875289691568758</v>
      </c>
      <c r="J1760" t="n">
        <v>2.875289691568758</v>
      </c>
      <c r="K1760" t="n">
        <v>38.71121730884035</v>
      </c>
      <c r="L1760" t="n">
        <v>5</v>
      </c>
      <c r="M1760" t="n">
        <v>9.815217370395628</v>
      </c>
      <c r="N1760" t="n">
        <v>1885.441073854765</v>
      </c>
      <c r="O1760" t="b">
        <v>0</v>
      </c>
      <c r="P1760" t="n">
        <v>2.875289691568758</v>
      </c>
      <c r="Q1760" t="n">
        <v>0</v>
      </c>
      <c r="R1760" t="n">
        <v>0.8574755757023252</v>
      </c>
      <c r="S1760" t="n">
        <v>57.81361016031233</v>
      </c>
      <c r="T1760" t="n">
        <v>16.9831508450104</v>
      </c>
      <c r="U1760" t="n">
        <v>3.353203021804696</v>
      </c>
      <c r="V1760" t="n">
        <v>2.420513796945677</v>
      </c>
      <c r="W1760" t="n">
        <v>0</v>
      </c>
      <c r="X1760" t="n">
        <v>0</v>
      </c>
      <c r="Y1760" t="n">
        <v>-21.42836828230832</v>
      </c>
      <c r="Z1760" t="n">
        <v>99.02536435490903</v>
      </c>
      <c r="AA1760" t="n">
        <v>1885.441073854765</v>
      </c>
      <c r="AB1760" t="b">
        <v>0</v>
      </c>
      <c r="AC1760" t="b">
        <v>1</v>
      </c>
      <c r="AD1760" t="n">
        <v>90.68958789523306</v>
      </c>
      <c r="AE1760" t="n">
        <v>-0</v>
      </c>
      <c r="AF1760" t="n">
        <v>0</v>
      </c>
      <c r="AG1760" t="n">
        <v>-0.1007898820124551</v>
      </c>
      <c r="AH1760" t="b">
        <v>0</v>
      </c>
      <c r="AI1760" t="b">
        <v>0</v>
      </c>
      <c r="AJ1760" t="n">
        <v>1885.441073854765</v>
      </c>
      <c r="AK1760" t="n">
        <v>0</v>
      </c>
      <c r="AL1760" t="n">
        <v>3.353203021804696</v>
      </c>
      <c r="AM1760" t="n">
        <v>0</v>
      </c>
      <c r="AN1760" t="n">
        <v>3.353481085101774</v>
      </c>
      <c r="AO1760" t="n">
        <v>0</v>
      </c>
      <c r="AP1760" t="n">
        <v>1</v>
      </c>
      <c r="AQ1760" t="n">
        <v>0</v>
      </c>
      <c r="AR1760" t="n">
        <v>0</v>
      </c>
      <c r="AS1760" t="n">
        <v>0</v>
      </c>
      <c r="AT1760" t="n">
        <v>1.123638239597268</v>
      </c>
      <c r="AU1760" t="n">
        <v>0.3532527868788896</v>
      </c>
      <c r="AV1760" t="n">
        <v>1.123638239597268</v>
      </c>
    </row>
    <row r="1761" spans="1:48">
      <c r="A1761" t="n">
        <v>1758</v>
      </c>
      <c r="B1761" t="n">
        <v>0</v>
      </c>
      <c r="C1761" t="n">
        <v>0</v>
      </c>
      <c r="D1761" t="n">
        <v>0</v>
      </c>
      <c r="E1761" t="n">
        <v>85.5</v>
      </c>
      <c r="F1761" t="n">
        <v>-0.1527815323080262</v>
      </c>
      <c r="G1761" t="n">
        <v>704.3347637201321</v>
      </c>
      <c r="H1761" t="n">
        <v>2777.896308112201</v>
      </c>
      <c r="I1761" t="n">
        <v>2.969198627822102</v>
      </c>
      <c r="J1761" t="n">
        <v>2.969198627822102</v>
      </c>
      <c r="K1761" t="n">
        <v>40.25608244667022</v>
      </c>
      <c r="L1761" t="n">
        <v>5</v>
      </c>
      <c r="M1761" t="n">
        <v>10.20691745605229</v>
      </c>
      <c r="N1761" t="n">
        <v>1872.302111667623</v>
      </c>
      <c r="O1761" t="b">
        <v>0</v>
      </c>
      <c r="P1761" t="n">
        <v>2.969198627822102</v>
      </c>
      <c r="Q1761" t="n">
        <v>0</v>
      </c>
      <c r="R1761" t="n">
        <v>0.8615722841682542</v>
      </c>
      <c r="S1761" t="n">
        <v>57.82762702017165</v>
      </c>
      <c r="T1761" t="n">
        <v>17.57692851018411</v>
      </c>
      <c r="U1761" t="n">
        <v>3.446255969907981</v>
      </c>
      <c r="V1761" t="n">
        <v>2.433134065002676</v>
      </c>
      <c r="W1761" t="n">
        <v>0</v>
      </c>
      <c r="X1761" t="n">
        <v>0</v>
      </c>
      <c r="Y1761" t="n">
        <v>-21.42836828230832</v>
      </c>
      <c r="Z1761" t="n">
        <v>98.91918614282515</v>
      </c>
      <c r="AA1761" t="n">
        <v>1872.302111667623</v>
      </c>
      <c r="AB1761" t="b">
        <v>0</v>
      </c>
      <c r="AC1761" t="b">
        <v>1</v>
      </c>
      <c r="AD1761" t="n">
        <v>90.68214748957948</v>
      </c>
      <c r="AE1761" t="n">
        <v>-0</v>
      </c>
      <c r="AF1761" t="n">
        <v>0</v>
      </c>
      <c r="AG1761" t="n">
        <v>-0.09901738051406428</v>
      </c>
      <c r="AH1761" t="b">
        <v>0</v>
      </c>
      <c r="AI1761" t="b">
        <v>0</v>
      </c>
      <c r="AJ1761" t="n">
        <v>1872.302111667623</v>
      </c>
      <c r="AK1761" t="n">
        <v>0</v>
      </c>
      <c r="AL1761" t="n">
        <v>3.446255969907981</v>
      </c>
      <c r="AM1761" t="n">
        <v>0</v>
      </c>
      <c r="AN1761" t="n">
        <v>3.44653403320506</v>
      </c>
      <c r="AO1761" t="n">
        <v>0</v>
      </c>
      <c r="AP1761" t="n">
        <v>1</v>
      </c>
      <c r="AQ1761" t="n">
        <v>0</v>
      </c>
      <c r="AR1761" t="n">
        <v>0</v>
      </c>
      <c r="AS1761" t="n">
        <v>0</v>
      </c>
      <c r="AT1761" t="n">
        <v>1.135425603178694</v>
      </c>
      <c r="AU1761" t="n">
        <v>0.3569585338785518</v>
      </c>
      <c r="AV1761" t="n">
        <v>1.135425603178694</v>
      </c>
    </row>
    <row r="1762" spans="1:48">
      <c r="A1762" t="n">
        <v>1759</v>
      </c>
      <c r="B1762" t="n">
        <v>0</v>
      </c>
      <c r="C1762" t="n">
        <v>0</v>
      </c>
      <c r="D1762" t="n">
        <v>0</v>
      </c>
      <c r="E1762" t="n">
        <v>85</v>
      </c>
      <c r="F1762" t="n">
        <v>-0.1480456161182193</v>
      </c>
      <c r="G1762" t="n">
        <v>700.2158469732308</v>
      </c>
      <c r="H1762" t="n">
        <v>2761.651300462422</v>
      </c>
      <c r="I1762" t="n">
        <v>3.079045912389536</v>
      </c>
      <c r="J1762" t="n">
        <v>3.079045912389536</v>
      </c>
      <c r="K1762" t="n">
        <v>41.99094142887263</v>
      </c>
      <c r="L1762" t="n">
        <v>5</v>
      </c>
      <c r="M1762" t="n">
        <v>10.64679042314215</v>
      </c>
      <c r="N1762" t="n">
        <v>1861.352976511673</v>
      </c>
      <c r="O1762" t="b">
        <v>0</v>
      </c>
      <c r="P1762" t="n">
        <v>3.079045912389536</v>
      </c>
      <c r="Q1762" t="n">
        <v>0</v>
      </c>
      <c r="R1762" t="n">
        <v>0.8657787741516332</v>
      </c>
      <c r="S1762" t="n">
        <v>57.84168562205065</v>
      </c>
      <c r="T1762" t="n">
        <v>18.24533637432992</v>
      </c>
      <c r="U1762" t="n">
        <v>3.556388773109688</v>
      </c>
      <c r="V1762" t="n">
        <v>2.44891141417836</v>
      </c>
      <c r="W1762" t="n">
        <v>0</v>
      </c>
      <c r="X1762" t="n">
        <v>0</v>
      </c>
      <c r="Y1762" t="n">
        <v>-21.42836828230832</v>
      </c>
      <c r="Z1762" t="n">
        <v>98.82982641828941</v>
      </c>
      <c r="AA1762" t="n">
        <v>1861.352976511673</v>
      </c>
      <c r="AB1762" t="b">
        <v>0</v>
      </c>
      <c r="AC1762" t="b">
        <v>1</v>
      </c>
      <c r="AD1762" t="n">
        <v>90.6747070839259</v>
      </c>
      <c r="AE1762" t="n">
        <v>-0</v>
      </c>
      <c r="AF1762" t="n">
        <v>0</v>
      </c>
      <c r="AG1762" t="n">
        <v>-0.09565713470968423</v>
      </c>
      <c r="AH1762" t="b">
        <v>0</v>
      </c>
      <c r="AI1762" t="b">
        <v>0</v>
      </c>
      <c r="AJ1762" t="n">
        <v>1861.352976511673</v>
      </c>
      <c r="AK1762" t="n">
        <v>0</v>
      </c>
      <c r="AL1762" t="n">
        <v>3.556388773109688</v>
      </c>
      <c r="AM1762" t="n">
        <v>0</v>
      </c>
      <c r="AN1762" t="n">
        <v>3.556666836406767</v>
      </c>
      <c r="AO1762" t="n">
        <v>0</v>
      </c>
      <c r="AP1762" t="n">
        <v>1</v>
      </c>
      <c r="AQ1762" t="n">
        <v>0</v>
      </c>
      <c r="AR1762" t="n">
        <v>0</v>
      </c>
      <c r="AS1762" t="n">
        <v>0</v>
      </c>
      <c r="AT1762" t="n">
        <v>1.150820817404433</v>
      </c>
      <c r="AU1762" t="n">
        <v>0.3617985278714486</v>
      </c>
      <c r="AV1762" t="n">
        <v>1.150820817404433</v>
      </c>
    </row>
    <row r="1763" spans="1:48">
      <c r="A1763" t="n">
        <v>1760</v>
      </c>
      <c r="B1763" t="n">
        <v>0</v>
      </c>
      <c r="C1763" t="n">
        <v>0</v>
      </c>
      <c r="D1763" t="n">
        <v>0</v>
      </c>
      <c r="E1763" t="n">
        <v>84.40000000000001</v>
      </c>
      <c r="F1763" t="n">
        <v>-0.1717026698857556</v>
      </c>
      <c r="G1763" t="n">
        <v>695.2731468769491</v>
      </c>
      <c r="H1763" t="n">
        <v>2742.157291282687</v>
      </c>
      <c r="I1763" t="n">
        <v>2.040321829383604</v>
      </c>
      <c r="J1763" t="n">
        <v>2.040321829383604</v>
      </c>
      <c r="K1763" t="n">
        <v>28.02299839451474</v>
      </c>
      <c r="L1763" t="n">
        <v>5</v>
      </c>
      <c r="M1763" t="n">
        <v>7.105222716661951</v>
      </c>
      <c r="N1763" t="n">
        <v>1848.214014324531</v>
      </c>
      <c r="O1763" t="b">
        <v>0</v>
      </c>
      <c r="P1763" t="n">
        <v>2.040321829383604</v>
      </c>
      <c r="Q1763" t="n">
        <v>0</v>
      </c>
      <c r="R1763" t="n">
        <v>0.8223359083742537</v>
      </c>
      <c r="S1763" t="n">
        <v>57.85582131797095</v>
      </c>
      <c r="T1763" t="n">
        <v>12.8194249570089</v>
      </c>
      <c r="U1763" t="n">
        <v>2.481129437017156</v>
      </c>
      <c r="V1763" t="n">
        <v>2.277551490151408</v>
      </c>
      <c r="W1763" t="n">
        <v>0</v>
      </c>
      <c r="X1763" t="n">
        <v>0</v>
      </c>
      <c r="Y1763" t="n">
        <v>-21.42836828230832</v>
      </c>
      <c r="Z1763" t="n">
        <v>98.73454554528155</v>
      </c>
      <c r="AA1763" t="n">
        <v>1848.214014324531</v>
      </c>
      <c r="AB1763" t="b">
        <v>0</v>
      </c>
      <c r="AC1763" t="b">
        <v>1</v>
      </c>
      <c r="AD1763" t="n">
        <v>90.66726667827231</v>
      </c>
      <c r="AE1763" t="n">
        <v>-0</v>
      </c>
      <c r="AF1763" t="n">
        <v>0</v>
      </c>
      <c r="AG1763" t="n">
        <v>-0.09194617651679393</v>
      </c>
      <c r="AH1763" t="b">
        <v>0</v>
      </c>
      <c r="AI1763" t="b">
        <v>0</v>
      </c>
      <c r="AJ1763" t="n">
        <v>1848.214014324531</v>
      </c>
      <c r="AK1763" t="n">
        <v>0</v>
      </c>
      <c r="AL1763" t="n">
        <v>2.481129437017156</v>
      </c>
      <c r="AM1763" t="n">
        <v>0</v>
      </c>
      <c r="AN1763" t="n">
        <v>2.481460355321118</v>
      </c>
      <c r="AO1763" t="n">
        <v>0</v>
      </c>
      <c r="AP1763" t="n">
        <v>1</v>
      </c>
      <c r="AQ1763" t="n">
        <v>0</v>
      </c>
      <c r="AR1763" t="n">
        <v>0</v>
      </c>
      <c r="AS1763" t="n">
        <v>0</v>
      </c>
      <c r="AT1763" t="n">
        <v>0.9653312159134388</v>
      </c>
      <c r="AU1763" t="n">
        <v>0.3034837461608925</v>
      </c>
      <c r="AV1763" t="n">
        <v>0.9653312159134388</v>
      </c>
    </row>
    <row r="1764" spans="1:48">
      <c r="A1764" t="n">
        <v>1761</v>
      </c>
      <c r="B1764" t="n">
        <v>0</v>
      </c>
      <c r="C1764" t="n">
        <v>0</v>
      </c>
      <c r="D1764" t="n">
        <v>0</v>
      </c>
      <c r="E1764" t="n">
        <v>83.8</v>
      </c>
      <c r="F1764" t="n">
        <v>-0.1651437043387656</v>
      </c>
      <c r="G1764" t="n">
        <v>690.3304467806674</v>
      </c>
      <c r="H1764" t="n">
        <v>2722.663282102953</v>
      </c>
      <c r="I1764" t="n">
        <v>2.211917682630902</v>
      </c>
      <c r="J1764" t="n">
        <v>2.211917682630902</v>
      </c>
      <c r="K1764" t="n">
        <v>30.59731476814854</v>
      </c>
      <c r="L1764" t="n">
        <v>5</v>
      </c>
      <c r="M1764" t="n">
        <v>7.757939849936242</v>
      </c>
      <c r="N1764" t="n">
        <v>1835.07505213739</v>
      </c>
      <c r="O1764" t="b">
        <v>0</v>
      </c>
      <c r="P1764" t="n">
        <v>2.211917682630902</v>
      </c>
      <c r="Q1764" t="n">
        <v>0</v>
      </c>
      <c r="R1764" t="n">
        <v>0.8333117129215778</v>
      </c>
      <c r="S1764" t="n">
        <v>57.86822007542545</v>
      </c>
      <c r="T1764" t="n">
        <v>13.81271417979185</v>
      </c>
      <c r="U1764" t="n">
        <v>2.654370085446121</v>
      </c>
      <c r="V1764" t="n">
        <v>2.302417666533337</v>
      </c>
      <c r="W1764" t="n">
        <v>0</v>
      </c>
      <c r="X1764" t="n">
        <v>0</v>
      </c>
      <c r="Y1764" t="n">
        <v>-21.42836828230832</v>
      </c>
      <c r="Z1764" t="n">
        <v>98.64172644664707</v>
      </c>
      <c r="AA1764" t="n">
        <v>1835.07505213739</v>
      </c>
      <c r="AB1764" t="b">
        <v>0</v>
      </c>
      <c r="AC1764" t="b">
        <v>1</v>
      </c>
      <c r="AD1764" t="n">
        <v>90.65982627261873</v>
      </c>
      <c r="AE1764" t="n">
        <v>-0</v>
      </c>
      <c r="AF1764" t="n">
        <v>0</v>
      </c>
      <c r="AG1764" t="n">
        <v>-0.09188673549783316</v>
      </c>
      <c r="AH1764" t="b">
        <v>0</v>
      </c>
      <c r="AI1764" t="b">
        <v>0</v>
      </c>
      <c r="AJ1764" t="n">
        <v>1835.07505213739</v>
      </c>
      <c r="AK1764" t="n">
        <v>0</v>
      </c>
      <c r="AL1764" t="n">
        <v>2.654370085446121</v>
      </c>
      <c r="AM1764" t="n">
        <v>0</v>
      </c>
      <c r="AN1764" t="n">
        <v>2.654701003750082</v>
      </c>
      <c r="AO1764" t="n">
        <v>0</v>
      </c>
      <c r="AP1764" t="n">
        <v>1</v>
      </c>
      <c r="AQ1764" t="n">
        <v>0</v>
      </c>
      <c r="AR1764" t="n">
        <v>0</v>
      </c>
      <c r="AS1764" t="n">
        <v>0</v>
      </c>
      <c r="AT1764" t="n">
        <v>0.9905415757206824</v>
      </c>
      <c r="AU1764" t="n">
        <v>0.3114094552959965</v>
      </c>
      <c r="AV1764" t="n">
        <v>0.9905415757206824</v>
      </c>
    </row>
    <row r="1765" spans="1:48">
      <c r="A1765" t="n">
        <v>1762</v>
      </c>
      <c r="B1765" t="n">
        <v>0</v>
      </c>
      <c r="C1765" t="n">
        <v>0</v>
      </c>
      <c r="D1765" t="n">
        <v>0</v>
      </c>
      <c r="E1765" t="n">
        <v>83.2</v>
      </c>
      <c r="F1765" t="n">
        <v>-0.1677225127591768</v>
      </c>
      <c r="G1765" t="n">
        <v>685.3877466843859</v>
      </c>
      <c r="H1765" t="n">
        <v>2703.169272923218</v>
      </c>
      <c r="I1765" t="n">
        <v>2.02243467725356</v>
      </c>
      <c r="J1765" t="n">
        <v>2.02243467725356</v>
      </c>
      <c r="K1765" t="n">
        <v>28.17796006909841</v>
      </c>
      <c r="L1765" t="n">
        <v>5</v>
      </c>
      <c r="M1765" t="n">
        <v>7.144513202104059</v>
      </c>
      <c r="N1765" t="n">
        <v>1821.936089950249</v>
      </c>
      <c r="O1765" t="b">
        <v>0</v>
      </c>
      <c r="P1765" t="n">
        <v>2.02243467725356</v>
      </c>
      <c r="Q1765" t="n">
        <v>0</v>
      </c>
      <c r="R1765" t="n">
        <v>0.8237469351394919</v>
      </c>
      <c r="S1765" t="n">
        <v>57.88083120165548</v>
      </c>
      <c r="T1765" t="n">
        <v>12.86823355992091</v>
      </c>
      <c r="U1765" t="n">
        <v>2.455165040354395</v>
      </c>
      <c r="V1765" t="n">
        <v>2.268065604276908</v>
      </c>
      <c r="W1765" t="n">
        <v>0</v>
      </c>
      <c r="X1765" t="n">
        <v>0</v>
      </c>
      <c r="Y1765" t="n">
        <v>-21.42836828230832</v>
      </c>
      <c r="Z1765" t="n">
        <v>98.54409291937021</v>
      </c>
      <c r="AA1765" t="n">
        <v>1821.936089950249</v>
      </c>
      <c r="AB1765" t="b">
        <v>0</v>
      </c>
      <c r="AC1765" t="b">
        <v>1</v>
      </c>
      <c r="AD1765" t="n">
        <v>90.65238586696515</v>
      </c>
      <c r="AE1765" t="n">
        <v>-0</v>
      </c>
      <c r="AF1765" t="n">
        <v>0</v>
      </c>
      <c r="AG1765" t="n">
        <v>-0.09352329939643017</v>
      </c>
      <c r="AH1765" t="b">
        <v>0</v>
      </c>
      <c r="AI1765" t="b">
        <v>0</v>
      </c>
      <c r="AJ1765" t="n">
        <v>1821.936089950249</v>
      </c>
      <c r="AK1765" t="n">
        <v>0</v>
      </c>
      <c r="AL1765" t="n">
        <v>2.455165040354395</v>
      </c>
      <c r="AM1765" t="n">
        <v>0</v>
      </c>
      <c r="AN1765" t="n">
        <v>2.455495958658356</v>
      </c>
      <c r="AO1765" t="n">
        <v>0</v>
      </c>
      <c r="AP1765" t="n">
        <v>1</v>
      </c>
      <c r="AQ1765" t="n">
        <v>0</v>
      </c>
      <c r="AR1765" t="n">
        <v>0</v>
      </c>
      <c r="AS1765" t="n">
        <v>0</v>
      </c>
      <c r="AT1765" t="n">
        <v>0.9529507657127434</v>
      </c>
      <c r="AU1765" t="n">
        <v>0.2995915427967755</v>
      </c>
      <c r="AV1765" t="n">
        <v>0.9529507657127434</v>
      </c>
    </row>
    <row r="1766" spans="1:48">
      <c r="A1766" t="n">
        <v>1763</v>
      </c>
      <c r="B1766" t="n">
        <v>0</v>
      </c>
      <c r="C1766" t="n">
        <v>0</v>
      </c>
      <c r="D1766" t="n">
        <v>0</v>
      </c>
      <c r="E1766" t="n">
        <v>82.59999999999999</v>
      </c>
      <c r="F1766" t="n">
        <v>-0.1639662446245378</v>
      </c>
      <c r="G1766" t="n">
        <v>680.4450465881042</v>
      </c>
      <c r="H1766" t="n">
        <v>2683.675263743483</v>
      </c>
      <c r="I1766" t="n">
        <v>2.082976583557053</v>
      </c>
      <c r="J1766" t="n">
        <v>2.082976583557053</v>
      </c>
      <c r="K1766" t="n">
        <v>29.23228154397464</v>
      </c>
      <c r="L1766" t="n">
        <v>5</v>
      </c>
      <c r="M1766" t="n">
        <v>7.411836091271462</v>
      </c>
      <c r="N1766" t="n">
        <v>1808.797127763107</v>
      </c>
      <c r="O1766" t="b">
        <v>0</v>
      </c>
      <c r="P1766" t="n">
        <v>2.082976583557053</v>
      </c>
      <c r="Q1766" t="n">
        <v>0</v>
      </c>
      <c r="R1766" t="n">
        <v>0.8285894159919488</v>
      </c>
      <c r="S1766" t="n">
        <v>57.89302365238923</v>
      </c>
      <c r="T1766" t="n">
        <v>13.2716991560412</v>
      </c>
      <c r="U1766" t="n">
        <v>2.513882682249097</v>
      </c>
      <c r="V1766" t="n">
        <v>2.274909703116181</v>
      </c>
      <c r="W1766" t="n">
        <v>0</v>
      </c>
      <c r="X1766" t="n">
        <v>0</v>
      </c>
      <c r="Y1766" t="n">
        <v>-21.42836828230832</v>
      </c>
      <c r="Z1766" t="n">
        <v>98.44881204636235</v>
      </c>
      <c r="AA1766" t="n">
        <v>1808.797127763107</v>
      </c>
      <c r="AB1766" t="b">
        <v>0</v>
      </c>
      <c r="AC1766" t="b">
        <v>1</v>
      </c>
      <c r="AD1766" t="n">
        <v>90.64494546131156</v>
      </c>
      <c r="AE1766" t="n">
        <v>-0</v>
      </c>
      <c r="AF1766" t="n">
        <v>0</v>
      </c>
      <c r="AG1766" t="n">
        <v>-0.1040557900279113</v>
      </c>
      <c r="AH1766" t="b">
        <v>0</v>
      </c>
      <c r="AI1766" t="b">
        <v>0</v>
      </c>
      <c r="AJ1766" t="n">
        <v>1808.797127763107</v>
      </c>
      <c r="AK1766" t="n">
        <v>0</v>
      </c>
      <c r="AL1766" t="n">
        <v>2.513882682249097</v>
      </c>
      <c r="AM1766" t="n">
        <v>0</v>
      </c>
      <c r="AN1766" t="n">
        <v>2.514213600553059</v>
      </c>
      <c r="AO1766" t="n">
        <v>0</v>
      </c>
      <c r="AP1766" t="n">
        <v>1</v>
      </c>
      <c r="AQ1766" t="n">
        <v>0</v>
      </c>
      <c r="AR1766" t="n">
        <v>0</v>
      </c>
      <c r="AS1766" t="n">
        <v>0</v>
      </c>
      <c r="AT1766" t="n">
        <v>0.9589096368747984</v>
      </c>
      <c r="AU1766" t="n">
        <v>0.3014649107282573</v>
      </c>
      <c r="AV1766" t="n">
        <v>0.9589096368747984</v>
      </c>
    </row>
    <row r="1767" spans="1:48">
      <c r="A1767" t="n">
        <v>1764</v>
      </c>
      <c r="B1767" t="n">
        <v>0</v>
      </c>
      <c r="C1767" t="n">
        <v>0</v>
      </c>
      <c r="D1767" t="n">
        <v>0</v>
      </c>
      <c r="E1767" t="n">
        <v>82</v>
      </c>
      <c r="F1767" t="n">
        <v>-0.1764125087426862</v>
      </c>
      <c r="G1767" t="n">
        <v>675.5023464918225</v>
      </c>
      <c r="H1767" t="n">
        <v>2664.181254563748</v>
      </c>
      <c r="I1767" t="n">
        <v>1.515699876146665</v>
      </c>
      <c r="J1767" t="n">
        <v>1.515699876146665</v>
      </c>
      <c r="K1767" t="n">
        <v>21.42682068703389</v>
      </c>
      <c r="L1767" t="n">
        <v>5</v>
      </c>
      <c r="M1767" t="n">
        <v>5.432763865880803</v>
      </c>
      <c r="N1767" t="n">
        <v>1795.658165575966</v>
      </c>
      <c r="O1767" t="b">
        <v>0</v>
      </c>
      <c r="P1767" t="n">
        <v>1.515699876146665</v>
      </c>
      <c r="Q1767" t="n">
        <v>0</v>
      </c>
      <c r="R1767" t="n">
        <v>0.7873711876254634</v>
      </c>
      <c r="S1767" t="n">
        <v>57.90523607573667</v>
      </c>
      <c r="T1767" t="n">
        <v>10.23720532305085</v>
      </c>
      <c r="U1767" t="n">
        <v>1.925013132265709</v>
      </c>
      <c r="V1767" t="n">
        <v>2.176724809874585</v>
      </c>
      <c r="W1767" t="n">
        <v>0</v>
      </c>
      <c r="X1767" t="n">
        <v>0</v>
      </c>
      <c r="Y1767" t="n">
        <v>-21.42836828230832</v>
      </c>
      <c r="Z1767" t="n">
        <v>98.35117851908549</v>
      </c>
      <c r="AA1767" t="n">
        <v>1795.658165575966</v>
      </c>
      <c r="AB1767" t="b">
        <v>0</v>
      </c>
      <c r="AC1767" t="b">
        <v>1</v>
      </c>
      <c r="AD1767" t="n">
        <v>90.63750505565798</v>
      </c>
      <c r="AE1767" t="n">
        <v>-0</v>
      </c>
      <c r="AF1767" t="n">
        <v>0</v>
      </c>
      <c r="AG1767" t="n">
        <v>-0.1181309895838397</v>
      </c>
      <c r="AH1767" t="b">
        <v>0</v>
      </c>
      <c r="AI1767" t="b">
        <v>0</v>
      </c>
      <c r="AJ1767" t="n">
        <v>1795.658165575966</v>
      </c>
      <c r="AK1767" t="n">
        <v>0</v>
      </c>
      <c r="AL1767" t="n">
        <v>1.925013132265709</v>
      </c>
      <c r="AM1767" t="n">
        <v>0</v>
      </c>
      <c r="AN1767" t="n">
        <v>1.925401501664109</v>
      </c>
      <c r="AO1767" t="n">
        <v>0</v>
      </c>
      <c r="AP1767" t="n">
        <v>1</v>
      </c>
      <c r="AQ1767" t="n">
        <v>0</v>
      </c>
      <c r="AR1767" t="n">
        <v>0</v>
      </c>
      <c r="AS1767" t="n">
        <v>0</v>
      </c>
      <c r="AT1767" t="n">
        <v>0.8555325003199654</v>
      </c>
      <c r="AU1767" t="n">
        <v>0.2689648939963213</v>
      </c>
      <c r="AV1767" t="n">
        <v>0.8555325003199654</v>
      </c>
    </row>
    <row r="1768" spans="1:48">
      <c r="A1768" t="n">
        <v>1765</v>
      </c>
      <c r="B1768" t="n">
        <v>0</v>
      </c>
      <c r="C1768" t="n">
        <v>0</v>
      </c>
      <c r="D1768" t="n">
        <v>0</v>
      </c>
      <c r="E1768" t="n">
        <v>81.3</v>
      </c>
      <c r="F1768" t="n">
        <v>-0.2137170537380406</v>
      </c>
      <c r="G1768" t="n">
        <v>669.7358630461607</v>
      </c>
      <c r="H1768" t="n">
        <v>2641.438243854058</v>
      </c>
      <c r="I1768" t="n">
        <v>-0.009755816573651039</v>
      </c>
      <c r="J1768" t="n">
        <v>-0.009755816573651039</v>
      </c>
      <c r="K1768" t="n">
        <v>-0.1391013846442967</v>
      </c>
      <c r="L1768" t="n">
        <v>5</v>
      </c>
      <c r="M1768" t="n">
        <v>-0.03526911375362493</v>
      </c>
      <c r="N1768" t="n">
        <v>1780.329376357635</v>
      </c>
      <c r="O1768" t="b">
        <v>0</v>
      </c>
      <c r="P1768" t="n">
        <v>-0.009755816573651039</v>
      </c>
      <c r="Q1768" t="n">
        <v>0</v>
      </c>
      <c r="R1768" t="n">
        <v>0</v>
      </c>
      <c r="S1768" t="n">
        <v>57.91625946534067</v>
      </c>
      <c r="T1768" t="n">
        <v>3.216581568449952</v>
      </c>
      <c r="U1768" t="n">
        <v>0.5996854958352825</v>
      </c>
      <c r="V1768" t="n">
        <v>3.251850682203576</v>
      </c>
      <c r="W1768" t="n">
        <v>0</v>
      </c>
      <c r="X1768" t="n">
        <v>0</v>
      </c>
      <c r="Y1768" t="n">
        <v>-21.42836828230832</v>
      </c>
      <c r="Z1768" t="n">
        <v>98.22536113729279</v>
      </c>
      <c r="AA1768" t="n">
        <v>1780.329376357635</v>
      </c>
      <c r="AB1768" t="b">
        <v>0</v>
      </c>
      <c r="AC1768" t="b">
        <v>1</v>
      </c>
      <c r="AD1768" t="n">
        <v>90.6300646500044</v>
      </c>
      <c r="AE1768" t="n">
        <v>-0</v>
      </c>
      <c r="AF1768" t="n">
        <v>0</v>
      </c>
      <c r="AG1768" t="n">
        <v>-0.1345130464544778</v>
      </c>
      <c r="AH1768" t="b">
        <v>0</v>
      </c>
      <c r="AI1768" t="b">
        <v>0</v>
      </c>
      <c r="AJ1768" t="n">
        <v>1780.329376357635</v>
      </c>
      <c r="AK1768" t="n">
        <v>0</v>
      </c>
      <c r="AL1768" t="n">
        <v>0.5996854958352825</v>
      </c>
      <c r="AM1768" t="n">
        <v>0</v>
      </c>
      <c r="AN1768" t="n">
        <v>0.6002737950423254</v>
      </c>
      <c r="AO1768" t="n">
        <v>0</v>
      </c>
      <c r="AP1768" t="n">
        <v>1</v>
      </c>
      <c r="AQ1768" t="n">
        <v>0</v>
      </c>
      <c r="AR1768" t="n">
        <v>0</v>
      </c>
      <c r="AS1768" t="n">
        <v>0</v>
      </c>
      <c r="AT1768" t="n">
        <v>0.6280203880334025</v>
      </c>
      <c r="AU1768" t="n">
        <v>0.1974389482944938</v>
      </c>
      <c r="AV1768" t="n">
        <v>0.6280203880334025</v>
      </c>
    </row>
    <row r="1769" spans="1:48">
      <c r="A1769" t="n">
        <v>1766</v>
      </c>
      <c r="B1769" t="n">
        <v>0</v>
      </c>
      <c r="C1769" t="n">
        <v>0</v>
      </c>
      <c r="D1769" t="n">
        <v>0</v>
      </c>
      <c r="E1769" t="n">
        <v>80.40000000000001</v>
      </c>
      <c r="F1769" t="n">
        <v>-0.3020526096384781</v>
      </c>
      <c r="G1769" t="n">
        <v>662.3218129017383</v>
      </c>
      <c r="H1769" t="n">
        <v>2612.197230084456</v>
      </c>
      <c r="I1769" t="n">
        <v>-3.464191969933256</v>
      </c>
      <c r="J1769" t="n">
        <v>-3.464191969933256</v>
      </c>
      <c r="K1769" t="n">
        <v>-49.94640959372344</v>
      </c>
      <c r="L1769" t="n">
        <v>5</v>
      </c>
      <c r="M1769" t="n">
        <v>-12.66389695581223</v>
      </c>
      <c r="N1769" t="n">
        <v>1760.620933076923</v>
      </c>
      <c r="O1769" t="b">
        <v>0</v>
      </c>
      <c r="P1769" t="n">
        <v>-3.464191969933256</v>
      </c>
      <c r="Q1769" t="n">
        <v>0</v>
      </c>
      <c r="R1769" t="n">
        <v>0.7965129900502474</v>
      </c>
      <c r="S1769" t="n">
        <v>57.91625946534067</v>
      </c>
      <c r="T1769" t="n">
        <v>-14.96581369430598</v>
      </c>
      <c r="U1769" t="n">
        <v>-2.759273904079594</v>
      </c>
      <c r="V1769" t="n">
        <v>-2.301916738493741</v>
      </c>
      <c r="W1769" t="n">
        <v>-48.85451545395836</v>
      </c>
      <c r="X1769" t="n">
        <v>2</v>
      </c>
      <c r="Y1769" t="n">
        <v>27.42614717165004</v>
      </c>
      <c r="Z1769" t="n">
        <v>98.0952018643565</v>
      </c>
      <c r="AA1769" t="n">
        <v>1760.620933076923</v>
      </c>
      <c r="AB1769" t="b">
        <v>0</v>
      </c>
      <c r="AC1769" t="b">
        <v>1</v>
      </c>
      <c r="AD1769" t="n">
        <v>90.63110593106158</v>
      </c>
      <c r="AE1769" t="n">
        <v>1.020748781453012</v>
      </c>
      <c r="AF1769" t="n">
        <v>0</v>
      </c>
      <c r="AG1769" t="n">
        <v>-0.1493555632251788</v>
      </c>
      <c r="AH1769" t="b">
        <v>0</v>
      </c>
      <c r="AI1769" t="b">
        <v>0</v>
      </c>
      <c r="AJ1769" t="n">
        <v>1760.620933076923</v>
      </c>
      <c r="AK1769" t="n">
        <v>0</v>
      </c>
      <c r="AL1769" t="n">
        <v>-2.759273904079594</v>
      </c>
      <c r="AM1769" t="n">
        <v>0</v>
      </c>
      <c r="AN1769" t="n">
        <v>-1.737412869438267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</row>
    <row r="1770" spans="1:48">
      <c r="A1770" t="n">
        <v>1767</v>
      </c>
      <c r="B1770" t="n">
        <v>0</v>
      </c>
      <c r="C1770" t="n">
        <v>0</v>
      </c>
      <c r="D1770" t="n">
        <v>0</v>
      </c>
      <c r="E1770" t="n">
        <v>79.09999999999999</v>
      </c>
      <c r="F1770" t="n">
        <v>-0.4114058410413843</v>
      </c>
      <c r="G1770" t="n">
        <v>651.6126293597947</v>
      </c>
      <c r="H1770" t="n">
        <v>2569.96021019503</v>
      </c>
      <c r="I1770" t="n">
        <v>-7.634319763754658</v>
      </c>
      <c r="J1770" t="n">
        <v>-7.634319763754658</v>
      </c>
      <c r="K1770" t="n">
        <v>-111.8799427266602</v>
      </c>
      <c r="L1770" t="n">
        <v>5</v>
      </c>
      <c r="M1770" t="n">
        <v>-28.36712543779416</v>
      </c>
      <c r="N1770" t="n">
        <v>1732.153181671451</v>
      </c>
      <c r="O1770" t="b">
        <v>0</v>
      </c>
      <c r="P1770" t="n">
        <v>-7.634319763754658</v>
      </c>
      <c r="Q1770" t="n">
        <v>0</v>
      </c>
      <c r="R1770" t="n">
        <v>0.8928786856155068</v>
      </c>
      <c r="S1770" t="n">
        <v>57.94037064557531</v>
      </c>
      <c r="T1770" t="n">
        <v>-37.57923097268228</v>
      </c>
      <c r="U1770" t="n">
        <v>-6.816521396229745</v>
      </c>
      <c r="V1770" t="n">
        <v>-9.212105534888114</v>
      </c>
      <c r="W1770" t="n">
        <v>-63.42030253157765</v>
      </c>
      <c r="X1770" t="n">
        <v>2</v>
      </c>
      <c r="Y1770" t="n">
        <v>41.99193424926933</v>
      </c>
      <c r="Z1770" t="n">
        <v>97.93469840161028</v>
      </c>
      <c r="AA1770" t="n">
        <v>1732.153181671451</v>
      </c>
      <c r="AB1770" t="b">
        <v>0</v>
      </c>
      <c r="AC1770" t="b">
        <v>1</v>
      </c>
      <c r="AD1770" t="n">
        <v>90.64315768130827</v>
      </c>
      <c r="AE1770" t="n">
        <v>1.325081129696152</v>
      </c>
      <c r="AF1770" t="n">
        <v>0</v>
      </c>
      <c r="AG1770" t="n">
        <v>-0.1637278275744268</v>
      </c>
      <c r="AH1770" t="b">
        <v>0</v>
      </c>
      <c r="AI1770" t="b">
        <v>0</v>
      </c>
      <c r="AJ1770" t="n">
        <v>1732.153181671451</v>
      </c>
      <c r="AK1770" t="n">
        <v>0</v>
      </c>
      <c r="AL1770" t="n">
        <v>-6.816521396229745</v>
      </c>
      <c r="AM1770" t="n">
        <v>2.385003060705361</v>
      </c>
      <c r="AN1770" t="n">
        <v>-3.104368966428473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</row>
    <row r="1771" spans="1:48">
      <c r="A1771" t="n">
        <v>1768</v>
      </c>
      <c r="B1771" t="n">
        <v>0</v>
      </c>
      <c r="C1771" t="n">
        <v>0</v>
      </c>
      <c r="D1771" t="n">
        <v>0</v>
      </c>
      <c r="E1771" t="n">
        <v>77.40000000000001</v>
      </c>
      <c r="F1771" t="n">
        <v>-0.5523240261959881</v>
      </c>
      <c r="G1771" t="n">
        <v>637.6083124203301</v>
      </c>
      <c r="H1771" t="n">
        <v>2514.727184185782</v>
      </c>
      <c r="I1771" t="n">
        <v>-12.79862884848176</v>
      </c>
      <c r="J1771" t="n">
        <v>-12.79862884848176</v>
      </c>
      <c r="K1771" t="n">
        <v>-191.681790185782</v>
      </c>
      <c r="L1771" t="n">
        <v>5</v>
      </c>
      <c r="M1771" t="n">
        <v>-48.60085958057353</v>
      </c>
      <c r="N1771" t="n">
        <v>1694.926122141217</v>
      </c>
      <c r="O1771" t="b">
        <v>0</v>
      </c>
      <c r="P1771" t="n">
        <v>-12.79862884848176</v>
      </c>
      <c r="Q1771" t="n">
        <v>0</v>
      </c>
      <c r="R1771" t="n">
        <v>0.9252436677297023</v>
      </c>
      <c r="S1771" t="n">
        <v>57.96834280970349</v>
      </c>
      <c r="T1771" t="n">
        <v>-66.71756316490519</v>
      </c>
      <c r="U1771" t="n">
        <v>-11.84185029768044</v>
      </c>
      <c r="V1771" t="n">
        <v>-18.11670358433166</v>
      </c>
      <c r="W1771" t="n">
        <v>-82.36651895147378</v>
      </c>
      <c r="X1771" t="n">
        <v>2</v>
      </c>
      <c r="Y1771" t="n">
        <v>60.93815066916546</v>
      </c>
      <c r="Z1771" t="n">
        <v>97.75093075308175</v>
      </c>
      <c r="AA1771" t="n">
        <v>1694.926122141217</v>
      </c>
      <c r="AB1771" t="b">
        <v>0</v>
      </c>
      <c r="AC1771" t="b">
        <v>1</v>
      </c>
      <c r="AD1771" t="n">
        <v>90.66102748771772</v>
      </c>
      <c r="AE1771" t="n">
        <v>1.720936602707236</v>
      </c>
      <c r="AF1771" t="n">
        <v>0</v>
      </c>
      <c r="AG1771" t="n">
        <v>-0.1765693901269776</v>
      </c>
      <c r="AH1771" t="b">
        <v>0</v>
      </c>
      <c r="AI1771" t="b">
        <v>0</v>
      </c>
      <c r="AJ1771" t="n">
        <v>1694.926122141217</v>
      </c>
      <c r="AK1771" t="n">
        <v>0</v>
      </c>
      <c r="AL1771" t="n">
        <v>-11.84185029768044</v>
      </c>
      <c r="AM1771" t="n">
        <v>7.092355543002612</v>
      </c>
      <c r="AN1771" t="n">
        <v>-3.024881281926572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</row>
    <row r="1772" spans="1:48">
      <c r="A1772" t="n">
        <v>1769</v>
      </c>
      <c r="B1772" t="n">
        <v>0</v>
      </c>
      <c r="C1772" t="n">
        <v>0</v>
      </c>
      <c r="D1772" t="n">
        <v>0</v>
      </c>
      <c r="E1772" t="n">
        <v>75.09999999999999</v>
      </c>
      <c r="F1772" t="n">
        <v>-0.7126313875079937</v>
      </c>
      <c r="G1772" t="n">
        <v>618.6612953845838</v>
      </c>
      <c r="H1772" t="n">
        <v>2440.000148996799</v>
      </c>
      <c r="I1772" t="n">
        <v>-18.33149232967767</v>
      </c>
      <c r="J1772" t="n">
        <v>-18.33149232967767</v>
      </c>
      <c r="K1772" t="n">
        <v>-282.9542730685008</v>
      </c>
      <c r="L1772" t="n">
        <v>5</v>
      </c>
      <c r="M1772" t="n">
        <v>-71.74296984495457</v>
      </c>
      <c r="N1772" t="n">
        <v>1644.560100423842</v>
      </c>
      <c r="O1772" t="b">
        <v>0</v>
      </c>
      <c r="P1772" t="n">
        <v>-18.33149232967767</v>
      </c>
      <c r="Q1772" t="n">
        <v>0</v>
      </c>
      <c r="R1772" t="n">
        <v>0.939949932403772</v>
      </c>
      <c r="S1772" t="n">
        <v>58.00106868410007</v>
      </c>
      <c r="T1772" t="n">
        <v>-100.0516315374049</v>
      </c>
      <c r="U1772" t="n">
        <v>-17.23068497614079</v>
      </c>
      <c r="V1772" t="n">
        <v>-28.30866169245033</v>
      </c>
      <c r="W1772" t="n">
        <v>-86.15060768619995</v>
      </c>
      <c r="X1772" t="n">
        <v>2</v>
      </c>
      <c r="Y1772" t="n">
        <v>64.72223940389162</v>
      </c>
      <c r="Z1772" t="n">
        <v>97.55854966483851</v>
      </c>
      <c r="AA1772" t="n">
        <v>1644.560100423842</v>
      </c>
      <c r="AB1772" t="b">
        <v>0</v>
      </c>
      <c r="AC1772" t="b">
        <v>1</v>
      </c>
      <c r="AD1772" t="n">
        <v>90.68284352766095</v>
      </c>
      <c r="AE1772" t="n">
        <v>1.8</v>
      </c>
      <c r="AF1772" t="n">
        <v>0</v>
      </c>
      <c r="AG1772" t="n">
        <v>-0.1840106203644086</v>
      </c>
      <c r="AH1772" t="b">
        <v>0</v>
      </c>
      <c r="AI1772" t="b">
        <v>0</v>
      </c>
      <c r="AJ1772" t="n">
        <v>1644.560100423842</v>
      </c>
      <c r="AK1772" t="n">
        <v>0</v>
      </c>
      <c r="AL1772" t="n">
        <v>-17.23068497614079</v>
      </c>
      <c r="AM1772" t="n">
        <v>12.50604738477072</v>
      </c>
      <c r="AN1772" t="n">
        <v>-2.918660379504761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</row>
    <row r="1773" spans="1:48">
      <c r="A1773" t="n">
        <v>1770</v>
      </c>
      <c r="B1773" t="n">
        <v>0</v>
      </c>
      <c r="C1773" t="n">
        <v>0</v>
      </c>
      <c r="D1773" t="n">
        <v>0</v>
      </c>
      <c r="E1773" t="n">
        <v>72.3</v>
      </c>
      <c r="F1773" t="n">
        <v>-0.8471504237720353</v>
      </c>
      <c r="G1773" t="n">
        <v>595.5953616019362</v>
      </c>
      <c r="H1773" t="n">
        <v>2349.028106158037</v>
      </c>
      <c r="I1773" t="n">
        <v>-22.50012544136569</v>
      </c>
      <c r="J1773" t="n">
        <v>-22.50012544136569</v>
      </c>
      <c r="K1773" t="n">
        <v>-360.7488991737059</v>
      </c>
      <c r="L1773" t="n">
        <v>5</v>
      </c>
      <c r="M1773" t="n">
        <v>-91.46777362416479</v>
      </c>
      <c r="N1773" t="n">
        <v>1583.244943550517</v>
      </c>
      <c r="O1773" t="b">
        <v>0</v>
      </c>
      <c r="P1773" t="n">
        <v>-22.50012544136569</v>
      </c>
      <c r="Q1773" t="n">
        <v>0</v>
      </c>
      <c r="R1773" t="n">
        <v>0.9467370291498187</v>
      </c>
      <c r="S1773" t="n">
        <v>58.03872095291034</v>
      </c>
      <c r="T1773" t="n">
        <v>-128.4806057327743</v>
      </c>
      <c r="U1773" t="n">
        <v>-21.30170191585681</v>
      </c>
      <c r="V1773" t="n">
        <v>-37.01283210860956</v>
      </c>
      <c r="W1773" t="n">
        <v>-86.15060768619995</v>
      </c>
      <c r="X1773" t="n">
        <v>2</v>
      </c>
      <c r="Y1773" t="n">
        <v>64.72223940389162</v>
      </c>
      <c r="Z1773" t="n">
        <v>97.37412908911854</v>
      </c>
      <c r="AA1773" t="n">
        <v>1583.244943550517</v>
      </c>
      <c r="AB1773" t="b">
        <v>0</v>
      </c>
      <c r="AC1773" t="b">
        <v>1</v>
      </c>
      <c r="AD1773" t="n">
        <v>90.70531652745397</v>
      </c>
      <c r="AE1773" t="n">
        <v>1.8</v>
      </c>
      <c r="AF1773" t="n">
        <v>0</v>
      </c>
      <c r="AG1773" t="n">
        <v>-0.1857432063996405</v>
      </c>
      <c r="AH1773" t="b">
        <v>0</v>
      </c>
      <c r="AI1773" t="b">
        <v>0</v>
      </c>
      <c r="AJ1773" t="n">
        <v>1583.244943550517</v>
      </c>
      <c r="AK1773" t="n">
        <v>0</v>
      </c>
      <c r="AL1773" t="n">
        <v>-21.30170191585681</v>
      </c>
      <c r="AM1773" t="n">
        <v>16.70209037217359</v>
      </c>
      <c r="AN1773" t="n">
        <v>-2.791338586084178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</row>
    <row r="1774" spans="1:48">
      <c r="A1774" t="n">
        <v>1771</v>
      </c>
      <c r="B1774" t="n">
        <v>0</v>
      </c>
      <c r="C1774" t="n">
        <v>0</v>
      </c>
      <c r="D1774" t="n">
        <v>0</v>
      </c>
      <c r="E1774" t="n">
        <v>69.09999999999999</v>
      </c>
      <c r="F1774" t="n">
        <v>-0.8987669174038722</v>
      </c>
      <c r="G1774" t="n">
        <v>569.2342944217676</v>
      </c>
      <c r="H1774" t="n">
        <v>2245.060057199451</v>
      </c>
      <c r="I1774" t="n">
        <v>-23.46192411739765</v>
      </c>
      <c r="J1774" t="n">
        <v>-23.46192411739765</v>
      </c>
      <c r="K1774" t="n">
        <v>-393.5899049993708</v>
      </c>
      <c r="L1774" t="n">
        <v>5</v>
      </c>
      <c r="M1774" t="n">
        <v>-99.79460065906969</v>
      </c>
      <c r="N1774" t="n">
        <v>1513.17047855243</v>
      </c>
      <c r="O1774" t="b">
        <v>0</v>
      </c>
      <c r="P1774" t="n">
        <v>-23.46192411739765</v>
      </c>
      <c r="Q1774" t="n">
        <v>0</v>
      </c>
      <c r="R1774" t="n">
        <v>0.9490714438019741</v>
      </c>
      <c r="S1774" t="n">
        <v>58.07971210779864</v>
      </c>
      <c r="T1774" t="n">
        <v>-140.5225604319654</v>
      </c>
      <c r="U1774" t="n">
        <v>-22.26704219647094</v>
      </c>
      <c r="V1774" t="n">
        <v>-40.72795977289573</v>
      </c>
      <c r="W1774" t="n">
        <v>-86.15060768619995</v>
      </c>
      <c r="X1774" t="n">
        <v>2</v>
      </c>
      <c r="Y1774" t="n">
        <v>64.72223940389162</v>
      </c>
      <c r="Z1774" t="n">
        <v>97.19117064315135</v>
      </c>
      <c r="AA1774" t="n">
        <v>1513.17047855243</v>
      </c>
      <c r="AB1774" t="b">
        <v>0</v>
      </c>
      <c r="AC1774" t="b">
        <v>1</v>
      </c>
      <c r="AD1774" t="n">
        <v>90.727789527247</v>
      </c>
      <c r="AE1774" t="n">
        <v>1.8</v>
      </c>
      <c r="AF1774" t="n">
        <v>0</v>
      </c>
      <c r="AG1774" t="n">
        <v>-0.181826299537202</v>
      </c>
      <c r="AH1774" t="b">
        <v>0</v>
      </c>
      <c r="AI1774" t="b">
        <v>0</v>
      </c>
      <c r="AJ1774" t="n">
        <v>1513.17047855243</v>
      </c>
      <c r="AK1774" t="n">
        <v>0</v>
      </c>
      <c r="AL1774" t="n">
        <v>-22.26704219647094</v>
      </c>
      <c r="AM1774" t="n">
        <v>17.80922381343895</v>
      </c>
      <c r="AN1774" t="n">
        <v>-2.6484055957193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</row>
    <row r="1775" spans="1:48">
      <c r="A1775" t="n">
        <v>1772</v>
      </c>
      <c r="B1775" t="n">
        <v>0</v>
      </c>
      <c r="C1775" t="n">
        <v>0</v>
      </c>
      <c r="D1775" t="n">
        <v>0</v>
      </c>
      <c r="E1775" t="n">
        <v>65.90000000000001</v>
      </c>
      <c r="F1775" t="n">
        <v>-0.8911152399458029</v>
      </c>
      <c r="G1775" t="n">
        <v>542.8732272415989</v>
      </c>
      <c r="H1775" t="n">
        <v>2141.092008240866</v>
      </c>
      <c r="I1775" t="n">
        <v>-22.38743830831308</v>
      </c>
      <c r="J1775" t="n">
        <v>-22.38743830831308</v>
      </c>
      <c r="K1775" t="n">
        <v>-393.8014944708834</v>
      </c>
      <c r="L1775" t="n">
        <v>5</v>
      </c>
      <c r="M1775" t="n">
        <v>-99.84824910519357</v>
      </c>
      <c r="N1775" t="n">
        <v>1443.096013554344</v>
      </c>
      <c r="O1775" t="b">
        <v>0</v>
      </c>
      <c r="P1775" t="n">
        <v>-22.38743830831308</v>
      </c>
      <c r="Q1775" t="n">
        <v>0</v>
      </c>
      <c r="R1775" t="n">
        <v>0.9495162680992778</v>
      </c>
      <c r="S1775" t="n">
        <v>58.12058212482634</v>
      </c>
      <c r="T1775" t="n">
        <v>-140.6640012857721</v>
      </c>
      <c r="U1775" t="n">
        <v>-21.25723687481224</v>
      </c>
      <c r="V1775" t="n">
        <v>-40.81575218057857</v>
      </c>
      <c r="W1775" t="n">
        <v>-86.15060768619995</v>
      </c>
      <c r="X1775" t="n">
        <v>2</v>
      </c>
      <c r="Y1775" t="n">
        <v>64.72223940389162</v>
      </c>
      <c r="Z1775" t="n">
        <v>97.01705879500524</v>
      </c>
      <c r="AA1775" t="n">
        <v>1443.096013554344</v>
      </c>
      <c r="AB1775" t="b">
        <v>0</v>
      </c>
      <c r="AC1775" t="b">
        <v>1</v>
      </c>
      <c r="AD1775" t="n">
        <v>90.75026252704002</v>
      </c>
      <c r="AE1775" t="n">
        <v>1.8</v>
      </c>
      <c r="AF1775" t="n">
        <v>0</v>
      </c>
      <c r="AG1775" t="n">
        <v>-0.1718528045578251</v>
      </c>
      <c r="AH1775" t="b">
        <v>0</v>
      </c>
      <c r="AI1775" t="b">
        <v>0</v>
      </c>
      <c r="AJ1775" t="n">
        <v>1443.096013554344</v>
      </c>
      <c r="AK1775" t="n">
        <v>0</v>
      </c>
      <c r="AL1775" t="n">
        <v>-21.25723687481224</v>
      </c>
      <c r="AM1775" t="n">
        <v>16.9397188461287</v>
      </c>
      <c r="AN1775" t="n">
        <v>-2.508105241370852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</row>
    <row r="1776" spans="1:48">
      <c r="A1776" t="n">
        <v>1773</v>
      </c>
      <c r="B1776" t="n">
        <v>0</v>
      </c>
      <c r="C1776" t="n">
        <v>0</v>
      </c>
      <c r="D1776" t="n">
        <v>0</v>
      </c>
      <c r="E1776" t="n">
        <v>62.7</v>
      </c>
      <c r="F1776" t="n">
        <v>-0.8701054561462414</v>
      </c>
      <c r="G1776" t="n">
        <v>516.5121600614302</v>
      </c>
      <c r="H1776" t="n">
        <v>2037.123959282281</v>
      </c>
      <c r="I1776" t="n">
        <v>-20.90581162417019</v>
      </c>
      <c r="J1776" t="n">
        <v>-20.90581162417019</v>
      </c>
      <c r="K1776" t="n">
        <v>-386.5074455097789</v>
      </c>
      <c r="L1776" t="n">
        <v>5</v>
      </c>
      <c r="M1776" t="n">
        <v>-97.99884521039019</v>
      </c>
      <c r="N1776" t="n">
        <v>1373.021548556257</v>
      </c>
      <c r="O1776" t="b">
        <v>0</v>
      </c>
      <c r="P1776" t="n">
        <v>-20.90581162417019</v>
      </c>
      <c r="Q1776" t="n">
        <v>0</v>
      </c>
      <c r="R1776" t="n">
        <v>0.9495793764823321</v>
      </c>
      <c r="S1776" t="n">
        <v>58.15923979553249</v>
      </c>
      <c r="T1776" t="n">
        <v>-138.0677779389776</v>
      </c>
      <c r="U1776" t="n">
        <v>-19.85172756693662</v>
      </c>
      <c r="V1776" t="n">
        <v>-40.06893272858738</v>
      </c>
      <c r="W1776" t="n">
        <v>-86.15060768619995</v>
      </c>
      <c r="X1776" t="n">
        <v>2</v>
      </c>
      <c r="Y1776" t="n">
        <v>64.72223940389162</v>
      </c>
      <c r="Z1776" t="n">
        <v>96.84294694685913</v>
      </c>
      <c r="AA1776" t="n">
        <v>1373.021548556257</v>
      </c>
      <c r="AB1776" t="b">
        <v>0</v>
      </c>
      <c r="AC1776" t="b">
        <v>1</v>
      </c>
      <c r="AD1776" t="n">
        <v>90.77273552683305</v>
      </c>
      <c r="AE1776" t="n">
        <v>1.8</v>
      </c>
      <c r="AF1776" t="n">
        <v>0</v>
      </c>
      <c r="AG1776" t="n">
        <v>-0.1612876466209277</v>
      </c>
      <c r="AH1776" t="b">
        <v>0</v>
      </c>
      <c r="AI1776" t="b">
        <v>0</v>
      </c>
      <c r="AJ1776" t="n">
        <v>1373.021548556257</v>
      </c>
      <c r="AK1776" t="n">
        <v>0</v>
      </c>
      <c r="AL1776" t="n">
        <v>-19.85172756693662</v>
      </c>
      <c r="AM1776" t="n">
        <v>15.67257828019088</v>
      </c>
      <c r="AN1776" t="n">
        <v>-2.370315606464993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</row>
    <row r="1777" spans="1:48">
      <c r="A1777" t="n">
        <v>1774</v>
      </c>
      <c r="B1777" t="n">
        <v>0</v>
      </c>
      <c r="C1777" t="n">
        <v>0</v>
      </c>
      <c r="D1777" t="n">
        <v>0</v>
      </c>
      <c r="E1777" t="n">
        <v>59.7</v>
      </c>
      <c r="F1777" t="n">
        <v>-0.7951296021359164</v>
      </c>
      <c r="G1777" t="n">
        <v>491.7986595800221</v>
      </c>
      <c r="H1777" t="n">
        <v>1939.653913383607</v>
      </c>
      <c r="I1777" t="n">
        <v>-17.98625968350983</v>
      </c>
      <c r="J1777" t="n">
        <v>-17.98625968350983</v>
      </c>
      <c r="K1777" t="n">
        <v>-349.2407407709832</v>
      </c>
      <c r="L1777" t="n">
        <v>5</v>
      </c>
      <c r="M1777" t="n">
        <v>-88.54988356262253</v>
      </c>
      <c r="N1777" t="n">
        <v>1307.326737620551</v>
      </c>
      <c r="O1777" t="b">
        <v>0</v>
      </c>
      <c r="P1777" t="n">
        <v>-17.98625968350983</v>
      </c>
      <c r="Q1777" t="n">
        <v>0</v>
      </c>
      <c r="R1777" t="n">
        <v>0.9479055970162019</v>
      </c>
      <c r="S1777" t="n">
        <v>58.19529392993126</v>
      </c>
      <c r="T1777" t="n">
        <v>-124.5355048132684</v>
      </c>
      <c r="U1777" t="n">
        <v>-17.04927622338583</v>
      </c>
      <c r="V1777" t="n">
        <v>-35.98562125064583</v>
      </c>
      <c r="W1777" t="n">
        <v>-86.15060768619995</v>
      </c>
      <c r="X1777" t="n">
        <v>2</v>
      </c>
      <c r="Y1777" t="n">
        <v>64.72223940389162</v>
      </c>
      <c r="Z1777" t="n">
        <v>96.69378749580132</v>
      </c>
      <c r="AA1777" t="n">
        <v>1307.326737620551</v>
      </c>
      <c r="AB1777" t="b">
        <v>0</v>
      </c>
      <c r="AC1777" t="b">
        <v>1</v>
      </c>
      <c r="AD1777" t="n">
        <v>90.79520852662607</v>
      </c>
      <c r="AE1777" t="n">
        <v>1.8</v>
      </c>
      <c r="AF1777" t="n">
        <v>0</v>
      </c>
      <c r="AG1777" t="n">
        <v>-0.1546187959020409</v>
      </c>
      <c r="AH1777" t="b">
        <v>0</v>
      </c>
      <c r="AI1777" t="b">
        <v>0</v>
      </c>
      <c r="AJ1777" t="n">
        <v>1307.326737620551</v>
      </c>
      <c r="AK1777" t="n">
        <v>0</v>
      </c>
      <c r="AL1777" t="n">
        <v>-17.04927622338583</v>
      </c>
      <c r="AM1777" t="n">
        <v>12.99850023041043</v>
      </c>
      <c r="AN1777" t="n">
        <v>-2.243309648742263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</row>
    <row r="1778" spans="1:48">
      <c r="A1778" t="n">
        <v>1775</v>
      </c>
      <c r="B1778" t="n">
        <v>0</v>
      </c>
      <c r="C1778" t="n">
        <v>0</v>
      </c>
      <c r="D1778" t="n">
        <v>0</v>
      </c>
      <c r="E1778" t="n">
        <v>57</v>
      </c>
      <c r="F1778" t="n">
        <v>-0.6993761353100956</v>
      </c>
      <c r="G1778" t="n">
        <v>469.5565091467547</v>
      </c>
      <c r="H1778" t="n">
        <v>1851.930872074801</v>
      </c>
      <c r="I1778" t="n">
        <v>-14.75550904352553</v>
      </c>
      <c r="J1778" t="n">
        <v>-14.75550904352553</v>
      </c>
      <c r="K1778" t="n">
        <v>-300.0804575851742</v>
      </c>
      <c r="L1778" t="n">
        <v>5</v>
      </c>
      <c r="M1778" t="n">
        <v>-76.08530871835046</v>
      </c>
      <c r="N1778" t="n">
        <v>1248.201407778416</v>
      </c>
      <c r="O1778" t="b">
        <v>0</v>
      </c>
      <c r="P1778" t="n">
        <v>-14.75550904352553</v>
      </c>
      <c r="Q1778" t="n">
        <v>0</v>
      </c>
      <c r="R1778" t="n">
        <v>0.9448360709380226</v>
      </c>
      <c r="S1778" t="n">
        <v>58.22734272847718</v>
      </c>
      <c r="T1778" t="n">
        <v>-106.658967575004</v>
      </c>
      <c r="U1778" t="n">
        <v>-13.94153718937512</v>
      </c>
      <c r="V1778" t="n">
        <v>-30.57365885665358</v>
      </c>
      <c r="W1778" t="n">
        <v>-86.15060768619995</v>
      </c>
      <c r="X1778" t="n">
        <v>2</v>
      </c>
      <c r="Y1778" t="n">
        <v>64.72223940389162</v>
      </c>
      <c r="Z1778" t="n">
        <v>96.54508527773844</v>
      </c>
      <c r="AA1778" t="n">
        <v>1248.201407778416</v>
      </c>
      <c r="AB1778" t="b">
        <v>0</v>
      </c>
      <c r="AC1778" t="b">
        <v>1</v>
      </c>
      <c r="AD1778" t="n">
        <v>90.81768152641909</v>
      </c>
      <c r="AE1778" t="n">
        <v>1.8</v>
      </c>
      <c r="AF1778" t="n">
        <v>0</v>
      </c>
      <c r="AG1778" t="n">
        <v>-0.1489239110101674</v>
      </c>
      <c r="AH1778" t="b">
        <v>0</v>
      </c>
      <c r="AI1778" t="b">
        <v>0</v>
      </c>
      <c r="AJ1778" t="n">
        <v>1248.201407778416</v>
      </c>
      <c r="AK1778" t="n">
        <v>0</v>
      </c>
      <c r="AL1778" t="n">
        <v>-13.94153718937512</v>
      </c>
      <c r="AM1778" t="n">
        <v>10.00484361636082</v>
      </c>
      <c r="AN1778" t="n">
        <v>-2.130716361148995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</row>
    <row r="1779" spans="1:48">
      <c r="A1779" t="n">
        <v>1776</v>
      </c>
      <c r="B1779" t="n">
        <v>0</v>
      </c>
      <c r="C1779" t="n">
        <v>0</v>
      </c>
      <c r="D1779" t="n">
        <v>0</v>
      </c>
      <c r="E1779" t="n">
        <v>54.6</v>
      </c>
      <c r="F1779" t="n">
        <v>-0.6573658566236986</v>
      </c>
      <c r="G1779" t="n">
        <v>449.7857087616282</v>
      </c>
      <c r="H1779" t="n">
        <v>1773.954835355862</v>
      </c>
      <c r="I1779" t="n">
        <v>-13.1815144905683</v>
      </c>
      <c r="J1779" t="n">
        <v>-13.1815144905683</v>
      </c>
      <c r="K1779" t="n">
        <v>-279.8536922465732</v>
      </c>
      <c r="L1779" t="n">
        <v>5</v>
      </c>
      <c r="M1779" t="n">
        <v>-70.95681852093641</v>
      </c>
      <c r="N1779" t="n">
        <v>1195.645559029851</v>
      </c>
      <c r="O1779" t="b">
        <v>0</v>
      </c>
      <c r="P1779" t="n">
        <v>-13.1815144905683</v>
      </c>
      <c r="Q1779" t="n">
        <v>0</v>
      </c>
      <c r="R1779" t="n">
        <v>0.943502257022326</v>
      </c>
      <c r="S1779" t="n">
        <v>58.25518400965866</v>
      </c>
      <c r="T1779" t="n">
        <v>-99.32925582437254</v>
      </c>
      <c r="U1779" t="n">
        <v>-12.43678867282369</v>
      </c>
      <c r="V1779" t="n">
        <v>-28.37243730343613</v>
      </c>
      <c r="W1779" t="n">
        <v>-86.15060768619995</v>
      </c>
      <c r="X1779" t="n">
        <v>2</v>
      </c>
      <c r="Y1779" t="n">
        <v>64.72223940389162</v>
      </c>
      <c r="Z1779" t="n">
        <v>96.40618897715734</v>
      </c>
      <c r="AA1779" t="n">
        <v>1195.645559029851</v>
      </c>
      <c r="AB1779" t="b">
        <v>0</v>
      </c>
      <c r="AC1779" t="b">
        <v>1</v>
      </c>
      <c r="AD1779" t="n">
        <v>90.84015452621212</v>
      </c>
      <c r="AE1779" t="n">
        <v>1.8</v>
      </c>
      <c r="AF1779" t="n">
        <v>0</v>
      </c>
      <c r="AG1779" t="n">
        <v>-0.145779094081435</v>
      </c>
      <c r="AH1779" t="b">
        <v>0</v>
      </c>
      <c r="AI1779" t="b">
        <v>0</v>
      </c>
      <c r="AJ1779" t="n">
        <v>1195.645559029851</v>
      </c>
      <c r="AK1779" t="n">
        <v>0</v>
      </c>
      <c r="AL1779" t="n">
        <v>-12.43678867282369</v>
      </c>
      <c r="AM1779" t="n">
        <v>8.578243741156626</v>
      </c>
      <c r="AN1779" t="n">
        <v>-2.031933609454303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</row>
    <row r="1780" spans="1:48">
      <c r="A1780" t="n">
        <v>1777</v>
      </c>
      <c r="B1780" t="n">
        <v>0</v>
      </c>
      <c r="C1780" t="n">
        <v>0</v>
      </c>
      <c r="D1780" t="n">
        <v>0</v>
      </c>
      <c r="E1780" t="n">
        <v>52.2</v>
      </c>
      <c r="F1780" t="n">
        <v>-0.67116043819511</v>
      </c>
      <c r="G1780" t="n">
        <v>430.0149083765017</v>
      </c>
      <c r="H1780" t="n">
        <v>1695.978798636923</v>
      </c>
      <c r="I1780" t="n">
        <v>-13.06150630843254</v>
      </c>
      <c r="J1780" t="n">
        <v>-13.06150630843254</v>
      </c>
      <c r="K1780" t="n">
        <v>-290.055519385794</v>
      </c>
      <c r="L1780" t="n">
        <v>4</v>
      </c>
      <c r="M1780" t="n">
        <v>-73.54348868808165</v>
      </c>
      <c r="N1780" t="n">
        <v>1512.813088384135</v>
      </c>
      <c r="O1780" t="b">
        <v>1</v>
      </c>
      <c r="P1780" t="n">
        <v>-13.06150630843254</v>
      </c>
      <c r="Q1780" t="n">
        <v>-28.96360891136315</v>
      </c>
      <c r="R1780" t="n">
        <v>0.9448549901322483</v>
      </c>
      <c r="S1780" t="n">
        <v>58.28065678342746</v>
      </c>
      <c r="T1780" t="n">
        <v>-77.9012693707046</v>
      </c>
      <c r="U1780" t="n">
        <v>-12.34122941416633</v>
      </c>
      <c r="V1780" t="n">
        <v>-4.357780682622945</v>
      </c>
      <c r="W1780" t="n">
        <v>-86.15060768619995</v>
      </c>
      <c r="X1780" t="n">
        <v>2</v>
      </c>
      <c r="Y1780" t="n">
        <v>64.72223940389162</v>
      </c>
      <c r="Z1780" t="n">
        <v>96.26715912058997</v>
      </c>
      <c r="AA1780" t="n">
        <v>1512.813088384135</v>
      </c>
      <c r="AB1780" t="b">
        <v>0</v>
      </c>
      <c r="AC1780" t="b">
        <v>1</v>
      </c>
      <c r="AD1780" t="n">
        <v>90.86262752600514</v>
      </c>
      <c r="AE1780" t="n">
        <v>1.8</v>
      </c>
      <c r="AF1780" t="n">
        <v>0</v>
      </c>
      <c r="AG1780" t="n">
        <v>-0.1434527362371902</v>
      </c>
      <c r="AH1780" t="b">
        <v>0</v>
      </c>
      <c r="AI1780" t="b">
        <v>0</v>
      </c>
      <c r="AJ1780" t="n">
        <v>1483.849479472772</v>
      </c>
      <c r="AK1780" t="n">
        <v>0</v>
      </c>
      <c r="AL1780" t="n">
        <v>-12.1049500317483</v>
      </c>
      <c r="AM1780" t="n">
        <v>7.693877645897803</v>
      </c>
      <c r="AN1780" t="n">
        <v>-2.589386930876515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</row>
    <row r="1781" spans="1:48">
      <c r="A1781" t="n">
        <v>1778</v>
      </c>
      <c r="B1781" t="n">
        <v>0</v>
      </c>
      <c r="C1781" t="n">
        <v>0</v>
      </c>
      <c r="D1781" t="n">
        <v>0</v>
      </c>
      <c r="E1781" t="n">
        <v>49.7</v>
      </c>
      <c r="F1781" t="n">
        <v>-0.7413257239291928</v>
      </c>
      <c r="G1781" t="n">
        <v>409.4203246419949</v>
      </c>
      <c r="H1781" t="n">
        <v>1614.753760388028</v>
      </c>
      <c r="I1781" t="n">
        <v>-14.19567643542302</v>
      </c>
      <c r="J1781" t="n">
        <v>-14.19567643542302</v>
      </c>
      <c r="K1781" t="n">
        <v>-331.0991574059685</v>
      </c>
      <c r="L1781" t="n">
        <v>4</v>
      </c>
      <c r="M1781" t="n">
        <v>-83.95009062017456</v>
      </c>
      <c r="N1781" t="n">
        <v>1440.360354266121</v>
      </c>
      <c r="O1781" t="b">
        <v>0</v>
      </c>
      <c r="P1781" t="n">
        <v>-14.19567643542302</v>
      </c>
      <c r="Q1781" t="n">
        <v>-31.99155838439994</v>
      </c>
      <c r="R1781" t="n">
        <v>0.9483166419859423</v>
      </c>
      <c r="S1781" t="n">
        <v>58.30529330057426</v>
      </c>
      <c r="T1781" t="n">
        <v>-89.25030048356446</v>
      </c>
      <c r="U1781" t="n">
        <v>-13.46199620795933</v>
      </c>
      <c r="V1781" t="n">
        <v>-5.300209863389895</v>
      </c>
      <c r="W1781" t="n">
        <v>-86.15060768619995</v>
      </c>
      <c r="X1781" t="n">
        <v>2</v>
      </c>
      <c r="Y1781" t="n">
        <v>64.72223940389162</v>
      </c>
      <c r="Z1781" t="n">
        <v>96.11874949054395</v>
      </c>
      <c r="AA1781" t="n">
        <v>1440.360354266121</v>
      </c>
      <c r="AB1781" t="b">
        <v>0</v>
      </c>
      <c r="AC1781" t="b">
        <v>1</v>
      </c>
      <c r="AD1781" t="n">
        <v>90.88510052579817</v>
      </c>
      <c r="AE1781" t="n">
        <v>1.8</v>
      </c>
      <c r="AF1781" t="n">
        <v>0</v>
      </c>
      <c r="AG1781" t="n">
        <v>-0.1430523281353519</v>
      </c>
      <c r="AH1781" t="b">
        <v>0</v>
      </c>
      <c r="AI1781" t="b">
        <v>0</v>
      </c>
      <c r="AJ1781" t="n">
        <v>1408.368795881721</v>
      </c>
      <c r="AK1781" t="n">
        <v>0</v>
      </c>
      <c r="AL1781" t="n">
        <v>-13.16299447802284</v>
      </c>
      <c r="AM1781" t="n">
        <v>8.915686101914229</v>
      </c>
      <c r="AN1781" t="n">
        <v>-2.439513797225246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</row>
    <row r="1782" spans="1:48">
      <c r="A1782" t="n">
        <v>1779</v>
      </c>
      <c r="B1782" t="n">
        <v>0</v>
      </c>
      <c r="C1782" t="n">
        <v>0</v>
      </c>
      <c r="D1782" t="n">
        <v>0</v>
      </c>
      <c r="E1782" t="n">
        <v>46.8</v>
      </c>
      <c r="F1782" t="n">
        <v>-0.8635366660881232</v>
      </c>
      <c r="G1782" t="n">
        <v>385.530607509967</v>
      </c>
      <c r="H1782" t="n">
        <v>1520.53271601931</v>
      </c>
      <c r="I1782" t="n">
        <v>-16.18532724661794</v>
      </c>
      <c r="J1782" t="n">
        <v>-16.18532724661794</v>
      </c>
      <c r="K1782" t="n">
        <v>-400.8981056259072</v>
      </c>
      <c r="L1782" t="n">
        <v>4</v>
      </c>
      <c r="M1782" t="n">
        <v>-101.6475927043375</v>
      </c>
      <c r="N1782" t="n">
        <v>1356.315182689224</v>
      </c>
      <c r="O1782" t="b">
        <v>0</v>
      </c>
      <c r="P1782" t="n">
        <v>-16.18532724661794</v>
      </c>
      <c r="Q1782" t="n">
        <v>0</v>
      </c>
      <c r="R1782" t="n">
        <v>0.9523991471329029</v>
      </c>
      <c r="S1782" t="n">
        <v>58.33038826842353</v>
      </c>
      <c r="T1782" t="n">
        <v>-108.5303594167306</v>
      </c>
      <c r="U1782" t="n">
        <v>-15.41489186574587</v>
      </c>
      <c r="V1782" t="n">
        <v>-6.882766712393106</v>
      </c>
      <c r="W1782" t="n">
        <v>-86.15060768619995</v>
      </c>
      <c r="X1782" t="n">
        <v>2</v>
      </c>
      <c r="Y1782" t="n">
        <v>64.72223940389162</v>
      </c>
      <c r="Z1782" t="n">
        <v>95.97602275389664</v>
      </c>
      <c r="AA1782" t="n">
        <v>1356.315182689224</v>
      </c>
      <c r="AB1782" t="b">
        <v>0</v>
      </c>
      <c r="AC1782" t="b">
        <v>1</v>
      </c>
      <c r="AD1782" t="n">
        <v>90.90757352559119</v>
      </c>
      <c r="AE1782" t="n">
        <v>1.8</v>
      </c>
      <c r="AF1782" t="n">
        <v>0</v>
      </c>
      <c r="AG1782" t="n">
        <v>-0.1395614959980226</v>
      </c>
      <c r="AH1782" t="b">
        <v>0</v>
      </c>
      <c r="AI1782" t="b">
        <v>0</v>
      </c>
      <c r="AJ1782" t="n">
        <v>1356.315182689224</v>
      </c>
      <c r="AK1782" t="n">
        <v>0</v>
      </c>
      <c r="AL1782" t="n">
        <v>-15.41489186574587</v>
      </c>
      <c r="AM1782" t="n">
        <v>11.26661613071741</v>
      </c>
      <c r="AN1782" t="n">
        <v>-2.337822564339839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</row>
    <row r="1783" spans="1:48">
      <c r="A1783" t="n">
        <v>1780</v>
      </c>
      <c r="B1783" t="n">
        <v>0</v>
      </c>
      <c r="C1783" t="n">
        <v>0</v>
      </c>
      <c r="D1783" t="n">
        <v>0</v>
      </c>
      <c r="E1783" t="n">
        <v>43.5</v>
      </c>
      <c r="F1783" t="n">
        <v>-0.9711942783849805</v>
      </c>
      <c r="G1783" t="n">
        <v>358.3457569804181</v>
      </c>
      <c r="H1783" t="n">
        <v>1413.315665530769</v>
      </c>
      <c r="I1783" t="n">
        <v>-17.37224364524706</v>
      </c>
      <c r="J1783" t="n">
        <v>-17.37224364524706</v>
      </c>
      <c r="K1783" t="n">
        <v>-462.9403409772631</v>
      </c>
      <c r="L1783" t="n">
        <v>4</v>
      </c>
      <c r="M1783" t="n">
        <v>-117.3783826007259</v>
      </c>
      <c r="N1783" t="n">
        <v>1260.677573653446</v>
      </c>
      <c r="O1783" t="b">
        <v>0</v>
      </c>
      <c r="P1783" t="n">
        <v>-17.37224364524706</v>
      </c>
      <c r="Q1783" t="n">
        <v>0</v>
      </c>
      <c r="R1783" t="n">
        <v>0.9550776158057437</v>
      </c>
      <c r="S1783" t="n">
        <v>58.35674041802385</v>
      </c>
      <c r="T1783" t="n">
        <v>-125.6787733199952</v>
      </c>
      <c r="U1783" t="n">
        <v>-16.59184104189904</v>
      </c>
      <c r="V1783" t="n">
        <v>-8.300390719269259</v>
      </c>
      <c r="W1783" t="n">
        <v>-86.15060768619995</v>
      </c>
      <c r="X1783" t="n">
        <v>2</v>
      </c>
      <c r="Y1783" t="n">
        <v>64.72223940389162</v>
      </c>
      <c r="Z1783" t="n">
        <v>95.83824169799082</v>
      </c>
      <c r="AA1783" t="n">
        <v>1260.677573653446</v>
      </c>
      <c r="AB1783" t="b">
        <v>0</v>
      </c>
      <c r="AC1783" t="b">
        <v>1</v>
      </c>
      <c r="AD1783" t="n">
        <v>90.93004652538421</v>
      </c>
      <c r="AE1783" t="n">
        <v>1.8</v>
      </c>
      <c r="AF1783" t="n">
        <v>0</v>
      </c>
      <c r="AG1783" t="n">
        <v>-0.1326419778992131</v>
      </c>
      <c r="AH1783" t="b">
        <v>0</v>
      </c>
      <c r="AI1783" t="b">
        <v>0</v>
      </c>
      <c r="AJ1783" t="n">
        <v>1260.677573653446</v>
      </c>
      <c r="AK1783" t="n">
        <v>0</v>
      </c>
      <c r="AL1783" t="n">
        <v>-16.59184104189904</v>
      </c>
      <c r="AM1783" t="n">
        <v>12.6183341519999</v>
      </c>
      <c r="AN1783" t="n">
        <v>-2.154343762147185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</row>
    <row r="1784" spans="1:48">
      <c r="A1784" t="n">
        <v>1781</v>
      </c>
      <c r="B1784" t="n">
        <v>0</v>
      </c>
      <c r="C1784" t="n">
        <v>0</v>
      </c>
      <c r="D1784" t="n">
        <v>0</v>
      </c>
      <c r="E1784" t="n">
        <v>39.9</v>
      </c>
      <c r="F1784" t="n">
        <v>-1.001686220371953</v>
      </c>
      <c r="G1784" t="n">
        <v>328.6895564027283</v>
      </c>
      <c r="H1784" t="n">
        <v>1296.35161045236</v>
      </c>
      <c r="I1784" t="n">
        <v>-16.61817314294115</v>
      </c>
      <c r="J1784" t="n">
        <v>-16.61817314294115</v>
      </c>
      <c r="K1784" t="n">
        <v>-482.8016618116272</v>
      </c>
      <c r="L1784" t="n">
        <v>4</v>
      </c>
      <c r="M1784" t="n">
        <v>-122.4142144552807</v>
      </c>
      <c r="N1784" t="n">
        <v>1156.345636523505</v>
      </c>
      <c r="O1784" t="b">
        <v>0</v>
      </c>
      <c r="P1784" t="n">
        <v>-16.61817314294115</v>
      </c>
      <c r="Q1784" t="n">
        <v>0</v>
      </c>
      <c r="R1784" t="n">
        <v>0.9560669316533824</v>
      </c>
      <c r="S1784" t="n">
        <v>58.3834334888024</v>
      </c>
      <c r="T1784" t="n">
        <v>-131.2064825168379</v>
      </c>
      <c r="U1784" t="n">
        <v>-15.8880858064564</v>
      </c>
      <c r="V1784" t="n">
        <v>-8.792268061557152</v>
      </c>
      <c r="W1784" t="n">
        <v>-86.15060768619995</v>
      </c>
      <c r="X1784" t="n">
        <v>2</v>
      </c>
      <c r="Y1784" t="n">
        <v>64.72223940389162</v>
      </c>
      <c r="Z1784" t="n">
        <v>95.70034810245174</v>
      </c>
      <c r="AA1784" t="n">
        <v>1156.345636523505</v>
      </c>
      <c r="AB1784" t="b">
        <v>0</v>
      </c>
      <c r="AC1784" t="b">
        <v>1</v>
      </c>
      <c r="AD1784" t="n">
        <v>90.95251952517724</v>
      </c>
      <c r="AE1784" t="n">
        <v>1.8</v>
      </c>
      <c r="AF1784" t="n">
        <v>0</v>
      </c>
      <c r="AG1784" t="n">
        <v>-0.1226769109311493</v>
      </c>
      <c r="AH1784" t="b">
        <v>0</v>
      </c>
      <c r="AI1784" t="b">
        <v>0</v>
      </c>
      <c r="AJ1784" t="n">
        <v>1156.345636523505</v>
      </c>
      <c r="AK1784" t="n">
        <v>0</v>
      </c>
      <c r="AL1784" t="n">
        <v>-15.8880858064564</v>
      </c>
      <c r="AM1784" t="n">
        <v>12.09599343565829</v>
      </c>
      <c r="AN1784" t="n">
        <v>-1.958833849052964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</row>
    <row r="1785" spans="1:48">
      <c r="A1785" t="n">
        <v>1782</v>
      </c>
      <c r="B1785" t="n">
        <v>0</v>
      </c>
      <c r="C1785" t="n">
        <v>0</v>
      </c>
      <c r="D1785" t="n">
        <v>0</v>
      </c>
      <c r="E1785" t="n">
        <v>36.4</v>
      </c>
      <c r="F1785" t="n">
        <v>-0.9387275067938718</v>
      </c>
      <c r="G1785" t="n">
        <v>299.8571391744188</v>
      </c>
      <c r="H1785" t="n">
        <v>1182.636556903908</v>
      </c>
      <c r="I1785" t="n">
        <v>-14.16804234296143</v>
      </c>
      <c r="J1785" t="n">
        <v>-14.16804234296143</v>
      </c>
      <c r="K1785" t="n">
        <v>-451.1976561290342</v>
      </c>
      <c r="L1785" t="n">
        <v>3</v>
      </c>
      <c r="M1785" t="n">
        <v>-114.4010284302825</v>
      </c>
      <c r="N1785" t="n">
        <v>1564.62816478387</v>
      </c>
      <c r="O1785" t="b">
        <v>1</v>
      </c>
      <c r="P1785" t="n">
        <v>-14.16804234296143</v>
      </c>
      <c r="Q1785" t="n">
        <v>-40.51033826462329</v>
      </c>
      <c r="R1785" t="n">
        <v>0.9555265638949227</v>
      </c>
      <c r="S1785" t="n">
        <v>58.4084055645793</v>
      </c>
      <c r="T1785" t="n">
        <v>-82.62526198188451</v>
      </c>
      <c r="U1785" t="n">
        <v>-13.5379408170877</v>
      </c>
      <c r="V1785" t="n">
        <v>31.77576644839799</v>
      </c>
      <c r="W1785" t="n">
        <v>-86.15060768619995</v>
      </c>
      <c r="X1785" t="n">
        <v>2</v>
      </c>
      <c r="Y1785" t="n">
        <v>64.72223940389162</v>
      </c>
      <c r="Z1785" t="n">
        <v>95.57637233245774</v>
      </c>
      <c r="AA1785" t="n">
        <v>1564.62816478387</v>
      </c>
      <c r="AB1785" t="b">
        <v>0</v>
      </c>
      <c r="AC1785" t="b">
        <v>1</v>
      </c>
      <c r="AD1785" t="n">
        <v>90.97499252497026</v>
      </c>
      <c r="AE1785" t="n">
        <v>1.8</v>
      </c>
      <c r="AF1785" t="n">
        <v>0</v>
      </c>
      <c r="AG1785" t="n">
        <v>-0.1091950890967088</v>
      </c>
      <c r="AH1785" t="b">
        <v>0</v>
      </c>
      <c r="AI1785" t="b">
        <v>0</v>
      </c>
      <c r="AJ1785" t="n">
        <v>1524.117826519247</v>
      </c>
      <c r="AK1785" t="n">
        <v>0</v>
      </c>
      <c r="AL1785" t="n">
        <v>-13.18742522862363</v>
      </c>
      <c r="AM1785" t="n">
        <v>8.690388988852508</v>
      </c>
      <c r="AN1785" t="n">
        <v>-2.670558618225087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</row>
    <row r="1786" spans="1:48">
      <c r="A1786" t="n">
        <v>1783</v>
      </c>
      <c r="B1786" t="n">
        <v>0</v>
      </c>
      <c r="C1786" t="n">
        <v>0</v>
      </c>
      <c r="D1786" t="n">
        <v>0</v>
      </c>
      <c r="E1786" t="n">
        <v>33.2</v>
      </c>
      <c r="F1786" t="n">
        <v>-0.8267370857858873</v>
      </c>
      <c r="G1786" t="n">
        <v>273.4960719942501</v>
      </c>
      <c r="H1786" t="n">
        <v>1078.668507945323</v>
      </c>
      <c r="I1786" t="n">
        <v>-11.23600671663651</v>
      </c>
      <c r="J1786" t="n">
        <v>-11.23600671663651</v>
      </c>
      <c r="K1786" t="n">
        <v>-392.3126200373438</v>
      </c>
      <c r="L1786" t="n">
        <v>3</v>
      </c>
      <c r="M1786" t="n">
        <v>-99.47074544557398</v>
      </c>
      <c r="N1786" t="n">
        <v>1427.078436011662</v>
      </c>
      <c r="O1786" t="b">
        <v>0</v>
      </c>
      <c r="P1786" t="n">
        <v>-11.23600671663651</v>
      </c>
      <c r="Q1786" t="n">
        <v>-35.67744500795725</v>
      </c>
      <c r="R1786" t="n">
        <v>0.9538406828133652</v>
      </c>
      <c r="S1786" t="n">
        <v>58.4299577026112</v>
      </c>
      <c r="T1786" t="n">
        <v>-71.71522581690154</v>
      </c>
      <c r="U1786" t="n">
        <v>-10.71736031869213</v>
      </c>
      <c r="V1786" t="n">
        <v>27.75551962867246</v>
      </c>
      <c r="W1786" t="n">
        <v>-86.15060768619995</v>
      </c>
      <c r="X1786" t="n">
        <v>2</v>
      </c>
      <c r="Y1786" t="n">
        <v>64.72223940389162</v>
      </c>
      <c r="Z1786" t="n">
        <v>95.46900147140283</v>
      </c>
      <c r="AA1786" t="n">
        <v>1427.078436011662</v>
      </c>
      <c r="AB1786" t="b">
        <v>0</v>
      </c>
      <c r="AC1786" t="b">
        <v>1</v>
      </c>
      <c r="AD1786" t="n">
        <v>90.99746552476329</v>
      </c>
      <c r="AE1786" t="n">
        <v>1.8</v>
      </c>
      <c r="AF1786" t="n">
        <v>0</v>
      </c>
      <c r="AG1786" t="n">
        <v>-0.09592999043487277</v>
      </c>
      <c r="AH1786" t="b">
        <v>0</v>
      </c>
      <c r="AI1786" t="b">
        <v>0</v>
      </c>
      <c r="AJ1786" t="n">
        <v>1391.400991003704</v>
      </c>
      <c r="AK1786" t="n">
        <v>0</v>
      </c>
      <c r="AL1786" t="n">
        <v>-10.44942267507583</v>
      </c>
      <c r="AM1786" t="n">
        <v>6.221441338225686</v>
      </c>
      <c r="AN1786" t="n">
        <v>-2.406219615801203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</row>
    <row r="1787" spans="1:48">
      <c r="A1787" t="n">
        <v>1784</v>
      </c>
      <c r="B1787" t="n">
        <v>0</v>
      </c>
      <c r="C1787" t="n">
        <v>0</v>
      </c>
      <c r="D1787" t="n">
        <v>0</v>
      </c>
      <c r="E1787" t="n">
        <v>30.5</v>
      </c>
      <c r="F1787" t="n">
        <v>-0.6709908167292493</v>
      </c>
      <c r="G1787" t="n">
        <v>251.2539215609828</v>
      </c>
      <c r="H1787" t="n">
        <v>990.9454666365161</v>
      </c>
      <c r="I1787" t="n">
        <v>-8.129004784189293</v>
      </c>
      <c r="J1787" t="n">
        <v>-8.129004784189293</v>
      </c>
      <c r="K1787" t="n">
        <v>-308.9554867323436</v>
      </c>
      <c r="L1787" t="n">
        <v>3</v>
      </c>
      <c r="M1787" t="n">
        <v>-78.33556965830212</v>
      </c>
      <c r="N1787" t="n">
        <v>1311.020852360111</v>
      </c>
      <c r="O1787" t="b">
        <v>0</v>
      </c>
      <c r="P1787" t="n">
        <v>-8.129004784189293</v>
      </c>
      <c r="Q1787" t="n">
        <v>0</v>
      </c>
      <c r="R1787" t="n">
        <v>0.9500425530629466</v>
      </c>
      <c r="S1787" t="n">
        <v>58.44769760372118</v>
      </c>
      <c r="T1787" t="n">
        <v>-56.25255071338901</v>
      </c>
      <c r="U1787" t="n">
        <v>-7.722900459032103</v>
      </c>
      <c r="V1787" t="n">
        <v>22.08301894491313</v>
      </c>
      <c r="W1787" t="n">
        <v>-86.15060768619995</v>
      </c>
      <c r="X1787" t="n">
        <v>2</v>
      </c>
      <c r="Y1787" t="n">
        <v>64.72223940389162</v>
      </c>
      <c r="Z1787" t="n">
        <v>95.3868209781492</v>
      </c>
      <c r="AA1787" t="n">
        <v>1311.020852360111</v>
      </c>
      <c r="AB1787" t="b">
        <v>0</v>
      </c>
      <c r="AC1787" t="b">
        <v>1</v>
      </c>
      <c r="AD1787" t="n">
        <v>91.01993852455631</v>
      </c>
      <c r="AE1787" t="n">
        <v>1.8</v>
      </c>
      <c r="AF1787" t="n">
        <v>0</v>
      </c>
      <c r="AG1787" t="n">
        <v>-0.08388961865005806</v>
      </c>
      <c r="AH1787" t="b">
        <v>0</v>
      </c>
      <c r="AI1787" t="b">
        <v>0</v>
      </c>
      <c r="AJ1787" t="n">
        <v>1311.020852360111</v>
      </c>
      <c r="AK1787" t="n">
        <v>0</v>
      </c>
      <c r="AL1787" t="n">
        <v>-7.722900459032103</v>
      </c>
      <c r="AM1787" t="n">
        <v>3.657835952125172</v>
      </c>
      <c r="AN1787" t="n">
        <v>-2.250397394921109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</row>
    <row r="1788" spans="1:48">
      <c r="A1788" t="n">
        <v>1785</v>
      </c>
      <c r="B1788" t="n">
        <v>0</v>
      </c>
      <c r="C1788" t="n">
        <v>0</v>
      </c>
      <c r="D1788" t="n">
        <v>0</v>
      </c>
      <c r="E1788" t="n">
        <v>28.3</v>
      </c>
      <c r="F1788" t="n">
        <v>-0.5726329806304515</v>
      </c>
      <c r="G1788" t="n">
        <v>233.1306878746168</v>
      </c>
      <c r="H1788" t="n">
        <v>919.4674329774888</v>
      </c>
      <c r="I1788" t="n">
        <v>-6.263345101602806</v>
      </c>
      <c r="J1788" t="n">
        <v>-6.263345101602806</v>
      </c>
      <c r="K1788" t="n">
        <v>-256.5536975758304</v>
      </c>
      <c r="L1788" t="n">
        <v>3</v>
      </c>
      <c r="M1788" t="n">
        <v>-65.04911196141745</v>
      </c>
      <c r="N1788" t="n">
        <v>1216.455413829218</v>
      </c>
      <c r="O1788" t="b">
        <v>0</v>
      </c>
      <c r="P1788" t="n">
        <v>-6.263345101602806</v>
      </c>
      <c r="Q1788" t="n">
        <v>0</v>
      </c>
      <c r="R1788" t="n">
        <v>0.946491661933286</v>
      </c>
      <c r="S1788" t="n">
        <v>58.46158808979643</v>
      </c>
      <c r="T1788" t="n">
        <v>-46.53699326352714</v>
      </c>
      <c r="U1788" t="n">
        <v>-5.928203914477747</v>
      </c>
      <c r="V1788" t="n">
        <v>18.51211869789031</v>
      </c>
      <c r="W1788" t="n">
        <v>-76.42739484078858</v>
      </c>
      <c r="X1788" t="n">
        <v>2</v>
      </c>
      <c r="Y1788" t="n">
        <v>54.99902655848026</v>
      </c>
      <c r="Z1788" t="n">
        <v>95.32014843523945</v>
      </c>
      <c r="AA1788" t="n">
        <v>1216.455413829218</v>
      </c>
      <c r="AB1788" t="b">
        <v>0</v>
      </c>
      <c r="AC1788" t="b">
        <v>1</v>
      </c>
      <c r="AD1788" t="n">
        <v>91.04072346656366</v>
      </c>
      <c r="AE1788" t="n">
        <v>1.596846666648133</v>
      </c>
      <c r="AF1788" t="n">
        <v>0</v>
      </c>
      <c r="AG1788" t="n">
        <v>-0.07215646182015795</v>
      </c>
      <c r="AH1788" t="b">
        <v>0</v>
      </c>
      <c r="AI1788" t="b">
        <v>0</v>
      </c>
      <c r="AJ1788" t="n">
        <v>1216.455413829218</v>
      </c>
      <c r="AK1788" t="n">
        <v>0</v>
      </c>
      <c r="AL1788" t="n">
        <v>-5.928203914477747</v>
      </c>
      <c r="AM1788" t="n">
        <v>2.144955462713992</v>
      </c>
      <c r="AN1788" t="n">
        <v>-2.070904535778883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</row>
    <row r="1789" spans="1:48">
      <c r="A1789" t="n">
        <v>1786</v>
      </c>
      <c r="B1789" t="n">
        <v>0</v>
      </c>
      <c r="C1789" t="n">
        <v>0</v>
      </c>
      <c r="D1789" t="n">
        <v>0</v>
      </c>
      <c r="E1789" t="n">
        <v>26.3</v>
      </c>
      <c r="F1789" t="n">
        <v>-0.5384772607489388</v>
      </c>
      <c r="G1789" t="n">
        <v>216.6550208870114</v>
      </c>
      <c r="H1789" t="n">
        <v>854.487402378373</v>
      </c>
      <c r="I1789" t="n">
        <v>-5.424175220033668</v>
      </c>
      <c r="J1789" t="n">
        <v>-5.424175220033668</v>
      </c>
      <c r="K1789" t="n">
        <v>-239.0761944765108</v>
      </c>
      <c r="L1789" t="n">
        <v>2</v>
      </c>
      <c r="M1789" t="n">
        <v>-60.61769636828366</v>
      </c>
      <c r="N1789" t="n">
        <v>1825.185091480205</v>
      </c>
      <c r="O1789" t="b">
        <v>1</v>
      </c>
      <c r="P1789" t="n">
        <v>-5.424175220033668</v>
      </c>
      <c r="Q1789" t="n">
        <v>-23.23772961042807</v>
      </c>
      <c r="R1789" t="n">
        <v>0.9452357149521191</v>
      </c>
      <c r="S1789" t="n">
        <v>58.47305133631861</v>
      </c>
      <c r="T1789" t="n">
        <v>-26.82491178156604</v>
      </c>
      <c r="U1789" t="n">
        <v>-5.127124142134091</v>
      </c>
      <c r="V1789" t="n">
        <v>33.79278458671762</v>
      </c>
      <c r="W1789" t="n">
        <v>-65.95934189547822</v>
      </c>
      <c r="X1789" t="n">
        <v>2</v>
      </c>
      <c r="Y1789" t="n">
        <v>44.5309736131699</v>
      </c>
      <c r="Z1789" t="n">
        <v>95.25819805164853</v>
      </c>
      <c r="AA1789" t="n">
        <v>1825.185091480205</v>
      </c>
      <c r="AB1789" t="b">
        <v>0</v>
      </c>
      <c r="AC1789" t="b">
        <v>1</v>
      </c>
      <c r="AD1789" t="n">
        <v>91.05800298048236</v>
      </c>
      <c r="AE1789" t="n">
        <v>1.378130910513346</v>
      </c>
      <c r="AF1789" t="n">
        <v>0</v>
      </c>
      <c r="AG1789" t="n">
        <v>-0.06334558120293132</v>
      </c>
      <c r="AH1789" t="b">
        <v>0</v>
      </c>
      <c r="AI1789" t="b">
        <v>0</v>
      </c>
      <c r="AJ1789" t="n">
        <v>1801.947361869777</v>
      </c>
      <c r="AK1789" t="n">
        <v>0</v>
      </c>
      <c r="AL1789" t="n">
        <v>-5.061847077878989</v>
      </c>
      <c r="AM1789" t="n">
        <v>0.3291165758074839</v>
      </c>
      <c r="AN1789" t="n">
        <v>-3.255700815570886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</row>
    <row r="1790" spans="1:48">
      <c r="A1790" t="n">
        <v>1787</v>
      </c>
      <c r="B1790" t="n">
        <v>0</v>
      </c>
      <c r="C1790" t="n">
        <v>0</v>
      </c>
      <c r="D1790" t="n">
        <v>0</v>
      </c>
      <c r="E1790" t="n">
        <v>24.4</v>
      </c>
      <c r="F1790" t="n">
        <v>-0.5234579763737952</v>
      </c>
      <c r="G1790" t="n">
        <v>201.0031372487862</v>
      </c>
      <c r="H1790" t="n">
        <v>792.7563733092129</v>
      </c>
      <c r="I1790" t="n">
        <v>-4.882093235653684</v>
      </c>
      <c r="J1790" t="n">
        <v>-4.882093235653684</v>
      </c>
      <c r="K1790" t="n">
        <v>-231.9394458390171</v>
      </c>
      <c r="L1790" t="n">
        <v>2</v>
      </c>
      <c r="M1790" t="n">
        <v>-58.80817592267167</v>
      </c>
      <c r="N1790" t="n">
        <v>1693.327613388479</v>
      </c>
      <c r="O1790" t="b">
        <v>0</v>
      </c>
      <c r="P1790" t="n">
        <v>-4.882093235653684</v>
      </c>
      <c r="Q1790" t="n">
        <v>-22.5895795497063</v>
      </c>
      <c r="R1790" t="n">
        <v>0.9449104882728866</v>
      </c>
      <c r="S1790" t="n">
        <v>58.48321173995284</v>
      </c>
      <c r="T1790" t="n">
        <v>-26.01519767112804</v>
      </c>
      <c r="U1790" t="n">
        <v>-4.61314110309528</v>
      </c>
      <c r="V1790" t="n">
        <v>32.79297825154362</v>
      </c>
      <c r="W1790" t="n">
        <v>-62.71045939817482</v>
      </c>
      <c r="X1790" t="n">
        <v>2</v>
      </c>
      <c r="Y1790" t="n">
        <v>41.2820911158665</v>
      </c>
      <c r="Z1790" t="n">
        <v>95.19745604851758</v>
      </c>
      <c r="AA1790" t="n">
        <v>1693.327613388479</v>
      </c>
      <c r="AB1790" t="b">
        <v>0</v>
      </c>
      <c r="AC1790" t="b">
        <v>1</v>
      </c>
      <c r="AD1790" t="n">
        <v>91.07290108199781</v>
      </c>
      <c r="AE1790" t="n">
        <v>1.310249921020536</v>
      </c>
      <c r="AF1790" t="n">
        <v>0</v>
      </c>
      <c r="AG1790" t="n">
        <v>-0.06030192604536549</v>
      </c>
      <c r="AH1790" t="b">
        <v>0</v>
      </c>
      <c r="AI1790" t="b">
        <v>0</v>
      </c>
      <c r="AJ1790" t="n">
        <v>1670.738033838772</v>
      </c>
      <c r="AK1790" t="n">
        <v>0</v>
      </c>
      <c r="AL1790" t="n">
        <v>-4.551600195654538</v>
      </c>
      <c r="AM1790" t="n">
        <v>0.2399553168724999</v>
      </c>
      <c r="AN1790" t="n">
        <v>-2.97368176375788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</row>
    <row r="1791" spans="1:48">
      <c r="A1791" t="n">
        <v>1788</v>
      </c>
      <c r="B1791" t="n">
        <v>0</v>
      </c>
      <c r="C1791" t="n">
        <v>0</v>
      </c>
      <c r="D1791" t="n">
        <v>0</v>
      </c>
      <c r="E1791" t="n">
        <v>22.5</v>
      </c>
      <c r="F1791" t="n">
        <v>-0.53435750042255</v>
      </c>
      <c r="G1791" t="n">
        <v>185.3512536105611</v>
      </c>
      <c r="H1791" t="n">
        <v>731.025344240053</v>
      </c>
      <c r="I1791" t="n">
        <v>-4.637374551363273</v>
      </c>
      <c r="J1791" t="n">
        <v>-4.637374551363273</v>
      </c>
      <c r="K1791" t="n">
        <v>-238.9175368736664</v>
      </c>
      <c r="L1791" t="n">
        <v>2</v>
      </c>
      <c r="M1791" t="n">
        <v>-60.57746878135558</v>
      </c>
      <c r="N1791" t="n">
        <v>1561.470135296753</v>
      </c>
      <c r="O1791" t="b">
        <v>0</v>
      </c>
      <c r="P1791" t="n">
        <v>-4.637374551363273</v>
      </c>
      <c r="Q1791" t="n">
        <v>0</v>
      </c>
      <c r="R1791" t="n">
        <v>0.9460444275781817</v>
      </c>
      <c r="S1791" t="n">
        <v>58.49241104077477</v>
      </c>
      <c r="T1791" t="n">
        <v>-26.83004530776813</v>
      </c>
      <c r="U1791" t="n">
        <v>-4.387162352910095</v>
      </c>
      <c r="V1791" t="n">
        <v>33.74742347358745</v>
      </c>
      <c r="W1791" t="n">
        <v>-64.39287632136812</v>
      </c>
      <c r="X1791" t="n">
        <v>2</v>
      </c>
      <c r="Y1791" t="n">
        <v>42.9645080390598</v>
      </c>
      <c r="Z1791" t="n">
        <v>95.13397733079711</v>
      </c>
      <c r="AA1791" t="n">
        <v>1561.470135296753</v>
      </c>
      <c r="AB1791" t="b">
        <v>0</v>
      </c>
      <c r="AC1791" t="b">
        <v>1</v>
      </c>
      <c r="AD1791" t="n">
        <v>91.08752722768443</v>
      </c>
      <c r="AE1791" t="n">
        <v>1.345401738785752</v>
      </c>
      <c r="AF1791" t="n">
        <v>0</v>
      </c>
      <c r="AG1791" t="n">
        <v>-0.0612611656433989</v>
      </c>
      <c r="AH1791" t="b">
        <v>0</v>
      </c>
      <c r="AI1791" t="b">
        <v>0</v>
      </c>
      <c r="AJ1791" t="n">
        <v>1561.470135296753</v>
      </c>
      <c r="AK1791" t="n">
        <v>0</v>
      </c>
      <c r="AL1791" t="n">
        <v>-4.387162352910095</v>
      </c>
      <c r="AM1791" t="n">
        <v>0.2656363280997409</v>
      </c>
      <c r="AN1791" t="n">
        <v>-2.746634575252391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</row>
    <row r="1792" spans="1:48">
      <c r="A1792" t="n">
        <v>1789</v>
      </c>
      <c r="B1792" t="n">
        <v>0</v>
      </c>
      <c r="C1792" t="n">
        <v>0</v>
      </c>
      <c r="D1792" t="n">
        <v>0</v>
      </c>
      <c r="E1792" t="n">
        <v>20.5</v>
      </c>
      <c r="F1792" t="n">
        <v>-0.5891120219360038</v>
      </c>
      <c r="G1792" t="n">
        <v>168.8755866229556</v>
      </c>
      <c r="H1792" t="n">
        <v>666.045313640937</v>
      </c>
      <c r="I1792" t="n">
        <v>-4.772610281769412</v>
      </c>
      <c r="J1792" t="n">
        <v>-4.772610281769412</v>
      </c>
      <c r="K1792" t="n">
        <v>-269.8736506505388</v>
      </c>
      <c r="L1792" t="n">
        <v>2</v>
      </c>
      <c r="M1792" t="n">
        <v>-68.42638201078569</v>
      </c>
      <c r="N1792" t="n">
        <v>1422.672789937042</v>
      </c>
      <c r="O1792" t="b">
        <v>0</v>
      </c>
      <c r="P1792" t="n">
        <v>-4.772610281769412</v>
      </c>
      <c r="Q1792" t="n">
        <v>0</v>
      </c>
      <c r="R1792" t="n">
        <v>0.9491329650518276</v>
      </c>
      <c r="S1792" t="n">
        <v>58.50096935656499</v>
      </c>
      <c r="T1792" t="n">
        <v>-30.40530657568636</v>
      </c>
      <c r="U1792" t="n">
        <v>-4.529841747772641</v>
      </c>
      <c r="V1792" t="n">
        <v>38.02107543509933</v>
      </c>
      <c r="W1792" t="n">
        <v>-64.39287632136812</v>
      </c>
      <c r="X1792" t="n">
        <v>2</v>
      </c>
      <c r="Y1792" t="n">
        <v>42.9645080390598</v>
      </c>
      <c r="Z1792" t="n">
        <v>95.06804137230884</v>
      </c>
      <c r="AA1792" t="n">
        <v>1422.672789937042</v>
      </c>
      <c r="AB1792" t="b">
        <v>0</v>
      </c>
      <c r="AC1792" t="b">
        <v>1</v>
      </c>
      <c r="AD1792" t="n">
        <v>91.10244545964244</v>
      </c>
      <c r="AE1792" t="n">
        <v>1.345401738785752</v>
      </c>
      <c r="AF1792" t="n">
        <v>0</v>
      </c>
      <c r="AG1792" t="n">
        <v>-0.06581893397034916</v>
      </c>
      <c r="AH1792" t="b">
        <v>0</v>
      </c>
      <c r="AI1792" t="b">
        <v>0</v>
      </c>
      <c r="AJ1792" t="n">
        <v>1422.672789937042</v>
      </c>
      <c r="AK1792" t="n">
        <v>0</v>
      </c>
      <c r="AL1792" t="n">
        <v>-4.529841747772641</v>
      </c>
      <c r="AM1792" t="n">
        <v>0.674071988472448</v>
      </c>
      <c r="AN1792" t="n">
        <v>-2.467692589854469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</row>
    <row r="1793" spans="1:48">
      <c r="A1793" t="n">
        <v>1790</v>
      </c>
      <c r="B1793" t="n">
        <v>0</v>
      </c>
      <c r="C1793" t="n">
        <v>0</v>
      </c>
      <c r="D1793" t="n">
        <v>0</v>
      </c>
      <c r="E1793" t="n">
        <v>18.2</v>
      </c>
      <c r="F1793" t="n">
        <v>-0.6925277451667657</v>
      </c>
      <c r="G1793" t="n">
        <v>149.9285695872094</v>
      </c>
      <c r="H1793" t="n">
        <v>591.3182784519539</v>
      </c>
      <c r="I1793" t="n">
        <v>-5.142119834927421</v>
      </c>
      <c r="J1793" t="n">
        <v>-5.142119834927421</v>
      </c>
      <c r="K1793" t="n">
        <v>-327.5134786996853</v>
      </c>
      <c r="L1793" t="n">
        <v>2</v>
      </c>
      <c r="M1793" t="n">
        <v>-83.04094287517377</v>
      </c>
      <c r="N1793" t="n">
        <v>1263.055842773374</v>
      </c>
      <c r="O1793" t="b">
        <v>0</v>
      </c>
      <c r="P1793" t="n">
        <v>-5.142119834927421</v>
      </c>
      <c r="Q1793" t="n">
        <v>0</v>
      </c>
      <c r="R1793" t="n">
        <v>0.9531030672408035</v>
      </c>
      <c r="S1793" t="n">
        <v>58.50927306753799</v>
      </c>
      <c r="T1793" t="n">
        <v>-37.05364108656201</v>
      </c>
      <c r="U1793" t="n">
        <v>-4.900970186789098</v>
      </c>
      <c r="V1793" t="n">
        <v>45.98730178861175</v>
      </c>
      <c r="W1793" t="n">
        <v>-86.15060768619995</v>
      </c>
      <c r="X1793" t="n">
        <v>2</v>
      </c>
      <c r="Y1793" t="n">
        <v>64.72223940389162</v>
      </c>
      <c r="Z1793" t="n">
        <v>95.00294612510291</v>
      </c>
      <c r="AA1793" t="n">
        <v>1263.055842773374</v>
      </c>
      <c r="AB1793" t="b">
        <v>0</v>
      </c>
      <c r="AC1793" t="b">
        <v>1</v>
      </c>
      <c r="AD1793" t="n">
        <v>91.12114107551795</v>
      </c>
      <c r="AE1793" t="n">
        <v>1.8</v>
      </c>
      <c r="AF1793" t="n">
        <v>0</v>
      </c>
      <c r="AG1793" t="n">
        <v>-0.07062806901337082</v>
      </c>
      <c r="AH1793" t="b">
        <v>0</v>
      </c>
      <c r="AI1793" t="b">
        <v>0</v>
      </c>
      <c r="AJ1793" t="n">
        <v>1263.055842773374</v>
      </c>
      <c r="AK1793" t="n">
        <v>0</v>
      </c>
      <c r="AL1793" t="n">
        <v>-4.900970186789098</v>
      </c>
      <c r="AM1793" t="n">
        <v>0.8844138919829687</v>
      </c>
      <c r="AN1793" t="n">
        <v>-2.158855604351867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</row>
    <row r="1794" spans="1:48">
      <c r="A1794" t="n">
        <v>1791</v>
      </c>
      <c r="B1794" t="n">
        <v>0</v>
      </c>
      <c r="C1794" t="n">
        <v>0</v>
      </c>
      <c r="D1794" t="n">
        <v>0</v>
      </c>
      <c r="E1794" t="n">
        <v>15.5</v>
      </c>
      <c r="F1794" t="n">
        <v>-0.8074436640635989</v>
      </c>
      <c r="G1794" t="n">
        <v>127.6864191539421</v>
      </c>
      <c r="H1794" t="n">
        <v>503.5952371431475</v>
      </c>
      <c r="I1794" t="n">
        <v>-5.234857424042871</v>
      </c>
      <c r="J1794" t="n">
        <v>-5.234857424042871</v>
      </c>
      <c r="K1794" t="n">
        <v>-391.4997887504031</v>
      </c>
      <c r="L1794" t="n">
        <v>2</v>
      </c>
      <c r="M1794" t="n">
        <v>-99.26465232008192</v>
      </c>
      <c r="N1794" t="n">
        <v>1075.679426537763</v>
      </c>
      <c r="O1794" t="b">
        <v>0</v>
      </c>
      <c r="P1794" t="n">
        <v>-5.234857424042871</v>
      </c>
      <c r="Q1794" t="n">
        <v>0</v>
      </c>
      <c r="R1794" t="n">
        <v>0.9561606950434834</v>
      </c>
      <c r="S1794" t="n">
        <v>58.51752140576541</v>
      </c>
      <c r="T1794" t="n">
        <v>-44.4349058780989</v>
      </c>
      <c r="U1794" t="n">
        <v>-5.005364913026371</v>
      </c>
      <c r="V1794" t="n">
        <v>54.82974644198301</v>
      </c>
      <c r="W1794" t="n">
        <v>-77.61387622342741</v>
      </c>
      <c r="X1794" t="n">
        <v>2</v>
      </c>
      <c r="Y1794" t="n">
        <v>56.18550794111909</v>
      </c>
      <c r="Z1794" t="n">
        <v>94.92027929548313</v>
      </c>
      <c r="AA1794" t="n">
        <v>1075.679426537763</v>
      </c>
      <c r="AB1794" t="b">
        <v>0</v>
      </c>
      <c r="AC1794" t="b">
        <v>1</v>
      </c>
      <c r="AD1794" t="n">
        <v>91.14213200387647</v>
      </c>
      <c r="AE1794" t="n">
        <v>1.621636584515329</v>
      </c>
      <c r="AF1794" t="n">
        <v>0</v>
      </c>
      <c r="AG1794" t="n">
        <v>-0.07721308655011283</v>
      </c>
      <c r="AH1794" t="b">
        <v>0</v>
      </c>
      <c r="AI1794" t="b">
        <v>0</v>
      </c>
      <c r="AJ1794" t="n">
        <v>1075.679426537763</v>
      </c>
      <c r="AK1794" t="n">
        <v>0</v>
      </c>
      <c r="AL1794" t="n">
        <v>-5.005364913026371</v>
      </c>
      <c r="AM1794" t="n">
        <v>1.492636336539205</v>
      </c>
      <c r="AN1794" t="n">
        <v>-1.810749550583322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</row>
    <row r="1795" spans="1:48">
      <c r="A1795" t="n">
        <v>1792</v>
      </c>
      <c r="B1795" t="n">
        <v>0</v>
      </c>
      <c r="C1795" t="n">
        <v>0</v>
      </c>
      <c r="D1795" t="n">
        <v>0</v>
      </c>
      <c r="E1795" t="n">
        <v>12.3</v>
      </c>
      <c r="F1795" t="n">
        <v>-0.9943642652455054</v>
      </c>
      <c r="G1795" t="n">
        <v>101.3253519737734</v>
      </c>
      <c r="H1795" t="n">
        <v>399.6271881845623</v>
      </c>
      <c r="I1795" t="n">
        <v>-5.251408807768684</v>
      </c>
      <c r="J1795" t="n">
        <v>-5.251408807768684</v>
      </c>
      <c r="K1795" t="n">
        <v>-494.913259320748</v>
      </c>
      <c r="L1795" t="n">
        <v>2</v>
      </c>
      <c r="M1795" t="n">
        <v>-125.4851063186481</v>
      </c>
      <c r="N1795" t="n">
        <v>853.6036739622251</v>
      </c>
      <c r="O1795" t="b">
        <v>0</v>
      </c>
      <c r="P1795" t="n">
        <v>-5.251408807768684</v>
      </c>
      <c r="Q1795" t="n">
        <v>0</v>
      </c>
      <c r="R1795" t="n">
        <v>0.9593094770941214</v>
      </c>
      <c r="S1795" t="n">
        <v>58.525371020584</v>
      </c>
      <c r="T1795" t="n">
        <v>-56.35723395395247</v>
      </c>
      <c r="U1795" t="n">
        <v>-5.03772623738804</v>
      </c>
      <c r="V1795" t="n">
        <v>69.12787236469558</v>
      </c>
      <c r="W1795" t="n">
        <v>-77.61387622342741</v>
      </c>
      <c r="X1795" t="n">
        <v>2</v>
      </c>
      <c r="Y1795" t="n">
        <v>56.18550794111909</v>
      </c>
      <c r="Z1795" t="n">
        <v>94.84068283476385</v>
      </c>
      <c r="AA1795" t="n">
        <v>853.6036739622251</v>
      </c>
      <c r="AB1795" t="b">
        <v>0</v>
      </c>
      <c r="AC1795" t="b">
        <v>1</v>
      </c>
      <c r="AD1795" t="n">
        <v>91.16164086080047</v>
      </c>
      <c r="AE1795" t="n">
        <v>1.621636584515329</v>
      </c>
      <c r="AF1795" t="n">
        <v>0</v>
      </c>
      <c r="AG1795" t="n">
        <v>-0.08236093831185531</v>
      </c>
      <c r="AH1795" t="b">
        <v>0</v>
      </c>
      <c r="AI1795" t="b">
        <v>0</v>
      </c>
      <c r="AJ1795" t="n">
        <v>853.6036739622251</v>
      </c>
      <c r="AK1795" t="n">
        <v>0</v>
      </c>
      <c r="AL1795" t="n">
        <v>-5.03772623738804</v>
      </c>
      <c r="AM1795" t="n">
        <v>1.949938965734425</v>
      </c>
      <c r="AN1795" t="n">
        <v>-1.415320779303596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</row>
    <row r="1796" spans="1:48">
      <c r="A1796" t="n">
        <v>1793</v>
      </c>
      <c r="B1796" t="n">
        <v>0</v>
      </c>
      <c r="C1796" t="n">
        <v>0</v>
      </c>
      <c r="D1796" t="n">
        <v>0</v>
      </c>
      <c r="E1796" t="n">
        <v>8.699999999999999</v>
      </c>
      <c r="F1796" t="n">
        <v>-0.8817659416210479</v>
      </c>
      <c r="G1796" t="n">
        <v>71.66915139608361</v>
      </c>
      <c r="H1796" t="n">
        <v>282.6631331061537</v>
      </c>
      <c r="I1796" t="n">
        <v>-3.259685102517846</v>
      </c>
      <c r="J1796" t="n">
        <v>-3.259685102517846</v>
      </c>
      <c r="K1796" t="n">
        <v>-434.3249391540109</v>
      </c>
      <c r="L1796" t="n">
        <v>0</v>
      </c>
      <c r="M1796" t="n">
        <v>-110.1229561749521</v>
      </c>
      <c r="N1796" t="n">
        <v>0</v>
      </c>
      <c r="O1796" t="b">
        <v>1</v>
      </c>
      <c r="P1796" t="n">
        <v>-3.259685102517846</v>
      </c>
      <c r="Q1796" t="n">
        <v>-38.05218906101188</v>
      </c>
      <c r="R1796" t="n">
        <v>0</v>
      </c>
      <c r="S1796" t="n">
        <v>58.53267986854382</v>
      </c>
      <c r="T1796" t="n">
        <v>0</v>
      </c>
      <c r="U1796" t="n">
        <v>0</v>
      </c>
      <c r="V1796" t="n">
        <v>110.1229561749521</v>
      </c>
      <c r="W1796" t="n">
        <v>0</v>
      </c>
      <c r="X1796" t="n">
        <v>0</v>
      </c>
      <c r="Y1796" t="n">
        <v>-21.42836828230832</v>
      </c>
      <c r="Z1796" t="n">
        <v>94.7574217111834</v>
      </c>
      <c r="AA1796" t="n">
        <v>750</v>
      </c>
      <c r="AB1796" t="b">
        <v>0</v>
      </c>
      <c r="AC1796" t="b">
        <v>1</v>
      </c>
      <c r="AD1796" t="n">
        <v>91.16767508643568</v>
      </c>
      <c r="AE1796" t="n">
        <v>-0</v>
      </c>
      <c r="AF1796" t="n">
        <v>0</v>
      </c>
      <c r="AG1796" t="n">
        <v>-0.08646604037660938</v>
      </c>
      <c r="AH1796" t="b">
        <v>1</v>
      </c>
      <c r="AI1796" t="b">
        <v>0</v>
      </c>
      <c r="AJ1796" t="n">
        <v>750</v>
      </c>
      <c r="AK1796" t="n">
        <v>0</v>
      </c>
      <c r="AL1796" t="n">
        <v>0</v>
      </c>
      <c r="AM1796" t="n">
        <v>0</v>
      </c>
      <c r="AN1796" t="n">
        <v>0.005143858176028641</v>
      </c>
      <c r="AO1796" t="n">
        <v>0</v>
      </c>
      <c r="AP1796" t="n">
        <v>1</v>
      </c>
      <c r="AQ1796" t="n">
        <v>0</v>
      </c>
      <c r="AR1796" t="n">
        <v>0</v>
      </c>
      <c r="AS1796" t="n">
        <v>0</v>
      </c>
      <c r="AT1796" t="n">
        <v>0.2544666666666667</v>
      </c>
      <c r="AU1796" t="n">
        <v>0.08</v>
      </c>
      <c r="AV1796" t="n">
        <v>0.2544666666666667</v>
      </c>
    </row>
    <row r="1797" spans="1:48">
      <c r="A1797" t="n">
        <v>1794</v>
      </c>
      <c r="B1797" t="n">
        <v>0</v>
      </c>
      <c r="C1797" t="n">
        <v>0</v>
      </c>
      <c r="D1797" t="n">
        <v>0</v>
      </c>
      <c r="E1797" t="n">
        <v>5.2</v>
      </c>
      <c r="F1797" t="n">
        <v>-1.395238634936971</v>
      </c>
      <c r="G1797" t="n">
        <v>42.83673416777412</v>
      </c>
      <c r="H1797" t="n">
        <v>168.9480795577011</v>
      </c>
      <c r="I1797" t="n">
        <v>-3.212234498597774</v>
      </c>
      <c r="J1797" t="n">
        <v>-3.212234498597774</v>
      </c>
      <c r="K1797" t="n">
        <v>-716.0811981882001</v>
      </c>
      <c r="L1797" t="n">
        <v>0</v>
      </c>
      <c r="M1797" t="n">
        <v>-181.5621699260142</v>
      </c>
      <c r="N1797" t="n">
        <v>0</v>
      </c>
      <c r="O1797" t="b">
        <v>0</v>
      </c>
      <c r="P1797" t="n">
        <v>-3.212234498597774</v>
      </c>
      <c r="Q1797" t="n">
        <v>-60.21085847820914</v>
      </c>
      <c r="R1797" t="n">
        <v>0</v>
      </c>
      <c r="S1797" t="n">
        <v>58.53267986854382</v>
      </c>
      <c r="T1797" t="n">
        <v>0</v>
      </c>
      <c r="U1797" t="n">
        <v>0</v>
      </c>
      <c r="V1797" t="n">
        <v>181.5621699260142</v>
      </c>
      <c r="W1797" t="n">
        <v>0</v>
      </c>
      <c r="X1797" t="n">
        <v>0</v>
      </c>
      <c r="Y1797" t="n">
        <v>-21.42836828230832</v>
      </c>
      <c r="Z1797" t="n">
        <v>94.67455011991643</v>
      </c>
      <c r="AA1797" t="n">
        <v>750</v>
      </c>
      <c r="AB1797" t="b">
        <v>0</v>
      </c>
      <c r="AC1797" t="b">
        <v>1</v>
      </c>
      <c r="AD1797" t="n">
        <v>91.1602346807821</v>
      </c>
      <c r="AE1797" t="n">
        <v>-0</v>
      </c>
      <c r="AF1797" t="n">
        <v>0</v>
      </c>
      <c r="AG1797" t="n">
        <v>-0.09060968577211237</v>
      </c>
      <c r="AH1797" t="b">
        <v>1</v>
      </c>
      <c r="AI1797" t="b">
        <v>0</v>
      </c>
      <c r="AJ1797" t="n">
        <v>750</v>
      </c>
      <c r="AK1797" t="n">
        <v>0</v>
      </c>
      <c r="AL1797" t="n">
        <v>0</v>
      </c>
      <c r="AM1797" t="n">
        <v>0</v>
      </c>
      <c r="AN1797" t="n">
        <v>0.2695635702047531</v>
      </c>
      <c r="AO1797" t="n">
        <v>0</v>
      </c>
      <c r="AP1797" t="n">
        <v>1</v>
      </c>
      <c r="AQ1797" t="n">
        <v>0</v>
      </c>
      <c r="AR1797" t="n">
        <v>0</v>
      </c>
      <c r="AS1797" t="n">
        <v>0</v>
      </c>
      <c r="AT1797" t="n">
        <v>0.2544666666666667</v>
      </c>
      <c r="AU1797" t="n">
        <v>0.08</v>
      </c>
      <c r="AV1797" t="n">
        <v>0.2544666666666667</v>
      </c>
    </row>
    <row r="1798" spans="1:48">
      <c r="A1798" t="n">
        <v>1795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b">
        <v>0</v>
      </c>
      <c r="P1798" t="n">
        <v>0</v>
      </c>
      <c r="Q1798" t="n">
        <v>0</v>
      </c>
      <c r="R1798" t="n">
        <v>1</v>
      </c>
      <c r="S1798" t="n">
        <v>58.53267986854382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-21.42836828230832</v>
      </c>
      <c r="Z1798" t="n">
        <v>94.58022084054174</v>
      </c>
      <c r="AA1798" t="n">
        <v>0</v>
      </c>
      <c r="AB1798" t="b">
        <v>0</v>
      </c>
      <c r="AC1798" t="b">
        <v>0</v>
      </c>
      <c r="AD1798" t="n">
        <v>91.15279427512851</v>
      </c>
      <c r="AE1798" t="n">
        <v>-0</v>
      </c>
      <c r="AF1798" t="n">
        <v>0</v>
      </c>
      <c r="AG1798" t="n">
        <v>-0.09148253231835263</v>
      </c>
      <c r="AH1798" t="b">
        <v>0</v>
      </c>
      <c r="AI1798" t="b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0.2695635702047531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</row>
    <row r="1799" spans="1:48">
      <c r="A1799" t="n">
        <v>1796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b">
        <v>0</v>
      </c>
      <c r="P1799" t="n">
        <v>0</v>
      </c>
      <c r="Q1799" t="n">
        <v>0</v>
      </c>
      <c r="R1799" t="n">
        <v>1</v>
      </c>
      <c r="S1799" t="n">
        <v>58.53267986854382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-21.42836828230832</v>
      </c>
      <c r="Z1799" t="n">
        <v>94.48589156116705</v>
      </c>
      <c r="AA1799" t="n">
        <v>0</v>
      </c>
      <c r="AB1799" t="b">
        <v>0</v>
      </c>
      <c r="AC1799" t="b">
        <v>0</v>
      </c>
      <c r="AD1799" t="n">
        <v>91.14535386947493</v>
      </c>
      <c r="AE1799" t="n">
        <v>-0</v>
      </c>
      <c r="AF1799" t="n">
        <v>0</v>
      </c>
      <c r="AG1799" t="n">
        <v>-0.09313865969637924</v>
      </c>
      <c r="AH1799" t="b">
        <v>0</v>
      </c>
      <c r="AI1799" t="b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</row>
    <row r="1800" spans="1:48">
      <c r="A1800" t="n">
        <v>1797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b">
        <v>0</v>
      </c>
      <c r="P1800" t="n">
        <v>0</v>
      </c>
      <c r="Q1800" t="n">
        <v>0</v>
      </c>
      <c r="R1800" t="n">
        <v>1</v>
      </c>
      <c r="S1800" t="n">
        <v>58.53267986854382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-21.42836828230832</v>
      </c>
      <c r="Z1800" t="n">
        <v>94.39156228179236</v>
      </c>
      <c r="AA1800" t="n">
        <v>0</v>
      </c>
      <c r="AB1800" t="b">
        <v>0</v>
      </c>
      <c r="AC1800" t="b">
        <v>0</v>
      </c>
      <c r="AD1800" t="n">
        <v>91.13791346382135</v>
      </c>
      <c r="AE1800" t="n">
        <v>-0</v>
      </c>
      <c r="AF1800" t="n">
        <v>0</v>
      </c>
      <c r="AG1800" t="n">
        <v>-0.09426442577648952</v>
      </c>
      <c r="AH1800" t="b">
        <v>0</v>
      </c>
      <c r="AI1800" t="b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</row>
    <row r="1801" spans="1:48">
      <c r="A1801" t="n">
        <v>1798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b">
        <v>0</v>
      </c>
      <c r="P1801" t="n">
        <v>0</v>
      </c>
      <c r="Q1801" t="n">
        <v>0</v>
      </c>
      <c r="R1801" t="n">
        <v>1</v>
      </c>
      <c r="S1801" t="n">
        <v>58.53267986854382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-21.42836828230832</v>
      </c>
      <c r="Z1801" t="n">
        <v>94.29723300241767</v>
      </c>
      <c r="AA1801" t="n">
        <v>0</v>
      </c>
      <c r="AB1801" t="b">
        <v>0</v>
      </c>
      <c r="AC1801" t="b">
        <v>0</v>
      </c>
      <c r="AD1801" t="n">
        <v>91.13047305816777</v>
      </c>
      <c r="AE1801" t="n">
        <v>-0</v>
      </c>
      <c r="AF1801" t="n">
        <v>0</v>
      </c>
      <c r="AG1801" t="n">
        <v>-0.09545137815613308</v>
      </c>
      <c r="AH1801" t="b">
        <v>0</v>
      </c>
      <c r="AI1801" t="b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</row>
    <row r="1802" spans="1:48">
      <c r="A1802" t="n">
        <v>1799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b">
        <v>0</v>
      </c>
      <c r="P1802" t="n">
        <v>0</v>
      </c>
      <c r="Q1802" t="n">
        <v>0</v>
      </c>
      <c r="R1802" t="n">
        <v>1</v>
      </c>
      <c r="S1802" t="n">
        <v>58.53267986854382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-21.42836828230832</v>
      </c>
      <c r="Z1802" t="n">
        <v>94.20290372304298</v>
      </c>
      <c r="AA1802" t="n">
        <v>0</v>
      </c>
      <c r="AB1802" t="b">
        <v>0</v>
      </c>
      <c r="AC1802" t="b">
        <v>0</v>
      </c>
      <c r="AD1802" t="n">
        <v>91.12303265251418</v>
      </c>
      <c r="AE1802" t="n">
        <v>-0</v>
      </c>
      <c r="AF1802" t="n">
        <v>0</v>
      </c>
      <c r="AG1802" t="n">
        <v>-0.09515398327466335</v>
      </c>
      <c r="AH1802" t="b">
        <v>0</v>
      </c>
      <c r="AI1802" t="b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</row>
    <row r="1803" spans="1:48">
      <c r="A1803" t="n">
        <v>1800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b">
        <v>0</v>
      </c>
      <c r="P1803" t="n">
        <v>0</v>
      </c>
      <c r="Q1803" t="n">
        <v>0</v>
      </c>
      <c r="R1803" t="n">
        <v>1</v>
      </c>
      <c r="S1803" t="n">
        <v>58.53267986854382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-21.42836828230832</v>
      </c>
      <c r="Z1803" t="n">
        <v>94.10857444366829</v>
      </c>
      <c r="AA1803" t="n">
        <v>0</v>
      </c>
      <c r="AB1803" t="b">
        <v>0</v>
      </c>
      <c r="AC1803" t="b">
        <v>0</v>
      </c>
      <c r="AD1803" t="n">
        <v>91.1155922468606</v>
      </c>
      <c r="AE1803" t="n">
        <v>-0</v>
      </c>
      <c r="AF1803" t="n">
        <v>0</v>
      </c>
      <c r="AG1803" t="n">
        <v>-0.09473004658198092</v>
      </c>
      <c r="AH1803" t="b">
        <v>0</v>
      </c>
      <c r="AI1803" t="b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23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132</v>
      </c>
      <c r="C1" s="54" t="s">
        <v>52</v>
      </c>
    </row>
    <row r="2" spans="1:3">
      <c r="A2" s="54" t="s">
        <v>133</v>
      </c>
      <c r="B2" s="54" t="s">
        <v>134</v>
      </c>
      <c r="C2" t="s">
        <v>545</v>
      </c>
    </row>
    <row r="3" spans="1:3">
      <c r="A3" s="54" t="s">
        <v>136</v>
      </c>
      <c r="B3" s="54" t="s">
        <v>137</v>
      </c>
      <c r="C3" t="s">
        <v>138</v>
      </c>
    </row>
    <row r="4" spans="1:3">
      <c r="A4" s="54" t="s">
        <v>139</v>
      </c>
      <c r="B4" s="54" t="s">
        <v>140</v>
      </c>
      <c r="C4" t="s">
        <v>141</v>
      </c>
    </row>
    <row r="5" spans="1:3">
      <c r="A5" s="54" t="s">
        <v>142</v>
      </c>
      <c r="B5" s="54" t="s">
        <v>143</v>
      </c>
      <c r="C5" t="s">
        <v>144</v>
      </c>
    </row>
    <row r="6" spans="1:3">
      <c r="A6" s="54" t="s">
        <v>148</v>
      </c>
      <c r="B6" s="54" t="s">
        <v>149</v>
      </c>
      <c r="C6" t="s">
        <v>150</v>
      </c>
    </row>
    <row r="7" spans="1:3">
      <c r="A7" s="54" t="s">
        <v>151</v>
      </c>
      <c r="B7" s="54" t="s">
        <v>152</v>
      </c>
      <c r="C7" t="s">
        <v>153</v>
      </c>
    </row>
    <row r="8" spans="1:3">
      <c r="A8" s="54" t="s">
        <v>154</v>
      </c>
      <c r="B8" s="54" t="s">
        <v>155</v>
      </c>
      <c r="C8" t="s">
        <v>156</v>
      </c>
    </row>
    <row r="9" spans="1:3">
      <c r="A9" s="54" t="s">
        <v>157</v>
      </c>
      <c r="B9" s="54" t="s">
        <v>158</v>
      </c>
      <c r="C9" t="s">
        <v>159</v>
      </c>
    </row>
    <row r="10" spans="1:3">
      <c r="A10" s="54" t="s">
        <v>160</v>
      </c>
      <c r="B10" s="54" t="s">
        <v>161</v>
      </c>
      <c r="C10" t="s">
        <v>147</v>
      </c>
    </row>
    <row r="11" spans="1:3">
      <c r="A11" s="54" t="s">
        <v>162</v>
      </c>
      <c r="B11" s="54" t="s">
        <v>163</v>
      </c>
      <c r="C11" t="s">
        <v>147</v>
      </c>
    </row>
    <row r="12" spans="1:3">
      <c r="A12" s="54" t="s">
        <v>164</v>
      </c>
      <c r="B12" s="54" t="s">
        <v>165</v>
      </c>
      <c r="C12" t="s">
        <v>147</v>
      </c>
    </row>
    <row r="13" spans="1:3">
      <c r="A13" s="54" t="s">
        <v>166</v>
      </c>
      <c r="B13" s="54" t="s">
        <v>167</v>
      </c>
      <c r="C13" t="s">
        <v>168</v>
      </c>
    </row>
    <row r="14" spans="1:3">
      <c r="A14" s="54" t="s">
        <v>172</v>
      </c>
      <c r="B14" s="54" t="s">
        <v>173</v>
      </c>
      <c r="C14" t="s">
        <v>174</v>
      </c>
    </row>
    <row r="15" spans="1:3">
      <c r="A15" s="54" t="s">
        <v>175</v>
      </c>
      <c r="B15" s="54" t="s">
        <v>176</v>
      </c>
      <c r="C15" t="s">
        <v>159</v>
      </c>
    </row>
    <row r="16" spans="1:3">
      <c r="A16" s="54" t="s">
        <v>592</v>
      </c>
      <c r="B16" s="54" t="s">
        <v>593</v>
      </c>
      <c r="C16" t="s">
        <v>594</v>
      </c>
    </row>
    <row r="17" spans="1:3">
      <c r="A17" s="54" t="s">
        <v>595</v>
      </c>
      <c r="B17" s="54" t="s">
        <v>596</v>
      </c>
      <c r="C17" t="s">
        <v>597</v>
      </c>
    </row>
    <row r="18" spans="1:3">
      <c r="A18" s="54" t="s">
        <v>598</v>
      </c>
      <c r="B18" s="54" t="s">
        <v>599</v>
      </c>
      <c r="C18" t="s">
        <v>600</v>
      </c>
    </row>
    <row r="19" spans="1:3">
      <c r="A19" s="54" t="s">
        <v>601</v>
      </c>
      <c r="B19" s="54" t="s">
        <v>602</v>
      </c>
      <c r="C19" t="s">
        <v>603</v>
      </c>
    </row>
    <row r="20" spans="1:3">
      <c r="A20" s="54" t="s">
        <v>183</v>
      </c>
      <c r="B20" s="54" t="s">
        <v>184</v>
      </c>
      <c r="C20" t="s">
        <v>66</v>
      </c>
    </row>
    <row r="21" spans="1:3">
      <c r="A21" s="54" t="s">
        <v>185</v>
      </c>
      <c r="B21" s="54" t="s">
        <v>186</v>
      </c>
      <c r="C21" t="s">
        <v>552</v>
      </c>
    </row>
    <row r="22" spans="1:3">
      <c r="A22" s="54" t="s">
        <v>188</v>
      </c>
      <c r="B22" s="54" t="s">
        <v>189</v>
      </c>
      <c r="C22" t="s">
        <v>190</v>
      </c>
    </row>
    <row r="23" spans="1:3">
      <c r="A23" s="54" t="s">
        <v>194</v>
      </c>
      <c r="B23" s="54" t="s">
        <v>195</v>
      </c>
      <c r="C23" t="s">
        <v>66</v>
      </c>
    </row>
    <row r="24" spans="1:3">
      <c r="A24" s="54" t="s">
        <v>196</v>
      </c>
      <c r="B24" s="54" t="s">
        <v>197</v>
      </c>
      <c r="C24" t="s">
        <v>66</v>
      </c>
    </row>
    <row r="25" spans="1:3">
      <c r="A25" s="54" t="s">
        <v>198</v>
      </c>
      <c r="B25" s="54" t="s">
        <v>199</v>
      </c>
      <c r="C25" t="s">
        <v>200</v>
      </c>
    </row>
    <row r="26" spans="1:3">
      <c r="A26" s="54" t="s">
        <v>201</v>
      </c>
      <c r="B26" s="54" t="s">
        <v>202</v>
      </c>
      <c r="C26" t="s">
        <v>203</v>
      </c>
    </row>
    <row r="27" spans="1:3">
      <c r="A27" s="54" t="s">
        <v>204</v>
      </c>
      <c r="B27" s="54" t="s">
        <v>205</v>
      </c>
      <c r="C27" t="s">
        <v>66</v>
      </c>
    </row>
    <row r="28" spans="1:3">
      <c r="A28" s="54" t="s">
        <v>206</v>
      </c>
      <c r="B28" s="54" t="s">
        <v>207</v>
      </c>
      <c r="C28" t="s">
        <v>66</v>
      </c>
    </row>
    <row r="29" spans="1:3">
      <c r="A29" s="54" t="s">
        <v>208</v>
      </c>
      <c r="B29" s="54" t="s">
        <v>209</v>
      </c>
      <c r="C29" t="s">
        <v>210</v>
      </c>
    </row>
    <row r="30" spans="1:3">
      <c r="A30" s="54" t="s">
        <v>211</v>
      </c>
      <c r="B30" s="54" t="s">
        <v>212</v>
      </c>
      <c r="C30" t="s">
        <v>63</v>
      </c>
    </row>
    <row r="31" spans="1:3">
      <c r="A31" s="54" t="s">
        <v>213</v>
      </c>
      <c r="B31" s="54" t="s">
        <v>214</v>
      </c>
      <c r="C31" t="s">
        <v>215</v>
      </c>
    </row>
    <row r="32" spans="1:3">
      <c r="A32" s="54" t="s">
        <v>216</v>
      </c>
      <c r="B32" s="54" t="s">
        <v>217</v>
      </c>
      <c r="C32" t="s">
        <v>558</v>
      </c>
    </row>
    <row r="33" spans="1:3">
      <c r="A33" s="54" t="s">
        <v>219</v>
      </c>
      <c r="B33" s="54" t="s">
        <v>220</v>
      </c>
      <c r="C33" t="s">
        <v>221</v>
      </c>
    </row>
    <row r="34" spans="1:3">
      <c r="A34" s="54" t="s">
        <v>222</v>
      </c>
      <c r="B34" s="54" t="s">
        <v>223</v>
      </c>
      <c r="C34" t="s">
        <v>559</v>
      </c>
    </row>
    <row r="35" spans="1:3">
      <c r="A35" s="54" t="s">
        <v>225</v>
      </c>
      <c r="B35" s="54" t="s">
        <v>226</v>
      </c>
      <c r="C35" t="s">
        <v>190</v>
      </c>
    </row>
    <row r="36" spans="1:3">
      <c r="A36" s="54" t="s">
        <v>227</v>
      </c>
      <c r="B36" s="54" t="s">
        <v>228</v>
      </c>
      <c r="C36" t="s">
        <v>229</v>
      </c>
    </row>
    <row r="37" spans="1:3">
      <c r="A37" s="54" t="s">
        <v>230</v>
      </c>
      <c r="B37" s="54" t="s">
        <v>231</v>
      </c>
      <c r="C37" t="s">
        <v>232</v>
      </c>
    </row>
    <row r="38" spans="1:3">
      <c r="A38" s="54" t="s">
        <v>233</v>
      </c>
      <c r="B38" s="54" t="s">
        <v>234</v>
      </c>
      <c r="C38" t="s">
        <v>63</v>
      </c>
    </row>
    <row r="39" spans="1:3">
      <c r="A39" s="54" t="s">
        <v>235</v>
      </c>
      <c r="B39" s="54" t="s">
        <v>236</v>
      </c>
      <c r="C39" t="s">
        <v>108</v>
      </c>
    </row>
    <row r="40" spans="1:3">
      <c r="A40" s="54" t="s">
        <v>237</v>
      </c>
      <c r="B40" s="54" t="s">
        <v>238</v>
      </c>
      <c r="C40" t="s">
        <v>239</v>
      </c>
    </row>
    <row r="41" spans="1:3">
      <c r="A41" s="54" t="s">
        <v>240</v>
      </c>
      <c r="B41" s="54" t="s">
        <v>241</v>
      </c>
      <c r="C41" t="s">
        <v>242</v>
      </c>
    </row>
    <row r="42" spans="1:3">
      <c r="A42" s="54" t="s">
        <v>243</v>
      </c>
      <c r="B42" s="54" t="s">
        <v>244</v>
      </c>
      <c r="C42" t="s">
        <v>245</v>
      </c>
    </row>
    <row r="43" spans="1:3">
      <c r="A43" s="54" t="s">
        <v>246</v>
      </c>
      <c r="B43" s="54" t="s">
        <v>247</v>
      </c>
      <c r="C43" t="s">
        <v>248</v>
      </c>
    </row>
    <row r="44" spans="1:3">
      <c r="A44" s="54" t="s">
        <v>249</v>
      </c>
      <c r="B44" s="54" t="s">
        <v>250</v>
      </c>
      <c r="C44" t="s">
        <v>109</v>
      </c>
    </row>
    <row r="45" spans="1:3">
      <c r="A45" s="54" t="s">
        <v>251</v>
      </c>
      <c r="B45" s="54" t="s">
        <v>252</v>
      </c>
      <c r="C45" t="s">
        <v>63</v>
      </c>
    </row>
    <row r="46" spans="1:3">
      <c r="A46" s="54" t="s">
        <v>253</v>
      </c>
      <c r="B46" s="54" t="s">
        <v>254</v>
      </c>
      <c r="C46" t="s">
        <v>66</v>
      </c>
    </row>
    <row r="47" spans="1:3">
      <c r="A47" s="54" t="s">
        <v>255</v>
      </c>
      <c r="B47" s="54" t="s">
        <v>256</v>
      </c>
      <c r="C47" t="s">
        <v>66</v>
      </c>
    </row>
    <row r="48" spans="1:3">
      <c r="A48" s="54" t="s">
        <v>257</v>
      </c>
      <c r="B48" s="54" t="s">
        <v>258</v>
      </c>
      <c r="C48" t="s">
        <v>66</v>
      </c>
    </row>
    <row r="49" spans="1:3">
      <c r="A49" s="54" t="s">
        <v>259</v>
      </c>
      <c r="B49" s="54" t="s">
        <v>260</v>
      </c>
      <c r="C49" t="s">
        <v>66</v>
      </c>
    </row>
    <row r="50" spans="1:3">
      <c r="A50" s="54" t="s">
        <v>261</v>
      </c>
      <c r="B50" s="54" t="s">
        <v>262</v>
      </c>
      <c r="C50" t="s">
        <v>66</v>
      </c>
    </row>
    <row r="51" spans="1:3">
      <c r="A51" s="54" t="s">
        <v>263</v>
      </c>
      <c r="B51" s="54" t="s">
        <v>264</v>
      </c>
      <c r="C51" t="s">
        <v>63</v>
      </c>
    </row>
    <row r="52" spans="1:3">
      <c r="A52" s="54" t="s">
        <v>265</v>
      </c>
      <c r="B52" s="54" t="s">
        <v>266</v>
      </c>
      <c r="C52" t="s">
        <v>66</v>
      </c>
    </row>
    <row r="53" spans="1:3">
      <c r="A53" s="54" t="s">
        <v>267</v>
      </c>
      <c r="B53" s="54" t="s">
        <v>268</v>
      </c>
      <c r="C53" t="s">
        <v>269</v>
      </c>
    </row>
    <row r="54" spans="1:3">
      <c r="A54" s="54" t="s">
        <v>272</v>
      </c>
      <c r="B54" s="54" t="s">
        <v>273</v>
      </c>
      <c r="C54" t="s">
        <v>274</v>
      </c>
    </row>
    <row r="55" spans="1:3">
      <c r="A55" s="54" t="s">
        <v>338</v>
      </c>
      <c r="B55" s="54" t="s">
        <v>604</v>
      </c>
      <c r="C55" t="s">
        <v>580</v>
      </c>
    </row>
    <row r="56" spans="1:3">
      <c r="A56" s="54" t="s">
        <v>278</v>
      </c>
      <c r="B56" s="54" t="s">
        <v>279</v>
      </c>
      <c r="C56" t="s">
        <v>66</v>
      </c>
    </row>
    <row r="57" spans="1:3">
      <c r="A57" s="54" t="s">
        <v>280</v>
      </c>
      <c r="B57" s="54" t="s">
        <v>281</v>
      </c>
      <c r="C57" t="s">
        <v>66</v>
      </c>
    </row>
    <row r="58" spans="1:3">
      <c r="A58" s="54" t="s">
        <v>282</v>
      </c>
      <c r="B58" s="54" t="s">
        <v>283</v>
      </c>
      <c r="C58" t="s">
        <v>284</v>
      </c>
    </row>
    <row r="59" spans="1:3">
      <c r="A59" s="54" t="s">
        <v>285</v>
      </c>
      <c r="B59" s="54" t="s">
        <v>286</v>
      </c>
      <c r="C59" t="s">
        <v>287</v>
      </c>
    </row>
    <row r="60" spans="1:3">
      <c r="A60" s="54" t="s">
        <v>288</v>
      </c>
      <c r="B60" s="54" t="s">
        <v>289</v>
      </c>
      <c r="C60" t="s">
        <v>190</v>
      </c>
    </row>
    <row r="61" spans="1:3">
      <c r="A61" s="54" t="s">
        <v>290</v>
      </c>
      <c r="B61" s="54" t="s">
        <v>291</v>
      </c>
      <c r="C61" t="s">
        <v>292</v>
      </c>
    </row>
    <row r="62" spans="1:3">
      <c r="A62" s="54" t="s">
        <v>299</v>
      </c>
      <c r="B62" s="54" t="s">
        <v>300</v>
      </c>
      <c r="C62" t="s">
        <v>174</v>
      </c>
    </row>
    <row r="63" spans="1:3">
      <c r="A63" s="54" t="s">
        <v>301</v>
      </c>
      <c r="B63" s="54" t="s">
        <v>302</v>
      </c>
      <c r="C63" t="s">
        <v>303</v>
      </c>
    </row>
    <row r="64" spans="1:3">
      <c r="A64" s="54" t="s">
        <v>304</v>
      </c>
      <c r="B64" s="54" t="s">
        <v>305</v>
      </c>
      <c r="C64" t="s">
        <v>159</v>
      </c>
    </row>
    <row r="65" spans="1:3">
      <c r="A65" s="54" t="s">
        <v>362</v>
      </c>
      <c r="B65" s="54" t="s">
        <v>605</v>
      </c>
      <c r="C65" t="s">
        <v>287</v>
      </c>
    </row>
    <row r="66" spans="1:3">
      <c r="A66" s="54" t="s">
        <v>306</v>
      </c>
      <c r="B66" s="54" t="s">
        <v>307</v>
      </c>
      <c r="C66" t="s">
        <v>287</v>
      </c>
    </row>
    <row r="67" spans="1:3">
      <c r="A67" s="54" t="s">
        <v>308</v>
      </c>
      <c r="B67" s="54" t="s">
        <v>309</v>
      </c>
      <c r="C67" t="s">
        <v>310</v>
      </c>
    </row>
    <row r="68" spans="1:3">
      <c r="A68" s="54" t="s">
        <v>314</v>
      </c>
      <c r="B68" s="54" t="s">
        <v>315</v>
      </c>
      <c r="C68" t="s">
        <v>316</v>
      </c>
    </row>
    <row r="69" spans="1:3">
      <c r="A69" s="54" t="s">
        <v>317</v>
      </c>
      <c r="B69" s="54" t="s">
        <v>318</v>
      </c>
      <c r="C69" t="s">
        <v>319</v>
      </c>
    </row>
    <row r="70" spans="1:3">
      <c r="A70" s="54" t="s">
        <v>320</v>
      </c>
      <c r="B70" s="54" t="s">
        <v>321</v>
      </c>
      <c r="C70" t="s">
        <v>322</v>
      </c>
    </row>
    <row r="71" spans="1:3">
      <c r="A71" s="54" t="s">
        <v>323</v>
      </c>
      <c r="B71" s="54" t="s">
        <v>324</v>
      </c>
      <c r="C71" t="s">
        <v>190</v>
      </c>
    </row>
    <row r="72" spans="1:3">
      <c r="A72" s="54" t="s">
        <v>325</v>
      </c>
      <c r="B72" s="54" t="s">
        <v>326</v>
      </c>
      <c r="C72" t="s">
        <v>327</v>
      </c>
    </row>
    <row r="73" spans="1:3">
      <c r="A73" s="54" t="s">
        <v>333</v>
      </c>
      <c r="B73" s="54" t="s">
        <v>334</v>
      </c>
      <c r="C73" t="s">
        <v>66</v>
      </c>
    </row>
    <row r="74" spans="1:3">
      <c r="A74" s="54" t="s">
        <v>335</v>
      </c>
      <c r="B74" s="54" t="s">
        <v>336</v>
      </c>
      <c r="C74" t="s">
        <v>579</v>
      </c>
    </row>
    <row r="75" spans="1:3">
      <c r="A75" s="54" t="s">
        <v>341</v>
      </c>
      <c r="B75" s="54" t="s">
        <v>342</v>
      </c>
      <c r="C75" t="s">
        <v>63</v>
      </c>
    </row>
    <row r="76" spans="1:3">
      <c r="A76" s="54" t="s">
        <v>343</v>
      </c>
      <c r="B76" s="54" t="s">
        <v>344</v>
      </c>
      <c r="C76" t="s">
        <v>345</v>
      </c>
    </row>
    <row r="77" spans="1:3">
      <c r="A77" s="54" t="s">
        <v>346</v>
      </c>
      <c r="B77" s="54" t="s">
        <v>347</v>
      </c>
      <c r="C77" t="s">
        <v>348</v>
      </c>
    </row>
    <row r="78" spans="1:3">
      <c r="A78" s="54" t="s">
        <v>352</v>
      </c>
      <c r="B78" s="54" t="s">
        <v>353</v>
      </c>
      <c r="C78" t="s">
        <v>274</v>
      </c>
    </row>
    <row r="79" spans="1:3">
      <c r="A79" s="54" t="s">
        <v>354</v>
      </c>
      <c r="B79" s="54" t="s">
        <v>355</v>
      </c>
      <c r="C79" t="s">
        <v>356</v>
      </c>
    </row>
    <row r="80" spans="1:3">
      <c r="A80" s="54" t="s">
        <v>382</v>
      </c>
      <c r="B80" s="54" t="s">
        <v>383</v>
      </c>
      <c r="C80" t="s">
        <v>583</v>
      </c>
    </row>
    <row r="81" spans="1:3">
      <c r="A81" s="54" t="s">
        <v>388</v>
      </c>
      <c r="B81" s="54" t="s">
        <v>389</v>
      </c>
      <c r="C81" t="s">
        <v>606</v>
      </c>
    </row>
    <row r="82" spans="1:3">
      <c r="A82" s="54" t="s">
        <v>359</v>
      </c>
      <c r="B82" s="54" t="s">
        <v>360</v>
      </c>
      <c r="C82" t="s">
        <v>581</v>
      </c>
    </row>
    <row r="83" spans="1:3">
      <c r="A83" s="54" t="s">
        <v>293</v>
      </c>
      <c r="B83" s="54" t="s">
        <v>294</v>
      </c>
      <c r="C83" t="s">
        <v>295</v>
      </c>
    </row>
    <row r="84" spans="1:3">
      <c r="A84" s="54" t="s">
        <v>296</v>
      </c>
      <c r="B84" s="54" t="s">
        <v>297</v>
      </c>
      <c r="C84" t="s">
        <v>298</v>
      </c>
    </row>
    <row r="85" spans="1:3">
      <c r="A85" s="54" t="s">
        <v>364</v>
      </c>
      <c r="B85" s="54" t="s">
        <v>365</v>
      </c>
      <c r="C85" t="s">
        <v>366</v>
      </c>
    </row>
    <row r="86" spans="1:3">
      <c r="A86" s="54" t="s">
        <v>429</v>
      </c>
      <c r="B86" s="54" t="s">
        <v>430</v>
      </c>
      <c r="C86" t="s">
        <v>607</v>
      </c>
    </row>
    <row r="87" spans="1:3">
      <c r="A87" s="54" t="s">
        <v>367</v>
      </c>
      <c r="B87" s="54" t="s">
        <v>368</v>
      </c>
      <c r="C87" t="s">
        <v>582</v>
      </c>
    </row>
    <row r="88" spans="1:3">
      <c r="A88" s="54" t="s">
        <v>331</v>
      </c>
      <c r="B88" s="54" t="s">
        <v>332</v>
      </c>
      <c r="C88" t="s">
        <v>63</v>
      </c>
    </row>
    <row r="89" spans="1:3">
      <c r="A89" s="54" t="s">
        <v>270</v>
      </c>
      <c r="B89" s="54" t="s">
        <v>271</v>
      </c>
      <c r="C89" t="s">
        <v>174</v>
      </c>
    </row>
    <row r="90" spans="1:3">
      <c r="A90" s="54" t="s">
        <v>385</v>
      </c>
      <c r="B90" s="54" t="s">
        <v>386</v>
      </c>
      <c r="C90" t="s">
        <v>387</v>
      </c>
    </row>
    <row r="91" spans="1:3">
      <c r="A91" s="54" t="s">
        <v>267</v>
      </c>
      <c r="B91" s="54" t="s">
        <v>357</v>
      </c>
      <c r="C91" t="s">
        <v>358</v>
      </c>
    </row>
    <row r="92" spans="1:3">
      <c r="A92" s="54" t="s">
        <v>376</v>
      </c>
      <c r="B92" s="54" t="s">
        <v>377</v>
      </c>
      <c r="C92" t="s">
        <v>378</v>
      </c>
    </row>
    <row r="93" spans="1:3">
      <c r="A93" s="54" t="s">
        <v>379</v>
      </c>
      <c r="B93" s="54" t="s">
        <v>380</v>
      </c>
      <c r="C93" t="s">
        <v>381</v>
      </c>
    </row>
    <row r="94" spans="1:3">
      <c r="A94" s="54" t="s">
        <v>410</v>
      </c>
      <c r="B94" s="54" t="s">
        <v>411</v>
      </c>
      <c r="C94" t="s">
        <v>287</v>
      </c>
    </row>
    <row r="95" spans="1:3">
      <c r="A95" s="54" t="s">
        <v>390</v>
      </c>
      <c r="B95" s="54" t="s">
        <v>391</v>
      </c>
      <c r="C95" t="s">
        <v>392</v>
      </c>
    </row>
    <row r="96" spans="1:3">
      <c r="A96" s="54" t="s">
        <v>393</v>
      </c>
      <c r="B96" s="54" t="s">
        <v>394</v>
      </c>
      <c r="C96" t="s">
        <v>395</v>
      </c>
    </row>
    <row r="97" spans="1:3">
      <c r="A97" s="54" t="s">
        <v>401</v>
      </c>
      <c r="B97" s="54" t="s">
        <v>402</v>
      </c>
      <c r="C97" t="s">
        <v>403</v>
      </c>
    </row>
    <row r="98" spans="1:3">
      <c r="A98" s="54" t="s">
        <v>404</v>
      </c>
      <c r="B98" s="54" t="s">
        <v>405</v>
      </c>
      <c r="C98" t="s">
        <v>406</v>
      </c>
    </row>
    <row r="99" spans="1:3">
      <c r="A99" s="54" t="s">
        <v>418</v>
      </c>
      <c r="B99" s="54" t="s">
        <v>419</v>
      </c>
      <c r="C99" t="s">
        <v>585</v>
      </c>
    </row>
    <row r="100" spans="1:3">
      <c r="A100" s="54" t="s">
        <v>432</v>
      </c>
      <c r="B100" s="54" t="s">
        <v>130</v>
      </c>
      <c r="C100" t="s">
        <v>590</v>
      </c>
    </row>
    <row r="101" spans="1:3">
      <c r="A101" s="54" t="s">
        <v>434</v>
      </c>
      <c r="B101" s="54" t="s">
        <v>131</v>
      </c>
      <c r="C101" t="s">
        <v>590</v>
      </c>
    </row>
    <row r="102" spans="1:3">
      <c r="A102" s="54" t="s">
        <v>396</v>
      </c>
      <c r="B102" s="54" t="s">
        <v>90</v>
      </c>
      <c r="C102" t="s">
        <v>397</v>
      </c>
    </row>
    <row r="103" spans="1:3">
      <c r="A103" s="54" t="s">
        <v>407</v>
      </c>
      <c r="B103" s="54" t="s">
        <v>408</v>
      </c>
      <c r="C103" t="s">
        <v>409</v>
      </c>
    </row>
    <row r="104" spans="1:3">
      <c r="A104" s="54" t="s">
        <v>328</v>
      </c>
      <c r="B104" s="54" t="s">
        <v>329</v>
      </c>
      <c r="C104" t="s">
        <v>330</v>
      </c>
    </row>
    <row r="105" spans="1:3">
      <c r="A105" s="54" t="s">
        <v>412</v>
      </c>
      <c r="B105" s="54" t="s">
        <v>413</v>
      </c>
      <c r="C105" t="s">
        <v>414</v>
      </c>
    </row>
    <row r="106" spans="1:3">
      <c r="A106" s="54" t="s">
        <v>415</v>
      </c>
      <c r="B106" s="54" t="s">
        <v>416</v>
      </c>
      <c r="C106" t="s">
        <v>417</v>
      </c>
    </row>
    <row r="107" spans="1:3">
      <c r="A107" s="54" t="s">
        <v>349</v>
      </c>
      <c r="B107" s="54" t="s">
        <v>350</v>
      </c>
      <c r="C107" t="s">
        <v>351</v>
      </c>
    </row>
    <row r="108" spans="1:3">
      <c r="A108" s="54" t="s">
        <v>398</v>
      </c>
      <c r="B108" s="54" t="s">
        <v>399</v>
      </c>
      <c r="C108" t="s">
        <v>608</v>
      </c>
    </row>
    <row r="109" spans="1:3">
      <c r="A109" s="54" t="s">
        <v>421</v>
      </c>
      <c r="B109" s="54" t="s">
        <v>422</v>
      </c>
      <c r="C109" t="s">
        <v>609</v>
      </c>
    </row>
    <row r="110" spans="1:3">
      <c r="A110" s="54" t="s">
        <v>610</v>
      </c>
      <c r="B110" s="54" t="s">
        <v>611</v>
      </c>
      <c r="C110" t="s">
        <v>612</v>
      </c>
    </row>
    <row r="111" spans="1:3">
      <c r="A111" s="54" t="s">
        <v>275</v>
      </c>
      <c r="B111" s="54" t="s">
        <v>276</v>
      </c>
      <c r="C111" t="s">
        <v>277</v>
      </c>
    </row>
    <row r="112" spans="1:3">
      <c r="A112" s="54" t="s">
        <v>177</v>
      </c>
      <c r="B112" s="54" t="s">
        <v>178</v>
      </c>
      <c r="C112" t="s">
        <v>179</v>
      </c>
    </row>
    <row r="113" spans="1:3">
      <c r="A113" s="54" t="s">
        <v>437</v>
      </c>
      <c r="B113" s="54" t="s">
        <v>438</v>
      </c>
      <c r="C113" t="s">
        <v>613</v>
      </c>
    </row>
    <row r="114" spans="1:3">
      <c r="A114" s="54" t="s">
        <v>439</v>
      </c>
      <c r="B114" s="54" t="s">
        <v>440</v>
      </c>
      <c r="C114" t="s">
        <v>614</v>
      </c>
    </row>
    <row r="115" spans="1:3">
      <c r="A115" s="54" t="s">
        <v>191</v>
      </c>
      <c r="B115" s="54" t="s">
        <v>192</v>
      </c>
      <c r="C115" t="s">
        <v>193</v>
      </c>
    </row>
    <row r="116" spans="1:3">
      <c r="A116" s="54" t="s">
        <v>311</v>
      </c>
      <c r="B116" s="54" t="s">
        <v>312</v>
      </c>
      <c r="C116" t="s">
        <v>313</v>
      </c>
    </row>
    <row r="117" spans="1:3">
      <c r="A117" s="54" t="s">
        <v>145</v>
      </c>
      <c r="B117" s="54" t="s">
        <v>146</v>
      </c>
      <c r="C117" t="s">
        <v>147</v>
      </c>
    </row>
    <row r="118" spans="1:3">
      <c r="A118" s="54" t="s">
        <v>427</v>
      </c>
      <c r="B118" s="54" t="s">
        <v>428</v>
      </c>
      <c r="C118" t="s">
        <v>66</v>
      </c>
    </row>
    <row r="119" spans="1:3">
      <c r="A119" s="54" t="s">
        <v>370</v>
      </c>
      <c r="B119" s="54" t="s">
        <v>371</v>
      </c>
      <c r="C119" t="s">
        <v>372</v>
      </c>
    </row>
    <row r="120" spans="1:3">
      <c r="A120" s="54" t="s">
        <v>373</v>
      </c>
      <c r="B120" s="54" t="s">
        <v>374</v>
      </c>
      <c r="C120" t="s">
        <v>375</v>
      </c>
    </row>
    <row r="121" spans="1:3">
      <c r="A121" s="54" t="s">
        <v>169</v>
      </c>
      <c r="B121" s="54" t="s">
        <v>170</v>
      </c>
      <c r="C121" t="s">
        <v>171</v>
      </c>
    </row>
    <row r="122" spans="1:3">
      <c r="A122" s="54" t="s">
        <v>180</v>
      </c>
      <c r="B122" s="54" t="s">
        <v>181</v>
      </c>
      <c r="C122" t="s">
        <v>182</v>
      </c>
    </row>
    <row r="123" spans="1:3">
      <c r="A123" s="54" t="s">
        <v>424</v>
      </c>
      <c r="B123" s="54" t="s">
        <v>425</v>
      </c>
      <c r="C123" t="s">
        <v>615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W1803"/>
  <sheetViews>
    <sheetView workbookViewId="0">
      <selection activeCell="A1" sqref="A1"/>
    </sheetView>
  </sheetViews>
  <sheetFormatPr baseColWidth="8" defaultRowHeight="15"/>
  <sheetData>
    <row r="1" spans="1:49">
      <c r="A1" t="s">
        <v>463</v>
      </c>
      <c r="B1" t="s">
        <v>465</v>
      </c>
      <c r="C1" t="s">
        <v>616</v>
      </c>
      <c r="D1" t="s">
        <v>466</v>
      </c>
      <c r="E1" t="s">
        <v>476</v>
      </c>
      <c r="F1" t="s">
        <v>441</v>
      </c>
      <c r="G1" t="s">
        <v>444</v>
      </c>
      <c r="H1" t="s">
        <v>446</v>
      </c>
      <c r="I1" t="s">
        <v>471</v>
      </c>
      <c r="J1" t="s">
        <v>442</v>
      </c>
      <c r="K1" t="s">
        <v>443</v>
      </c>
      <c r="L1" t="s">
        <v>473</v>
      </c>
      <c r="M1" t="s">
        <v>447</v>
      </c>
      <c r="N1" t="s">
        <v>470</v>
      </c>
      <c r="O1" t="s">
        <v>453</v>
      </c>
      <c r="P1" t="s">
        <v>469</v>
      </c>
      <c r="Q1" t="s">
        <v>477</v>
      </c>
      <c r="R1" t="s">
        <v>468</v>
      </c>
      <c r="S1" t="s">
        <v>454</v>
      </c>
      <c r="T1" t="s">
        <v>448</v>
      </c>
      <c r="U1" t="s">
        <v>450</v>
      </c>
      <c r="V1" t="s">
        <v>455</v>
      </c>
      <c r="W1" t="s">
        <v>445</v>
      </c>
      <c r="X1" t="s">
        <v>451</v>
      </c>
      <c r="Y1" t="s">
        <v>449</v>
      </c>
      <c r="Z1" t="s">
        <v>467</v>
      </c>
      <c r="AA1" t="s">
        <v>474</v>
      </c>
      <c r="AB1" t="s">
        <v>456</v>
      </c>
      <c r="AC1" t="s">
        <v>457</v>
      </c>
      <c r="AD1" t="s">
        <v>475</v>
      </c>
      <c r="AE1" t="s">
        <v>472</v>
      </c>
      <c r="AF1" t="s">
        <v>452</v>
      </c>
      <c r="AG1" t="s">
        <v>458</v>
      </c>
      <c r="AH1" t="s">
        <v>459</v>
      </c>
      <c r="AI1" t="s">
        <v>460</v>
      </c>
      <c r="AJ1" t="s">
        <v>461</v>
      </c>
      <c r="AK1" t="s">
        <v>462</v>
      </c>
      <c r="AL1" t="s">
        <v>478</v>
      </c>
      <c r="AM1" t="s">
        <v>464</v>
      </c>
      <c r="AN1" t="s">
        <v>479</v>
      </c>
      <c r="AO1" t="s">
        <v>480</v>
      </c>
      <c r="AP1" t="s">
        <v>481</v>
      </c>
      <c r="AQ1" t="s">
        <v>488</v>
      </c>
      <c r="AR1" t="s">
        <v>482</v>
      </c>
      <c r="AS1" t="s">
        <v>483</v>
      </c>
      <c r="AT1" t="s">
        <v>484</v>
      </c>
      <c r="AU1" t="s">
        <v>485</v>
      </c>
      <c r="AV1" t="s">
        <v>486</v>
      </c>
      <c r="AW1" t="s">
        <v>487</v>
      </c>
    </row>
    <row r="2" spans="1:49">
      <c r="A2" t="s">
        <v>617</v>
      </c>
      <c r="B2" t="s">
        <v>618</v>
      </c>
      <c r="C2" t="s">
        <v>619</v>
      </c>
      <c r="D2" t="s">
        <v>620</v>
      </c>
      <c r="E2" t="s">
        <v>621</v>
      </c>
      <c r="F2" t="s">
        <v>489</v>
      </c>
      <c r="G2" t="s">
        <v>622</v>
      </c>
      <c r="H2" t="s">
        <v>494</v>
      </c>
      <c r="I2" t="s">
        <v>519</v>
      </c>
      <c r="J2" t="s">
        <v>490</v>
      </c>
      <c r="K2" t="s">
        <v>491</v>
      </c>
      <c r="L2" t="s">
        <v>521</v>
      </c>
      <c r="M2" t="s">
        <v>495</v>
      </c>
      <c r="N2" t="s">
        <v>518</v>
      </c>
      <c r="O2" t="s">
        <v>501</v>
      </c>
      <c r="P2" t="s">
        <v>517</v>
      </c>
      <c r="Q2" t="s">
        <v>525</v>
      </c>
      <c r="R2" t="s">
        <v>516</v>
      </c>
      <c r="S2" t="s">
        <v>502</v>
      </c>
      <c r="T2" t="s">
        <v>496</v>
      </c>
      <c r="U2" t="s">
        <v>498</v>
      </c>
      <c r="V2" t="s">
        <v>503</v>
      </c>
      <c r="W2" t="s">
        <v>493</v>
      </c>
      <c r="X2" t="s">
        <v>499</v>
      </c>
      <c r="Y2" t="s">
        <v>497</v>
      </c>
      <c r="Z2" t="s">
        <v>515</v>
      </c>
      <c r="AA2" t="s">
        <v>522</v>
      </c>
      <c r="AB2" t="s">
        <v>504</v>
      </c>
      <c r="AC2" t="s">
        <v>505</v>
      </c>
      <c r="AD2" t="s">
        <v>523</v>
      </c>
      <c r="AE2" t="s">
        <v>520</v>
      </c>
      <c r="AF2" t="s">
        <v>500</v>
      </c>
      <c r="AG2" t="s">
        <v>506</v>
      </c>
      <c r="AH2" t="s">
        <v>507</v>
      </c>
      <c r="AI2" t="s">
        <v>508</v>
      </c>
      <c r="AJ2" t="s">
        <v>509</v>
      </c>
      <c r="AK2" t="s">
        <v>510</v>
      </c>
      <c r="AL2" t="s">
        <v>526</v>
      </c>
      <c r="AM2" t="s">
        <v>512</v>
      </c>
      <c r="AN2" t="s">
        <v>527</v>
      </c>
      <c r="AO2" t="s">
        <v>528</v>
      </c>
      <c r="AP2" t="s">
        <v>529</v>
      </c>
      <c r="AQ2" t="s">
        <v>536</v>
      </c>
      <c r="AR2" t="s">
        <v>530</v>
      </c>
      <c r="AS2" t="s">
        <v>531</v>
      </c>
      <c r="AT2" t="s">
        <v>532</v>
      </c>
      <c r="AU2" t="s">
        <v>533</v>
      </c>
      <c r="AV2" t="s">
        <v>534</v>
      </c>
      <c r="AW2" t="s">
        <v>535</v>
      </c>
    </row>
    <row r="3" spans="1:49">
      <c r="A3" t="n">
        <v>0</v>
      </c>
      <c r="B3" t="n">
        <v>-150.535719955</v>
      </c>
      <c r="C3" t="n">
        <v>14.53850618585404</v>
      </c>
      <c r="D3" t="n">
        <v>23.10103021966015</v>
      </c>
      <c r="E3" t="n">
        <v>750</v>
      </c>
      <c r="F3" t="n">
        <v>0</v>
      </c>
      <c r="G3" t="n">
        <v>0</v>
      </c>
      <c r="H3" t="n">
        <v>0</v>
      </c>
      <c r="I3" t="n">
        <v>-0</v>
      </c>
      <c r="J3" t="n">
        <v>0</v>
      </c>
      <c r="K3" t="n">
        <v>0</v>
      </c>
      <c r="L3" t="n">
        <v>0.03440691114197929</v>
      </c>
      <c r="M3" t="n">
        <v>0</v>
      </c>
      <c r="N3" t="n">
        <v>90</v>
      </c>
      <c r="O3" t="n">
        <v>0</v>
      </c>
      <c r="P3" t="b">
        <v>1</v>
      </c>
      <c r="Q3" t="n">
        <v>0</v>
      </c>
      <c r="R3" t="b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b">
        <v>0</v>
      </c>
      <c r="Z3" t="n">
        <v>750</v>
      </c>
      <c r="AA3" t="b">
        <v>1</v>
      </c>
      <c r="AB3" t="n">
        <v>0</v>
      </c>
      <c r="AC3" t="n">
        <v>0</v>
      </c>
      <c r="AD3" t="b">
        <v>1</v>
      </c>
      <c r="AE3" t="n">
        <v>0</v>
      </c>
      <c r="AF3" t="n">
        <v>0</v>
      </c>
      <c r="AG3" t="n">
        <v>1</v>
      </c>
      <c r="AH3" t="n">
        <v>23.10103021966015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0.04904815848619001</v>
      </c>
      <c r="AR3" t="n">
        <v>1</v>
      </c>
      <c r="AS3" t="n">
        <v>0</v>
      </c>
      <c r="AT3" t="n">
        <v>0</v>
      </c>
      <c r="AU3" t="n">
        <v>0</v>
      </c>
      <c r="AV3" t="n">
        <v>0.05113140323802853</v>
      </c>
      <c r="AW3" t="n">
        <v>0.0160748451363988</v>
      </c>
    </row>
    <row r="4" spans="1:49">
      <c r="A4" t="n">
        <v>0</v>
      </c>
      <c r="B4" t="n">
        <v>-117.26011818</v>
      </c>
      <c r="C4" t="n">
        <v>14.56979636961301</v>
      </c>
      <c r="D4" t="n">
        <v>23.1507489095554</v>
      </c>
      <c r="E4" t="n">
        <v>750</v>
      </c>
      <c r="F4" t="n">
        <v>1</v>
      </c>
      <c r="G4" t="n">
        <v>0</v>
      </c>
      <c r="H4" t="n">
        <v>0</v>
      </c>
      <c r="I4" t="n">
        <v>-0</v>
      </c>
      <c r="J4" t="n">
        <v>0</v>
      </c>
      <c r="K4" t="n">
        <v>0</v>
      </c>
      <c r="L4" t="n">
        <v>0.03447709167528475</v>
      </c>
      <c r="M4" t="n">
        <v>0</v>
      </c>
      <c r="N4" t="n">
        <v>89.95350766699045</v>
      </c>
      <c r="O4" t="n">
        <v>0</v>
      </c>
      <c r="P4" t="b">
        <v>1</v>
      </c>
      <c r="Q4" t="n">
        <v>0</v>
      </c>
      <c r="R4" t="b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b">
        <v>0</v>
      </c>
      <c r="Z4" t="n">
        <v>750</v>
      </c>
      <c r="AA4" t="b">
        <v>1</v>
      </c>
      <c r="AB4" t="n">
        <v>0</v>
      </c>
      <c r="AC4" t="n">
        <v>0</v>
      </c>
      <c r="AD4" t="b">
        <v>1</v>
      </c>
      <c r="AE4" t="n">
        <v>0</v>
      </c>
      <c r="AF4" t="n">
        <v>0</v>
      </c>
      <c r="AG4" t="n">
        <v>1</v>
      </c>
      <c r="AH4" t="n">
        <v>23.10103021966015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0.0491171129166396</v>
      </c>
      <c r="AR4" t="n">
        <v>1</v>
      </c>
      <c r="AS4" t="n">
        <v>0</v>
      </c>
      <c r="AT4" t="n">
        <v>0</v>
      </c>
      <c r="AU4" t="n">
        <v>0</v>
      </c>
      <c r="AV4" t="n">
        <v>0.05120146749893167</v>
      </c>
      <c r="AW4" t="n">
        <v>0.01609687215056798</v>
      </c>
    </row>
    <row r="5" spans="1:49">
      <c r="A5" t="n">
        <v>0</v>
      </c>
      <c r="B5" t="n">
        <v>-21.42638506</v>
      </c>
      <c r="C5" t="n">
        <v>14.56979636961301</v>
      </c>
      <c r="D5" t="n">
        <v>23.1507489095554</v>
      </c>
      <c r="E5" t="n">
        <v>750</v>
      </c>
      <c r="F5" t="n">
        <v>2</v>
      </c>
      <c r="G5" t="n">
        <v>0</v>
      </c>
      <c r="H5" t="n">
        <v>0</v>
      </c>
      <c r="I5" t="n">
        <v>-0</v>
      </c>
      <c r="J5" t="n">
        <v>0</v>
      </c>
      <c r="K5" t="n">
        <v>0</v>
      </c>
      <c r="L5" t="n">
        <v>0.03468523631359813</v>
      </c>
      <c r="M5" t="n">
        <v>0</v>
      </c>
      <c r="N5" t="n">
        <v>89.92943014906683</v>
      </c>
      <c r="O5" t="n">
        <v>0</v>
      </c>
      <c r="P5" t="b">
        <v>1</v>
      </c>
      <c r="Q5" t="n">
        <v>0</v>
      </c>
      <c r="R5" t="b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b">
        <v>0</v>
      </c>
      <c r="Z5" t="n">
        <v>750</v>
      </c>
      <c r="AA5" t="b">
        <v>1</v>
      </c>
      <c r="AB5" t="n">
        <v>0</v>
      </c>
      <c r="AC5" t="n">
        <v>0</v>
      </c>
      <c r="AD5" t="b">
        <v>1</v>
      </c>
      <c r="AE5" t="n">
        <v>0</v>
      </c>
      <c r="AF5" t="n">
        <v>0</v>
      </c>
      <c r="AG5" t="n">
        <v>1</v>
      </c>
      <c r="AH5" t="n">
        <v>23.10103021966015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0.0491171129166396</v>
      </c>
      <c r="AR5" t="n">
        <v>1</v>
      </c>
      <c r="AS5" t="n">
        <v>0</v>
      </c>
      <c r="AT5" t="n">
        <v>0</v>
      </c>
      <c r="AU5" t="n">
        <v>0</v>
      </c>
      <c r="AV5" t="n">
        <v>0.05120146749893167</v>
      </c>
      <c r="AW5" t="n">
        <v>0.01609687215056798</v>
      </c>
    </row>
    <row r="6" spans="1:49">
      <c r="A6" t="n">
        <v>0</v>
      </c>
      <c r="B6" t="n">
        <v>-21.42638506</v>
      </c>
      <c r="C6" t="n">
        <v>14.56979636961301</v>
      </c>
      <c r="D6" t="n">
        <v>23.1507489095554</v>
      </c>
      <c r="E6" t="n">
        <v>750</v>
      </c>
      <c r="F6" t="n">
        <v>3</v>
      </c>
      <c r="G6" t="n">
        <v>0</v>
      </c>
      <c r="H6" t="n">
        <v>0</v>
      </c>
      <c r="I6" t="n">
        <v>-0</v>
      </c>
      <c r="J6" t="n">
        <v>0</v>
      </c>
      <c r="K6" t="n">
        <v>0</v>
      </c>
      <c r="L6" t="n">
        <v>0.03512055108924615</v>
      </c>
      <c r="M6" t="n">
        <v>0</v>
      </c>
      <c r="N6" t="n">
        <v>89.9219904320321</v>
      </c>
      <c r="O6" t="n">
        <v>0</v>
      </c>
      <c r="P6" t="b">
        <v>1</v>
      </c>
      <c r="Q6" t="n">
        <v>0</v>
      </c>
      <c r="R6" t="b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b">
        <v>0</v>
      </c>
      <c r="Z6" t="n">
        <v>750</v>
      </c>
      <c r="AA6" t="b">
        <v>1</v>
      </c>
      <c r="AB6" t="n">
        <v>0</v>
      </c>
      <c r="AC6" t="n">
        <v>0</v>
      </c>
      <c r="AD6" t="b">
        <v>1</v>
      </c>
      <c r="AE6" t="n">
        <v>0</v>
      </c>
      <c r="AF6" t="n">
        <v>0</v>
      </c>
      <c r="AG6" t="n">
        <v>1</v>
      </c>
      <c r="AH6" t="n">
        <v>23.10103021966015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0.0491171129166396</v>
      </c>
      <c r="AR6" t="n">
        <v>1</v>
      </c>
      <c r="AS6" t="n">
        <v>0</v>
      </c>
      <c r="AT6" t="n">
        <v>0</v>
      </c>
      <c r="AU6" t="n">
        <v>0</v>
      </c>
      <c r="AV6" t="n">
        <v>0.05120146749893167</v>
      </c>
      <c r="AW6" t="n">
        <v>0.01609687215056798</v>
      </c>
    </row>
    <row r="7" spans="1:49">
      <c r="A7" t="n">
        <v>0</v>
      </c>
      <c r="B7" t="n">
        <v>-21.42638506</v>
      </c>
      <c r="C7" t="n">
        <v>14.6010646830223</v>
      </c>
      <c r="D7" t="n">
        <v>23.200432848452</v>
      </c>
      <c r="E7" t="n">
        <v>750</v>
      </c>
      <c r="F7" t="n">
        <v>4</v>
      </c>
      <c r="G7" t="n">
        <v>0</v>
      </c>
      <c r="H7" t="n">
        <v>0</v>
      </c>
      <c r="I7" t="n">
        <v>-0</v>
      </c>
      <c r="J7" t="n">
        <v>0</v>
      </c>
      <c r="K7" t="n">
        <v>0</v>
      </c>
      <c r="L7" t="n">
        <v>0.03564725998650553</v>
      </c>
      <c r="M7" t="n">
        <v>0</v>
      </c>
      <c r="N7" t="n">
        <v>89.91455071499738</v>
      </c>
      <c r="O7" t="n">
        <v>0</v>
      </c>
      <c r="P7" t="b">
        <v>1</v>
      </c>
      <c r="Q7" t="n">
        <v>0</v>
      </c>
      <c r="R7" t="b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b">
        <v>0</v>
      </c>
      <c r="Z7" t="n">
        <v>750</v>
      </c>
      <c r="AA7" t="b">
        <v>1</v>
      </c>
      <c r="AB7" t="n">
        <v>0</v>
      </c>
      <c r="AC7" t="n">
        <v>0</v>
      </c>
      <c r="AD7" t="b">
        <v>1</v>
      </c>
      <c r="AE7" t="n">
        <v>0</v>
      </c>
      <c r="AF7" t="n">
        <v>0</v>
      </c>
      <c r="AG7" t="n">
        <v>1</v>
      </c>
      <c r="AH7" t="n">
        <v>23.10103021966015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0.04918610440171996</v>
      </c>
      <c r="AR7" t="n">
        <v>1</v>
      </c>
      <c r="AS7" t="n">
        <v>0</v>
      </c>
      <c r="AT7" t="n">
        <v>0</v>
      </c>
      <c r="AU7" t="n">
        <v>0</v>
      </c>
      <c r="AV7" t="n">
        <v>0.05127156692170287</v>
      </c>
      <c r="AW7" t="n">
        <v>0.01611891021903155</v>
      </c>
    </row>
    <row r="8" spans="1:49">
      <c r="A8" t="n">
        <v>0</v>
      </c>
      <c r="B8" t="n">
        <v>-21.42638506</v>
      </c>
      <c r="C8" t="n">
        <v>14.6323111598942</v>
      </c>
      <c r="D8" t="n">
        <v>23.25008209007615</v>
      </c>
      <c r="E8" t="n">
        <v>750</v>
      </c>
      <c r="F8" t="n">
        <v>5</v>
      </c>
      <c r="G8" t="n">
        <v>0</v>
      </c>
      <c r="H8" t="n">
        <v>0</v>
      </c>
      <c r="I8" t="n">
        <v>-0</v>
      </c>
      <c r="J8" t="n">
        <v>0</v>
      </c>
      <c r="K8" t="n">
        <v>0</v>
      </c>
      <c r="L8" t="n">
        <v>0.03562525254058523</v>
      </c>
      <c r="M8" t="n">
        <v>0</v>
      </c>
      <c r="N8" t="n">
        <v>89.90711099796265</v>
      </c>
      <c r="O8" t="n">
        <v>0</v>
      </c>
      <c r="P8" t="b">
        <v>1</v>
      </c>
      <c r="Q8" t="n">
        <v>0</v>
      </c>
      <c r="R8" t="b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b">
        <v>0</v>
      </c>
      <c r="Z8" t="n">
        <v>750</v>
      </c>
      <c r="AA8" t="b">
        <v>1</v>
      </c>
      <c r="AB8" t="n">
        <v>0</v>
      </c>
      <c r="AC8" t="n">
        <v>0</v>
      </c>
      <c r="AD8" t="b">
        <v>1</v>
      </c>
      <c r="AE8" t="n">
        <v>0</v>
      </c>
      <c r="AF8" t="n">
        <v>0</v>
      </c>
      <c r="AG8" t="n">
        <v>1</v>
      </c>
      <c r="AH8" t="n">
        <v>23.10103021966015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0.04925513292833426</v>
      </c>
      <c r="AR8" t="n">
        <v>1</v>
      </c>
      <c r="AS8" t="n">
        <v>0</v>
      </c>
      <c r="AT8" t="n">
        <v>0</v>
      </c>
      <c r="AU8" t="n">
        <v>0</v>
      </c>
      <c r="AV8" t="n">
        <v>0.05134170149260747</v>
      </c>
      <c r="AW8" t="n">
        <v>0.01614095933747156</v>
      </c>
    </row>
    <row r="9" spans="1:49">
      <c r="A9" t="n">
        <v>0</v>
      </c>
      <c r="B9" t="n">
        <v>-21.42638506</v>
      </c>
      <c r="C9" t="n">
        <v>14.66353583394647</v>
      </c>
      <c r="D9" t="n">
        <v>23.29969668800385</v>
      </c>
      <c r="E9" t="n">
        <v>750</v>
      </c>
      <c r="F9" t="n">
        <v>6</v>
      </c>
      <c r="G9" t="n">
        <v>0</v>
      </c>
      <c r="H9" t="n">
        <v>0</v>
      </c>
      <c r="I9" t="n">
        <v>-0</v>
      </c>
      <c r="J9" t="n">
        <v>0</v>
      </c>
      <c r="K9" t="n">
        <v>0</v>
      </c>
      <c r="L9" t="n">
        <v>0.04380319651517089</v>
      </c>
      <c r="M9" t="n">
        <v>0</v>
      </c>
      <c r="N9" t="n">
        <v>89.89967128092792</v>
      </c>
      <c r="O9" t="n">
        <v>0</v>
      </c>
      <c r="P9" t="b">
        <v>1</v>
      </c>
      <c r="Q9" t="n">
        <v>0</v>
      </c>
      <c r="R9" t="b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b">
        <v>0</v>
      </c>
      <c r="Z9" t="n">
        <v>750</v>
      </c>
      <c r="AA9" t="b">
        <v>1</v>
      </c>
      <c r="AB9" t="n">
        <v>0</v>
      </c>
      <c r="AC9" t="n">
        <v>0</v>
      </c>
      <c r="AD9" t="b">
        <v>1</v>
      </c>
      <c r="AE9" t="n">
        <v>0</v>
      </c>
      <c r="AF9" t="n">
        <v>0</v>
      </c>
      <c r="AG9" t="n">
        <v>1</v>
      </c>
      <c r="AH9" t="n">
        <v>23.10103021966015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0.04932419848337099</v>
      </c>
      <c r="AR9" t="n">
        <v>1</v>
      </c>
      <c r="AS9" t="n">
        <v>0</v>
      </c>
      <c r="AT9" t="n">
        <v>0</v>
      </c>
      <c r="AU9" t="n">
        <v>0</v>
      </c>
      <c r="AV9" t="n">
        <v>0.05141187119789695</v>
      </c>
      <c r="AW9" t="n">
        <v>0.01616301950156571</v>
      </c>
    </row>
    <row r="10" spans="1:49">
      <c r="A10" t="n">
        <v>0</v>
      </c>
      <c r="B10" t="n">
        <v>-21.42638506</v>
      </c>
      <c r="C10" t="n">
        <v>14.69473873880247</v>
      </c>
      <c r="D10" t="n">
        <v>23.3492766956611</v>
      </c>
      <c r="E10" t="n">
        <v>750</v>
      </c>
      <c r="F10" t="n">
        <v>7</v>
      </c>
      <c r="G10" t="n">
        <v>0</v>
      </c>
      <c r="H10" t="n">
        <v>0</v>
      </c>
      <c r="I10" t="n">
        <v>-0</v>
      </c>
      <c r="J10" t="n">
        <v>0</v>
      </c>
      <c r="K10" t="n">
        <v>0</v>
      </c>
      <c r="L10" t="n">
        <v>0.05002811121266205</v>
      </c>
      <c r="M10" t="n">
        <v>0</v>
      </c>
      <c r="N10" t="n">
        <v>89.89223156389319</v>
      </c>
      <c r="O10" t="n">
        <v>0</v>
      </c>
      <c r="P10" t="b">
        <v>1</v>
      </c>
      <c r="Q10" t="n">
        <v>0</v>
      </c>
      <c r="R10" t="b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b">
        <v>0</v>
      </c>
      <c r="Z10" t="n">
        <v>750</v>
      </c>
      <c r="AA10" t="b">
        <v>1</v>
      </c>
      <c r="AB10" t="n">
        <v>0</v>
      </c>
      <c r="AC10" t="n">
        <v>0</v>
      </c>
      <c r="AD10" t="b">
        <v>1</v>
      </c>
      <c r="AE10" t="n">
        <v>0</v>
      </c>
      <c r="AF10" t="n">
        <v>0</v>
      </c>
      <c r="AG10" t="n">
        <v>1</v>
      </c>
      <c r="AH10" t="n">
        <v>23.10103021966015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0.04939330105370277</v>
      </c>
      <c r="AR10" t="n">
        <v>1</v>
      </c>
      <c r="AS10" t="n">
        <v>0</v>
      </c>
      <c r="AT10" t="n">
        <v>0</v>
      </c>
      <c r="AU10" t="n">
        <v>0</v>
      </c>
      <c r="AV10" t="n">
        <v>0.05148207602380774</v>
      </c>
      <c r="AW10" t="n">
        <v>0.01618509070698698</v>
      </c>
    </row>
    <row r="11" spans="1:49">
      <c r="A11" t="n">
        <v>0</v>
      </c>
      <c r="B11" t="n">
        <v>-21.42638506</v>
      </c>
      <c r="C11" t="n">
        <v>14.72591990799182</v>
      </c>
      <c r="D11" t="n">
        <v>23.39882216632495</v>
      </c>
      <c r="E11" t="n">
        <v>750</v>
      </c>
      <c r="F11" t="n">
        <v>8</v>
      </c>
      <c r="G11" t="n">
        <v>0</v>
      </c>
      <c r="H11" t="n">
        <v>0</v>
      </c>
      <c r="I11" t="n">
        <v>-0</v>
      </c>
      <c r="J11" t="n">
        <v>0</v>
      </c>
      <c r="K11" t="n">
        <v>0</v>
      </c>
      <c r="L11" t="n">
        <v>0.04534176099596939</v>
      </c>
      <c r="M11" t="n">
        <v>0</v>
      </c>
      <c r="N11" t="n">
        <v>89.88479184685846</v>
      </c>
      <c r="O11" t="n">
        <v>0</v>
      </c>
      <c r="P11" t="b">
        <v>1</v>
      </c>
      <c r="Q11" t="n">
        <v>0</v>
      </c>
      <c r="R11" t="b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b">
        <v>0</v>
      </c>
      <c r="Z11" t="n">
        <v>750</v>
      </c>
      <c r="AA11" t="b">
        <v>1</v>
      </c>
      <c r="AB11" t="n">
        <v>0</v>
      </c>
      <c r="AC11" t="n">
        <v>0</v>
      </c>
      <c r="AD11" t="b">
        <v>1</v>
      </c>
      <c r="AE11" t="n">
        <v>0</v>
      </c>
      <c r="AF11" t="n">
        <v>0</v>
      </c>
      <c r="AG11" t="n">
        <v>1</v>
      </c>
      <c r="AH11" t="n">
        <v>23.10103021966015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0.04946244062618742</v>
      </c>
      <c r="AR11" t="n">
        <v>1</v>
      </c>
      <c r="AS11" t="n">
        <v>0</v>
      </c>
      <c r="AT11" t="n">
        <v>0</v>
      </c>
      <c r="AU11" t="n">
        <v>0</v>
      </c>
      <c r="AV11" t="n">
        <v>0.05155231595656238</v>
      </c>
      <c r="AW11" t="n">
        <v>0.01620717294940394</v>
      </c>
    </row>
    <row r="12" spans="1:49">
      <c r="A12" t="n">
        <v>0</v>
      </c>
      <c r="B12" t="n">
        <v>-21.42638506</v>
      </c>
      <c r="C12" t="n">
        <v>14.75707937495089</v>
      </c>
      <c r="D12" t="n">
        <v>23.4483331531243</v>
      </c>
      <c r="E12" t="n">
        <v>750</v>
      </c>
      <c r="F12" t="n">
        <v>9</v>
      </c>
      <c r="G12" t="n">
        <v>0</v>
      </c>
      <c r="H12" t="n">
        <v>0</v>
      </c>
      <c r="I12" t="n">
        <v>-0</v>
      </c>
      <c r="J12" t="n">
        <v>0</v>
      </c>
      <c r="K12" t="n">
        <v>0</v>
      </c>
      <c r="L12" t="n">
        <v>0.04284313072297838</v>
      </c>
      <c r="M12" t="n">
        <v>0</v>
      </c>
      <c r="N12" t="n">
        <v>89.87735212982373</v>
      </c>
      <c r="O12" t="n">
        <v>0</v>
      </c>
      <c r="P12" t="b">
        <v>1</v>
      </c>
      <c r="Q12" t="n">
        <v>0</v>
      </c>
      <c r="R12" t="b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b">
        <v>0</v>
      </c>
      <c r="Z12" t="n">
        <v>750</v>
      </c>
      <c r="AA12" t="b">
        <v>1</v>
      </c>
      <c r="AB12" t="n">
        <v>0</v>
      </c>
      <c r="AC12" t="n">
        <v>0</v>
      </c>
      <c r="AD12" t="b">
        <v>1</v>
      </c>
      <c r="AE12" t="n">
        <v>0</v>
      </c>
      <c r="AF12" t="n">
        <v>0</v>
      </c>
      <c r="AG12" t="n">
        <v>1</v>
      </c>
      <c r="AH12" t="n">
        <v>23.10103021966015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0.04953161718766802</v>
      </c>
      <c r="AR12" t="n">
        <v>1</v>
      </c>
      <c r="AS12" t="n">
        <v>0</v>
      </c>
      <c r="AT12" t="n">
        <v>0</v>
      </c>
      <c r="AU12" t="n">
        <v>0</v>
      </c>
      <c r="AV12" t="n">
        <v>0.05162259098236949</v>
      </c>
      <c r="AW12" t="n">
        <v>0.01622926622448085</v>
      </c>
    </row>
    <row r="13" spans="1:49">
      <c r="A13" t="n">
        <v>0</v>
      </c>
      <c r="B13" t="n">
        <v>-21.42638506</v>
      </c>
      <c r="C13" t="n">
        <v>14.78821717302287</v>
      </c>
      <c r="D13" t="n">
        <v>23.49780970903995</v>
      </c>
      <c r="E13" t="n">
        <v>750</v>
      </c>
      <c r="F13" t="n">
        <v>10</v>
      </c>
      <c r="G13" t="n">
        <v>0</v>
      </c>
      <c r="H13" t="n">
        <v>0</v>
      </c>
      <c r="I13" t="n">
        <v>-0</v>
      </c>
      <c r="J13" t="n">
        <v>0</v>
      </c>
      <c r="K13" t="n">
        <v>0</v>
      </c>
      <c r="L13" t="n">
        <v>0.04326737342552046</v>
      </c>
      <c r="M13" t="n">
        <v>0</v>
      </c>
      <c r="N13" t="n">
        <v>89.86991241278901</v>
      </c>
      <c r="O13" t="n">
        <v>0</v>
      </c>
      <c r="P13" t="b">
        <v>1</v>
      </c>
      <c r="Q13" t="n">
        <v>0</v>
      </c>
      <c r="R13" t="b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b">
        <v>0</v>
      </c>
      <c r="Z13" t="n">
        <v>750</v>
      </c>
      <c r="AA13" t="b">
        <v>1</v>
      </c>
      <c r="AB13" t="n">
        <v>0</v>
      </c>
      <c r="AC13" t="n">
        <v>0</v>
      </c>
      <c r="AD13" t="b">
        <v>1</v>
      </c>
      <c r="AE13" t="n">
        <v>0</v>
      </c>
      <c r="AF13" t="n">
        <v>0</v>
      </c>
      <c r="AG13" t="n">
        <v>1</v>
      </c>
      <c r="AH13" t="n">
        <v>23.10103021966015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9.925910669099272e-12</v>
      </c>
      <c r="AP13" t="n">
        <v>0</v>
      </c>
      <c r="AQ13" t="n">
        <v>0.04960083072497271</v>
      </c>
      <c r="AR13" t="n">
        <v>1</v>
      </c>
      <c r="AS13" t="n">
        <v>0</v>
      </c>
      <c r="AT13" t="n">
        <v>0</v>
      </c>
      <c r="AU13" t="n">
        <v>0</v>
      </c>
      <c r="AV13" t="n">
        <v>0.05169290108742366</v>
      </c>
      <c r="AW13" t="n">
        <v>0.01625137052787749</v>
      </c>
    </row>
    <row r="14" spans="1:49">
      <c r="A14" t="n">
        <v>0</v>
      </c>
      <c r="B14" t="n">
        <v>-21.42638506</v>
      </c>
      <c r="C14" t="n">
        <v>14.81933333545807</v>
      </c>
      <c r="D14" t="n">
        <v>23.54725188690515</v>
      </c>
      <c r="E14" t="n">
        <v>750.004551094409</v>
      </c>
      <c r="F14" t="n">
        <v>11</v>
      </c>
      <c r="G14" t="n">
        <v>0</v>
      </c>
      <c r="H14" t="n">
        <v>0.006653832893419982</v>
      </c>
      <c r="I14" t="n">
        <v>-0</v>
      </c>
      <c r="J14" t="n">
        <v>0</v>
      </c>
      <c r="K14" t="n">
        <v>0</v>
      </c>
      <c r="L14" t="n">
        <v>0.052860795830798</v>
      </c>
      <c r="M14" t="n">
        <v>0</v>
      </c>
      <c r="N14" t="n">
        <v>89.86247269575428</v>
      </c>
      <c r="O14" t="n">
        <v>0</v>
      </c>
      <c r="P14" t="b">
        <v>1</v>
      </c>
      <c r="Q14" t="n">
        <v>0</v>
      </c>
      <c r="R14" t="b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b">
        <v>0</v>
      </c>
      <c r="Z14" t="n">
        <v>750</v>
      </c>
      <c r="AA14" t="b">
        <v>1</v>
      </c>
      <c r="AB14" t="n">
        <v>0</v>
      </c>
      <c r="AC14" t="n">
        <v>0</v>
      </c>
      <c r="AD14" t="b">
        <v>1</v>
      </c>
      <c r="AE14" t="n">
        <v>0.004551094408952849</v>
      </c>
      <c r="AF14" t="n">
        <v>0</v>
      </c>
      <c r="AG14" t="n">
        <v>1</v>
      </c>
      <c r="AH14" t="n">
        <v>23.10103021966015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6.507843168095807e-06</v>
      </c>
      <c r="AP14" t="n">
        <v>0</v>
      </c>
      <c r="AQ14" t="n">
        <v>0.04967008122491404</v>
      </c>
      <c r="AR14" t="n">
        <v>1</v>
      </c>
      <c r="AS14" t="n">
        <v>0</v>
      </c>
      <c r="AT14" t="n">
        <v>0</v>
      </c>
      <c r="AU14" t="n">
        <v>0</v>
      </c>
      <c r="AV14" t="n">
        <v>0.05176324625790479</v>
      </c>
      <c r="AW14" t="n">
        <v>0.01627348585524908</v>
      </c>
    </row>
    <row r="15" spans="1:49">
      <c r="A15" t="n">
        <v>0</v>
      </c>
      <c r="B15" t="n">
        <v>-21.42638506</v>
      </c>
      <c r="C15" t="n">
        <v>14.85218728537554</v>
      </c>
      <c r="D15" t="n">
        <v>23.5994553306549</v>
      </c>
      <c r="E15" t="n">
        <v>753.685099365489</v>
      </c>
      <c r="F15" t="n">
        <v>12</v>
      </c>
      <c r="G15" t="n">
        <v>0.257464592</v>
      </c>
      <c r="H15" t="n">
        <v>0.1897213842434342</v>
      </c>
      <c r="I15" t="n">
        <v>-0</v>
      </c>
      <c r="J15" t="n">
        <v>0</v>
      </c>
      <c r="K15" t="n">
        <v>0</v>
      </c>
      <c r="L15" t="n">
        <v>0.07615997266670498</v>
      </c>
      <c r="M15" t="n">
        <v>0</v>
      </c>
      <c r="N15" t="n">
        <v>89.85503297871955</v>
      </c>
      <c r="O15" t="n">
        <v>0.03344692916868894</v>
      </c>
      <c r="P15" t="b">
        <v>1</v>
      </c>
      <c r="Q15" t="n">
        <v>0</v>
      </c>
      <c r="R15" t="b">
        <v>0</v>
      </c>
      <c r="S15" t="n">
        <v>0.03344692916868894</v>
      </c>
      <c r="T15" t="n">
        <v>2.12095043944585</v>
      </c>
      <c r="U15" t="n">
        <v>8.365028533174435</v>
      </c>
      <c r="V15" t="n">
        <v>150.5903393904528</v>
      </c>
      <c r="W15" t="n">
        <v>0</v>
      </c>
      <c r="X15" t="n">
        <v>0</v>
      </c>
      <c r="Y15" t="b">
        <v>0</v>
      </c>
      <c r="Z15" t="n">
        <v>750</v>
      </c>
      <c r="AA15" t="b">
        <v>1</v>
      </c>
      <c r="AB15" t="n">
        <v>38.18213473388762</v>
      </c>
      <c r="AC15" t="n">
        <v>0.03344692916868894</v>
      </c>
      <c r="AD15" t="b">
        <v>1</v>
      </c>
      <c r="AE15" t="n">
        <v>3.685099365489009</v>
      </c>
      <c r="AF15" t="n">
        <v>0</v>
      </c>
      <c r="AG15" t="n">
        <v>1</v>
      </c>
      <c r="AH15" t="n">
        <v>23.10103021966015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2.703497691502392e-05</v>
      </c>
      <c r="AP15" t="n">
        <v>0</v>
      </c>
      <c r="AQ15" t="n">
        <v>0.04974329163389751</v>
      </c>
      <c r="AR15" t="n">
        <v>1</v>
      </c>
      <c r="AS15" t="n">
        <v>0</v>
      </c>
      <c r="AT15" t="n">
        <v>0</v>
      </c>
      <c r="AU15" t="n">
        <v>0</v>
      </c>
      <c r="AV15" t="n">
        <v>0.0518376112366797</v>
      </c>
      <c r="AW15" t="n">
        <v>0.01629686494210522</v>
      </c>
    </row>
    <row r="16" spans="1:49">
      <c r="A16" t="n">
        <v>0</v>
      </c>
      <c r="B16" t="n">
        <v>-21.42638506</v>
      </c>
      <c r="C16" t="n">
        <v>14.89486808359529</v>
      </c>
      <c r="D16" t="n">
        <v>23.6672731928802</v>
      </c>
      <c r="E16" t="n">
        <v>757.515480239941</v>
      </c>
      <c r="F16" t="n">
        <v>13</v>
      </c>
      <c r="G16" t="n">
        <v>1.713091575</v>
      </c>
      <c r="H16" t="n">
        <v>0.6620369426328433</v>
      </c>
      <c r="I16" t="n">
        <v>-0</v>
      </c>
      <c r="J16" t="n">
        <v>0</v>
      </c>
      <c r="K16" t="n">
        <v>0</v>
      </c>
      <c r="L16" t="n">
        <v>0.104780831151754</v>
      </c>
      <c r="M16" t="n">
        <v>0</v>
      </c>
      <c r="N16" t="n">
        <v>89.84759326168482</v>
      </c>
      <c r="O16" t="n">
        <v>0.6047422381554066</v>
      </c>
      <c r="P16" t="b">
        <v>1</v>
      </c>
      <c r="Q16" t="n">
        <v>0</v>
      </c>
      <c r="R16" t="b">
        <v>0</v>
      </c>
      <c r="S16" t="n">
        <v>0.6047422381554066</v>
      </c>
      <c r="T16" t="n">
        <v>14.11216315448624</v>
      </c>
      <c r="U16" t="n">
        <v>55.65837148129375</v>
      </c>
      <c r="V16" t="n">
        <v>409.2117506519563</v>
      </c>
      <c r="W16" t="n">
        <v>1</v>
      </c>
      <c r="X16" t="n">
        <v>207.4387505107818</v>
      </c>
      <c r="Y16" t="b">
        <v>1</v>
      </c>
      <c r="Z16" t="n">
        <v>750</v>
      </c>
      <c r="AA16" t="b">
        <v>0</v>
      </c>
      <c r="AB16" t="n">
        <v>103.7555148711857</v>
      </c>
      <c r="AC16" t="n">
        <v>0.6047422381554066</v>
      </c>
      <c r="AD16" t="b">
        <v>0</v>
      </c>
      <c r="AE16" t="n">
        <v>0</v>
      </c>
      <c r="AF16" t="n">
        <v>7.515480239940985</v>
      </c>
      <c r="AG16" t="n">
        <v>0.9091173238296447</v>
      </c>
      <c r="AH16" t="n">
        <v>23.10103021966015</v>
      </c>
      <c r="AI16" t="n">
        <v>30.62188093322477</v>
      </c>
      <c r="AJ16" t="n">
        <v>0.6651971338615988</v>
      </c>
      <c r="AK16" t="n">
        <v>2.782998488581445</v>
      </c>
      <c r="AL16" t="n">
        <v>2.429136914248868</v>
      </c>
      <c r="AM16" t="n">
        <v>0</v>
      </c>
      <c r="AN16" t="n">
        <v>0</v>
      </c>
      <c r="AO16" t="n">
        <v>2.431437020454275</v>
      </c>
      <c r="AP16" t="n">
        <v>0</v>
      </c>
      <c r="AQ16" t="n">
        <v>0.04983854167279995</v>
      </c>
      <c r="AR16" t="n">
        <v>1</v>
      </c>
      <c r="AS16" t="n">
        <v>0</v>
      </c>
      <c r="AT16" t="n">
        <v>0</v>
      </c>
      <c r="AU16" t="n">
        <v>0</v>
      </c>
      <c r="AV16" t="n">
        <v>0.05193435928091758</v>
      </c>
      <c r="AW16" t="n">
        <v>0.01632728088475271</v>
      </c>
    </row>
    <row r="17" spans="1:49">
      <c r="A17" t="n">
        <v>0</v>
      </c>
      <c r="B17" t="n">
        <v>-21.42638506</v>
      </c>
      <c r="C17" t="n">
        <v>14.95917345669602</v>
      </c>
      <c r="D17" t="n">
        <v>23.7694515286938</v>
      </c>
      <c r="E17" t="n">
        <v>822.9645776242985</v>
      </c>
      <c r="F17" t="n">
        <v>14</v>
      </c>
      <c r="G17" t="n">
        <v>5.0038534735</v>
      </c>
      <c r="H17" t="n">
        <v>1.11745491314186</v>
      </c>
      <c r="I17" t="n">
        <v>-0</v>
      </c>
      <c r="J17" t="n">
        <v>0</v>
      </c>
      <c r="K17" t="n">
        <v>0</v>
      </c>
      <c r="L17" t="n">
        <v>0.1424787758013949</v>
      </c>
      <c r="M17" t="n">
        <v>0</v>
      </c>
      <c r="N17" t="n">
        <v>89.84015354465009</v>
      </c>
      <c r="O17" t="n">
        <v>2.844352337532977</v>
      </c>
      <c r="P17" t="b">
        <v>1</v>
      </c>
      <c r="Q17" t="n">
        <v>0</v>
      </c>
      <c r="R17" t="b">
        <v>0</v>
      </c>
      <c r="S17" t="n">
        <v>2.844352337532977</v>
      </c>
      <c r="T17" t="n">
        <v>41.22091174207936</v>
      </c>
      <c r="U17" t="n">
        <v>162.575275910761</v>
      </c>
      <c r="V17" t="n">
        <v>658.9268144953332</v>
      </c>
      <c r="W17" t="n">
        <v>1</v>
      </c>
      <c r="X17" t="n">
        <v>605.9180533194061</v>
      </c>
      <c r="Y17" t="b">
        <v>0</v>
      </c>
      <c r="Z17" t="n">
        <v>750</v>
      </c>
      <c r="AA17" t="b">
        <v>0</v>
      </c>
      <c r="AB17" t="n">
        <v>167.0706933304598</v>
      </c>
      <c r="AC17" t="n">
        <v>2.844352337532977</v>
      </c>
      <c r="AD17" t="b">
        <v>0</v>
      </c>
      <c r="AE17" t="n">
        <v>0</v>
      </c>
      <c r="AF17" t="n">
        <v>72.9645776242985</v>
      </c>
      <c r="AG17" t="n">
        <v>0.9243476125384916</v>
      </c>
      <c r="AH17" t="n">
        <v>23.10291010446909</v>
      </c>
      <c r="AI17" t="n">
        <v>48.49595972068802</v>
      </c>
      <c r="AJ17" t="n">
        <v>3.077145760913113</v>
      </c>
      <c r="AK17" t="n">
        <v>3.668835135107187</v>
      </c>
      <c r="AL17" t="n">
        <v>4.179413284593669</v>
      </c>
      <c r="AM17" t="n">
        <v>0</v>
      </c>
      <c r="AN17" t="n">
        <v>0</v>
      </c>
      <c r="AO17" t="n">
        <v>4.250287238263794</v>
      </c>
      <c r="AP17" t="n">
        <v>0</v>
      </c>
      <c r="AQ17" t="n">
        <v>0.8619145795212894</v>
      </c>
      <c r="AR17" t="n">
        <v>1</v>
      </c>
      <c r="AS17" t="n">
        <v>0</v>
      </c>
      <c r="AT17" t="n">
        <v>0</v>
      </c>
      <c r="AU17" t="n">
        <v>0</v>
      </c>
      <c r="AV17" t="n">
        <v>0.8605369908031566</v>
      </c>
      <c r="AW17" t="n">
        <v>0.2705382208445868</v>
      </c>
    </row>
    <row r="18" spans="1:49">
      <c r="A18" t="n">
        <v>0</v>
      </c>
      <c r="B18" t="n">
        <v>-21.42638506</v>
      </c>
      <c r="C18" t="n">
        <v>15.05857610895677</v>
      </c>
      <c r="D18" t="n">
        <v>23.92739785718415</v>
      </c>
      <c r="E18" t="n">
        <v>1142.084232971657</v>
      </c>
      <c r="F18" t="n">
        <v>15</v>
      </c>
      <c r="G18" t="n">
        <v>9.3121453355</v>
      </c>
      <c r="H18" t="n">
        <v>1.200688205216385</v>
      </c>
      <c r="I18" t="n">
        <v>-0</v>
      </c>
      <c r="J18" t="n">
        <v>0</v>
      </c>
      <c r="K18" t="n">
        <v>0</v>
      </c>
      <c r="L18" t="n">
        <v>0.1867695359225134</v>
      </c>
      <c r="M18" t="n">
        <v>0</v>
      </c>
      <c r="N18" t="n">
        <v>89.83271382761536</v>
      </c>
      <c r="O18" t="n">
        <v>5.666919546588645</v>
      </c>
      <c r="P18" t="b">
        <v>1</v>
      </c>
      <c r="Q18" t="n">
        <v>0</v>
      </c>
      <c r="R18" t="b">
        <v>0</v>
      </c>
      <c r="S18" t="n">
        <v>5.666919546588645</v>
      </c>
      <c r="T18" t="n">
        <v>76.71190274394061</v>
      </c>
      <c r="U18" t="n">
        <v>302.5517444221018</v>
      </c>
      <c r="V18" t="n">
        <v>705.4328408102796</v>
      </c>
      <c r="W18" t="n">
        <v>1</v>
      </c>
      <c r="X18" t="n">
        <v>1127.610351461173</v>
      </c>
      <c r="Y18" t="b">
        <v>0</v>
      </c>
      <c r="Z18" t="n">
        <v>1127.610351461173</v>
      </c>
      <c r="AA18" t="b">
        <v>0</v>
      </c>
      <c r="AB18" t="n">
        <v>178.8622821527078</v>
      </c>
      <c r="AC18" t="n">
        <v>5.666919546588645</v>
      </c>
      <c r="AD18" t="b">
        <v>0</v>
      </c>
      <c r="AE18" t="n">
        <v>0</v>
      </c>
      <c r="AF18" t="n">
        <v>0</v>
      </c>
      <c r="AG18" t="n">
        <v>0.9221614214389855</v>
      </c>
      <c r="AH18" t="n">
        <v>23.11027024080887</v>
      </c>
      <c r="AI18" t="n">
        <v>52.04181390654009</v>
      </c>
      <c r="AJ18" t="n">
        <v>6.145257668387068</v>
      </c>
      <c r="AK18" t="n">
        <v>4.050860820221914</v>
      </c>
      <c r="AL18" t="n">
        <v>6.145257668387068</v>
      </c>
      <c r="AM18" t="n">
        <v>0</v>
      </c>
      <c r="AN18" t="n">
        <v>0</v>
      </c>
      <c r="AO18" t="n">
        <v>6.447346256729884</v>
      </c>
      <c r="AP18" t="n">
        <v>0</v>
      </c>
      <c r="AQ18" t="n">
        <v>1.243119968761047</v>
      </c>
      <c r="AR18" t="n">
        <v>1</v>
      </c>
      <c r="AS18" t="n">
        <v>0</v>
      </c>
      <c r="AT18" t="n">
        <v>0</v>
      </c>
      <c r="AU18" t="n">
        <v>0</v>
      </c>
      <c r="AV18" t="n">
        <v>1.241074975759288</v>
      </c>
      <c r="AW18" t="n">
        <v>0.390172903041956</v>
      </c>
    </row>
    <row r="19" spans="1:49">
      <c r="A19" t="n">
        <v>0</v>
      </c>
      <c r="B19" t="n">
        <v>-21.42638506</v>
      </c>
      <c r="C19" t="n">
        <v>15.188401366501</v>
      </c>
      <c r="D19" t="n">
        <v>24.13368433252525</v>
      </c>
      <c r="E19" t="n">
        <v>1616.923115731025</v>
      </c>
      <c r="F19" t="n">
        <v>16</v>
      </c>
      <c r="G19" t="n">
        <v>13.35303727</v>
      </c>
      <c r="H19" t="n">
        <v>1.0374454297426</v>
      </c>
      <c r="I19" t="n">
        <v>-0</v>
      </c>
      <c r="J19" t="n">
        <v>0</v>
      </c>
      <c r="K19" t="n">
        <v>0</v>
      </c>
      <c r="L19" t="n">
        <v>0.2164031123803816</v>
      </c>
      <c r="M19" t="n">
        <v>0</v>
      </c>
      <c r="N19" t="n">
        <v>89.82527411058064</v>
      </c>
      <c r="O19" t="n">
        <v>7.111025489195759</v>
      </c>
      <c r="P19" t="b">
        <v>1</v>
      </c>
      <c r="Q19" t="n">
        <v>0</v>
      </c>
      <c r="R19" t="b">
        <v>0</v>
      </c>
      <c r="S19" t="n">
        <v>7.111025489195759</v>
      </c>
      <c r="T19" t="n">
        <v>110.000097666802</v>
      </c>
      <c r="U19" t="n">
        <v>433.840385197867</v>
      </c>
      <c r="V19" t="n">
        <v>617.3202830161844</v>
      </c>
      <c r="W19" t="n">
        <v>1</v>
      </c>
      <c r="X19" t="n">
        <v>1616.92311563245</v>
      </c>
      <c r="Y19" t="b">
        <v>0</v>
      </c>
      <c r="Z19" t="n">
        <v>1616.92311563245</v>
      </c>
      <c r="AA19" t="b">
        <v>0</v>
      </c>
      <c r="AB19" t="n">
        <v>156.5213699331096</v>
      </c>
      <c r="AC19" t="n">
        <v>7.111025489195759</v>
      </c>
      <c r="AD19" t="b">
        <v>0</v>
      </c>
      <c r="AE19" t="n">
        <v>0</v>
      </c>
      <c r="AF19" t="n">
        <v>0</v>
      </c>
      <c r="AG19" t="n">
        <v>0.9121703788146346</v>
      </c>
      <c r="AH19" t="n">
        <v>23.12535789675673</v>
      </c>
      <c r="AI19" t="n">
        <v>46.04031458693262</v>
      </c>
      <c r="AJ19" t="n">
        <v>7.795720683713208</v>
      </c>
      <c r="AK19" t="n">
        <v>4.043703389425346</v>
      </c>
      <c r="AL19" t="n">
        <v>7.795720683713208</v>
      </c>
      <c r="AM19" t="n">
        <v>0</v>
      </c>
      <c r="AN19" t="n">
        <v>0</v>
      </c>
      <c r="AO19" t="n">
        <v>7.920641631678382</v>
      </c>
      <c r="AP19" t="n">
        <v>0</v>
      </c>
      <c r="AQ19" t="n">
        <v>1.455363321375073</v>
      </c>
      <c r="AR19" t="n">
        <v>1</v>
      </c>
      <c r="AS19" t="n">
        <v>0</v>
      </c>
      <c r="AT19" t="n">
        <v>0</v>
      </c>
      <c r="AU19" t="n">
        <v>0</v>
      </c>
      <c r="AV19" t="n">
        <v>1.453867864213881</v>
      </c>
      <c r="AW19" t="n">
        <v>0.4570713746546129</v>
      </c>
    </row>
    <row r="20" spans="1:49">
      <c r="A20" t="n">
        <v>0</v>
      </c>
      <c r="B20" t="n">
        <v>-21.42638506</v>
      </c>
      <c r="C20" t="n">
        <v>15.32476527281958</v>
      </c>
      <c r="D20" t="n">
        <v>24.35036042568545</v>
      </c>
      <c r="E20" t="n">
        <v>1652.64601084944</v>
      </c>
      <c r="F20" t="n">
        <v>17</v>
      </c>
      <c r="G20" t="n">
        <v>17.02513625</v>
      </c>
      <c r="H20" t="n">
        <v>1.077022504563216</v>
      </c>
      <c r="I20" t="n">
        <v>-0</v>
      </c>
      <c r="J20" t="n">
        <v>0</v>
      </c>
      <c r="K20" t="n">
        <v>0</v>
      </c>
      <c r="L20" t="n">
        <v>0.2257114555424328</v>
      </c>
      <c r="M20" t="n">
        <v>0</v>
      </c>
      <c r="N20" t="n">
        <v>89.81783439354591</v>
      </c>
      <c r="O20" t="n">
        <v>9.404915305151318</v>
      </c>
      <c r="P20" t="b">
        <v>1</v>
      </c>
      <c r="Q20" t="n">
        <v>0</v>
      </c>
      <c r="R20" t="b">
        <v>0</v>
      </c>
      <c r="S20" t="n">
        <v>9.404915305151318</v>
      </c>
      <c r="T20" t="n">
        <v>140.2502376368047</v>
      </c>
      <c r="U20" t="n">
        <v>553.1469372395579</v>
      </c>
      <c r="V20" t="n">
        <v>640.3577428731502</v>
      </c>
      <c r="W20" t="n">
        <v>1</v>
      </c>
      <c r="X20" t="n">
        <v>2061.578635091832</v>
      </c>
      <c r="Y20" t="b">
        <v>0</v>
      </c>
      <c r="Z20" t="n">
        <v>2061.578635091832</v>
      </c>
      <c r="AA20" t="b">
        <v>0</v>
      </c>
      <c r="AB20" t="n">
        <v>162.3625108704742</v>
      </c>
      <c r="AC20" t="n">
        <v>9.404915305151318</v>
      </c>
      <c r="AD20" t="b">
        <v>0</v>
      </c>
      <c r="AE20" t="n">
        <v>0</v>
      </c>
      <c r="AF20" t="n">
        <v>0</v>
      </c>
      <c r="AG20" t="n">
        <v>0.9097275415113847</v>
      </c>
      <c r="AH20" t="n">
        <v>23.14672044583642</v>
      </c>
      <c r="AI20" t="n">
        <v>47.88671251549034</v>
      </c>
      <c r="AJ20" t="n">
        <v>10.33816706211441</v>
      </c>
      <c r="AK20" t="n">
        <v>4.32285126771086</v>
      </c>
      <c r="AL20" t="n">
        <v>10.33816706211441</v>
      </c>
      <c r="AM20" t="n">
        <v>0</v>
      </c>
      <c r="AN20" t="n">
        <v>0</v>
      </c>
      <c r="AO20" t="n">
        <v>10.34026355254525</v>
      </c>
      <c r="AP20" t="n">
        <v>0</v>
      </c>
      <c r="AQ20" t="n">
        <v>1.881035490326452</v>
      </c>
      <c r="AR20" t="n">
        <v>1</v>
      </c>
      <c r="AS20" t="n">
        <v>0</v>
      </c>
      <c r="AT20" t="n">
        <v>0</v>
      </c>
      <c r="AU20" t="n">
        <v>0</v>
      </c>
      <c r="AV20" t="n">
        <v>1.878903472408752</v>
      </c>
      <c r="AW20" t="n">
        <v>0.590695354176186</v>
      </c>
    </row>
    <row r="21" spans="1:49">
      <c r="A21" t="n">
        <v>0</v>
      </c>
      <c r="B21" t="n">
        <v>-21.42638506</v>
      </c>
      <c r="C21" t="n">
        <v>15.48720981141763</v>
      </c>
      <c r="D21" t="n">
        <v>24.60847746654235</v>
      </c>
      <c r="E21" t="n">
        <v>1550.781148808505</v>
      </c>
      <c r="F21" t="n">
        <v>18</v>
      </c>
      <c r="G21" t="n">
        <v>21.210071055</v>
      </c>
      <c r="H21" t="n">
        <v>1.201992706171205</v>
      </c>
      <c r="I21" t="n">
        <v>-0</v>
      </c>
      <c r="J21" t="n">
        <v>0</v>
      </c>
      <c r="K21" t="n">
        <v>0</v>
      </c>
      <c r="L21" t="n">
        <v>0.2224492083854399</v>
      </c>
      <c r="M21" t="n">
        <v>0</v>
      </c>
      <c r="N21" t="n">
        <v>89.81039467651118</v>
      </c>
      <c r="O21" t="n">
        <v>13.00255423512994</v>
      </c>
      <c r="P21" t="b">
        <v>1</v>
      </c>
      <c r="Q21" t="n">
        <v>0</v>
      </c>
      <c r="R21" t="b">
        <v>0</v>
      </c>
      <c r="S21" t="n">
        <v>13.00255423512994</v>
      </c>
      <c r="T21" t="n">
        <v>174.7250337428145</v>
      </c>
      <c r="U21" t="n">
        <v>689.1155330816603</v>
      </c>
      <c r="V21" t="n">
        <v>710.6322666003755</v>
      </c>
      <c r="W21" t="n">
        <v>2</v>
      </c>
      <c r="X21" t="n">
        <v>1471.950778662427</v>
      </c>
      <c r="Y21" t="b">
        <v>1</v>
      </c>
      <c r="Z21" t="n">
        <v>1471.950778662427</v>
      </c>
      <c r="AA21" t="b">
        <v>0</v>
      </c>
      <c r="AB21" t="n">
        <v>180.1805949798112</v>
      </c>
      <c r="AC21" t="n">
        <v>13.00255423512994</v>
      </c>
      <c r="AD21" t="b">
        <v>0</v>
      </c>
      <c r="AE21" t="n">
        <v>0</v>
      </c>
      <c r="AF21" t="n">
        <v>78.83037014607839</v>
      </c>
      <c r="AG21" t="n">
        <v>0.9367284673276995</v>
      </c>
      <c r="AH21" t="n">
        <v>23.1757600028896</v>
      </c>
      <c r="AI21" t="n">
        <v>90.05193508585923</v>
      </c>
      <c r="AJ21" t="n">
        <v>13.88081465296304</v>
      </c>
      <c r="AK21" t="n">
        <v>5.69772395298881</v>
      </c>
      <c r="AL21" t="n">
        <v>14.62420211732956</v>
      </c>
      <c r="AM21" t="n">
        <v>0</v>
      </c>
      <c r="AN21" t="n">
        <v>0</v>
      </c>
      <c r="AO21" t="n">
        <v>14.62841940369308</v>
      </c>
      <c r="AP21" t="n">
        <v>0</v>
      </c>
      <c r="AQ21" t="n">
        <v>2.688497946329814</v>
      </c>
      <c r="AR21" t="n">
        <v>1</v>
      </c>
      <c r="AS21" t="n">
        <v>0</v>
      </c>
      <c r="AT21" t="n">
        <v>0</v>
      </c>
      <c r="AU21" t="n">
        <v>0</v>
      </c>
      <c r="AV21" t="n">
        <v>2.685214153733499</v>
      </c>
      <c r="AW21" t="n">
        <v>0.8441857439036413</v>
      </c>
    </row>
    <row r="22" spans="1:49">
      <c r="A22" t="n">
        <v>0</v>
      </c>
      <c r="B22" t="n">
        <v>-21.42638506</v>
      </c>
      <c r="C22" t="n">
        <v>15.67151269256135</v>
      </c>
      <c r="D22" t="n">
        <v>24.90132642725705</v>
      </c>
      <c r="E22" t="n">
        <v>1746.45559469127</v>
      </c>
      <c r="F22" t="n">
        <v>19</v>
      </c>
      <c r="G22" t="n">
        <v>25.16554751</v>
      </c>
      <c r="H22" t="n">
        <v>0.8986827207519603</v>
      </c>
      <c r="I22" t="n">
        <v>-0</v>
      </c>
      <c r="J22" t="n">
        <v>0</v>
      </c>
      <c r="K22" t="n">
        <v>0</v>
      </c>
      <c r="L22" t="n">
        <v>0.2075059740860423</v>
      </c>
      <c r="M22" t="n">
        <v>0</v>
      </c>
      <c r="N22" t="n">
        <v>89.80295495947645</v>
      </c>
      <c r="O22" t="n">
        <v>11.86938584642323</v>
      </c>
      <c r="P22" t="b">
        <v>1</v>
      </c>
      <c r="Q22" t="n">
        <v>0</v>
      </c>
      <c r="R22" t="b">
        <v>0</v>
      </c>
      <c r="S22" t="n">
        <v>11.86938584642323</v>
      </c>
      <c r="T22" t="n">
        <v>207.3095901677615</v>
      </c>
      <c r="U22" t="n">
        <v>817.6290236216513</v>
      </c>
      <c r="V22" t="n">
        <v>546.739230171033</v>
      </c>
      <c r="W22" t="n">
        <v>2</v>
      </c>
      <c r="X22" t="n">
        <v>1746.455594455847</v>
      </c>
      <c r="Y22" t="b">
        <v>0</v>
      </c>
      <c r="Z22" t="n">
        <v>1746.455594455847</v>
      </c>
      <c r="AA22" t="b">
        <v>0</v>
      </c>
      <c r="AB22" t="n">
        <v>138.6255654591869</v>
      </c>
      <c r="AC22" t="n">
        <v>11.86938584642323</v>
      </c>
      <c r="AD22" t="b">
        <v>0</v>
      </c>
      <c r="AE22" t="n">
        <v>0</v>
      </c>
      <c r="AF22" t="n">
        <v>2.354229309275979e-07</v>
      </c>
      <c r="AG22" t="n">
        <v>0.9279712244619194</v>
      </c>
      <c r="AH22" t="n">
        <v>23.20389953405136</v>
      </c>
      <c r="AI22" t="n">
        <v>69.93709242978296</v>
      </c>
      <c r="AJ22" t="n">
        <v>12.79068308751239</v>
      </c>
      <c r="AK22" t="n">
        <v>5.037483132410841</v>
      </c>
      <c r="AL22" t="n">
        <v>12.79068308923658</v>
      </c>
      <c r="AM22" t="n">
        <v>0</v>
      </c>
      <c r="AN22" t="n">
        <v>0</v>
      </c>
      <c r="AO22" t="n">
        <v>12.79176510189975</v>
      </c>
      <c r="AP22" t="n">
        <v>0</v>
      </c>
      <c r="AQ22" t="n">
        <v>2.305757660049874</v>
      </c>
      <c r="AR22" t="n">
        <v>1</v>
      </c>
      <c r="AS22" t="n">
        <v>0</v>
      </c>
      <c r="AT22" t="n">
        <v>0</v>
      </c>
      <c r="AU22" t="n">
        <v>0</v>
      </c>
      <c r="AV22" t="n">
        <v>2.303422088983235</v>
      </c>
      <c r="AW22" t="n">
        <v>0.7241568003091124</v>
      </c>
    </row>
    <row r="23" spans="1:49">
      <c r="A23" t="n">
        <v>0</v>
      </c>
      <c r="B23" t="n">
        <v>-21.42638506</v>
      </c>
      <c r="C23" t="n">
        <v>15.81042600756615</v>
      </c>
      <c r="D23" t="n">
        <v>25.12205341576715</v>
      </c>
      <c r="E23" t="n">
        <v>1598.2979104842</v>
      </c>
      <c r="F23" t="n">
        <v>20</v>
      </c>
      <c r="G23" t="n">
        <v>27.44273607</v>
      </c>
      <c r="H23" t="n">
        <v>0.3971639233209494</v>
      </c>
      <c r="I23" t="n">
        <v>-0</v>
      </c>
      <c r="J23" t="n">
        <v>0</v>
      </c>
      <c r="K23" t="n">
        <v>0</v>
      </c>
      <c r="L23" t="n">
        <v>0.1847397464000338</v>
      </c>
      <c r="M23" t="n">
        <v>0</v>
      </c>
      <c r="N23" t="n">
        <v>89.79551524244172</v>
      </c>
      <c r="O23" t="n">
        <v>6.477814900641319</v>
      </c>
      <c r="P23" t="b">
        <v>1</v>
      </c>
      <c r="Q23" t="n">
        <v>0</v>
      </c>
      <c r="R23" t="b">
        <v>0</v>
      </c>
      <c r="S23" t="n">
        <v>6.477814900641319</v>
      </c>
      <c r="T23" t="n">
        <v>226.0686903590339</v>
      </c>
      <c r="U23" t="n">
        <v>891.6149147760295</v>
      </c>
      <c r="V23" t="n">
        <v>273.6273458038023</v>
      </c>
      <c r="W23" t="n">
        <v>2</v>
      </c>
      <c r="X23" t="n">
        <v>1904.489457961599</v>
      </c>
      <c r="Y23" t="b">
        <v>0</v>
      </c>
      <c r="Z23" t="n">
        <v>1904.489457961599</v>
      </c>
      <c r="AA23" t="b">
        <v>0</v>
      </c>
      <c r="AB23" t="n">
        <v>69.37813027479773</v>
      </c>
      <c r="AC23" t="n">
        <v>6.477814900641319</v>
      </c>
      <c r="AD23" t="b">
        <v>0</v>
      </c>
      <c r="AE23" t="n">
        <v>0</v>
      </c>
      <c r="AF23" t="n">
        <v>0</v>
      </c>
      <c r="AG23" t="n">
        <v>0.8954334200782617</v>
      </c>
      <c r="AH23" t="n">
        <v>23.23314200778712</v>
      </c>
      <c r="AI23" t="n">
        <v>36.2733815160559</v>
      </c>
      <c r="AJ23" t="n">
        <v>7.234278680457508</v>
      </c>
      <c r="AK23" t="n">
        <v>3.792983447330371</v>
      </c>
      <c r="AL23" t="n">
        <v>7.234278680457508</v>
      </c>
      <c r="AM23" t="n">
        <v>0</v>
      </c>
      <c r="AN23" t="n">
        <v>0</v>
      </c>
      <c r="AO23" t="n">
        <v>7.337796698884444</v>
      </c>
      <c r="AP23" t="n">
        <v>0</v>
      </c>
      <c r="AQ23" t="n">
        <v>1.357072849482408</v>
      </c>
      <c r="AR23" t="n">
        <v>1</v>
      </c>
      <c r="AS23" t="n">
        <v>0</v>
      </c>
      <c r="AT23" t="n">
        <v>0</v>
      </c>
      <c r="AU23" t="n">
        <v>0</v>
      </c>
      <c r="AV23" t="n">
        <v>1.355715283671506</v>
      </c>
      <c r="AW23" t="n">
        <v>0.4262138696373609</v>
      </c>
    </row>
    <row r="24" spans="1:49">
      <c r="A24" t="n">
        <v>0</v>
      </c>
      <c r="B24" t="n">
        <v>-21.42638506</v>
      </c>
      <c r="C24" t="n">
        <v>15.89543542424865</v>
      </c>
      <c r="D24" t="n">
        <v>25.2571295424774</v>
      </c>
      <c r="E24" t="n">
        <v>1281.685004895135</v>
      </c>
      <c r="F24" t="n">
        <v>21</v>
      </c>
      <c r="G24" t="n">
        <v>28.306194455</v>
      </c>
      <c r="H24" t="n">
        <v>0.129867373464243</v>
      </c>
      <c r="I24" t="n">
        <v>-0</v>
      </c>
      <c r="J24" t="n">
        <v>0</v>
      </c>
      <c r="K24" t="n">
        <v>0</v>
      </c>
      <c r="L24" t="n">
        <v>0.1669533495553319</v>
      </c>
      <c r="M24" t="n">
        <v>0</v>
      </c>
      <c r="N24" t="n">
        <v>89.788075525407</v>
      </c>
      <c r="O24" t="n">
        <v>3.12280842569815</v>
      </c>
      <c r="P24" t="b">
        <v>1</v>
      </c>
      <c r="Q24" t="n">
        <v>0</v>
      </c>
      <c r="R24" t="b">
        <v>0</v>
      </c>
      <c r="S24" t="n">
        <v>3.12280842569815</v>
      </c>
      <c r="T24" t="n">
        <v>233.1817167634917</v>
      </c>
      <c r="U24" t="n">
        <v>919.6686909152111</v>
      </c>
      <c r="V24" t="n">
        <v>127.8857718805582</v>
      </c>
      <c r="W24" t="n">
        <v>3</v>
      </c>
      <c r="X24" t="n">
        <v>1216.721678080824</v>
      </c>
      <c r="Y24" t="b">
        <v>1</v>
      </c>
      <c r="Z24" t="n">
        <v>1216.721678080824</v>
      </c>
      <c r="AA24" t="b">
        <v>0</v>
      </c>
      <c r="AB24" t="n">
        <v>32.42539854983726</v>
      </c>
      <c r="AC24" t="n">
        <v>3.12280842569815</v>
      </c>
      <c r="AD24" t="b">
        <v>0</v>
      </c>
      <c r="AE24" t="n">
        <v>0</v>
      </c>
      <c r="AF24" t="n">
        <v>64.9633268143109</v>
      </c>
      <c r="AG24" t="n">
        <v>0.8866195356466255</v>
      </c>
      <c r="AH24" t="n">
        <v>23.25631068646258</v>
      </c>
      <c r="AI24" t="n">
        <v>27.64319150153054</v>
      </c>
      <c r="AJ24" t="n">
        <v>3.522151610860499</v>
      </c>
      <c r="AK24" t="n">
        <v>3.134197888652789</v>
      </c>
      <c r="AL24" t="n">
        <v>3.710206685663467</v>
      </c>
      <c r="AM24" t="n">
        <v>0</v>
      </c>
      <c r="AN24" t="n">
        <v>0</v>
      </c>
      <c r="AO24" t="n">
        <v>3.775020226774229</v>
      </c>
      <c r="AP24" t="n">
        <v>0</v>
      </c>
      <c r="AQ24" t="n">
        <v>0.7431358858446374</v>
      </c>
      <c r="AR24" t="n">
        <v>1</v>
      </c>
      <c r="AS24" t="n">
        <v>0</v>
      </c>
      <c r="AT24" t="n">
        <v>0</v>
      </c>
      <c r="AU24" t="n">
        <v>0</v>
      </c>
      <c r="AV24" t="n">
        <v>0.7423967239812486</v>
      </c>
      <c r="AW24" t="n">
        <v>0.2333969265856689</v>
      </c>
    </row>
    <row r="25" spans="1:49">
      <c r="A25" t="n">
        <v>0</v>
      </c>
      <c r="B25" t="n">
        <v>-21.42638506</v>
      </c>
      <c r="C25" t="n">
        <v>15.96417375241137</v>
      </c>
      <c r="D25" t="n">
        <v>25.36635164382925</v>
      </c>
      <c r="E25" t="n">
        <v>1230.538716834565</v>
      </c>
      <c r="F25" t="n">
        <v>22</v>
      </c>
      <c r="G25" t="n">
        <v>28.627638375</v>
      </c>
      <c r="H25" t="n">
        <v>0.07078517032207676</v>
      </c>
      <c r="I25" t="n">
        <v>-0</v>
      </c>
      <c r="J25" t="n">
        <v>0</v>
      </c>
      <c r="K25" t="n">
        <v>0</v>
      </c>
      <c r="L25" t="n">
        <v>0.1496297486500755</v>
      </c>
      <c r="M25" t="n">
        <v>0</v>
      </c>
      <c r="N25" t="n">
        <v>89.78063580837227</v>
      </c>
      <c r="O25" t="n">
        <v>2.364791605939797</v>
      </c>
      <c r="P25" t="b">
        <v>1</v>
      </c>
      <c r="Q25" t="n">
        <v>0</v>
      </c>
      <c r="R25" t="b">
        <v>0</v>
      </c>
      <c r="S25" t="n">
        <v>2.364791605939797</v>
      </c>
      <c r="T25" t="n">
        <v>235.8297182540469</v>
      </c>
      <c r="U25" t="n">
        <v>930.1124087939611</v>
      </c>
      <c r="V25" t="n">
        <v>95.75594024043191</v>
      </c>
      <c r="W25" t="n">
        <v>3</v>
      </c>
      <c r="X25" t="n">
        <v>1230.53871683441</v>
      </c>
      <c r="Y25" t="b">
        <v>0</v>
      </c>
      <c r="Z25" t="n">
        <v>1230.53871683441</v>
      </c>
      <c r="AA25" t="b">
        <v>0</v>
      </c>
      <c r="AB25" t="n">
        <v>24.2788895132941</v>
      </c>
      <c r="AC25" t="n">
        <v>2.364791605939797</v>
      </c>
      <c r="AD25" t="b">
        <v>0</v>
      </c>
      <c r="AE25" t="n">
        <v>0</v>
      </c>
      <c r="AF25" t="n">
        <v>1.546140993013978e-10</v>
      </c>
      <c r="AG25" t="n">
        <v>0.8639466851938996</v>
      </c>
      <c r="AH25" t="n">
        <v>23.26842122350356</v>
      </c>
      <c r="AI25" t="n">
        <v>21.24134593621879</v>
      </c>
      <c r="AJ25" t="n">
        <v>2.737196225724341</v>
      </c>
      <c r="AK25" t="n">
        <v>2.889955525565657</v>
      </c>
      <c r="AL25" t="n">
        <v>2.737196225724685</v>
      </c>
      <c r="AM25" t="n">
        <v>0</v>
      </c>
      <c r="AN25" t="n">
        <v>0</v>
      </c>
      <c r="AO25" t="n">
        <v>2.737896468827581</v>
      </c>
      <c r="AP25" t="n">
        <v>0</v>
      </c>
      <c r="AQ25" t="n">
        <v>0.5587074033533076</v>
      </c>
      <c r="AR25" t="n">
        <v>1</v>
      </c>
      <c r="AS25" t="n">
        <v>0</v>
      </c>
      <c r="AT25" t="n">
        <v>0</v>
      </c>
      <c r="AU25" t="n">
        <v>0</v>
      </c>
      <c r="AV25" t="n">
        <v>0.5583769064522199</v>
      </c>
      <c r="AW25" t="n">
        <v>0.1755442200006979</v>
      </c>
    </row>
    <row r="26" spans="1:49">
      <c r="A26" t="n">
        <v>0</v>
      </c>
      <c r="B26" t="n">
        <v>-21.42638506</v>
      </c>
      <c r="C26" t="n">
        <v>16.03421745103535</v>
      </c>
      <c r="D26" t="n">
        <v>25.47764791993385</v>
      </c>
      <c r="E26" t="n">
        <v>1243.4593368979</v>
      </c>
      <c r="F26" t="n">
        <v>23</v>
      </c>
      <c r="G26" t="n">
        <v>28.92822773</v>
      </c>
      <c r="H26" t="n">
        <v>0.105353007747452</v>
      </c>
      <c r="I26" t="n">
        <v>-0</v>
      </c>
      <c r="J26" t="n">
        <v>0</v>
      </c>
      <c r="K26" t="n">
        <v>0</v>
      </c>
      <c r="L26" t="n">
        <v>0.1367762422105577</v>
      </c>
      <c r="M26" t="n">
        <v>0</v>
      </c>
      <c r="N26" t="n">
        <v>89.77319609133754</v>
      </c>
      <c r="O26" t="n">
        <v>2.866463117838314</v>
      </c>
      <c r="P26" t="b">
        <v>1</v>
      </c>
      <c r="Q26" t="n">
        <v>0</v>
      </c>
      <c r="R26" t="b">
        <v>0</v>
      </c>
      <c r="S26" t="n">
        <v>2.866463117838314</v>
      </c>
      <c r="T26" t="n">
        <v>238.3059233105465</v>
      </c>
      <c r="U26" t="n">
        <v>939.8785615367952</v>
      </c>
      <c r="V26" t="n">
        <v>114.8637267736056</v>
      </c>
      <c r="W26" t="n">
        <v>3</v>
      </c>
      <c r="X26" t="n">
        <v>1243.45933691318</v>
      </c>
      <c r="Y26" t="b">
        <v>0</v>
      </c>
      <c r="Z26" t="n">
        <v>1243.45933691318</v>
      </c>
      <c r="AA26" t="b">
        <v>0</v>
      </c>
      <c r="AB26" t="n">
        <v>29.12366297505214</v>
      </c>
      <c r="AC26" t="n">
        <v>2.866463117838314</v>
      </c>
      <c r="AD26" t="b">
        <v>0</v>
      </c>
      <c r="AE26" t="n">
        <v>0</v>
      </c>
      <c r="AF26" t="n">
        <v>0</v>
      </c>
      <c r="AG26" t="n">
        <v>0.8784796978126291</v>
      </c>
      <c r="AH26" t="n">
        <v>23.27942601531749</v>
      </c>
      <c r="AI26" t="n">
        <v>25.05846265317243</v>
      </c>
      <c r="AJ26" t="n">
        <v>3.262981631761855</v>
      </c>
      <c r="AK26" t="n">
        <v>3.045111953964458</v>
      </c>
      <c r="AL26" t="n">
        <v>3.262981631761855</v>
      </c>
      <c r="AM26" t="n">
        <v>0</v>
      </c>
      <c r="AN26" t="n">
        <v>0</v>
      </c>
      <c r="AO26" t="n">
        <v>3.263657793937855</v>
      </c>
      <c r="AP26" t="n">
        <v>0</v>
      </c>
      <c r="AQ26" t="n">
        <v>0.6529492683890119</v>
      </c>
      <c r="AR26" t="n">
        <v>1</v>
      </c>
      <c r="AS26" t="n">
        <v>0</v>
      </c>
      <c r="AT26" t="n">
        <v>0</v>
      </c>
      <c r="AU26" t="n">
        <v>0</v>
      </c>
      <c r="AV26" t="n">
        <v>0.6523762200505669</v>
      </c>
      <c r="AW26" t="n">
        <v>0.2050960083994447</v>
      </c>
    </row>
    <row r="27" spans="1:49">
      <c r="A27" t="n">
        <v>0</v>
      </c>
      <c r="B27" t="n">
        <v>-21.42638506</v>
      </c>
      <c r="C27" t="n">
        <v>16.1144987534779</v>
      </c>
      <c r="D27" t="n">
        <v>25.60521128649235</v>
      </c>
      <c r="E27" t="n">
        <v>1268.101356145275</v>
      </c>
      <c r="F27" t="n">
        <v>24</v>
      </c>
      <c r="G27" t="n">
        <v>29.50150739</v>
      </c>
      <c r="H27" t="n">
        <v>0.2360269778547837</v>
      </c>
      <c r="I27" t="n">
        <v>-0</v>
      </c>
      <c r="J27" t="n">
        <v>0</v>
      </c>
      <c r="K27" t="n">
        <v>0</v>
      </c>
      <c r="L27" t="n">
        <v>0.1490131572015357</v>
      </c>
      <c r="M27" t="n">
        <v>0</v>
      </c>
      <c r="N27" t="n">
        <v>89.76575637430281</v>
      </c>
      <c r="O27" t="n">
        <v>4.752575740542683</v>
      </c>
      <c r="P27" t="b">
        <v>1</v>
      </c>
      <c r="Q27" t="n">
        <v>0</v>
      </c>
      <c r="R27" t="b">
        <v>0</v>
      </c>
      <c r="S27" t="n">
        <v>4.752575740542683</v>
      </c>
      <c r="T27" t="n">
        <v>243.0285056950103</v>
      </c>
      <c r="U27" t="n">
        <v>958.5044264611206</v>
      </c>
      <c r="V27" t="n">
        <v>186.7425187912488</v>
      </c>
      <c r="W27" t="n">
        <v>3</v>
      </c>
      <c r="X27" t="n">
        <v>1268.101356208062</v>
      </c>
      <c r="Y27" t="b">
        <v>0</v>
      </c>
      <c r="Z27" t="n">
        <v>1268.101356208062</v>
      </c>
      <c r="AA27" t="b">
        <v>0</v>
      </c>
      <c r="AB27" t="n">
        <v>47.34850882131056</v>
      </c>
      <c r="AC27" t="n">
        <v>4.752575740542683</v>
      </c>
      <c r="AD27" t="b">
        <v>0</v>
      </c>
      <c r="AE27" t="n">
        <v>0</v>
      </c>
      <c r="AF27" t="n">
        <v>0</v>
      </c>
      <c r="AG27" t="n">
        <v>0.9081970025047167</v>
      </c>
      <c r="AH27" t="n">
        <v>23.29134049353284</v>
      </c>
      <c r="AI27" t="n">
        <v>39.40636699555782</v>
      </c>
      <c r="AJ27" t="n">
        <v>5.232978888319994</v>
      </c>
      <c r="AK27" t="n">
        <v>3.617622610591411</v>
      </c>
      <c r="AL27" t="n">
        <v>5.232978888319994</v>
      </c>
      <c r="AM27" t="n">
        <v>0</v>
      </c>
      <c r="AN27" t="n">
        <v>0</v>
      </c>
      <c r="AO27" t="n">
        <v>5.235584918861129</v>
      </c>
      <c r="AP27" t="n">
        <v>0</v>
      </c>
      <c r="AQ27" t="n">
        <v>1.008436305214075</v>
      </c>
      <c r="AR27" t="n">
        <v>1</v>
      </c>
      <c r="AS27" t="n">
        <v>0</v>
      </c>
      <c r="AT27" t="n">
        <v>0</v>
      </c>
      <c r="AU27" t="n">
        <v>0</v>
      </c>
      <c r="AV27" t="n">
        <v>1.007002832052164</v>
      </c>
      <c r="AW27" t="n">
        <v>0.3165845948290794</v>
      </c>
    </row>
    <row r="28" spans="1:49">
      <c r="A28" t="n">
        <v>0</v>
      </c>
      <c r="B28" t="n">
        <v>-21.42638506</v>
      </c>
      <c r="C28" t="n">
        <v>16.21842675600802</v>
      </c>
      <c r="D28" t="n">
        <v>25.77034819233575</v>
      </c>
      <c r="E28" t="n">
        <v>1317.20227111045</v>
      </c>
      <c r="F28" t="n">
        <v>25</v>
      </c>
      <c r="G28" t="n">
        <v>30.643806465</v>
      </c>
      <c r="H28" t="n">
        <v>0.3801880266667501</v>
      </c>
      <c r="I28" t="n">
        <v>-0</v>
      </c>
      <c r="J28" t="n">
        <v>0</v>
      </c>
      <c r="K28" t="n">
        <v>0</v>
      </c>
      <c r="L28" t="n">
        <v>0.1811335822295536</v>
      </c>
      <c r="M28" t="n">
        <v>0</v>
      </c>
      <c r="N28" t="n">
        <v>89.75831665726808</v>
      </c>
      <c r="O28" t="n">
        <v>7.042017498123329</v>
      </c>
      <c r="P28" t="b">
        <v>1</v>
      </c>
      <c r="Q28" t="n">
        <v>0</v>
      </c>
      <c r="R28" t="b">
        <v>0</v>
      </c>
      <c r="S28" t="n">
        <v>7.042017498123329</v>
      </c>
      <c r="T28" t="n">
        <v>252.4385752749852</v>
      </c>
      <c r="U28" t="n">
        <v>995.6177408845415</v>
      </c>
      <c r="V28" t="n">
        <v>266.3868371809045</v>
      </c>
      <c r="W28" t="n">
        <v>3</v>
      </c>
      <c r="X28" t="n">
        <v>1317.202271190248</v>
      </c>
      <c r="Y28" t="b">
        <v>0</v>
      </c>
      <c r="Z28" t="n">
        <v>1317.202271190248</v>
      </c>
      <c r="AA28" t="b">
        <v>0</v>
      </c>
      <c r="AB28" t="n">
        <v>67.54230151645652</v>
      </c>
      <c r="AC28" t="n">
        <v>7.042017498123329</v>
      </c>
      <c r="AD28" t="b">
        <v>0</v>
      </c>
      <c r="AE28" t="n">
        <v>0</v>
      </c>
      <c r="AF28" t="n">
        <v>0</v>
      </c>
      <c r="AG28" t="n">
        <v>0.922942704173785</v>
      </c>
      <c r="AH28" t="n">
        <v>23.30626382334231</v>
      </c>
      <c r="AI28" t="n">
        <v>55.31479025483873</v>
      </c>
      <c r="AJ28" t="n">
        <v>7.629961715150364</v>
      </c>
      <c r="AK28" t="n">
        <v>4.262408156232134</v>
      </c>
      <c r="AL28" t="n">
        <v>7.629961715150364</v>
      </c>
      <c r="AM28" t="n">
        <v>0</v>
      </c>
      <c r="AN28" t="n">
        <v>0</v>
      </c>
      <c r="AO28" t="n">
        <v>7.636355850916523</v>
      </c>
      <c r="AP28" t="n">
        <v>0</v>
      </c>
      <c r="AQ28" t="n">
        <v>1.443576471444945</v>
      </c>
      <c r="AR28" t="n">
        <v>1</v>
      </c>
      <c r="AS28" t="n">
        <v>0</v>
      </c>
      <c r="AT28" t="n">
        <v>0</v>
      </c>
      <c r="AU28" t="n">
        <v>0</v>
      </c>
      <c r="AV28" t="n">
        <v>1.44132880854519</v>
      </c>
      <c r="AW28" t="n">
        <v>0.4531293084239529</v>
      </c>
    </row>
    <row r="29" spans="1:49">
      <c r="A29" t="n">
        <v>0</v>
      </c>
      <c r="B29" t="n">
        <v>-21.42638506</v>
      </c>
      <c r="C29" t="n">
        <v>16.34124485987527</v>
      </c>
      <c r="D29" t="n">
        <v>25.96550061671065</v>
      </c>
      <c r="E29" t="n">
        <v>1383.611889784555</v>
      </c>
      <c r="F29" t="n">
        <v>26</v>
      </c>
      <c r="G29" t="n">
        <v>32.188780645</v>
      </c>
      <c r="H29" t="n">
        <v>0.4826152946448863</v>
      </c>
      <c r="I29" t="n">
        <v>-0</v>
      </c>
      <c r="J29" t="n">
        <v>0</v>
      </c>
      <c r="K29" t="n">
        <v>0</v>
      </c>
      <c r="L29" t="n">
        <v>0.2131159332965486</v>
      </c>
      <c r="M29" t="n">
        <v>0</v>
      </c>
      <c r="N29" t="n">
        <v>89.75087694023335</v>
      </c>
      <c r="O29" t="n">
        <v>8.982929058055417</v>
      </c>
      <c r="P29" t="b">
        <v>1</v>
      </c>
      <c r="Q29" t="n">
        <v>0</v>
      </c>
      <c r="R29" t="b">
        <v>0</v>
      </c>
      <c r="S29" t="n">
        <v>8.982929058055417</v>
      </c>
      <c r="T29" t="n">
        <v>265.1658153220496</v>
      </c>
      <c r="U29" t="n">
        <v>1045.813975630163</v>
      </c>
      <c r="V29" t="n">
        <v>323.4981616232022</v>
      </c>
      <c r="W29" t="n">
        <v>3</v>
      </c>
      <c r="X29" t="n">
        <v>1383.611889758706</v>
      </c>
      <c r="Y29" t="b">
        <v>0</v>
      </c>
      <c r="Z29" t="n">
        <v>1383.611889758706</v>
      </c>
      <c r="AA29" t="b">
        <v>0</v>
      </c>
      <c r="AB29" t="n">
        <v>82.02286045213037</v>
      </c>
      <c r="AC29" t="n">
        <v>8.982929058055417</v>
      </c>
      <c r="AD29" t="b">
        <v>0</v>
      </c>
      <c r="AE29" t="n">
        <v>0</v>
      </c>
      <c r="AF29" t="n">
        <v>0</v>
      </c>
      <c r="AG29" t="n">
        <v>0.9289812744808189</v>
      </c>
      <c r="AH29" t="n">
        <v>23.32482436698464</v>
      </c>
      <c r="AI29" t="n">
        <v>66.73721920023959</v>
      </c>
      <c r="AJ29" t="n">
        <v>9.669655680708656</v>
      </c>
      <c r="AK29" t="n">
        <v>4.739592252295239</v>
      </c>
      <c r="AL29" t="n">
        <v>9.669655680708656</v>
      </c>
      <c r="AM29" t="n">
        <v>0</v>
      </c>
      <c r="AN29" t="n">
        <v>0</v>
      </c>
      <c r="AO29" t="n">
        <v>9.680666636712088</v>
      </c>
      <c r="AP29" t="n">
        <v>0</v>
      </c>
      <c r="AQ29" t="n">
        <v>1.811279965407212</v>
      </c>
      <c r="AR29" t="n">
        <v>1</v>
      </c>
      <c r="AS29" t="n">
        <v>0</v>
      </c>
      <c r="AT29" t="n">
        <v>0</v>
      </c>
      <c r="AU29" t="n">
        <v>0</v>
      </c>
      <c r="AV29" t="n">
        <v>1.808546461252568</v>
      </c>
      <c r="AW29" t="n">
        <v>0.5685763042973752</v>
      </c>
    </row>
    <row r="30" spans="1:49">
      <c r="A30" t="n">
        <v>0</v>
      </c>
      <c r="B30" t="n">
        <v>-21.42638506</v>
      </c>
      <c r="C30" t="n">
        <v>16.48720471129353</v>
      </c>
      <c r="D30" t="n">
        <v>26.1974242335779</v>
      </c>
      <c r="E30" t="n">
        <v>1468.782715935455</v>
      </c>
      <c r="F30" t="n">
        <v>27</v>
      </c>
      <c r="G30" t="n">
        <v>34.170221435</v>
      </c>
      <c r="H30" t="n">
        <v>0.6280299364203703</v>
      </c>
      <c r="I30" t="n">
        <v>-0</v>
      </c>
      <c r="J30" t="n">
        <v>0</v>
      </c>
      <c r="K30" t="n">
        <v>0</v>
      </c>
      <c r="L30" t="n">
        <v>0.236255850409279</v>
      </c>
      <c r="M30" t="n">
        <v>0</v>
      </c>
      <c r="N30" t="n">
        <v>89.74343722319863</v>
      </c>
      <c r="O30" t="n">
        <v>11.92360877841614</v>
      </c>
      <c r="P30" t="b">
        <v>1</v>
      </c>
      <c r="Q30" t="n">
        <v>0</v>
      </c>
      <c r="R30" t="b">
        <v>0</v>
      </c>
      <c r="S30" t="n">
        <v>11.92360877841614</v>
      </c>
      <c r="T30" t="n">
        <v>281.4885946278985</v>
      </c>
      <c r="U30" t="n">
        <v>1110.191017212431</v>
      </c>
      <c r="V30" t="n">
        <v>404.4997870881613</v>
      </c>
      <c r="W30" t="n">
        <v>3</v>
      </c>
      <c r="X30" t="n">
        <v>1468.782715772047</v>
      </c>
      <c r="Y30" t="b">
        <v>0</v>
      </c>
      <c r="Z30" t="n">
        <v>1468.782715772047</v>
      </c>
      <c r="AA30" t="b">
        <v>0</v>
      </c>
      <c r="AB30" t="n">
        <v>102.5607979432458</v>
      </c>
      <c r="AC30" t="n">
        <v>11.92360877841614</v>
      </c>
      <c r="AD30" t="b">
        <v>0</v>
      </c>
      <c r="AE30" t="n">
        <v>0</v>
      </c>
      <c r="AF30" t="n">
        <v>0</v>
      </c>
      <c r="AG30" t="n">
        <v>0.93474309777806</v>
      </c>
      <c r="AH30" t="n">
        <v>23.34664516718439</v>
      </c>
      <c r="AI30" t="n">
        <v>82.93336362492826</v>
      </c>
      <c r="AJ30" t="n">
        <v>12.75602762594264</v>
      </c>
      <c r="AK30" t="n">
        <v>5.41197440100855</v>
      </c>
      <c r="AL30" t="n">
        <v>12.75602762594264</v>
      </c>
      <c r="AM30" t="n">
        <v>0</v>
      </c>
      <c r="AN30" t="n">
        <v>0</v>
      </c>
      <c r="AO30" t="n">
        <v>12.77357452101771</v>
      </c>
      <c r="AP30" t="n">
        <v>0</v>
      </c>
      <c r="AQ30" t="n">
        <v>2.369278258427359</v>
      </c>
      <c r="AR30" t="n">
        <v>1</v>
      </c>
      <c r="AS30" t="n">
        <v>0</v>
      </c>
      <c r="AT30" t="n">
        <v>0</v>
      </c>
      <c r="AU30" t="n">
        <v>0</v>
      </c>
      <c r="AV30" t="n">
        <v>2.366061585613803</v>
      </c>
      <c r="AW30" t="n">
        <v>0.7438495946388692</v>
      </c>
    </row>
    <row r="31" spans="1:49">
      <c r="A31" t="n">
        <v>0</v>
      </c>
      <c r="B31" t="n">
        <v>-21.42638506</v>
      </c>
      <c r="C31" t="n">
        <v>16.66363756206531</v>
      </c>
      <c r="D31" t="n">
        <v>26.47776807119895</v>
      </c>
      <c r="E31" t="n">
        <v>1574.962919271655</v>
      </c>
      <c r="F31" t="n">
        <v>28</v>
      </c>
      <c r="G31" t="n">
        <v>36.640430965</v>
      </c>
      <c r="H31" t="n">
        <v>0.7149735596736324</v>
      </c>
      <c r="I31" t="n">
        <v>-0</v>
      </c>
      <c r="J31" t="n">
        <v>0</v>
      </c>
      <c r="K31" t="n">
        <v>0</v>
      </c>
      <c r="L31" t="n">
        <v>0.2507251781179651</v>
      </c>
      <c r="M31" t="n">
        <v>0</v>
      </c>
      <c r="N31" t="n">
        <v>89.7359975061639</v>
      </c>
      <c r="O31" t="n">
        <v>14.34894908972602</v>
      </c>
      <c r="P31" t="b">
        <v>1</v>
      </c>
      <c r="Q31" t="n">
        <v>0</v>
      </c>
      <c r="R31" t="b">
        <v>0</v>
      </c>
      <c r="S31" t="n">
        <v>14.34894908972602</v>
      </c>
      <c r="T31" t="n">
        <v>301.8377694308431</v>
      </c>
      <c r="U31" t="n">
        <v>1190.448162635245</v>
      </c>
      <c r="V31" t="n">
        <v>453.9603204947001</v>
      </c>
      <c r="W31" t="n">
        <v>3</v>
      </c>
      <c r="X31" t="n">
        <v>1574.96291916643</v>
      </c>
      <c r="Y31" t="b">
        <v>0</v>
      </c>
      <c r="Z31" t="n">
        <v>1574.96291916643</v>
      </c>
      <c r="AA31" t="b">
        <v>0</v>
      </c>
      <c r="AB31" t="n">
        <v>115.1015011396298</v>
      </c>
      <c r="AC31" t="n">
        <v>14.34894908972602</v>
      </c>
      <c r="AD31" t="b">
        <v>0</v>
      </c>
      <c r="AE31" t="n">
        <v>0</v>
      </c>
      <c r="AF31" t="n">
        <v>0</v>
      </c>
      <c r="AG31" t="n">
        <v>0.9370133092293422</v>
      </c>
      <c r="AH31" t="n">
        <v>23.37325940298585</v>
      </c>
      <c r="AI31" t="n">
        <v>92.84860517285722</v>
      </c>
      <c r="AJ31" t="n">
        <v>15.31349549509333</v>
      </c>
      <c r="AK31" t="n">
        <v>5.848226382509651</v>
      </c>
      <c r="AL31" t="n">
        <v>15.31349549509333</v>
      </c>
      <c r="AM31" t="n">
        <v>0</v>
      </c>
      <c r="AN31" t="n">
        <v>0</v>
      </c>
      <c r="AO31" t="n">
        <v>15.33529430423891</v>
      </c>
      <c r="AP31" t="n">
        <v>0</v>
      </c>
      <c r="AQ31" t="n">
        <v>2.819084343236649</v>
      </c>
      <c r="AR31" t="n">
        <v>1</v>
      </c>
      <c r="AS31" t="n">
        <v>0</v>
      </c>
      <c r="AT31" t="n">
        <v>0</v>
      </c>
      <c r="AU31" t="n">
        <v>0</v>
      </c>
      <c r="AV31" t="n">
        <v>2.815779770549946</v>
      </c>
      <c r="AW31" t="n">
        <v>0.8852333572596108</v>
      </c>
    </row>
    <row r="32" spans="1:49">
      <c r="A32" t="n">
        <v>0</v>
      </c>
      <c r="B32" t="n">
        <v>-21.42638506</v>
      </c>
      <c r="C32" t="n">
        <v>16.85097011350575</v>
      </c>
      <c r="D32" t="n">
        <v>26.77543104128885</v>
      </c>
      <c r="E32" t="n">
        <v>1682.061201396785</v>
      </c>
      <c r="F32" t="n">
        <v>29</v>
      </c>
      <c r="G32" t="n">
        <v>39.13199897</v>
      </c>
      <c r="H32" t="n">
        <v>0.6468904373850917</v>
      </c>
      <c r="I32" t="n">
        <v>-0</v>
      </c>
      <c r="J32" t="n">
        <v>0</v>
      </c>
      <c r="K32" t="n">
        <v>0</v>
      </c>
      <c r="L32" t="n">
        <v>0.2544984251023151</v>
      </c>
      <c r="M32" t="n">
        <v>0</v>
      </c>
      <c r="N32" t="n">
        <v>89.72855778912917</v>
      </c>
      <c r="O32" t="n">
        <v>14.13499962512296</v>
      </c>
      <c r="P32" t="b">
        <v>1</v>
      </c>
      <c r="Q32" t="n">
        <v>0</v>
      </c>
      <c r="R32" t="b">
        <v>0</v>
      </c>
      <c r="S32" t="n">
        <v>14.13499962512296</v>
      </c>
      <c r="T32" t="n">
        <v>322.3628917945193</v>
      </c>
      <c r="U32" t="n">
        <v>1271.399245237584</v>
      </c>
      <c r="V32" t="n">
        <v>418.718491154568</v>
      </c>
      <c r="W32" t="n">
        <v>3</v>
      </c>
      <c r="X32" t="n">
        <v>1682.061201449324</v>
      </c>
      <c r="Y32" t="b">
        <v>0</v>
      </c>
      <c r="Z32" t="n">
        <v>1682.061201449324</v>
      </c>
      <c r="AA32" t="b">
        <v>0</v>
      </c>
      <c r="AB32" t="n">
        <v>106.1659460331055</v>
      </c>
      <c r="AC32" t="n">
        <v>14.13499962512296</v>
      </c>
      <c r="AD32" t="b">
        <v>0</v>
      </c>
      <c r="AE32" t="n">
        <v>0</v>
      </c>
      <c r="AF32" t="n">
        <v>0</v>
      </c>
      <c r="AG32" t="n">
        <v>0.9345030630147226</v>
      </c>
      <c r="AH32" t="n">
        <v>23.40417294118844</v>
      </c>
      <c r="AI32" t="n">
        <v>85.87063227465673</v>
      </c>
      <c r="AJ32" t="n">
        <v>15.12568570885494</v>
      </c>
      <c r="AK32" t="n">
        <v>5.624263390979124</v>
      </c>
      <c r="AL32" t="n">
        <v>15.12568570885494</v>
      </c>
      <c r="AM32" t="n">
        <v>0</v>
      </c>
      <c r="AN32" t="n">
        <v>0</v>
      </c>
      <c r="AO32" t="n">
        <v>15.12682595162119</v>
      </c>
      <c r="AP32" t="n">
        <v>0</v>
      </c>
      <c r="AQ32" t="n">
        <v>2.749727025443175</v>
      </c>
      <c r="AR32" t="n">
        <v>1</v>
      </c>
      <c r="AS32" t="n">
        <v>0</v>
      </c>
      <c r="AT32" t="n">
        <v>0</v>
      </c>
      <c r="AU32" t="n">
        <v>0</v>
      </c>
      <c r="AV32" t="n">
        <v>2.746743966331449</v>
      </c>
      <c r="AW32" t="n">
        <v>0.8635296724122973</v>
      </c>
    </row>
    <row r="33" spans="1:49">
      <c r="A33" t="n">
        <v>0</v>
      </c>
      <c r="B33" t="n">
        <v>-21.42638506</v>
      </c>
      <c r="C33" t="n">
        <v>17.01509601282315</v>
      </c>
      <c r="D33" t="n">
        <v>27.0362196884505</v>
      </c>
      <c r="E33" t="n">
        <v>1526.1843198348</v>
      </c>
      <c r="F33" t="n">
        <v>30</v>
      </c>
      <c r="G33" t="n">
        <v>41.15659305</v>
      </c>
      <c r="H33" t="n">
        <v>0.4609330949526553</v>
      </c>
      <c r="I33" t="n">
        <v>-0</v>
      </c>
      <c r="J33" t="n">
        <v>0</v>
      </c>
      <c r="K33" t="n">
        <v>0</v>
      </c>
      <c r="L33" t="n">
        <v>0.2492387850969436</v>
      </c>
      <c r="M33" t="n">
        <v>0</v>
      </c>
      <c r="N33" t="n">
        <v>89.72111807209444</v>
      </c>
      <c r="O33" t="n">
        <v>11.31454019391632</v>
      </c>
      <c r="P33" t="b">
        <v>1</v>
      </c>
      <c r="Q33" t="n">
        <v>0</v>
      </c>
      <c r="R33" t="b">
        <v>0</v>
      </c>
      <c r="S33" t="n">
        <v>11.31454019391632</v>
      </c>
      <c r="T33" t="n">
        <v>339.041160718098</v>
      </c>
      <c r="U33" t="n">
        <v>1337.178337872179</v>
      </c>
      <c r="V33" t="n">
        <v>318.6807755482517</v>
      </c>
      <c r="W33" t="n">
        <v>3</v>
      </c>
      <c r="X33" t="n">
        <v>1769.086941004892</v>
      </c>
      <c r="Y33" t="b">
        <v>0</v>
      </c>
      <c r="Z33" t="n">
        <v>1769.086941004892</v>
      </c>
      <c r="AA33" t="b">
        <v>0</v>
      </c>
      <c r="AB33" t="n">
        <v>80.8014136785628</v>
      </c>
      <c r="AC33" t="n">
        <v>11.31454019391632</v>
      </c>
      <c r="AD33" t="b">
        <v>0</v>
      </c>
      <c r="AE33" t="n">
        <v>0</v>
      </c>
      <c r="AF33" t="n">
        <v>0</v>
      </c>
      <c r="AG33" t="n">
        <v>0.9259309348726489</v>
      </c>
      <c r="AH33" t="n">
        <v>23.43583919002631</v>
      </c>
      <c r="AI33" t="n">
        <v>65.9599808755535</v>
      </c>
      <c r="AJ33" t="n">
        <v>12.21963730531642</v>
      </c>
      <c r="AK33" t="n">
        <v>4.885594119270202</v>
      </c>
      <c r="AL33" t="n">
        <v>12.21963730531642</v>
      </c>
      <c r="AM33" t="n">
        <v>0</v>
      </c>
      <c r="AN33" t="n">
        <v>0</v>
      </c>
      <c r="AO33" t="n">
        <v>12.29643432946408</v>
      </c>
      <c r="AP33" t="n">
        <v>0</v>
      </c>
      <c r="AQ33" t="n">
        <v>2.26800866604091</v>
      </c>
      <c r="AR33" t="n">
        <v>1</v>
      </c>
      <c r="AS33" t="n">
        <v>0</v>
      </c>
      <c r="AT33" t="n">
        <v>0</v>
      </c>
      <c r="AU33" t="n">
        <v>0</v>
      </c>
      <c r="AV33" t="n">
        <v>2.264979912391594</v>
      </c>
      <c r="AW33" t="n">
        <v>0.7120712326093561</v>
      </c>
    </row>
    <row r="34" spans="1:49">
      <c r="A34" t="n">
        <v>0</v>
      </c>
      <c r="B34" t="n">
        <v>-21.42638506</v>
      </c>
      <c r="C34" t="n">
        <v>17.14397889548339</v>
      </c>
      <c r="D34" t="n">
        <v>27.24100877262945</v>
      </c>
      <c r="E34" t="n">
        <v>1281.745283584215</v>
      </c>
      <c r="F34" t="n">
        <v>31</v>
      </c>
      <c r="G34" t="n">
        <v>42.468391035</v>
      </c>
      <c r="H34" t="n">
        <v>0.289703903637629</v>
      </c>
      <c r="I34" t="n">
        <v>-0</v>
      </c>
      <c r="J34" t="n">
        <v>0</v>
      </c>
      <c r="K34" t="n">
        <v>0</v>
      </c>
      <c r="L34" t="n">
        <v>0.2319952731921098</v>
      </c>
      <c r="M34" t="n">
        <v>0</v>
      </c>
      <c r="N34" t="n">
        <v>89.71367835505971</v>
      </c>
      <c r="O34" t="n">
        <v>8.284751227323163</v>
      </c>
      <c r="P34" t="b">
        <v>1</v>
      </c>
      <c r="Q34" t="n">
        <v>0</v>
      </c>
      <c r="R34" t="b">
        <v>0</v>
      </c>
      <c r="S34" t="n">
        <v>8.284751227323163</v>
      </c>
      <c r="T34" t="n">
        <v>349.8475340960339</v>
      </c>
      <c r="U34" t="n">
        <v>1379.798674474758</v>
      </c>
      <c r="V34" t="n">
        <v>226.1372137760755</v>
      </c>
      <c r="W34" t="n">
        <v>4</v>
      </c>
      <c r="X34" t="n">
        <v>1230.780417631484</v>
      </c>
      <c r="Y34" t="b">
        <v>1</v>
      </c>
      <c r="Z34" t="n">
        <v>1230.780417631484</v>
      </c>
      <c r="AA34" t="b">
        <v>0</v>
      </c>
      <c r="AB34" t="n">
        <v>57.33702174849785</v>
      </c>
      <c r="AC34" t="n">
        <v>8.284751227323163</v>
      </c>
      <c r="AD34" t="b">
        <v>0</v>
      </c>
      <c r="AE34" t="n">
        <v>0</v>
      </c>
      <c r="AF34" t="n">
        <v>50.96486595273086</v>
      </c>
      <c r="AG34" t="n">
        <v>0.9311330769084533</v>
      </c>
      <c r="AH34" t="n">
        <v>23.46450429927378</v>
      </c>
      <c r="AI34" t="n">
        <v>69.03328209240125</v>
      </c>
      <c r="AJ34" t="n">
        <v>8.897494281730578</v>
      </c>
      <c r="AK34" t="n">
        <v>4.754109728614438</v>
      </c>
      <c r="AL34" t="n">
        <v>9.26592686067608</v>
      </c>
      <c r="AM34" t="n">
        <v>0</v>
      </c>
      <c r="AN34" t="n">
        <v>0</v>
      </c>
      <c r="AO34" t="n">
        <v>9.300776213622445</v>
      </c>
      <c r="AP34" t="n">
        <v>0</v>
      </c>
      <c r="AQ34" t="n">
        <v>1.764411431386856</v>
      </c>
      <c r="AR34" t="n">
        <v>1</v>
      </c>
      <c r="AS34" t="n">
        <v>0</v>
      </c>
      <c r="AT34" t="n">
        <v>0</v>
      </c>
      <c r="AU34" t="n">
        <v>0</v>
      </c>
      <c r="AV34" t="n">
        <v>1.761614557650388</v>
      </c>
      <c r="AW34" t="n">
        <v>0.553821710552912</v>
      </c>
    </row>
    <row r="35" spans="1:49">
      <c r="A35" t="n">
        <v>0</v>
      </c>
      <c r="B35" t="n">
        <v>-21.42638506</v>
      </c>
      <c r="C35" t="n">
        <v>17.25817613884344</v>
      </c>
      <c r="D35" t="n">
        <v>27.42246303871005</v>
      </c>
      <c r="E35" t="n">
        <v>1256.517183686055</v>
      </c>
      <c r="F35" t="n">
        <v>32</v>
      </c>
      <c r="G35" t="n">
        <v>43.35644469</v>
      </c>
      <c r="H35" t="n">
        <v>0.2134609904968352</v>
      </c>
      <c r="I35" t="n">
        <v>-0</v>
      </c>
      <c r="J35" t="n">
        <v>0</v>
      </c>
      <c r="K35" t="n">
        <v>0</v>
      </c>
      <c r="L35" t="n">
        <v>0.1984583180940087</v>
      </c>
      <c r="M35" t="n">
        <v>0</v>
      </c>
      <c r="N35" t="n">
        <v>89.70623863802498</v>
      </c>
      <c r="O35" t="n">
        <v>6.927526549537009</v>
      </c>
      <c r="P35" t="b">
        <v>1</v>
      </c>
      <c r="Q35" t="n">
        <v>0</v>
      </c>
      <c r="R35" t="b">
        <v>0</v>
      </c>
      <c r="S35" t="n">
        <v>6.927526549537009</v>
      </c>
      <c r="T35" t="n">
        <v>357.1631722394868</v>
      </c>
      <c r="U35" t="n">
        <v>1408.651551312536</v>
      </c>
      <c r="V35" t="n">
        <v>185.2178801379672</v>
      </c>
      <c r="W35" t="n">
        <v>4</v>
      </c>
      <c r="X35" t="n">
        <v>1256.517183770782</v>
      </c>
      <c r="Y35" t="b">
        <v>0</v>
      </c>
      <c r="Z35" t="n">
        <v>1256.517183770782</v>
      </c>
      <c r="AA35" t="b">
        <v>0</v>
      </c>
      <c r="AB35" t="n">
        <v>46.96193715465701</v>
      </c>
      <c r="AC35" t="n">
        <v>6.927526549537009</v>
      </c>
      <c r="AD35" t="b">
        <v>0</v>
      </c>
      <c r="AE35" t="n">
        <v>0</v>
      </c>
      <c r="AF35" t="n">
        <v>-8.472716217511334e-08</v>
      </c>
      <c r="AG35" t="n">
        <v>0.9246045602419639</v>
      </c>
      <c r="AH35" t="n">
        <v>23.48401936328483</v>
      </c>
      <c r="AI35" t="n">
        <v>56.94100361627267</v>
      </c>
      <c r="AJ35" t="n">
        <v>7.492420919624401</v>
      </c>
      <c r="AK35" t="n">
        <v>4.293092007912804</v>
      </c>
      <c r="AL35" t="n">
        <v>7.492420919119184</v>
      </c>
      <c r="AM35" t="n">
        <v>0</v>
      </c>
      <c r="AN35" t="n">
        <v>0</v>
      </c>
      <c r="AO35" t="n">
        <v>7.492435893256672</v>
      </c>
      <c r="AP35" t="n">
        <v>0</v>
      </c>
      <c r="AQ35" t="n">
        <v>1.429920701834913</v>
      </c>
      <c r="AR35" t="n">
        <v>1</v>
      </c>
      <c r="AS35" t="n">
        <v>0</v>
      </c>
      <c r="AT35" t="n">
        <v>0</v>
      </c>
      <c r="AU35" t="n">
        <v>0</v>
      </c>
      <c r="AV35" t="n">
        <v>1.427594262276289</v>
      </c>
      <c r="AW35" t="n">
        <v>0.448811400244052</v>
      </c>
    </row>
    <row r="36" spans="1:49">
      <c r="A36" t="n">
        <v>0</v>
      </c>
      <c r="B36" t="n">
        <v>-21.42638506</v>
      </c>
      <c r="C36" t="n">
        <v>17.36431203181097</v>
      </c>
      <c r="D36" t="n">
        <v>27.5911081828184</v>
      </c>
      <c r="E36" t="n">
        <v>1276.155415336975</v>
      </c>
      <c r="F36" t="n">
        <v>33</v>
      </c>
      <c r="G36" t="n">
        <v>44.03406686</v>
      </c>
      <c r="H36" t="n">
        <v>0.1611819885416939</v>
      </c>
      <c r="I36" t="n">
        <v>-0</v>
      </c>
      <c r="J36" t="n">
        <v>0</v>
      </c>
      <c r="K36" t="n">
        <v>0</v>
      </c>
      <c r="L36" t="n">
        <v>0.1537308645308205</v>
      </c>
      <c r="M36" t="n">
        <v>0</v>
      </c>
      <c r="N36" t="n">
        <v>89.69879892099026</v>
      </c>
      <c r="O36" t="n">
        <v>5.972716943613545</v>
      </c>
      <c r="P36" t="b">
        <v>1</v>
      </c>
      <c r="Q36" t="n">
        <v>0</v>
      </c>
      <c r="R36" t="b">
        <v>0</v>
      </c>
      <c r="S36" t="n">
        <v>5.972716943613545</v>
      </c>
      <c r="T36" t="n">
        <v>362.7453108476561</v>
      </c>
      <c r="U36" t="n">
        <v>1430.667505983156</v>
      </c>
      <c r="V36" t="n">
        <v>157.2322062071869</v>
      </c>
      <c r="W36" t="n">
        <v>4</v>
      </c>
      <c r="X36" t="n">
        <v>1276.155415336975</v>
      </c>
      <c r="Y36" t="b">
        <v>0</v>
      </c>
      <c r="Z36" t="n">
        <v>1276.155415336975</v>
      </c>
      <c r="AA36" t="b">
        <v>0</v>
      </c>
      <c r="AB36" t="n">
        <v>39.86617804441858</v>
      </c>
      <c r="AC36" t="n">
        <v>5.972716943613545</v>
      </c>
      <c r="AD36" t="b">
        <v>0</v>
      </c>
      <c r="AE36" t="n">
        <v>0</v>
      </c>
      <c r="AF36" t="n">
        <v>0</v>
      </c>
      <c r="AG36" t="n">
        <v>0.9182537599443013</v>
      </c>
      <c r="AH36" t="n">
        <v>23.50188436680321</v>
      </c>
      <c r="AI36" t="n">
        <v>48.67175792036473</v>
      </c>
      <c r="AJ36" t="n">
        <v>6.504429607754433</v>
      </c>
      <c r="AK36" t="n">
        <v>3.978733206890993</v>
      </c>
      <c r="AL36" t="n">
        <v>6.504429607754433</v>
      </c>
      <c r="AM36" t="n">
        <v>0</v>
      </c>
      <c r="AN36" t="n">
        <v>0</v>
      </c>
      <c r="AO36" t="n">
        <v>6.504953904646317</v>
      </c>
      <c r="AP36" t="n">
        <v>0</v>
      </c>
      <c r="AQ36" t="n">
        <v>1.244774571395715</v>
      </c>
      <c r="AR36" t="n">
        <v>1</v>
      </c>
      <c r="AS36" t="n">
        <v>0</v>
      </c>
      <c r="AT36" t="n">
        <v>0</v>
      </c>
      <c r="AU36" t="n">
        <v>0</v>
      </c>
      <c r="AV36" t="n">
        <v>1.242815835036267</v>
      </c>
      <c r="AW36" t="n">
        <v>0.3907201996446216</v>
      </c>
    </row>
    <row r="37" spans="1:49">
      <c r="A37" t="n">
        <v>0</v>
      </c>
      <c r="B37" t="n">
        <v>-21.42638506</v>
      </c>
      <c r="C37" t="n">
        <v>17.46042104363558</v>
      </c>
      <c r="D37" t="n">
        <v>27.74382106529475</v>
      </c>
      <c r="E37" t="n">
        <v>1289.59366516433</v>
      </c>
      <c r="F37" t="n">
        <v>34</v>
      </c>
      <c r="G37" t="n">
        <v>44.497757085</v>
      </c>
      <c r="H37" t="n">
        <v>0.09290471783639287</v>
      </c>
      <c r="I37" t="n">
        <v>-0</v>
      </c>
      <c r="J37" t="n">
        <v>0</v>
      </c>
      <c r="K37" t="n">
        <v>0</v>
      </c>
      <c r="L37" t="n">
        <v>0.1135922968406941</v>
      </c>
      <c r="M37" t="n">
        <v>0</v>
      </c>
      <c r="N37" t="n">
        <v>89.69135920395553</v>
      </c>
      <c r="O37" t="n">
        <v>4.617904627866078</v>
      </c>
      <c r="P37" t="b">
        <v>1</v>
      </c>
      <c r="Q37" t="n">
        <v>0</v>
      </c>
      <c r="R37" t="b">
        <v>0</v>
      </c>
      <c r="S37" t="n">
        <v>4.617904627866078</v>
      </c>
      <c r="T37" t="n">
        <v>366.5651137139101</v>
      </c>
      <c r="U37" t="n">
        <v>1445.732808487661</v>
      </c>
      <c r="V37" t="n">
        <v>120.2998846462136</v>
      </c>
      <c r="W37" t="n">
        <v>4</v>
      </c>
      <c r="X37" t="n">
        <v>1289.593665170994</v>
      </c>
      <c r="Y37" t="b">
        <v>0</v>
      </c>
      <c r="Z37" t="n">
        <v>1289.593665170994</v>
      </c>
      <c r="AA37" t="b">
        <v>0</v>
      </c>
      <c r="AB37" t="n">
        <v>30.50199914964848</v>
      </c>
      <c r="AC37" t="n">
        <v>4.617904627866078</v>
      </c>
      <c r="AD37" t="b">
        <v>0</v>
      </c>
      <c r="AE37" t="n">
        <v>0</v>
      </c>
      <c r="AF37" t="n">
        <v>0</v>
      </c>
      <c r="AG37" t="n">
        <v>0.9057536446294937</v>
      </c>
      <c r="AH37" t="n">
        <v>23.51858448512428</v>
      </c>
      <c r="AI37" t="n">
        <v>37.75316446587735</v>
      </c>
      <c r="AJ37" t="n">
        <v>5.098411312222841</v>
      </c>
      <c r="AK37" t="n">
        <v>3.558098154612246</v>
      </c>
      <c r="AL37" t="n">
        <v>5.098411312222841</v>
      </c>
      <c r="AM37" t="n">
        <v>0</v>
      </c>
      <c r="AN37" t="n">
        <v>0</v>
      </c>
      <c r="AO37" t="n">
        <v>5.098564892292572</v>
      </c>
      <c r="AP37" t="n">
        <v>0</v>
      </c>
      <c r="AQ37" t="n">
        <v>0.987150325138109</v>
      </c>
      <c r="AR37" t="n">
        <v>1</v>
      </c>
      <c r="AS37" t="n">
        <v>0</v>
      </c>
      <c r="AT37" t="n">
        <v>0</v>
      </c>
      <c r="AU37" t="n">
        <v>0</v>
      </c>
      <c r="AV37" t="n">
        <v>0.9857780042870542</v>
      </c>
      <c r="AW37" t="n">
        <v>0.3099118693069072</v>
      </c>
    </row>
    <row r="38" spans="1:49">
      <c r="A38" t="n">
        <v>0</v>
      </c>
      <c r="B38" t="n">
        <v>-21.42638506</v>
      </c>
      <c r="C38" t="n">
        <v>17.54086757427939</v>
      </c>
      <c r="D38" t="n">
        <v>27.87164697200845</v>
      </c>
      <c r="E38" t="n">
        <v>1294.05727275317</v>
      </c>
      <c r="F38" t="n">
        <v>35</v>
      </c>
      <c r="G38" t="n">
        <v>44.651775</v>
      </c>
      <c r="H38" t="n">
        <v>-0.01804407655393447</v>
      </c>
      <c r="I38" t="n">
        <v>-0</v>
      </c>
      <c r="J38" t="n">
        <v>0</v>
      </c>
      <c r="K38" t="n">
        <v>0</v>
      </c>
      <c r="L38" t="n">
        <v>0.08695278349218767</v>
      </c>
      <c r="M38" t="n">
        <v>0</v>
      </c>
      <c r="N38" t="n">
        <v>89.6839194869208</v>
      </c>
      <c r="O38" t="n">
        <v>2.30071683260717</v>
      </c>
      <c r="P38" t="b">
        <v>1</v>
      </c>
      <c r="Q38" t="n">
        <v>0</v>
      </c>
      <c r="R38" t="b">
        <v>0</v>
      </c>
      <c r="S38" t="n">
        <v>2.30071683260717</v>
      </c>
      <c r="T38" t="n">
        <v>367.8338876527427</v>
      </c>
      <c r="U38" t="n">
        <v>1450.736852902417</v>
      </c>
      <c r="V38" t="n">
        <v>59.72866593137501</v>
      </c>
      <c r="W38" t="n">
        <v>4</v>
      </c>
      <c r="X38" t="n">
        <v>1294.057272788956</v>
      </c>
      <c r="Y38" t="b">
        <v>0</v>
      </c>
      <c r="Z38" t="n">
        <v>1294.057272788956</v>
      </c>
      <c r="AA38" t="b">
        <v>0</v>
      </c>
      <c r="AB38" t="n">
        <v>15.14418507387804</v>
      </c>
      <c r="AC38" t="n">
        <v>2.30071683260717</v>
      </c>
      <c r="AD38" t="b">
        <v>0</v>
      </c>
      <c r="AE38" t="n">
        <v>0</v>
      </c>
      <c r="AF38" t="n">
        <v>0</v>
      </c>
      <c r="AG38" t="n">
        <v>0.8558247875070033</v>
      </c>
      <c r="AH38" t="n">
        <v>23.53347087374262</v>
      </c>
      <c r="AI38" t="n">
        <v>19.83792267424067</v>
      </c>
      <c r="AJ38" t="n">
        <v>2.688303571235769</v>
      </c>
      <c r="AK38" t="n">
        <v>2.860136716978285</v>
      </c>
      <c r="AL38" t="n">
        <v>2.688303571235769</v>
      </c>
      <c r="AM38" t="n">
        <v>0</v>
      </c>
      <c r="AN38" t="n">
        <v>0</v>
      </c>
      <c r="AO38" t="n">
        <v>2.688338029677597</v>
      </c>
      <c r="AP38" t="n">
        <v>0</v>
      </c>
      <c r="AQ38" t="n">
        <v>0.5555106812616637</v>
      </c>
      <c r="AR38" t="n">
        <v>1</v>
      </c>
      <c r="AS38" t="n">
        <v>0</v>
      </c>
      <c r="AT38" t="n">
        <v>0</v>
      </c>
      <c r="AU38" t="n">
        <v>0</v>
      </c>
      <c r="AV38" t="n">
        <v>0.5552925901197996</v>
      </c>
      <c r="AW38" t="n">
        <v>0.1745745633072464</v>
      </c>
    </row>
    <row r="39" spans="1:49">
      <c r="A39" t="n">
        <v>-28.383795125</v>
      </c>
      <c r="B39" t="n">
        <v>6.953066015000001</v>
      </c>
      <c r="C39" t="n">
        <v>17.5929867060206</v>
      </c>
      <c r="D39" t="n">
        <v>27.95446192025585</v>
      </c>
      <c r="E39" t="n">
        <v>1281.1140043442</v>
      </c>
      <c r="F39" t="n">
        <v>36</v>
      </c>
      <c r="G39" t="n">
        <v>44.205164235</v>
      </c>
      <c r="H39" t="n">
        <v>-0.26455578662065</v>
      </c>
      <c r="I39" t="n">
        <v>0.5930408687434482</v>
      </c>
      <c r="J39" t="n">
        <v>0</v>
      </c>
      <c r="K39" t="n">
        <v>0</v>
      </c>
      <c r="L39" t="n">
        <v>0.06455054207051873</v>
      </c>
      <c r="M39" t="n">
        <v>0</v>
      </c>
      <c r="N39" t="n">
        <v>89.68140675791993</v>
      </c>
      <c r="O39" t="n">
        <v>-2.882537695899249</v>
      </c>
      <c r="P39" t="b">
        <v>1</v>
      </c>
      <c r="Q39" t="n">
        <v>0</v>
      </c>
      <c r="R39" t="b">
        <v>0</v>
      </c>
      <c r="S39" t="n">
        <v>-2.882537695899249</v>
      </c>
      <c r="T39" t="n">
        <v>364.1547825341328</v>
      </c>
      <c r="U39" t="n">
        <v>1436.22646231462</v>
      </c>
      <c r="V39" t="n">
        <v>-75.5893062436581</v>
      </c>
      <c r="W39" t="n">
        <v>4</v>
      </c>
      <c r="X39" t="n">
        <v>1281.114004384641</v>
      </c>
      <c r="Y39" t="b">
        <v>0</v>
      </c>
      <c r="Z39" t="n">
        <v>1281.114004384641</v>
      </c>
      <c r="AA39" t="b">
        <v>0</v>
      </c>
      <c r="AB39" t="n">
        <v>-19.16564559930479</v>
      </c>
      <c r="AC39" t="n">
        <v>-2.882537695899249</v>
      </c>
      <c r="AD39" t="b">
        <v>0</v>
      </c>
      <c r="AE39" t="n">
        <v>0</v>
      </c>
      <c r="AF39" t="n">
        <v>0</v>
      </c>
      <c r="AG39" t="n">
        <v>0.8484771329603868</v>
      </c>
      <c r="AH39" t="n">
        <v>23.54481663390027</v>
      </c>
      <c r="AI39" t="n">
        <v>-18.23050675945402</v>
      </c>
      <c r="AJ39" t="n">
        <v>-2.445767319866834</v>
      </c>
      <c r="AK39" t="n">
        <v>0.9351388398507723</v>
      </c>
      <c r="AL39" t="n">
        <v>-2.445767319866834</v>
      </c>
      <c r="AM39" t="n">
        <v>2</v>
      </c>
      <c r="AN39" t="n">
        <v>0</v>
      </c>
      <c r="AO39" t="n">
        <v>-1.851096093607527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</row>
    <row r="40" spans="1:49">
      <c r="A40" t="n">
        <v>-79.069143575</v>
      </c>
      <c r="B40" t="n">
        <v>57.63065722</v>
      </c>
      <c r="C40" t="n">
        <v>17.61062935648975</v>
      </c>
      <c r="D40" t="n">
        <v>27.98249529565445</v>
      </c>
      <c r="E40" t="n">
        <v>1235.729943837775</v>
      </c>
      <c r="F40" t="n">
        <v>37</v>
      </c>
      <c r="G40" t="n">
        <v>42.639175695</v>
      </c>
      <c r="H40" t="n">
        <v>-0.600898864463459</v>
      </c>
      <c r="I40" t="n">
        <v>1.652042420332205</v>
      </c>
      <c r="J40" t="n">
        <v>0</v>
      </c>
      <c r="K40" t="n">
        <v>0</v>
      </c>
      <c r="L40" t="n">
        <v>0.04174579170312175</v>
      </c>
      <c r="M40" t="n">
        <v>0</v>
      </c>
      <c r="N40" t="n">
        <v>89.69261920987046</v>
      </c>
      <c r="O40" t="n">
        <v>-9.603449908423826</v>
      </c>
      <c r="P40" t="b">
        <v>1</v>
      </c>
      <c r="Q40" t="n">
        <v>0</v>
      </c>
      <c r="R40" t="b">
        <v>0</v>
      </c>
      <c r="S40" t="n">
        <v>-9.603449908423826</v>
      </c>
      <c r="T40" t="n">
        <v>351.2544296884096</v>
      </c>
      <c r="U40" t="n">
        <v>1385.347470691088</v>
      </c>
      <c r="V40" t="n">
        <v>-261.0819499159464</v>
      </c>
      <c r="W40" t="n">
        <v>4</v>
      </c>
      <c r="X40" t="n">
        <v>1235.72994385645</v>
      </c>
      <c r="Y40" t="b">
        <v>0</v>
      </c>
      <c r="Z40" t="n">
        <v>1235.72994385645</v>
      </c>
      <c r="AA40" t="b">
        <v>0</v>
      </c>
      <c r="AB40" t="n">
        <v>-66.19724896448946</v>
      </c>
      <c r="AC40" t="n">
        <v>-9.603449908423826</v>
      </c>
      <c r="AD40" t="b">
        <v>0</v>
      </c>
      <c r="AE40" t="n">
        <v>0</v>
      </c>
      <c r="AF40" t="n">
        <v>0</v>
      </c>
      <c r="AG40" t="n">
        <v>0.928705962995015</v>
      </c>
      <c r="AH40" t="n">
        <v>23.55975602865803</v>
      </c>
      <c r="AI40" t="n">
        <v>-68.92127785559074</v>
      </c>
      <c r="AJ40" t="n">
        <v>-8.918781195277138</v>
      </c>
      <c r="AK40" t="n">
        <v>-2.724028891101284</v>
      </c>
      <c r="AL40" t="n">
        <v>-8.918781195277138</v>
      </c>
      <c r="AM40" t="n">
        <v>2</v>
      </c>
      <c r="AN40" t="n">
        <v>5.152521562938864</v>
      </c>
      <c r="AO40" t="n">
        <v>-2.107166664194758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</row>
    <row r="41" spans="1:49">
      <c r="A41" t="n">
        <v>-101.3706969</v>
      </c>
      <c r="B41" t="n">
        <v>79.92879735</v>
      </c>
      <c r="C41" t="n">
        <v>17.61617426225624</v>
      </c>
      <c r="D41" t="n">
        <v>27.9913059006808</v>
      </c>
      <c r="E41" t="n">
        <v>1159.819228977865</v>
      </c>
      <c r="F41" t="n">
        <v>38</v>
      </c>
      <c r="G41" t="n">
        <v>40.01985719</v>
      </c>
      <c r="H41" t="n">
        <v>-0.8196046263588448</v>
      </c>
      <c r="I41" t="n">
        <v>2.118003103177513</v>
      </c>
      <c r="J41" t="n">
        <v>0</v>
      </c>
      <c r="K41" t="n">
        <v>0</v>
      </c>
      <c r="L41" t="n">
        <v>0.01991594265043609</v>
      </c>
      <c r="M41" t="n">
        <v>0</v>
      </c>
      <c r="N41" t="n">
        <v>89.71650105962219</v>
      </c>
      <c r="O41" t="n">
        <v>-13.22456698820404</v>
      </c>
      <c r="P41" t="b">
        <v>1</v>
      </c>
      <c r="Q41" t="n">
        <v>0</v>
      </c>
      <c r="R41" t="b">
        <v>0</v>
      </c>
      <c r="S41" t="n">
        <v>-13.22456698820404</v>
      </c>
      <c r="T41" t="n">
        <v>329.6769199769834</v>
      </c>
      <c r="U41" t="n">
        <v>1300.245772389223</v>
      </c>
      <c r="V41" t="n">
        <v>-383.0577900150577</v>
      </c>
      <c r="W41" t="n">
        <v>4</v>
      </c>
      <c r="X41" t="n">
        <v>1159.819228971186</v>
      </c>
      <c r="Y41" t="b">
        <v>0</v>
      </c>
      <c r="Z41" t="n">
        <v>1159.819228971186</v>
      </c>
      <c r="AA41" t="b">
        <v>0</v>
      </c>
      <c r="AB41" t="n">
        <v>-97.12418610929454</v>
      </c>
      <c r="AC41" t="n">
        <v>-13.22456698820404</v>
      </c>
      <c r="AD41" t="b">
        <v>0</v>
      </c>
      <c r="AE41" t="n">
        <v>0</v>
      </c>
      <c r="AF41" t="n">
        <v>0</v>
      </c>
      <c r="AG41" t="n">
        <v>0.9393714145823927</v>
      </c>
      <c r="AH41" t="n">
        <v>23.5831745953587</v>
      </c>
      <c r="AI41" t="n">
        <v>-102.2821570579054</v>
      </c>
      <c r="AJ41" t="n">
        <v>-12.42278019894884</v>
      </c>
      <c r="AK41" t="n">
        <v>-5.157970948610824</v>
      </c>
      <c r="AL41" t="n">
        <v>-12.42278019894884</v>
      </c>
      <c r="AM41" t="n">
        <v>2</v>
      </c>
      <c r="AN41" t="n">
        <v>8.338812470079839</v>
      </c>
      <c r="AO41" t="n">
        <v>-1.965269091946847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</row>
    <row r="42" spans="1:49">
      <c r="A42" t="n">
        <v>-101.3706969</v>
      </c>
      <c r="B42" t="n">
        <v>79.92879735</v>
      </c>
      <c r="C42" t="n">
        <v>17.62822154348589</v>
      </c>
      <c r="D42" t="n">
        <v>28.0104484868718</v>
      </c>
      <c r="E42" t="n">
        <v>1273.826855081265</v>
      </c>
      <c r="F42" t="n">
        <v>39</v>
      </c>
      <c r="G42" t="n">
        <v>37.01461245500001</v>
      </c>
      <c r="H42" t="n">
        <v>-0.8078186634344924</v>
      </c>
      <c r="I42" t="n">
        <v>2.118003103177513</v>
      </c>
      <c r="J42" t="n">
        <v>0</v>
      </c>
      <c r="K42" t="n">
        <v>0</v>
      </c>
      <c r="L42" t="n">
        <v>0.002102464089675626</v>
      </c>
      <c r="M42" t="n">
        <v>0</v>
      </c>
      <c r="N42" t="n">
        <v>89.7442541142576</v>
      </c>
      <c r="O42" t="n">
        <v>-12.10433357776041</v>
      </c>
      <c r="P42" t="b">
        <v>1</v>
      </c>
      <c r="Q42" t="n">
        <v>0</v>
      </c>
      <c r="R42" t="b">
        <v>0</v>
      </c>
      <c r="S42" t="n">
        <v>-12.10433357776041</v>
      </c>
      <c r="T42" t="n">
        <v>304.9202142419262</v>
      </c>
      <c r="U42" t="n">
        <v>1202.605324970157</v>
      </c>
      <c r="V42" t="n">
        <v>-379.075790666729</v>
      </c>
      <c r="W42" t="n">
        <v>3</v>
      </c>
      <c r="X42" t="n">
        <v>1591.046844935518</v>
      </c>
      <c r="Y42" t="b">
        <v>1</v>
      </c>
      <c r="Z42" t="n">
        <v>1591.046844935518</v>
      </c>
      <c r="AA42" t="b">
        <v>0</v>
      </c>
      <c r="AB42" t="n">
        <v>-96.11455138608748</v>
      </c>
      <c r="AC42" t="n">
        <v>-12.10433357776041</v>
      </c>
      <c r="AD42" t="b">
        <v>0</v>
      </c>
      <c r="AE42" t="n">
        <v>0</v>
      </c>
      <c r="AF42" t="n">
        <v>-317.2199898542526</v>
      </c>
      <c r="AG42" t="n">
        <v>0.9396290684018591</v>
      </c>
      <c r="AH42" t="n">
        <v>23.61059909576793</v>
      </c>
      <c r="AI42" t="n">
        <v>-68.26305848735601</v>
      </c>
      <c r="AJ42" t="n">
        <v>-11.37358368329636</v>
      </c>
      <c r="AK42" t="n">
        <v>27.85149289873145</v>
      </c>
      <c r="AL42" t="n">
        <v>-9.105939514234832</v>
      </c>
      <c r="AM42" t="n">
        <v>2</v>
      </c>
      <c r="AN42" t="n">
        <v>4.774181153026077</v>
      </c>
      <c r="AO42" t="n">
        <v>-2.179321179050838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</row>
    <row r="43" spans="1:49">
      <c r="A43" t="n">
        <v>-101.3706969</v>
      </c>
      <c r="B43" t="n">
        <v>79.92879735</v>
      </c>
      <c r="C43" t="n">
        <v>17.63616782616394</v>
      </c>
      <c r="D43" t="n">
        <v>28.02307477143865</v>
      </c>
      <c r="E43" t="n">
        <v>1427.874837980875</v>
      </c>
      <c r="F43" t="n">
        <v>40</v>
      </c>
      <c r="G43" t="n">
        <v>34.32024601000001</v>
      </c>
      <c r="H43" t="n">
        <v>-0.6987967032365097</v>
      </c>
      <c r="I43" t="n">
        <v>2.118003103177513</v>
      </c>
      <c r="J43" t="n">
        <v>0</v>
      </c>
      <c r="K43" t="n">
        <v>0</v>
      </c>
      <c r="L43" t="n">
        <v>-0.004971525206773172</v>
      </c>
      <c r="M43" t="n">
        <v>0</v>
      </c>
      <c r="N43" t="n">
        <v>89.77200716889301</v>
      </c>
      <c r="O43" t="n">
        <v>-9.518022232942554</v>
      </c>
      <c r="P43" t="b">
        <v>1</v>
      </c>
      <c r="Q43" t="n">
        <v>0</v>
      </c>
      <c r="R43" t="b">
        <v>0</v>
      </c>
      <c r="S43" t="n">
        <v>-9.518022232942554</v>
      </c>
      <c r="T43" t="n">
        <v>282.7244720967271</v>
      </c>
      <c r="U43" t="n">
        <v>1115.065317949492</v>
      </c>
      <c r="V43" t="n">
        <v>-321.4805444177684</v>
      </c>
      <c r="W43" t="n">
        <v>3</v>
      </c>
      <c r="X43" t="n">
        <v>1475.231415647177</v>
      </c>
      <c r="Y43" t="b">
        <v>0</v>
      </c>
      <c r="Z43" t="n">
        <v>1475.231415647177</v>
      </c>
      <c r="AA43" t="b">
        <v>0</v>
      </c>
      <c r="AB43" t="n">
        <v>-81.51129422357212</v>
      </c>
      <c r="AC43" t="n">
        <v>-9.518022232942554</v>
      </c>
      <c r="AD43" t="b">
        <v>0</v>
      </c>
      <c r="AE43" t="n">
        <v>0</v>
      </c>
      <c r="AF43" t="n">
        <v>-47.3565776663022</v>
      </c>
      <c r="AG43" t="n">
        <v>0.9363281465304361</v>
      </c>
      <c r="AH43" t="n">
        <v>23.6355938338309</v>
      </c>
      <c r="AI43" t="n">
        <v>-57.68807183798513</v>
      </c>
      <c r="AJ43" t="n">
        <v>-8.911992116006584</v>
      </c>
      <c r="AK43" t="n">
        <v>23.82322238558699</v>
      </c>
      <c r="AL43" t="n">
        <v>-8.625907205987236</v>
      </c>
      <c r="AM43" t="n">
        <v>2</v>
      </c>
      <c r="AN43" t="n">
        <v>4.0259005684321</v>
      </c>
      <c r="AO43" t="n">
        <v>-2.477966116637781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</row>
    <row r="44" spans="1:49">
      <c r="A44" t="n">
        <v>-101.3706969</v>
      </c>
      <c r="B44" t="n">
        <v>79.92879735</v>
      </c>
      <c r="C44" t="n">
        <v>17.63679709870976</v>
      </c>
      <c r="D44" t="n">
        <v>28.02407465711545</v>
      </c>
      <c r="E44" t="n">
        <v>1365.614136501485</v>
      </c>
      <c r="F44" t="n">
        <v>41</v>
      </c>
      <c r="G44" t="n">
        <v>31.77007527</v>
      </c>
      <c r="H44" t="n">
        <v>-0.7674421777861471</v>
      </c>
      <c r="I44" t="n">
        <v>2.118003103177513</v>
      </c>
      <c r="J44" t="n">
        <v>0</v>
      </c>
      <c r="K44" t="n">
        <v>0</v>
      </c>
      <c r="L44" t="n">
        <v>0.003151671175254916</v>
      </c>
      <c r="M44" t="n">
        <v>0</v>
      </c>
      <c r="N44" t="n">
        <v>89.79976022352842</v>
      </c>
      <c r="O44" t="n">
        <v>-9.890425074884851</v>
      </c>
      <c r="P44" t="b">
        <v>1</v>
      </c>
      <c r="Q44" t="n">
        <v>0</v>
      </c>
      <c r="R44" t="b">
        <v>0</v>
      </c>
      <c r="S44" t="n">
        <v>-9.890425074884851</v>
      </c>
      <c r="T44" t="n">
        <v>261.7165901598393</v>
      </c>
      <c r="U44" t="n">
        <v>1032.210231590406</v>
      </c>
      <c r="V44" t="n">
        <v>-360.8735783207148</v>
      </c>
      <c r="W44" t="n">
        <v>3</v>
      </c>
      <c r="X44" t="n">
        <v>1365.614136394107</v>
      </c>
      <c r="Y44" t="b">
        <v>0</v>
      </c>
      <c r="Z44" t="n">
        <v>1365.614136394107</v>
      </c>
      <c r="AA44" t="b">
        <v>0</v>
      </c>
      <c r="AB44" t="n">
        <v>-91.49938598395407</v>
      </c>
      <c r="AC44" t="n">
        <v>-9.890425074884851</v>
      </c>
      <c r="AD44" t="b">
        <v>0</v>
      </c>
      <c r="AE44" t="n">
        <v>0</v>
      </c>
      <c r="AF44" t="n">
        <v>0</v>
      </c>
      <c r="AG44" t="n">
        <v>0.9394411637210898</v>
      </c>
      <c r="AH44" t="n">
        <v>23.65632262783529</v>
      </c>
      <c r="AI44" t="n">
        <v>-64.97225219087754</v>
      </c>
      <c r="AJ44" t="n">
        <v>-9.291472442046071</v>
      </c>
      <c r="AK44" t="n">
        <v>26.52713379307653</v>
      </c>
      <c r="AL44" t="n">
        <v>-9.291472442046071</v>
      </c>
      <c r="AM44" t="n">
        <v>2</v>
      </c>
      <c r="AN44" t="n">
        <v>4.798620101533837</v>
      </c>
      <c r="AO44" t="n">
        <v>-2.355891905826529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</row>
    <row r="45" spans="1:49">
      <c r="A45" t="n">
        <v>-101.3706969</v>
      </c>
      <c r="B45" t="n">
        <v>79.92879735</v>
      </c>
      <c r="C45" t="n">
        <v>17.63797986236615</v>
      </c>
      <c r="D45" t="n">
        <v>28.0259540151884</v>
      </c>
      <c r="E45" t="n">
        <v>1228.981944504265</v>
      </c>
      <c r="F45" t="n">
        <v>42</v>
      </c>
      <c r="G45" t="n">
        <v>28.591421135</v>
      </c>
      <c r="H45" t="n">
        <v>-1.005455314785584</v>
      </c>
      <c r="I45" t="n">
        <v>2.118003103177513</v>
      </c>
      <c r="J45" t="n">
        <v>0</v>
      </c>
      <c r="K45" t="n">
        <v>0</v>
      </c>
      <c r="L45" t="n">
        <v>0.01763640984544511</v>
      </c>
      <c r="M45" t="n">
        <v>0</v>
      </c>
      <c r="N45" t="n">
        <v>89.82751327816383</v>
      </c>
      <c r="O45" t="n">
        <v>-12.16535650988217</v>
      </c>
      <c r="P45" t="b">
        <v>1</v>
      </c>
      <c r="Q45" t="n">
        <v>0</v>
      </c>
      <c r="R45" t="b">
        <v>0</v>
      </c>
      <c r="S45" t="n">
        <v>-12.16535650988217</v>
      </c>
      <c r="T45" t="n">
        <v>235.5313666613218</v>
      </c>
      <c r="U45" t="n">
        <v>928.9357101122533</v>
      </c>
      <c r="V45" t="n">
        <v>-493.2277132685279</v>
      </c>
      <c r="W45" t="n">
        <v>3</v>
      </c>
      <c r="X45" t="n">
        <v>1228.981944478511</v>
      </c>
      <c r="Y45" t="b">
        <v>0</v>
      </c>
      <c r="Z45" t="n">
        <v>1228.981944478511</v>
      </c>
      <c r="AA45" t="b">
        <v>0</v>
      </c>
      <c r="AB45" t="n">
        <v>-125.0577366299513</v>
      </c>
      <c r="AC45" t="n">
        <v>-12.16535650988217</v>
      </c>
      <c r="AD45" t="b">
        <v>0</v>
      </c>
      <c r="AE45" t="n">
        <v>0</v>
      </c>
      <c r="AF45" t="n">
        <v>0</v>
      </c>
      <c r="AG45" t="n">
        <v>0.9455950337774637</v>
      </c>
      <c r="AH45" t="n">
        <v>23.67680934194</v>
      </c>
      <c r="AI45" t="n">
        <v>-89.38320082595007</v>
      </c>
      <c r="AJ45" t="n">
        <v>-11.50350069987692</v>
      </c>
      <c r="AK45" t="n">
        <v>35.67453580400122</v>
      </c>
      <c r="AL45" t="n">
        <v>-11.50350069987692</v>
      </c>
      <c r="AM45" t="n">
        <v>2</v>
      </c>
      <c r="AN45" t="n">
        <v>7.289493975124104</v>
      </c>
      <c r="AO45" t="n">
        <v>-2.094452943826972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</row>
    <row r="46" spans="1:49">
      <c r="A46" t="n">
        <v>-101.3706969</v>
      </c>
      <c r="B46" t="n">
        <v>79.92879735</v>
      </c>
      <c r="C46" t="n">
        <v>17.64390819388415</v>
      </c>
      <c r="D46" t="n">
        <v>28.03537386643025</v>
      </c>
      <c r="E46" t="n">
        <v>1308.7299644887</v>
      </c>
      <c r="F46" t="n">
        <v>43</v>
      </c>
      <c r="G46" t="n">
        <v>24.81466723</v>
      </c>
      <c r="H46" t="n">
        <v>-1.006909929738179</v>
      </c>
      <c r="I46" t="n">
        <v>2.118003103177513</v>
      </c>
      <c r="J46" t="n">
        <v>0</v>
      </c>
      <c r="K46" t="n">
        <v>0</v>
      </c>
      <c r="L46" t="n">
        <v>0.02872635238776472</v>
      </c>
      <c r="M46" t="n">
        <v>0</v>
      </c>
      <c r="N46" t="n">
        <v>89.85526633279925</v>
      </c>
      <c r="O46" t="n">
        <v>-10.62357312467418</v>
      </c>
      <c r="P46" t="b">
        <v>1</v>
      </c>
      <c r="Q46" t="n">
        <v>0</v>
      </c>
      <c r="R46" t="b">
        <v>0</v>
      </c>
      <c r="S46" t="n">
        <v>-10.62357312467418</v>
      </c>
      <c r="T46" t="n">
        <v>204.4190968448627</v>
      </c>
      <c r="U46" t="n">
        <v>806.2289179561383</v>
      </c>
      <c r="V46" t="n">
        <v>-496.2728635984383</v>
      </c>
      <c r="W46" t="n">
        <v>2</v>
      </c>
      <c r="X46" t="n">
        <v>1722.104968754311</v>
      </c>
      <c r="Y46" t="b">
        <v>1</v>
      </c>
      <c r="Z46" t="n">
        <v>1722.104968754311</v>
      </c>
      <c r="AA46" t="b">
        <v>0</v>
      </c>
      <c r="AB46" t="n">
        <v>-125.8298335695837</v>
      </c>
      <c r="AC46" t="n">
        <v>-10.62357312467418</v>
      </c>
      <c r="AD46" t="b">
        <v>0</v>
      </c>
      <c r="AE46" t="n">
        <v>0</v>
      </c>
      <c r="AF46" t="n">
        <v>-413.3750042656113</v>
      </c>
      <c r="AG46" t="n">
        <v>0.9461510623757464</v>
      </c>
      <c r="AH46" t="n">
        <v>23.69944761083591</v>
      </c>
      <c r="AI46" t="n">
        <v>-55.7369057633076</v>
      </c>
      <c r="AJ46" t="n">
        <v>-10.0515049981369</v>
      </c>
      <c r="AK46" t="n">
        <v>70.09292780627615</v>
      </c>
      <c r="AL46" t="n">
        <v>-7.638736324409531</v>
      </c>
      <c r="AM46" t="n">
        <v>2</v>
      </c>
      <c r="AN46" t="n">
        <v>3.250021008491341</v>
      </c>
      <c r="AO46" t="n">
        <v>-2.246001217007469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</row>
    <row r="47" spans="1:49">
      <c r="A47" t="n">
        <v>-72.98690175999999</v>
      </c>
      <c r="B47" t="n">
        <v>51.549346275</v>
      </c>
      <c r="C47" t="n">
        <v>17.66041215465451</v>
      </c>
      <c r="D47" t="n">
        <v>28.0615979152855</v>
      </c>
      <c r="E47" t="n">
        <v>1456.060324051325</v>
      </c>
      <c r="F47" t="n">
        <v>44</v>
      </c>
      <c r="G47" t="n">
        <v>21.83789955</v>
      </c>
      <c r="H47" t="n">
        <v>-0.5948396204283677</v>
      </c>
      <c r="I47" t="n">
        <v>1.52496223412066</v>
      </c>
      <c r="J47" t="n">
        <v>0</v>
      </c>
      <c r="K47" t="n">
        <v>0</v>
      </c>
      <c r="L47" t="n">
        <v>0.03865517865432584</v>
      </c>
      <c r="M47" t="n">
        <v>0</v>
      </c>
      <c r="N47" t="n">
        <v>89.87809239940081</v>
      </c>
      <c r="O47" t="n">
        <v>-5.130788745373329</v>
      </c>
      <c r="P47" t="b">
        <v>1</v>
      </c>
      <c r="Q47" t="n">
        <v>0</v>
      </c>
      <c r="R47" t="b">
        <v>0</v>
      </c>
      <c r="S47" t="n">
        <v>-5.130788745373329</v>
      </c>
      <c r="T47" t="n">
        <v>179.8969803472892</v>
      </c>
      <c r="U47" t="n">
        <v>709.5136904897087</v>
      </c>
      <c r="V47" t="n">
        <v>-272.3526729164693</v>
      </c>
      <c r="W47" t="n">
        <v>2</v>
      </c>
      <c r="X47" t="n">
        <v>1515.521242886018</v>
      </c>
      <c r="Y47" t="b">
        <v>0</v>
      </c>
      <c r="Z47" t="n">
        <v>1515.521242886018</v>
      </c>
      <c r="AA47" t="b">
        <v>0</v>
      </c>
      <c r="AB47" t="n">
        <v>-69.05493735204595</v>
      </c>
      <c r="AC47" t="n">
        <v>-5.130788745373329</v>
      </c>
      <c r="AD47" t="b">
        <v>0</v>
      </c>
      <c r="AE47" t="n">
        <v>0</v>
      </c>
      <c r="AF47" t="n">
        <v>-59.46091883469262</v>
      </c>
      <c r="AG47" t="n">
        <v>0.934664951184506</v>
      </c>
      <c r="AH47" t="n">
        <v>23.71901476108156</v>
      </c>
      <c r="AI47" t="n">
        <v>-30.21686781329549</v>
      </c>
      <c r="AJ47" t="n">
        <v>-4.795568412232376</v>
      </c>
      <c r="AK47" t="n">
        <v>38.83806953875047</v>
      </c>
      <c r="AL47" t="n">
        <v>-4.607416048506379</v>
      </c>
      <c r="AM47" t="n">
        <v>2</v>
      </c>
      <c r="AN47" t="n">
        <v>0.542490203177171</v>
      </c>
      <c r="AO47" t="n">
        <v>-2.533868963552424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</row>
    <row r="48" spans="1:49">
      <c r="A48" t="n">
        <v>-22.30155331</v>
      </c>
      <c r="B48" t="n">
        <v>0.871755069999999</v>
      </c>
      <c r="C48" t="n">
        <v>17.69602414854447</v>
      </c>
      <c r="D48" t="n">
        <v>28.1181837664395</v>
      </c>
      <c r="E48" t="n">
        <v>1421.50292071432</v>
      </c>
      <c r="F48" t="n">
        <v>45</v>
      </c>
      <c r="G48" t="n">
        <v>20.483142775</v>
      </c>
      <c r="H48" t="n">
        <v>-0.223335301048349</v>
      </c>
      <c r="I48" t="n">
        <v>0.4659606825319038</v>
      </c>
      <c r="J48" t="n">
        <v>0</v>
      </c>
      <c r="K48" t="n">
        <v>0</v>
      </c>
      <c r="L48" t="n">
        <v>0.04993527789068757</v>
      </c>
      <c r="M48" t="n">
        <v>0</v>
      </c>
      <c r="N48" t="n">
        <v>89.88719328505098</v>
      </c>
      <c r="O48" t="n">
        <v>-1.231858235022694</v>
      </c>
      <c r="P48" t="b">
        <v>1</v>
      </c>
      <c r="Q48" t="n">
        <v>0</v>
      </c>
      <c r="R48" t="b">
        <v>0</v>
      </c>
      <c r="S48" t="n">
        <v>-1.231858235022694</v>
      </c>
      <c r="T48" t="n">
        <v>168.7367196102381</v>
      </c>
      <c r="U48" t="n">
        <v>665.4976221427789</v>
      </c>
      <c r="V48" t="n">
        <v>-69.71440279692051</v>
      </c>
      <c r="W48" t="n">
        <v>2</v>
      </c>
      <c r="X48" t="n">
        <v>1421.502920896976</v>
      </c>
      <c r="Y48" t="b">
        <v>0</v>
      </c>
      <c r="Z48" t="n">
        <v>1421.502920896976</v>
      </c>
      <c r="AA48" t="b">
        <v>0</v>
      </c>
      <c r="AB48" t="n">
        <v>-17.67606561788045</v>
      </c>
      <c r="AC48" t="n">
        <v>-1.231858235022694</v>
      </c>
      <c r="AD48" t="b">
        <v>0</v>
      </c>
      <c r="AE48" t="n">
        <v>0</v>
      </c>
      <c r="AF48" t="n">
        <v>0</v>
      </c>
      <c r="AG48" t="n">
        <v>0.8594912222431224</v>
      </c>
      <c r="AH48" t="n">
        <v>23.73048071473234</v>
      </c>
      <c r="AI48" t="n">
        <v>-7.112557697734881</v>
      </c>
      <c r="AJ48" t="n">
        <v>-1.058771340049911</v>
      </c>
      <c r="AK48" t="n">
        <v>10.56350792014557</v>
      </c>
      <c r="AL48" t="n">
        <v>-1.058771340049911</v>
      </c>
      <c r="AM48" t="n">
        <v>2</v>
      </c>
      <c r="AN48" t="n">
        <v>0</v>
      </c>
      <c r="AO48" t="n">
        <v>-0.5898659673560864</v>
      </c>
      <c r="AP48" t="n">
        <v>0</v>
      </c>
      <c r="AQ48" t="n">
        <v>0</v>
      </c>
      <c r="AR48" t="n">
        <v>1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</row>
    <row r="49" spans="1:49">
      <c r="A49" t="n">
        <v>0</v>
      </c>
      <c r="B49" t="n">
        <v>-21.42638506</v>
      </c>
      <c r="C49" t="n">
        <v>17.74355234237523</v>
      </c>
      <c r="D49" t="n">
        <v>28.1937039215321</v>
      </c>
      <c r="E49" t="n">
        <v>1377.672164803395</v>
      </c>
      <c r="F49" t="n">
        <v>46</v>
      </c>
      <c r="G49" t="n">
        <v>19.851563605</v>
      </c>
      <c r="H49" t="n">
        <v>-0.1670991295449009</v>
      </c>
      <c r="I49" t="n">
        <v>-0</v>
      </c>
      <c r="J49" t="n">
        <v>0</v>
      </c>
      <c r="K49" t="n">
        <v>0</v>
      </c>
      <c r="L49" t="n">
        <v>0.06209433971724933</v>
      </c>
      <c r="M49" t="n">
        <v>0</v>
      </c>
      <c r="N49" t="n">
        <v>89.88362477289994</v>
      </c>
      <c r="O49" t="n">
        <v>-0.6719436053956691</v>
      </c>
      <c r="P49" t="b">
        <v>1</v>
      </c>
      <c r="Q49" t="n">
        <v>0</v>
      </c>
      <c r="R49" t="b">
        <v>0</v>
      </c>
      <c r="S49" t="n">
        <v>-0.6719436053956691</v>
      </c>
      <c r="T49" t="n">
        <v>163.5338755696239</v>
      </c>
      <c r="U49" t="n">
        <v>644.9776052465968</v>
      </c>
      <c r="V49" t="n">
        <v>-39.23706176663564</v>
      </c>
      <c r="W49" t="n">
        <v>2</v>
      </c>
      <c r="X49" t="n">
        <v>1377.672164806731</v>
      </c>
      <c r="Y49" t="b">
        <v>0</v>
      </c>
      <c r="Z49" t="n">
        <v>1377.672164806731</v>
      </c>
      <c r="AA49" t="b">
        <v>0</v>
      </c>
      <c r="AB49" t="n">
        <v>-9.94854507267638</v>
      </c>
      <c r="AC49" t="n">
        <v>-0.6719436053956691</v>
      </c>
      <c r="AD49" t="b">
        <v>0</v>
      </c>
      <c r="AE49" t="n">
        <v>0</v>
      </c>
      <c r="AF49" t="n">
        <v>0</v>
      </c>
      <c r="AG49" t="n">
        <v>0.7816655079406599</v>
      </c>
      <c r="AH49" t="n">
        <v>23.73640101884015</v>
      </c>
      <c r="AI49" t="n">
        <v>-3.640652873363358</v>
      </c>
      <c r="AJ49" t="n">
        <v>-0.5252351396190841</v>
      </c>
      <c r="AK49" t="n">
        <v>6.307892199313022</v>
      </c>
      <c r="AL49" t="n">
        <v>-0.5252351396190841</v>
      </c>
      <c r="AM49" t="n">
        <v>0</v>
      </c>
      <c r="AN49" t="n">
        <v>0</v>
      </c>
      <c r="AO49" t="n">
        <v>-0.5210316020732657</v>
      </c>
      <c r="AP49" t="n">
        <v>0</v>
      </c>
      <c r="AQ49" t="n">
        <v>0.001819065432467792</v>
      </c>
      <c r="AR49" t="n">
        <v>1</v>
      </c>
      <c r="AS49" t="n">
        <v>0</v>
      </c>
      <c r="AT49" t="n">
        <v>0</v>
      </c>
      <c r="AU49" t="n">
        <v>0</v>
      </c>
      <c r="AV49" t="n">
        <v>0.003616831918167853</v>
      </c>
      <c r="AW49" t="n">
        <v>0.001137070553262097</v>
      </c>
    </row>
    <row r="50" spans="1:49">
      <c r="A50" t="n">
        <v>0</v>
      </c>
      <c r="B50" t="n">
        <v>-21.42638506</v>
      </c>
      <c r="C50" t="n">
        <v>17.78721097142918</v>
      </c>
      <c r="D50" t="n">
        <v>28.2630755128243</v>
      </c>
      <c r="E50" t="n">
        <v>1327.84637648981</v>
      </c>
      <c r="F50" t="n">
        <v>47</v>
      </c>
      <c r="G50" t="n">
        <v>19.13359903</v>
      </c>
      <c r="H50" t="n">
        <v>-0.2328879682720468</v>
      </c>
      <c r="I50" t="n">
        <v>-0</v>
      </c>
      <c r="J50" t="n">
        <v>0</v>
      </c>
      <c r="K50" t="n">
        <v>0</v>
      </c>
      <c r="L50" t="n">
        <v>0.0713138589345636</v>
      </c>
      <c r="M50" t="n">
        <v>0</v>
      </c>
      <c r="N50" t="n">
        <v>89.87618505586521</v>
      </c>
      <c r="O50" t="n">
        <v>-1.247314812538527</v>
      </c>
      <c r="P50" t="b">
        <v>1</v>
      </c>
      <c r="Q50" t="n">
        <v>0</v>
      </c>
      <c r="R50" t="b">
        <v>0</v>
      </c>
      <c r="S50" t="n">
        <v>-1.247314812538527</v>
      </c>
      <c r="T50" t="n">
        <v>157.6194029463251</v>
      </c>
      <c r="U50" t="n">
        <v>621.6509252203062</v>
      </c>
      <c r="V50" t="n">
        <v>-75.56797486722462</v>
      </c>
      <c r="W50" t="n">
        <v>2</v>
      </c>
      <c r="X50" t="n">
        <v>1327.846376270574</v>
      </c>
      <c r="Y50" t="b">
        <v>0</v>
      </c>
      <c r="Z50" t="n">
        <v>1327.846376270574</v>
      </c>
      <c r="AA50" t="b">
        <v>0</v>
      </c>
      <c r="AB50" t="n">
        <v>-19.16023703530036</v>
      </c>
      <c r="AC50" t="n">
        <v>-1.247314812538527</v>
      </c>
      <c r="AD50" t="b">
        <v>0</v>
      </c>
      <c r="AE50" t="n">
        <v>0</v>
      </c>
      <c r="AF50" t="n">
        <v>0</v>
      </c>
      <c r="AG50" t="n">
        <v>0.868423869715312</v>
      </c>
      <c r="AH50" t="n">
        <v>23.74141906906702</v>
      </c>
      <c r="AI50" t="n">
        <v>-7.789891006956076</v>
      </c>
      <c r="AJ50" t="n">
        <v>-1.083197956257937</v>
      </c>
      <c r="AK50" t="n">
        <v>11.37034602834429</v>
      </c>
      <c r="AL50" t="n">
        <v>-1.083197956257937</v>
      </c>
      <c r="AM50" t="n">
        <v>0</v>
      </c>
      <c r="AN50" t="n">
        <v>0</v>
      </c>
      <c r="AO50" t="n">
        <v>-1.077459723567568</v>
      </c>
      <c r="AP50" t="n">
        <v>0</v>
      </c>
      <c r="AQ50" t="n">
        <v>0</v>
      </c>
      <c r="AR50" t="n">
        <v>1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</row>
    <row r="51" spans="1:49">
      <c r="A51" t="n">
        <v>0</v>
      </c>
      <c r="B51" t="n">
        <v>-21.42638506</v>
      </c>
      <c r="C51" t="n">
        <v>17.82573094182295</v>
      </c>
      <c r="D51" t="n">
        <v>28.3242820074085</v>
      </c>
      <c r="E51" t="n">
        <v>1268.24636207995</v>
      </c>
      <c r="F51" t="n">
        <v>48</v>
      </c>
      <c r="G51" t="n">
        <v>18.274792775</v>
      </c>
      <c r="H51" t="n">
        <v>-0.2153246890335798</v>
      </c>
      <c r="I51" t="n">
        <v>-0</v>
      </c>
      <c r="J51" t="n">
        <v>0</v>
      </c>
      <c r="K51" t="n">
        <v>0</v>
      </c>
      <c r="L51" t="n">
        <v>0.07367603188748904</v>
      </c>
      <c r="M51" t="n">
        <v>0</v>
      </c>
      <c r="N51" t="n">
        <v>89.86874533883048</v>
      </c>
      <c r="O51" t="n">
        <v>-1.045801614071705</v>
      </c>
      <c r="P51" t="b">
        <v>1</v>
      </c>
      <c r="Q51" t="n">
        <v>0</v>
      </c>
      <c r="R51" t="b">
        <v>0</v>
      </c>
      <c r="S51" t="n">
        <v>-1.045801614071705</v>
      </c>
      <c r="T51" t="n">
        <v>150.5447000141989</v>
      </c>
      <c r="U51" t="n">
        <v>593.7482968560004</v>
      </c>
      <c r="V51" t="n">
        <v>-66.3369071208602</v>
      </c>
      <c r="W51" t="n">
        <v>2</v>
      </c>
      <c r="X51" t="n">
        <v>1268.246362084417</v>
      </c>
      <c r="Y51" t="b">
        <v>0</v>
      </c>
      <c r="Z51" t="n">
        <v>1268.246362084417</v>
      </c>
      <c r="AA51" t="b">
        <v>0</v>
      </c>
      <c r="AB51" t="n">
        <v>-16.81970261685096</v>
      </c>
      <c r="AC51" t="n">
        <v>-1.045801614071705</v>
      </c>
      <c r="AD51" t="b">
        <v>0</v>
      </c>
      <c r="AE51" t="n">
        <v>0</v>
      </c>
      <c r="AF51" t="n">
        <v>0</v>
      </c>
      <c r="AG51" t="n">
        <v>0.8563281845585198</v>
      </c>
      <c r="AH51" t="n">
        <v>23.74703255990093</v>
      </c>
      <c r="AI51" t="n">
        <v>-6.743064328980417</v>
      </c>
      <c r="AJ51" t="n">
        <v>-0.8955493975863931</v>
      </c>
      <c r="AK51" t="n">
        <v>10.07663828787055</v>
      </c>
      <c r="AL51" t="n">
        <v>-0.8955493975863931</v>
      </c>
      <c r="AM51" t="n">
        <v>0</v>
      </c>
      <c r="AN51" t="n">
        <v>0</v>
      </c>
      <c r="AO51" t="n">
        <v>-0.8908878440932374</v>
      </c>
      <c r="AP51" t="n">
        <v>0</v>
      </c>
      <c r="AQ51" t="n">
        <v>0</v>
      </c>
      <c r="AR51" t="n">
        <v>1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</row>
    <row r="52" spans="1:49">
      <c r="A52" t="n">
        <v>0</v>
      </c>
      <c r="B52" t="n">
        <v>-21.42638506</v>
      </c>
      <c r="C52" t="n">
        <v>17.86748126329508</v>
      </c>
      <c r="D52" t="n">
        <v>28.3906213840734</v>
      </c>
      <c r="E52" t="n">
        <v>1229.219336391505</v>
      </c>
      <c r="F52" t="n">
        <v>49</v>
      </c>
      <c r="G52" t="n">
        <v>17.712432945</v>
      </c>
      <c r="H52" t="n">
        <v>-0.09011834642696703</v>
      </c>
      <c r="I52" t="n">
        <v>-0</v>
      </c>
      <c r="J52" t="n">
        <v>0</v>
      </c>
      <c r="K52" t="n">
        <v>0</v>
      </c>
      <c r="L52" t="n">
        <v>0.06905839451899885</v>
      </c>
      <c r="M52" t="n">
        <v>0</v>
      </c>
      <c r="N52" t="n">
        <v>89.86130562179575</v>
      </c>
      <c r="O52" t="n">
        <v>0.02963575846524723</v>
      </c>
      <c r="P52" t="b">
        <v>1</v>
      </c>
      <c r="Q52" t="n">
        <v>0</v>
      </c>
      <c r="R52" t="b">
        <v>0</v>
      </c>
      <c r="S52" t="n">
        <v>0.02963575846524723</v>
      </c>
      <c r="T52" t="n">
        <v>145.9120733710556</v>
      </c>
      <c r="U52" t="n">
        <v>575.4772173754434</v>
      </c>
      <c r="V52" t="n">
        <v>1.939528652996533</v>
      </c>
      <c r="W52" t="n">
        <v>2</v>
      </c>
      <c r="X52" t="n">
        <v>1229.219336313947</v>
      </c>
      <c r="Y52" t="b">
        <v>0</v>
      </c>
      <c r="Z52" t="n">
        <v>1229.219336313947</v>
      </c>
      <c r="AA52" t="b">
        <v>0</v>
      </c>
      <c r="AB52" t="n">
        <v>0.491766899846991</v>
      </c>
      <c r="AC52" t="n">
        <v>0.02963575846524723</v>
      </c>
      <c r="AD52" t="b">
        <v>0</v>
      </c>
      <c r="AE52" t="n">
        <v>0</v>
      </c>
      <c r="AF52" t="n">
        <v>0</v>
      </c>
      <c r="AG52" t="n">
        <v>0.09692323445974899</v>
      </c>
      <c r="AH52" t="n">
        <v>23.75217182139502</v>
      </c>
      <c r="AI52" t="n">
        <v>2.375363870694798</v>
      </c>
      <c r="AJ52" t="n">
        <v>0.3057652649587813</v>
      </c>
      <c r="AK52" t="n">
        <v>2.14513592132823</v>
      </c>
      <c r="AL52" t="n">
        <v>0.3057652649587813</v>
      </c>
      <c r="AM52" t="n">
        <v>0</v>
      </c>
      <c r="AN52" t="n">
        <v>0</v>
      </c>
      <c r="AO52" t="n">
        <v>0.3071132146289459</v>
      </c>
      <c r="AP52" t="n">
        <v>0</v>
      </c>
      <c r="AQ52" t="n">
        <v>0.1356558569316494</v>
      </c>
      <c r="AR52" t="n">
        <v>1</v>
      </c>
      <c r="AS52" t="n">
        <v>0</v>
      </c>
      <c r="AT52" t="n">
        <v>0</v>
      </c>
      <c r="AU52" t="n">
        <v>0</v>
      </c>
      <c r="AV52" t="n">
        <v>0.1366331514104773</v>
      </c>
      <c r="AW52" t="n">
        <v>0.04295514322571986</v>
      </c>
    </row>
    <row r="53" spans="1:49">
      <c r="A53" t="n">
        <v>0</v>
      </c>
      <c r="B53" t="n">
        <v>-21.42638506</v>
      </c>
      <c r="C53" t="n">
        <v>17.91536230929278</v>
      </c>
      <c r="D53" t="n">
        <v>28.46670220533535</v>
      </c>
      <c r="E53" t="n">
        <v>1215.21076018998</v>
      </c>
      <c r="F53" t="n">
        <v>50</v>
      </c>
      <c r="G53" t="n">
        <v>17.5105764</v>
      </c>
      <c r="H53" t="n">
        <v>-0.06104890442521826</v>
      </c>
      <c r="I53" t="n">
        <v>-0</v>
      </c>
      <c r="J53" t="n">
        <v>0</v>
      </c>
      <c r="K53" t="n">
        <v>0</v>
      </c>
      <c r="L53" t="n">
        <v>0.06151470225932749</v>
      </c>
      <c r="M53" t="n">
        <v>0</v>
      </c>
      <c r="N53" t="n">
        <v>89.85386590476102</v>
      </c>
      <c r="O53" t="n">
        <v>0.2683127208645961</v>
      </c>
      <c r="P53" t="b">
        <v>1</v>
      </c>
      <c r="Q53" t="n">
        <v>0</v>
      </c>
      <c r="R53" t="b">
        <v>0</v>
      </c>
      <c r="S53" t="n">
        <v>0.2683127208645961</v>
      </c>
      <c r="T53" t="n">
        <v>144.2492127637114</v>
      </c>
      <c r="U53" t="n">
        <v>568.9188951400777</v>
      </c>
      <c r="V53" t="n">
        <v>17.76229970418773</v>
      </c>
      <c r="W53" t="n">
        <v>2</v>
      </c>
      <c r="X53" t="n">
        <v>1215.210760019206</v>
      </c>
      <c r="Y53" t="b">
        <v>0</v>
      </c>
      <c r="Z53" t="n">
        <v>1215.210760019206</v>
      </c>
      <c r="AA53" t="b">
        <v>0</v>
      </c>
      <c r="AB53" t="n">
        <v>4.503625685645976</v>
      </c>
      <c r="AC53" t="n">
        <v>0.2683127208645961</v>
      </c>
      <c r="AD53" t="b">
        <v>0</v>
      </c>
      <c r="AE53" t="n">
        <v>0</v>
      </c>
      <c r="AF53" t="n">
        <v>0</v>
      </c>
      <c r="AG53" t="n">
        <v>0.487724678693086</v>
      </c>
      <c r="AH53" t="n">
        <v>23.75308724170559</v>
      </c>
      <c r="AI53" t="n">
        <v>4.323010672859727</v>
      </c>
      <c r="AJ53" t="n">
        <v>0.5501315241696825</v>
      </c>
      <c r="AK53" t="n">
        <v>2.214571681452435</v>
      </c>
      <c r="AL53" t="n">
        <v>0.5501315241696825</v>
      </c>
      <c r="AM53" t="n">
        <v>0</v>
      </c>
      <c r="AN53" t="n">
        <v>0</v>
      </c>
      <c r="AO53" t="n">
        <v>0.55141443326757</v>
      </c>
      <c r="AP53" t="n">
        <v>0</v>
      </c>
      <c r="AQ53" t="n">
        <v>0.177963946973738</v>
      </c>
      <c r="AR53" t="n">
        <v>1</v>
      </c>
      <c r="AS53" t="n">
        <v>0</v>
      </c>
      <c r="AT53" t="n">
        <v>0</v>
      </c>
      <c r="AU53" t="n">
        <v>0</v>
      </c>
      <c r="AV53" t="n">
        <v>0.1787703068211323</v>
      </c>
      <c r="AW53" t="n">
        <v>0.05620234953768895</v>
      </c>
    </row>
    <row r="54" spans="1:49">
      <c r="A54" t="n">
        <v>-28.383795125</v>
      </c>
      <c r="B54" t="n">
        <v>6.953066015000001</v>
      </c>
      <c r="C54" t="n">
        <v>17.95702732052101</v>
      </c>
      <c r="D54" t="n">
        <v>28.53290602787265</v>
      </c>
      <c r="E54" t="n">
        <v>1177.479076477655</v>
      </c>
      <c r="F54" t="n">
        <v>51</v>
      </c>
      <c r="G54" t="n">
        <v>16.9668818</v>
      </c>
      <c r="H54" t="n">
        <v>-0.2869786567054931</v>
      </c>
      <c r="I54" t="n">
        <v>0.5930408687434482</v>
      </c>
      <c r="J54" t="n">
        <v>0</v>
      </c>
      <c r="K54" t="n">
        <v>0</v>
      </c>
      <c r="L54" t="n">
        <v>0.05595427930612241</v>
      </c>
      <c r="M54" t="n">
        <v>0</v>
      </c>
      <c r="N54" t="n">
        <v>89.85135317576015</v>
      </c>
      <c r="O54" t="n">
        <v>-1.552967052230434</v>
      </c>
      <c r="P54" t="b">
        <v>1</v>
      </c>
      <c r="Q54" t="n">
        <v>0</v>
      </c>
      <c r="R54" t="b">
        <v>0</v>
      </c>
      <c r="S54" t="n">
        <v>-1.552967052230434</v>
      </c>
      <c r="T54" t="n">
        <v>139.7703471774317</v>
      </c>
      <c r="U54" t="n">
        <v>551.2542492677906</v>
      </c>
      <c r="V54" t="n">
        <v>-106.1007808076326</v>
      </c>
      <c r="W54" t="n">
        <v>2</v>
      </c>
      <c r="X54" t="n">
        <v>1177.479076436001</v>
      </c>
      <c r="Y54" t="b">
        <v>0</v>
      </c>
      <c r="Z54" t="n">
        <v>1177.479076436001</v>
      </c>
      <c r="AA54" t="b">
        <v>0</v>
      </c>
      <c r="AB54" t="n">
        <v>-26.90182069159042</v>
      </c>
      <c r="AC54" t="n">
        <v>-1.552967052230434</v>
      </c>
      <c r="AD54" t="b">
        <v>0</v>
      </c>
      <c r="AE54" t="n">
        <v>0</v>
      </c>
      <c r="AF54" t="n">
        <v>0</v>
      </c>
      <c r="AG54" t="n">
        <v>0.8962755332493706</v>
      </c>
      <c r="AH54" t="n">
        <v>23.7577886127289</v>
      </c>
      <c r="AI54" t="n">
        <v>-11.28812906635494</v>
      </c>
      <c r="AJ54" t="n">
        <v>-1.391886372856535</v>
      </c>
      <c r="AK54" t="n">
        <v>15.61369162523548</v>
      </c>
      <c r="AL54" t="n">
        <v>-1.391886372856535</v>
      </c>
      <c r="AM54" t="n">
        <v>2</v>
      </c>
      <c r="AN54" t="n">
        <v>0</v>
      </c>
      <c r="AO54" t="n">
        <v>-0.7884893005365697</v>
      </c>
      <c r="AP54" t="n">
        <v>0</v>
      </c>
      <c r="AQ54" t="n">
        <v>0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</row>
    <row r="55" spans="1:49">
      <c r="A55" t="n">
        <v>-79.069143575</v>
      </c>
      <c r="B55" t="n">
        <v>57.63065722</v>
      </c>
      <c r="C55" t="n">
        <v>17.98657311600718</v>
      </c>
      <c r="D55" t="n">
        <v>28.5798529635251</v>
      </c>
      <c r="E55" t="n">
        <v>1068.206150603606</v>
      </c>
      <c r="F55" t="n">
        <v>52</v>
      </c>
      <c r="G55" t="n">
        <v>15.39231385</v>
      </c>
      <c r="H55" t="n">
        <v>-0.556255260419479</v>
      </c>
      <c r="I55" t="n">
        <v>1.652042420332205</v>
      </c>
      <c r="J55" t="n">
        <v>0</v>
      </c>
      <c r="K55" t="n">
        <v>0</v>
      </c>
      <c r="L55" t="n">
        <v>0.05236984275963223</v>
      </c>
      <c r="M55" t="n">
        <v>0</v>
      </c>
      <c r="N55" t="n">
        <v>89.86256562771068</v>
      </c>
      <c r="O55" t="n">
        <v>-3.373783226300328</v>
      </c>
      <c r="P55" t="b">
        <v>1</v>
      </c>
      <c r="Q55" t="n">
        <v>0</v>
      </c>
      <c r="R55" t="b">
        <v>0</v>
      </c>
      <c r="S55" t="n">
        <v>-3.373783226300328</v>
      </c>
      <c r="T55" t="n">
        <v>126.7993185806534</v>
      </c>
      <c r="U55" t="n">
        <v>500.0965124820971</v>
      </c>
      <c r="V55" t="n">
        <v>-254.0806764878686</v>
      </c>
      <c r="W55" t="n">
        <v>2</v>
      </c>
      <c r="X55" t="n">
        <v>1068.206150661759</v>
      </c>
      <c r="Y55" t="b">
        <v>0</v>
      </c>
      <c r="Z55" t="n">
        <v>1068.206150661759</v>
      </c>
      <c r="AA55" t="b">
        <v>0</v>
      </c>
      <c r="AB55" t="n">
        <v>-64.42207821700524</v>
      </c>
      <c r="AC55" t="n">
        <v>-3.373783226300329</v>
      </c>
      <c r="AD55" t="b">
        <v>0</v>
      </c>
      <c r="AE55" t="n">
        <v>0</v>
      </c>
      <c r="AF55" t="n">
        <v>0</v>
      </c>
      <c r="AG55" t="n">
        <v>0.9343087480316122</v>
      </c>
      <c r="AH55" t="n">
        <v>23.76329825346707</v>
      </c>
      <c r="AI55" t="n">
        <v>-28.17889103208088</v>
      </c>
      <c r="AJ55" t="n">
        <v>-3.152155182294714</v>
      </c>
      <c r="AK55" t="n">
        <v>36.24318718492436</v>
      </c>
      <c r="AL55" t="n">
        <v>-3.152155182294714</v>
      </c>
      <c r="AM55" t="n">
        <v>2</v>
      </c>
      <c r="AN55" t="n">
        <v>0</v>
      </c>
      <c r="AO55" t="n">
        <v>-1.470193236201304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</row>
    <row r="56" spans="1:49">
      <c r="A56" t="n">
        <v>-72.98690175999999</v>
      </c>
      <c r="B56" t="n">
        <v>51.549346275</v>
      </c>
      <c r="C56" t="n">
        <v>18.01276441102421</v>
      </c>
      <c r="D56" t="n">
        <v>28.62146974931765</v>
      </c>
      <c r="E56" t="n">
        <v>927.6125863732791</v>
      </c>
      <c r="F56" t="n">
        <v>53</v>
      </c>
      <c r="G56" t="n">
        <v>13.36643124</v>
      </c>
      <c r="H56" t="n">
        <v>-0.4883757682832583</v>
      </c>
      <c r="I56" t="n">
        <v>1.52496223412066</v>
      </c>
      <c r="J56" t="n">
        <v>0</v>
      </c>
      <c r="K56" t="n">
        <v>0</v>
      </c>
      <c r="L56" t="n">
        <v>0.04938712484551117</v>
      </c>
      <c r="M56" t="n">
        <v>0</v>
      </c>
      <c r="N56" t="n">
        <v>89.88152048942857</v>
      </c>
      <c r="O56" t="n">
        <v>-2.509826743653379</v>
      </c>
      <c r="P56" t="b">
        <v>1</v>
      </c>
      <c r="Q56" t="n">
        <v>0</v>
      </c>
      <c r="R56" t="b">
        <v>0</v>
      </c>
      <c r="S56" t="n">
        <v>-2.509826743653379</v>
      </c>
      <c r="T56" t="n">
        <v>110.110434961483</v>
      </c>
      <c r="U56" t="n">
        <v>434.2755554880887</v>
      </c>
      <c r="V56" t="n">
        <v>-217.6640203245406</v>
      </c>
      <c r="W56" t="n">
        <v>2</v>
      </c>
      <c r="X56" t="n">
        <v>927.6125865225576</v>
      </c>
      <c r="Y56" t="b">
        <v>0</v>
      </c>
      <c r="Z56" t="n">
        <v>927.6125865225576</v>
      </c>
      <c r="AA56" t="b">
        <v>0</v>
      </c>
      <c r="AB56" t="n">
        <v>-55.18864612691191</v>
      </c>
      <c r="AC56" t="n">
        <v>-2.509826743653379</v>
      </c>
      <c r="AD56" t="b">
        <v>0</v>
      </c>
      <c r="AE56" t="n">
        <v>0</v>
      </c>
      <c r="AF56" t="n">
        <v>0</v>
      </c>
      <c r="AG56" t="n">
        <v>0.9304117833830133</v>
      </c>
      <c r="AH56" t="n">
        <v>23.77087887024073</v>
      </c>
      <c r="AI56" t="n">
        <v>-24.03940386958527</v>
      </c>
      <c r="AJ56" t="n">
        <v>-2.335172376544921</v>
      </c>
      <c r="AK56" t="n">
        <v>31.14924225732665</v>
      </c>
      <c r="AL56" t="n">
        <v>-2.335172376544921</v>
      </c>
      <c r="AM56" t="n">
        <v>2</v>
      </c>
      <c r="AN56" t="n">
        <v>0</v>
      </c>
      <c r="AO56" t="n">
        <v>-0.786047911144319</v>
      </c>
      <c r="AP56" t="n">
        <v>0</v>
      </c>
      <c r="AQ56" t="n">
        <v>0</v>
      </c>
      <c r="AR56" t="n">
        <v>1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</row>
    <row r="57" spans="1:49">
      <c r="A57" t="n">
        <v>-22.30155331</v>
      </c>
      <c r="B57" t="n">
        <v>0.871755069999999</v>
      </c>
      <c r="C57" t="n">
        <v>18.04140438370685</v>
      </c>
      <c r="D57" t="n">
        <v>28.66697737341425</v>
      </c>
      <c r="E57" t="n">
        <v>843.6633256986991</v>
      </c>
      <c r="F57" t="n">
        <v>54</v>
      </c>
      <c r="G57" t="n">
        <v>12.156764575</v>
      </c>
      <c r="H57" t="n">
        <v>-0.1865327289474827</v>
      </c>
      <c r="I57" t="n">
        <v>0.4659606825319038</v>
      </c>
      <c r="J57" t="n">
        <v>0</v>
      </c>
      <c r="K57" t="n">
        <v>0</v>
      </c>
      <c r="L57" t="n">
        <v>0.04658910515607755</v>
      </c>
      <c r="M57" t="n">
        <v>0</v>
      </c>
      <c r="N57" t="n">
        <v>89.89062137507874</v>
      </c>
      <c r="O57" t="n">
        <v>-0.5545846515610962</v>
      </c>
      <c r="P57" t="b">
        <v>1</v>
      </c>
      <c r="Q57" t="n">
        <v>0</v>
      </c>
      <c r="R57" t="b">
        <v>0</v>
      </c>
      <c r="S57" t="n">
        <v>-0.5545846515610962</v>
      </c>
      <c r="T57" t="n">
        <v>100.1454023922093</v>
      </c>
      <c r="U57" t="n">
        <v>394.9734670348736</v>
      </c>
      <c r="V57" t="n">
        <v>-52.88204144200112</v>
      </c>
      <c r="W57" t="n">
        <v>2</v>
      </c>
      <c r="X57" t="n">
        <v>843.66332558649</v>
      </c>
      <c r="Y57" t="b">
        <v>0</v>
      </c>
      <c r="Z57" t="n">
        <v>843.66332558649</v>
      </c>
      <c r="AA57" t="b">
        <v>0</v>
      </c>
      <c r="AB57" t="n">
        <v>-13.40822551774876</v>
      </c>
      <c r="AC57" t="n">
        <v>-0.5545846515610962</v>
      </c>
      <c r="AD57" t="b">
        <v>0</v>
      </c>
      <c r="AE57" t="n">
        <v>0</v>
      </c>
      <c r="AF57" t="n">
        <v>0</v>
      </c>
      <c r="AG57" t="n">
        <v>0.836647696922432</v>
      </c>
      <c r="AH57" t="n">
        <v>23.77685278852728</v>
      </c>
      <c r="AI57" t="n">
        <v>-5.251854400393767</v>
      </c>
      <c r="AJ57" t="n">
        <v>-0.4639919714771205</v>
      </c>
      <c r="AK57" t="n">
        <v>8.156371117354997</v>
      </c>
      <c r="AL57" t="n">
        <v>-0.4639919714771205</v>
      </c>
      <c r="AM57" t="n">
        <v>2</v>
      </c>
      <c r="AN57" t="n">
        <v>0</v>
      </c>
      <c r="AO57" t="n">
        <v>0.007196561396533873</v>
      </c>
      <c r="AP57" t="n">
        <v>0</v>
      </c>
      <c r="AQ57" t="n">
        <v>0.0596466983183698</v>
      </c>
      <c r="AR57" t="n">
        <v>1</v>
      </c>
      <c r="AS57" t="n">
        <v>0</v>
      </c>
      <c r="AT57" t="n">
        <v>0</v>
      </c>
      <c r="AU57" t="n">
        <v>0</v>
      </c>
      <c r="AV57" t="n">
        <v>0.06022194152596034</v>
      </c>
      <c r="AW57" t="n">
        <v>0.0189327560469354</v>
      </c>
    </row>
    <row r="58" spans="1:49">
      <c r="A58" t="n">
        <v>0</v>
      </c>
      <c r="B58" t="n">
        <v>-21.42638506</v>
      </c>
      <c r="C58" t="n">
        <v>18.07379756751377</v>
      </c>
      <c r="D58" t="n">
        <v>28.7184486806083</v>
      </c>
      <c r="E58" t="n">
        <v>823.1664842929599</v>
      </c>
      <c r="F58" t="n">
        <v>55</v>
      </c>
      <c r="G58" t="n">
        <v>11.86141539</v>
      </c>
      <c r="H58" t="n">
        <v>-0.01967319092680997</v>
      </c>
      <c r="I58" t="n">
        <v>-0</v>
      </c>
      <c r="J58" t="n">
        <v>0</v>
      </c>
      <c r="K58" t="n">
        <v>0</v>
      </c>
      <c r="L58" t="n">
        <v>0.04805576139362326</v>
      </c>
      <c r="M58" t="n">
        <v>0</v>
      </c>
      <c r="N58" t="n">
        <v>89.88705286292769</v>
      </c>
      <c r="O58" t="n">
        <v>0.3922801003551425</v>
      </c>
      <c r="P58" t="b">
        <v>1</v>
      </c>
      <c r="Q58" t="n">
        <v>0</v>
      </c>
      <c r="R58" t="b">
        <v>0</v>
      </c>
      <c r="S58" t="n">
        <v>0.3922801003551425</v>
      </c>
      <c r="T58" t="n">
        <v>97.71236498364898</v>
      </c>
      <c r="U58" t="n">
        <v>385.3775674955116</v>
      </c>
      <c r="V58" t="n">
        <v>38.33700088533515</v>
      </c>
      <c r="W58" t="n">
        <v>2</v>
      </c>
      <c r="X58" t="n">
        <v>823.1664841704128</v>
      </c>
      <c r="Y58" t="b">
        <v>0</v>
      </c>
      <c r="Z58" t="n">
        <v>823.1664841704128</v>
      </c>
      <c r="AA58" t="b">
        <v>0</v>
      </c>
      <c r="AB58" t="n">
        <v>9.720334910074836</v>
      </c>
      <c r="AC58" t="n">
        <v>0.3922801003551425</v>
      </c>
      <c r="AD58" t="b">
        <v>0</v>
      </c>
      <c r="AE58" t="n">
        <v>0</v>
      </c>
      <c r="AF58" t="n">
        <v>0</v>
      </c>
      <c r="AG58" t="n">
        <v>0.6818322212700059</v>
      </c>
      <c r="AH58" t="n">
        <v>23.7799514414676</v>
      </c>
      <c r="AI58" t="n">
        <v>6.674249835806629</v>
      </c>
      <c r="AJ58" t="n">
        <v>0.5753323004073747</v>
      </c>
      <c r="AK58" t="n">
        <v>2.123531244947624</v>
      </c>
      <c r="AL58" t="n">
        <v>0.5753323004073747</v>
      </c>
      <c r="AM58" t="n">
        <v>0</v>
      </c>
      <c r="AN58" t="n">
        <v>0</v>
      </c>
      <c r="AO58" t="n">
        <v>0.575542637614935</v>
      </c>
      <c r="AP58" t="n">
        <v>0</v>
      </c>
      <c r="AQ58" t="n">
        <v>0.1640688270211897</v>
      </c>
      <c r="AR58" t="n">
        <v>1</v>
      </c>
      <c r="AS58" t="n">
        <v>0</v>
      </c>
      <c r="AT58" t="n">
        <v>0</v>
      </c>
      <c r="AU58" t="n">
        <v>0</v>
      </c>
      <c r="AV58" t="n">
        <v>0.1642847018149641</v>
      </c>
      <c r="AW58" t="n">
        <v>0.05164832124127767</v>
      </c>
    </row>
    <row r="59" spans="1:49">
      <c r="A59" t="n">
        <v>0</v>
      </c>
      <c r="B59" t="n">
        <v>-21.42638506</v>
      </c>
      <c r="C59" t="n">
        <v>18.1086953528037</v>
      </c>
      <c r="D59" t="n">
        <v>28.77389968652845</v>
      </c>
      <c r="E59" t="n">
        <v>822.7130995427165</v>
      </c>
      <c r="F59" t="n">
        <v>56</v>
      </c>
      <c r="G59" t="n">
        <v>11.854882345</v>
      </c>
      <c r="H59" t="n">
        <v>0.01365696765472113</v>
      </c>
      <c r="I59" t="n">
        <v>-0</v>
      </c>
      <c r="J59" t="n">
        <v>0</v>
      </c>
      <c r="K59" t="n">
        <v>0</v>
      </c>
      <c r="L59" t="n">
        <v>0.05761846177921366</v>
      </c>
      <c r="M59" t="n">
        <v>0</v>
      </c>
      <c r="N59" t="n">
        <v>89.87961314589296</v>
      </c>
      <c r="O59" t="n">
        <v>0.5785751718880198</v>
      </c>
      <c r="P59" t="b">
        <v>1</v>
      </c>
      <c r="Q59" t="n">
        <v>0</v>
      </c>
      <c r="R59" t="b">
        <v>0</v>
      </c>
      <c r="S59" t="n">
        <v>0.5785751718880198</v>
      </c>
      <c r="T59" t="n">
        <v>97.65854684673147</v>
      </c>
      <c r="U59" t="n">
        <v>385.1653087635089</v>
      </c>
      <c r="V59" t="n">
        <v>56.57452513648781</v>
      </c>
      <c r="W59" t="n">
        <v>2</v>
      </c>
      <c r="X59" t="n">
        <v>822.7130995188551</v>
      </c>
      <c r="Y59" t="b">
        <v>0</v>
      </c>
      <c r="Z59" t="n">
        <v>822.7130995188551</v>
      </c>
      <c r="AA59" t="b">
        <v>0</v>
      </c>
      <c r="AB59" t="n">
        <v>14.34445363501212</v>
      </c>
      <c r="AC59" t="n">
        <v>0.5785751718880198</v>
      </c>
      <c r="AD59" t="b">
        <v>0</v>
      </c>
      <c r="AE59" t="n">
        <v>0</v>
      </c>
      <c r="AF59" t="n">
        <v>0</v>
      </c>
      <c r="AG59" t="n">
        <v>0.752304024900186</v>
      </c>
      <c r="AH59" t="n">
        <v>23.78422050189559</v>
      </c>
      <c r="AI59" t="n">
        <v>8.926667888127351</v>
      </c>
      <c r="AJ59" t="n">
        <v>0.7690709510224724</v>
      </c>
      <c r="AK59" t="n">
        <v>2.211099706941901</v>
      </c>
      <c r="AL59" t="n">
        <v>0.7690709510224724</v>
      </c>
      <c r="AM59" t="n">
        <v>0</v>
      </c>
      <c r="AN59" t="n">
        <v>0</v>
      </c>
      <c r="AO59" t="n">
        <v>0.769089682188786</v>
      </c>
      <c r="AP59" t="n">
        <v>0</v>
      </c>
      <c r="AQ59" t="n">
        <v>0.2003786360522485</v>
      </c>
      <c r="AR59" t="n">
        <v>1</v>
      </c>
      <c r="AS59" t="n">
        <v>0</v>
      </c>
      <c r="AT59" t="n">
        <v>0</v>
      </c>
      <c r="AU59" t="n">
        <v>0</v>
      </c>
      <c r="AV59" t="n">
        <v>0.20048670383346</v>
      </c>
      <c r="AW59" t="n">
        <v>0.06302961608597119</v>
      </c>
    </row>
    <row r="60" spans="1:49">
      <c r="A60" t="n">
        <v>0</v>
      </c>
      <c r="B60" t="n">
        <v>-21.42638506</v>
      </c>
      <c r="C60" t="n">
        <v>18.1450982494343</v>
      </c>
      <c r="D60" t="n">
        <v>28.8317422464446</v>
      </c>
      <c r="E60" t="n">
        <v>829.418399418704</v>
      </c>
      <c r="F60" t="n">
        <v>57</v>
      </c>
      <c r="G60" t="n">
        <v>11.951502345</v>
      </c>
      <c r="H60" t="n">
        <v>0.04011778280792511</v>
      </c>
      <c r="I60" t="n">
        <v>-0</v>
      </c>
      <c r="J60" t="n">
        <v>0</v>
      </c>
      <c r="K60" t="n">
        <v>0</v>
      </c>
      <c r="L60" t="n">
        <v>0.06879800734290675</v>
      </c>
      <c r="M60" t="n">
        <v>0</v>
      </c>
      <c r="N60" t="n">
        <v>89.87217342885823</v>
      </c>
      <c r="O60" t="n">
        <v>0.7328970649843799</v>
      </c>
      <c r="P60" t="b">
        <v>1</v>
      </c>
      <c r="Q60" t="n">
        <v>0</v>
      </c>
      <c r="R60" t="b">
        <v>0</v>
      </c>
      <c r="S60" t="n">
        <v>0.7328970649843799</v>
      </c>
      <c r="T60" t="n">
        <v>98.45448631890268</v>
      </c>
      <c r="U60" t="n">
        <v>388.3044940417522</v>
      </c>
      <c r="V60" t="n">
        <v>71.08514504376289</v>
      </c>
      <c r="W60" t="n">
        <v>2</v>
      </c>
      <c r="X60" t="n">
        <v>829.4183992731827</v>
      </c>
      <c r="Y60" t="b">
        <v>0</v>
      </c>
      <c r="Z60" t="n">
        <v>829.4183992731827</v>
      </c>
      <c r="AA60" t="b">
        <v>0</v>
      </c>
      <c r="AB60" t="n">
        <v>18.0236168975058</v>
      </c>
      <c r="AC60" t="n">
        <v>0.7328970649843799</v>
      </c>
      <c r="AD60" t="b">
        <v>0</v>
      </c>
      <c r="AE60" t="n">
        <v>0</v>
      </c>
      <c r="AF60" t="n">
        <v>0</v>
      </c>
      <c r="AG60" t="n">
        <v>0.7869681471832102</v>
      </c>
      <c r="AH60" t="n">
        <v>23.78912233557257</v>
      </c>
      <c r="AI60" t="n">
        <v>10.72219113606172</v>
      </c>
      <c r="AJ60" t="n">
        <v>0.9312919050251696</v>
      </c>
      <c r="AK60" t="n">
        <v>2.284168243970988</v>
      </c>
      <c r="AL60" t="n">
        <v>0.9312919050251696</v>
      </c>
      <c r="AM60" t="n">
        <v>0</v>
      </c>
      <c r="AN60" t="n">
        <v>0</v>
      </c>
      <c r="AO60" t="n">
        <v>0.9315591312371748</v>
      </c>
      <c r="AP60" t="n">
        <v>0</v>
      </c>
      <c r="AQ60" t="n">
        <v>0.2312321568076637</v>
      </c>
      <c r="AR60" t="n">
        <v>1</v>
      </c>
      <c r="AS60" t="n">
        <v>0</v>
      </c>
      <c r="AT60" t="n">
        <v>0</v>
      </c>
      <c r="AU60" t="n">
        <v>0</v>
      </c>
      <c r="AV60" t="n">
        <v>0.2312603310032303</v>
      </c>
      <c r="AW60" t="n">
        <v>0.07270432203402576</v>
      </c>
    </row>
    <row r="61" spans="1:49">
      <c r="A61" t="n">
        <v>0</v>
      </c>
      <c r="B61" t="n">
        <v>-21.42638506</v>
      </c>
      <c r="C61" t="n">
        <v>18.18417742664418</v>
      </c>
      <c r="D61" t="n">
        <v>28.8938372954231</v>
      </c>
      <c r="E61" t="n">
        <v>846.327133927407</v>
      </c>
      <c r="F61" t="n">
        <v>58</v>
      </c>
      <c r="G61" t="n">
        <v>12.195148715</v>
      </c>
      <c r="H61" t="n">
        <v>0.1094272094469109</v>
      </c>
      <c r="I61" t="n">
        <v>-0</v>
      </c>
      <c r="J61" t="n">
        <v>0</v>
      </c>
      <c r="K61" t="n">
        <v>0</v>
      </c>
      <c r="L61" t="n">
        <v>0.07729373110394047</v>
      </c>
      <c r="M61" t="n">
        <v>0</v>
      </c>
      <c r="N61" t="n">
        <v>89.8647337118235</v>
      </c>
      <c r="O61" t="n">
        <v>1.14767152331944</v>
      </c>
      <c r="P61" t="b">
        <v>1</v>
      </c>
      <c r="Q61" t="n">
        <v>0</v>
      </c>
      <c r="R61" t="b">
        <v>0</v>
      </c>
      <c r="S61" t="n">
        <v>1.14767152331944</v>
      </c>
      <c r="T61" t="n">
        <v>100.4616045463321</v>
      </c>
      <c r="U61" t="n">
        <v>396.220568330734</v>
      </c>
      <c r="V61" t="n">
        <v>109.0909886261197</v>
      </c>
      <c r="W61" t="n">
        <v>2</v>
      </c>
      <c r="X61" t="n">
        <v>846.3271339544477</v>
      </c>
      <c r="Y61" t="b">
        <v>0</v>
      </c>
      <c r="Z61" t="n">
        <v>846.3271339544477</v>
      </c>
      <c r="AA61" t="b">
        <v>0</v>
      </c>
      <c r="AB61" t="n">
        <v>27.65998697416829</v>
      </c>
      <c r="AC61" t="n">
        <v>1.14767152331944</v>
      </c>
      <c r="AD61" t="b">
        <v>0</v>
      </c>
      <c r="AE61" t="n">
        <v>0</v>
      </c>
      <c r="AF61" t="n">
        <v>0</v>
      </c>
      <c r="AG61" t="n">
        <v>0.83952245917283</v>
      </c>
      <c r="AH61" t="n">
        <v>23.79446265648546</v>
      </c>
      <c r="AI61" t="n">
        <v>15.4247595910302</v>
      </c>
      <c r="AJ61" t="n">
        <v>1.367052793858815</v>
      </c>
      <c r="AK61" t="n">
        <v>2.475327487018834</v>
      </c>
      <c r="AL61" t="n">
        <v>1.367052793858815</v>
      </c>
      <c r="AM61" t="n">
        <v>0</v>
      </c>
      <c r="AN61" t="n">
        <v>0</v>
      </c>
      <c r="AO61" t="n">
        <v>1.369046059807802</v>
      </c>
      <c r="AP61" t="n">
        <v>0</v>
      </c>
      <c r="AQ61" t="n">
        <v>0.3140259144790323</v>
      </c>
      <c r="AR61" t="n">
        <v>1</v>
      </c>
      <c r="AS61" t="n">
        <v>0</v>
      </c>
      <c r="AT61" t="n">
        <v>0</v>
      </c>
      <c r="AU61" t="n">
        <v>0</v>
      </c>
      <c r="AV61" t="n">
        <v>0.3138385635298539</v>
      </c>
      <c r="AW61" t="n">
        <v>0.09866551643589852</v>
      </c>
    </row>
    <row r="62" spans="1:49">
      <c r="A62" t="n">
        <v>0</v>
      </c>
      <c r="B62" t="n">
        <v>-21.42638506</v>
      </c>
      <c r="C62" t="n">
        <v>18.23212737223198</v>
      </c>
      <c r="D62" t="n">
        <v>28.97002759502435</v>
      </c>
      <c r="E62" t="n">
        <v>893.911504568571</v>
      </c>
      <c r="F62" t="n">
        <v>59</v>
      </c>
      <c r="G62" t="n">
        <v>12.880815585</v>
      </c>
      <c r="H62" t="n">
        <v>0.2966010794044303</v>
      </c>
      <c r="I62" t="n">
        <v>-0</v>
      </c>
      <c r="J62" t="n">
        <v>0</v>
      </c>
      <c r="K62" t="n">
        <v>0</v>
      </c>
      <c r="L62" t="n">
        <v>0.08398483063900397</v>
      </c>
      <c r="M62" t="n">
        <v>0</v>
      </c>
      <c r="N62" t="n">
        <v>89.85729399478878</v>
      </c>
      <c r="O62" t="n">
        <v>2.35284530798865</v>
      </c>
      <c r="P62" t="b">
        <v>1</v>
      </c>
      <c r="Q62" t="n">
        <v>0</v>
      </c>
      <c r="R62" t="b">
        <v>0</v>
      </c>
      <c r="S62" t="n">
        <v>2.35284530798865</v>
      </c>
      <c r="T62" t="n">
        <v>106.110014053609</v>
      </c>
      <c r="U62" t="n">
        <v>418.4978954274339</v>
      </c>
      <c r="V62" t="n">
        <v>211.7426697773</v>
      </c>
      <c r="W62" t="n">
        <v>2</v>
      </c>
      <c r="X62" t="n">
        <v>893.9115046329988</v>
      </c>
      <c r="Y62" t="b">
        <v>0</v>
      </c>
      <c r="Z62" t="n">
        <v>893.9115046329988</v>
      </c>
      <c r="AA62" t="b">
        <v>0</v>
      </c>
      <c r="AB62" t="n">
        <v>53.68728949728701</v>
      </c>
      <c r="AC62" t="n">
        <v>2.35284530798865</v>
      </c>
      <c r="AD62" t="b">
        <v>0</v>
      </c>
      <c r="AE62" t="n">
        <v>0</v>
      </c>
      <c r="AF62" t="n">
        <v>0</v>
      </c>
      <c r="AG62" t="n">
        <v>0.8936026608857784</v>
      </c>
      <c r="AH62" t="n">
        <v>23.80076223792702</v>
      </c>
      <c r="AI62" t="n">
        <v>28.12715307204151</v>
      </c>
      <c r="AJ62" t="n">
        <v>2.632988251910984</v>
      </c>
      <c r="AK62" t="n">
        <v>2.992654243723617</v>
      </c>
      <c r="AL62" t="n">
        <v>2.632988251910984</v>
      </c>
      <c r="AM62" t="n">
        <v>0</v>
      </c>
      <c r="AN62" t="n">
        <v>0</v>
      </c>
      <c r="AO62" t="n">
        <v>2.642374498996382</v>
      </c>
      <c r="AP62" t="n">
        <v>0</v>
      </c>
      <c r="AQ62" t="n">
        <v>0.554805116132901</v>
      </c>
      <c r="AR62" t="n">
        <v>1</v>
      </c>
      <c r="AS62" t="n">
        <v>0</v>
      </c>
      <c r="AT62" t="n">
        <v>0</v>
      </c>
      <c r="AU62" t="n">
        <v>0</v>
      </c>
      <c r="AV62" t="n">
        <v>0.5540366049169164</v>
      </c>
      <c r="AW62" t="n">
        <v>0.1741797028819229</v>
      </c>
    </row>
    <row r="63" spans="1:49">
      <c r="A63" t="n">
        <v>0</v>
      </c>
      <c r="B63" t="n">
        <v>-21.42638506</v>
      </c>
      <c r="C63" t="n">
        <v>18.29671639557964</v>
      </c>
      <c r="D63" t="n">
        <v>29.07265663827945</v>
      </c>
      <c r="E63" t="n">
        <v>986.2783429954504</v>
      </c>
      <c r="F63" t="n">
        <v>60</v>
      </c>
      <c r="G63" t="n">
        <v>14.21177531</v>
      </c>
      <c r="H63" t="n">
        <v>0.3846906354353681</v>
      </c>
      <c r="I63" t="n">
        <v>-0</v>
      </c>
      <c r="J63" t="n">
        <v>0</v>
      </c>
      <c r="K63" t="n">
        <v>0</v>
      </c>
      <c r="L63" t="n">
        <v>0.08882247867787679</v>
      </c>
      <c r="M63" t="n">
        <v>0</v>
      </c>
      <c r="N63" t="n">
        <v>89.84985427775405</v>
      </c>
      <c r="O63" t="n">
        <v>3.192584821575832</v>
      </c>
      <c r="P63" t="b">
        <v>1</v>
      </c>
      <c r="Q63" t="n">
        <v>0</v>
      </c>
      <c r="R63" t="b">
        <v>0</v>
      </c>
      <c r="S63" t="n">
        <v>3.192584821575832</v>
      </c>
      <c r="T63" t="n">
        <v>117.0742386551165</v>
      </c>
      <c r="U63" t="n">
        <v>461.7407972557793</v>
      </c>
      <c r="V63" t="n">
        <v>260.4068981003334</v>
      </c>
      <c r="W63" t="n">
        <v>2</v>
      </c>
      <c r="X63" t="n">
        <v>986.2783429383446</v>
      </c>
      <c r="Y63" t="b">
        <v>0</v>
      </c>
      <c r="Z63" t="n">
        <v>986.2783429383446</v>
      </c>
      <c r="AA63" t="b">
        <v>0</v>
      </c>
      <c r="AB63" t="n">
        <v>66.0260897820318</v>
      </c>
      <c r="AC63" t="n">
        <v>3.192584821575832</v>
      </c>
      <c r="AD63" t="b">
        <v>0</v>
      </c>
      <c r="AE63" t="n">
        <v>0</v>
      </c>
      <c r="AF63" t="n">
        <v>0</v>
      </c>
      <c r="AG63" t="n">
        <v>0.9042917319421727</v>
      </c>
      <c r="AH63" t="n">
        <v>23.80932480467598</v>
      </c>
      <c r="AI63" t="n">
        <v>34.18265326338479</v>
      </c>
      <c r="AJ63" t="n">
        <v>3.530481048100515</v>
      </c>
      <c r="AK63" t="n">
        <v>3.271562541459797</v>
      </c>
      <c r="AL63" t="n">
        <v>3.530481048100515</v>
      </c>
      <c r="AM63" t="n">
        <v>0</v>
      </c>
      <c r="AN63" t="n">
        <v>0</v>
      </c>
      <c r="AO63" t="n">
        <v>3.544661758823143</v>
      </c>
      <c r="AP63" t="n">
        <v>0</v>
      </c>
      <c r="AQ63" t="n">
        <v>0.722481052885441</v>
      </c>
      <c r="AR63" t="n">
        <v>1</v>
      </c>
      <c r="AS63" t="n">
        <v>0</v>
      </c>
      <c r="AT63" t="n">
        <v>0</v>
      </c>
      <c r="AU63" t="n">
        <v>0</v>
      </c>
      <c r="AV63" t="n">
        <v>0.7214081434603509</v>
      </c>
      <c r="AW63" t="n">
        <v>0.2267984731863822</v>
      </c>
    </row>
    <row r="64" spans="1:49">
      <c r="A64" t="n">
        <v>0</v>
      </c>
      <c r="B64" t="n">
        <v>-21.42638506</v>
      </c>
      <c r="C64" t="n">
        <v>18.36279279479216</v>
      </c>
      <c r="D64" t="n">
        <v>29.1776490546599</v>
      </c>
      <c r="E64" t="n">
        <v>1065.93178939869</v>
      </c>
      <c r="F64" t="n">
        <v>61</v>
      </c>
      <c r="G64" t="n">
        <v>15.359541445</v>
      </c>
      <c r="H64" t="n">
        <v>0.2302412621874319</v>
      </c>
      <c r="I64" t="n">
        <v>-0</v>
      </c>
      <c r="J64" t="n">
        <v>0</v>
      </c>
      <c r="K64" t="n">
        <v>0</v>
      </c>
      <c r="L64" t="n">
        <v>0.09132996985123659</v>
      </c>
      <c r="M64" t="n">
        <v>0</v>
      </c>
      <c r="N64" t="n">
        <v>89.84241456071932</v>
      </c>
      <c r="O64" t="n">
        <v>2.336108699229663</v>
      </c>
      <c r="P64" t="b">
        <v>1</v>
      </c>
      <c r="Q64" t="n">
        <v>0</v>
      </c>
      <c r="R64" t="b">
        <v>0</v>
      </c>
      <c r="S64" t="n">
        <v>2.336108699229663</v>
      </c>
      <c r="T64" t="n">
        <v>126.5293449650719</v>
      </c>
      <c r="U64" t="n">
        <v>499.0317365422437</v>
      </c>
      <c r="V64" t="n">
        <v>176.308466870676</v>
      </c>
      <c r="W64" t="n">
        <v>2</v>
      </c>
      <c r="X64" t="n">
        <v>1065.931789254233</v>
      </c>
      <c r="Y64" t="b">
        <v>0</v>
      </c>
      <c r="Z64" t="n">
        <v>1065.931789254233</v>
      </c>
      <c r="AA64" t="b">
        <v>0</v>
      </c>
      <c r="AB64" t="n">
        <v>44.70295813151014</v>
      </c>
      <c r="AC64" t="n">
        <v>2.336108699229663</v>
      </c>
      <c r="AD64" t="b">
        <v>0</v>
      </c>
      <c r="AE64" t="n">
        <v>0</v>
      </c>
      <c r="AF64" t="n">
        <v>0</v>
      </c>
      <c r="AG64" t="n">
        <v>0.8781152867055102</v>
      </c>
      <c r="AH64" t="n">
        <v>23.81977613875748</v>
      </c>
      <c r="AI64" t="n">
        <v>23.83326142024285</v>
      </c>
      <c r="AJ64" t="n">
        <v>2.660366736119825</v>
      </c>
      <c r="AK64" t="n">
        <v>2.904910235078926</v>
      </c>
      <c r="AL64" t="n">
        <v>2.660366736119825</v>
      </c>
      <c r="AM64" t="n">
        <v>0</v>
      </c>
      <c r="AN64" t="n">
        <v>0</v>
      </c>
      <c r="AO64" t="n">
        <v>2.667160279243679</v>
      </c>
      <c r="AP64" t="n">
        <v>0</v>
      </c>
      <c r="AQ64" t="n">
        <v>0.5575043187373941</v>
      </c>
      <c r="AR64" t="n">
        <v>1</v>
      </c>
      <c r="AS64" t="n">
        <v>0</v>
      </c>
      <c r="AT64" t="n">
        <v>0</v>
      </c>
      <c r="AU64" t="n">
        <v>0</v>
      </c>
      <c r="AV64" t="n">
        <v>0.5569743213440473</v>
      </c>
      <c r="AW64" t="n">
        <v>0.1751032710539316</v>
      </c>
    </row>
    <row r="65" spans="1:49">
      <c r="A65" t="n">
        <v>0</v>
      </c>
      <c r="B65" t="n">
        <v>-21.42638506</v>
      </c>
      <c r="C65" t="n">
        <v>18.4199558881803</v>
      </c>
      <c r="D65" t="n">
        <v>29.26847863033485</v>
      </c>
      <c r="E65" t="n">
        <v>1105.34189422297</v>
      </c>
      <c r="F65" t="n">
        <v>62</v>
      </c>
      <c r="G65" t="n">
        <v>15.92742125</v>
      </c>
      <c r="H65" t="n">
        <v>0.1240492658149059</v>
      </c>
      <c r="I65" t="n">
        <v>-0</v>
      </c>
      <c r="J65" t="n">
        <v>0</v>
      </c>
      <c r="K65" t="n">
        <v>0</v>
      </c>
      <c r="L65" t="n">
        <v>0.09012418269014508</v>
      </c>
      <c r="M65" t="n">
        <v>0</v>
      </c>
      <c r="N65" t="n">
        <v>89.83497484368459</v>
      </c>
      <c r="O65" t="n">
        <v>1.627013893559438</v>
      </c>
      <c r="P65" t="b">
        <v>1</v>
      </c>
      <c r="Q65" t="n">
        <v>0</v>
      </c>
      <c r="R65" t="b">
        <v>0</v>
      </c>
      <c r="S65" t="n">
        <v>1.627013893559438</v>
      </c>
      <c r="T65" t="n">
        <v>131.2074442431551</v>
      </c>
      <c r="U65" t="n">
        <v>517.4821600950037</v>
      </c>
      <c r="V65" t="n">
        <v>118.4143042185738</v>
      </c>
      <c r="W65" t="n">
        <v>2</v>
      </c>
      <c r="X65" t="n">
        <v>1105.341893962928</v>
      </c>
      <c r="Y65" t="b">
        <v>0</v>
      </c>
      <c r="Z65" t="n">
        <v>1105.341893962928</v>
      </c>
      <c r="AA65" t="b">
        <v>0</v>
      </c>
      <c r="AB65" t="n">
        <v>30.02391080592642</v>
      </c>
      <c r="AC65" t="n">
        <v>1.627013893559438</v>
      </c>
      <c r="AD65" t="b">
        <v>0</v>
      </c>
      <c r="AE65" t="n">
        <v>0</v>
      </c>
      <c r="AF65" t="n">
        <v>0</v>
      </c>
      <c r="AG65" t="n">
        <v>0.8416262314479106</v>
      </c>
      <c r="AH65" t="n">
        <v>23.82951531253922</v>
      </c>
      <c r="AI65" t="n">
        <v>16.70116435602776</v>
      </c>
      <c r="AJ65" t="n">
        <v>1.933178687599088</v>
      </c>
      <c r="AK65" t="n">
        <v>2.645026338271945</v>
      </c>
      <c r="AL65" t="n">
        <v>1.933178687599088</v>
      </c>
      <c r="AM65" t="n">
        <v>0</v>
      </c>
      <c r="AN65" t="n">
        <v>0</v>
      </c>
      <c r="AO65" t="n">
        <v>1.935800950442281</v>
      </c>
      <c r="AP65" t="n">
        <v>0</v>
      </c>
      <c r="AQ65" t="n">
        <v>0.4249102554915555</v>
      </c>
      <c r="AR65" t="n">
        <v>1</v>
      </c>
      <c r="AS65" t="n">
        <v>0</v>
      </c>
      <c r="AT65" t="n">
        <v>0</v>
      </c>
      <c r="AU65" t="n">
        <v>0</v>
      </c>
      <c r="AV65" t="n">
        <v>0.4248577507487691</v>
      </c>
      <c r="AW65" t="n">
        <v>0.1335680641599484</v>
      </c>
    </row>
    <row r="66" spans="1:49">
      <c r="A66" t="n">
        <v>0</v>
      </c>
      <c r="B66" t="n">
        <v>-21.42638506</v>
      </c>
      <c r="C66" t="n">
        <v>18.47728155471831</v>
      </c>
      <c r="D66" t="n">
        <v>29.35956652740815</v>
      </c>
      <c r="E66" t="n">
        <v>1139.904030092295</v>
      </c>
      <c r="F66" t="n">
        <v>63</v>
      </c>
      <c r="G66" t="n">
        <v>16.42544426</v>
      </c>
      <c r="H66" t="n">
        <v>0.1618140203862741</v>
      </c>
      <c r="I66" t="n">
        <v>-0</v>
      </c>
      <c r="J66" t="n">
        <v>0</v>
      </c>
      <c r="K66" t="n">
        <v>0</v>
      </c>
      <c r="L66" t="n">
        <v>0.08847895665411828</v>
      </c>
      <c r="M66" t="n">
        <v>0</v>
      </c>
      <c r="N66" t="n">
        <v>89.82753512664986</v>
      </c>
      <c r="O66" t="n">
        <v>1.973506254655807</v>
      </c>
      <c r="P66" t="b">
        <v>1</v>
      </c>
      <c r="Q66" t="n">
        <v>0</v>
      </c>
      <c r="R66" t="b">
        <v>0</v>
      </c>
      <c r="S66" t="n">
        <v>1.973506254655807</v>
      </c>
      <c r="T66" t="n">
        <v>135.3100748756175</v>
      </c>
      <c r="U66" t="n">
        <v>533.6629353094356</v>
      </c>
      <c r="V66" t="n">
        <v>139.2771126348004</v>
      </c>
      <c r="W66" t="n">
        <v>2</v>
      </c>
      <c r="X66" t="n">
        <v>1139.904029820955</v>
      </c>
      <c r="Y66" t="b">
        <v>0</v>
      </c>
      <c r="Z66" t="n">
        <v>1139.904029820955</v>
      </c>
      <c r="AA66" t="b">
        <v>0</v>
      </c>
      <c r="AB66" t="n">
        <v>35.31366953215021</v>
      </c>
      <c r="AC66" t="n">
        <v>1.973506254655807</v>
      </c>
      <c r="AD66" t="b">
        <v>0</v>
      </c>
      <c r="AE66" t="n">
        <v>0</v>
      </c>
      <c r="AF66" t="n">
        <v>0</v>
      </c>
      <c r="AG66" t="n">
        <v>0.8568485123943024</v>
      </c>
      <c r="AH66" t="n">
        <v>23.83832893292761</v>
      </c>
      <c r="AI66" t="n">
        <v>19.29467879447022</v>
      </c>
      <c r="AJ66" t="n">
        <v>2.303214892841692</v>
      </c>
      <c r="AK66" t="n">
        <v>2.762061972302519</v>
      </c>
      <c r="AL66" t="n">
        <v>2.303214892841692</v>
      </c>
      <c r="AM66" t="n">
        <v>0</v>
      </c>
      <c r="AN66" t="n">
        <v>0</v>
      </c>
      <c r="AO66" t="n">
        <v>2.306372980486725</v>
      </c>
      <c r="AP66" t="n">
        <v>0</v>
      </c>
      <c r="AQ66" t="n">
        <v>0.4931035077915948</v>
      </c>
      <c r="AR66" t="n">
        <v>1</v>
      </c>
      <c r="AS66" t="n">
        <v>0</v>
      </c>
      <c r="AT66" t="n">
        <v>0</v>
      </c>
      <c r="AU66" t="n">
        <v>0</v>
      </c>
      <c r="AV66" t="n">
        <v>0.4929583257528233</v>
      </c>
      <c r="AW66" t="n">
        <v>0.1549777288193314</v>
      </c>
    </row>
    <row r="67" spans="1:49">
      <c r="A67" t="n">
        <v>0</v>
      </c>
      <c r="B67" t="n">
        <v>-21.42638506</v>
      </c>
      <c r="C67" t="n">
        <v>18.53958883273053</v>
      </c>
      <c r="D67" t="n">
        <v>29.45856998029835</v>
      </c>
      <c r="E67" t="n">
        <v>1186.52071770876</v>
      </c>
      <c r="F67" t="n">
        <v>64</v>
      </c>
      <c r="G67" t="n">
        <v>17.097167305</v>
      </c>
      <c r="H67" t="n">
        <v>0.2034830318066607</v>
      </c>
      <c r="I67" t="n">
        <v>-0</v>
      </c>
      <c r="J67" t="n">
        <v>0</v>
      </c>
      <c r="K67" t="n">
        <v>0</v>
      </c>
      <c r="L67" t="n">
        <v>0.0920107314839928</v>
      </c>
      <c r="M67" t="n">
        <v>0</v>
      </c>
      <c r="N67" t="n">
        <v>89.82009540961513</v>
      </c>
      <c r="O67" t="n">
        <v>2.394554850761996</v>
      </c>
      <c r="P67" t="b">
        <v>1</v>
      </c>
      <c r="Q67" t="n">
        <v>0</v>
      </c>
      <c r="R67" t="b">
        <v>0</v>
      </c>
      <c r="S67" t="n">
        <v>2.394554850761996</v>
      </c>
      <c r="T67" t="n">
        <v>140.8436174742777</v>
      </c>
      <c r="U67" t="n">
        <v>555.4872273185512</v>
      </c>
      <c r="V67" t="n">
        <v>162.3525074849978</v>
      </c>
      <c r="W67" t="n">
        <v>2</v>
      </c>
      <c r="X67" t="n">
        <v>1186.520717552425</v>
      </c>
      <c r="Y67" t="b">
        <v>0</v>
      </c>
      <c r="Z67" t="n">
        <v>1186.520717552425</v>
      </c>
      <c r="AA67" t="b">
        <v>0</v>
      </c>
      <c r="AB67" t="n">
        <v>41.16442887550655</v>
      </c>
      <c r="AC67" t="n">
        <v>2.394554850761996</v>
      </c>
      <c r="AD67" t="b">
        <v>0</v>
      </c>
      <c r="AE67" t="n">
        <v>0</v>
      </c>
      <c r="AF67" t="n">
        <v>0</v>
      </c>
      <c r="AG67" t="n">
        <v>0.8693770961727887</v>
      </c>
      <c r="AH67" t="n">
        <v>23.84799198235891</v>
      </c>
      <c r="AI67" t="n">
        <v>22.16729247846123</v>
      </c>
      <c r="AJ67" t="n">
        <v>2.754333949333855</v>
      </c>
      <c r="AK67" t="n">
        <v>2.895556113523707</v>
      </c>
      <c r="AL67" t="n">
        <v>2.754333949333855</v>
      </c>
      <c r="AM67" t="n">
        <v>0</v>
      </c>
      <c r="AN67" t="n">
        <v>0</v>
      </c>
      <c r="AO67" t="n">
        <v>2.758554837510014</v>
      </c>
      <c r="AP67" t="n">
        <v>0</v>
      </c>
      <c r="AQ67" t="n">
        <v>0.5758571020932981</v>
      </c>
      <c r="AR67" t="n">
        <v>1</v>
      </c>
      <c r="AS67" t="n">
        <v>0</v>
      </c>
      <c r="AT67" t="n">
        <v>0</v>
      </c>
      <c r="AU67" t="n">
        <v>0</v>
      </c>
      <c r="AV67" t="n">
        <v>0.5756287313730004</v>
      </c>
      <c r="AW67" t="n">
        <v>0.1809679008770239</v>
      </c>
    </row>
    <row r="68" spans="1:49">
      <c r="A68" t="n">
        <v>0</v>
      </c>
      <c r="B68" t="n">
        <v>-21.42638506</v>
      </c>
      <c r="C68" t="n">
        <v>18.60451416755823</v>
      </c>
      <c r="D68" t="n">
        <v>29.5617334073178</v>
      </c>
      <c r="E68" t="n">
        <v>1233.75366485827</v>
      </c>
      <c r="F68" t="n">
        <v>65</v>
      </c>
      <c r="G68" t="n">
        <v>17.77777034</v>
      </c>
      <c r="H68" t="n">
        <v>0.1511922523870886</v>
      </c>
      <c r="I68" t="n">
        <v>-0</v>
      </c>
      <c r="J68" t="n">
        <v>0</v>
      </c>
      <c r="K68" t="n">
        <v>0</v>
      </c>
      <c r="L68" t="n">
        <v>0.1076856400195772</v>
      </c>
      <c r="M68" t="n">
        <v>0</v>
      </c>
      <c r="N68" t="n">
        <v>89.81265569258041</v>
      </c>
      <c r="O68" t="n">
        <v>2.055391078632639</v>
      </c>
      <c r="P68" t="b">
        <v>1</v>
      </c>
      <c r="Q68" t="n">
        <v>0</v>
      </c>
      <c r="R68" t="b">
        <v>0</v>
      </c>
      <c r="S68" t="n">
        <v>2.055391078632639</v>
      </c>
      <c r="T68" t="n">
        <v>146.4503119519845</v>
      </c>
      <c r="U68" t="n">
        <v>577.6000303386268</v>
      </c>
      <c r="V68" t="n">
        <v>134.0218313465741</v>
      </c>
      <c r="W68" t="n">
        <v>2</v>
      </c>
      <c r="X68" t="n">
        <v>1233.753664803307</v>
      </c>
      <c r="Y68" t="b">
        <v>0</v>
      </c>
      <c r="Z68" t="n">
        <v>1233.753664803307</v>
      </c>
      <c r="AA68" t="b">
        <v>0</v>
      </c>
      <c r="AB68" t="n">
        <v>33.98119456049039</v>
      </c>
      <c r="AC68" t="n">
        <v>2.055391078632639</v>
      </c>
      <c r="AD68" t="b">
        <v>0</v>
      </c>
      <c r="AE68" t="n">
        <v>0</v>
      </c>
      <c r="AF68" t="n">
        <v>0</v>
      </c>
      <c r="AG68" t="n">
        <v>0.8511647421212308</v>
      </c>
      <c r="AH68" t="n">
        <v>23.85869050850383</v>
      </c>
      <c r="AI68" t="n">
        <v>18.69062258370021</v>
      </c>
      <c r="AJ68" t="n">
        <v>2.414798189960612</v>
      </c>
      <c r="AK68" t="n">
        <v>2.781823632159767</v>
      </c>
      <c r="AL68" t="n">
        <v>2.414798189960612</v>
      </c>
      <c r="AM68" t="n">
        <v>0</v>
      </c>
      <c r="AN68" t="n">
        <v>0</v>
      </c>
      <c r="AO68" t="n">
        <v>2.417577841980472</v>
      </c>
      <c r="AP68" t="n">
        <v>0</v>
      </c>
      <c r="AQ68" t="n">
        <v>0.5162343996811823</v>
      </c>
      <c r="AR68" t="n">
        <v>1</v>
      </c>
      <c r="AS68" t="n">
        <v>0</v>
      </c>
      <c r="AT68" t="n">
        <v>0</v>
      </c>
      <c r="AU68" t="n">
        <v>0</v>
      </c>
      <c r="AV68" t="n">
        <v>0.5163634140292358</v>
      </c>
      <c r="AW68" t="n">
        <v>0.1623358912326651</v>
      </c>
    </row>
    <row r="69" spans="1:49">
      <c r="A69" t="n">
        <v>0</v>
      </c>
      <c r="B69" t="n">
        <v>-21.42638506</v>
      </c>
      <c r="C69" t="n">
        <v>18.66587473379609</v>
      </c>
      <c r="D69" t="n">
        <v>29.6592325779228</v>
      </c>
      <c r="E69" t="n">
        <v>1262.680532438185</v>
      </c>
      <c r="F69" t="n">
        <v>66</v>
      </c>
      <c r="G69" t="n">
        <v>18.194591965</v>
      </c>
      <c r="H69" t="n">
        <v>0.1062685086449848</v>
      </c>
      <c r="I69" t="n">
        <v>-0</v>
      </c>
      <c r="J69" t="n">
        <v>0</v>
      </c>
      <c r="K69" t="n">
        <v>0</v>
      </c>
      <c r="L69" t="n">
        <v>0.1364574851297849</v>
      </c>
      <c r="M69" t="n">
        <v>0</v>
      </c>
      <c r="N69" t="n">
        <v>89.80521597554568</v>
      </c>
      <c r="O69" t="n">
        <v>1.72052284304128</v>
      </c>
      <c r="P69" t="b">
        <v>1</v>
      </c>
      <c r="Q69" t="n">
        <v>0</v>
      </c>
      <c r="R69" t="b">
        <v>0</v>
      </c>
      <c r="S69" t="n">
        <v>1.72052284304128</v>
      </c>
      <c r="T69" t="n">
        <v>149.8840190953508</v>
      </c>
      <c r="U69" t="n">
        <v>591.1425713120634</v>
      </c>
      <c r="V69" t="n">
        <v>109.616642317954</v>
      </c>
      <c r="W69" t="n">
        <v>2</v>
      </c>
      <c r="X69" t="n">
        <v>1262.680532322568</v>
      </c>
      <c r="Y69" t="b">
        <v>0</v>
      </c>
      <c r="Z69" t="n">
        <v>1262.680532322568</v>
      </c>
      <c r="AA69" t="b">
        <v>0</v>
      </c>
      <c r="AB69" t="n">
        <v>27.79326630779767</v>
      </c>
      <c r="AC69" t="n">
        <v>1.72052284304128</v>
      </c>
      <c r="AD69" t="b">
        <v>0</v>
      </c>
      <c r="AE69" t="n">
        <v>0</v>
      </c>
      <c r="AF69" t="n">
        <v>0</v>
      </c>
      <c r="AG69" t="n">
        <v>0.8293081704113244</v>
      </c>
      <c r="AH69" t="n">
        <v>23.8691540841882</v>
      </c>
      <c r="AI69" t="n">
        <v>15.6899802269303</v>
      </c>
      <c r="AJ69" t="n">
        <v>2.074648368878274</v>
      </c>
      <c r="AK69" t="n">
        <v>2.678151431144876</v>
      </c>
      <c r="AL69" t="n">
        <v>2.074648368878274</v>
      </c>
      <c r="AM69" t="n">
        <v>0</v>
      </c>
      <c r="AN69" t="n">
        <v>0</v>
      </c>
      <c r="AO69" t="n">
        <v>2.077193564439627</v>
      </c>
      <c r="AP69" t="n">
        <v>0</v>
      </c>
      <c r="AQ69" t="n">
        <v>0.4576759449577656</v>
      </c>
      <c r="AR69" t="n">
        <v>1</v>
      </c>
      <c r="AS69" t="n">
        <v>0</v>
      </c>
      <c r="AT69" t="n">
        <v>0</v>
      </c>
      <c r="AU69" t="n">
        <v>0</v>
      </c>
      <c r="AV69" t="n">
        <v>0.4581453368985964</v>
      </c>
      <c r="AW69" t="n">
        <v>0.1440331161326475</v>
      </c>
    </row>
    <row r="70" spans="1:49">
      <c r="A70" t="n">
        <v>0</v>
      </c>
      <c r="B70" t="n">
        <v>-21.42638506</v>
      </c>
      <c r="C70" t="n">
        <v>18.73351204330874</v>
      </c>
      <c r="D70" t="n">
        <v>29.76670521032765</v>
      </c>
      <c r="E70" t="n">
        <v>1306.630791659145</v>
      </c>
      <c r="F70" t="n">
        <v>67</v>
      </c>
      <c r="G70" t="n">
        <v>18.827893115</v>
      </c>
      <c r="H70" t="n">
        <v>0.2988360255329718</v>
      </c>
      <c r="I70" t="n">
        <v>-0</v>
      </c>
      <c r="J70" t="n">
        <v>0</v>
      </c>
      <c r="K70" t="n">
        <v>0</v>
      </c>
      <c r="L70" t="n">
        <v>0.1655118911758848</v>
      </c>
      <c r="M70" t="n">
        <v>0</v>
      </c>
      <c r="N70" t="n">
        <v>89.79777625851095</v>
      </c>
      <c r="O70" t="n">
        <v>3.496530163757793</v>
      </c>
      <c r="P70" t="b">
        <v>1</v>
      </c>
      <c r="Q70" t="n">
        <v>0</v>
      </c>
      <c r="R70" t="b">
        <v>0</v>
      </c>
      <c r="S70" t="n">
        <v>3.496530163757793</v>
      </c>
      <c r="T70" t="n">
        <v>155.1010485204845</v>
      </c>
      <c r="U70" t="n">
        <v>611.7185353647909</v>
      </c>
      <c r="V70" t="n">
        <v>215.2751633365535</v>
      </c>
      <c r="W70" t="n">
        <v>2</v>
      </c>
      <c r="X70" t="n">
        <v>1306.630791539194</v>
      </c>
      <c r="Y70" t="b">
        <v>0</v>
      </c>
      <c r="Z70" t="n">
        <v>1306.630791539194</v>
      </c>
      <c r="AA70" t="b">
        <v>0</v>
      </c>
      <c r="AB70" t="n">
        <v>54.58295216444055</v>
      </c>
      <c r="AC70" t="n">
        <v>3.496530163757793</v>
      </c>
      <c r="AD70" t="b">
        <v>0</v>
      </c>
      <c r="AE70" t="n">
        <v>0</v>
      </c>
      <c r="AF70" t="n">
        <v>0</v>
      </c>
      <c r="AG70" t="n">
        <v>0.8884674174594931</v>
      </c>
      <c r="AH70" t="n">
        <v>23.87919915505634</v>
      </c>
      <c r="AI70" t="n">
        <v>28.76168113114972</v>
      </c>
      <c r="AJ70" t="n">
        <v>3.935462454836962</v>
      </c>
      <c r="AK70" t="n">
        <v>3.207864574763697</v>
      </c>
      <c r="AL70" t="n">
        <v>3.935462454836962</v>
      </c>
      <c r="AM70" t="n">
        <v>0</v>
      </c>
      <c r="AN70" t="n">
        <v>0</v>
      </c>
      <c r="AO70" t="n">
        <v>3.948047848604036</v>
      </c>
      <c r="AP70" t="n">
        <v>0</v>
      </c>
      <c r="AQ70" t="n">
        <v>0.7927297875902063</v>
      </c>
      <c r="AR70" t="n">
        <v>1</v>
      </c>
      <c r="AS70" t="n">
        <v>0</v>
      </c>
      <c r="AT70" t="n">
        <v>0</v>
      </c>
      <c r="AU70" t="n">
        <v>0</v>
      </c>
      <c r="AV70" t="n">
        <v>0.7925085292401068</v>
      </c>
      <c r="AW70" t="n">
        <v>0.2491512274268085</v>
      </c>
    </row>
    <row r="71" spans="1:49">
      <c r="A71" t="n">
        <v>0</v>
      </c>
      <c r="B71" t="n">
        <v>-21.42638506</v>
      </c>
      <c r="C71" t="n">
        <v>18.83153240051594</v>
      </c>
      <c r="D71" t="n">
        <v>29.92245513435965</v>
      </c>
      <c r="E71" t="n">
        <v>1424.73614157452</v>
      </c>
      <c r="F71" t="n">
        <v>68</v>
      </c>
      <c r="G71" t="n">
        <v>20.52973186</v>
      </c>
      <c r="H71" t="n">
        <v>0.6443373017231289</v>
      </c>
      <c r="I71" t="n">
        <v>-0</v>
      </c>
      <c r="J71" t="n">
        <v>0</v>
      </c>
      <c r="K71" t="n">
        <v>0</v>
      </c>
      <c r="L71" t="n">
        <v>0.189580049480994</v>
      </c>
      <c r="M71" t="n">
        <v>0</v>
      </c>
      <c r="N71" t="n">
        <v>89.79033654147622</v>
      </c>
      <c r="O71" t="n">
        <v>7.174994571817338</v>
      </c>
      <c r="P71" t="b">
        <v>1</v>
      </c>
      <c r="Q71" t="n">
        <v>0</v>
      </c>
      <c r="R71" t="b">
        <v>0</v>
      </c>
      <c r="S71" t="n">
        <v>7.174994571817338</v>
      </c>
      <c r="T71" t="n">
        <v>169.1205127350967</v>
      </c>
      <c r="U71" t="n">
        <v>667.0113022272213</v>
      </c>
      <c r="V71" t="n">
        <v>405.1321158956964</v>
      </c>
      <c r="W71" t="n">
        <v>2</v>
      </c>
      <c r="X71" t="n">
        <v>1424.736141557345</v>
      </c>
      <c r="Y71" t="b">
        <v>0</v>
      </c>
      <c r="Z71" t="n">
        <v>1424.736141557345</v>
      </c>
      <c r="AA71" t="b">
        <v>0</v>
      </c>
      <c r="AB71" t="n">
        <v>102.7211247200042</v>
      </c>
      <c r="AC71" t="n">
        <v>7.174994571817338</v>
      </c>
      <c r="AD71" t="b">
        <v>0</v>
      </c>
      <c r="AE71" t="n">
        <v>0</v>
      </c>
      <c r="AF71" t="n">
        <v>0</v>
      </c>
      <c r="AG71" t="n">
        <v>0.9200561278717277</v>
      </c>
      <c r="AH71" t="n">
        <v>23.89253801971658</v>
      </c>
      <c r="AI71" t="n">
        <v>52.2690004858738</v>
      </c>
      <c r="AJ71" t="n">
        <v>7.798431372240869</v>
      </c>
      <c r="AK71" t="n">
        <v>4.178586291115302</v>
      </c>
      <c r="AL71" t="n">
        <v>7.798431372240869</v>
      </c>
      <c r="AM71" t="n">
        <v>0</v>
      </c>
      <c r="AN71" t="n">
        <v>0</v>
      </c>
      <c r="AO71" t="n">
        <v>7.845157876249954</v>
      </c>
      <c r="AP71" t="n">
        <v>0</v>
      </c>
      <c r="AQ71" t="n">
        <v>1.491482788998021</v>
      </c>
      <c r="AR71" t="n">
        <v>1</v>
      </c>
      <c r="AS71" t="n">
        <v>0</v>
      </c>
      <c r="AT71" t="n">
        <v>0</v>
      </c>
      <c r="AU71" t="n">
        <v>0</v>
      </c>
      <c r="AV71" t="n">
        <v>1.490342566575004</v>
      </c>
      <c r="AW71" t="n">
        <v>0.4685384018574809</v>
      </c>
    </row>
    <row r="72" spans="1:49">
      <c r="A72" t="n">
        <v>0</v>
      </c>
      <c r="B72" t="n">
        <v>-21.42638506</v>
      </c>
      <c r="C72" t="n">
        <v>18.96947833415422</v>
      </c>
      <c r="D72" t="n">
        <v>30.1416449975354</v>
      </c>
      <c r="E72" t="n">
        <v>1618.887881664525</v>
      </c>
      <c r="F72" t="n">
        <v>69</v>
      </c>
      <c r="G72" t="n">
        <v>23.327360875</v>
      </c>
      <c r="H72" t="n">
        <v>0.8733712342411795</v>
      </c>
      <c r="I72" t="n">
        <v>-0</v>
      </c>
      <c r="J72" t="n">
        <v>0</v>
      </c>
      <c r="K72" t="n">
        <v>0</v>
      </c>
      <c r="L72" t="n">
        <v>0.2098163055216861</v>
      </c>
      <c r="M72" t="n">
        <v>0</v>
      </c>
      <c r="N72" t="n">
        <v>89.78289682444149</v>
      </c>
      <c r="O72" t="n">
        <v>10.70336596346351</v>
      </c>
      <c r="P72" t="b">
        <v>1</v>
      </c>
      <c r="Q72" t="n">
        <v>0</v>
      </c>
      <c r="R72" t="b">
        <v>0</v>
      </c>
      <c r="S72" t="n">
        <v>10.70336596346351</v>
      </c>
      <c r="T72" t="n">
        <v>192.166914738098</v>
      </c>
      <c r="U72" t="n">
        <v>757.9063117270586</v>
      </c>
      <c r="V72" t="n">
        <v>531.8793622081416</v>
      </c>
      <c r="W72" t="n">
        <v>2</v>
      </c>
      <c r="X72" t="n">
        <v>1618.887881848997</v>
      </c>
      <c r="Y72" t="b">
        <v>0</v>
      </c>
      <c r="Z72" t="n">
        <v>1618.887881848997</v>
      </c>
      <c r="AA72" t="b">
        <v>0</v>
      </c>
      <c r="AB72" t="n">
        <v>134.8578504584538</v>
      </c>
      <c r="AC72" t="n">
        <v>10.70336596346351</v>
      </c>
      <c r="AD72" t="b">
        <v>0</v>
      </c>
      <c r="AE72" t="n">
        <v>0</v>
      </c>
      <c r="AF72" t="n">
        <v>0</v>
      </c>
      <c r="AG72" t="n">
        <v>0.9282245544438419</v>
      </c>
      <c r="AH72" t="n">
        <v>23.91215745872351</v>
      </c>
      <c r="AI72" t="n">
        <v>68.01769838765316</v>
      </c>
      <c r="AJ72" t="n">
        <v>11.53100929319477</v>
      </c>
      <c r="AK72" t="n">
        <v>4.882000607478176</v>
      </c>
      <c r="AL72" t="n">
        <v>11.53100929319477</v>
      </c>
      <c r="AM72" t="n">
        <v>0</v>
      </c>
      <c r="AN72" t="n">
        <v>0</v>
      </c>
      <c r="AO72" t="n">
        <v>11.61555136386807</v>
      </c>
      <c r="AP72" t="n">
        <v>0</v>
      </c>
      <c r="AQ72" t="n">
        <v>2.156434110534676</v>
      </c>
      <c r="AR72" t="n">
        <v>1</v>
      </c>
      <c r="AS72" t="n">
        <v>0</v>
      </c>
      <c r="AT72" t="n">
        <v>0</v>
      </c>
      <c r="AU72" t="n">
        <v>0</v>
      </c>
      <c r="AV72" t="n">
        <v>2.155705107734472</v>
      </c>
      <c r="AW72" t="n">
        <v>0.6777170891489038</v>
      </c>
    </row>
    <row r="73" spans="1:49">
      <c r="A73" t="n">
        <v>0</v>
      </c>
      <c r="B73" t="n">
        <v>-21.42638506</v>
      </c>
      <c r="C73" t="n">
        <v>19.13799865257616</v>
      </c>
      <c r="D73" t="n">
        <v>30.409416178338</v>
      </c>
      <c r="E73" t="n">
        <v>1844.753369110875</v>
      </c>
      <c r="F73" t="n">
        <v>70</v>
      </c>
      <c r="G73" t="n">
        <v>26.58196905</v>
      </c>
      <c r="H73" t="n">
        <v>0.905708752978823</v>
      </c>
      <c r="I73" t="n">
        <v>-0</v>
      </c>
      <c r="J73" t="n">
        <v>0</v>
      </c>
      <c r="K73" t="n">
        <v>0</v>
      </c>
      <c r="L73" t="n">
        <v>0.2247540351198555</v>
      </c>
      <c r="M73" t="n">
        <v>0</v>
      </c>
      <c r="N73" t="n">
        <v>89.77545710740677</v>
      </c>
      <c r="O73" t="n">
        <v>12.64444146833347</v>
      </c>
      <c r="P73" t="b">
        <v>1</v>
      </c>
      <c r="Q73" t="n">
        <v>0</v>
      </c>
      <c r="R73" t="b">
        <v>0</v>
      </c>
      <c r="S73" t="n">
        <v>12.64444146833347</v>
      </c>
      <c r="T73" t="n">
        <v>218.9778349713171</v>
      </c>
      <c r="U73" t="n">
        <v>863.6485811268748</v>
      </c>
      <c r="V73" t="n">
        <v>551.4052221545656</v>
      </c>
      <c r="W73" t="n">
        <v>2</v>
      </c>
      <c r="X73" t="n">
        <v>1844.753369287005</v>
      </c>
      <c r="Y73" t="b">
        <v>0</v>
      </c>
      <c r="Z73" t="n">
        <v>1844.753369287005</v>
      </c>
      <c r="AA73" t="b">
        <v>0</v>
      </c>
      <c r="AB73" t="n">
        <v>139.8086263069385</v>
      </c>
      <c r="AC73" t="n">
        <v>12.64444146833347</v>
      </c>
      <c r="AD73" t="b">
        <v>0</v>
      </c>
      <c r="AE73" t="n">
        <v>0</v>
      </c>
      <c r="AF73" t="n">
        <v>0</v>
      </c>
      <c r="AG73" t="n">
        <v>0.9279193941496107</v>
      </c>
      <c r="AH73" t="n">
        <v>23.93843447805038</v>
      </c>
      <c r="AI73" t="n">
        <v>70.53789062728103</v>
      </c>
      <c r="AJ73" t="n">
        <v>13.62665932844462</v>
      </c>
      <c r="AK73" t="n">
        <v>5.084413891822905</v>
      </c>
      <c r="AL73" t="n">
        <v>13.62665932844462</v>
      </c>
      <c r="AM73" t="n">
        <v>0</v>
      </c>
      <c r="AN73" t="n">
        <v>0</v>
      </c>
      <c r="AO73" t="n">
        <v>13.63082699807404</v>
      </c>
      <c r="AP73" t="n">
        <v>0</v>
      </c>
      <c r="AQ73" t="n">
        <v>2.499416559255759</v>
      </c>
      <c r="AR73" t="n">
        <v>1</v>
      </c>
      <c r="AS73" t="n">
        <v>0</v>
      </c>
      <c r="AT73" t="n">
        <v>0</v>
      </c>
      <c r="AU73" t="n">
        <v>0</v>
      </c>
      <c r="AV73" t="n">
        <v>2.501226394795495</v>
      </c>
      <c r="AW73" t="n">
        <v>0.7863431159954398</v>
      </c>
    </row>
    <row r="74" spans="1:49">
      <c r="A74" t="n">
        <v>0</v>
      </c>
      <c r="B74" t="n">
        <v>-21.42638506</v>
      </c>
      <c r="C74" t="n">
        <v>19.30408784036992</v>
      </c>
      <c r="D74" t="n">
        <v>30.67332440228715</v>
      </c>
      <c r="E74" t="n">
        <v>1712.143993898435</v>
      </c>
      <c r="F74" t="n">
        <v>71</v>
      </c>
      <c r="G74" t="n">
        <v>29.69355276</v>
      </c>
      <c r="H74" t="n">
        <v>0.8089536580101977</v>
      </c>
      <c r="I74" t="n">
        <v>-0</v>
      </c>
      <c r="J74" t="n">
        <v>0</v>
      </c>
      <c r="K74" t="n">
        <v>0</v>
      </c>
      <c r="L74" t="n">
        <v>0.2356564234259961</v>
      </c>
      <c r="M74" t="n">
        <v>0</v>
      </c>
      <c r="N74" t="n">
        <v>89.76801739037204</v>
      </c>
      <c r="O74" t="n">
        <v>12.81790457339177</v>
      </c>
      <c r="P74" t="b">
        <v>1</v>
      </c>
      <c r="Q74" t="n">
        <v>0</v>
      </c>
      <c r="R74" t="b">
        <v>0</v>
      </c>
      <c r="S74" t="n">
        <v>12.81790457339177</v>
      </c>
      <c r="T74" t="n">
        <v>244.610543476326</v>
      </c>
      <c r="U74" t="n">
        <v>964.7439834706298</v>
      </c>
      <c r="V74" t="n">
        <v>500.3953248972569</v>
      </c>
      <c r="W74" t="n">
        <v>2</v>
      </c>
      <c r="X74" t="n">
        <v>2060.693148693265</v>
      </c>
      <c r="Y74" t="b">
        <v>0</v>
      </c>
      <c r="Z74" t="n">
        <v>2060.693148693265</v>
      </c>
      <c r="AA74" t="b">
        <v>0</v>
      </c>
      <c r="AB74" t="n">
        <v>126.8750823776006</v>
      </c>
      <c r="AC74" t="n">
        <v>12.81790457339177</v>
      </c>
      <c r="AD74" t="b">
        <v>0</v>
      </c>
      <c r="AE74" t="n">
        <v>0</v>
      </c>
      <c r="AF74" t="n">
        <v>0</v>
      </c>
      <c r="AG74" t="n">
        <v>0.9231831198704313</v>
      </c>
      <c r="AH74" t="n">
        <v>23.96960886395876</v>
      </c>
      <c r="AI74" t="n">
        <v>64.34091517436907</v>
      </c>
      <c r="AJ74" t="n">
        <v>13.8844659282665</v>
      </c>
      <c r="AK74" t="n">
        <v>4.942468368376261</v>
      </c>
      <c r="AL74" t="n">
        <v>13.8844659282665</v>
      </c>
      <c r="AM74" t="n">
        <v>0</v>
      </c>
      <c r="AN74" t="n">
        <v>0</v>
      </c>
      <c r="AO74" t="n">
        <v>13.95819180067234</v>
      </c>
      <c r="AP74" t="n">
        <v>0</v>
      </c>
      <c r="AQ74" t="n">
        <v>2.60166419324316</v>
      </c>
      <c r="AR74" t="n">
        <v>1</v>
      </c>
      <c r="AS74" t="n">
        <v>0</v>
      </c>
      <c r="AT74" t="n">
        <v>0</v>
      </c>
      <c r="AU74" t="n">
        <v>0</v>
      </c>
      <c r="AV74" t="n">
        <v>2.604494925156222</v>
      </c>
      <c r="AW74" t="n">
        <v>0.8188089887837217</v>
      </c>
    </row>
    <row r="75" spans="1:49">
      <c r="A75" t="n">
        <v>0</v>
      </c>
      <c r="B75" t="n">
        <v>-21.42638506</v>
      </c>
      <c r="C75" t="n">
        <v>19.45614301204384</v>
      </c>
      <c r="D75" t="n">
        <v>30.91493320796435</v>
      </c>
      <c r="E75" t="n">
        <v>1452.523535507615</v>
      </c>
      <c r="F75" t="n">
        <v>72</v>
      </c>
      <c r="G75" t="n">
        <v>32.33441009</v>
      </c>
      <c r="H75" t="n">
        <v>0.6521774816470511</v>
      </c>
      <c r="I75" t="n">
        <v>-0</v>
      </c>
      <c r="J75" t="n">
        <v>0</v>
      </c>
      <c r="K75" t="n">
        <v>0</v>
      </c>
      <c r="L75" t="n">
        <v>0.2398034720301736</v>
      </c>
      <c r="M75" t="n">
        <v>0</v>
      </c>
      <c r="N75" t="n">
        <v>89.76057767333731</v>
      </c>
      <c r="O75" t="n">
        <v>11.61470832698664</v>
      </c>
      <c r="P75" t="b">
        <v>1</v>
      </c>
      <c r="Q75" t="n">
        <v>0</v>
      </c>
      <c r="R75" t="b">
        <v>0</v>
      </c>
      <c r="S75" t="n">
        <v>11.61470832698664</v>
      </c>
      <c r="T75" t="n">
        <v>266.3654864417545</v>
      </c>
      <c r="U75" t="n">
        <v>1050.54547852628</v>
      </c>
      <c r="V75" t="n">
        <v>416.3913878267568</v>
      </c>
      <c r="W75" t="n">
        <v>3</v>
      </c>
      <c r="X75" t="n">
        <v>1389.871668090268</v>
      </c>
      <c r="Y75" t="b">
        <v>1</v>
      </c>
      <c r="Z75" t="n">
        <v>1389.871668090268</v>
      </c>
      <c r="AA75" t="b">
        <v>0</v>
      </c>
      <c r="AB75" t="n">
        <v>105.5759096923826</v>
      </c>
      <c r="AC75" t="n">
        <v>11.61470832698664</v>
      </c>
      <c r="AD75" t="b">
        <v>0</v>
      </c>
      <c r="AE75" t="n">
        <v>0</v>
      </c>
      <c r="AF75" t="n">
        <v>62.65186741734715</v>
      </c>
      <c r="AG75" t="n">
        <v>0.9361398629641215</v>
      </c>
      <c r="AH75" t="n">
        <v>24.00328742497666</v>
      </c>
      <c r="AI75" t="n">
        <v>85.24408415035276</v>
      </c>
      <c r="AJ75" t="n">
        <v>12.4070224829554</v>
      </c>
      <c r="AK75" t="n">
        <v>5.44369889533948</v>
      </c>
      <c r="AL75" t="n">
        <v>12.966299389948</v>
      </c>
      <c r="AM75" t="n">
        <v>0</v>
      </c>
      <c r="AN75" t="n">
        <v>0</v>
      </c>
      <c r="AO75" t="n">
        <v>12.99301229228087</v>
      </c>
      <c r="AP75" t="n">
        <v>0</v>
      </c>
      <c r="AQ75" t="n">
        <v>2.502814232585139</v>
      </c>
      <c r="AR75" t="n">
        <v>1</v>
      </c>
      <c r="AS75" t="n">
        <v>0</v>
      </c>
      <c r="AT75" t="n">
        <v>0</v>
      </c>
      <c r="AU75" t="n">
        <v>0</v>
      </c>
      <c r="AV75" t="n">
        <v>2.506409494458858</v>
      </c>
      <c r="AW75" t="n">
        <v>0.7879725945377598</v>
      </c>
    </row>
    <row r="76" spans="1:49">
      <c r="A76" t="n">
        <v>0</v>
      </c>
      <c r="B76" t="n">
        <v>-21.42638506</v>
      </c>
      <c r="C76" t="n">
        <v>19.59891354582406</v>
      </c>
      <c r="D76" t="n">
        <v>31.1417891430358</v>
      </c>
      <c r="E76" t="n">
        <v>1476.046595416785</v>
      </c>
      <c r="F76" t="n">
        <v>73</v>
      </c>
      <c r="G76" t="n">
        <v>34.33921061</v>
      </c>
      <c r="H76" t="n">
        <v>0.4537179570682612</v>
      </c>
      <c r="I76" t="n">
        <v>-0</v>
      </c>
      <c r="J76" t="n">
        <v>0</v>
      </c>
      <c r="K76" t="n">
        <v>0</v>
      </c>
      <c r="L76" t="n">
        <v>0.2344616772527109</v>
      </c>
      <c r="M76" t="n">
        <v>0</v>
      </c>
      <c r="N76" t="n">
        <v>89.75313795630258</v>
      </c>
      <c r="O76" t="n">
        <v>9.160514145869064</v>
      </c>
      <c r="P76" t="b">
        <v>1</v>
      </c>
      <c r="Q76" t="n">
        <v>0</v>
      </c>
      <c r="R76" t="b">
        <v>0</v>
      </c>
      <c r="S76" t="n">
        <v>9.160514145869064</v>
      </c>
      <c r="T76" t="n">
        <v>282.8806993138036</v>
      </c>
      <c r="U76" t="n">
        <v>1115.681478093641</v>
      </c>
      <c r="V76" t="n">
        <v>309.2344817687923</v>
      </c>
      <c r="W76" t="n">
        <v>3</v>
      </c>
      <c r="X76" t="n">
        <v>1476.046595517887</v>
      </c>
      <c r="Y76" t="b">
        <v>0</v>
      </c>
      <c r="Z76" t="n">
        <v>1476.046595517887</v>
      </c>
      <c r="AA76" t="b">
        <v>0</v>
      </c>
      <c r="AB76" t="n">
        <v>78.40630876490675</v>
      </c>
      <c r="AC76" t="n">
        <v>9.160514145869064</v>
      </c>
      <c r="AD76" t="b">
        <v>0</v>
      </c>
      <c r="AE76" t="n">
        <v>0</v>
      </c>
      <c r="AF76" t="n">
        <v>-1.011023869068595e-07</v>
      </c>
      <c r="AG76" t="n">
        <v>0.9272097720870447</v>
      </c>
      <c r="AH76" t="n">
        <v>24.02865727984469</v>
      </c>
      <c r="AI76" t="n">
        <v>63.91652630628398</v>
      </c>
      <c r="AJ76" t="n">
        <v>9.87965660160136</v>
      </c>
      <c r="AK76" t="n">
        <v>4.652498517238811</v>
      </c>
      <c r="AL76" t="n">
        <v>9.879656600924648</v>
      </c>
      <c r="AM76" t="n">
        <v>0</v>
      </c>
      <c r="AN76" t="n">
        <v>0</v>
      </c>
      <c r="AO76" t="n">
        <v>9.882707737568737</v>
      </c>
      <c r="AP76" t="n">
        <v>0</v>
      </c>
      <c r="AQ76" t="n">
        <v>1.947455187239034</v>
      </c>
      <c r="AR76" t="n">
        <v>1</v>
      </c>
      <c r="AS76" t="n">
        <v>0</v>
      </c>
      <c r="AT76" t="n">
        <v>0</v>
      </c>
      <c r="AU76" t="n">
        <v>0</v>
      </c>
      <c r="AV76" t="n">
        <v>1.954788628291587</v>
      </c>
      <c r="AW76" t="n">
        <v>0.6145523589074939</v>
      </c>
    </row>
    <row r="77" spans="1:49">
      <c r="A77" t="n">
        <v>0</v>
      </c>
      <c r="B77" t="n">
        <v>-21.42638506</v>
      </c>
      <c r="C77" t="n">
        <v>19.72092987448897</v>
      </c>
      <c r="D77" t="n">
        <v>31.33566758279755</v>
      </c>
      <c r="E77" t="n">
        <v>1532.31592897437</v>
      </c>
      <c r="F77" t="n">
        <v>74</v>
      </c>
      <c r="G77" t="n">
        <v>35.64827802</v>
      </c>
      <c r="H77" t="n">
        <v>0.2945072984132375</v>
      </c>
      <c r="I77" t="n">
        <v>-0</v>
      </c>
      <c r="J77" t="n">
        <v>0</v>
      </c>
      <c r="K77" t="n">
        <v>0</v>
      </c>
      <c r="L77" t="n">
        <v>0.2181968840960602</v>
      </c>
      <c r="M77" t="n">
        <v>0</v>
      </c>
      <c r="N77" t="n">
        <v>89.74569823926785</v>
      </c>
      <c r="O77" t="n">
        <v>6.860726519828588</v>
      </c>
      <c r="P77" t="b">
        <v>1</v>
      </c>
      <c r="Q77" t="n">
        <v>0</v>
      </c>
      <c r="R77" t="b">
        <v>0</v>
      </c>
      <c r="S77" t="n">
        <v>6.860726519828588</v>
      </c>
      <c r="T77" t="n">
        <v>293.6645786695471</v>
      </c>
      <c r="U77" t="n">
        <v>1158.213098272694</v>
      </c>
      <c r="V77" t="n">
        <v>223.0950447846315</v>
      </c>
      <c r="W77" t="n">
        <v>3</v>
      </c>
      <c r="X77" t="n">
        <v>1532.315929014774</v>
      </c>
      <c r="Y77" t="b">
        <v>0</v>
      </c>
      <c r="Z77" t="n">
        <v>1532.315929014774</v>
      </c>
      <c r="AA77" t="b">
        <v>0</v>
      </c>
      <c r="AB77" t="n">
        <v>56.56568072632646</v>
      </c>
      <c r="AC77" t="n">
        <v>6.860726519828588</v>
      </c>
      <c r="AD77" t="b">
        <v>0</v>
      </c>
      <c r="AE77" t="n">
        <v>0</v>
      </c>
      <c r="AF77" t="n">
        <v>0</v>
      </c>
      <c r="AG77" t="n">
        <v>0.9142468253297371</v>
      </c>
      <c r="AH77" t="n">
        <v>24.05146452114584</v>
      </c>
      <c r="AI77" t="n">
        <v>46.76594480682673</v>
      </c>
      <c r="AJ77" t="n">
        <v>7.504238822326958</v>
      </c>
      <c r="AK77" t="n">
        <v>4.01032823363969</v>
      </c>
      <c r="AL77" t="n">
        <v>7.504238822326958</v>
      </c>
      <c r="AM77" t="n">
        <v>0</v>
      </c>
      <c r="AN77" t="n">
        <v>0</v>
      </c>
      <c r="AO77" t="n">
        <v>7.508782532840335</v>
      </c>
      <c r="AP77" t="n">
        <v>0</v>
      </c>
      <c r="AQ77" t="n">
        <v>1.545595086361206</v>
      </c>
      <c r="AR77" t="n">
        <v>1</v>
      </c>
      <c r="AS77" t="n">
        <v>0</v>
      </c>
      <c r="AT77" t="n">
        <v>0</v>
      </c>
      <c r="AU77" t="n">
        <v>0</v>
      </c>
      <c r="AV77" t="n">
        <v>1.557863805419497</v>
      </c>
      <c r="AW77" t="n">
        <v>0.4897659330635044</v>
      </c>
    </row>
    <row r="78" spans="1:49">
      <c r="A78" t="n">
        <v>0</v>
      </c>
      <c r="B78" t="n">
        <v>-21.42638506</v>
      </c>
      <c r="C78" t="n">
        <v>19.83142819746834</v>
      </c>
      <c r="D78" t="n">
        <v>31.5112444313222</v>
      </c>
      <c r="E78" t="n">
        <v>1573.41902144348</v>
      </c>
      <c r="F78" t="n">
        <v>75</v>
      </c>
      <c r="G78" t="n">
        <v>36.604513245</v>
      </c>
      <c r="H78" t="n">
        <v>0.2560050451121141</v>
      </c>
      <c r="I78" t="n">
        <v>-0</v>
      </c>
      <c r="J78" t="n">
        <v>0</v>
      </c>
      <c r="K78" t="n">
        <v>0</v>
      </c>
      <c r="L78" t="n">
        <v>0.1960482857148897</v>
      </c>
      <c r="M78" t="n">
        <v>0</v>
      </c>
      <c r="N78" t="n">
        <v>89.73825852223312</v>
      </c>
      <c r="O78" t="n">
        <v>6.402842247169032</v>
      </c>
      <c r="P78" t="b">
        <v>1</v>
      </c>
      <c r="Q78" t="n">
        <v>0</v>
      </c>
      <c r="R78" t="b">
        <v>0</v>
      </c>
      <c r="S78" t="n">
        <v>6.402842247169032</v>
      </c>
      <c r="T78" t="n">
        <v>301.5418852340061</v>
      </c>
      <c r="U78" t="n">
        <v>1189.28119536292</v>
      </c>
      <c r="V78" t="n">
        <v>202.7666556539089</v>
      </c>
      <c r="W78" t="n">
        <v>3</v>
      </c>
      <c r="X78" t="n">
        <v>1573.419021465143</v>
      </c>
      <c r="Y78" t="b">
        <v>0</v>
      </c>
      <c r="Z78" t="n">
        <v>1573.419021465143</v>
      </c>
      <c r="AA78" t="b">
        <v>0</v>
      </c>
      <c r="AB78" t="n">
        <v>51.41142384734</v>
      </c>
      <c r="AC78" t="n">
        <v>6.402842247169032</v>
      </c>
      <c r="AD78" t="b">
        <v>0</v>
      </c>
      <c r="AE78" t="n">
        <v>0</v>
      </c>
      <c r="AF78" t="n">
        <v>0</v>
      </c>
      <c r="AG78" t="n">
        <v>0.9093901850830806</v>
      </c>
      <c r="AH78" t="n">
        <v>24.0715878647841</v>
      </c>
      <c r="AI78" t="n">
        <v>42.73163647092654</v>
      </c>
      <c r="AJ78" t="n">
        <v>7.040808612404454</v>
      </c>
      <c r="AK78" t="n">
        <v>3.871905671727745</v>
      </c>
      <c r="AL78" t="n">
        <v>7.040808612404454</v>
      </c>
      <c r="AM78" t="n">
        <v>0</v>
      </c>
      <c r="AN78" t="n">
        <v>0</v>
      </c>
      <c r="AO78" t="n">
        <v>7.044054781821599</v>
      </c>
      <c r="AP78" t="n">
        <v>0</v>
      </c>
      <c r="AQ78" t="n">
        <v>1.499063983227301</v>
      </c>
      <c r="AR78" t="n">
        <v>1</v>
      </c>
      <c r="AS78" t="n">
        <v>0</v>
      </c>
      <c r="AT78" t="n">
        <v>0</v>
      </c>
      <c r="AU78" t="n">
        <v>0</v>
      </c>
      <c r="AV78" t="n">
        <v>1.516652032002115</v>
      </c>
      <c r="AW78" t="n">
        <v>0.4768096511403033</v>
      </c>
    </row>
    <row r="79" spans="1:49">
      <c r="A79" t="n">
        <v>0</v>
      </c>
      <c r="B79" t="n">
        <v>-21.42638506</v>
      </c>
      <c r="C79" t="n">
        <v>19.94442917752331</v>
      </c>
      <c r="D79" t="n">
        <v>31.6907978889973</v>
      </c>
      <c r="E79" t="n">
        <v>1614.61904052707</v>
      </c>
      <c r="F79" t="n">
        <v>76</v>
      </c>
      <c r="G79" t="n">
        <v>37.5630034</v>
      </c>
      <c r="H79" t="n">
        <v>0.2770770044716366</v>
      </c>
      <c r="I79" t="n">
        <v>-0</v>
      </c>
      <c r="J79" t="n">
        <v>0</v>
      </c>
      <c r="K79" t="n">
        <v>0</v>
      </c>
      <c r="L79" t="n">
        <v>0.1727962039307559</v>
      </c>
      <c r="M79" t="n">
        <v>0</v>
      </c>
      <c r="N79" t="n">
        <v>89.7308188051984</v>
      </c>
      <c r="O79" t="n">
        <v>6.968820870715531</v>
      </c>
      <c r="P79" t="b">
        <v>1</v>
      </c>
      <c r="Q79" t="n">
        <v>0</v>
      </c>
      <c r="R79" t="b">
        <v>0</v>
      </c>
      <c r="S79" t="n">
        <v>6.968820870715531</v>
      </c>
      <c r="T79" t="n">
        <v>309.4377675363452</v>
      </c>
      <c r="U79" t="n">
        <v>1220.422555163346</v>
      </c>
      <c r="V79" t="n">
        <v>215.058872340023</v>
      </c>
      <c r="W79" t="n">
        <v>3</v>
      </c>
      <c r="X79" t="n">
        <v>1614.619040481106</v>
      </c>
      <c r="Y79" t="b">
        <v>0</v>
      </c>
      <c r="Z79" t="n">
        <v>1614.619040481106</v>
      </c>
      <c r="AA79" t="b">
        <v>0</v>
      </c>
      <c r="AB79" t="n">
        <v>54.52811164807884</v>
      </c>
      <c r="AC79" t="n">
        <v>6.968820870715531</v>
      </c>
      <c r="AD79" t="b">
        <v>0</v>
      </c>
      <c r="AE79" t="n">
        <v>0</v>
      </c>
      <c r="AF79" t="n">
        <v>0</v>
      </c>
      <c r="AG79" t="n">
        <v>0.9118020647152486</v>
      </c>
      <c r="AH79" t="n">
        <v>24.0914318033417</v>
      </c>
      <c r="AI79" t="n">
        <v>45.20224891581866</v>
      </c>
      <c r="AJ79" t="n">
        <v>7.6429097283212</v>
      </c>
      <c r="AK79" t="n">
        <v>3.986745024602598</v>
      </c>
      <c r="AL79" t="n">
        <v>7.6429097283212</v>
      </c>
      <c r="AM79" t="n">
        <v>0</v>
      </c>
      <c r="AN79" t="n">
        <v>0</v>
      </c>
      <c r="AO79" t="n">
        <v>7.646262204116902</v>
      </c>
      <c r="AP79" t="n">
        <v>0</v>
      </c>
      <c r="AQ79" t="n">
        <v>1.652294792312746</v>
      </c>
      <c r="AR79" t="n">
        <v>1</v>
      </c>
      <c r="AS79" t="n">
        <v>0</v>
      </c>
      <c r="AT79" t="n">
        <v>0</v>
      </c>
      <c r="AU79" t="n">
        <v>0</v>
      </c>
      <c r="AV79" t="n">
        <v>1.676702118974124</v>
      </c>
      <c r="AW79" t="n">
        <v>0.5271266813646709</v>
      </c>
    </row>
    <row r="80" spans="1:49">
      <c r="A80" t="n">
        <v>0</v>
      </c>
      <c r="B80" t="n">
        <v>-21.42638506</v>
      </c>
      <c r="C80" t="n">
        <v>20.06138033097954</v>
      </c>
      <c r="D80" t="n">
        <v>31.87662799393925</v>
      </c>
      <c r="E80" t="n">
        <v>1657.058918388905</v>
      </c>
      <c r="F80" t="n">
        <v>77</v>
      </c>
      <c r="G80" t="n">
        <v>38.55033802</v>
      </c>
      <c r="H80" t="n">
        <v>0.2572075828346785</v>
      </c>
      <c r="I80" t="n">
        <v>-0</v>
      </c>
      <c r="J80" t="n">
        <v>0</v>
      </c>
      <c r="K80" t="n">
        <v>0</v>
      </c>
      <c r="L80" t="n">
        <v>0.1494103350814984</v>
      </c>
      <c r="M80" t="n">
        <v>0</v>
      </c>
      <c r="N80" t="n">
        <v>89.72337908816367</v>
      </c>
      <c r="O80" t="n">
        <v>6.81706490781962</v>
      </c>
      <c r="P80" t="b">
        <v>1</v>
      </c>
      <c r="Q80" t="n">
        <v>0</v>
      </c>
      <c r="R80" t="b">
        <v>0</v>
      </c>
      <c r="S80" t="n">
        <v>6.81706490781962</v>
      </c>
      <c r="T80" t="n">
        <v>317.5712657385722</v>
      </c>
      <c r="U80" t="n">
        <v>1252.501072072929</v>
      </c>
      <c r="V80" t="n">
        <v>204.987609619117</v>
      </c>
      <c r="W80" t="n">
        <v>3</v>
      </c>
      <c r="X80" t="n">
        <v>1657.058918352485</v>
      </c>
      <c r="Y80" t="b">
        <v>0</v>
      </c>
      <c r="Z80" t="n">
        <v>1657.058918352485</v>
      </c>
      <c r="AA80" t="b">
        <v>0</v>
      </c>
      <c r="AB80" t="n">
        <v>51.97454604947185</v>
      </c>
      <c r="AC80" t="n">
        <v>6.81706490781962</v>
      </c>
      <c r="AD80" t="b">
        <v>0</v>
      </c>
      <c r="AE80" t="n">
        <v>0</v>
      </c>
      <c r="AF80" t="n">
        <v>0</v>
      </c>
      <c r="AG80" t="n">
        <v>0.9090898980876811</v>
      </c>
      <c r="AH80" t="n">
        <v>24.11245494169129</v>
      </c>
      <c r="AI80" t="n">
        <v>43.21395633837844</v>
      </c>
      <c r="AJ80" t="n">
        <v>7.498779738021155</v>
      </c>
      <c r="AK80" t="n">
        <v>3.928585174756478</v>
      </c>
      <c r="AL80" t="n">
        <v>7.498779738021155</v>
      </c>
      <c r="AM80" t="n">
        <v>0</v>
      </c>
      <c r="AN80" t="n">
        <v>0</v>
      </c>
      <c r="AO80" t="n">
        <v>7.501450206010301</v>
      </c>
      <c r="AP80" t="n">
        <v>0</v>
      </c>
      <c r="AQ80" t="n">
        <v>1.684633226908827</v>
      </c>
      <c r="AR80" t="n">
        <v>1</v>
      </c>
      <c r="AS80" t="n">
        <v>0</v>
      </c>
      <c r="AT80" t="n">
        <v>0</v>
      </c>
      <c r="AU80" t="n">
        <v>0</v>
      </c>
      <c r="AV80" t="n">
        <v>1.718222634526181</v>
      </c>
      <c r="AW80" t="n">
        <v>0.5401800265735962</v>
      </c>
    </row>
    <row r="81" spans="1:49">
      <c r="A81" t="n">
        <v>0</v>
      </c>
      <c r="B81" t="n">
        <v>-21.42638506</v>
      </c>
      <c r="C81" t="n">
        <v>20.17115609619858</v>
      </c>
      <c r="D81" t="n">
        <v>32.0510567307911</v>
      </c>
      <c r="E81" t="n">
        <v>1689.268101974275</v>
      </c>
      <c r="F81" t="n">
        <v>78</v>
      </c>
      <c r="G81" t="n">
        <v>39.299662565</v>
      </c>
      <c r="H81" t="n">
        <v>0.1413086350229849</v>
      </c>
      <c r="I81" t="n">
        <v>-0</v>
      </c>
      <c r="J81" t="n">
        <v>0</v>
      </c>
      <c r="K81" t="n">
        <v>0</v>
      </c>
      <c r="L81" t="n">
        <v>0.1317088667134365</v>
      </c>
      <c r="M81" t="n">
        <v>0</v>
      </c>
      <c r="N81" t="n">
        <v>89.71593937112894</v>
      </c>
      <c r="O81" t="n">
        <v>4.820389889846318</v>
      </c>
      <c r="P81" t="b">
        <v>1</v>
      </c>
      <c r="Q81" t="n">
        <v>0</v>
      </c>
      <c r="R81" t="b">
        <v>0</v>
      </c>
      <c r="S81" t="n">
        <v>4.820389889846318</v>
      </c>
      <c r="T81" t="n">
        <v>323.7440765731017</v>
      </c>
      <c r="U81" t="n">
        <v>1276.846638004313</v>
      </c>
      <c r="V81" t="n">
        <v>142.1843241217122</v>
      </c>
      <c r="W81" t="n">
        <v>3</v>
      </c>
      <c r="X81" t="n">
        <v>1689.268102079706</v>
      </c>
      <c r="Y81" t="b">
        <v>0</v>
      </c>
      <c r="Z81" t="n">
        <v>1689.268102079706</v>
      </c>
      <c r="AA81" t="b">
        <v>0</v>
      </c>
      <c r="AB81" t="n">
        <v>36.05079212010959</v>
      </c>
      <c r="AC81" t="n">
        <v>4.820389889846318</v>
      </c>
      <c r="AD81" t="b">
        <v>0</v>
      </c>
      <c r="AE81" t="n">
        <v>0</v>
      </c>
      <c r="AF81" t="n">
        <v>0</v>
      </c>
      <c r="AG81" t="n">
        <v>0.8874359005336147</v>
      </c>
      <c r="AH81" t="n">
        <v>24.13365267394136</v>
      </c>
      <c r="AI81" t="n">
        <v>30.70562725999008</v>
      </c>
      <c r="AJ81" t="n">
        <v>5.431817539664352</v>
      </c>
      <c r="AK81" t="n">
        <v>3.456351281071271</v>
      </c>
      <c r="AL81" t="n">
        <v>5.431817539664352</v>
      </c>
      <c r="AM81" t="n">
        <v>0</v>
      </c>
      <c r="AN81" t="n">
        <v>0</v>
      </c>
      <c r="AO81" t="n">
        <v>5.432630710152436</v>
      </c>
      <c r="AP81" t="n">
        <v>0</v>
      </c>
      <c r="AQ81" t="n">
        <v>1.38481212312869</v>
      </c>
      <c r="AR81" t="n">
        <v>1</v>
      </c>
      <c r="AS81" t="n">
        <v>0</v>
      </c>
      <c r="AT81" t="n">
        <v>0</v>
      </c>
      <c r="AU81" t="n">
        <v>0</v>
      </c>
      <c r="AV81" t="n">
        <v>1.428836431157535</v>
      </c>
      <c r="AW81" t="n">
        <v>0.4492019170524081</v>
      </c>
    </row>
    <row r="82" spans="1:49">
      <c r="A82" t="n">
        <v>0</v>
      </c>
      <c r="B82" t="n">
        <v>-21.42638506</v>
      </c>
      <c r="C82" t="n">
        <v>20.26058153662936</v>
      </c>
      <c r="D82" t="n">
        <v>32.1931497199462</v>
      </c>
      <c r="E82" t="n">
        <v>1698.251733051975</v>
      </c>
      <c r="F82" t="n">
        <v>79</v>
      </c>
      <c r="G82" t="n">
        <v>39.508660575</v>
      </c>
      <c r="H82" t="n">
        <v>-0.02383999375995227</v>
      </c>
      <c r="I82" t="n">
        <v>-0</v>
      </c>
      <c r="J82" t="n">
        <v>0</v>
      </c>
      <c r="K82" t="n">
        <v>0</v>
      </c>
      <c r="L82" t="n">
        <v>0.1218604614009569</v>
      </c>
      <c r="M82" t="n">
        <v>0</v>
      </c>
      <c r="N82" t="n">
        <v>89.70849965409421</v>
      </c>
      <c r="O82" t="n">
        <v>1.771744999203454</v>
      </c>
      <c r="P82" t="b">
        <v>1</v>
      </c>
      <c r="Q82" t="n">
        <v>0</v>
      </c>
      <c r="R82" t="b">
        <v>0</v>
      </c>
      <c r="S82" t="n">
        <v>1.771744999203454</v>
      </c>
      <c r="T82" t="n">
        <v>325.4657673800178</v>
      </c>
      <c r="U82" t="n">
        <v>1283.63698654679</v>
      </c>
      <c r="V82" t="n">
        <v>51.98371124401486</v>
      </c>
      <c r="W82" t="n">
        <v>3</v>
      </c>
      <c r="X82" t="n">
        <v>1698.251733201403</v>
      </c>
      <c r="Y82" t="b">
        <v>0</v>
      </c>
      <c r="Z82" t="n">
        <v>1698.251733201403</v>
      </c>
      <c r="AA82" t="b">
        <v>0</v>
      </c>
      <c r="AB82" t="n">
        <v>13.18045416937496</v>
      </c>
      <c r="AC82" t="n">
        <v>1.771744999203454</v>
      </c>
      <c r="AD82" t="b">
        <v>0</v>
      </c>
      <c r="AE82" t="n">
        <v>0</v>
      </c>
      <c r="AF82" t="n">
        <v>0</v>
      </c>
      <c r="AG82" t="n">
        <v>0.7830300267522908</v>
      </c>
      <c r="AH82" t="n">
        <v>24.15221198696544</v>
      </c>
      <c r="AI82" t="n">
        <v>12.72307581089134</v>
      </c>
      <c r="AJ82" t="n">
        <v>2.26267823540813</v>
      </c>
      <c r="AK82" t="n">
        <v>2.76052541831767</v>
      </c>
      <c r="AL82" t="n">
        <v>2.26267823540813</v>
      </c>
      <c r="AM82" t="n">
        <v>0</v>
      </c>
      <c r="AN82" t="n">
        <v>0</v>
      </c>
      <c r="AO82" t="n">
        <v>2.262692529047804</v>
      </c>
      <c r="AP82" t="n">
        <v>0</v>
      </c>
      <c r="AQ82" t="n">
        <v>0.8916328411679201</v>
      </c>
      <c r="AR82" t="n">
        <v>1</v>
      </c>
      <c r="AS82" t="n">
        <v>0</v>
      </c>
      <c r="AT82" t="n">
        <v>0</v>
      </c>
      <c r="AU82" t="n">
        <v>0</v>
      </c>
      <c r="AV82" t="n">
        <v>0.9448066700711663</v>
      </c>
      <c r="AW82" t="n">
        <v>0.2970311773867957</v>
      </c>
    </row>
    <row r="83" spans="1:49">
      <c r="A83" t="n">
        <v>0</v>
      </c>
      <c r="B83" t="n">
        <v>-21.42638506</v>
      </c>
      <c r="C83" t="n">
        <v>20.32785081876491</v>
      </c>
      <c r="D83" t="n">
        <v>32.3000375734576</v>
      </c>
      <c r="E83" t="n">
        <v>1683.80672596192</v>
      </c>
      <c r="F83" t="n">
        <v>80</v>
      </c>
      <c r="G83" t="n">
        <v>39.1726074</v>
      </c>
      <c r="H83" t="n">
        <v>-0.1518279641498408</v>
      </c>
      <c r="I83" t="n">
        <v>-0</v>
      </c>
      <c r="J83" t="n">
        <v>0</v>
      </c>
      <c r="K83" t="n">
        <v>0</v>
      </c>
      <c r="L83" t="n">
        <v>0.1127942930789332</v>
      </c>
      <c r="M83" t="n">
        <v>0</v>
      </c>
      <c r="N83" t="n">
        <v>89.70105993705948</v>
      </c>
      <c r="O83" t="n">
        <v>-0.6196763922638977</v>
      </c>
      <c r="P83" t="b">
        <v>1</v>
      </c>
      <c r="Q83" t="n">
        <v>0</v>
      </c>
      <c r="R83" t="b">
        <v>0</v>
      </c>
      <c r="S83" t="n">
        <v>-0.6196763922638977</v>
      </c>
      <c r="T83" t="n">
        <v>322.697417279304</v>
      </c>
      <c r="U83" t="n">
        <v>1272.718613749575</v>
      </c>
      <c r="V83" t="n">
        <v>-18.33753026801374</v>
      </c>
      <c r="W83" t="n">
        <v>3</v>
      </c>
      <c r="X83" t="n">
        <v>1683.806725990688</v>
      </c>
      <c r="Y83" t="b">
        <v>0</v>
      </c>
      <c r="Z83" t="n">
        <v>1683.806725990688</v>
      </c>
      <c r="AA83" t="b">
        <v>0</v>
      </c>
      <c r="AB83" t="n">
        <v>-4.649475220084621</v>
      </c>
      <c r="AC83" t="n">
        <v>-0.6196763922638977</v>
      </c>
      <c r="AD83" t="b">
        <v>0</v>
      </c>
      <c r="AE83" t="n">
        <v>0</v>
      </c>
      <c r="AF83" t="n">
        <v>0</v>
      </c>
      <c r="AG83" t="n">
        <v>0.5157225170690342</v>
      </c>
      <c r="AH83" t="n">
        <v>24.16536062226432</v>
      </c>
      <c r="AI83" t="n">
        <v>-1.812425596033366</v>
      </c>
      <c r="AJ83" t="n">
        <v>-0.3195810687865955</v>
      </c>
      <c r="AK83" t="n">
        <v>2.837049624051256</v>
      </c>
      <c r="AL83" t="n">
        <v>-0.3195810687865955</v>
      </c>
      <c r="AM83" t="n">
        <v>0</v>
      </c>
      <c r="AN83" t="n">
        <v>0</v>
      </c>
      <c r="AO83" t="n">
        <v>-0.3186122603625872</v>
      </c>
      <c r="AP83" t="n">
        <v>0</v>
      </c>
      <c r="AQ83" t="n">
        <v>0.4888877046598836</v>
      </c>
      <c r="AR83" t="n">
        <v>1</v>
      </c>
      <c r="AS83" t="n">
        <v>0</v>
      </c>
      <c r="AT83" t="n">
        <v>0</v>
      </c>
      <c r="AU83" t="n">
        <v>0</v>
      </c>
      <c r="AV83" t="n">
        <v>0.5485214544892676</v>
      </c>
      <c r="AW83" t="n">
        <v>0.172445833216432</v>
      </c>
    </row>
    <row r="84" spans="1:49">
      <c r="A84" t="n">
        <v>-10.137069685</v>
      </c>
      <c r="B84" t="n">
        <v>-11.29086682</v>
      </c>
      <c r="C84" t="n">
        <v>20.37563086953027</v>
      </c>
      <c r="D84" t="n">
        <v>32.3759579178532</v>
      </c>
      <c r="E84" t="n">
        <v>1653.28931940275</v>
      </c>
      <c r="F84" t="n">
        <v>81</v>
      </c>
      <c r="G84" t="n">
        <v>38.462640885</v>
      </c>
      <c r="H84" t="n">
        <v>-0.2405312246406899</v>
      </c>
      <c r="I84" t="n">
        <v>0.2118003102132831</v>
      </c>
      <c r="J84" t="n">
        <v>0</v>
      </c>
      <c r="K84" t="n">
        <v>0</v>
      </c>
      <c r="L84" t="n">
        <v>0.09965653875415792</v>
      </c>
      <c r="M84" t="n">
        <v>0</v>
      </c>
      <c r="N84" t="n">
        <v>89.69537985860809</v>
      </c>
      <c r="O84" t="n">
        <v>-2.238559929309673</v>
      </c>
      <c r="P84" t="b">
        <v>1</v>
      </c>
      <c r="Q84" t="n">
        <v>0</v>
      </c>
      <c r="R84" t="b">
        <v>0</v>
      </c>
      <c r="S84" t="n">
        <v>-2.238559929309673</v>
      </c>
      <c r="T84" t="n">
        <v>316.8488313425587</v>
      </c>
      <c r="U84" t="n">
        <v>1249.651790815052</v>
      </c>
      <c r="V84" t="n">
        <v>-67.46647162574973</v>
      </c>
      <c r="W84" t="n">
        <v>3</v>
      </c>
      <c r="X84" t="n">
        <v>1653.289319248313</v>
      </c>
      <c r="Y84" t="b">
        <v>0</v>
      </c>
      <c r="Z84" t="n">
        <v>1653.289319248313</v>
      </c>
      <c r="AA84" t="b">
        <v>0</v>
      </c>
      <c r="AB84" t="n">
        <v>-17.10610335338482</v>
      </c>
      <c r="AC84" t="n">
        <v>-2.238559929309673</v>
      </c>
      <c r="AD84" t="b">
        <v>0</v>
      </c>
      <c r="AE84" t="n">
        <v>0</v>
      </c>
      <c r="AF84" t="n">
        <v>0</v>
      </c>
      <c r="AG84" t="n">
        <v>0.8406396267162588</v>
      </c>
      <c r="AH84" t="n">
        <v>24.17562515197696</v>
      </c>
      <c r="AI84" t="n">
        <v>-10.86928823700617</v>
      </c>
      <c r="AJ84" t="n">
        <v>-1.881822183356858</v>
      </c>
      <c r="AK84" t="n">
        <v>6.236815116378654</v>
      </c>
      <c r="AL84" t="n">
        <v>-1.881822183356858</v>
      </c>
      <c r="AM84" t="n">
        <v>2</v>
      </c>
      <c r="AN84" t="n">
        <v>0</v>
      </c>
      <c r="AO84" t="n">
        <v>-1.667759580448212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</row>
    <row r="85" spans="1:49">
      <c r="A85" t="n">
        <v>-51.6990554</v>
      </c>
      <c r="B85" t="n">
        <v>30.264757965</v>
      </c>
      <c r="C85" t="n">
        <v>20.41494947588075</v>
      </c>
      <c r="D85" t="n">
        <v>32.4384334089309</v>
      </c>
      <c r="E85" t="n">
        <v>1615.099081422115</v>
      </c>
      <c r="F85" t="n">
        <v>82</v>
      </c>
      <c r="G85" t="n">
        <v>37.57417122</v>
      </c>
      <c r="H85" t="n">
        <v>-0.2180772872874037</v>
      </c>
      <c r="I85" t="n">
        <v>1.080181582223553</v>
      </c>
      <c r="J85" t="n">
        <v>0</v>
      </c>
      <c r="K85" t="n">
        <v>0</v>
      </c>
      <c r="L85" t="n">
        <v>0.08664322643941641</v>
      </c>
      <c r="M85" t="n">
        <v>0</v>
      </c>
      <c r="N85" t="n">
        <v>89.69867393693188</v>
      </c>
      <c r="O85" t="n">
        <v>-1.811932693463556</v>
      </c>
      <c r="P85" t="b">
        <v>1</v>
      </c>
      <c r="Q85" t="n">
        <v>0</v>
      </c>
      <c r="R85" t="b">
        <v>0</v>
      </c>
      <c r="S85" t="n">
        <v>-1.811932693463556</v>
      </c>
      <c r="T85" t="n">
        <v>309.529766177994</v>
      </c>
      <c r="U85" t="n">
        <v>1220.785397806008</v>
      </c>
      <c r="V85" t="n">
        <v>-55.89989905178414</v>
      </c>
      <c r="W85" t="n">
        <v>3</v>
      </c>
      <c r="X85" t="n">
        <v>1615.099081297349</v>
      </c>
      <c r="Y85" t="b">
        <v>0</v>
      </c>
      <c r="Z85" t="n">
        <v>1615.099081297349</v>
      </c>
      <c r="AA85" t="b">
        <v>0</v>
      </c>
      <c r="AB85" t="n">
        <v>-14.17340239649699</v>
      </c>
      <c r="AC85" t="n">
        <v>-1.811932693463556</v>
      </c>
      <c r="AD85" t="b">
        <v>0</v>
      </c>
      <c r="AE85" t="n">
        <v>0</v>
      </c>
      <c r="AF85" t="n">
        <v>0</v>
      </c>
      <c r="AG85" t="n">
        <v>0.8166865405133243</v>
      </c>
      <c r="AH85" t="n">
        <v>24.18782709218223</v>
      </c>
      <c r="AI85" t="n">
        <v>-8.749226735070589</v>
      </c>
      <c r="AJ85" t="n">
        <v>-1.479781043067741</v>
      </c>
      <c r="AK85" t="n">
        <v>5.424175661426403</v>
      </c>
      <c r="AL85" t="n">
        <v>-1.479781043067741</v>
      </c>
      <c r="AM85" t="n">
        <v>2</v>
      </c>
      <c r="AN85" t="n">
        <v>0</v>
      </c>
      <c r="AO85" t="n">
        <v>-0.3976795288285362</v>
      </c>
      <c r="AP85" t="n">
        <v>0</v>
      </c>
      <c r="AQ85" t="n">
        <v>0.5026727058893667</v>
      </c>
      <c r="AR85" t="n">
        <v>1</v>
      </c>
      <c r="AS85" t="n">
        <v>0</v>
      </c>
      <c r="AT85" t="n">
        <v>0</v>
      </c>
      <c r="AU85" t="n">
        <v>0</v>
      </c>
      <c r="AV85" t="n">
        <v>0.5679300066660421</v>
      </c>
      <c r="AW85" t="n">
        <v>0.1785475525279671</v>
      </c>
    </row>
    <row r="86" spans="1:49">
      <c r="A86" t="n">
        <v>-41.561985715</v>
      </c>
      <c r="B86" t="n">
        <v>20.129239725</v>
      </c>
      <c r="C86" t="n">
        <v>20.46977771425027</v>
      </c>
      <c r="D86" t="n">
        <v>32.52555300535115</v>
      </c>
      <c r="E86" t="n">
        <v>1589.99370951366</v>
      </c>
      <c r="F86" t="n">
        <v>83</v>
      </c>
      <c r="G86" t="n">
        <v>36.99011197999999</v>
      </c>
      <c r="H86" t="n">
        <v>-0.1142670470430325</v>
      </c>
      <c r="I86" t="n">
        <v>0.8683812720102694</v>
      </c>
      <c r="J86" t="n">
        <v>0</v>
      </c>
      <c r="K86" t="n">
        <v>0</v>
      </c>
      <c r="L86" t="n">
        <v>0.07895870597625987</v>
      </c>
      <c r="M86" t="n">
        <v>0</v>
      </c>
      <c r="N86" t="n">
        <v>89.70742289486418</v>
      </c>
      <c r="O86" t="n">
        <v>0.01414548569205376</v>
      </c>
      <c r="P86" t="b">
        <v>1</v>
      </c>
      <c r="Q86" t="n">
        <v>0</v>
      </c>
      <c r="R86" t="b">
        <v>0</v>
      </c>
      <c r="S86" t="n">
        <v>0.01414548569205376</v>
      </c>
      <c r="T86" t="n">
        <v>304.7183834083569</v>
      </c>
      <c r="U86" t="n">
        <v>1201.80930416256</v>
      </c>
      <c r="V86" t="n">
        <v>0.443292710825853</v>
      </c>
      <c r="W86" t="n">
        <v>3</v>
      </c>
      <c r="X86" t="n">
        <v>1589.993709407066</v>
      </c>
      <c r="Y86" t="b">
        <v>0</v>
      </c>
      <c r="Z86" t="n">
        <v>1589.993709407066</v>
      </c>
      <c r="AA86" t="b">
        <v>0</v>
      </c>
      <c r="AB86" t="n">
        <v>0.1123967319538167</v>
      </c>
      <c r="AC86" t="n">
        <v>0.01414548569205376</v>
      </c>
      <c r="AD86" t="b">
        <v>0</v>
      </c>
      <c r="AE86" t="n">
        <v>0</v>
      </c>
      <c r="AF86" t="n">
        <v>0</v>
      </c>
      <c r="AG86" t="n">
        <v>0.03550693444562442</v>
      </c>
      <c r="AH86" t="n">
        <v>24.19918808390008</v>
      </c>
      <c r="AI86" t="n">
        <v>2.392658193772031</v>
      </c>
      <c r="AJ86" t="n">
        <v>0.3983865662555651</v>
      </c>
      <c r="AK86" t="n">
        <v>2.307702236134982</v>
      </c>
      <c r="AL86" t="n">
        <v>0.3983865662555651</v>
      </c>
      <c r="AM86" t="n">
        <v>1</v>
      </c>
      <c r="AN86" t="n">
        <v>0</v>
      </c>
      <c r="AO86" t="n">
        <v>1.267599173588933</v>
      </c>
      <c r="AP86" t="n">
        <v>0</v>
      </c>
      <c r="AQ86" t="n">
        <v>0.8108802502736755</v>
      </c>
      <c r="AR86" t="n">
        <v>1</v>
      </c>
      <c r="AS86" t="n">
        <v>0</v>
      </c>
      <c r="AT86" t="n">
        <v>0</v>
      </c>
      <c r="AU86" t="n">
        <v>0</v>
      </c>
      <c r="AV86" t="n">
        <v>0.8805156467333047</v>
      </c>
      <c r="AW86" t="n">
        <v>0.2768191710977117</v>
      </c>
    </row>
    <row r="87" spans="1:49">
      <c r="A87" t="n">
        <v>0</v>
      </c>
      <c r="B87" t="n">
        <v>-21.42638506</v>
      </c>
      <c r="C87" t="n">
        <v>20.5312780763427</v>
      </c>
      <c r="D87" t="n">
        <v>32.6232743052602</v>
      </c>
      <c r="E87" t="n">
        <v>1573.448719412705</v>
      </c>
      <c r="F87" t="n">
        <v>84</v>
      </c>
      <c r="G87" t="n">
        <v>36.605204145</v>
      </c>
      <c r="H87" t="n">
        <v>-0.1323270870404576</v>
      </c>
      <c r="I87" t="n">
        <v>-0</v>
      </c>
      <c r="J87" t="n">
        <v>0</v>
      </c>
      <c r="K87" t="n">
        <v>0</v>
      </c>
      <c r="L87" t="n">
        <v>0.07522585502092208</v>
      </c>
      <c r="M87" t="n">
        <v>0</v>
      </c>
      <c r="N87" t="n">
        <v>89.7071976960213</v>
      </c>
      <c r="O87" t="n">
        <v>-0.3076734955962511</v>
      </c>
      <c r="P87" t="b">
        <v>1</v>
      </c>
      <c r="Q87" t="n">
        <v>0</v>
      </c>
      <c r="R87" t="b">
        <v>0</v>
      </c>
      <c r="S87" t="n">
        <v>-0.3076734955962511</v>
      </c>
      <c r="T87" t="n">
        <v>301.547576753167</v>
      </c>
      <c r="U87" t="n">
        <v>1189.303642714491</v>
      </c>
      <c r="V87" t="n">
        <v>-9.743289906638237</v>
      </c>
      <c r="W87" t="n">
        <v>3</v>
      </c>
      <c r="X87" t="n">
        <v>1573.448719311271</v>
      </c>
      <c r="Y87" t="b">
        <v>0</v>
      </c>
      <c r="Z87" t="n">
        <v>1573.448719311271</v>
      </c>
      <c r="AA87" t="b">
        <v>0</v>
      </c>
      <c r="AB87" t="n">
        <v>-2.470408191338295</v>
      </c>
      <c r="AC87" t="n">
        <v>-0.3076734955962511</v>
      </c>
      <c r="AD87" t="b">
        <v>0</v>
      </c>
      <c r="AE87" t="n">
        <v>0</v>
      </c>
      <c r="AF87" t="n">
        <v>0</v>
      </c>
      <c r="AG87" t="n">
        <v>0.1387976857318457</v>
      </c>
      <c r="AH87" t="n">
        <v>24.19965473984389</v>
      </c>
      <c r="AI87" t="n">
        <v>-0.2591738017919502</v>
      </c>
      <c r="AJ87" t="n">
        <v>-0.04270436914978686</v>
      </c>
      <c r="AK87" t="n">
        <v>2.211234389546345</v>
      </c>
      <c r="AL87" t="n">
        <v>-0.04270436914978686</v>
      </c>
      <c r="AM87" t="n">
        <v>0</v>
      </c>
      <c r="AN87" t="n">
        <v>0</v>
      </c>
      <c r="AO87" t="n">
        <v>-0.04180440544810909</v>
      </c>
      <c r="AP87" t="n">
        <v>0</v>
      </c>
      <c r="AQ87" t="n">
        <v>0.6152700556797949</v>
      </c>
      <c r="AR87" t="n">
        <v>1</v>
      </c>
      <c r="AS87" t="n">
        <v>0</v>
      </c>
      <c r="AT87" t="n">
        <v>0</v>
      </c>
      <c r="AU87" t="n">
        <v>0</v>
      </c>
      <c r="AV87" t="n">
        <v>0.6904533281605223</v>
      </c>
      <c r="AW87" t="n">
        <v>0.2170668047662108</v>
      </c>
    </row>
    <row r="88" spans="1:49">
      <c r="A88" t="n">
        <v>0</v>
      </c>
      <c r="B88" t="n">
        <v>-21.42638506</v>
      </c>
      <c r="C88" t="n">
        <v>20.58097303504924</v>
      </c>
      <c r="D88" t="n">
        <v>32.70223735195625</v>
      </c>
      <c r="E88" t="n">
        <v>1546.658274527895</v>
      </c>
      <c r="F88" t="n">
        <v>85</v>
      </c>
      <c r="G88" t="n">
        <v>35.98194284</v>
      </c>
      <c r="H88" t="n">
        <v>-0.1965655547951215</v>
      </c>
      <c r="I88" t="n">
        <v>-0</v>
      </c>
      <c r="J88" t="n">
        <v>0</v>
      </c>
      <c r="K88" t="n">
        <v>0</v>
      </c>
      <c r="L88" t="n">
        <v>0.07033600607659127</v>
      </c>
      <c r="M88" t="n">
        <v>0</v>
      </c>
      <c r="N88" t="n">
        <v>89.69975797898657</v>
      </c>
      <c r="O88" t="n">
        <v>-1.408684497054158</v>
      </c>
      <c r="P88" t="b">
        <v>1</v>
      </c>
      <c r="Q88" t="n">
        <v>0</v>
      </c>
      <c r="R88" t="b">
        <v>0</v>
      </c>
      <c r="S88" t="n">
        <v>-1.408684497054158</v>
      </c>
      <c r="T88" t="n">
        <v>296.4132538994468</v>
      </c>
      <c r="U88" t="n">
        <v>1169.053873379418</v>
      </c>
      <c r="V88" t="n">
        <v>-45.38240406196117</v>
      </c>
      <c r="W88" t="n">
        <v>3</v>
      </c>
      <c r="X88" t="n">
        <v>1546.65827448097</v>
      </c>
      <c r="Y88" t="b">
        <v>0</v>
      </c>
      <c r="Z88" t="n">
        <v>1546.65827448097</v>
      </c>
      <c r="AA88" t="b">
        <v>0</v>
      </c>
      <c r="AB88" t="n">
        <v>-11.50669474187656</v>
      </c>
      <c r="AC88" t="n">
        <v>-1.408684497054158</v>
      </c>
      <c r="AD88" t="b">
        <v>0</v>
      </c>
      <c r="AE88" t="n">
        <v>0</v>
      </c>
      <c r="AF88" t="n">
        <v>0</v>
      </c>
      <c r="AG88" t="n">
        <v>0.785347940219405</v>
      </c>
      <c r="AH88" t="n">
        <v>24.20871780500541</v>
      </c>
      <c r="AI88" t="n">
        <v>-6.830505679717474</v>
      </c>
      <c r="AJ88" t="n">
        <v>-1.106307468180491</v>
      </c>
      <c r="AK88" t="n">
        <v>4.676189062159091</v>
      </c>
      <c r="AL88" t="n">
        <v>-1.106307468180491</v>
      </c>
      <c r="AM88" t="n">
        <v>0</v>
      </c>
      <c r="AN88" t="n">
        <v>0</v>
      </c>
      <c r="AO88" t="n">
        <v>-1.104763666717377</v>
      </c>
      <c r="AP88" t="n">
        <v>0</v>
      </c>
      <c r="AQ88" t="n">
        <v>0.4501918187461151</v>
      </c>
      <c r="AR88" t="n">
        <v>1</v>
      </c>
      <c r="AS88" t="n">
        <v>0</v>
      </c>
      <c r="AT88" t="n">
        <v>0</v>
      </c>
      <c r="AU88" t="n">
        <v>0</v>
      </c>
      <c r="AV88" t="n">
        <v>0.52890116887202</v>
      </c>
      <c r="AW88" t="n">
        <v>0.1662775485057437</v>
      </c>
    </row>
    <row r="89" spans="1:49">
      <c r="A89" t="n">
        <v>0</v>
      </c>
      <c r="B89" t="n">
        <v>-21.42638506</v>
      </c>
      <c r="C89" t="n">
        <v>20.62658545705272</v>
      </c>
      <c r="D89" t="n">
        <v>32.77471343207235</v>
      </c>
      <c r="E89" t="n">
        <v>1516.69081037879</v>
      </c>
      <c r="F89" t="n">
        <v>86</v>
      </c>
      <c r="G89" t="n">
        <v>35.28477036</v>
      </c>
      <c r="H89" t="n">
        <v>-0.1817721812790589</v>
      </c>
      <c r="I89" t="n">
        <v>-0</v>
      </c>
      <c r="J89" t="n">
        <v>0</v>
      </c>
      <c r="K89" t="n">
        <v>0</v>
      </c>
      <c r="L89" t="n">
        <v>0.06421562568465181</v>
      </c>
      <c r="M89" t="n">
        <v>0</v>
      </c>
      <c r="N89" t="n">
        <v>89.69231826195184</v>
      </c>
      <c r="O89" t="n">
        <v>-1.151228791709278</v>
      </c>
      <c r="P89" t="b">
        <v>1</v>
      </c>
      <c r="Q89" t="n">
        <v>0</v>
      </c>
      <c r="R89" t="b">
        <v>0</v>
      </c>
      <c r="S89" t="n">
        <v>-1.151228791709278</v>
      </c>
      <c r="T89" t="n">
        <v>290.6700630927453</v>
      </c>
      <c r="U89" t="n">
        <v>1146.402728837787</v>
      </c>
      <c r="V89" t="n">
        <v>-37.82097493234718</v>
      </c>
      <c r="W89" t="n">
        <v>3</v>
      </c>
      <c r="X89" t="n">
        <v>1516.690810252393</v>
      </c>
      <c r="Y89" t="b">
        <v>0</v>
      </c>
      <c r="Z89" t="n">
        <v>1516.690810252393</v>
      </c>
      <c r="AA89" t="b">
        <v>0</v>
      </c>
      <c r="AB89" t="n">
        <v>-9.589496686700603</v>
      </c>
      <c r="AC89" t="n">
        <v>-1.151228791709278</v>
      </c>
      <c r="AD89" t="b">
        <v>0</v>
      </c>
      <c r="AE89" t="n">
        <v>0</v>
      </c>
      <c r="AF89" t="n">
        <v>0</v>
      </c>
      <c r="AG89" t="n">
        <v>0.7513336020370747</v>
      </c>
      <c r="AH89" t="n">
        <v>24.2190603786961</v>
      </c>
      <c r="AI89" t="n">
        <v>-5.445888954906543</v>
      </c>
      <c r="AJ89" t="n">
        <v>-0.8649568748437207</v>
      </c>
      <c r="AK89" t="n">
        <v>4.143607731794059</v>
      </c>
      <c r="AL89" t="n">
        <v>-0.8649568748437207</v>
      </c>
      <c r="AM89" t="n">
        <v>0</v>
      </c>
      <c r="AN89" t="n">
        <v>0</v>
      </c>
      <c r="AO89" t="n">
        <v>-0.8634151548211069</v>
      </c>
      <c r="AP89" t="n">
        <v>0</v>
      </c>
      <c r="AQ89" t="n">
        <v>0.5031994088963918</v>
      </c>
      <c r="AR89" t="n">
        <v>1</v>
      </c>
      <c r="AS89" t="n">
        <v>0</v>
      </c>
      <c r="AT89" t="n">
        <v>0</v>
      </c>
      <c r="AU89" t="n">
        <v>0</v>
      </c>
      <c r="AV89" t="n">
        <v>0.5846556470149653</v>
      </c>
      <c r="AW89" t="n">
        <v>0.1838058099077701</v>
      </c>
    </row>
    <row r="90" spans="1:49">
      <c r="A90" t="n">
        <v>0</v>
      </c>
      <c r="B90" t="n">
        <v>-21.42638506</v>
      </c>
      <c r="C90" t="n">
        <v>20.673114486176</v>
      </c>
      <c r="D90" t="n">
        <v>32.84864595953615</v>
      </c>
      <c r="E90" t="n">
        <v>1489.93864051198</v>
      </c>
      <c r="F90" t="n">
        <v>87</v>
      </c>
      <c r="G90" t="n">
        <v>34.662399495</v>
      </c>
      <c r="H90" t="n">
        <v>-0.1759651742553121</v>
      </c>
      <c r="I90" t="n">
        <v>-0</v>
      </c>
      <c r="J90" t="n">
        <v>0</v>
      </c>
      <c r="K90" t="n">
        <v>0</v>
      </c>
      <c r="L90" t="n">
        <v>0.05378509621735975</v>
      </c>
      <c r="M90" t="n">
        <v>0</v>
      </c>
      <c r="N90" t="n">
        <v>89.68487854491711</v>
      </c>
      <c r="O90" t="n">
        <v>-1.049921774261818</v>
      </c>
      <c r="P90" t="b">
        <v>1</v>
      </c>
      <c r="Q90" t="n">
        <v>0</v>
      </c>
      <c r="R90" t="b">
        <v>0</v>
      </c>
      <c r="S90" t="n">
        <v>-1.049921774261818</v>
      </c>
      <c r="T90" t="n">
        <v>285.5430755354813</v>
      </c>
      <c r="U90" t="n">
        <v>1126.181889911938</v>
      </c>
      <c r="V90" t="n">
        <v>-35.11209086479515</v>
      </c>
      <c r="W90" t="n">
        <v>3</v>
      </c>
      <c r="X90" t="n">
        <v>1489.938640353494</v>
      </c>
      <c r="Y90" t="b">
        <v>0</v>
      </c>
      <c r="Z90" t="n">
        <v>1489.938640353494</v>
      </c>
      <c r="AA90" t="b">
        <v>0</v>
      </c>
      <c r="AB90" t="n">
        <v>-8.902659955576864</v>
      </c>
      <c r="AC90" t="n">
        <v>-1.049921774261818</v>
      </c>
      <c r="AD90" t="b">
        <v>0</v>
      </c>
      <c r="AE90" t="n">
        <v>0</v>
      </c>
      <c r="AF90" t="n">
        <v>0</v>
      </c>
      <c r="AG90" t="n">
        <v>0.7362252075110451</v>
      </c>
      <c r="AH90" t="n">
        <v>24.22885208941825</v>
      </c>
      <c r="AI90" t="n">
        <v>-4.954166797577361</v>
      </c>
      <c r="AJ90" t="n">
        <v>-0.7729788761262716</v>
      </c>
      <c r="AK90" t="n">
        <v>3.948493157999502</v>
      </c>
      <c r="AL90" t="n">
        <v>-0.7729788761262716</v>
      </c>
      <c r="AM90" t="n">
        <v>0</v>
      </c>
      <c r="AN90" t="n">
        <v>0</v>
      </c>
      <c r="AO90" t="n">
        <v>-0.7707929852173646</v>
      </c>
      <c r="AP90" t="n">
        <v>0</v>
      </c>
      <c r="AQ90" t="n">
        <v>0.5315049299210155</v>
      </c>
      <c r="AR90" t="n">
        <v>1</v>
      </c>
      <c r="AS90" t="n">
        <v>0</v>
      </c>
      <c r="AT90" t="n">
        <v>0</v>
      </c>
      <c r="AU90" t="n">
        <v>0</v>
      </c>
      <c r="AV90" t="n">
        <v>0.6158085288520244</v>
      </c>
      <c r="AW90" t="n">
        <v>0.1935997470847339</v>
      </c>
    </row>
    <row r="91" spans="1:49">
      <c r="A91" t="n">
        <v>-3.041120906</v>
      </c>
      <c r="B91" t="n">
        <v>-18.38572959</v>
      </c>
      <c r="C91" t="n">
        <v>20.71005011986009</v>
      </c>
      <c r="D91" t="n">
        <v>32.90733501458835</v>
      </c>
      <c r="E91" t="n">
        <v>1449.15332205465</v>
      </c>
      <c r="F91" t="n">
        <v>88</v>
      </c>
      <c r="G91" t="n">
        <v>33.713557065</v>
      </c>
      <c r="H91" t="n">
        <v>-0.4237115341996942</v>
      </c>
      <c r="I91" t="n">
        <v>0.06354009307443176</v>
      </c>
      <c r="J91" t="n">
        <v>0</v>
      </c>
      <c r="K91" t="n">
        <v>0</v>
      </c>
      <c r="L91" t="n">
        <v>0.04010819080435332</v>
      </c>
      <c r="M91" t="n">
        <v>0</v>
      </c>
      <c r="N91" t="n">
        <v>89.67796671945705</v>
      </c>
      <c r="O91" t="n">
        <v>-4.984593848288518</v>
      </c>
      <c r="P91" t="b">
        <v>1</v>
      </c>
      <c r="Q91" t="n">
        <v>0</v>
      </c>
      <c r="R91" t="b">
        <v>0</v>
      </c>
      <c r="S91" t="n">
        <v>-4.984593848288518</v>
      </c>
      <c r="T91" t="n">
        <v>277.7266695852862</v>
      </c>
      <c r="U91" t="n">
        <v>1095.353984844369</v>
      </c>
      <c r="V91" t="n">
        <v>-171.3892478771007</v>
      </c>
      <c r="W91" t="n">
        <v>3</v>
      </c>
      <c r="X91" t="n">
        <v>1449.1533219491</v>
      </c>
      <c r="Y91" t="b">
        <v>0</v>
      </c>
      <c r="Z91" t="n">
        <v>1449.1533219491</v>
      </c>
      <c r="AA91" t="b">
        <v>0</v>
      </c>
      <c r="AB91" t="n">
        <v>-43.45569165240889</v>
      </c>
      <c r="AC91" t="n">
        <v>-4.984593848288518</v>
      </c>
      <c r="AD91" t="b">
        <v>0</v>
      </c>
      <c r="AE91" t="n">
        <v>0</v>
      </c>
      <c r="AF91" t="n">
        <v>0</v>
      </c>
      <c r="AG91" t="n">
        <v>0.9153311625413633</v>
      </c>
      <c r="AH91" t="n">
        <v>24.23832470823043</v>
      </c>
      <c r="AI91" t="n">
        <v>-30.06526739171462</v>
      </c>
      <c r="AJ91" t="n">
        <v>-4.562554081950457</v>
      </c>
      <c r="AK91" t="n">
        <v>13.39042426069426</v>
      </c>
      <c r="AL91" t="n">
        <v>-4.562554081950457</v>
      </c>
      <c r="AM91" t="n">
        <v>2</v>
      </c>
      <c r="AN91" t="n">
        <v>1.968789665545016</v>
      </c>
      <c r="AO91" t="n">
        <v>-2.520132069871171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</row>
    <row r="92" spans="1:49">
      <c r="A92" t="n">
        <v>-53.726469356</v>
      </c>
      <c r="B92" t="n">
        <v>32.29186161499999</v>
      </c>
      <c r="C92" t="n">
        <v>20.72302414176043</v>
      </c>
      <c r="D92" t="n">
        <v>32.9279501498821</v>
      </c>
      <c r="E92" t="n">
        <v>1344.81948647477</v>
      </c>
      <c r="F92" t="n">
        <v>89</v>
      </c>
      <c r="G92" t="n">
        <v>31.286302015</v>
      </c>
      <c r="H92" t="n">
        <v>-0.9426032556125747</v>
      </c>
      <c r="I92" t="n">
        <v>1.122541644663188</v>
      </c>
      <c r="J92" t="n">
        <v>0</v>
      </c>
      <c r="K92" t="n">
        <v>0</v>
      </c>
      <c r="L92" t="n">
        <v>0.02941248515096306</v>
      </c>
      <c r="M92" t="n">
        <v>0</v>
      </c>
      <c r="N92" t="n">
        <v>89.68038097848917</v>
      </c>
      <c r="O92" t="n">
        <v>-12.33588301450745</v>
      </c>
      <c r="P92" t="b">
        <v>1</v>
      </c>
      <c r="Q92" t="n">
        <v>0</v>
      </c>
      <c r="R92" t="b">
        <v>0</v>
      </c>
      <c r="S92" t="n">
        <v>-12.33588301450745</v>
      </c>
      <c r="T92" t="n">
        <v>257.7313466363943</v>
      </c>
      <c r="U92" t="n">
        <v>1016.492431133939</v>
      </c>
      <c r="V92" t="n">
        <v>-457.0612270765914</v>
      </c>
      <c r="W92" t="n">
        <v>3</v>
      </c>
      <c r="X92" t="n">
        <v>1344.819486390202</v>
      </c>
      <c r="Y92" t="b">
        <v>0</v>
      </c>
      <c r="Z92" t="n">
        <v>1344.819486390202</v>
      </c>
      <c r="AA92" t="b">
        <v>0</v>
      </c>
      <c r="AB92" t="n">
        <v>-115.8877350599877</v>
      </c>
      <c r="AC92" t="n">
        <v>-12.33588301450745</v>
      </c>
      <c r="AD92" t="b">
        <v>0</v>
      </c>
      <c r="AE92" t="n">
        <v>0</v>
      </c>
      <c r="AF92" t="n">
        <v>0</v>
      </c>
      <c r="AG92" t="n">
        <v>0.9442336683910483</v>
      </c>
      <c r="AH92" t="n">
        <v>24.25276025381407</v>
      </c>
      <c r="AI92" t="n">
        <v>-82.70982705761304</v>
      </c>
      <c r="AJ92" t="n">
        <v>-11.64795607163119</v>
      </c>
      <c r="AK92" t="n">
        <v>33.17790800237461</v>
      </c>
      <c r="AL92" t="n">
        <v>-11.64795607163119</v>
      </c>
      <c r="AM92" t="n">
        <v>2</v>
      </c>
      <c r="AN92" t="n">
        <v>8.170077466504278</v>
      </c>
      <c r="AO92" t="n">
        <v>-2.315542011300971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</row>
    <row r="93" spans="1:49">
      <c r="A93" t="n">
        <v>-101.3706969</v>
      </c>
      <c r="B93" t="n">
        <v>79.92879735</v>
      </c>
      <c r="C93" t="n">
        <v>20.72593394553068</v>
      </c>
      <c r="D93" t="n">
        <v>32.9325736967562</v>
      </c>
      <c r="E93" t="n">
        <v>1160.98605969292</v>
      </c>
      <c r="F93" t="n">
        <v>90</v>
      </c>
      <c r="G93" t="n">
        <v>27.00954356</v>
      </c>
      <c r="H93" t="n">
        <v>-1.392553364183342</v>
      </c>
      <c r="I93" t="n">
        <v>2.118003103177513</v>
      </c>
      <c r="J93" t="n">
        <v>0</v>
      </c>
      <c r="K93" t="n">
        <v>0</v>
      </c>
      <c r="L93" t="n">
        <v>0.02211639860950837</v>
      </c>
      <c r="M93" t="n">
        <v>0</v>
      </c>
      <c r="N93" t="n">
        <v>89.6998637317817</v>
      </c>
      <c r="O93" t="n">
        <v>-16.45079847811981</v>
      </c>
      <c r="P93" t="b">
        <v>1</v>
      </c>
      <c r="Q93" t="n">
        <v>0</v>
      </c>
      <c r="R93" t="b">
        <v>0</v>
      </c>
      <c r="S93" t="n">
        <v>-16.45079847811981</v>
      </c>
      <c r="T93" t="n">
        <v>222.5001225908914</v>
      </c>
      <c r="U93" t="n">
        <v>877.5404834984757</v>
      </c>
      <c r="V93" t="n">
        <v>-706.0380547516822</v>
      </c>
      <c r="W93" t="n">
        <v>3</v>
      </c>
      <c r="X93" t="n">
        <v>1160.986059668483</v>
      </c>
      <c r="Y93" t="b">
        <v>0</v>
      </c>
      <c r="Z93" t="n">
        <v>1160.986059668483</v>
      </c>
      <c r="AA93" t="b">
        <v>0</v>
      </c>
      <c r="AB93" t="n">
        <v>-179.0157339634083</v>
      </c>
      <c r="AC93" t="n">
        <v>-16.45079847811981</v>
      </c>
      <c r="AD93" t="b">
        <v>0</v>
      </c>
      <c r="AE93" t="n">
        <v>0</v>
      </c>
      <c r="AF93" t="n">
        <v>0</v>
      </c>
      <c r="AG93" t="n">
        <v>0.9505365725942746</v>
      </c>
      <c r="AH93" t="n">
        <v>24.27629026575647</v>
      </c>
      <c r="AI93" t="n">
        <v>-128.6175375676694</v>
      </c>
      <c r="AJ93" t="n">
        <v>-15.63708560183111</v>
      </c>
      <c r="AK93" t="n">
        <v>50.39819639573889</v>
      </c>
      <c r="AL93" t="n">
        <v>-15.63708560183111</v>
      </c>
      <c r="AM93" t="n">
        <v>2</v>
      </c>
      <c r="AN93" t="n">
        <v>11.52835643993143</v>
      </c>
      <c r="AO93" t="n">
        <v>-1.967431896322076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</row>
    <row r="94" spans="1:49">
      <c r="A94" t="n">
        <v>-101.3706969</v>
      </c>
      <c r="B94" t="n">
        <v>79.92879735</v>
      </c>
      <c r="C94" t="n">
        <v>20.73515411534653</v>
      </c>
      <c r="D94" t="n">
        <v>32.94722413049565</v>
      </c>
      <c r="E94" t="n">
        <v>1124.347094968505</v>
      </c>
      <c r="F94" t="n">
        <v>91</v>
      </c>
      <c r="G94" t="n">
        <v>21.711337885</v>
      </c>
      <c r="H94" t="n">
        <v>-1.466320062654065</v>
      </c>
      <c r="I94" t="n">
        <v>2.118003103177513</v>
      </c>
      <c r="J94" t="n">
        <v>0</v>
      </c>
      <c r="K94" t="n">
        <v>0</v>
      </c>
      <c r="L94" t="n">
        <v>0.01810070412930129</v>
      </c>
      <c r="M94" t="n">
        <v>0</v>
      </c>
      <c r="N94" t="n">
        <v>89.72761678641712</v>
      </c>
      <c r="O94" t="n">
        <v>-14.03453350979302</v>
      </c>
      <c r="P94" t="b">
        <v>1</v>
      </c>
      <c r="Q94" t="n">
        <v>0</v>
      </c>
      <c r="R94" t="b">
        <v>0</v>
      </c>
      <c r="S94" t="n">
        <v>-14.03453350979302</v>
      </c>
      <c r="T94" t="n">
        <v>178.8543864243208</v>
      </c>
      <c r="U94" t="n">
        <v>705.4017000575211</v>
      </c>
      <c r="V94" t="n">
        <v>-749.32421621682</v>
      </c>
      <c r="W94" t="n">
        <v>3</v>
      </c>
      <c r="X94" t="n">
        <v>933.2464491761004</v>
      </c>
      <c r="Y94" t="b">
        <v>0</v>
      </c>
      <c r="Z94" t="n">
        <v>933.2464491761004</v>
      </c>
      <c r="AA94" t="b">
        <v>0</v>
      </c>
      <c r="AB94" t="n">
        <v>-189.9909270326623</v>
      </c>
      <c r="AC94" t="n">
        <v>-14.03453350979302</v>
      </c>
      <c r="AD94" t="b">
        <v>0</v>
      </c>
      <c r="AE94" t="n">
        <v>0</v>
      </c>
      <c r="AF94" t="n">
        <v>0</v>
      </c>
      <c r="AG94" t="n">
        <v>0.9515746602778452</v>
      </c>
      <c r="AH94" t="n">
        <v>24.3041226887994</v>
      </c>
      <c r="AI94" t="n">
        <v>-136.6519666265899</v>
      </c>
      <c r="AJ94" t="n">
        <v>-13.35490645673933</v>
      </c>
      <c r="AK94" t="n">
        <v>53.33896040607235</v>
      </c>
      <c r="AL94" t="n">
        <v>-13.35490645673933</v>
      </c>
      <c r="AM94" t="n">
        <v>2</v>
      </c>
      <c r="AN94" t="n">
        <v>9.33635257615264</v>
      </c>
      <c r="AO94" t="n">
        <v>-1.899783354580048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</row>
    <row r="95" spans="1:49">
      <c r="A95" t="n">
        <v>-101.3706969</v>
      </c>
      <c r="B95" t="n">
        <v>79.92879735</v>
      </c>
      <c r="C95" t="n">
        <v>20.7452480902523</v>
      </c>
      <c r="D95" t="n">
        <v>32.96326300108895</v>
      </c>
      <c r="E95" t="n">
        <v>1120.96873779661</v>
      </c>
      <c r="F95" t="n">
        <v>92</v>
      </c>
      <c r="G95" t="n">
        <v>16.999412485</v>
      </c>
      <c r="H95" t="n">
        <v>-1.083942281033728</v>
      </c>
      <c r="I95" t="n">
        <v>2.118003103177513</v>
      </c>
      <c r="J95" t="n">
        <v>0</v>
      </c>
      <c r="K95" t="n">
        <v>0</v>
      </c>
      <c r="L95" t="n">
        <v>0.01844662389254334</v>
      </c>
      <c r="M95" t="n">
        <v>0</v>
      </c>
      <c r="N95" t="n">
        <v>89.75536984105253</v>
      </c>
      <c r="O95" t="n">
        <v>-7.951493134019811</v>
      </c>
      <c r="P95" t="b">
        <v>1</v>
      </c>
      <c r="Q95" t="n">
        <v>0</v>
      </c>
      <c r="R95" t="b">
        <v>0</v>
      </c>
      <c r="S95" t="n">
        <v>-7.951493134019811</v>
      </c>
      <c r="T95" t="n">
        <v>140.038329543901</v>
      </c>
      <c r="U95" t="n">
        <v>552.3111717211457</v>
      </c>
      <c r="V95" t="n">
        <v>-542.2170235944387</v>
      </c>
      <c r="W95" t="n">
        <v>2</v>
      </c>
      <c r="X95" t="n">
        <v>1179.736662796367</v>
      </c>
      <c r="Y95" t="b">
        <v>1</v>
      </c>
      <c r="Z95" t="n">
        <v>1179.736662796367</v>
      </c>
      <c r="AA95" t="b">
        <v>0</v>
      </c>
      <c r="AB95" t="n">
        <v>-137.4789613576163</v>
      </c>
      <c r="AC95" t="n">
        <v>-7.951493134019811</v>
      </c>
      <c r="AD95" t="b">
        <v>0</v>
      </c>
      <c r="AE95" t="n">
        <v>0</v>
      </c>
      <c r="AF95" t="n">
        <v>-58.76792499975727</v>
      </c>
      <c r="AG95" t="n">
        <v>0.9484705776439701</v>
      </c>
      <c r="AH95" t="n">
        <v>24.32736880939451</v>
      </c>
      <c r="AI95" t="n">
        <v>-61.04623122319821</v>
      </c>
      <c r="AJ95" t="n">
        <v>-7.541757285955832</v>
      </c>
      <c r="AK95" t="n">
        <v>76.43273013441808</v>
      </c>
      <c r="AL95" t="n">
        <v>-7.166068845878991</v>
      </c>
      <c r="AM95" t="n">
        <v>2</v>
      </c>
      <c r="AN95" t="n">
        <v>3.142245736931041</v>
      </c>
      <c r="AO95" t="n">
        <v>-1.893572901102158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</row>
    <row r="96" spans="1:49">
      <c r="A96" t="n">
        <v>-50.68534845</v>
      </c>
      <c r="B96" t="n">
        <v>29.251206145</v>
      </c>
      <c r="C96" t="n">
        <v>20.75719257567697</v>
      </c>
      <c r="D96" t="n">
        <v>32.9822422493849</v>
      </c>
      <c r="E96" t="n">
        <v>964.4843086199705</v>
      </c>
      <c r="F96" t="n">
        <v>93</v>
      </c>
      <c r="G96" t="n">
        <v>13.905872375</v>
      </c>
      <c r="H96" t="n">
        <v>-0.7024654048776877</v>
      </c>
      <c r="I96" t="n">
        <v>1.059001551588757</v>
      </c>
      <c r="J96" t="n">
        <v>0</v>
      </c>
      <c r="K96" t="n">
        <v>0</v>
      </c>
      <c r="L96" t="n">
        <v>0.02485628530757786</v>
      </c>
      <c r="M96" t="n">
        <v>0</v>
      </c>
      <c r="N96" t="n">
        <v>89.77432470277041</v>
      </c>
      <c r="O96" t="n">
        <v>-4.014320038122785</v>
      </c>
      <c r="P96" t="b">
        <v>1</v>
      </c>
      <c r="Q96" t="n">
        <v>0</v>
      </c>
      <c r="R96" t="b">
        <v>0</v>
      </c>
      <c r="S96" t="n">
        <v>-4.014320038122785</v>
      </c>
      <c r="T96" t="n">
        <v>114.5542612113209</v>
      </c>
      <c r="U96" t="n">
        <v>451.8020062174496</v>
      </c>
      <c r="V96" t="n">
        <v>-334.6355886533958</v>
      </c>
      <c r="W96" t="n">
        <v>2</v>
      </c>
      <c r="X96" t="n">
        <v>965.0490852804725</v>
      </c>
      <c r="Y96" t="b">
        <v>0</v>
      </c>
      <c r="Z96" t="n">
        <v>965.0490852804725</v>
      </c>
      <c r="AA96" t="b">
        <v>0</v>
      </c>
      <c r="AB96" t="n">
        <v>-84.84675168696647</v>
      </c>
      <c r="AC96" t="n">
        <v>-4.014320038122785</v>
      </c>
      <c r="AD96" t="b">
        <v>0</v>
      </c>
      <c r="AE96" t="n">
        <v>0</v>
      </c>
      <c r="AF96" t="n">
        <v>-0.5647766605019342</v>
      </c>
      <c r="AG96" t="n">
        <v>0.9412032181076528</v>
      </c>
      <c r="AH96" t="n">
        <v>24.3413835089175</v>
      </c>
      <c r="AI96" t="n">
        <v>-37.38672084913566</v>
      </c>
      <c r="AJ96" t="n">
        <v>-3.778290938395202</v>
      </c>
      <c r="AK96" t="n">
        <v>47.4600308378308</v>
      </c>
      <c r="AL96" t="n">
        <v>-3.776079765335572</v>
      </c>
      <c r="AM96" t="n">
        <v>2</v>
      </c>
      <c r="AN96" t="n">
        <v>1.062370419639076</v>
      </c>
      <c r="AO96" t="n">
        <v>-1.610648312768409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</row>
    <row r="97" spans="1:49">
      <c r="A97" t="n">
        <v>0</v>
      </c>
      <c r="B97" t="n">
        <v>-21.42638506</v>
      </c>
      <c r="C97" t="n">
        <v>20.77553906425165</v>
      </c>
      <c r="D97" t="n">
        <v>33.0113939917696</v>
      </c>
      <c r="E97" t="n">
        <v>817.753966960234</v>
      </c>
      <c r="F97" t="n">
        <v>94</v>
      </c>
      <c r="G97" t="n">
        <v>11.500501895</v>
      </c>
      <c r="H97" t="n">
        <v>-0.6886215911221936</v>
      </c>
      <c r="I97" t="n">
        <v>-0</v>
      </c>
      <c r="J97" t="n">
        <v>0</v>
      </c>
      <c r="K97" t="n">
        <v>0</v>
      </c>
      <c r="L97" t="n">
        <v>0.03041389163972702</v>
      </c>
      <c r="M97" t="n">
        <v>0</v>
      </c>
      <c r="N97" t="n">
        <v>89.77568317865322</v>
      </c>
      <c r="O97" t="n">
        <v>-3.252612596021122</v>
      </c>
      <c r="P97" t="b">
        <v>1</v>
      </c>
      <c r="Q97" t="n">
        <v>0</v>
      </c>
      <c r="R97" t="b">
        <v>0</v>
      </c>
      <c r="S97" t="n">
        <v>-3.252612596021122</v>
      </c>
      <c r="T97" t="n">
        <v>94.73921970617258</v>
      </c>
      <c r="U97" t="n">
        <v>373.6514825211447</v>
      </c>
      <c r="V97" t="n">
        <v>-327.8490413317152</v>
      </c>
      <c r="W97" t="n">
        <v>2</v>
      </c>
      <c r="X97" t="n">
        <v>798.1195666651651</v>
      </c>
      <c r="Y97" t="b">
        <v>0</v>
      </c>
      <c r="Z97" t="n">
        <v>798.1195666651651</v>
      </c>
      <c r="AA97" t="b">
        <v>0</v>
      </c>
      <c r="AB97" t="n">
        <v>-83.12602467842677</v>
      </c>
      <c r="AC97" t="n">
        <v>-3.252612596021122</v>
      </c>
      <c r="AD97" t="b">
        <v>0</v>
      </c>
      <c r="AE97" t="n">
        <v>0</v>
      </c>
      <c r="AF97" t="n">
        <v>0</v>
      </c>
      <c r="AG97" t="n">
        <v>0.9412314874459643</v>
      </c>
      <c r="AH97" t="n">
        <v>24.34945670272515</v>
      </c>
      <c r="AI97" t="n">
        <v>-36.62960292768987</v>
      </c>
      <c r="AJ97" t="n">
        <v>-3.06146139183844</v>
      </c>
      <c r="AK97" t="n">
        <v>46.49642175073689</v>
      </c>
      <c r="AL97" t="n">
        <v>-3.06146139183844</v>
      </c>
      <c r="AM97" t="n">
        <v>0</v>
      </c>
      <c r="AN97" t="n">
        <v>1.686741166817166</v>
      </c>
      <c r="AO97" t="n">
        <v>-1.352986629157339</v>
      </c>
      <c r="AP97" t="n">
        <v>0</v>
      </c>
      <c r="AQ97" t="n">
        <v>0.150712599524554</v>
      </c>
      <c r="AR97" t="n">
        <v>1</v>
      </c>
      <c r="AS97" t="n">
        <v>0</v>
      </c>
      <c r="AT97" t="n">
        <v>0</v>
      </c>
      <c r="AU97" t="n">
        <v>0</v>
      </c>
      <c r="AV97" t="n">
        <v>0.2001087880353402</v>
      </c>
      <c r="AW97" t="n">
        <v>0.0629108057747991</v>
      </c>
    </row>
    <row r="98" spans="1:49">
      <c r="A98" t="n">
        <v>0</v>
      </c>
      <c r="B98" t="n">
        <v>-21.42638506</v>
      </c>
      <c r="C98" t="n">
        <v>20.7997728272982</v>
      </c>
      <c r="D98" t="n">
        <v>33.0499003476027</v>
      </c>
      <c r="E98" t="n">
        <v>751.5250838959284</v>
      </c>
      <c r="F98" t="n">
        <v>95</v>
      </c>
      <c r="G98" t="n">
        <v>8.7948293065</v>
      </c>
      <c r="H98" t="n">
        <v>-0.8022507877168727</v>
      </c>
      <c r="I98" t="n">
        <v>-0</v>
      </c>
      <c r="J98" t="n">
        <v>0</v>
      </c>
      <c r="K98" t="n">
        <v>0</v>
      </c>
      <c r="L98" t="n">
        <v>0.03034038705563818</v>
      </c>
      <c r="M98" t="n">
        <v>0</v>
      </c>
      <c r="N98" t="n">
        <v>89.7682434616185</v>
      </c>
      <c r="O98" t="n">
        <v>-2.964895310639591</v>
      </c>
      <c r="P98" t="b">
        <v>1</v>
      </c>
      <c r="Q98" t="n">
        <v>0</v>
      </c>
      <c r="R98" t="b">
        <v>0</v>
      </c>
      <c r="S98" t="n">
        <v>-2.964895310639591</v>
      </c>
      <c r="T98" t="n">
        <v>72.4503394333634</v>
      </c>
      <c r="U98" t="n">
        <v>285.7441387251852</v>
      </c>
      <c r="V98" t="n">
        <v>-390.7871914435545</v>
      </c>
      <c r="W98" t="n">
        <v>1</v>
      </c>
      <c r="X98" t="n">
        <v>1064.968405028765</v>
      </c>
      <c r="Y98" t="b">
        <v>1</v>
      </c>
      <c r="Z98" t="n">
        <v>1064.968405028765</v>
      </c>
      <c r="AA98" t="b">
        <v>0</v>
      </c>
      <c r="AB98" t="n">
        <v>-99.08397348974505</v>
      </c>
      <c r="AC98" t="n">
        <v>-2.964895310639591</v>
      </c>
      <c r="AD98" t="b">
        <v>0</v>
      </c>
      <c r="AE98" t="n">
        <v>0</v>
      </c>
      <c r="AF98" t="n">
        <v>-313.4433211328369</v>
      </c>
      <c r="AG98" t="n">
        <v>0.9448438668751459</v>
      </c>
      <c r="AH98" t="n">
        <v>24.3559948826348</v>
      </c>
      <c r="AI98" t="n">
        <v>-25.11909972025897</v>
      </c>
      <c r="AJ98" t="n">
        <v>-2.801363150184698</v>
      </c>
      <c r="AK98" t="n">
        <v>73.9648737694861</v>
      </c>
      <c r="AL98" t="n">
        <v>-1.976861159940846</v>
      </c>
      <c r="AM98" t="n">
        <v>0</v>
      </c>
      <c r="AN98" t="n">
        <v>0.7358636812282611</v>
      </c>
      <c r="AO98" t="n">
        <v>-1.238797554116856</v>
      </c>
      <c r="AP98" t="n">
        <v>0</v>
      </c>
      <c r="AQ98" t="n">
        <v>0.4139202037392512</v>
      </c>
      <c r="AR98" t="n">
        <v>1</v>
      </c>
      <c r="AS98" t="n">
        <v>0</v>
      </c>
      <c r="AT98" t="n">
        <v>0</v>
      </c>
      <c r="AU98" t="n">
        <v>0</v>
      </c>
      <c r="AV98" t="n">
        <v>0.4772575650095431</v>
      </c>
      <c r="AW98" t="n">
        <v>0.1500416761884862</v>
      </c>
    </row>
    <row r="99" spans="1:49">
      <c r="A99" t="n">
        <v>0</v>
      </c>
      <c r="B99" t="n">
        <v>-21.42638506</v>
      </c>
      <c r="C99" t="n">
        <v>20.82685932554443</v>
      </c>
      <c r="D99" t="n">
        <v>33.09293957092675</v>
      </c>
      <c r="E99" t="n">
        <v>750.000026028169</v>
      </c>
      <c r="F99" t="n">
        <v>96</v>
      </c>
      <c r="G99" t="n">
        <v>5.9520492175</v>
      </c>
      <c r="H99" t="n">
        <v>-0.7260858225936466</v>
      </c>
      <c r="I99" t="n">
        <v>-0</v>
      </c>
      <c r="J99" t="n">
        <v>0</v>
      </c>
      <c r="K99" t="n">
        <v>0</v>
      </c>
      <c r="L99" t="n">
        <v>0.02884424954624273</v>
      </c>
      <c r="M99" t="n">
        <v>0</v>
      </c>
      <c r="N99" t="n">
        <v>89.76080374458377</v>
      </c>
      <c r="O99" t="n">
        <v>-1.795833988414506</v>
      </c>
      <c r="P99" t="b">
        <v>1</v>
      </c>
      <c r="Q99" t="n">
        <v>0</v>
      </c>
      <c r="R99" t="b">
        <v>0</v>
      </c>
      <c r="S99" t="n">
        <v>-1.795833988414506</v>
      </c>
      <c r="T99" t="n">
        <v>49.03199040068374</v>
      </c>
      <c r="U99" t="n">
        <v>193.3821701402967</v>
      </c>
      <c r="V99" t="n">
        <v>-349.7502596483823</v>
      </c>
      <c r="W99" t="n">
        <v>0</v>
      </c>
      <c r="X99" t="n">
        <v>0</v>
      </c>
      <c r="Y99" t="b">
        <v>1</v>
      </c>
      <c r="Z99" t="n">
        <v>750</v>
      </c>
      <c r="AA99" t="b">
        <v>1</v>
      </c>
      <c r="AB99" t="n">
        <v>-88.67907191896103</v>
      </c>
      <c r="AC99" t="n">
        <v>-1.795833988414506</v>
      </c>
      <c r="AD99" t="b">
        <v>1</v>
      </c>
      <c r="AE99" t="n">
        <v>2.60281690316333e-05</v>
      </c>
      <c r="AF99" t="n">
        <v>0</v>
      </c>
      <c r="AG99" t="n">
        <v>0</v>
      </c>
      <c r="AH99" t="n">
        <v>24.36158837439773</v>
      </c>
      <c r="AI99" t="n">
        <v>0</v>
      </c>
      <c r="AJ99" t="n">
        <v>0</v>
      </c>
      <c r="AK99" t="n">
        <v>88.67907191896103</v>
      </c>
      <c r="AL99" t="n">
        <v>0</v>
      </c>
      <c r="AM99" t="n">
        <v>0</v>
      </c>
      <c r="AN99" t="n">
        <v>0</v>
      </c>
      <c r="AO99" t="n">
        <v>0.0007793837677744451</v>
      </c>
      <c r="AP99" t="n">
        <v>0</v>
      </c>
      <c r="AQ99" t="n">
        <v>0.4210037009138729</v>
      </c>
      <c r="AR99" t="n">
        <v>1</v>
      </c>
      <c r="AS99" t="n">
        <v>0</v>
      </c>
      <c r="AT99" t="n">
        <v>0</v>
      </c>
      <c r="AU99" t="n">
        <v>0</v>
      </c>
      <c r="AV99" t="n">
        <v>0.4858557858665833</v>
      </c>
      <c r="AW99" t="n">
        <v>0.1527448108566675</v>
      </c>
    </row>
    <row r="100" spans="1:49">
      <c r="A100" t="n">
        <v>0</v>
      </c>
      <c r="B100" t="n">
        <v>-21.42638506</v>
      </c>
      <c r="C100" t="n">
        <v>20.85226526308271</v>
      </c>
      <c r="D100" t="n">
        <v>33.13330845912805</v>
      </c>
      <c r="E100" t="n">
        <v>711.1971157129935</v>
      </c>
      <c r="F100" t="n">
        <v>97</v>
      </c>
      <c r="G100" t="n">
        <v>3.6885250785</v>
      </c>
      <c r="H100" t="n">
        <v>-0.5486594452418734</v>
      </c>
      <c r="I100" t="n">
        <v>-0</v>
      </c>
      <c r="J100" t="n">
        <v>0</v>
      </c>
      <c r="K100" t="n">
        <v>0</v>
      </c>
      <c r="L100" t="n">
        <v>0.02544731070864747</v>
      </c>
      <c r="M100" t="n">
        <v>0</v>
      </c>
      <c r="N100" t="n">
        <v>89.75336402754904</v>
      </c>
      <c r="O100" t="n">
        <v>-0.8052186487449307</v>
      </c>
      <c r="P100" t="b">
        <v>1</v>
      </c>
      <c r="Q100" t="n">
        <v>0</v>
      </c>
      <c r="R100" t="b">
        <v>0</v>
      </c>
      <c r="S100" t="n">
        <v>-0.8052186487449307</v>
      </c>
      <c r="T100" t="n">
        <v>30.38545543439859</v>
      </c>
      <c r="U100" t="n">
        <v>119.840236233268</v>
      </c>
      <c r="V100" t="n">
        <v>-253.0576416619088</v>
      </c>
      <c r="W100" t="n">
        <v>0</v>
      </c>
      <c r="X100" t="n">
        <v>0</v>
      </c>
      <c r="Y100" t="b">
        <v>0</v>
      </c>
      <c r="Z100" t="n">
        <v>750</v>
      </c>
      <c r="AA100" t="b">
        <v>1</v>
      </c>
      <c r="AB100" t="n">
        <v>-64.16268804815132</v>
      </c>
      <c r="AC100" t="n">
        <v>-0.8052186487449307</v>
      </c>
      <c r="AD100" t="b">
        <v>1</v>
      </c>
      <c r="AE100" t="n">
        <v>0</v>
      </c>
      <c r="AF100" t="n">
        <v>-38.80288428700646</v>
      </c>
      <c r="AG100" t="n">
        <v>0</v>
      </c>
      <c r="AH100" t="n">
        <v>24.36158837439773</v>
      </c>
      <c r="AI100" t="n">
        <v>0</v>
      </c>
      <c r="AJ100" t="n">
        <v>0</v>
      </c>
      <c r="AK100" t="n">
        <v>64.16268804815132</v>
      </c>
      <c r="AL100" t="n">
        <v>0</v>
      </c>
      <c r="AM100" t="n">
        <v>0</v>
      </c>
      <c r="AN100" t="n">
        <v>0</v>
      </c>
      <c r="AO100" t="n">
        <v>0.050408408837144</v>
      </c>
      <c r="AP100" t="n">
        <v>0</v>
      </c>
      <c r="AQ100" t="n">
        <v>0.427466989417317</v>
      </c>
      <c r="AR100" t="n">
        <v>1</v>
      </c>
      <c r="AS100" t="n">
        <v>0</v>
      </c>
      <c r="AT100" t="n">
        <v>0</v>
      </c>
      <c r="AU100" t="n">
        <v>0</v>
      </c>
      <c r="AV100" t="n">
        <v>0.4937058442561695</v>
      </c>
      <c r="AW100" t="n">
        <v>0.1552127359463986</v>
      </c>
    </row>
    <row r="101" spans="1:49">
      <c r="A101" t="n">
        <v>0</v>
      </c>
      <c r="B101" t="n">
        <v>-21.42638506</v>
      </c>
      <c r="C101" t="n">
        <v>20.86537556913059</v>
      </c>
      <c r="D101" t="n">
        <v>33.15414014378185</v>
      </c>
      <c r="E101" t="n">
        <v>425.6737331429765</v>
      </c>
      <c r="F101" t="n">
        <v>98</v>
      </c>
      <c r="G101" t="n">
        <v>1.8953420385</v>
      </c>
      <c r="H101" t="n">
        <v>-0.4598657122721931</v>
      </c>
      <c r="I101" t="n">
        <v>-0</v>
      </c>
      <c r="J101" t="n">
        <v>0</v>
      </c>
      <c r="K101" t="n">
        <v>0</v>
      </c>
      <c r="L101" t="n">
        <v>0.01957042559512828</v>
      </c>
      <c r="M101" t="n">
        <v>0</v>
      </c>
      <c r="N101" t="n">
        <v>89.74592431051431</v>
      </c>
      <c r="O101" t="n">
        <v>-0.3347182954634426</v>
      </c>
      <c r="P101" t="b">
        <v>0</v>
      </c>
      <c r="Q101" t="n">
        <v>0</v>
      </c>
      <c r="R101" t="b">
        <v>0</v>
      </c>
      <c r="S101" t="n">
        <v>-0.3347182954634426</v>
      </c>
      <c r="T101" t="n">
        <v>15.61351212696761</v>
      </c>
      <c r="U101" t="n">
        <v>61.57969182876027</v>
      </c>
      <c r="V101" t="n">
        <v>-204.7152652129653</v>
      </c>
      <c r="W101" t="n">
        <v>0</v>
      </c>
      <c r="X101" t="n">
        <v>0</v>
      </c>
      <c r="Y101" t="b">
        <v>0</v>
      </c>
      <c r="Z101" t="n">
        <v>0</v>
      </c>
      <c r="AA101" t="b">
        <v>0</v>
      </c>
      <c r="AB101" t="n">
        <v>-51.90549320815551</v>
      </c>
      <c r="AC101" t="n">
        <v>-0.3347182954634426</v>
      </c>
      <c r="AD101" t="b">
        <v>0</v>
      </c>
      <c r="AE101" t="n">
        <v>0</v>
      </c>
      <c r="AF101" t="n">
        <v>0</v>
      </c>
      <c r="AG101" t="n">
        <v>0</v>
      </c>
      <c r="AH101" t="n">
        <v>24.36158837439773</v>
      </c>
      <c r="AI101" t="n">
        <v>0</v>
      </c>
      <c r="AJ101" t="n">
        <v>0</v>
      </c>
      <c r="AK101" t="n">
        <v>51.90549320815551</v>
      </c>
      <c r="AL101" t="n">
        <v>0</v>
      </c>
      <c r="AM101" t="n">
        <v>0</v>
      </c>
      <c r="AN101" t="n">
        <v>0</v>
      </c>
      <c r="AO101" t="n">
        <v>0.185185554463307</v>
      </c>
      <c r="AP101" t="n">
        <v>0</v>
      </c>
      <c r="AQ101" t="n">
        <v>0.4307311224052421</v>
      </c>
      <c r="AR101" t="n">
        <v>1</v>
      </c>
      <c r="AS101" t="n">
        <v>0</v>
      </c>
      <c r="AT101" t="n">
        <v>0</v>
      </c>
      <c r="AU101" t="n">
        <v>0</v>
      </c>
      <c r="AV101" t="n">
        <v>0.4976719224558928</v>
      </c>
      <c r="AW101" t="n">
        <v>0.1564596036015382</v>
      </c>
    </row>
    <row r="102" spans="1:49">
      <c r="A102" t="n">
        <v>0</v>
      </c>
      <c r="B102" t="n">
        <v>-21.42638506</v>
      </c>
      <c r="C102" t="n">
        <v>20.86605676979416</v>
      </c>
      <c r="D102" t="n">
        <v>33.1552225408943</v>
      </c>
      <c r="E102" t="n">
        <v>89.56389344087947</v>
      </c>
      <c r="F102" t="n">
        <v>99</v>
      </c>
      <c r="G102" t="n">
        <v>0.4986109805</v>
      </c>
      <c r="H102" t="n">
        <v>-0.2701394540026878</v>
      </c>
      <c r="I102" t="n">
        <v>-0</v>
      </c>
      <c r="J102" t="n">
        <v>0</v>
      </c>
      <c r="K102" t="n">
        <v>0</v>
      </c>
      <c r="L102" t="n">
        <v>0.01230954207389828</v>
      </c>
      <c r="M102" t="n">
        <v>0</v>
      </c>
      <c r="N102" t="n">
        <v>89.73848459347958</v>
      </c>
      <c r="O102" t="n">
        <v>-0.04346117106142071</v>
      </c>
      <c r="P102" t="b">
        <v>0</v>
      </c>
      <c r="Q102" t="n">
        <v>0</v>
      </c>
      <c r="R102" t="b">
        <v>0</v>
      </c>
      <c r="S102" t="n">
        <v>-0.04346117106142071</v>
      </c>
      <c r="T102" t="n">
        <v>4.107474235540712</v>
      </c>
      <c r="U102" t="n">
        <v>16.19987838497257</v>
      </c>
      <c r="V102" t="n">
        <v>-101.0410750305335</v>
      </c>
      <c r="W102" t="n">
        <v>0</v>
      </c>
      <c r="X102" t="n">
        <v>0</v>
      </c>
      <c r="Y102" t="b">
        <v>0</v>
      </c>
      <c r="Z102" t="n">
        <v>0</v>
      </c>
      <c r="AA102" t="b">
        <v>0</v>
      </c>
      <c r="AB102" t="n">
        <v>-25.61893383127119</v>
      </c>
      <c r="AC102" t="n">
        <v>-0.04346117106142071</v>
      </c>
      <c r="AD102" t="b">
        <v>0</v>
      </c>
      <c r="AE102" t="n">
        <v>0</v>
      </c>
      <c r="AF102" t="n">
        <v>0</v>
      </c>
      <c r="AG102" t="n">
        <v>0</v>
      </c>
      <c r="AH102" t="n">
        <v>24.36158837439773</v>
      </c>
      <c r="AI102" t="n">
        <v>0</v>
      </c>
      <c r="AJ102" t="n">
        <v>0</v>
      </c>
      <c r="AK102" t="n">
        <v>25.61893383127118</v>
      </c>
      <c r="AL102" t="n">
        <v>0</v>
      </c>
      <c r="AM102" t="n">
        <v>0</v>
      </c>
      <c r="AN102" t="n">
        <v>0</v>
      </c>
      <c r="AO102" t="n">
        <v>0.0867989095017396</v>
      </c>
      <c r="AP102" t="n">
        <v>0</v>
      </c>
      <c r="AQ102" t="n">
        <v>0.4308993726511561</v>
      </c>
      <c r="AR102" t="n">
        <v>1</v>
      </c>
      <c r="AS102" t="n">
        <v>0</v>
      </c>
      <c r="AT102" t="n">
        <v>0</v>
      </c>
      <c r="AU102" t="n">
        <v>0</v>
      </c>
      <c r="AV102" t="n">
        <v>0.4978763822976124</v>
      </c>
      <c r="AW102" t="n">
        <v>0.1565238823047249</v>
      </c>
    </row>
    <row r="103" spans="1:49">
      <c r="A103" t="n">
        <v>0</v>
      </c>
      <c r="B103" t="n">
        <v>-21.42638506</v>
      </c>
      <c r="C103" t="n">
        <v>20.86490368863576</v>
      </c>
      <c r="D103" t="n">
        <v>33.15339034697109</v>
      </c>
      <c r="E103" t="n">
        <v>0.08727749964124155</v>
      </c>
      <c r="F103" t="n">
        <v>100</v>
      </c>
      <c r="G103" t="n">
        <v>9.965266999999999e-05</v>
      </c>
      <c r="H103" t="n">
        <v>-0.03894512657538926</v>
      </c>
      <c r="I103" t="n">
        <v>-0</v>
      </c>
      <c r="J103" t="n">
        <v>0</v>
      </c>
      <c r="K103" t="n">
        <v>0</v>
      </c>
      <c r="L103" t="n">
        <v>0.004314378625311449</v>
      </c>
      <c r="M103" t="n">
        <v>0</v>
      </c>
      <c r="N103" t="n">
        <v>89.73104487644486</v>
      </c>
      <c r="O103" t="n">
        <v>2.186345915498803e-06</v>
      </c>
      <c r="P103" t="b">
        <v>0</v>
      </c>
      <c r="Q103" t="n">
        <v>0</v>
      </c>
      <c r="R103" t="b">
        <v>0</v>
      </c>
      <c r="S103" t="n">
        <v>2.186345915498803e-06</v>
      </c>
      <c r="T103" t="n">
        <v>0.0008209221026728689</v>
      </c>
      <c r="U103" t="n">
        <v>0.003237716772941795</v>
      </c>
      <c r="V103" t="n">
        <v>25.43245640194967</v>
      </c>
      <c r="W103" t="n">
        <v>0</v>
      </c>
      <c r="X103" t="n">
        <v>0</v>
      </c>
      <c r="Y103" t="b">
        <v>0</v>
      </c>
      <c r="Z103" t="n">
        <v>0</v>
      </c>
      <c r="AA103" t="b">
        <v>0</v>
      </c>
      <c r="AB103" t="n">
        <v>6.448391582644439</v>
      </c>
      <c r="AC103" t="n">
        <v>2.186345915498803e-06</v>
      </c>
      <c r="AD103" t="b">
        <v>0</v>
      </c>
      <c r="AE103" t="n">
        <v>0</v>
      </c>
      <c r="AF103" t="n">
        <v>0</v>
      </c>
      <c r="AG103" t="n">
        <v>1</v>
      </c>
      <c r="AH103" t="n">
        <v>24.36158837439773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0.003844187725095738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</row>
    <row r="104" spans="1:49">
      <c r="A104" t="n">
        <v>0</v>
      </c>
      <c r="B104" t="n">
        <v>-21.42638506</v>
      </c>
      <c r="C104" t="n">
        <v>20.86375108848953</v>
      </c>
      <c r="D104" t="n">
        <v>33.15155891735455</v>
      </c>
      <c r="E104" t="n">
        <v>1.489188772056735e-06</v>
      </c>
      <c r="F104" t="n">
        <v>101</v>
      </c>
      <c r="G104" t="n">
        <v>3.165625e-06</v>
      </c>
      <c r="H104" t="n">
        <v>0.0104134479084114</v>
      </c>
      <c r="I104" t="n">
        <v>-0</v>
      </c>
      <c r="J104" t="n">
        <v>0</v>
      </c>
      <c r="K104" t="n">
        <v>0</v>
      </c>
      <c r="L104" t="n">
        <v>-0.002911139624772657</v>
      </c>
      <c r="M104" t="n">
        <v>0</v>
      </c>
      <c r="N104" t="n">
        <v>89.72360515941013</v>
      </c>
      <c r="O104" t="n">
        <v>1.43216089482367e-07</v>
      </c>
      <c r="P104" t="b">
        <v>0</v>
      </c>
      <c r="Q104" t="n">
        <v>0</v>
      </c>
      <c r="R104" t="b">
        <v>0</v>
      </c>
      <c r="S104" t="n">
        <v>1.43216089482367e-07</v>
      </c>
      <c r="T104" t="n">
        <v>2.607789165381922e-05</v>
      </c>
      <c r="U104" t="n">
        <v>0.000102851204682663</v>
      </c>
      <c r="V104" t="n">
        <v>52.44338508800814</v>
      </c>
      <c r="W104" t="n">
        <v>0</v>
      </c>
      <c r="X104" t="n">
        <v>0</v>
      </c>
      <c r="Y104" t="b">
        <v>0</v>
      </c>
      <c r="Z104" t="n">
        <v>0</v>
      </c>
      <c r="AA104" t="b">
        <v>0</v>
      </c>
      <c r="AB104" t="n">
        <v>13.29700433265926</v>
      </c>
      <c r="AC104" t="n">
        <v>1.43216089482367e-07</v>
      </c>
      <c r="AD104" t="b">
        <v>0</v>
      </c>
      <c r="AE104" t="n">
        <v>0</v>
      </c>
      <c r="AF104" t="n">
        <v>0</v>
      </c>
      <c r="AG104" t="n">
        <v>1</v>
      </c>
      <c r="AH104" t="n">
        <v>24.36158837439773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3.650423610783804e-09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</row>
    <row r="105" spans="1:49">
      <c r="A105" t="n">
        <v>0</v>
      </c>
      <c r="B105" t="n">
        <v>-21.42638506</v>
      </c>
      <c r="C105" t="n">
        <v>20.8625987001917</v>
      </c>
      <c r="D105" t="n">
        <v>33.14972782435555</v>
      </c>
      <c r="E105" t="n">
        <v>0</v>
      </c>
      <c r="F105" t="n">
        <v>102</v>
      </c>
      <c r="G105" t="n">
        <v>1.0553735e-06</v>
      </c>
      <c r="H105" t="n">
        <v>-0.002790829472006353</v>
      </c>
      <c r="I105" t="n">
        <v>-0</v>
      </c>
      <c r="J105" t="n">
        <v>0</v>
      </c>
      <c r="K105" t="n">
        <v>0</v>
      </c>
      <c r="L105" t="n">
        <v>-0.006025280206052974</v>
      </c>
      <c r="M105" t="n">
        <v>0</v>
      </c>
      <c r="N105" t="n">
        <v>89.7161654423754</v>
      </c>
      <c r="O105" t="n">
        <v>4.116747757762087e-08</v>
      </c>
      <c r="P105" t="b">
        <v>0</v>
      </c>
      <c r="Q105" t="n">
        <v>0</v>
      </c>
      <c r="R105" t="b">
        <v>0</v>
      </c>
      <c r="S105" t="n">
        <v>4.116747757762087e-08</v>
      </c>
      <c r="T105" t="n">
        <v>8.693991166771799e-06</v>
      </c>
      <c r="U105" t="n">
        <v>3.428910116174797e-05</v>
      </c>
      <c r="V105" t="n">
        <v>45.21748935847594</v>
      </c>
      <c r="W105" t="n">
        <v>0</v>
      </c>
      <c r="X105" t="n">
        <v>0</v>
      </c>
      <c r="Y105" t="b">
        <v>0</v>
      </c>
      <c r="Z105" t="n">
        <v>0</v>
      </c>
      <c r="AA105" t="b">
        <v>0</v>
      </c>
      <c r="AB105" t="n">
        <v>11.46488066898477</v>
      </c>
      <c r="AC105" t="n">
        <v>4.116747757762087e-08</v>
      </c>
      <c r="AD105" t="b">
        <v>0</v>
      </c>
      <c r="AE105" t="n">
        <v>0</v>
      </c>
      <c r="AF105" t="n">
        <v>0</v>
      </c>
      <c r="AG105" t="n">
        <v>1</v>
      </c>
      <c r="AH105" t="n">
        <v>24.36158837439773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1.062767290056845e-18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</row>
    <row r="106" spans="1:49">
      <c r="A106" t="n">
        <v>0</v>
      </c>
      <c r="B106" t="n">
        <v>-21.42638506</v>
      </c>
      <c r="C106" t="n">
        <v>20.86144652367803</v>
      </c>
      <c r="D106" t="n">
        <v>33.147897067872</v>
      </c>
      <c r="E106" t="n">
        <v>0</v>
      </c>
      <c r="F106" t="n">
        <v>103</v>
      </c>
      <c r="G106" t="n">
        <v>4.92282e-07</v>
      </c>
      <c r="H106" t="n">
        <v>0.0007476421937806771</v>
      </c>
      <c r="I106" t="n">
        <v>-0</v>
      </c>
      <c r="J106" t="n">
        <v>0</v>
      </c>
      <c r="K106" t="n">
        <v>0</v>
      </c>
      <c r="L106" t="n">
        <v>-0.005127358217281747</v>
      </c>
      <c r="M106" t="n">
        <v>0</v>
      </c>
      <c r="N106" t="n">
        <v>89.70872572534067</v>
      </c>
      <c r="O106" t="n">
        <v>2.002502231375942e-08</v>
      </c>
      <c r="P106" t="b">
        <v>0</v>
      </c>
      <c r="Q106" t="n">
        <v>0</v>
      </c>
      <c r="R106" t="b">
        <v>0</v>
      </c>
      <c r="S106" t="n">
        <v>2.002502231375942e-08</v>
      </c>
      <c r="T106" t="n">
        <v>4.055337147996188e-06</v>
      </c>
      <c r="U106" t="n">
        <v>1.599424971169696e-05</v>
      </c>
      <c r="V106" t="n">
        <v>47.15387900611579</v>
      </c>
      <c r="W106" t="n">
        <v>0</v>
      </c>
      <c r="X106" t="n">
        <v>0</v>
      </c>
      <c r="Y106" t="b">
        <v>0</v>
      </c>
      <c r="Z106" t="n">
        <v>0</v>
      </c>
      <c r="AA106" t="b">
        <v>0</v>
      </c>
      <c r="AB106" t="n">
        <v>11.95585167497865</v>
      </c>
      <c r="AC106" t="n">
        <v>2.002502231375942e-08</v>
      </c>
      <c r="AD106" t="b">
        <v>0</v>
      </c>
      <c r="AE106" t="n">
        <v>0</v>
      </c>
      <c r="AF106" t="n">
        <v>0</v>
      </c>
      <c r="AG106" t="n">
        <v>1</v>
      </c>
      <c r="AH106" t="n">
        <v>24.36158837439773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</row>
    <row r="107" spans="1:49">
      <c r="A107" t="n">
        <v>0</v>
      </c>
      <c r="B107" t="n">
        <v>-21.42638506</v>
      </c>
      <c r="C107" t="n">
        <v>20.86029455890696</v>
      </c>
      <c r="D107" t="n">
        <v>33.1460666478379</v>
      </c>
      <c r="E107" t="n">
        <v>0</v>
      </c>
      <c r="F107" t="n">
        <v>104</v>
      </c>
      <c r="G107" t="n">
        <v>2.675405e-07</v>
      </c>
      <c r="H107" t="n">
        <v>-0.0002003958306163555</v>
      </c>
      <c r="I107" t="n">
        <v>-0</v>
      </c>
      <c r="J107" t="n">
        <v>0</v>
      </c>
      <c r="K107" t="n">
        <v>0</v>
      </c>
      <c r="L107" t="n">
        <v>-0.003518701194853702</v>
      </c>
      <c r="M107" t="n">
        <v>0</v>
      </c>
      <c r="N107" t="n">
        <v>89.70128600830594</v>
      </c>
      <c r="O107" t="n">
        <v>1.076326039160874e-08</v>
      </c>
      <c r="P107" t="b">
        <v>0</v>
      </c>
      <c r="Q107" t="n">
        <v>0</v>
      </c>
      <c r="R107" t="b">
        <v>0</v>
      </c>
      <c r="S107" t="n">
        <v>1.076326039160874e-08</v>
      </c>
      <c r="T107" t="n">
        <v>2.203954091848725e-06</v>
      </c>
      <c r="U107" t="n">
        <v>8.692394938251371e-06</v>
      </c>
      <c r="V107" t="n">
        <v>46.63507560648369</v>
      </c>
      <c r="W107" t="n">
        <v>0</v>
      </c>
      <c r="X107" t="n">
        <v>0</v>
      </c>
      <c r="Y107" t="b">
        <v>0</v>
      </c>
      <c r="Z107" t="n">
        <v>0</v>
      </c>
      <c r="AA107" t="b">
        <v>0</v>
      </c>
      <c r="AB107" t="n">
        <v>11.82430923085286</v>
      </c>
      <c r="AC107" t="n">
        <v>1.076326039160874e-08</v>
      </c>
      <c r="AD107" t="b">
        <v>0</v>
      </c>
      <c r="AE107" t="n">
        <v>0</v>
      </c>
      <c r="AF107" t="n">
        <v>0</v>
      </c>
      <c r="AG107" t="n">
        <v>1</v>
      </c>
      <c r="AH107" t="n">
        <v>24.36158837439773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</row>
    <row r="108" spans="1:49">
      <c r="A108" t="n">
        <v>0</v>
      </c>
      <c r="B108" t="n">
        <v>-21.42638506</v>
      </c>
      <c r="C108" t="n">
        <v>20.85914280583781</v>
      </c>
      <c r="D108" t="n">
        <v>33.1442365641886</v>
      </c>
      <c r="E108" t="n">
        <v>0</v>
      </c>
      <c r="F108" t="n">
        <v>105</v>
      </c>
      <c r="G108" t="n">
        <v>1.58907e-07</v>
      </c>
      <c r="H108" t="n">
        <v>5.366331618474519e-05</v>
      </c>
      <c r="I108" t="n">
        <v>-0</v>
      </c>
      <c r="J108" t="n">
        <v>0</v>
      </c>
      <c r="K108" t="n">
        <v>0</v>
      </c>
      <c r="L108" t="n">
        <v>-0.002022524793553276</v>
      </c>
      <c r="M108" t="n">
        <v>0</v>
      </c>
      <c r="N108" t="n">
        <v>89.69384629127121</v>
      </c>
      <c r="O108" t="n">
        <v>6.41195045643471e-09</v>
      </c>
      <c r="P108" t="b">
        <v>0</v>
      </c>
      <c r="Q108" t="n">
        <v>0</v>
      </c>
      <c r="R108" t="b">
        <v>0</v>
      </c>
      <c r="S108" t="n">
        <v>6.41195045643471e-09</v>
      </c>
      <c r="T108" t="n">
        <v>1.309049406999708e-06</v>
      </c>
      <c r="U108" t="n">
        <v>5.162890861206849e-06</v>
      </c>
      <c r="V108" t="n">
        <v>46.77410667061917</v>
      </c>
      <c r="W108" t="n">
        <v>0</v>
      </c>
      <c r="X108" t="n">
        <v>0</v>
      </c>
      <c r="Y108" t="b">
        <v>0</v>
      </c>
      <c r="Z108" t="n">
        <v>0</v>
      </c>
      <c r="AA108" t="b">
        <v>0</v>
      </c>
      <c r="AB108" t="n">
        <v>11.85956051486287</v>
      </c>
      <c r="AC108" t="n">
        <v>6.41195045643471e-09</v>
      </c>
      <c r="AD108" t="b">
        <v>0</v>
      </c>
      <c r="AE108" t="n">
        <v>0</v>
      </c>
      <c r="AF108" t="n">
        <v>0</v>
      </c>
      <c r="AG108" t="n">
        <v>1</v>
      </c>
      <c r="AH108" t="n">
        <v>24.36158837439773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</row>
    <row r="109" spans="1:49">
      <c r="A109" t="n">
        <v>0</v>
      </c>
      <c r="B109" t="n">
        <v>-21.42638506</v>
      </c>
      <c r="C109" t="n">
        <v>20.85799126443018</v>
      </c>
      <c r="D109" t="n">
        <v>33.1424068168599</v>
      </c>
      <c r="E109" t="n">
        <v>0</v>
      </c>
      <c r="F109" t="n">
        <v>106</v>
      </c>
      <c r="G109" t="n">
        <v>1.000368e-07</v>
      </c>
      <c r="H109" t="n">
        <v>-1.439702053929183e-05</v>
      </c>
      <c r="I109" t="n">
        <v>-0</v>
      </c>
      <c r="J109" t="n">
        <v>0</v>
      </c>
      <c r="K109" t="n">
        <v>0</v>
      </c>
      <c r="L109" t="n">
        <v>-0.001301390215737247</v>
      </c>
      <c r="M109" t="n">
        <v>0</v>
      </c>
      <c r="N109" t="n">
        <v>89.68640657423649</v>
      </c>
      <c r="O109" t="n">
        <v>4.033304051279278e-09</v>
      </c>
      <c r="P109" t="b">
        <v>0</v>
      </c>
      <c r="Q109" t="n">
        <v>0</v>
      </c>
      <c r="R109" t="b">
        <v>0</v>
      </c>
      <c r="S109" t="n">
        <v>4.033304051279278e-09</v>
      </c>
      <c r="T109" t="n">
        <v>8.240865016528434e-07</v>
      </c>
      <c r="U109" t="n">
        <v>3.250197162518814e-06</v>
      </c>
      <c r="V109" t="n">
        <v>46.73686139497633</v>
      </c>
      <c r="W109" t="n">
        <v>0</v>
      </c>
      <c r="X109" t="n">
        <v>0</v>
      </c>
      <c r="Y109" t="b">
        <v>0</v>
      </c>
      <c r="Z109" t="n">
        <v>0</v>
      </c>
      <c r="AA109" t="b">
        <v>0</v>
      </c>
      <c r="AB109" t="n">
        <v>11.85011698655586</v>
      </c>
      <c r="AC109" t="n">
        <v>4.033304051279278e-09</v>
      </c>
      <c r="AD109" t="b">
        <v>0</v>
      </c>
      <c r="AE109" t="n">
        <v>0</v>
      </c>
      <c r="AF109" t="n">
        <v>0</v>
      </c>
      <c r="AG109" t="n">
        <v>1</v>
      </c>
      <c r="AH109" t="n">
        <v>24.36158837439773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</row>
    <row r="110" spans="1:49">
      <c r="A110" t="n">
        <v>0</v>
      </c>
      <c r="B110" t="n">
        <v>-21.42638506</v>
      </c>
      <c r="C110" t="n">
        <v>20.85683993464369</v>
      </c>
      <c r="D110" t="n">
        <v>33.14057740578765</v>
      </c>
      <c r="E110" t="n">
        <v>0</v>
      </c>
      <c r="F110" t="n">
        <v>107</v>
      </c>
      <c r="G110" t="n">
        <v>6.56062e-08</v>
      </c>
      <c r="H110" t="n">
        <v>3.847015305755466e-06</v>
      </c>
      <c r="I110" t="n">
        <v>-0</v>
      </c>
      <c r="J110" t="n">
        <v>0</v>
      </c>
      <c r="K110" t="n">
        <v>0</v>
      </c>
      <c r="L110" t="n">
        <v>-0.001359842765890656</v>
      </c>
      <c r="M110" t="n">
        <v>0</v>
      </c>
      <c r="N110" t="n">
        <v>89.67896685720176</v>
      </c>
      <c r="O110" t="n">
        <v>2.645689163512206e-09</v>
      </c>
      <c r="P110" t="b">
        <v>0</v>
      </c>
      <c r="Q110" t="n">
        <v>0</v>
      </c>
      <c r="R110" t="b">
        <v>0</v>
      </c>
      <c r="S110" t="n">
        <v>2.645689163512206e-09</v>
      </c>
      <c r="T110" t="n">
        <v>5.404529517611196e-07</v>
      </c>
      <c r="U110" t="n">
        <v>2.131546441745856e-06</v>
      </c>
      <c r="V110" t="n">
        <v>46.74684523996211</v>
      </c>
      <c r="W110" t="n">
        <v>0</v>
      </c>
      <c r="X110" t="n">
        <v>0</v>
      </c>
      <c r="Y110" t="b">
        <v>0</v>
      </c>
      <c r="Z110" t="n">
        <v>0</v>
      </c>
      <c r="AA110" t="b">
        <v>0</v>
      </c>
      <c r="AB110" t="n">
        <v>11.85264838741433</v>
      </c>
      <c r="AC110" t="n">
        <v>2.645689163512206e-09</v>
      </c>
      <c r="AD110" t="b">
        <v>0</v>
      </c>
      <c r="AE110" t="n">
        <v>0</v>
      </c>
      <c r="AF110" t="n">
        <v>0</v>
      </c>
      <c r="AG110" t="n">
        <v>1</v>
      </c>
      <c r="AH110" t="n">
        <v>24.36158837439773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</row>
    <row r="111" spans="1:49">
      <c r="A111" t="n">
        <v>0</v>
      </c>
      <c r="B111" t="n">
        <v>-21.42638506</v>
      </c>
      <c r="C111" t="n">
        <v>20.85568881643798</v>
      </c>
      <c r="D111" t="n">
        <v>33.1387483309077</v>
      </c>
      <c r="E111" t="n">
        <v>0</v>
      </c>
      <c r="F111" t="n">
        <v>108</v>
      </c>
      <c r="G111" t="n">
        <v>4.43446e-08</v>
      </c>
      <c r="H111" t="n">
        <v>-1.037450850396703e-06</v>
      </c>
      <c r="I111" t="n">
        <v>-0</v>
      </c>
      <c r="J111" t="n">
        <v>0</v>
      </c>
      <c r="K111" t="n">
        <v>0</v>
      </c>
      <c r="L111" t="n">
        <v>-0.001546490714409127</v>
      </c>
      <c r="M111" t="n">
        <v>0</v>
      </c>
      <c r="N111" t="n">
        <v>89.67152714016703</v>
      </c>
      <c r="O111" t="n">
        <v>1.788174276789458e-09</v>
      </c>
      <c r="P111" t="b">
        <v>0</v>
      </c>
      <c r="Q111" t="n">
        <v>0</v>
      </c>
      <c r="R111" t="b">
        <v>0</v>
      </c>
      <c r="S111" t="n">
        <v>1.788174276789458e-09</v>
      </c>
      <c r="T111" t="n">
        <v>3.653034311492839e-07</v>
      </c>
      <c r="U111" t="n">
        <v>1.440756732452776e-06</v>
      </c>
      <c r="V111" t="n">
        <v>46.74417226776851</v>
      </c>
      <c r="W111" t="n">
        <v>0</v>
      </c>
      <c r="X111" t="n">
        <v>0</v>
      </c>
      <c r="Y111" t="b">
        <v>0</v>
      </c>
      <c r="Z111" t="n">
        <v>0</v>
      </c>
      <c r="AA111" t="b">
        <v>0</v>
      </c>
      <c r="AB111" t="n">
        <v>11.85197065612792</v>
      </c>
      <c r="AC111" t="n">
        <v>1.788174276789458e-09</v>
      </c>
      <c r="AD111" t="b">
        <v>0</v>
      </c>
      <c r="AE111" t="n">
        <v>0</v>
      </c>
      <c r="AF111" t="n">
        <v>0</v>
      </c>
      <c r="AG111" t="n">
        <v>1</v>
      </c>
      <c r="AH111" t="n">
        <v>24.36158837439773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</row>
    <row r="112" spans="1:49">
      <c r="A112" t="n">
        <v>0</v>
      </c>
      <c r="B112" t="n">
        <v>-21.42638506</v>
      </c>
      <c r="C112" t="n">
        <v>20.85453790977273</v>
      </c>
      <c r="D112" t="n">
        <v>33.136919592156</v>
      </c>
      <c r="E112" t="n">
        <v>0</v>
      </c>
      <c r="F112" t="n">
        <v>109</v>
      </c>
      <c r="G112" t="n">
        <v>3.067215e-08</v>
      </c>
      <c r="H112" t="n">
        <v>2.736763874980158e-07</v>
      </c>
      <c r="I112" t="n">
        <v>-0</v>
      </c>
      <c r="J112" t="n">
        <v>0</v>
      </c>
      <c r="K112" t="n">
        <v>0</v>
      </c>
      <c r="L112" t="n">
        <v>-0.001721994889451878</v>
      </c>
      <c r="M112" t="n">
        <v>0</v>
      </c>
      <c r="N112" t="n">
        <v>89.6640874231323</v>
      </c>
      <c r="O112" t="n">
        <v>1.236858411601745e-09</v>
      </c>
      <c r="P112" t="b">
        <v>0</v>
      </c>
      <c r="Q112" t="n">
        <v>0</v>
      </c>
      <c r="R112" t="b">
        <v>0</v>
      </c>
      <c r="S112" t="n">
        <v>1.236858411601745e-09</v>
      </c>
      <c r="T112" t="n">
        <v>2.526720645969409e-07</v>
      </c>
      <c r="U112" t="n">
        <v>9.96538622770335e-07</v>
      </c>
      <c r="V112" t="n">
        <v>46.74488976655736</v>
      </c>
      <c r="W112" t="n">
        <v>0</v>
      </c>
      <c r="X112" t="n">
        <v>0</v>
      </c>
      <c r="Y112" t="b">
        <v>0</v>
      </c>
      <c r="Z112" t="n">
        <v>0</v>
      </c>
      <c r="AA112" t="b">
        <v>0</v>
      </c>
      <c r="AB112" t="n">
        <v>11.85215257772753</v>
      </c>
      <c r="AC112" t="n">
        <v>1.236858411601745e-09</v>
      </c>
      <c r="AD112" t="b">
        <v>0</v>
      </c>
      <c r="AE112" t="n">
        <v>0</v>
      </c>
      <c r="AF112" t="n">
        <v>0</v>
      </c>
      <c r="AG112" t="n">
        <v>1</v>
      </c>
      <c r="AH112" t="n">
        <v>24.36158837439773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</row>
    <row r="113" spans="1:49">
      <c r="A113" t="n">
        <v>0</v>
      </c>
      <c r="B113" t="n">
        <v>-21.42638506</v>
      </c>
      <c r="C113" t="n">
        <v>20.85338721460767</v>
      </c>
      <c r="D113" t="n">
        <v>33.13509118946855</v>
      </c>
      <c r="E113" t="n">
        <v>0</v>
      </c>
      <c r="F113" t="n">
        <v>110</v>
      </c>
      <c r="G113" t="n">
        <v>2.160155e-08</v>
      </c>
      <c r="H113" t="n">
        <v>-7.620724126202618e-08</v>
      </c>
      <c r="I113" t="n">
        <v>-0</v>
      </c>
      <c r="J113" t="n">
        <v>0</v>
      </c>
      <c r="K113" t="n">
        <v>0</v>
      </c>
      <c r="L113" t="n">
        <v>-0.001816092708764927</v>
      </c>
      <c r="M113" t="n">
        <v>0</v>
      </c>
      <c r="N113" t="n">
        <v>89.65664770609757</v>
      </c>
      <c r="O113" t="n">
        <v>8.710817266434347e-10</v>
      </c>
      <c r="P113" t="b">
        <v>0</v>
      </c>
      <c r="Q113" t="n">
        <v>0</v>
      </c>
      <c r="R113" t="b">
        <v>0</v>
      </c>
      <c r="S113" t="n">
        <v>8.710817266434347e-10</v>
      </c>
      <c r="T113" t="n">
        <v>1.77949972108054e-07</v>
      </c>
      <c r="U113" t="n">
        <v>7.018346899941651e-07</v>
      </c>
      <c r="V113" t="n">
        <v>46.74469829581426</v>
      </c>
      <c r="W113" t="n">
        <v>0</v>
      </c>
      <c r="X113" t="n">
        <v>0</v>
      </c>
      <c r="Y113" t="b">
        <v>0</v>
      </c>
      <c r="Z113" t="n">
        <v>0</v>
      </c>
      <c r="AA113" t="b">
        <v>0</v>
      </c>
      <c r="AB113" t="n">
        <v>11.85210403037887</v>
      </c>
      <c r="AC113" t="n">
        <v>8.710817266434347e-10</v>
      </c>
      <c r="AD113" t="b">
        <v>0</v>
      </c>
      <c r="AE113" t="n">
        <v>0</v>
      </c>
      <c r="AF113" t="n">
        <v>0</v>
      </c>
      <c r="AG113" t="n">
        <v>1</v>
      </c>
      <c r="AH113" t="n">
        <v>24.36158837439773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</row>
    <row r="114" spans="1:49">
      <c r="A114" t="n">
        <v>0</v>
      </c>
      <c r="B114" t="n">
        <v>-21.42638506</v>
      </c>
      <c r="C114" t="n">
        <v>20.85223673090255</v>
      </c>
      <c r="D114" t="n">
        <v>33.1332631227814</v>
      </c>
      <c r="E114" t="n">
        <v>0</v>
      </c>
      <c r="F114" t="n">
        <v>111</v>
      </c>
      <c r="G114" t="n">
        <v>1.54342e-08</v>
      </c>
      <c r="H114" t="n">
        <v>1.845428588342227e-08</v>
      </c>
      <c r="I114" t="n">
        <v>-0</v>
      </c>
      <c r="J114" t="n">
        <v>0</v>
      </c>
      <c r="K114" t="n">
        <v>0</v>
      </c>
      <c r="L114" t="n">
        <v>-0.001827900490698753</v>
      </c>
      <c r="M114" t="n">
        <v>0</v>
      </c>
      <c r="N114" t="n">
        <v>89.64920798906284</v>
      </c>
      <c r="O114" t="n">
        <v>6.223842494797255e-10</v>
      </c>
      <c r="P114" t="b">
        <v>0</v>
      </c>
      <c r="Q114" t="n">
        <v>0</v>
      </c>
      <c r="R114" t="b">
        <v>0</v>
      </c>
      <c r="S114" t="n">
        <v>6.223842494797255e-10</v>
      </c>
      <c r="T114" t="n">
        <v>1.271443697100498e-07</v>
      </c>
      <c r="U114" t="n">
        <v>5.014573941364365e-07</v>
      </c>
      <c r="V114" t="n">
        <v>46.74475009776612</v>
      </c>
      <c r="W114" t="n">
        <v>0</v>
      </c>
      <c r="X114" t="n">
        <v>0</v>
      </c>
      <c r="Y114" t="b">
        <v>0</v>
      </c>
      <c r="Z114" t="n">
        <v>0</v>
      </c>
      <c r="AA114" t="b">
        <v>0</v>
      </c>
      <c r="AB114" t="n">
        <v>11.852117164748</v>
      </c>
      <c r="AC114" t="n">
        <v>6.223842494797255e-10</v>
      </c>
      <c r="AD114" t="b">
        <v>0</v>
      </c>
      <c r="AE114" t="n">
        <v>0</v>
      </c>
      <c r="AF114" t="n">
        <v>0</v>
      </c>
      <c r="AG114" t="n">
        <v>1</v>
      </c>
      <c r="AH114" t="n">
        <v>24.36158837439773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</row>
    <row r="115" spans="1:49">
      <c r="A115" t="n">
        <v>0</v>
      </c>
      <c r="B115" t="n">
        <v>-21.42638506</v>
      </c>
      <c r="C115" t="n">
        <v>20.85108645861702</v>
      </c>
      <c r="D115" t="n">
        <v>33.13143539203045</v>
      </c>
      <c r="E115" t="n">
        <v>0</v>
      </c>
      <c r="F115" t="n">
        <v>112</v>
      </c>
      <c r="G115" t="n">
        <v>1.115727e-08</v>
      </c>
      <c r="H115" t="n">
        <v>-6.313468938329577e-09</v>
      </c>
      <c r="I115" t="n">
        <v>-0</v>
      </c>
      <c r="J115" t="n">
        <v>0</v>
      </c>
      <c r="K115" t="n">
        <v>0</v>
      </c>
      <c r="L115" t="n">
        <v>-0.001827562804329469</v>
      </c>
      <c r="M115" t="n">
        <v>0</v>
      </c>
      <c r="N115" t="n">
        <v>89.64176827202812</v>
      </c>
      <c r="O115" t="n">
        <v>4.499168795051283e-10</v>
      </c>
      <c r="P115" t="b">
        <v>0</v>
      </c>
      <c r="Q115" t="n">
        <v>0</v>
      </c>
      <c r="R115" t="b">
        <v>0</v>
      </c>
      <c r="S115" t="n">
        <v>4.499168795051283e-10</v>
      </c>
      <c r="T115" t="n">
        <v>9.191173250540021e-08</v>
      </c>
      <c r="U115" t="n">
        <v>3.624998730012984e-07</v>
      </c>
      <c r="V115" t="n">
        <v>46.74473654351885</v>
      </c>
      <c r="W115" t="n">
        <v>0</v>
      </c>
      <c r="X115" t="n">
        <v>0</v>
      </c>
      <c r="Y115" t="b">
        <v>0</v>
      </c>
      <c r="Z115" t="n">
        <v>0</v>
      </c>
      <c r="AA115" t="b">
        <v>0</v>
      </c>
      <c r="AB115" t="n">
        <v>11.85211372807273</v>
      </c>
      <c r="AC115" t="n">
        <v>4.499168795051283e-10</v>
      </c>
      <c r="AD115" t="b">
        <v>0</v>
      </c>
      <c r="AE115" t="n">
        <v>0</v>
      </c>
      <c r="AF115" t="n">
        <v>0</v>
      </c>
      <c r="AG115" t="n">
        <v>1</v>
      </c>
      <c r="AH115" t="n">
        <v>24.36158837439773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</row>
    <row r="116" spans="1:49">
      <c r="A116" t="n">
        <v>0</v>
      </c>
      <c r="B116" t="n">
        <v>-21.42638506</v>
      </c>
      <c r="C116" t="n">
        <v>20.84993639771088</v>
      </c>
      <c r="D116" t="n">
        <v>33.1296079971518</v>
      </c>
      <c r="E116" t="n">
        <v>0</v>
      </c>
      <c r="F116" t="n">
        <v>113</v>
      </c>
      <c r="G116" t="n">
        <v>8.143295e-09</v>
      </c>
      <c r="H116" t="n">
        <v>7.238357032293753e-10</v>
      </c>
      <c r="I116" t="n">
        <v>-0</v>
      </c>
      <c r="J116" t="n">
        <v>0</v>
      </c>
      <c r="K116" t="n">
        <v>0</v>
      </c>
      <c r="L116" t="n">
        <v>-0.001827226963875134</v>
      </c>
      <c r="M116" t="n">
        <v>0</v>
      </c>
      <c r="N116" t="n">
        <v>89.63432855499339</v>
      </c>
      <c r="O116" t="n">
        <v>3.283783736625455e-10</v>
      </c>
      <c r="P116" t="b">
        <v>0</v>
      </c>
      <c r="Q116" t="n">
        <v>0</v>
      </c>
      <c r="R116" t="b">
        <v>0</v>
      </c>
      <c r="S116" t="n">
        <v>3.283783736625455e-10</v>
      </c>
      <c r="T116" t="n">
        <v>6.708310830091618e-08</v>
      </c>
      <c r="U116" t="n">
        <v>2.645757791388134e-07</v>
      </c>
      <c r="V116" t="n">
        <v>46.74474039434854</v>
      </c>
      <c r="W116" t="n">
        <v>0</v>
      </c>
      <c r="X116" t="n">
        <v>0</v>
      </c>
      <c r="Y116" t="b">
        <v>0</v>
      </c>
      <c r="Z116" t="n">
        <v>0</v>
      </c>
      <c r="AA116" t="b">
        <v>0</v>
      </c>
      <c r="AB116" t="n">
        <v>11.85211470444943</v>
      </c>
      <c r="AC116" t="n">
        <v>3.283783736625455e-10</v>
      </c>
      <c r="AD116" t="b">
        <v>0</v>
      </c>
      <c r="AE116" t="n">
        <v>0</v>
      </c>
      <c r="AF116" t="n">
        <v>0</v>
      </c>
      <c r="AG116" t="n">
        <v>1</v>
      </c>
      <c r="AH116" t="n">
        <v>24.36158837439773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</row>
    <row r="117" spans="1:49">
      <c r="A117" t="n">
        <v>0</v>
      </c>
      <c r="B117" t="n">
        <v>-21.42638506</v>
      </c>
      <c r="C117" t="n">
        <v>20.84878654814384</v>
      </c>
      <c r="D117" t="n">
        <v>33.12778093808145</v>
      </c>
      <c r="E117" t="n">
        <v>0</v>
      </c>
      <c r="F117" t="n">
        <v>114</v>
      </c>
      <c r="G117" t="n">
        <v>5.99099e-09</v>
      </c>
      <c r="H117" t="n">
        <v>-8.871072079212566e-10</v>
      </c>
      <c r="I117" t="n">
        <v>-0</v>
      </c>
      <c r="J117" t="n">
        <v>0</v>
      </c>
      <c r="K117" t="n">
        <v>0</v>
      </c>
      <c r="L117" t="n">
        <v>-0.001826891187541785</v>
      </c>
      <c r="M117" t="n">
        <v>0</v>
      </c>
      <c r="N117" t="n">
        <v>89.62688883795866</v>
      </c>
      <c r="O117" t="n">
        <v>2.415866692436909e-10</v>
      </c>
      <c r="P117" t="b">
        <v>0</v>
      </c>
      <c r="Q117" t="n">
        <v>0</v>
      </c>
      <c r="R117" t="b">
        <v>0</v>
      </c>
      <c r="S117" t="n">
        <v>2.415866692436909e-10</v>
      </c>
      <c r="T117" t="n">
        <v>4.935277808303712e-08</v>
      </c>
      <c r="U117" t="n">
        <v>1.946473567594984e-07</v>
      </c>
      <c r="V117" t="n">
        <v>46.74473951259363</v>
      </c>
      <c r="W117" t="n">
        <v>0</v>
      </c>
      <c r="X117" t="n">
        <v>0</v>
      </c>
      <c r="Y117" t="b">
        <v>0</v>
      </c>
      <c r="Z117" t="n">
        <v>0</v>
      </c>
      <c r="AA117" t="b">
        <v>0</v>
      </c>
      <c r="AB117" t="n">
        <v>11.85211448088074</v>
      </c>
      <c r="AC117" t="n">
        <v>2.415866692436909e-10</v>
      </c>
      <c r="AD117" t="b">
        <v>0</v>
      </c>
      <c r="AE117" t="n">
        <v>0</v>
      </c>
      <c r="AF117" t="n">
        <v>0</v>
      </c>
      <c r="AG117" t="n">
        <v>1</v>
      </c>
      <c r="AH117" t="n">
        <v>24.36158837439773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</row>
    <row r="118" spans="1:49">
      <c r="A118" t="n">
        <v>0</v>
      </c>
      <c r="B118" t="n">
        <v>-21.42638506</v>
      </c>
      <c r="C118" t="n">
        <v>20.84763690987566</v>
      </c>
      <c r="D118" t="n">
        <v>33.12595421475545</v>
      </c>
      <c r="E118" t="n">
        <v>0</v>
      </c>
      <c r="F118" t="n">
        <v>115</v>
      </c>
      <c r="G118" t="n">
        <v>4.43699e-09</v>
      </c>
      <c r="H118" t="n">
        <v>-2.6399437154435e-10</v>
      </c>
      <c r="I118" t="n">
        <v>-0</v>
      </c>
      <c r="J118" t="n">
        <v>0</v>
      </c>
      <c r="K118" t="n">
        <v>0</v>
      </c>
      <c r="L118" t="n">
        <v>-0.00182655547516028</v>
      </c>
      <c r="M118" t="n">
        <v>0</v>
      </c>
      <c r="N118" t="n">
        <v>89.61944912092393</v>
      </c>
      <c r="O118" t="n">
        <v>1.789216211984826e-10</v>
      </c>
      <c r="P118" t="b">
        <v>0</v>
      </c>
      <c r="Q118" t="n">
        <v>0</v>
      </c>
      <c r="R118" t="b">
        <v>0</v>
      </c>
      <c r="S118" t="n">
        <v>1.789216211984826e-10</v>
      </c>
      <c r="T118" t="n">
        <v>3.655118483366771e-08</v>
      </c>
      <c r="U118" t="n">
        <v>1.441578729839854e-07</v>
      </c>
      <c r="V118" t="n">
        <v>46.74473985345233</v>
      </c>
      <c r="W118" t="n">
        <v>0</v>
      </c>
      <c r="X118" t="n">
        <v>0</v>
      </c>
      <c r="Y118" t="b">
        <v>0</v>
      </c>
      <c r="Z118" t="n">
        <v>0</v>
      </c>
      <c r="AA118" t="b">
        <v>0</v>
      </c>
      <c r="AB118" t="n">
        <v>11.85211456730536</v>
      </c>
      <c r="AC118" t="n">
        <v>1.789216211984826e-10</v>
      </c>
      <c r="AD118" t="b">
        <v>0</v>
      </c>
      <c r="AE118" t="n">
        <v>0</v>
      </c>
      <c r="AF118" t="n">
        <v>0</v>
      </c>
      <c r="AG118" t="n">
        <v>1</v>
      </c>
      <c r="AH118" t="n">
        <v>24.36158837439773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</row>
    <row r="119" spans="1:49">
      <c r="A119" t="n">
        <v>0</v>
      </c>
      <c r="B119" t="n">
        <v>-21.42638506</v>
      </c>
      <c r="C119" t="n">
        <v>20.84648748286612</v>
      </c>
      <c r="D119" t="n">
        <v>33.1241278271099</v>
      </c>
      <c r="E119" t="n">
        <v>0</v>
      </c>
      <c r="F119" t="n">
        <v>116</v>
      </c>
      <c r="G119" t="n">
        <v>3.30456e-09</v>
      </c>
      <c r="H119" t="n">
        <v>-2.9560697256801e-10</v>
      </c>
      <c r="I119" t="n">
        <v>-0</v>
      </c>
      <c r="J119" t="n">
        <v>0</v>
      </c>
      <c r="K119" t="n">
        <v>0</v>
      </c>
      <c r="L119" t="n">
        <v>-0.001826219826690428</v>
      </c>
      <c r="M119" t="n">
        <v>0</v>
      </c>
      <c r="N119" t="n">
        <v>89.6120094038892</v>
      </c>
      <c r="O119" t="n">
        <v>1.332563815396508e-10</v>
      </c>
      <c r="P119" t="b">
        <v>0</v>
      </c>
      <c r="Q119" t="n">
        <v>0</v>
      </c>
      <c r="R119" t="b">
        <v>0</v>
      </c>
      <c r="S119" t="n">
        <v>1.332563815396508e-10</v>
      </c>
      <c r="T119" t="n">
        <v>2.72224150502807e-08</v>
      </c>
      <c r="U119" t="n">
        <v>1.073652049583071e-07</v>
      </c>
      <c r="V119" t="n">
        <v>46.74473983605581</v>
      </c>
      <c r="W119" t="n">
        <v>0</v>
      </c>
      <c r="X119" t="n">
        <v>0</v>
      </c>
      <c r="Y119" t="b">
        <v>0</v>
      </c>
      <c r="Z119" t="n">
        <v>0</v>
      </c>
      <c r="AA119" t="b">
        <v>0</v>
      </c>
      <c r="AB119" t="n">
        <v>11.85211456289448</v>
      </c>
      <c r="AC119" t="n">
        <v>1.332563815396508e-10</v>
      </c>
      <c r="AD119" t="b">
        <v>0</v>
      </c>
      <c r="AE119" t="n">
        <v>0</v>
      </c>
      <c r="AF119" t="n">
        <v>0</v>
      </c>
      <c r="AG119" t="n">
        <v>1</v>
      </c>
      <c r="AH119" t="n">
        <v>24.36158837439773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</row>
    <row r="120" spans="1:49">
      <c r="A120" t="n">
        <v>0</v>
      </c>
      <c r="B120" t="n">
        <v>-21.42638506</v>
      </c>
      <c r="C120" t="n">
        <v>20.84533826707492</v>
      </c>
      <c r="D120" t="n">
        <v>33.12230177508075</v>
      </c>
      <c r="E120" t="n">
        <v>0</v>
      </c>
      <c r="F120" t="n">
        <v>117</v>
      </c>
      <c r="G120" t="n">
        <v>2.472875e-09</v>
      </c>
      <c r="H120" t="n">
        <v>-1.903402381836098e-10</v>
      </c>
      <c r="I120" t="n">
        <v>-0</v>
      </c>
      <c r="J120" t="n">
        <v>0</v>
      </c>
      <c r="K120" t="n">
        <v>0</v>
      </c>
      <c r="L120" t="n">
        <v>-0.001825884242144526</v>
      </c>
      <c r="M120" t="n">
        <v>0</v>
      </c>
      <c r="N120" t="n">
        <v>89.60456968685448</v>
      </c>
      <c r="O120" t="n">
        <v>9.97186841532475e-11</v>
      </c>
      <c r="P120" t="b">
        <v>0</v>
      </c>
      <c r="Q120" t="n">
        <v>0</v>
      </c>
      <c r="R120" t="b">
        <v>0</v>
      </c>
      <c r="S120" t="n">
        <v>9.97186841532475e-11</v>
      </c>
      <c r="T120" t="n">
        <v>2.037113250098739e-08</v>
      </c>
      <c r="U120" t="n">
        <v>8.034374658389426e-08</v>
      </c>
      <c r="V120" t="n">
        <v>46.74473989359071</v>
      </c>
      <c r="W120" t="n">
        <v>0</v>
      </c>
      <c r="X120" t="n">
        <v>0</v>
      </c>
      <c r="Y120" t="b">
        <v>0</v>
      </c>
      <c r="Z120" t="n">
        <v>0</v>
      </c>
      <c r="AA120" t="b">
        <v>0</v>
      </c>
      <c r="AB120" t="n">
        <v>11.85211457748243</v>
      </c>
      <c r="AC120" t="n">
        <v>9.97186841532475e-11</v>
      </c>
      <c r="AD120" t="b">
        <v>0</v>
      </c>
      <c r="AE120" t="n">
        <v>0</v>
      </c>
      <c r="AF120" t="n">
        <v>0</v>
      </c>
      <c r="AG120" t="n">
        <v>1</v>
      </c>
      <c r="AH120" t="n">
        <v>24.36158837439773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</row>
    <row r="121" spans="1:49">
      <c r="A121" t="n">
        <v>0</v>
      </c>
      <c r="B121" t="n">
        <v>-21.42638506</v>
      </c>
      <c r="C121" t="n">
        <v>20.84418926246187</v>
      </c>
      <c r="D121" t="n">
        <v>33.12047605860415</v>
      </c>
      <c r="E121" t="n">
        <v>0</v>
      </c>
      <c r="F121" t="n">
        <v>118</v>
      </c>
      <c r="G121" t="n">
        <v>1.85801e-09</v>
      </c>
      <c r="H121" t="n">
        <v>-1.484904080308844e-10</v>
      </c>
      <c r="I121" t="n">
        <v>-0</v>
      </c>
      <c r="J121" t="n">
        <v>0</v>
      </c>
      <c r="K121" t="n">
        <v>0</v>
      </c>
      <c r="L121" t="n">
        <v>-0.00182554872153573</v>
      </c>
      <c r="M121" t="n">
        <v>0</v>
      </c>
      <c r="N121" t="n">
        <v>89.59712996981975</v>
      </c>
      <c r="O121" t="n">
        <v>7.492425312000854e-11</v>
      </c>
      <c r="P121" t="b">
        <v>0</v>
      </c>
      <c r="Q121" t="n">
        <v>0</v>
      </c>
      <c r="R121" t="b">
        <v>0</v>
      </c>
      <c r="S121" t="n">
        <v>7.492425312000854e-11</v>
      </c>
      <c r="T121" t="n">
        <v>1.530597700982038e-08</v>
      </c>
      <c r="U121" t="n">
        <v>6.036677332673159e-08</v>
      </c>
      <c r="V121" t="n">
        <v>46.74473991643998</v>
      </c>
      <c r="W121" t="n">
        <v>0</v>
      </c>
      <c r="X121" t="n">
        <v>0</v>
      </c>
      <c r="Y121" t="b">
        <v>0</v>
      </c>
      <c r="Z121" t="n">
        <v>0</v>
      </c>
      <c r="AA121" t="b">
        <v>0</v>
      </c>
      <c r="AB121" t="n">
        <v>11.85211458327586</v>
      </c>
      <c r="AC121" t="n">
        <v>7.492425312000854e-11</v>
      </c>
      <c r="AD121" t="b">
        <v>0</v>
      </c>
      <c r="AE121" t="n">
        <v>0</v>
      </c>
      <c r="AF121" t="n">
        <v>0</v>
      </c>
      <c r="AG121" t="n">
        <v>1</v>
      </c>
      <c r="AH121" t="n">
        <v>24.36158837439773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</row>
    <row r="122" spans="1:49">
      <c r="A122" t="n">
        <v>0</v>
      </c>
      <c r="B122" t="n">
        <v>-21.42638506</v>
      </c>
      <c r="C122" t="n">
        <v>20.84304046898681</v>
      </c>
      <c r="D122" t="n">
        <v>33.1186506776163</v>
      </c>
      <c r="E122" t="n">
        <v>0</v>
      </c>
      <c r="F122" t="n">
        <v>119</v>
      </c>
      <c r="G122" t="n">
        <v>1.400865e-09</v>
      </c>
      <c r="H122" t="n">
        <v>-1.090397963595189e-10</v>
      </c>
      <c r="I122" t="n">
        <v>-0</v>
      </c>
      <c r="J122" t="n">
        <v>0</v>
      </c>
      <c r="K122" t="n">
        <v>0</v>
      </c>
      <c r="L122" t="n">
        <v>-0.001825213264815856</v>
      </c>
      <c r="M122" t="n">
        <v>0</v>
      </c>
      <c r="N122" t="n">
        <v>89.58969025278502</v>
      </c>
      <c r="O122" t="n">
        <v>5.648988105303407e-11</v>
      </c>
      <c r="P122" t="b">
        <v>0</v>
      </c>
      <c r="Q122" t="n">
        <v>0</v>
      </c>
      <c r="R122" t="b">
        <v>0</v>
      </c>
      <c r="S122" t="n">
        <v>5.648988105303407e-11</v>
      </c>
      <c r="T122" t="n">
        <v>1.154009261729594e-08</v>
      </c>
      <c r="U122" t="n">
        <v>4.551412528261518e-08</v>
      </c>
      <c r="V122" t="n">
        <v>46.74473993798978</v>
      </c>
      <c r="W122" t="n">
        <v>0</v>
      </c>
      <c r="X122" t="n">
        <v>0</v>
      </c>
      <c r="Y122" t="b">
        <v>0</v>
      </c>
      <c r="Z122" t="n">
        <v>0</v>
      </c>
      <c r="AA122" t="b">
        <v>0</v>
      </c>
      <c r="AB122" t="n">
        <v>11.8521145887398</v>
      </c>
      <c r="AC122" t="n">
        <v>5.648988105303407e-11</v>
      </c>
      <c r="AD122" t="b">
        <v>0</v>
      </c>
      <c r="AE122" t="n">
        <v>0</v>
      </c>
      <c r="AF122" t="n">
        <v>0</v>
      </c>
      <c r="AG122" t="n">
        <v>1</v>
      </c>
      <c r="AH122" t="n">
        <v>24.36158837439773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</row>
    <row r="123" spans="1:49">
      <c r="A123" t="n">
        <v>0</v>
      </c>
      <c r="B123" t="n">
        <v>-21.42638506</v>
      </c>
      <c r="C123" t="n">
        <v>20.84189188660957</v>
      </c>
      <c r="D123" t="n">
        <v>33.11682563205335</v>
      </c>
      <c r="E123" t="n">
        <v>0</v>
      </c>
      <c r="F123" t="n">
        <v>120</v>
      </c>
      <c r="G123" t="n">
        <v>1.0593315e-09</v>
      </c>
      <c r="H123" t="n">
        <v>-8.091582319770664e-11</v>
      </c>
      <c r="I123" t="n">
        <v>-0</v>
      </c>
      <c r="J123" t="n">
        <v>0</v>
      </c>
      <c r="K123" t="n">
        <v>0</v>
      </c>
      <c r="L123" t="n">
        <v>-0.001824877871949765</v>
      </c>
      <c r="M123" t="n">
        <v>0</v>
      </c>
      <c r="N123" t="n">
        <v>89.58225053575029</v>
      </c>
      <c r="O123" t="n">
        <v>4.271754269711739e-11</v>
      </c>
      <c r="P123" t="b">
        <v>0</v>
      </c>
      <c r="Q123" t="n">
        <v>0</v>
      </c>
      <c r="R123" t="b">
        <v>0</v>
      </c>
      <c r="S123" t="n">
        <v>4.271754269711739e-11</v>
      </c>
      <c r="T123" t="n">
        <v>8.72659651174027e-09</v>
      </c>
      <c r="U123" t="n">
        <v>3.441769664230363e-08</v>
      </c>
      <c r="V123" t="n">
        <v>46.74473995335109</v>
      </c>
      <c r="W123" t="n">
        <v>0</v>
      </c>
      <c r="X123" t="n">
        <v>0</v>
      </c>
      <c r="Y123" t="b">
        <v>0</v>
      </c>
      <c r="Z123" t="n">
        <v>0</v>
      </c>
      <c r="AA123" t="b">
        <v>0</v>
      </c>
      <c r="AB123" t="n">
        <v>11.85211459263466</v>
      </c>
      <c r="AC123" t="n">
        <v>4.271754269711739e-11</v>
      </c>
      <c r="AD123" t="b">
        <v>0</v>
      </c>
      <c r="AE123" t="n">
        <v>0</v>
      </c>
      <c r="AF123" t="n">
        <v>0</v>
      </c>
      <c r="AG123" t="n">
        <v>1</v>
      </c>
      <c r="AH123" t="n">
        <v>24.36158837439773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</row>
    <row r="124" spans="1:49">
      <c r="A124" t="n">
        <v>0</v>
      </c>
      <c r="B124" t="n">
        <v>-21.42638506</v>
      </c>
      <c r="C124" t="n">
        <v>20.8407435152899</v>
      </c>
      <c r="D124" t="n">
        <v>33.11500092185135</v>
      </c>
      <c r="E124" t="n">
        <v>0</v>
      </c>
      <c r="F124" t="n">
        <v>121</v>
      </c>
      <c r="G124" t="n">
        <v>8.031125e-10</v>
      </c>
      <c r="H124" t="n">
        <v>-6.542399418298791e-11</v>
      </c>
      <c r="I124" t="n">
        <v>-0</v>
      </c>
      <c r="J124" t="n">
        <v>0</v>
      </c>
      <c r="K124" t="n">
        <v>0</v>
      </c>
      <c r="L124" t="n">
        <v>-0.0018245425429253</v>
      </c>
      <c r="M124" t="n">
        <v>0</v>
      </c>
      <c r="N124" t="n">
        <v>89.57481081871556</v>
      </c>
      <c r="O124" t="n">
        <v>3.2385511537743e-11</v>
      </c>
      <c r="P124" t="b">
        <v>0</v>
      </c>
      <c r="Q124" t="n">
        <v>0</v>
      </c>
      <c r="R124" t="b">
        <v>0</v>
      </c>
      <c r="S124" t="n">
        <v>3.2385511537743e-11</v>
      </c>
      <c r="T124" t="n">
        <v>6.615907051791632e-09</v>
      </c>
      <c r="U124" t="n">
        <v>2.60931374122662e-08</v>
      </c>
      <c r="V124" t="n">
        <v>46.7447399618069</v>
      </c>
      <c r="W124" t="n">
        <v>0</v>
      </c>
      <c r="X124" t="n">
        <v>0</v>
      </c>
      <c r="Y124" t="b">
        <v>0</v>
      </c>
      <c r="Z124" t="n">
        <v>0</v>
      </c>
      <c r="AA124" t="b">
        <v>0</v>
      </c>
      <c r="AB124" t="n">
        <v>11.85211459477863</v>
      </c>
      <c r="AC124" t="n">
        <v>3.2385511537743e-11</v>
      </c>
      <c r="AD124" t="b">
        <v>0</v>
      </c>
      <c r="AE124" t="n">
        <v>0</v>
      </c>
      <c r="AF124" t="n">
        <v>0</v>
      </c>
      <c r="AG124" t="n">
        <v>1</v>
      </c>
      <c r="AH124" t="n">
        <v>24.36158837439773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</row>
    <row r="125" spans="1:49">
      <c r="A125" t="n">
        <v>0</v>
      </c>
      <c r="B125" t="n">
        <v>-21.42638506</v>
      </c>
      <c r="C125" t="n">
        <v>20.83959535498748</v>
      </c>
      <c r="D125" t="n">
        <v>33.11317654694625</v>
      </c>
      <c r="E125" t="n">
        <v>0</v>
      </c>
      <c r="F125" t="n">
        <v>122</v>
      </c>
      <c r="G125" t="n">
        <v>6.10209e-10</v>
      </c>
      <c r="H125" t="n">
        <v>-3.165695007034165e-11</v>
      </c>
      <c r="I125" t="n">
        <v>-0</v>
      </c>
      <c r="J125" t="n">
        <v>0</v>
      </c>
      <c r="K125" t="n">
        <v>0</v>
      </c>
      <c r="L125" t="n">
        <v>-0.00182420727772295</v>
      </c>
      <c r="M125" t="n">
        <v>0</v>
      </c>
      <c r="N125" t="n">
        <v>89.56737110168083</v>
      </c>
      <c r="O125" t="n">
        <v>2.460667791590807e-11</v>
      </c>
      <c r="P125" t="b">
        <v>0</v>
      </c>
      <c r="Q125" t="n">
        <v>0</v>
      </c>
      <c r="R125" t="b">
        <v>0</v>
      </c>
      <c r="S125" t="n">
        <v>2.460667791590807e-11</v>
      </c>
      <c r="T125" t="n">
        <v>5.02680013841986e-09</v>
      </c>
      <c r="U125" t="n">
        <v>1.982569974592793e-08</v>
      </c>
      <c r="V125" t="n">
        <v>46.74473998026905</v>
      </c>
      <c r="W125" t="n">
        <v>0</v>
      </c>
      <c r="X125" t="n">
        <v>0</v>
      </c>
      <c r="Y125" t="b">
        <v>0</v>
      </c>
      <c r="Z125" t="n">
        <v>0</v>
      </c>
      <c r="AA125" t="b">
        <v>0</v>
      </c>
      <c r="AB125" t="n">
        <v>11.8521145994597</v>
      </c>
      <c r="AC125" t="n">
        <v>2.460667791590807e-11</v>
      </c>
      <c r="AD125" t="b">
        <v>0</v>
      </c>
      <c r="AE125" t="n">
        <v>0</v>
      </c>
      <c r="AF125" t="n">
        <v>0</v>
      </c>
      <c r="AG125" t="n">
        <v>1</v>
      </c>
      <c r="AH125" t="n">
        <v>24.36158837439773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</row>
    <row r="126" spans="1:49">
      <c r="A126" t="n">
        <v>0</v>
      </c>
      <c r="B126" t="n">
        <v>-21.42638506</v>
      </c>
      <c r="C126" t="n">
        <v>20.83844740566227</v>
      </c>
      <c r="D126" t="n">
        <v>33.1113525072744</v>
      </c>
      <c r="E126" t="n">
        <v>0</v>
      </c>
      <c r="F126" t="n">
        <v>123</v>
      </c>
      <c r="G126" t="n">
        <v>4.503785e-10</v>
      </c>
      <c r="H126" t="n">
        <v>-1.018932055356454e-10</v>
      </c>
      <c r="I126" t="n">
        <v>-0</v>
      </c>
      <c r="J126" t="n">
        <v>0</v>
      </c>
      <c r="K126" t="n">
        <v>0</v>
      </c>
      <c r="L126" t="n">
        <v>-0.001823872076369221</v>
      </c>
      <c r="M126" t="n">
        <v>0</v>
      </c>
      <c r="N126" t="n">
        <v>89.55993138464611</v>
      </c>
      <c r="O126" t="n">
        <v>1.816151299085082e-11</v>
      </c>
      <c r="P126" t="b">
        <v>0</v>
      </c>
      <c r="Q126" t="n">
        <v>0</v>
      </c>
      <c r="R126" t="b">
        <v>0</v>
      </c>
      <c r="S126" t="n">
        <v>1.816151299085082e-11</v>
      </c>
      <c r="T126" t="n">
        <v>3.710143092188626e-09</v>
      </c>
      <c r="U126" t="n">
        <v>1.463280435559194e-08</v>
      </c>
      <c r="V126" t="n">
        <v>46.74473994181936</v>
      </c>
      <c r="W126" t="n">
        <v>0</v>
      </c>
      <c r="X126" t="n">
        <v>0</v>
      </c>
      <c r="Y126" t="b">
        <v>0</v>
      </c>
      <c r="Z126" t="n">
        <v>0</v>
      </c>
      <c r="AA126" t="b">
        <v>0</v>
      </c>
      <c r="AB126" t="n">
        <v>11.85211458971079</v>
      </c>
      <c r="AC126" t="n">
        <v>1.816151299085082e-11</v>
      </c>
      <c r="AD126" t="b">
        <v>0</v>
      </c>
      <c r="AE126" t="n">
        <v>0</v>
      </c>
      <c r="AF126" t="n">
        <v>0</v>
      </c>
      <c r="AG126" t="n">
        <v>1</v>
      </c>
      <c r="AH126" t="n">
        <v>24.36158837439773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</row>
    <row r="127" spans="1:49">
      <c r="A127" t="n">
        <v>0</v>
      </c>
      <c r="B127" t="n">
        <v>-21.42638506</v>
      </c>
      <c r="C127" t="n">
        <v>20.83729966727416</v>
      </c>
      <c r="D127" t="n">
        <v>33.1095288027721</v>
      </c>
      <c r="E127" t="n">
        <v>0</v>
      </c>
      <c r="F127" t="n">
        <v>124</v>
      </c>
      <c r="G127" t="n">
        <v>1.867455000076305e-10</v>
      </c>
      <c r="H127" t="n">
        <v>8.634352221928124e-11</v>
      </c>
      <c r="I127" t="n">
        <v>-0</v>
      </c>
      <c r="J127" t="n">
        <v>0</v>
      </c>
      <c r="K127" t="n">
        <v>0</v>
      </c>
      <c r="L127" t="n">
        <v>-0.001823536938859116</v>
      </c>
      <c r="M127" t="n">
        <v>0</v>
      </c>
      <c r="N127" t="n">
        <v>89.55249166761138</v>
      </c>
      <c r="O127" t="n">
        <v>7.530512295422268e-12</v>
      </c>
      <c r="P127" t="b">
        <v>0</v>
      </c>
      <c r="Q127" t="n">
        <v>0</v>
      </c>
      <c r="R127" t="b">
        <v>0</v>
      </c>
      <c r="S127" t="n">
        <v>7.530512295422268e-12</v>
      </c>
      <c r="T127" t="n">
        <v>1.538378334779794e-09</v>
      </c>
      <c r="U127" t="n">
        <v>6.067364152371505e-09</v>
      </c>
      <c r="V127" t="n">
        <v>46.74474004480729</v>
      </c>
      <c r="W127" t="n">
        <v>0</v>
      </c>
      <c r="X127" t="n">
        <v>0</v>
      </c>
      <c r="Y127" t="b">
        <v>0</v>
      </c>
      <c r="Z127" t="n">
        <v>0</v>
      </c>
      <c r="AA127" t="b">
        <v>0</v>
      </c>
      <c r="AB127" t="n">
        <v>11.85211461582335</v>
      </c>
      <c r="AC127" t="n">
        <v>7.530512295422268e-12</v>
      </c>
      <c r="AD127" t="b">
        <v>0</v>
      </c>
      <c r="AE127" t="n">
        <v>0</v>
      </c>
      <c r="AF127" t="n">
        <v>0</v>
      </c>
      <c r="AG127" t="n">
        <v>1</v>
      </c>
      <c r="AH127" t="n">
        <v>24.36158837439773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</row>
    <row r="128" spans="1:49">
      <c r="A128" t="n">
        <v>0</v>
      </c>
      <c r="B128" t="n">
        <v>-21.42638506</v>
      </c>
      <c r="C128" t="n">
        <v>20.83615213978293</v>
      </c>
      <c r="D128" t="n">
        <v>33.1077054333754</v>
      </c>
      <c r="E128" t="n">
        <v>0</v>
      </c>
      <c r="F128" t="n">
        <v>125</v>
      </c>
      <c r="G128" t="n">
        <v>1.52611e-20</v>
      </c>
      <c r="H128" t="n">
        <v>-6.187962999954269e-10</v>
      </c>
      <c r="I128" t="n">
        <v>-0</v>
      </c>
      <c r="J128" t="n">
        <v>0</v>
      </c>
      <c r="K128" t="n">
        <v>0</v>
      </c>
      <c r="L128" t="n">
        <v>-0.001823201865157192</v>
      </c>
      <c r="M128" t="n">
        <v>0</v>
      </c>
      <c r="N128" t="n">
        <v>89.54505195057665</v>
      </c>
      <c r="O128" t="n">
        <v>6.154038530418752e-22</v>
      </c>
      <c r="P128" t="b">
        <v>0</v>
      </c>
      <c r="Q128" t="n">
        <v>0</v>
      </c>
      <c r="R128" t="b">
        <v>0</v>
      </c>
      <c r="S128" t="n">
        <v>6.154038530418752e-22</v>
      </c>
      <c r="T128" t="n">
        <v>1.257184007322726e-19</v>
      </c>
      <c r="U128" t="n">
        <v>4.958333724880831e-19</v>
      </c>
      <c r="V128" t="n">
        <v>46.74473965891129</v>
      </c>
      <c r="W128" t="n">
        <v>0</v>
      </c>
      <c r="X128" t="n">
        <v>0</v>
      </c>
      <c r="Y128" t="b">
        <v>0</v>
      </c>
      <c r="Z128" t="n">
        <v>0</v>
      </c>
      <c r="AA128" t="b">
        <v>0</v>
      </c>
      <c r="AB128" t="n">
        <v>11.85211451797954</v>
      </c>
      <c r="AC128" t="n">
        <v>6.154038530418752e-22</v>
      </c>
      <c r="AD128" t="b">
        <v>0</v>
      </c>
      <c r="AE128" t="n">
        <v>0</v>
      </c>
      <c r="AF128" t="n">
        <v>0</v>
      </c>
      <c r="AG128" t="n">
        <v>1</v>
      </c>
      <c r="AH128" t="n">
        <v>24.36158837439773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</row>
    <row r="129" spans="1:49">
      <c r="A129" t="n">
        <v>0</v>
      </c>
      <c r="B129" t="n">
        <v>-21.42638506</v>
      </c>
      <c r="C129" t="n">
        <v>20.83500482314846</v>
      </c>
      <c r="D129" t="n">
        <v>33.1058823990206</v>
      </c>
      <c r="E129" t="n">
        <v>0</v>
      </c>
      <c r="F129" t="n">
        <v>126</v>
      </c>
      <c r="G129" t="n">
        <v>1.52611e-20</v>
      </c>
      <c r="H129" t="n">
        <v>2.233220427768779e-09</v>
      </c>
      <c r="I129" t="n">
        <v>-0</v>
      </c>
      <c r="J129" t="n">
        <v>0</v>
      </c>
      <c r="K129" t="n">
        <v>0</v>
      </c>
      <c r="L129" t="n">
        <v>-0.001715963432317252</v>
      </c>
      <c r="M129" t="n">
        <v>0</v>
      </c>
      <c r="N129" t="n">
        <v>89.53761223354192</v>
      </c>
      <c r="O129" t="n">
        <v>6.154038735892611e-22</v>
      </c>
      <c r="P129" t="b">
        <v>0</v>
      </c>
      <c r="Q129" t="n">
        <v>0</v>
      </c>
      <c r="R129" t="b">
        <v>0</v>
      </c>
      <c r="S129" t="n">
        <v>6.154038735892611e-22</v>
      </c>
      <c r="T129" t="n">
        <v>1.257184007322726e-19</v>
      </c>
      <c r="U129" t="n">
        <v>4.958333724880831e-19</v>
      </c>
      <c r="V129" t="n">
        <v>46.74474121964609</v>
      </c>
      <c r="W129" t="n">
        <v>0</v>
      </c>
      <c r="X129" t="n">
        <v>0</v>
      </c>
      <c r="Y129" t="b">
        <v>0</v>
      </c>
      <c r="Z129" t="n">
        <v>0</v>
      </c>
      <c r="AA129" t="b">
        <v>0</v>
      </c>
      <c r="AB129" t="n">
        <v>11.85211491370337</v>
      </c>
      <c r="AC129" t="n">
        <v>6.154038735892611e-22</v>
      </c>
      <c r="AD129" t="b">
        <v>0</v>
      </c>
      <c r="AE129" t="n">
        <v>0</v>
      </c>
      <c r="AF129" t="n">
        <v>0</v>
      </c>
      <c r="AG129" t="n">
        <v>1</v>
      </c>
      <c r="AH129" t="n">
        <v>24.36158837439773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</row>
    <row r="130" spans="1:49">
      <c r="A130" t="n">
        <v>0</v>
      </c>
      <c r="B130" t="n">
        <v>-21.42638506</v>
      </c>
      <c r="C130" t="n">
        <v>20.83385771733055</v>
      </c>
      <c r="D130" t="n">
        <v>33.1040596996438</v>
      </c>
      <c r="E130" t="n">
        <v>0</v>
      </c>
      <c r="F130" t="n">
        <v>127</v>
      </c>
      <c r="G130" t="n">
        <v>1.52611e-20</v>
      </c>
      <c r="H130" t="n">
        <v>-8.314085411079666e-09</v>
      </c>
      <c r="I130" t="n">
        <v>-0</v>
      </c>
      <c r="J130" t="n">
        <v>0</v>
      </c>
      <c r="K130" t="n">
        <v>0</v>
      </c>
      <c r="L130" t="n">
        <v>-0.001420978801665335</v>
      </c>
      <c r="M130" t="n">
        <v>0</v>
      </c>
      <c r="N130" t="n">
        <v>89.53017251650719</v>
      </c>
      <c r="O130" t="n">
        <v>6.154037976010805e-22</v>
      </c>
      <c r="P130" t="b">
        <v>0</v>
      </c>
      <c r="Q130" t="n">
        <v>0</v>
      </c>
      <c r="R130" t="b">
        <v>0</v>
      </c>
      <c r="S130" t="n">
        <v>6.154037976010805e-22</v>
      </c>
      <c r="T130" t="n">
        <v>1.257184007322726e-19</v>
      </c>
      <c r="U130" t="n">
        <v>4.958333724880831e-19</v>
      </c>
      <c r="V130" t="n">
        <v>46.74473544774899</v>
      </c>
      <c r="W130" t="n">
        <v>0</v>
      </c>
      <c r="X130" t="n">
        <v>0</v>
      </c>
      <c r="Y130" t="b">
        <v>0</v>
      </c>
      <c r="Z130" t="n">
        <v>0</v>
      </c>
      <c r="AA130" t="b">
        <v>0</v>
      </c>
      <c r="AB130" t="n">
        <v>11.85211345024062</v>
      </c>
      <c r="AC130" t="n">
        <v>6.154037976010805e-22</v>
      </c>
      <c r="AD130" t="b">
        <v>0</v>
      </c>
      <c r="AE130" t="n">
        <v>0</v>
      </c>
      <c r="AF130" t="n">
        <v>0</v>
      </c>
      <c r="AG130" t="n">
        <v>1</v>
      </c>
      <c r="AH130" t="n">
        <v>24.36158837439773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</row>
    <row r="131" spans="1:49">
      <c r="A131" t="n">
        <v>0</v>
      </c>
      <c r="B131" t="n">
        <v>-21.42638506</v>
      </c>
      <c r="C131" t="n">
        <v>20.83271082228906</v>
      </c>
      <c r="D131" t="n">
        <v>33.1022373351812</v>
      </c>
      <c r="E131" t="n">
        <v>0</v>
      </c>
      <c r="F131" t="n">
        <v>128</v>
      </c>
      <c r="G131" t="n">
        <v>1.52611e-20</v>
      </c>
      <c r="H131" t="n">
        <v>3.10231212165498e-08</v>
      </c>
      <c r="I131" t="n">
        <v>-0</v>
      </c>
      <c r="J131" t="n">
        <v>0</v>
      </c>
      <c r="K131" t="n">
        <v>0</v>
      </c>
      <c r="L131" t="n">
        <v>-0.0009378752190612183</v>
      </c>
      <c r="M131" t="n">
        <v>0</v>
      </c>
      <c r="N131" t="n">
        <v>89.52273279947246</v>
      </c>
      <c r="O131" t="n">
        <v>6.154040810064166e-22</v>
      </c>
      <c r="P131" t="b">
        <v>0</v>
      </c>
      <c r="Q131" t="n">
        <v>0</v>
      </c>
      <c r="R131" t="b">
        <v>0</v>
      </c>
      <c r="S131" t="n">
        <v>6.154040810064166e-22</v>
      </c>
      <c r="T131" t="n">
        <v>1.257184007322726e-19</v>
      </c>
      <c r="U131" t="n">
        <v>4.958333724880831e-19</v>
      </c>
      <c r="V131" t="n">
        <v>46.74475697460259</v>
      </c>
      <c r="W131" t="n">
        <v>0</v>
      </c>
      <c r="X131" t="n">
        <v>0</v>
      </c>
      <c r="Y131" t="b">
        <v>0</v>
      </c>
      <c r="Z131" t="n">
        <v>0</v>
      </c>
      <c r="AA131" t="b">
        <v>0</v>
      </c>
      <c r="AB131" t="n">
        <v>11.8521189083678</v>
      </c>
      <c r="AC131" t="n">
        <v>6.154040810064166e-22</v>
      </c>
      <c r="AD131" t="b">
        <v>0</v>
      </c>
      <c r="AE131" t="n">
        <v>0</v>
      </c>
      <c r="AF131" t="n">
        <v>0</v>
      </c>
      <c r="AG131" t="n">
        <v>1</v>
      </c>
      <c r="AH131" t="n">
        <v>24.36158837439773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</row>
    <row r="132" spans="1:49">
      <c r="A132" t="n">
        <v>0</v>
      </c>
      <c r="B132" t="n">
        <v>-21.42638506</v>
      </c>
      <c r="C132" t="n">
        <v>20.83156413798388</v>
      </c>
      <c r="D132" t="n">
        <v>33.1004153055691</v>
      </c>
      <c r="E132" t="n">
        <v>0</v>
      </c>
      <c r="F132" t="n">
        <v>129</v>
      </c>
      <c r="G132" t="n">
        <v>1.52611e-20</v>
      </c>
      <c r="H132" t="n">
        <v>-1.157783994551193e-07</v>
      </c>
      <c r="I132" t="n">
        <v>-0</v>
      </c>
      <c r="J132" t="n">
        <v>0</v>
      </c>
      <c r="K132" t="n">
        <v>0</v>
      </c>
      <c r="L132" t="n">
        <v>-0.0001247654942477805</v>
      </c>
      <c r="M132" t="n">
        <v>0</v>
      </c>
      <c r="N132" t="n">
        <v>89.51529308243774</v>
      </c>
      <c r="O132" t="n">
        <v>6.154030233732524e-22</v>
      </c>
      <c r="P132" t="b">
        <v>0</v>
      </c>
      <c r="Q132" t="n">
        <v>0</v>
      </c>
      <c r="R132" t="b">
        <v>0</v>
      </c>
      <c r="S132" t="n">
        <v>6.154030233732524e-22</v>
      </c>
      <c r="T132" t="n">
        <v>1.257184007322726e-19</v>
      </c>
      <c r="U132" t="n">
        <v>4.958333724880831e-19</v>
      </c>
      <c r="V132" t="n">
        <v>46.74467663908523</v>
      </c>
      <c r="W132" t="n">
        <v>0</v>
      </c>
      <c r="X132" t="n">
        <v>0</v>
      </c>
      <c r="Y132" t="b">
        <v>0</v>
      </c>
      <c r="Z132" t="n">
        <v>0</v>
      </c>
      <c r="AA132" t="b">
        <v>0</v>
      </c>
      <c r="AB132" t="n">
        <v>11.85209853932181</v>
      </c>
      <c r="AC132" t="n">
        <v>6.154030233732524e-22</v>
      </c>
      <c r="AD132" t="b">
        <v>0</v>
      </c>
      <c r="AE132" t="n">
        <v>0</v>
      </c>
      <c r="AF132" t="n">
        <v>0</v>
      </c>
      <c r="AG132" t="n">
        <v>1</v>
      </c>
      <c r="AH132" t="n">
        <v>24.36158837439773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</row>
    <row r="133" spans="1:49">
      <c r="A133" t="n">
        <v>0</v>
      </c>
      <c r="B133" t="n">
        <v>-21.42638506</v>
      </c>
      <c r="C133" t="n">
        <v>20.83041766437484</v>
      </c>
      <c r="D133" t="n">
        <v>33.09859361074365</v>
      </c>
      <c r="E133" t="n">
        <v>0</v>
      </c>
      <c r="F133" t="n">
        <v>130</v>
      </c>
      <c r="G133" t="n">
        <v>1.52611e-20</v>
      </c>
      <c r="H133" t="n">
        <v>4.320904766039265e-07</v>
      </c>
      <c r="I133" t="n">
        <v>-0</v>
      </c>
      <c r="J133" t="n">
        <v>0</v>
      </c>
      <c r="K133" t="n">
        <v>0</v>
      </c>
      <c r="L133" t="n">
        <v>-0.0001848822416659623</v>
      </c>
      <c r="M133" t="n">
        <v>0</v>
      </c>
      <c r="N133" t="n">
        <v>89.50785336540301</v>
      </c>
      <c r="O133" t="n">
        <v>6.154069705005737e-22</v>
      </c>
      <c r="P133" t="b">
        <v>0</v>
      </c>
      <c r="Q133" t="n">
        <v>0</v>
      </c>
      <c r="R133" t="b">
        <v>0</v>
      </c>
      <c r="S133" t="n">
        <v>6.154069705005737e-22</v>
      </c>
      <c r="T133" t="n">
        <v>1.257184007322726e-19</v>
      </c>
      <c r="U133" t="n">
        <v>4.958333724880831e-19</v>
      </c>
      <c r="V133" t="n">
        <v>46.74497645430109</v>
      </c>
      <c r="W133" t="n">
        <v>0</v>
      </c>
      <c r="X133" t="n">
        <v>0</v>
      </c>
      <c r="Y133" t="b">
        <v>0</v>
      </c>
      <c r="Z133" t="n">
        <v>0</v>
      </c>
      <c r="AA133" t="b">
        <v>0</v>
      </c>
      <c r="AB133" t="n">
        <v>11.85217455737857</v>
      </c>
      <c r="AC133" t="n">
        <v>6.154069705005737e-22</v>
      </c>
      <c r="AD133" t="b">
        <v>0</v>
      </c>
      <c r="AE133" t="n">
        <v>0</v>
      </c>
      <c r="AF133" t="n">
        <v>0</v>
      </c>
      <c r="AG133" t="n">
        <v>1</v>
      </c>
      <c r="AH133" t="n">
        <v>24.36158837439773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</row>
    <row r="134" spans="1:49">
      <c r="A134" t="n">
        <v>0</v>
      </c>
      <c r="B134" t="n">
        <v>-21.42638506</v>
      </c>
      <c r="C134" t="n">
        <v>20.82927140142184</v>
      </c>
      <c r="D134" t="n">
        <v>33.09677225064115</v>
      </c>
      <c r="E134" t="n">
        <v>0</v>
      </c>
      <c r="F134" t="n">
        <v>131</v>
      </c>
      <c r="G134" t="n">
        <v>1.52611e-20</v>
      </c>
      <c r="H134" t="n">
        <v>-1.612583506960584e-06</v>
      </c>
      <c r="I134" t="n">
        <v>-0</v>
      </c>
      <c r="J134" t="n">
        <v>0</v>
      </c>
      <c r="K134" t="n">
        <v>0</v>
      </c>
      <c r="L134" t="n">
        <v>-0.002153151032536632</v>
      </c>
      <c r="M134" t="n">
        <v>0</v>
      </c>
      <c r="N134" t="n">
        <v>89.50041364836828</v>
      </c>
      <c r="O134" t="n">
        <v>6.153922396244527e-22</v>
      </c>
      <c r="P134" t="b">
        <v>0</v>
      </c>
      <c r="Q134" t="n">
        <v>0</v>
      </c>
      <c r="R134" t="b">
        <v>0</v>
      </c>
      <c r="S134" t="n">
        <v>6.153922396244527e-22</v>
      </c>
      <c r="T134" t="n">
        <v>1.257184007322726e-19</v>
      </c>
      <c r="U134" t="n">
        <v>4.958333724880831e-19</v>
      </c>
      <c r="V134" t="n">
        <v>46.74385752895504</v>
      </c>
      <c r="W134" t="n">
        <v>0</v>
      </c>
      <c r="X134" t="n">
        <v>0</v>
      </c>
      <c r="Y134" t="b">
        <v>0</v>
      </c>
      <c r="Z134" t="n">
        <v>0</v>
      </c>
      <c r="AA134" t="b">
        <v>0</v>
      </c>
      <c r="AB134" t="n">
        <v>11.85189085419753</v>
      </c>
      <c r="AC134" t="n">
        <v>6.153922396244527e-22</v>
      </c>
      <c r="AD134" t="b">
        <v>0</v>
      </c>
      <c r="AE134" t="n">
        <v>0</v>
      </c>
      <c r="AF134" t="n">
        <v>0</v>
      </c>
      <c r="AG134" t="n">
        <v>1</v>
      </c>
      <c r="AH134" t="n">
        <v>24.36158837439773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</row>
    <row r="135" spans="1:49">
      <c r="A135" t="n">
        <v>0</v>
      </c>
      <c r="B135" t="n">
        <v>-21.42638506</v>
      </c>
      <c r="C135" t="n">
        <v>20.82812534908483</v>
      </c>
      <c r="D135" t="n">
        <v>33.09495122519795</v>
      </c>
      <c r="E135" t="n">
        <v>0</v>
      </c>
      <c r="F135" t="n">
        <v>132</v>
      </c>
      <c r="G135" t="n">
        <v>1.52611e-20</v>
      </c>
      <c r="H135" t="n">
        <v>6.018243551238402e-06</v>
      </c>
      <c r="I135" t="n">
        <v>-0</v>
      </c>
      <c r="J135" t="n">
        <v>0</v>
      </c>
      <c r="K135" t="n">
        <v>0</v>
      </c>
      <c r="L135" t="n">
        <v>-0.005933211968975505</v>
      </c>
      <c r="M135" t="n">
        <v>0</v>
      </c>
      <c r="N135" t="n">
        <v>89.49297393133355</v>
      </c>
      <c r="O135" t="n">
        <v>6.154472160016147e-22</v>
      </c>
      <c r="P135" t="b">
        <v>0</v>
      </c>
      <c r="Q135" t="n">
        <v>0</v>
      </c>
      <c r="R135" t="b">
        <v>0</v>
      </c>
      <c r="S135" t="n">
        <v>6.154472160016147e-22</v>
      </c>
      <c r="T135" t="n">
        <v>1.257184007322726e-19</v>
      </c>
      <c r="U135" t="n">
        <v>4.958333724880831e-19</v>
      </c>
      <c r="V135" t="n">
        <v>46.74803341512333</v>
      </c>
      <c r="W135" t="n">
        <v>0</v>
      </c>
      <c r="X135" t="n">
        <v>0</v>
      </c>
      <c r="Y135" t="b">
        <v>0</v>
      </c>
      <c r="Z135" t="n">
        <v>0</v>
      </c>
      <c r="AA135" t="b">
        <v>0</v>
      </c>
      <c r="AB135" t="n">
        <v>11.85294964886494</v>
      </c>
      <c r="AC135" t="n">
        <v>6.154472160016147e-22</v>
      </c>
      <c r="AD135" t="b">
        <v>0</v>
      </c>
      <c r="AE135" t="n">
        <v>0</v>
      </c>
      <c r="AF135" t="n">
        <v>0</v>
      </c>
      <c r="AG135" t="n">
        <v>1</v>
      </c>
      <c r="AH135" t="n">
        <v>24.36158837439773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</row>
    <row r="136" spans="1:49">
      <c r="A136" t="n">
        <v>0</v>
      </c>
      <c r="B136" t="n">
        <v>-21.42638506</v>
      </c>
      <c r="C136" t="n">
        <v>20.82697950732369</v>
      </c>
      <c r="D136" t="n">
        <v>33.0931305343503</v>
      </c>
      <c r="E136" t="n">
        <v>0</v>
      </c>
      <c r="F136" t="n">
        <v>133</v>
      </c>
      <c r="G136" t="n">
        <v>1.52611e-20</v>
      </c>
      <c r="H136" t="n">
        <v>-2.246039069799299e-05</v>
      </c>
      <c r="I136" t="n">
        <v>-0</v>
      </c>
      <c r="J136" t="n">
        <v>0</v>
      </c>
      <c r="K136" t="n">
        <v>0</v>
      </c>
      <c r="L136" t="n">
        <v>-0.01267281794050715</v>
      </c>
      <c r="M136" t="n">
        <v>0</v>
      </c>
      <c r="N136" t="n">
        <v>89.48553421429882</v>
      </c>
      <c r="O136" t="n">
        <v>6.152420413690879e-22</v>
      </c>
      <c r="P136" t="b">
        <v>0</v>
      </c>
      <c r="Q136" t="n">
        <v>0</v>
      </c>
      <c r="R136" t="b">
        <v>0</v>
      </c>
      <c r="S136" t="n">
        <v>6.152420413690879e-22</v>
      </c>
      <c r="T136" t="n">
        <v>1.257184007322726e-19</v>
      </c>
      <c r="U136" t="n">
        <v>4.958333724880831e-19</v>
      </c>
      <c r="V136" t="n">
        <v>46.73244879579624</v>
      </c>
      <c r="W136" t="n">
        <v>0</v>
      </c>
      <c r="X136" t="n">
        <v>0</v>
      </c>
      <c r="Y136" t="b">
        <v>0</v>
      </c>
      <c r="Z136" t="n">
        <v>0</v>
      </c>
      <c r="AA136" t="b">
        <v>0</v>
      </c>
      <c r="AB136" t="n">
        <v>11.84899817337633</v>
      </c>
      <c r="AC136" t="n">
        <v>6.152420413690879e-22</v>
      </c>
      <c r="AD136" t="b">
        <v>0</v>
      </c>
      <c r="AE136" t="n">
        <v>0</v>
      </c>
      <c r="AF136" t="n">
        <v>0</v>
      </c>
      <c r="AG136" t="n">
        <v>1</v>
      </c>
      <c r="AH136" t="n">
        <v>24.36158837439773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</row>
    <row r="137" spans="1:49">
      <c r="A137" t="n">
        <v>0</v>
      </c>
      <c r="B137" t="n">
        <v>-21.42638506</v>
      </c>
      <c r="C137" t="n">
        <v>20.82583387609829</v>
      </c>
      <c r="D137" t="n">
        <v>33.09131017803445</v>
      </c>
      <c r="E137" t="n">
        <v>0</v>
      </c>
      <c r="F137" t="n">
        <v>134</v>
      </c>
      <c r="G137" t="n">
        <v>1.52611e-20</v>
      </c>
      <c r="H137" t="n">
        <v>8.382331924073353e-05</v>
      </c>
      <c r="I137" t="n">
        <v>-0</v>
      </c>
      <c r="J137" t="n">
        <v>0</v>
      </c>
      <c r="K137" t="n">
        <v>0</v>
      </c>
      <c r="L137" t="n">
        <v>-0.01524856860062737</v>
      </c>
      <c r="M137" t="n">
        <v>0</v>
      </c>
      <c r="N137" t="n">
        <v>89.4780944972641</v>
      </c>
      <c r="O137" t="n">
        <v>6.160077635220336e-22</v>
      </c>
      <c r="P137" t="b">
        <v>0</v>
      </c>
      <c r="Q137" t="n">
        <v>0</v>
      </c>
      <c r="R137" t="b">
        <v>0</v>
      </c>
      <c r="S137" t="n">
        <v>6.160077635220336e-22</v>
      </c>
      <c r="T137" t="n">
        <v>1.257184007322726e-19</v>
      </c>
      <c r="U137" t="n">
        <v>4.958333724880831e-19</v>
      </c>
      <c r="V137" t="n">
        <v>46.79061138693633</v>
      </c>
      <c r="W137" t="n">
        <v>0</v>
      </c>
      <c r="X137" t="n">
        <v>0</v>
      </c>
      <c r="Y137" t="b">
        <v>0</v>
      </c>
      <c r="Z137" t="n">
        <v>0</v>
      </c>
      <c r="AA137" t="b">
        <v>0</v>
      </c>
      <c r="AB137" t="n">
        <v>11.86374528066337</v>
      </c>
      <c r="AC137" t="n">
        <v>6.160077635220336e-22</v>
      </c>
      <c r="AD137" t="b">
        <v>0</v>
      </c>
      <c r="AE137" t="n">
        <v>0</v>
      </c>
      <c r="AF137" t="n">
        <v>0</v>
      </c>
      <c r="AG137" t="n">
        <v>1</v>
      </c>
      <c r="AH137" t="n">
        <v>24.36158837439773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</row>
    <row r="138" spans="1:49">
      <c r="A138" t="n">
        <v>0</v>
      </c>
      <c r="B138" t="n">
        <v>-21.42638506</v>
      </c>
      <c r="C138" t="n">
        <v>20.82468845536856</v>
      </c>
      <c r="D138" t="n">
        <v>33.0894901561867</v>
      </c>
      <c r="E138" t="n">
        <v>0</v>
      </c>
      <c r="F138" t="n">
        <v>135</v>
      </c>
      <c r="G138" t="n">
        <v>1.52611e-20</v>
      </c>
      <c r="H138" t="n">
        <v>-0.0003128328862649409</v>
      </c>
      <c r="I138" t="n">
        <v>-0</v>
      </c>
      <c r="J138" t="n">
        <v>0</v>
      </c>
      <c r="K138" t="n">
        <v>0</v>
      </c>
      <c r="L138" t="n">
        <v>-0.007239684361378396</v>
      </c>
      <c r="M138" t="n">
        <v>0</v>
      </c>
      <c r="N138" t="n">
        <v>89.47065478022937</v>
      </c>
      <c r="O138" t="n">
        <v>6.131500495427772e-22</v>
      </c>
      <c r="P138" t="b">
        <v>0</v>
      </c>
      <c r="Q138" t="n">
        <v>0</v>
      </c>
      <c r="R138" t="b">
        <v>0</v>
      </c>
      <c r="S138" t="n">
        <v>6.131500495427772e-22</v>
      </c>
      <c r="T138" t="n">
        <v>1.257184007322726e-19</v>
      </c>
      <c r="U138" t="n">
        <v>4.958333724880831e-19</v>
      </c>
      <c r="V138" t="n">
        <v>46.57354564170304</v>
      </c>
      <c r="W138" t="n">
        <v>0</v>
      </c>
      <c r="X138" t="n">
        <v>0</v>
      </c>
      <c r="Y138" t="b">
        <v>0</v>
      </c>
      <c r="Z138" t="n">
        <v>0</v>
      </c>
      <c r="AA138" t="b">
        <v>0</v>
      </c>
      <c r="AB138" t="n">
        <v>11.80870832700381</v>
      </c>
      <c r="AC138" t="n">
        <v>6.131500495427772e-22</v>
      </c>
      <c r="AD138" t="b">
        <v>0</v>
      </c>
      <c r="AE138" t="n">
        <v>0</v>
      </c>
      <c r="AF138" t="n">
        <v>0</v>
      </c>
      <c r="AG138" t="n">
        <v>1</v>
      </c>
      <c r="AH138" t="n">
        <v>24.36158837439773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</row>
    <row r="139" spans="1:49">
      <c r="A139" t="n">
        <v>0</v>
      </c>
      <c r="B139" t="n">
        <v>-21.42638506</v>
      </c>
      <c r="C139" t="n">
        <v>20.82354324509448</v>
      </c>
      <c r="D139" t="n">
        <v>33.0876704687435</v>
      </c>
      <c r="E139" t="n">
        <v>0</v>
      </c>
      <c r="F139" t="n">
        <v>136</v>
      </c>
      <c r="G139" t="n">
        <v>1.498975e-20</v>
      </c>
      <c r="H139" t="n">
        <v>0.00116750822581903</v>
      </c>
      <c r="I139" t="n">
        <v>-0</v>
      </c>
      <c r="J139" t="n">
        <v>0</v>
      </c>
      <c r="K139" t="n">
        <v>0</v>
      </c>
      <c r="L139" t="n">
        <v>0.01034821839306038</v>
      </c>
      <c r="M139" t="n">
        <v>0</v>
      </c>
      <c r="N139" t="n">
        <v>89.46321506319464</v>
      </c>
      <c r="O139" t="n">
        <v>6.127234369720378e-22</v>
      </c>
      <c r="P139" t="b">
        <v>0</v>
      </c>
      <c r="Q139" t="n">
        <v>0</v>
      </c>
      <c r="R139" t="b">
        <v>0</v>
      </c>
      <c r="S139" t="n">
        <v>6.127234369720378e-22</v>
      </c>
      <c r="T139" t="n">
        <v>1.234830646137292e-19</v>
      </c>
      <c r="U139" t="n">
        <v>4.870172068365482e-19</v>
      </c>
      <c r="V139" t="n">
        <v>47.38364603149613</v>
      </c>
      <c r="W139" t="n">
        <v>0</v>
      </c>
      <c r="X139" t="n">
        <v>0</v>
      </c>
      <c r="Y139" t="b">
        <v>0</v>
      </c>
      <c r="Z139" t="n">
        <v>0</v>
      </c>
      <c r="AA139" t="b">
        <v>0</v>
      </c>
      <c r="AB139" t="n">
        <v>12.014109034355</v>
      </c>
      <c r="AC139" t="n">
        <v>6.127234369720378e-22</v>
      </c>
      <c r="AD139" t="b">
        <v>0</v>
      </c>
      <c r="AE139" t="n">
        <v>0</v>
      </c>
      <c r="AF139" t="n">
        <v>0</v>
      </c>
      <c r="AG139" t="n">
        <v>1</v>
      </c>
      <c r="AH139" t="n">
        <v>24.36158837439773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</row>
    <row r="140" spans="1:49">
      <c r="A140" t="n">
        <v>0</v>
      </c>
      <c r="B140" t="n">
        <v>-21.42638506</v>
      </c>
      <c r="C140" t="n">
        <v>20.82239824523598</v>
      </c>
      <c r="D140" t="n">
        <v>33.08585111564115</v>
      </c>
      <c r="E140" t="n">
        <v>0</v>
      </c>
      <c r="F140" t="n">
        <v>137</v>
      </c>
      <c r="G140" t="n">
        <v>7.359199999999999e-21</v>
      </c>
      <c r="H140" t="n">
        <v>-0.004357200017011176</v>
      </c>
      <c r="I140" t="n">
        <v>-0</v>
      </c>
      <c r="J140" t="n">
        <v>0</v>
      </c>
      <c r="K140" t="n">
        <v>0</v>
      </c>
      <c r="L140" t="n">
        <v>0.04261299048356348</v>
      </c>
      <c r="M140" t="n">
        <v>0</v>
      </c>
      <c r="N140" t="n">
        <v>89.45577534615991</v>
      </c>
      <c r="O140" t="n">
        <v>2.816221488701005e-22</v>
      </c>
      <c r="P140" t="b">
        <v>0</v>
      </c>
      <c r="Q140" t="n">
        <v>0</v>
      </c>
      <c r="R140" t="b">
        <v>0</v>
      </c>
      <c r="S140" t="n">
        <v>2.816221488701005e-22</v>
      </c>
      <c r="T140" t="n">
        <v>6.062386424759293e-20</v>
      </c>
      <c r="U140" t="n">
        <v>2.391005205925065e-19</v>
      </c>
      <c r="V140" t="n">
        <v>44.36031021755704</v>
      </c>
      <c r="W140" t="n">
        <v>0</v>
      </c>
      <c r="X140" t="n">
        <v>0</v>
      </c>
      <c r="Y140" t="b">
        <v>0</v>
      </c>
      <c r="Z140" t="n">
        <v>0</v>
      </c>
      <c r="AA140" t="b">
        <v>0</v>
      </c>
      <c r="AB140" t="n">
        <v>11.2475431586098</v>
      </c>
      <c r="AC140" t="n">
        <v>2.816221488701005e-22</v>
      </c>
      <c r="AD140" t="b">
        <v>0</v>
      </c>
      <c r="AE140" t="n">
        <v>0</v>
      </c>
      <c r="AF140" t="n">
        <v>0</v>
      </c>
      <c r="AG140" t="n">
        <v>1</v>
      </c>
      <c r="AH140" t="n">
        <v>24.36158837439773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0.04249180596376187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</row>
    <row r="141" spans="1:49">
      <c r="A141" t="n">
        <v>0</v>
      </c>
      <c r="B141" t="n">
        <v>-105.28090153</v>
      </c>
      <c r="C141" t="n">
        <v>20.83740043510957</v>
      </c>
      <c r="D141" t="n">
        <v>33.109688918315</v>
      </c>
      <c r="E141" t="n">
        <v>297.771588926723</v>
      </c>
      <c r="F141" t="n">
        <v>138</v>
      </c>
      <c r="G141" t="n">
        <v>0.2210620425</v>
      </c>
      <c r="H141" t="n">
        <v>0.2004796605922257</v>
      </c>
      <c r="I141" t="n">
        <v>-0</v>
      </c>
      <c r="J141" t="n">
        <v>0</v>
      </c>
      <c r="K141" t="n">
        <v>0</v>
      </c>
      <c r="L141" t="n">
        <v>0.07734705627370791</v>
      </c>
      <c r="M141" t="n">
        <v>0</v>
      </c>
      <c r="N141" t="n">
        <v>89.43377755334915</v>
      </c>
      <c r="O141" t="n">
        <v>0.02984002076074337</v>
      </c>
      <c r="P141" t="b">
        <v>0</v>
      </c>
      <c r="Q141" t="n">
        <v>0</v>
      </c>
      <c r="R141" t="b">
        <v>1</v>
      </c>
      <c r="S141" t="n">
        <v>0.02984002076074337</v>
      </c>
      <c r="T141" t="n">
        <v>1.821072297914939</v>
      </c>
      <c r="U141" t="n">
        <v>7.18230914297652</v>
      </c>
      <c r="V141" t="n">
        <v>156.474407242636</v>
      </c>
      <c r="W141" t="n">
        <v>0</v>
      </c>
      <c r="X141" t="n">
        <v>0</v>
      </c>
      <c r="Y141" t="b">
        <v>0</v>
      </c>
      <c r="Z141" t="n">
        <v>0</v>
      </c>
      <c r="AA141" t="b">
        <v>0</v>
      </c>
      <c r="AB141" t="n">
        <v>39.67403834752435</v>
      </c>
      <c r="AC141" t="n">
        <v>0.02984002076074337</v>
      </c>
      <c r="AD141" t="b">
        <v>0</v>
      </c>
      <c r="AE141" t="n">
        <v>0</v>
      </c>
      <c r="AF141" t="n">
        <v>0</v>
      </c>
      <c r="AG141" t="n">
        <v>1</v>
      </c>
      <c r="AH141" t="n">
        <v>24.36158837439773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0.2194162193044243</v>
      </c>
      <c r="AP141" t="n">
        <v>0</v>
      </c>
      <c r="AQ141" t="n">
        <v>0.2426331341665538</v>
      </c>
      <c r="AR141" t="n">
        <v>1</v>
      </c>
      <c r="AS141" t="n">
        <v>0</v>
      </c>
      <c r="AT141" t="n">
        <v>0</v>
      </c>
      <c r="AU141" t="n">
        <v>0</v>
      </c>
      <c r="AV141" t="n">
        <v>0.4891387029274454</v>
      </c>
      <c r="AW141" t="n">
        <v>0.1537769042475595</v>
      </c>
    </row>
    <row r="142" spans="1:49">
      <c r="A142" t="n">
        <v>0</v>
      </c>
      <c r="B142" t="n">
        <v>-119.256654275</v>
      </c>
      <c r="C142" t="n">
        <v>20.88076053358173</v>
      </c>
      <c r="D142" t="n">
        <v>33.17858615798515</v>
      </c>
      <c r="E142" t="n">
        <v>676.651466402442</v>
      </c>
      <c r="F142" t="n">
        <v>139</v>
      </c>
      <c r="G142" t="n">
        <v>1.8671552</v>
      </c>
      <c r="H142" t="n">
        <v>0.7584012243147751</v>
      </c>
      <c r="I142" t="n">
        <v>-0</v>
      </c>
      <c r="J142" t="n">
        <v>0</v>
      </c>
      <c r="K142" t="n">
        <v>0</v>
      </c>
      <c r="L142" t="n">
        <v>0.1004550551199404</v>
      </c>
      <c r="M142" t="n">
        <v>0</v>
      </c>
      <c r="N142" t="n">
        <v>89.39479533879967</v>
      </c>
      <c r="O142" t="n">
        <v>0.7440988623986972</v>
      </c>
      <c r="P142" t="b">
        <v>1</v>
      </c>
      <c r="Q142" t="n">
        <v>0</v>
      </c>
      <c r="R142" t="b">
        <v>0</v>
      </c>
      <c r="S142" t="n">
        <v>0.7440988623986972</v>
      </c>
      <c r="T142" t="n">
        <v>15.38131364468791</v>
      </c>
      <c r="U142" t="n">
        <v>60.66390101464911</v>
      </c>
      <c r="V142" t="n">
        <v>461.9644908185408</v>
      </c>
      <c r="W142" t="n">
        <v>1</v>
      </c>
      <c r="X142" t="n">
        <v>226.0943590815972</v>
      </c>
      <c r="Y142" t="b">
        <v>1</v>
      </c>
      <c r="Z142" t="n">
        <v>750</v>
      </c>
      <c r="AA142" t="b">
        <v>0</v>
      </c>
      <c r="AB142" t="n">
        <v>117.1309560898937</v>
      </c>
      <c r="AC142" t="n">
        <v>0.7440988623986972</v>
      </c>
      <c r="AD142" t="b">
        <v>0</v>
      </c>
      <c r="AE142" t="n">
        <v>0</v>
      </c>
      <c r="AF142" t="n">
        <v>-73.348533597558</v>
      </c>
      <c r="AG142" t="n">
        <v>0.9151507133424898</v>
      </c>
      <c r="AH142" t="n">
        <v>24.36158837439773</v>
      </c>
      <c r="AI142" t="n">
        <v>34.34153259254394</v>
      </c>
      <c r="AJ142" t="n">
        <v>0.8130888732861891</v>
      </c>
      <c r="AK142" t="n">
        <v>2.913854543202994</v>
      </c>
      <c r="AL142" t="n">
        <v>2.43339896076775</v>
      </c>
      <c r="AM142" t="n">
        <v>0</v>
      </c>
      <c r="AN142" t="n">
        <v>0</v>
      </c>
      <c r="AO142" t="n">
        <v>2.593663424635074</v>
      </c>
      <c r="AP142" t="n">
        <v>0</v>
      </c>
      <c r="AQ142" t="n">
        <v>0.2488125148730236</v>
      </c>
      <c r="AR142" t="n">
        <v>1</v>
      </c>
      <c r="AS142" t="n">
        <v>0</v>
      </c>
      <c r="AT142" t="n">
        <v>0</v>
      </c>
      <c r="AU142" t="n">
        <v>0</v>
      </c>
      <c r="AV142" t="n">
        <v>0.5022501949980842</v>
      </c>
      <c r="AW142" t="n">
        <v>0.1578989347649204</v>
      </c>
    </row>
    <row r="143" spans="1:49">
      <c r="A143" t="n">
        <v>0</v>
      </c>
      <c r="B143" t="n">
        <v>-35.402137805</v>
      </c>
      <c r="C143" t="n">
        <v>20.95253484239691</v>
      </c>
      <c r="D143" t="n">
        <v>33.2926322955827</v>
      </c>
      <c r="E143" t="n">
        <v>876.0663807942381</v>
      </c>
      <c r="F143" t="n">
        <v>140</v>
      </c>
      <c r="G143" t="n">
        <v>5.7201626885</v>
      </c>
      <c r="H143" t="n">
        <v>1.348499313815341</v>
      </c>
      <c r="I143" t="n">
        <v>-0</v>
      </c>
      <c r="J143" t="n">
        <v>0</v>
      </c>
      <c r="K143" t="n">
        <v>0</v>
      </c>
      <c r="L143" t="n">
        <v>0.117500882736305</v>
      </c>
      <c r="M143" t="n">
        <v>0</v>
      </c>
      <c r="N143" t="n">
        <v>89.36794485406355</v>
      </c>
      <c r="O143" t="n">
        <v>3.876100829407843</v>
      </c>
      <c r="P143" t="b">
        <v>1</v>
      </c>
      <c r="Q143" t="n">
        <v>0</v>
      </c>
      <c r="R143" t="b">
        <v>0</v>
      </c>
      <c r="S143" t="n">
        <v>3.876100829407843</v>
      </c>
      <c r="T143" t="n">
        <v>47.12174778532589</v>
      </c>
      <c r="U143" t="n">
        <v>185.8481732653253</v>
      </c>
      <c r="V143" t="n">
        <v>785.4979527499128</v>
      </c>
      <c r="W143" t="n">
        <v>1</v>
      </c>
      <c r="X143" t="n">
        <v>692.6561417598674</v>
      </c>
      <c r="Y143" t="b">
        <v>0</v>
      </c>
      <c r="Z143" t="n">
        <v>750</v>
      </c>
      <c r="AA143" t="b">
        <v>0</v>
      </c>
      <c r="AB143" t="n">
        <v>199.1627669244201</v>
      </c>
      <c r="AC143" t="n">
        <v>3.876100829407843</v>
      </c>
      <c r="AD143" t="b">
        <v>0</v>
      </c>
      <c r="AE143" t="n">
        <v>0</v>
      </c>
      <c r="AF143" t="n">
        <v>126.0663807942381</v>
      </c>
      <c r="AG143" t="n">
        <v>0.9298924009149888</v>
      </c>
      <c r="AH143" t="n">
        <v>24.36374790152852</v>
      </c>
      <c r="AI143" t="n">
        <v>57.46667368108791</v>
      </c>
      <c r="AJ143" t="n">
        <v>4.168332621703184</v>
      </c>
      <c r="AK143" t="n">
        <v>4.028850519182875</v>
      </c>
      <c r="AL143" t="n">
        <v>5.272076364708051</v>
      </c>
      <c r="AM143" t="n">
        <v>0</v>
      </c>
      <c r="AN143" t="n">
        <v>0</v>
      </c>
      <c r="AO143" t="n">
        <v>5.483594973779921</v>
      </c>
      <c r="AP143" t="n">
        <v>0</v>
      </c>
      <c r="AQ143" t="n">
        <v>0.8959200093388746</v>
      </c>
      <c r="AR143" t="n">
        <v>1</v>
      </c>
      <c r="AS143" t="n">
        <v>0</v>
      </c>
      <c r="AT143" t="n">
        <v>0</v>
      </c>
      <c r="AU143" t="n">
        <v>0</v>
      </c>
      <c r="AV143" t="n">
        <v>1.631240367492578</v>
      </c>
      <c r="AW143" t="n">
        <v>0.5128342784886279</v>
      </c>
    </row>
    <row r="144" spans="1:49">
      <c r="A144" t="n">
        <v>0</v>
      </c>
      <c r="B144" t="n">
        <v>-21.42638506</v>
      </c>
      <c r="C144" t="n">
        <v>21.0741543827974</v>
      </c>
      <c r="D144" t="n">
        <v>33.485880256699</v>
      </c>
      <c r="E144" t="n">
        <v>1341.013727494329</v>
      </c>
      <c r="F144" t="n">
        <v>141</v>
      </c>
      <c r="G144" t="n">
        <v>11.042648471</v>
      </c>
      <c r="H144" t="n">
        <v>1.493845912923859</v>
      </c>
      <c r="I144" t="n">
        <v>-0</v>
      </c>
      <c r="J144" t="n">
        <v>0</v>
      </c>
      <c r="K144" t="n">
        <v>0</v>
      </c>
      <c r="L144" t="n">
        <v>0.1355921455954654</v>
      </c>
      <c r="M144" t="n">
        <v>0</v>
      </c>
      <c r="N144" t="n">
        <v>89.35807879106616</v>
      </c>
      <c r="O144" t="n">
        <v>8.252879996512414</v>
      </c>
      <c r="P144" t="b">
        <v>1</v>
      </c>
      <c r="Q144" t="n">
        <v>0</v>
      </c>
      <c r="R144" t="b">
        <v>0</v>
      </c>
      <c r="S144" t="n">
        <v>8.252879996512414</v>
      </c>
      <c r="T144" t="n">
        <v>90.96749943469312</v>
      </c>
      <c r="U144" t="n">
        <v>358.7758177704297</v>
      </c>
      <c r="V144" t="n">
        <v>866.3445654887847</v>
      </c>
      <c r="W144" t="n">
        <v>1</v>
      </c>
      <c r="X144" t="n">
        <v>1337.157472830391</v>
      </c>
      <c r="Y144" t="b">
        <v>0</v>
      </c>
      <c r="Z144" t="n">
        <v>1337.157472830391</v>
      </c>
      <c r="AA144" t="b">
        <v>0</v>
      </c>
      <c r="AB144" t="n">
        <v>219.6614009860002</v>
      </c>
      <c r="AC144" t="n">
        <v>8.252879996512414</v>
      </c>
      <c r="AD144" t="b">
        <v>0</v>
      </c>
      <c r="AE144" t="n">
        <v>0</v>
      </c>
      <c r="AF144" t="n">
        <v>0</v>
      </c>
      <c r="AG144" t="n">
        <v>0.9281553228009002</v>
      </c>
      <c r="AH144" t="n">
        <v>24.37304270023464</v>
      </c>
      <c r="AI144" t="n">
        <v>63.49999583520232</v>
      </c>
      <c r="AJ144" t="n">
        <v>8.891701414379273</v>
      </c>
      <c r="AK144" t="n">
        <v>4.562136702924292</v>
      </c>
      <c r="AL144" t="n">
        <v>8.891701414379273</v>
      </c>
      <c r="AM144" t="n">
        <v>0</v>
      </c>
      <c r="AN144" t="n">
        <v>0</v>
      </c>
      <c r="AO144" t="n">
        <v>9.090704447176892</v>
      </c>
      <c r="AP144" t="n">
        <v>0</v>
      </c>
      <c r="AQ144" t="n">
        <v>1.396757280254433</v>
      </c>
      <c r="AR144" t="n">
        <v>1</v>
      </c>
      <c r="AS144" t="n">
        <v>0</v>
      </c>
      <c r="AT144" t="n">
        <v>0</v>
      </c>
      <c r="AU144" t="n">
        <v>0</v>
      </c>
      <c r="AV144" t="n">
        <v>2.550919777306333</v>
      </c>
      <c r="AW144" t="n">
        <v>0.8019658718280325</v>
      </c>
    </row>
    <row r="145" spans="1:49">
      <c r="A145" t="n">
        <v>0</v>
      </c>
      <c r="B145" t="n">
        <v>-21.42638506</v>
      </c>
      <c r="C145" t="n">
        <v>21.20920249179698</v>
      </c>
      <c r="D145" t="n">
        <v>33.70046560730005</v>
      </c>
      <c r="E145" t="n">
        <v>1520.473769107445</v>
      </c>
      <c r="F145" t="n">
        <v>142</v>
      </c>
      <c r="G145" t="n">
        <v>15.772061055</v>
      </c>
      <c r="H145" t="n">
        <v>1.052699006572556</v>
      </c>
      <c r="I145" t="n">
        <v>-0</v>
      </c>
      <c r="J145" t="n">
        <v>0</v>
      </c>
      <c r="K145" t="n">
        <v>0</v>
      </c>
      <c r="L145" t="n">
        <v>0.1571556642225925</v>
      </c>
      <c r="M145" t="n">
        <v>0</v>
      </c>
      <c r="N145" t="n">
        <v>89.35063907403143</v>
      </c>
      <c r="O145" t="n">
        <v>8.524795489497741</v>
      </c>
      <c r="P145" t="b">
        <v>1</v>
      </c>
      <c r="Q145" t="n">
        <v>0</v>
      </c>
      <c r="R145" t="b">
        <v>0</v>
      </c>
      <c r="S145" t="n">
        <v>8.524795489497741</v>
      </c>
      <c r="T145" t="n">
        <v>129.9276128251804</v>
      </c>
      <c r="U145" t="n">
        <v>512.4345049825114</v>
      </c>
      <c r="V145" t="n">
        <v>626.547341938748</v>
      </c>
      <c r="W145" t="n">
        <v>1</v>
      </c>
      <c r="X145" t="n">
        <v>1909.84340006982</v>
      </c>
      <c r="Y145" t="b">
        <v>0</v>
      </c>
      <c r="Z145" t="n">
        <v>1909.84340006982</v>
      </c>
      <c r="AA145" t="b">
        <v>0</v>
      </c>
      <c r="AB145" t="n">
        <v>158.8608879155041</v>
      </c>
      <c r="AC145" t="n">
        <v>8.524795489497741</v>
      </c>
      <c r="AD145" t="b">
        <v>0</v>
      </c>
      <c r="AE145" t="n">
        <v>0</v>
      </c>
      <c r="AF145" t="n">
        <v>0</v>
      </c>
      <c r="AG145" t="n">
        <v>0.9107168417052419</v>
      </c>
      <c r="AH145" t="n">
        <v>24.39332326087302</v>
      </c>
      <c r="AI145" t="n">
        <v>46.80305747370327</v>
      </c>
      <c r="AJ145" t="n">
        <v>9.360533482103797</v>
      </c>
      <c r="AK145" t="n">
        <v>4.178724789103306</v>
      </c>
      <c r="AL145" t="n">
        <v>9.360533482103797</v>
      </c>
      <c r="AM145" t="n">
        <v>0</v>
      </c>
      <c r="AN145" t="n">
        <v>0</v>
      </c>
      <c r="AO145" t="n">
        <v>9.360581191695479</v>
      </c>
      <c r="AP145" t="n">
        <v>0</v>
      </c>
      <c r="AQ145" t="n">
        <v>2.588646787721779</v>
      </c>
      <c r="AR145" t="n">
        <v>1</v>
      </c>
      <c r="AS145" t="n">
        <v>0</v>
      </c>
      <c r="AT145" t="n">
        <v>0</v>
      </c>
      <c r="AU145" t="n">
        <v>0</v>
      </c>
      <c r="AV145" t="n">
        <v>2.725475417269273</v>
      </c>
      <c r="AW145" t="n">
        <v>0.85684320165657</v>
      </c>
    </row>
    <row r="146" spans="1:49">
      <c r="A146" t="n">
        <v>0</v>
      </c>
      <c r="B146" t="n">
        <v>-21.42638506</v>
      </c>
      <c r="C146" t="n">
        <v>21.3112577089987</v>
      </c>
      <c r="D146" t="n">
        <v>33.86262674177375</v>
      </c>
      <c r="E146" t="n">
        <v>1350.99149806182</v>
      </c>
      <c r="F146" t="n">
        <v>143</v>
      </c>
      <c r="G146" t="n">
        <v>18.520454025</v>
      </c>
      <c r="H146" t="n">
        <v>0.5268626891192469</v>
      </c>
      <c r="I146" t="n">
        <v>-0</v>
      </c>
      <c r="J146" t="n">
        <v>0</v>
      </c>
      <c r="K146" t="n">
        <v>0</v>
      </c>
      <c r="L146" t="n">
        <v>0.1803831949666301</v>
      </c>
      <c r="M146" t="n">
        <v>0</v>
      </c>
      <c r="N146" t="n">
        <v>89.34319935699671</v>
      </c>
      <c r="O146" t="n">
        <v>5.430945827038885</v>
      </c>
      <c r="P146" t="b">
        <v>1</v>
      </c>
      <c r="Q146" t="n">
        <v>0</v>
      </c>
      <c r="R146" t="b">
        <v>0</v>
      </c>
      <c r="S146" t="n">
        <v>5.430945827038885</v>
      </c>
      <c r="T146" t="n">
        <v>152.5684164875783</v>
      </c>
      <c r="U146" t="n">
        <v>601.7298346270088</v>
      </c>
      <c r="V146" t="n">
        <v>339.9243017408839</v>
      </c>
      <c r="W146" t="n">
        <v>2</v>
      </c>
      <c r="X146" t="n">
        <v>1285.294926763291</v>
      </c>
      <c r="Y146" t="b">
        <v>1</v>
      </c>
      <c r="Z146" t="n">
        <v>1285.294926763291</v>
      </c>
      <c r="AA146" t="b">
        <v>0</v>
      </c>
      <c r="AB146" t="n">
        <v>86.18770328115718</v>
      </c>
      <c r="AC146" t="n">
        <v>5.430945827038885</v>
      </c>
      <c r="AD146" t="b">
        <v>0</v>
      </c>
      <c r="AE146" t="n">
        <v>0</v>
      </c>
      <c r="AF146" t="n">
        <v>65.69657129852908</v>
      </c>
      <c r="AG146" t="n">
        <v>0.91424806641529</v>
      </c>
      <c r="AH146" t="n">
        <v>24.4193568077857</v>
      </c>
      <c r="AI146" t="n">
        <v>44.13468273530149</v>
      </c>
      <c r="AJ146" t="n">
        <v>5.940341605898371</v>
      </c>
      <c r="AK146" t="n">
        <v>3.784634382699814</v>
      </c>
      <c r="AL146" t="n">
        <v>6.24397625637684</v>
      </c>
      <c r="AM146" t="n">
        <v>0</v>
      </c>
      <c r="AN146" t="n">
        <v>0</v>
      </c>
      <c r="AO146" t="n">
        <v>6.252910068955821</v>
      </c>
      <c r="AP146" t="n">
        <v>0</v>
      </c>
      <c r="AQ146" t="n">
        <v>1.960191931149579</v>
      </c>
      <c r="AR146" t="n">
        <v>1</v>
      </c>
      <c r="AS146" t="n">
        <v>0</v>
      </c>
      <c r="AT146" t="n">
        <v>0</v>
      </c>
      <c r="AU146" t="n">
        <v>0</v>
      </c>
      <c r="AV146" t="n">
        <v>2.081717679638475</v>
      </c>
      <c r="AW146" t="n">
        <v>0.6544566978166543</v>
      </c>
    </row>
    <row r="147" spans="1:49">
      <c r="A147" t="n">
        <v>0</v>
      </c>
      <c r="B147" t="n">
        <v>-21.42638506</v>
      </c>
      <c r="C147" t="n">
        <v>21.39538120751041</v>
      </c>
      <c r="D147" t="n">
        <v>33.9962951844913</v>
      </c>
      <c r="E147" t="n">
        <v>1383.937169673235</v>
      </c>
      <c r="F147" t="n">
        <v>144</v>
      </c>
      <c r="G147" t="n">
        <v>19.941839175</v>
      </c>
      <c r="H147" t="n">
        <v>0.3146653369504513</v>
      </c>
      <c r="I147" t="n">
        <v>-0</v>
      </c>
      <c r="J147" t="n">
        <v>0</v>
      </c>
      <c r="K147" t="n">
        <v>0</v>
      </c>
      <c r="L147" t="n">
        <v>0.2000834701317122</v>
      </c>
      <c r="M147" t="n">
        <v>0</v>
      </c>
      <c r="N147" t="n">
        <v>89.33575963996198</v>
      </c>
      <c r="O147" t="n">
        <v>3.861155507752564</v>
      </c>
      <c r="P147" t="b">
        <v>1</v>
      </c>
      <c r="Q147" t="n">
        <v>0</v>
      </c>
      <c r="R147" t="b">
        <v>0</v>
      </c>
      <c r="S147" t="n">
        <v>3.861155507752564</v>
      </c>
      <c r="T147" t="n">
        <v>164.2775506838421</v>
      </c>
      <c r="U147" t="n">
        <v>647.9106598970731</v>
      </c>
      <c r="V147" t="n">
        <v>224.4452693191123</v>
      </c>
      <c r="W147" t="n">
        <v>2</v>
      </c>
      <c r="X147" t="n">
        <v>1383.937169540148</v>
      </c>
      <c r="Y147" t="b">
        <v>0</v>
      </c>
      <c r="Z147" t="n">
        <v>1383.937169540148</v>
      </c>
      <c r="AA147" t="b">
        <v>0</v>
      </c>
      <c r="AB147" t="n">
        <v>56.90802974622524</v>
      </c>
      <c r="AC147" t="n">
        <v>3.861155507752564</v>
      </c>
      <c r="AD147" t="b">
        <v>0</v>
      </c>
      <c r="AE147" t="n">
        <v>0</v>
      </c>
      <c r="AF147" t="n">
        <v>1.330870418314589e-07</v>
      </c>
      <c r="AG147" t="n">
        <v>0.8904421195340305</v>
      </c>
      <c r="AH147" t="n">
        <v>24.4352862005594</v>
      </c>
      <c r="AI147" t="n">
        <v>29.92034567890349</v>
      </c>
      <c r="AJ147" t="n">
        <v>4.336222897646747</v>
      </c>
      <c r="AK147" t="n">
        <v>3.278009655389798</v>
      </c>
      <c r="AL147" t="n">
        <v>4.336222898063742</v>
      </c>
      <c r="AM147" t="n">
        <v>0</v>
      </c>
      <c r="AN147" t="n">
        <v>0</v>
      </c>
      <c r="AO147" t="n">
        <v>4.342745352260186</v>
      </c>
      <c r="AP147" t="n">
        <v>0</v>
      </c>
      <c r="AQ147" t="n">
        <v>1.63380075873151</v>
      </c>
      <c r="AR147" t="n">
        <v>1</v>
      </c>
      <c r="AS147" t="n">
        <v>0</v>
      </c>
      <c r="AT147" t="n">
        <v>0</v>
      </c>
      <c r="AU147" t="n">
        <v>0</v>
      </c>
      <c r="AV147" t="n">
        <v>1.759446861383045</v>
      </c>
      <c r="AW147" t="n">
        <v>0.5531402236467525</v>
      </c>
    </row>
    <row r="148" spans="1:49">
      <c r="A148" t="n">
        <v>0</v>
      </c>
      <c r="B148" t="n">
        <v>-21.42638506</v>
      </c>
      <c r="C148" t="n">
        <v>21.48109250793976</v>
      </c>
      <c r="D148" t="n">
        <v>34.13248657279991</v>
      </c>
      <c r="E148" t="n">
        <v>1467.65531532502</v>
      </c>
      <c r="F148" t="n">
        <v>145</v>
      </c>
      <c r="G148" t="n">
        <v>21.148175585</v>
      </c>
      <c r="H148" t="n">
        <v>0.4042439297456202</v>
      </c>
      <c r="I148" t="n">
        <v>-0</v>
      </c>
      <c r="J148" t="n">
        <v>0</v>
      </c>
      <c r="K148" t="n">
        <v>0</v>
      </c>
      <c r="L148" t="n">
        <v>0.2027161162337508</v>
      </c>
      <c r="M148" t="n">
        <v>0</v>
      </c>
      <c r="N148" t="n">
        <v>89.32831992292725</v>
      </c>
      <c r="O148" t="n">
        <v>4.999571259746715</v>
      </c>
      <c r="P148" t="b">
        <v>1</v>
      </c>
      <c r="Q148" t="n">
        <v>0</v>
      </c>
      <c r="R148" t="b">
        <v>0</v>
      </c>
      <c r="S148" t="n">
        <v>4.999571259746715</v>
      </c>
      <c r="T148" t="n">
        <v>174.2151491669338</v>
      </c>
      <c r="U148" t="n">
        <v>687.104548314387</v>
      </c>
      <c r="V148" t="n">
        <v>274.0426936924116</v>
      </c>
      <c r="W148" t="n">
        <v>2</v>
      </c>
      <c r="X148" t="n">
        <v>1467.655315199531</v>
      </c>
      <c r="Y148" t="b">
        <v>0</v>
      </c>
      <c r="Z148" t="n">
        <v>1467.655315199531</v>
      </c>
      <c r="AA148" t="b">
        <v>0</v>
      </c>
      <c r="AB148" t="n">
        <v>69.48344160558104</v>
      </c>
      <c r="AC148" t="n">
        <v>4.999571259746715</v>
      </c>
      <c r="AD148" t="b">
        <v>0</v>
      </c>
      <c r="AE148" t="n">
        <v>0</v>
      </c>
      <c r="AF148" t="n">
        <v>0</v>
      </c>
      <c r="AG148" t="n">
        <v>0.9014572675757857</v>
      </c>
      <c r="AH148" t="n">
        <v>24.44975527474592</v>
      </c>
      <c r="AI148" t="n">
        <v>36.0856829228165</v>
      </c>
      <c r="AJ148" t="n">
        <v>5.54609901054062</v>
      </c>
      <c r="AK148" t="n">
        <v>3.555981796608144</v>
      </c>
      <c r="AL148" t="n">
        <v>5.54609901054062</v>
      </c>
      <c r="AM148" t="n">
        <v>0</v>
      </c>
      <c r="AN148" t="n">
        <v>0</v>
      </c>
      <c r="AO148" t="n">
        <v>5.56766981171191</v>
      </c>
      <c r="AP148" t="n">
        <v>0</v>
      </c>
      <c r="AQ148" t="n">
        <v>1.912427153276675</v>
      </c>
      <c r="AR148" t="n">
        <v>1</v>
      </c>
      <c r="AS148" t="n">
        <v>0</v>
      </c>
      <c r="AT148" t="n">
        <v>0</v>
      </c>
      <c r="AU148" t="n">
        <v>0</v>
      </c>
      <c r="AV148" t="n">
        <v>2.050029360978231</v>
      </c>
      <c r="AW148" t="n">
        <v>0.6444944283924225</v>
      </c>
    </row>
    <row r="149" spans="1:49">
      <c r="A149" t="n">
        <v>0</v>
      </c>
      <c r="B149" t="n">
        <v>-21.42638506</v>
      </c>
      <c r="C149" t="n">
        <v>21.58996504231302</v>
      </c>
      <c r="D149" t="n">
        <v>34.3054801165998</v>
      </c>
      <c r="E149" t="n">
        <v>1596.0973136316</v>
      </c>
      <c r="F149" t="n">
        <v>146</v>
      </c>
      <c r="G149" t="n">
        <v>22.99896024</v>
      </c>
      <c r="H149" t="n">
        <v>0.6159598315670682</v>
      </c>
      <c r="I149" t="n">
        <v>-0</v>
      </c>
      <c r="J149" t="n">
        <v>0</v>
      </c>
      <c r="K149" t="n">
        <v>0</v>
      </c>
      <c r="L149" t="n">
        <v>0.1954870463304867</v>
      </c>
      <c r="M149" t="n">
        <v>0</v>
      </c>
      <c r="N149" t="n">
        <v>89.32088020589252</v>
      </c>
      <c r="O149" t="n">
        <v>7.754419987615717</v>
      </c>
      <c r="P149" t="b">
        <v>1</v>
      </c>
      <c r="Q149" t="n">
        <v>0</v>
      </c>
      <c r="R149" t="b">
        <v>0</v>
      </c>
      <c r="S149" t="n">
        <v>7.754419987615717</v>
      </c>
      <c r="T149" t="n">
        <v>189.4616049877089</v>
      </c>
      <c r="U149" t="n">
        <v>747.2365700715239</v>
      </c>
      <c r="V149" t="n">
        <v>390.8404360618711</v>
      </c>
      <c r="W149" t="n">
        <v>2</v>
      </c>
      <c r="X149" t="n">
        <v>1596.097313672775</v>
      </c>
      <c r="Y149" t="b">
        <v>0</v>
      </c>
      <c r="Z149" t="n">
        <v>1596.097313672775</v>
      </c>
      <c r="AA149" t="b">
        <v>0</v>
      </c>
      <c r="AB149" t="n">
        <v>99.09747364651903</v>
      </c>
      <c r="AC149" t="n">
        <v>7.754419987615717</v>
      </c>
      <c r="AD149" t="b">
        <v>0</v>
      </c>
      <c r="AE149" t="n">
        <v>0</v>
      </c>
      <c r="AF149" t="n">
        <v>0</v>
      </c>
      <c r="AG149" t="n">
        <v>0.9173909365274379</v>
      </c>
      <c r="AH149" t="n">
        <v>24.46660672147135</v>
      </c>
      <c r="AI149" t="n">
        <v>50.57162272825412</v>
      </c>
      <c r="AJ149" t="n">
        <v>8.45268868359241</v>
      </c>
      <c r="AK149" t="n">
        <v>4.177674391868813</v>
      </c>
      <c r="AL149" t="n">
        <v>8.45268868359241</v>
      </c>
      <c r="AM149" t="n">
        <v>0</v>
      </c>
      <c r="AN149" t="n">
        <v>0</v>
      </c>
      <c r="AO149" t="n">
        <v>8.494427880147834</v>
      </c>
      <c r="AP149" t="n">
        <v>0</v>
      </c>
      <c r="AQ149" t="n">
        <v>2.525198410377313</v>
      </c>
      <c r="AR149" t="n">
        <v>1</v>
      </c>
      <c r="AS149" t="n">
        <v>0</v>
      </c>
      <c r="AT149" t="n">
        <v>0</v>
      </c>
      <c r="AU149" t="n">
        <v>0</v>
      </c>
      <c r="AV149" t="n">
        <v>2.682166647460523</v>
      </c>
      <c r="AW149" t="n">
        <v>0.8432276596679662</v>
      </c>
    </row>
    <row r="150" spans="1:49">
      <c r="A150" t="n">
        <v>0</v>
      </c>
      <c r="B150" t="n">
        <v>-21.42638506</v>
      </c>
      <c r="C150" t="n">
        <v>21.72453506475292</v>
      </c>
      <c r="D150" t="n">
        <v>34.51930580923315</v>
      </c>
      <c r="E150" t="n">
        <v>1762.77807686448</v>
      </c>
      <c r="F150" t="n">
        <v>147</v>
      </c>
      <c r="G150" t="n">
        <v>25.40074628</v>
      </c>
      <c r="H150" t="n">
        <v>0.6757256564861049</v>
      </c>
      <c r="I150" t="n">
        <v>-0</v>
      </c>
      <c r="J150" t="n">
        <v>0</v>
      </c>
      <c r="K150" t="n">
        <v>0</v>
      </c>
      <c r="L150" t="n">
        <v>0.1874571577269963</v>
      </c>
      <c r="M150" t="n">
        <v>0</v>
      </c>
      <c r="N150" t="n">
        <v>89.31344048885779</v>
      </c>
      <c r="O150" t="n">
        <v>9.309709136885905</v>
      </c>
      <c r="P150" t="b">
        <v>1</v>
      </c>
      <c r="Q150" t="n">
        <v>0</v>
      </c>
      <c r="R150" t="b">
        <v>0</v>
      </c>
      <c r="S150" t="n">
        <v>9.309709136885905</v>
      </c>
      <c r="T150" t="n">
        <v>209.2471184729687</v>
      </c>
      <c r="U150" t="n">
        <v>825.2706352573886</v>
      </c>
      <c r="V150" t="n">
        <v>424.8621167247999</v>
      </c>
      <c r="W150" t="n">
        <v>2</v>
      </c>
      <c r="X150" t="n">
        <v>1762.778076909782</v>
      </c>
      <c r="Y150" t="b">
        <v>0</v>
      </c>
      <c r="Z150" t="n">
        <v>1762.778076909782</v>
      </c>
      <c r="AA150" t="b">
        <v>0</v>
      </c>
      <c r="AB150" t="n">
        <v>107.7236604271805</v>
      </c>
      <c r="AC150" t="n">
        <v>9.309709136885905</v>
      </c>
      <c r="AD150" t="b">
        <v>0</v>
      </c>
      <c r="AE150" t="n">
        <v>0</v>
      </c>
      <c r="AF150" t="n">
        <v>0</v>
      </c>
      <c r="AG150" t="n">
        <v>0.9194090196286866</v>
      </c>
      <c r="AH150" t="n">
        <v>24.48851745142854</v>
      </c>
      <c r="AI150" t="n">
        <v>54.85308955745455</v>
      </c>
      <c r="AJ150" t="n">
        <v>10.12575354181943</v>
      </c>
      <c r="AK150" t="n">
        <v>4.420664263830716</v>
      </c>
      <c r="AL150" t="n">
        <v>10.12575354181943</v>
      </c>
      <c r="AM150" t="n">
        <v>0</v>
      </c>
      <c r="AN150" t="n">
        <v>0</v>
      </c>
      <c r="AO150" t="n">
        <v>10.17506969708936</v>
      </c>
      <c r="AP150" t="n">
        <v>0</v>
      </c>
      <c r="AQ150" t="n">
        <v>2.924031229578836</v>
      </c>
      <c r="AR150" t="n">
        <v>1</v>
      </c>
      <c r="AS150" t="n">
        <v>0</v>
      </c>
      <c r="AT150" t="n">
        <v>0</v>
      </c>
      <c r="AU150" t="n">
        <v>0</v>
      </c>
      <c r="AV150" t="n">
        <v>3.104764829306613</v>
      </c>
      <c r="AW150" t="n">
        <v>0.9760853537248979</v>
      </c>
    </row>
    <row r="151" spans="1:49">
      <c r="A151" t="n">
        <v>0</v>
      </c>
      <c r="B151" t="n">
        <v>-21.42638506</v>
      </c>
      <c r="C151" t="n">
        <v>21.86592856085856</v>
      </c>
      <c r="D151" t="n">
        <v>34.74397369358415</v>
      </c>
      <c r="E151" t="n">
        <v>1916.890598875465</v>
      </c>
      <c r="F151" t="n">
        <v>148</v>
      </c>
      <c r="G151" t="n">
        <v>27.62143028</v>
      </c>
      <c r="H151" t="n">
        <v>0.5331959091551779</v>
      </c>
      <c r="I151" t="n">
        <v>-0</v>
      </c>
      <c r="J151" t="n">
        <v>0</v>
      </c>
      <c r="K151" t="n">
        <v>0</v>
      </c>
      <c r="L151" t="n">
        <v>0.1717686704584782</v>
      </c>
      <c r="M151" t="n">
        <v>0</v>
      </c>
      <c r="N151" t="n">
        <v>89.30600077182307</v>
      </c>
      <c r="O151" t="n">
        <v>8.29640345907746</v>
      </c>
      <c r="P151" t="b">
        <v>1</v>
      </c>
      <c r="Q151" t="n">
        <v>0</v>
      </c>
      <c r="R151" t="b">
        <v>0</v>
      </c>
      <c r="S151" t="n">
        <v>8.29640345907746</v>
      </c>
      <c r="T151" t="n">
        <v>227.5407435073205</v>
      </c>
      <c r="U151" t="n">
        <v>897.420692392872</v>
      </c>
      <c r="V151" t="n">
        <v>348.1785987100099</v>
      </c>
      <c r="W151" t="n">
        <v>2</v>
      </c>
      <c r="X151" t="n">
        <v>1916.890598951175</v>
      </c>
      <c r="Y151" t="b">
        <v>0</v>
      </c>
      <c r="Z151" t="n">
        <v>1916.890598951175</v>
      </c>
      <c r="AA151" t="b">
        <v>0</v>
      </c>
      <c r="AB151" t="n">
        <v>88.28057776622968</v>
      </c>
      <c r="AC151" t="n">
        <v>8.29640345907746</v>
      </c>
      <c r="AD151" t="b">
        <v>0</v>
      </c>
      <c r="AE151" t="n">
        <v>0</v>
      </c>
      <c r="AF151" t="n">
        <v>0</v>
      </c>
      <c r="AG151" t="n">
        <v>0.9092160596593516</v>
      </c>
      <c r="AH151" t="n">
        <v>24.51418015337516</v>
      </c>
      <c r="AI151" t="n">
        <v>45.45658654585785</v>
      </c>
      <c r="AJ151" t="n">
        <v>9.124787635389771</v>
      </c>
      <c r="AK151" t="n">
        <v>4.126728041068681</v>
      </c>
      <c r="AL151" t="n">
        <v>9.124787635389771</v>
      </c>
      <c r="AM151" t="n">
        <v>0</v>
      </c>
      <c r="AN151" t="n">
        <v>0</v>
      </c>
      <c r="AO151" t="n">
        <v>9.156893525472375</v>
      </c>
      <c r="AP151" t="n">
        <v>0</v>
      </c>
      <c r="AQ151" t="n">
        <v>2.829822037549385</v>
      </c>
      <c r="AR151" t="n">
        <v>1</v>
      </c>
      <c r="AS151" t="n">
        <v>0</v>
      </c>
      <c r="AT151" t="n">
        <v>0</v>
      </c>
      <c r="AU151" t="n">
        <v>0</v>
      </c>
      <c r="AV151" t="n">
        <v>3.030635782755795</v>
      </c>
      <c r="AW151" t="n">
        <v>0.9527804399546643</v>
      </c>
    </row>
    <row r="152" spans="1:49">
      <c r="A152" t="n">
        <v>0</v>
      </c>
      <c r="B152" t="n">
        <v>-21.42638506</v>
      </c>
      <c r="C152" t="n">
        <v>21.99541830219748</v>
      </c>
      <c r="D152" t="n">
        <v>34.94972704881656</v>
      </c>
      <c r="E152" t="n">
        <v>2021.61308817293</v>
      </c>
      <c r="F152" t="n">
        <v>149</v>
      </c>
      <c r="G152" t="n">
        <v>29.13042873</v>
      </c>
      <c r="H152" t="n">
        <v>0.299559415226514</v>
      </c>
      <c r="I152" t="n">
        <v>-0</v>
      </c>
      <c r="J152" t="n">
        <v>0</v>
      </c>
      <c r="K152" t="n">
        <v>0</v>
      </c>
      <c r="L152" t="n">
        <v>0.1516087542320957</v>
      </c>
      <c r="M152" t="n">
        <v>0</v>
      </c>
      <c r="N152" t="n">
        <v>89.29856105478834</v>
      </c>
      <c r="O152" t="n">
        <v>5.560475258069324</v>
      </c>
      <c r="P152" t="b">
        <v>1</v>
      </c>
      <c r="Q152" t="n">
        <v>0</v>
      </c>
      <c r="R152" t="b">
        <v>0</v>
      </c>
      <c r="S152" t="n">
        <v>5.560475258069324</v>
      </c>
      <c r="T152" t="n">
        <v>239.9716214808269</v>
      </c>
      <c r="U152" t="n">
        <v>946.4480751203811</v>
      </c>
      <c r="V152" t="n">
        <v>221.2704446802989</v>
      </c>
      <c r="W152" t="n">
        <v>2</v>
      </c>
      <c r="X152" t="n">
        <v>2021.613088457134</v>
      </c>
      <c r="Y152" t="b">
        <v>0</v>
      </c>
      <c r="Z152" t="n">
        <v>2021.613088457134</v>
      </c>
      <c r="AA152" t="b">
        <v>0</v>
      </c>
      <c r="AB152" t="n">
        <v>56.10305392502507</v>
      </c>
      <c r="AC152" t="n">
        <v>5.560475258069324</v>
      </c>
      <c r="AD152" t="b">
        <v>0</v>
      </c>
      <c r="AE152" t="n">
        <v>0</v>
      </c>
      <c r="AF152" t="n">
        <v>0</v>
      </c>
      <c r="AG152" t="n">
        <v>0.8803926728309058</v>
      </c>
      <c r="AH152" t="n">
        <v>24.5399421026722</v>
      </c>
      <c r="AI152" t="n">
        <v>29.83381790257723</v>
      </c>
      <c r="AJ152" t="n">
        <v>6.315903607182003</v>
      </c>
      <c r="AK152" t="n">
        <v>3.568343218576732</v>
      </c>
      <c r="AL152" t="n">
        <v>6.315903607182003</v>
      </c>
      <c r="AM152" t="n">
        <v>0</v>
      </c>
      <c r="AN152" t="n">
        <v>0</v>
      </c>
      <c r="AO152" t="n">
        <v>6.326108210502664</v>
      </c>
      <c r="AP152" t="n">
        <v>0</v>
      </c>
      <c r="AQ152" t="n">
        <v>2.399860857972536</v>
      </c>
      <c r="AR152" t="n">
        <v>1</v>
      </c>
      <c r="AS152" t="n">
        <v>0</v>
      </c>
      <c r="AT152" t="n">
        <v>0</v>
      </c>
      <c r="AU152" t="n">
        <v>0</v>
      </c>
      <c r="AV152" t="n">
        <v>2.612556601124035</v>
      </c>
      <c r="AW152" t="n">
        <v>0.8213434428474828</v>
      </c>
    </row>
    <row r="153" spans="1:49">
      <c r="A153" t="n">
        <v>0</v>
      </c>
      <c r="B153" t="n">
        <v>-21.42638506</v>
      </c>
      <c r="C153" t="n">
        <v>22.10205008561053</v>
      </c>
      <c r="D153" t="n">
        <v>35.11916014046375</v>
      </c>
      <c r="E153" t="n">
        <v>2062.81527132936</v>
      </c>
      <c r="F153" t="n">
        <v>150</v>
      </c>
      <c r="G153" t="n">
        <v>29.72413148</v>
      </c>
      <c r="H153" t="n">
        <v>0.02081742993876912</v>
      </c>
      <c r="I153" t="n">
        <v>-0</v>
      </c>
      <c r="J153" t="n">
        <v>0</v>
      </c>
      <c r="K153" t="n">
        <v>0</v>
      </c>
      <c r="L153" t="n">
        <v>0.124597592441633</v>
      </c>
      <c r="M153" t="n">
        <v>0</v>
      </c>
      <c r="N153" t="n">
        <v>89.29112133775361</v>
      </c>
      <c r="O153" t="n">
        <v>1.772278496685167</v>
      </c>
      <c r="P153" t="b">
        <v>1</v>
      </c>
      <c r="Q153" t="n">
        <v>0</v>
      </c>
      <c r="R153" t="b">
        <v>0</v>
      </c>
      <c r="S153" t="n">
        <v>1.772278496685167</v>
      </c>
      <c r="T153" t="n">
        <v>244.8624458801397</v>
      </c>
      <c r="U153" t="n">
        <v>965.7374865512708</v>
      </c>
      <c r="V153" t="n">
        <v>69.11640915838672</v>
      </c>
      <c r="W153" t="n">
        <v>2</v>
      </c>
      <c r="X153" t="n">
        <v>2062.815271273515</v>
      </c>
      <c r="Y153" t="b">
        <v>0</v>
      </c>
      <c r="Z153" t="n">
        <v>2062.815271273515</v>
      </c>
      <c r="AA153" t="b">
        <v>0</v>
      </c>
      <c r="AB153" t="n">
        <v>17.52444451277554</v>
      </c>
      <c r="AC153" t="n">
        <v>1.772278496685167</v>
      </c>
      <c r="AD153" t="b">
        <v>0</v>
      </c>
      <c r="AE153" t="n">
        <v>0</v>
      </c>
      <c r="AF153" t="n">
        <v>0</v>
      </c>
      <c r="AG153" t="n">
        <v>0.7416070113706873</v>
      </c>
      <c r="AH153" t="n">
        <v>24.56269043303228</v>
      </c>
      <c r="AI153" t="n">
        <v>11.06290505567831</v>
      </c>
      <c r="AJ153" t="n">
        <v>2.389781204211546</v>
      </c>
      <c r="AK153" t="n">
        <v>2.858577100259051</v>
      </c>
      <c r="AL153" t="n">
        <v>2.389781204211546</v>
      </c>
      <c r="AM153" t="n">
        <v>0</v>
      </c>
      <c r="AN153" t="n">
        <v>0</v>
      </c>
      <c r="AO153" t="n">
        <v>2.389782046207653</v>
      </c>
      <c r="AP153" t="n">
        <v>0</v>
      </c>
      <c r="AQ153" t="n">
        <v>1.752720759992016</v>
      </c>
      <c r="AR153" t="n">
        <v>1</v>
      </c>
      <c r="AS153" t="n">
        <v>0</v>
      </c>
      <c r="AT153" t="n">
        <v>0</v>
      </c>
      <c r="AU153" t="n">
        <v>0</v>
      </c>
      <c r="AV153" t="n">
        <v>1.96724986852054</v>
      </c>
      <c r="AW153" t="n">
        <v>0.6184699612849484</v>
      </c>
    </row>
    <row r="154" spans="1:49">
      <c r="A154" t="n">
        <v>-15.20560453</v>
      </c>
      <c r="B154" t="n">
        <v>-6.223107699500002</v>
      </c>
      <c r="C154" t="n">
        <v>22.16861488604207</v>
      </c>
      <c r="D154" t="n">
        <v>35.2249286043401</v>
      </c>
      <c r="E154" t="n">
        <v>2020.28756994204</v>
      </c>
      <c r="F154" t="n">
        <v>151</v>
      </c>
      <c r="G154" t="n">
        <v>29.11132867</v>
      </c>
      <c r="H154" t="n">
        <v>-0.3987458516482563</v>
      </c>
      <c r="I154" t="n">
        <v>0.3177004653721588</v>
      </c>
      <c r="J154" t="n">
        <v>0</v>
      </c>
      <c r="K154" t="n">
        <v>0</v>
      </c>
      <c r="L154" t="n">
        <v>0.08860929077559021</v>
      </c>
      <c r="M154" t="n">
        <v>0</v>
      </c>
      <c r="N154" t="n">
        <v>89.28632107859397</v>
      </c>
      <c r="O154" t="n">
        <v>-4.040268880307895</v>
      </c>
      <c r="P154" t="b">
        <v>1</v>
      </c>
      <c r="Q154" t="n">
        <v>0</v>
      </c>
      <c r="R154" t="b">
        <v>0</v>
      </c>
      <c r="S154" t="n">
        <v>-4.040268880307895</v>
      </c>
      <c r="T154" t="n">
        <v>239.8142783668252</v>
      </c>
      <c r="U154" t="n">
        <v>945.8275138787586</v>
      </c>
      <c r="V154" t="n">
        <v>-160.8816876377397</v>
      </c>
      <c r="W154" t="n">
        <v>2</v>
      </c>
      <c r="X154" t="n">
        <v>2020.287569645028</v>
      </c>
      <c r="Y154" t="b">
        <v>0</v>
      </c>
      <c r="Z154" t="n">
        <v>2020.287569645028</v>
      </c>
      <c r="AA154" t="b">
        <v>0</v>
      </c>
      <c r="AB154" t="n">
        <v>-40.79150295074535</v>
      </c>
      <c r="AC154" t="n">
        <v>-4.040268880307895</v>
      </c>
      <c r="AD154" t="b">
        <v>0</v>
      </c>
      <c r="AE154" t="n">
        <v>0</v>
      </c>
      <c r="AF154" t="n">
        <v>0</v>
      </c>
      <c r="AG154" t="n">
        <v>0.9142313802705712</v>
      </c>
      <c r="AH154" t="n">
        <v>24.5783540668535</v>
      </c>
      <c r="AI154" t="n">
        <v>-17.45920975934972</v>
      </c>
      <c r="AJ154" t="n">
        <v>-3.693740595108122</v>
      </c>
      <c r="AK154" t="n">
        <v>23.33229319139564</v>
      </c>
      <c r="AL154" t="n">
        <v>-3.693740595108122</v>
      </c>
      <c r="AM154" t="n">
        <v>2</v>
      </c>
      <c r="AN154" t="n">
        <v>0</v>
      </c>
      <c r="AO154" t="n">
        <v>-3.354683648923374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</row>
    <row r="155" spans="1:49">
      <c r="A155" t="n">
        <v>-65.89095297999999</v>
      </c>
      <c r="B155" t="n">
        <v>44.45448350549999</v>
      </c>
      <c r="C155" t="n">
        <v>22.18787949508751</v>
      </c>
      <c r="D155" t="n">
        <v>35.2555391987189</v>
      </c>
      <c r="E155" t="n">
        <v>1851.711735021055</v>
      </c>
      <c r="F155" t="n">
        <v>152</v>
      </c>
      <c r="G155" t="n">
        <v>26.6822356</v>
      </c>
      <c r="H155" t="n">
        <v>-0.960747256679078</v>
      </c>
      <c r="I155" t="n">
        <v>1.376702016960915</v>
      </c>
      <c r="J155" t="n">
        <v>0</v>
      </c>
      <c r="K155" t="n">
        <v>0</v>
      </c>
      <c r="L155" t="n">
        <v>0.05155398657309529</v>
      </c>
      <c r="M155" t="n">
        <v>0</v>
      </c>
      <c r="N155" t="n">
        <v>89.29295847022696</v>
      </c>
      <c r="O155" t="n">
        <v>-10.81681818442707</v>
      </c>
      <c r="P155" t="b">
        <v>1</v>
      </c>
      <c r="Q155" t="n">
        <v>0</v>
      </c>
      <c r="R155" t="b">
        <v>0</v>
      </c>
      <c r="S155" t="n">
        <v>-10.81681818442707</v>
      </c>
      <c r="T155" t="n">
        <v>219.8038141152151</v>
      </c>
      <c r="U155" t="n">
        <v>866.9062428704085</v>
      </c>
      <c r="V155" t="n">
        <v>-469.9327232808105</v>
      </c>
      <c r="W155" t="n">
        <v>2</v>
      </c>
      <c r="X155" t="n">
        <v>1851.711734771193</v>
      </c>
      <c r="Y155" t="b">
        <v>0</v>
      </c>
      <c r="Z155" t="n">
        <v>1851.711734771193</v>
      </c>
      <c r="AA155" t="b">
        <v>0</v>
      </c>
      <c r="AB155" t="n">
        <v>-119.1512990062907</v>
      </c>
      <c r="AC155" t="n">
        <v>-10.81681818442707</v>
      </c>
      <c r="AD155" t="b">
        <v>0</v>
      </c>
      <c r="AE155" t="n">
        <v>0</v>
      </c>
      <c r="AF155" t="n">
        <v>0</v>
      </c>
      <c r="AG155" t="n">
        <v>0.945395377669254</v>
      </c>
      <c r="AH155" t="n">
        <v>24.59020680030662</v>
      </c>
      <c r="AI155" t="n">
        <v>-52.73646410291872</v>
      </c>
      <c r="AJ155" t="n">
        <v>-10.22616991264608</v>
      </c>
      <c r="AK155" t="n">
        <v>66.41483490337197</v>
      </c>
      <c r="AL155" t="n">
        <v>-10.22616991264608</v>
      </c>
      <c r="AM155" t="n">
        <v>2</v>
      </c>
      <c r="AN155" t="n">
        <v>5.380042510382968</v>
      </c>
      <c r="AO155" t="n">
        <v>-3.365495125739728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</row>
    <row r="156" spans="1:49">
      <c r="A156" t="n">
        <v>-101.3706969</v>
      </c>
      <c r="B156" t="n">
        <v>79.92879735</v>
      </c>
      <c r="C156" t="n">
        <v>22.18647234864985</v>
      </c>
      <c r="D156" t="n">
        <v>35.2533033065327</v>
      </c>
      <c r="E156" t="n">
        <v>1554.59246870757</v>
      </c>
      <c r="F156" t="n">
        <v>153</v>
      </c>
      <c r="G156" t="n">
        <v>22.40089628</v>
      </c>
      <c r="H156" t="n">
        <v>-1.350292113302096</v>
      </c>
      <c r="I156" t="n">
        <v>2.118003103177513</v>
      </c>
      <c r="J156" t="n">
        <v>0</v>
      </c>
      <c r="K156" t="n">
        <v>0</v>
      </c>
      <c r="L156" t="n">
        <v>0.0216119001739648</v>
      </c>
      <c r="M156" t="n">
        <v>0</v>
      </c>
      <c r="N156" t="n">
        <v>89.31455278981993</v>
      </c>
      <c r="O156" t="n">
        <v>-13.24651547169039</v>
      </c>
      <c r="P156" t="b">
        <v>1</v>
      </c>
      <c r="Q156" t="n">
        <v>0</v>
      </c>
      <c r="R156" t="b">
        <v>0</v>
      </c>
      <c r="S156" t="n">
        <v>-13.24651547169039</v>
      </c>
      <c r="T156" t="n">
        <v>184.5348536665846</v>
      </c>
      <c r="U156" t="n">
        <v>727.8054628610098</v>
      </c>
      <c r="V156" t="n">
        <v>-685.479747865502</v>
      </c>
      <c r="W156" t="n">
        <v>2</v>
      </c>
      <c r="X156" t="n">
        <v>1554.592468671117</v>
      </c>
      <c r="Y156" t="b">
        <v>0</v>
      </c>
      <c r="Z156" t="n">
        <v>1554.592468671117</v>
      </c>
      <c r="AA156" t="b">
        <v>0</v>
      </c>
      <c r="AB156" t="n">
        <v>-173.8031815074802</v>
      </c>
      <c r="AC156" t="n">
        <v>-13.24651547169039</v>
      </c>
      <c r="AD156" t="b">
        <v>0</v>
      </c>
      <c r="AE156" t="n">
        <v>0</v>
      </c>
      <c r="AF156" t="n">
        <v>0</v>
      </c>
      <c r="AG156" t="n">
        <v>0.9507264219746603</v>
      </c>
      <c r="AH156" t="n">
        <v>24.61040947012888</v>
      </c>
      <c r="AI156" t="n">
        <v>-77.35921202360446</v>
      </c>
      <c r="AJ156" t="n">
        <v>-12.59381225803219</v>
      </c>
      <c r="AK156" t="n">
        <v>96.44396948387579</v>
      </c>
      <c r="AL156" t="n">
        <v>-12.59381225803219</v>
      </c>
      <c r="AM156" t="n">
        <v>2</v>
      </c>
      <c r="AN156" t="n">
        <v>7.54979637110036</v>
      </c>
      <c r="AO156" t="n">
        <v>-2.732569306805601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</row>
    <row r="157" spans="1:49">
      <c r="A157" t="n">
        <v>-101.3706969</v>
      </c>
      <c r="B157" t="n">
        <v>79.92879735</v>
      </c>
      <c r="C157" t="n">
        <v>22.18816871947193</v>
      </c>
      <c r="D157" t="n">
        <v>35.2559987632133</v>
      </c>
      <c r="E157" t="n">
        <v>1216.369526521105</v>
      </c>
      <c r="F157" t="n">
        <v>154</v>
      </c>
      <c r="G157" t="n">
        <v>17.527273645</v>
      </c>
      <c r="H157" t="n">
        <v>-1.267219252612536</v>
      </c>
      <c r="I157" t="n">
        <v>2.118003103177513</v>
      </c>
      <c r="J157" t="n">
        <v>0</v>
      </c>
      <c r="K157" t="n">
        <v>0</v>
      </c>
      <c r="L157" t="n">
        <v>0.007666874516102345</v>
      </c>
      <c r="M157" t="n">
        <v>0</v>
      </c>
      <c r="N157" t="n">
        <v>89.34230584445534</v>
      </c>
      <c r="O157" t="n">
        <v>-9.711581403185004</v>
      </c>
      <c r="P157" t="b">
        <v>1</v>
      </c>
      <c r="Q157" t="n">
        <v>0</v>
      </c>
      <c r="R157" t="b">
        <v>0</v>
      </c>
      <c r="S157" t="n">
        <v>-9.711581403185004</v>
      </c>
      <c r="T157" t="n">
        <v>144.3867618878266</v>
      </c>
      <c r="U157" t="n">
        <v>569.4613888855881</v>
      </c>
      <c r="V157" t="n">
        <v>-642.2941405488506</v>
      </c>
      <c r="W157" t="n">
        <v>2</v>
      </c>
      <c r="X157" t="n">
        <v>1216.369526659616</v>
      </c>
      <c r="Y157" t="b">
        <v>0</v>
      </c>
      <c r="Z157" t="n">
        <v>1216.369526659616</v>
      </c>
      <c r="AA157" t="b">
        <v>0</v>
      </c>
      <c r="AB157" t="n">
        <v>-162.8534839119804</v>
      </c>
      <c r="AC157" t="n">
        <v>-9.711581403185004</v>
      </c>
      <c r="AD157" t="b">
        <v>0</v>
      </c>
      <c r="AE157" t="n">
        <v>0</v>
      </c>
      <c r="AF157" t="n">
        <v>0</v>
      </c>
      <c r="AG157" t="n">
        <v>0.9504837297653432</v>
      </c>
      <c r="AH157" t="n">
        <v>24.63273468150672</v>
      </c>
      <c r="AI157" t="n">
        <v>-72.46703501588924</v>
      </c>
      <c r="AJ157" t="n">
        <v>-9.230700114019029</v>
      </c>
      <c r="AK157" t="n">
        <v>90.3864488960911</v>
      </c>
      <c r="AL157" t="n">
        <v>-9.230700114019029</v>
      </c>
      <c r="AM157" t="n">
        <v>2</v>
      </c>
      <c r="AN157" t="n">
        <v>4.870978904882623</v>
      </c>
      <c r="AO157" t="n">
        <v>-2.070743311952671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</row>
    <row r="158" spans="1:49">
      <c r="A158" t="n">
        <v>-86.165092355</v>
      </c>
      <c r="B158" t="n">
        <v>64.72551999</v>
      </c>
      <c r="C158" t="n">
        <v>22.20031633108322</v>
      </c>
      <c r="D158" t="n">
        <v>35.2753007698529</v>
      </c>
      <c r="E158" t="n">
        <v>957.286701391369</v>
      </c>
      <c r="F158" t="n">
        <v>155</v>
      </c>
      <c r="G158" t="n">
        <v>13.794020325</v>
      </c>
      <c r="H158" t="n">
        <v>-0.7532275054144311</v>
      </c>
      <c r="I158" t="n">
        <v>1.80030263749195</v>
      </c>
      <c r="J158" t="n">
        <v>0</v>
      </c>
      <c r="K158" t="n">
        <v>0</v>
      </c>
      <c r="L158" t="n">
        <v>0.01932535571201699</v>
      </c>
      <c r="M158" t="n">
        <v>0</v>
      </c>
      <c r="N158" t="n">
        <v>89.36741944121576</v>
      </c>
      <c r="O158" t="n">
        <v>-4.313055823458194</v>
      </c>
      <c r="P158" t="b">
        <v>1</v>
      </c>
      <c r="Q158" t="n">
        <v>0</v>
      </c>
      <c r="R158" t="b">
        <v>0</v>
      </c>
      <c r="S158" t="n">
        <v>-4.313055823458194</v>
      </c>
      <c r="T158" t="n">
        <v>113.6328426474804</v>
      </c>
      <c r="U158" t="n">
        <v>448.1679314016627</v>
      </c>
      <c r="V158" t="n">
        <v>-362.4537439044049</v>
      </c>
      <c r="W158" t="n">
        <v>2</v>
      </c>
      <c r="X158" t="n">
        <v>957.2867014739517</v>
      </c>
      <c r="Y158" t="b">
        <v>0</v>
      </c>
      <c r="Z158" t="n">
        <v>957.2867014739517</v>
      </c>
      <c r="AA158" t="b">
        <v>0</v>
      </c>
      <c r="AB158" t="n">
        <v>-91.90003648691808</v>
      </c>
      <c r="AC158" t="n">
        <v>-4.313055823458194</v>
      </c>
      <c r="AD158" t="b">
        <v>0</v>
      </c>
      <c r="AE158" t="n">
        <v>0</v>
      </c>
      <c r="AF158" t="n">
        <v>0</v>
      </c>
      <c r="AG158" t="n">
        <v>0.9428607906453236</v>
      </c>
      <c r="AH158" t="n">
        <v>24.64918285611904</v>
      </c>
      <c r="AI158" t="n">
        <v>-40.56598364344084</v>
      </c>
      <c r="AJ158" t="n">
        <v>-4.06661122380321</v>
      </c>
      <c r="AK158" t="n">
        <v>51.33405284347725</v>
      </c>
      <c r="AL158" t="n">
        <v>-4.06661122380321</v>
      </c>
      <c r="AM158" t="n">
        <v>2</v>
      </c>
      <c r="AN158" t="n">
        <v>0.6031359973135624</v>
      </c>
      <c r="AO158" t="n">
        <v>-1.597846687901308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</row>
    <row r="159" spans="1:49">
      <c r="A159" t="n">
        <v>-35.479743905</v>
      </c>
      <c r="B159" t="n">
        <v>14.047928785</v>
      </c>
      <c r="C159" t="n">
        <v>22.22557755618423</v>
      </c>
      <c r="D159" t="n">
        <v>35.3154397165221</v>
      </c>
      <c r="E159" t="n">
        <v>847.159600702024</v>
      </c>
      <c r="F159" t="n">
        <v>156</v>
      </c>
      <c r="G159" t="n">
        <v>12.207144145</v>
      </c>
      <c r="H159" t="n">
        <v>-0.1533119757297414</v>
      </c>
      <c r="I159" t="n">
        <v>0.7413010859031932</v>
      </c>
      <c r="J159" t="n">
        <v>0</v>
      </c>
      <c r="K159" t="n">
        <v>0</v>
      </c>
      <c r="L159" t="n">
        <v>0.05445839529502075</v>
      </c>
      <c r="M159" t="n">
        <v>0</v>
      </c>
      <c r="N159" t="n">
        <v>89.38109538718363</v>
      </c>
      <c r="O159" t="n">
        <v>-0.3652699240956404</v>
      </c>
      <c r="P159" t="b">
        <v>1</v>
      </c>
      <c r="Q159" t="n">
        <v>0</v>
      </c>
      <c r="R159" t="b">
        <v>0</v>
      </c>
      <c r="S159" t="n">
        <v>-0.3652699240956404</v>
      </c>
      <c r="T159" t="n">
        <v>100.5604209013587</v>
      </c>
      <c r="U159" t="n">
        <v>396.6103000349587</v>
      </c>
      <c r="V159" t="n">
        <v>-34.68631900794109</v>
      </c>
      <c r="W159" t="n">
        <v>2</v>
      </c>
      <c r="X159" t="n">
        <v>847.1596008746718</v>
      </c>
      <c r="Y159" t="b">
        <v>0</v>
      </c>
      <c r="Z159" t="n">
        <v>847.1596008746718</v>
      </c>
      <c r="AA159" t="b">
        <v>0</v>
      </c>
      <c r="AB159" t="n">
        <v>-8.794705630816708</v>
      </c>
      <c r="AC159" t="n">
        <v>-0.3652699240956404</v>
      </c>
      <c r="AD159" t="b">
        <v>0</v>
      </c>
      <c r="AE159" t="n">
        <v>0</v>
      </c>
      <c r="AF159" t="n">
        <v>0</v>
      </c>
      <c r="AG159" t="n">
        <v>0.7726537919576831</v>
      </c>
      <c r="AH159" t="n">
        <v>24.65761230409033</v>
      </c>
      <c r="AI159" t="n">
        <v>-3.181302741012227</v>
      </c>
      <c r="AJ159" t="n">
        <v>-0.2822271919405916</v>
      </c>
      <c r="AK159" t="n">
        <v>5.613402889804481</v>
      </c>
      <c r="AL159" t="n">
        <v>-0.2822271919405916</v>
      </c>
      <c r="AM159" t="n">
        <v>2</v>
      </c>
      <c r="AN159" t="n">
        <v>0</v>
      </c>
      <c r="AO159" t="n">
        <v>0.462977220186409</v>
      </c>
      <c r="AP159" t="n">
        <v>0</v>
      </c>
      <c r="AQ159" t="n">
        <v>0.6443290322376803</v>
      </c>
      <c r="AR159" t="n">
        <v>1</v>
      </c>
      <c r="AS159" t="n">
        <v>0</v>
      </c>
      <c r="AT159" t="n">
        <v>0</v>
      </c>
      <c r="AU159" t="n">
        <v>0</v>
      </c>
      <c r="AV159" t="n">
        <v>0.7204597944035477</v>
      </c>
      <c r="AW159" t="n">
        <v>0.2265003283427449</v>
      </c>
    </row>
    <row r="160" spans="1:49">
      <c r="A160" t="n">
        <v>0</v>
      </c>
      <c r="B160" t="n">
        <v>-21.42638506</v>
      </c>
      <c r="C160" t="n">
        <v>22.26555527224464</v>
      </c>
      <c r="D160" t="n">
        <v>35.37896250318385</v>
      </c>
      <c r="E160" t="n">
        <v>867.03651901302</v>
      </c>
      <c r="F160" t="n">
        <v>157</v>
      </c>
      <c r="G160" t="n">
        <v>12.49356055</v>
      </c>
      <c r="H160" t="n">
        <v>0.2827589291667323</v>
      </c>
      <c r="I160" t="n">
        <v>-0</v>
      </c>
      <c r="J160" t="n">
        <v>0</v>
      </c>
      <c r="K160" t="n">
        <v>0</v>
      </c>
      <c r="L160" t="n">
        <v>0.09791026255822791</v>
      </c>
      <c r="M160" t="n">
        <v>0</v>
      </c>
      <c r="N160" t="n">
        <v>89.37981440519145</v>
      </c>
      <c r="O160" t="n">
        <v>2.199098864261913</v>
      </c>
      <c r="P160" t="b">
        <v>1</v>
      </c>
      <c r="Q160" t="n">
        <v>0</v>
      </c>
      <c r="R160" t="b">
        <v>0</v>
      </c>
      <c r="S160" t="n">
        <v>2.199098864261913</v>
      </c>
      <c r="T160" t="n">
        <v>102.9198715556423</v>
      </c>
      <c r="U160" t="n">
        <v>405.9159734154531</v>
      </c>
      <c r="V160" t="n">
        <v>204.040745079536</v>
      </c>
      <c r="W160" t="n">
        <v>2</v>
      </c>
      <c r="X160" t="n">
        <v>867.0365192154079</v>
      </c>
      <c r="Y160" t="b">
        <v>0</v>
      </c>
      <c r="Z160" t="n">
        <v>867.0365192154079</v>
      </c>
      <c r="AA160" t="b">
        <v>0</v>
      </c>
      <c r="AB160" t="n">
        <v>51.73446883355374</v>
      </c>
      <c r="AC160" t="n">
        <v>2.199098864261913</v>
      </c>
      <c r="AD160" t="b">
        <v>0</v>
      </c>
      <c r="AE160" t="n">
        <v>0</v>
      </c>
      <c r="AF160" t="n">
        <v>0</v>
      </c>
      <c r="AG160" t="n">
        <v>0.8922009979442792</v>
      </c>
      <c r="AH160" t="n">
        <v>24.660452716869</v>
      </c>
      <c r="AI160" t="n">
        <v>27.14663736126</v>
      </c>
      <c r="AJ160" t="n">
        <v>2.464802067391605</v>
      </c>
      <c r="AK160" t="n">
        <v>2.926380416712373</v>
      </c>
      <c r="AL160" t="n">
        <v>2.464802067391605</v>
      </c>
      <c r="AM160" t="n">
        <v>0</v>
      </c>
      <c r="AN160" t="n">
        <v>0</v>
      </c>
      <c r="AO160" t="n">
        <v>2.473425810490764</v>
      </c>
      <c r="AP160" t="n">
        <v>0</v>
      </c>
      <c r="AQ160" t="n">
        <v>1.048789382655594</v>
      </c>
      <c r="AR160" t="n">
        <v>1</v>
      </c>
      <c r="AS160" t="n">
        <v>0</v>
      </c>
      <c r="AT160" t="n">
        <v>0</v>
      </c>
      <c r="AU160" t="n">
        <v>0</v>
      </c>
      <c r="AV160" t="n">
        <v>1.12847752845671</v>
      </c>
      <c r="AW160" t="n">
        <v>0.3547741771412239</v>
      </c>
    </row>
    <row r="161" spans="1:49">
      <c r="A161" t="n">
        <v>0</v>
      </c>
      <c r="B161" t="n">
        <v>-21.42638506</v>
      </c>
      <c r="C161" t="n">
        <v>22.33149383840802</v>
      </c>
      <c r="D161" t="n">
        <v>35.48373590906949</v>
      </c>
      <c r="E161" t="n">
        <v>981.3058606137449</v>
      </c>
      <c r="F161" t="n">
        <v>158</v>
      </c>
      <c r="G161" t="n">
        <v>14.14012434</v>
      </c>
      <c r="H161" t="n">
        <v>0.6330930882294803</v>
      </c>
      <c r="I161" t="n">
        <v>-0</v>
      </c>
      <c r="J161" t="n">
        <v>0</v>
      </c>
      <c r="K161" t="n">
        <v>0</v>
      </c>
      <c r="L161" t="n">
        <v>0.1380427004534232</v>
      </c>
      <c r="M161" t="n">
        <v>0</v>
      </c>
      <c r="N161" t="n">
        <v>89.37237468815673</v>
      </c>
      <c r="O161" t="n">
        <v>4.834342619891657</v>
      </c>
      <c r="P161" t="b">
        <v>1</v>
      </c>
      <c r="Q161" t="n">
        <v>0</v>
      </c>
      <c r="R161" t="b">
        <v>0</v>
      </c>
      <c r="S161" t="n">
        <v>4.834342619891657</v>
      </c>
      <c r="T161" t="n">
        <v>116.483989894587</v>
      </c>
      <c r="U161" t="n">
        <v>459.4128561442511</v>
      </c>
      <c r="V161" t="n">
        <v>396.3168802434721</v>
      </c>
      <c r="W161" t="n">
        <v>2</v>
      </c>
      <c r="X161" t="n">
        <v>981.3058607241204</v>
      </c>
      <c r="Y161" t="b">
        <v>0</v>
      </c>
      <c r="Z161" t="n">
        <v>981.3058607241204</v>
      </c>
      <c r="AA161" t="b">
        <v>0</v>
      </c>
      <c r="AB161" t="n">
        <v>100.4860244025031</v>
      </c>
      <c r="AC161" t="n">
        <v>4.834342619891657</v>
      </c>
      <c r="AD161" t="b">
        <v>0</v>
      </c>
      <c r="AE161" t="n">
        <v>0</v>
      </c>
      <c r="AF161" t="n">
        <v>0</v>
      </c>
      <c r="AG161" t="n">
        <v>0.9234069804221273</v>
      </c>
      <c r="AH161" t="n">
        <v>24.66856119450456</v>
      </c>
      <c r="AI161" t="n">
        <v>50.9461374155129</v>
      </c>
      <c r="AJ161" t="n">
        <v>5.235332548256977</v>
      </c>
      <c r="AK161" t="n">
        <v>3.902118500483368</v>
      </c>
      <c r="AL161" t="n">
        <v>5.235332548256977</v>
      </c>
      <c r="AM161" t="n">
        <v>0</v>
      </c>
      <c r="AN161" t="n">
        <v>0</v>
      </c>
      <c r="AO161" t="n">
        <v>5.280684293190798</v>
      </c>
      <c r="AP161" t="n">
        <v>0</v>
      </c>
      <c r="AQ161" t="n">
        <v>1.661713184612708</v>
      </c>
      <c r="AR161" t="n">
        <v>1</v>
      </c>
      <c r="AS161" t="n">
        <v>0</v>
      </c>
      <c r="AT161" t="n">
        <v>0</v>
      </c>
      <c r="AU161" t="n">
        <v>0</v>
      </c>
      <c r="AV161" t="n">
        <v>1.754299082170006</v>
      </c>
      <c r="AW161" t="n">
        <v>0.5515218492543901</v>
      </c>
    </row>
    <row r="162" spans="1:49">
      <c r="A162" t="n">
        <v>0</v>
      </c>
      <c r="B162" t="n">
        <v>-21.42638506</v>
      </c>
      <c r="C162" t="n">
        <v>22.43364890642975</v>
      </c>
      <c r="D162" t="n">
        <v>35.64605570199</v>
      </c>
      <c r="E162" t="n">
        <v>1174.665795637165</v>
      </c>
      <c r="F162" t="n">
        <v>159</v>
      </c>
      <c r="G162" t="n">
        <v>16.92634384</v>
      </c>
      <c r="H162" t="n">
        <v>0.8788547929153441</v>
      </c>
      <c r="I162" t="n">
        <v>-0</v>
      </c>
      <c r="J162" t="n">
        <v>0</v>
      </c>
      <c r="K162" t="n">
        <v>0</v>
      </c>
      <c r="L162" t="n">
        <v>0.1664348484770317</v>
      </c>
      <c r="M162" t="n">
        <v>0</v>
      </c>
      <c r="N162" t="n">
        <v>89.364934971122</v>
      </c>
      <c r="O162" t="n">
        <v>7.766262164795873</v>
      </c>
      <c r="P162" t="b">
        <v>1</v>
      </c>
      <c r="Q162" t="n">
        <v>0</v>
      </c>
      <c r="R162" t="b">
        <v>0</v>
      </c>
      <c r="S162" t="n">
        <v>7.766262164795873</v>
      </c>
      <c r="T162" t="n">
        <v>139.4364022127733</v>
      </c>
      <c r="U162" t="n">
        <v>549.9371703271777</v>
      </c>
      <c r="V162" t="n">
        <v>531.8721624739102</v>
      </c>
      <c r="W162" t="n">
        <v>2</v>
      </c>
      <c r="X162" t="n">
        <v>1174.665795818852</v>
      </c>
      <c r="Y162" t="b">
        <v>0</v>
      </c>
      <c r="Z162" t="n">
        <v>1174.665795818852</v>
      </c>
      <c r="AA162" t="b">
        <v>0</v>
      </c>
      <c r="AB162" t="n">
        <v>134.85602496803</v>
      </c>
      <c r="AC162" t="n">
        <v>7.766262164795873</v>
      </c>
      <c r="AD162" t="b">
        <v>0</v>
      </c>
      <c r="AE162" t="n">
        <v>0</v>
      </c>
      <c r="AF162" t="n">
        <v>0</v>
      </c>
      <c r="AG162" t="n">
        <v>0.9314810273645503</v>
      </c>
      <c r="AH162" t="n">
        <v>24.68122623102345</v>
      </c>
      <c r="AI162" t="n">
        <v>67.77898990434072</v>
      </c>
      <c r="AJ162" t="n">
        <v>8.337541975244569</v>
      </c>
      <c r="AK162" t="n">
        <v>4.644146754513955</v>
      </c>
      <c r="AL162" t="n">
        <v>8.337541975244569</v>
      </c>
      <c r="AM162" t="n">
        <v>0</v>
      </c>
      <c r="AN162" t="n">
        <v>0</v>
      </c>
      <c r="AO162" t="n">
        <v>8.422594392733792</v>
      </c>
      <c r="AP162" t="n">
        <v>0</v>
      </c>
      <c r="AQ162" t="n">
        <v>2.358334190176097</v>
      </c>
      <c r="AR162" t="n">
        <v>1</v>
      </c>
      <c r="AS162" t="n">
        <v>0</v>
      </c>
      <c r="AT162" t="n">
        <v>0</v>
      </c>
      <c r="AU162" t="n">
        <v>0</v>
      </c>
      <c r="AV162" t="n">
        <v>2.471400486903791</v>
      </c>
      <c r="AW162" t="n">
        <v>0.7769663568992792</v>
      </c>
    </row>
    <row r="163" spans="1:49">
      <c r="A163" t="n">
        <v>0</v>
      </c>
      <c r="B163" t="n">
        <v>-21.42638506</v>
      </c>
      <c r="C163" t="n">
        <v>22.56290482726307</v>
      </c>
      <c r="D163" t="n">
        <v>35.85143752699111</v>
      </c>
      <c r="E163" t="n">
        <v>1402.58891907078</v>
      </c>
      <c r="F163" t="n">
        <v>160</v>
      </c>
      <c r="G163" t="n">
        <v>20.210601515</v>
      </c>
      <c r="H163" t="n">
        <v>0.9102187192758122</v>
      </c>
      <c r="I163" t="n">
        <v>-0</v>
      </c>
      <c r="J163" t="n">
        <v>0</v>
      </c>
      <c r="K163" t="n">
        <v>0</v>
      </c>
      <c r="L163" t="n">
        <v>0.1832372801477681</v>
      </c>
      <c r="M163" t="n">
        <v>0</v>
      </c>
      <c r="N163" t="n">
        <v>89.35749525408727</v>
      </c>
      <c r="O163" t="n">
        <v>9.597618289296943</v>
      </c>
      <c r="P163" t="b">
        <v>1</v>
      </c>
      <c r="Q163" t="n">
        <v>0</v>
      </c>
      <c r="R163" t="b">
        <v>0</v>
      </c>
      <c r="S163" t="n">
        <v>9.597618289296943</v>
      </c>
      <c r="T163" t="n">
        <v>166.4915700901669</v>
      </c>
      <c r="U163" t="n">
        <v>656.6427524356181</v>
      </c>
      <c r="V163" t="n">
        <v>550.4813457486896</v>
      </c>
      <c r="W163" t="n">
        <v>2</v>
      </c>
      <c r="X163" t="n">
        <v>1402.58891920248</v>
      </c>
      <c r="Y163" t="b">
        <v>0</v>
      </c>
      <c r="Z163" t="n">
        <v>1402.58891920248</v>
      </c>
      <c r="AA163" t="b">
        <v>0</v>
      </c>
      <c r="AB163" t="n">
        <v>139.574377725327</v>
      </c>
      <c r="AC163" t="n">
        <v>9.597618289296943</v>
      </c>
      <c r="AD163" t="b">
        <v>0</v>
      </c>
      <c r="AE163" t="n">
        <v>0</v>
      </c>
      <c r="AF163" t="n">
        <v>0</v>
      </c>
      <c r="AG163" t="n">
        <v>0.9310036241691434</v>
      </c>
      <c r="AH163" t="n">
        <v>24.69942754401954</v>
      </c>
      <c r="AI163" t="n">
        <v>70.18641829113849</v>
      </c>
      <c r="AJ163" t="n">
        <v>10.30889465963374</v>
      </c>
      <c r="AK163" t="n">
        <v>4.842608494637105</v>
      </c>
      <c r="AL163" t="n">
        <v>10.30889465963374</v>
      </c>
      <c r="AM163" t="n">
        <v>0</v>
      </c>
      <c r="AN163" t="n">
        <v>0</v>
      </c>
      <c r="AO163" t="n">
        <v>10.40194053340092</v>
      </c>
      <c r="AP163" t="n">
        <v>0</v>
      </c>
      <c r="AQ163" t="n">
        <v>2.816411201527703</v>
      </c>
      <c r="AR163" t="n">
        <v>1</v>
      </c>
      <c r="AS163" t="n">
        <v>0</v>
      </c>
      <c r="AT163" t="n">
        <v>0</v>
      </c>
      <c r="AU163" t="n">
        <v>0</v>
      </c>
      <c r="AV163" t="n">
        <v>2.952471060341745</v>
      </c>
      <c r="AW163" t="n">
        <v>0.9282067782054214</v>
      </c>
    </row>
    <row r="164" spans="1:49">
      <c r="A164" t="n">
        <v>0</v>
      </c>
      <c r="B164" t="n">
        <v>-21.42638506</v>
      </c>
      <c r="C164" t="n">
        <v>22.70230576859724</v>
      </c>
      <c r="D164" t="n">
        <v>36.07293933173245</v>
      </c>
      <c r="E164" t="n">
        <v>1615.30103130389</v>
      </c>
      <c r="F164" t="n">
        <v>161</v>
      </c>
      <c r="G164" t="n">
        <v>23.27567616</v>
      </c>
      <c r="H164" t="n">
        <v>0.7713805966480773</v>
      </c>
      <c r="I164" t="n">
        <v>-0</v>
      </c>
      <c r="J164" t="n">
        <v>0</v>
      </c>
      <c r="K164" t="n">
        <v>0</v>
      </c>
      <c r="L164" t="n">
        <v>0.194902234721507</v>
      </c>
      <c r="M164" t="n">
        <v>0</v>
      </c>
      <c r="N164" t="n">
        <v>89.35005553705254</v>
      </c>
      <c r="O164" t="n">
        <v>9.558421579798617</v>
      </c>
      <c r="P164" t="b">
        <v>1</v>
      </c>
      <c r="Q164" t="n">
        <v>0</v>
      </c>
      <c r="R164" t="b">
        <v>0</v>
      </c>
      <c r="S164" t="n">
        <v>9.558421579798617</v>
      </c>
      <c r="T164" t="n">
        <v>191.7411446617533</v>
      </c>
      <c r="U164" t="n">
        <v>756.2270745459551</v>
      </c>
      <c r="V164" t="n">
        <v>476.0386859893326</v>
      </c>
      <c r="W164" t="n">
        <v>2</v>
      </c>
      <c r="X164" t="n">
        <v>1615.30103123016</v>
      </c>
      <c r="Y164" t="b">
        <v>0</v>
      </c>
      <c r="Z164" t="n">
        <v>1615.30103123016</v>
      </c>
      <c r="AA164" t="b">
        <v>0</v>
      </c>
      <c r="AB164" t="n">
        <v>120.6994639932385</v>
      </c>
      <c r="AC164" t="n">
        <v>9.558421579798617</v>
      </c>
      <c r="AD164" t="b">
        <v>0</v>
      </c>
      <c r="AE164" t="n">
        <v>0</v>
      </c>
      <c r="AF164" t="n">
        <v>0</v>
      </c>
      <c r="AG164" t="n">
        <v>0.9249025982933996</v>
      </c>
      <c r="AH164" t="n">
        <v>24.72207761572027</v>
      </c>
      <c r="AI164" t="n">
        <v>61.09534106777769</v>
      </c>
      <c r="AJ164" t="n">
        <v>10.33451695068811</v>
      </c>
      <c r="AK164" t="n">
        <v>4.588101370568658</v>
      </c>
      <c r="AL164" t="n">
        <v>10.33451695068811</v>
      </c>
      <c r="AM164" t="n">
        <v>0</v>
      </c>
      <c r="AN164" t="n">
        <v>0</v>
      </c>
      <c r="AO164" t="n">
        <v>10.40480142605329</v>
      </c>
      <c r="AP164" t="n">
        <v>0</v>
      </c>
      <c r="AQ164" t="n">
        <v>2.892491341954062</v>
      </c>
      <c r="AR164" t="n">
        <v>1</v>
      </c>
      <c r="AS164" t="n">
        <v>0</v>
      </c>
      <c r="AT164" t="n">
        <v>0</v>
      </c>
      <c r="AU164" t="n">
        <v>0</v>
      </c>
      <c r="AV164" t="n">
        <v>3.049628362221545</v>
      </c>
      <c r="AW164" t="n">
        <v>0.9587513845076902</v>
      </c>
    </row>
    <row r="165" spans="1:49">
      <c r="A165" t="n">
        <v>0</v>
      </c>
      <c r="B165" t="n">
        <v>-21.42638506</v>
      </c>
      <c r="C165" t="n">
        <v>22.83841120170457</v>
      </c>
      <c r="D165" t="n">
        <v>36.28920472262465</v>
      </c>
      <c r="E165" t="n">
        <v>1785.55505006073</v>
      </c>
      <c r="F165" t="n">
        <v>162</v>
      </c>
      <c r="G165" t="n">
        <v>25.728951015</v>
      </c>
      <c r="H165" t="n">
        <v>0.6028834774652032</v>
      </c>
      <c r="I165" t="n">
        <v>-0</v>
      </c>
      <c r="J165" t="n">
        <v>0</v>
      </c>
      <c r="K165" t="n">
        <v>0</v>
      </c>
      <c r="L165" t="n">
        <v>0.1995352885219021</v>
      </c>
      <c r="M165" t="n">
        <v>0</v>
      </c>
      <c r="N165" t="n">
        <v>89.34261582001781</v>
      </c>
      <c r="O165" t="n">
        <v>8.549423980045047</v>
      </c>
      <c r="P165" t="b">
        <v>1</v>
      </c>
      <c r="Q165" t="n">
        <v>0</v>
      </c>
      <c r="R165" t="b">
        <v>0</v>
      </c>
      <c r="S165" t="n">
        <v>8.549423980045047</v>
      </c>
      <c r="T165" t="n">
        <v>211.9508144317763</v>
      </c>
      <c r="U165" t="n">
        <v>835.9340121189258</v>
      </c>
      <c r="V165" t="n">
        <v>385.1883534376899</v>
      </c>
      <c r="W165" t="n">
        <v>2</v>
      </c>
      <c r="X165" t="n">
        <v>1785.555049886026</v>
      </c>
      <c r="Y165" t="b">
        <v>0</v>
      </c>
      <c r="Z165" t="n">
        <v>1785.555049886026</v>
      </c>
      <c r="AA165" t="b">
        <v>0</v>
      </c>
      <c r="AB165" t="n">
        <v>97.66438981685849</v>
      </c>
      <c r="AC165" t="n">
        <v>8.549423980045047</v>
      </c>
      <c r="AD165" t="b">
        <v>0</v>
      </c>
      <c r="AE165" t="n">
        <v>0</v>
      </c>
      <c r="AF165" t="n">
        <v>0</v>
      </c>
      <c r="AG165" t="n">
        <v>0.9152356797688644</v>
      </c>
      <c r="AH165" t="n">
        <v>24.74662984443431</v>
      </c>
      <c r="AI165" t="n">
        <v>49.95765566310069</v>
      </c>
      <c r="AJ165" t="n">
        <v>9.341226712450869</v>
      </c>
      <c r="AK165" t="n">
        <v>4.234626722623858</v>
      </c>
      <c r="AL165" t="n">
        <v>9.341226712450869</v>
      </c>
      <c r="AM165" t="n">
        <v>0</v>
      </c>
      <c r="AN165" t="n">
        <v>0</v>
      </c>
      <c r="AO165" t="n">
        <v>9.341286018313209</v>
      </c>
      <c r="AP165" t="n">
        <v>0</v>
      </c>
      <c r="AQ165" t="n">
        <v>2.773372994023308</v>
      </c>
      <c r="AR165" t="n">
        <v>1</v>
      </c>
      <c r="AS165" t="n">
        <v>0</v>
      </c>
      <c r="AT165" t="n">
        <v>0</v>
      </c>
      <c r="AU165" t="n">
        <v>0</v>
      </c>
      <c r="AV165" t="n">
        <v>2.947986940343606</v>
      </c>
      <c r="AW165" t="n">
        <v>0.9267970470034914</v>
      </c>
    </row>
    <row r="166" spans="1:49">
      <c r="A166" t="n">
        <v>0</v>
      </c>
      <c r="B166" t="n">
        <v>-21.42638506</v>
      </c>
      <c r="C166" t="n">
        <v>22.95590896012351</v>
      </c>
      <c r="D166" t="n">
        <v>36.47590335818455</v>
      </c>
      <c r="E166" t="n">
        <v>1604.17655753975</v>
      </c>
      <c r="F166" t="n">
        <v>163</v>
      </c>
      <c r="G166" t="n">
        <v>27.716095645</v>
      </c>
      <c r="H166" t="n">
        <v>0.5174350643244381</v>
      </c>
      <c r="I166" t="n">
        <v>-0</v>
      </c>
      <c r="J166" t="n">
        <v>0</v>
      </c>
      <c r="K166" t="n">
        <v>0</v>
      </c>
      <c r="L166" t="n">
        <v>0.1985126769782116</v>
      </c>
      <c r="M166" t="n">
        <v>0</v>
      </c>
      <c r="N166" t="n">
        <v>89.33517610298308</v>
      </c>
      <c r="O166" t="n">
        <v>8.120007176458223</v>
      </c>
      <c r="P166" t="b">
        <v>1</v>
      </c>
      <c r="Q166" t="n">
        <v>0</v>
      </c>
      <c r="R166" t="b">
        <v>0</v>
      </c>
      <c r="S166" t="n">
        <v>8.120007176458223</v>
      </c>
      <c r="T166" t="n">
        <v>228.3205810218205</v>
      </c>
      <c r="U166" t="n">
        <v>900.4963715500602</v>
      </c>
      <c r="V166" t="n">
        <v>339.6117706843472</v>
      </c>
      <c r="W166" t="n">
        <v>2</v>
      </c>
      <c r="X166" t="n">
        <v>1923.460249630929</v>
      </c>
      <c r="Y166" t="b">
        <v>0</v>
      </c>
      <c r="Z166" t="n">
        <v>1923.460249630929</v>
      </c>
      <c r="AA166" t="b">
        <v>0</v>
      </c>
      <c r="AB166" t="n">
        <v>86.10846112686288</v>
      </c>
      <c r="AC166" t="n">
        <v>8.120007176458223</v>
      </c>
      <c r="AD166" t="b">
        <v>0</v>
      </c>
      <c r="AE166" t="n">
        <v>0</v>
      </c>
      <c r="AF166" t="n">
        <v>0</v>
      </c>
      <c r="AG166" t="n">
        <v>0.9080456772954187</v>
      </c>
      <c r="AH166" t="n">
        <v>24.77141717548346</v>
      </c>
      <c r="AI166" t="n">
        <v>44.39528866634819</v>
      </c>
      <c r="AJ166" t="n">
        <v>8.942289335756072</v>
      </c>
      <c r="AK166" t="n">
        <v>4.082338700588416</v>
      </c>
      <c r="AL166" t="n">
        <v>8.942289335756072</v>
      </c>
      <c r="AM166" t="n">
        <v>0</v>
      </c>
      <c r="AN166" t="n">
        <v>0</v>
      </c>
      <c r="AO166" t="n">
        <v>9.042888014029744</v>
      </c>
      <c r="AP166" t="n">
        <v>0</v>
      </c>
      <c r="AQ166" t="n">
        <v>2.627321859965239</v>
      </c>
      <c r="AR166" t="n">
        <v>1</v>
      </c>
      <c r="AS166" t="n">
        <v>0</v>
      </c>
      <c r="AT166" t="n">
        <v>0</v>
      </c>
      <c r="AU166" t="n">
        <v>0</v>
      </c>
      <c r="AV166" t="n">
        <v>2.778962823877966</v>
      </c>
      <c r="AW166" t="n">
        <v>0.8736587342555827</v>
      </c>
    </row>
    <row r="167" spans="1:49">
      <c r="A167" t="n">
        <v>0</v>
      </c>
      <c r="B167" t="n">
        <v>-21.42638506</v>
      </c>
      <c r="C167" t="n">
        <v>23.0628948590591</v>
      </c>
      <c r="D167" t="n">
        <v>36.64589912341614</v>
      </c>
      <c r="E167" t="n">
        <v>1327.384889910685</v>
      </c>
      <c r="F167" t="n">
        <v>164</v>
      </c>
      <c r="G167" t="n">
        <v>29.501696205</v>
      </c>
      <c r="H167" t="n">
        <v>0.4713305902370499</v>
      </c>
      <c r="I167" t="n">
        <v>-0</v>
      </c>
      <c r="J167" t="n">
        <v>0</v>
      </c>
      <c r="K167" t="n">
        <v>0</v>
      </c>
      <c r="L167" t="n">
        <v>0.2003340895209881</v>
      </c>
      <c r="M167" t="n">
        <v>0</v>
      </c>
      <c r="N167" t="n">
        <v>89.32773638594836</v>
      </c>
      <c r="O167" t="n">
        <v>8.029743649313474</v>
      </c>
      <c r="P167" t="b">
        <v>1</v>
      </c>
      <c r="Q167" t="n">
        <v>0</v>
      </c>
      <c r="R167" t="b">
        <v>0</v>
      </c>
      <c r="S167" t="n">
        <v>8.029743649313474</v>
      </c>
      <c r="T167" t="n">
        <v>243.0300611215414</v>
      </c>
      <c r="U167" t="n">
        <v>958.5105610633593</v>
      </c>
      <c r="V167" t="n">
        <v>315.5099548553054</v>
      </c>
      <c r="W167" t="n">
        <v>3</v>
      </c>
      <c r="X167" t="n">
        <v>1268.109472286824</v>
      </c>
      <c r="Y167" t="b">
        <v>1</v>
      </c>
      <c r="Z167" t="n">
        <v>1268.109472286824</v>
      </c>
      <c r="AA167" t="b">
        <v>0</v>
      </c>
      <c r="AB167" t="n">
        <v>79.99745305661901</v>
      </c>
      <c r="AC167" t="n">
        <v>8.029743649313474</v>
      </c>
      <c r="AD167" t="b">
        <v>0</v>
      </c>
      <c r="AE167" t="n">
        <v>0</v>
      </c>
      <c r="AF167" t="n">
        <v>59.27541762386068</v>
      </c>
      <c r="AG167" t="n">
        <v>0.9296149124239058</v>
      </c>
      <c r="AH167" t="n">
        <v>24.79695644031101</v>
      </c>
      <c r="AI167" t="n">
        <v>65.0448975826652</v>
      </c>
      <c r="AJ167" t="n">
        <v>8.637709595660938</v>
      </c>
      <c r="AK167" t="n">
        <v>4.578190812733965</v>
      </c>
      <c r="AL167" t="n">
        <v>9.041463257932001</v>
      </c>
      <c r="AM167" t="n">
        <v>0</v>
      </c>
      <c r="AN167" t="n">
        <v>0</v>
      </c>
      <c r="AO167" t="n">
        <v>9.076111579932711</v>
      </c>
      <c r="AP167" t="n">
        <v>0</v>
      </c>
      <c r="AQ167" t="n">
        <v>2.52248767500968</v>
      </c>
      <c r="AR167" t="n">
        <v>1</v>
      </c>
      <c r="AS167" t="n">
        <v>0</v>
      </c>
      <c r="AT167" t="n">
        <v>0</v>
      </c>
      <c r="AU167" t="n">
        <v>0</v>
      </c>
      <c r="AV167" t="n">
        <v>2.645140455994644</v>
      </c>
      <c r="AW167" t="n">
        <v>0.8315872536530189</v>
      </c>
    </row>
    <row r="168" spans="1:49">
      <c r="A168" t="n">
        <v>0</v>
      </c>
      <c r="B168" t="n">
        <v>-21.42638506</v>
      </c>
      <c r="C168" t="n">
        <v>23.17322937019598</v>
      </c>
      <c r="D168" t="n">
        <v>36.82121568231575</v>
      </c>
      <c r="E168" t="n">
        <v>1335.28834326099</v>
      </c>
      <c r="F168" t="n">
        <v>165</v>
      </c>
      <c r="G168" t="n">
        <v>31.06456651</v>
      </c>
      <c r="H168" t="n">
        <v>0.3876349622273727</v>
      </c>
      <c r="I168" t="n">
        <v>-0</v>
      </c>
      <c r="J168" t="n">
        <v>0</v>
      </c>
      <c r="K168" t="n">
        <v>0</v>
      </c>
      <c r="L168" t="n">
        <v>0.2036749060719542</v>
      </c>
      <c r="M168" t="n">
        <v>0</v>
      </c>
      <c r="N168" t="n">
        <v>89.32029666891363</v>
      </c>
      <c r="O168" t="n">
        <v>7.255527683613308</v>
      </c>
      <c r="P168" t="b">
        <v>1</v>
      </c>
      <c r="Q168" t="n">
        <v>0</v>
      </c>
      <c r="R168" t="b">
        <v>0</v>
      </c>
      <c r="S168" t="n">
        <v>7.255527683613308</v>
      </c>
      <c r="T168" t="n">
        <v>255.9047264665401</v>
      </c>
      <c r="U168" t="n">
        <v>1009.288241184034</v>
      </c>
      <c r="V168" t="n">
        <v>270.7460182228716</v>
      </c>
      <c r="W168" t="n">
        <v>3</v>
      </c>
      <c r="X168" t="n">
        <v>1335.288343086477</v>
      </c>
      <c r="Y168" t="b">
        <v>0</v>
      </c>
      <c r="Z168" t="n">
        <v>1335.288343086477</v>
      </c>
      <c r="AA168" t="b">
        <v>0</v>
      </c>
      <c r="AB168" t="n">
        <v>68.64757054332445</v>
      </c>
      <c r="AC168" t="n">
        <v>7.255527683613308</v>
      </c>
      <c r="AD168" t="b">
        <v>0</v>
      </c>
      <c r="AE168" t="n">
        <v>0</v>
      </c>
      <c r="AF168" t="n">
        <v>1.745127065078123e-07</v>
      </c>
      <c r="AG168" t="n">
        <v>0.9240590481663548</v>
      </c>
      <c r="AH168" t="n">
        <v>24.81628778944315</v>
      </c>
      <c r="AI168" t="n">
        <v>56.1520484277847</v>
      </c>
      <c r="AJ168" t="n">
        <v>7.851800919011317</v>
      </c>
      <c r="AK168" t="n">
        <v>4.264240005014898</v>
      </c>
      <c r="AL168" t="n">
        <v>7.851800920037491</v>
      </c>
      <c r="AM168" t="n">
        <v>0</v>
      </c>
      <c r="AN168" t="n">
        <v>0</v>
      </c>
      <c r="AO168" t="n">
        <v>7.853614214452381</v>
      </c>
      <c r="AP168" t="n">
        <v>0</v>
      </c>
      <c r="AQ168" t="n">
        <v>2.28628805869665</v>
      </c>
      <c r="AR168" t="n">
        <v>1</v>
      </c>
      <c r="AS168" t="n">
        <v>0</v>
      </c>
      <c r="AT168" t="n">
        <v>0</v>
      </c>
      <c r="AU168" t="n">
        <v>0</v>
      </c>
      <c r="AV168" t="n">
        <v>2.407195494341744</v>
      </c>
      <c r="AW168" t="n">
        <v>0.7567813972255941</v>
      </c>
    </row>
    <row r="169" spans="1:49">
      <c r="A169" t="n">
        <v>0</v>
      </c>
      <c r="B169" t="n">
        <v>-21.42638506</v>
      </c>
      <c r="C169" t="n">
        <v>23.27827431443615</v>
      </c>
      <c r="D169" t="n">
        <v>36.98812735812985</v>
      </c>
      <c r="E169" t="n">
        <v>1388.89759492339</v>
      </c>
      <c r="F169" t="n">
        <v>166</v>
      </c>
      <c r="G169" t="n">
        <v>32.311748945</v>
      </c>
      <c r="H169" t="n">
        <v>0.3198401775201249</v>
      </c>
      <c r="I169" t="n">
        <v>-0</v>
      </c>
      <c r="J169" t="n">
        <v>0</v>
      </c>
      <c r="K169" t="n">
        <v>0</v>
      </c>
      <c r="L169" t="n">
        <v>0.1997327758670707</v>
      </c>
      <c r="M169" t="n">
        <v>0</v>
      </c>
      <c r="N169" t="n">
        <v>89.3128569518789</v>
      </c>
      <c r="O169" t="n">
        <v>6.536704901788152</v>
      </c>
      <c r="P169" t="b">
        <v>1</v>
      </c>
      <c r="Q169" t="n">
        <v>0</v>
      </c>
      <c r="R169" t="b">
        <v>0</v>
      </c>
      <c r="S169" t="n">
        <v>6.536704901788152</v>
      </c>
      <c r="T169" t="n">
        <v>266.1788077024655</v>
      </c>
      <c r="U169" t="n">
        <v>1049.809217578524</v>
      </c>
      <c r="V169" t="n">
        <v>234.5075264929824</v>
      </c>
      <c r="W169" t="n">
        <v>3</v>
      </c>
      <c r="X169" t="n">
        <v>1388.897594856387</v>
      </c>
      <c r="Y169" t="b">
        <v>0</v>
      </c>
      <c r="Z169" t="n">
        <v>1388.897594856387</v>
      </c>
      <c r="AA169" t="b">
        <v>0</v>
      </c>
      <c r="AB169" t="n">
        <v>59.4593119911213</v>
      </c>
      <c r="AC169" t="n">
        <v>6.536704901788152</v>
      </c>
      <c r="AD169" t="b">
        <v>0</v>
      </c>
      <c r="AE169" t="n">
        <v>0</v>
      </c>
      <c r="AF169" t="n">
        <v>0</v>
      </c>
      <c r="AG169" t="n">
        <v>0.9180901914855898</v>
      </c>
      <c r="AH169" t="n">
        <v>24.83513403599007</v>
      </c>
      <c r="AI169" t="n">
        <v>48.95247878416795</v>
      </c>
      <c r="AJ169" t="n">
        <v>7.119894060964653</v>
      </c>
      <c r="AK169" t="n">
        <v>4.00968816351692</v>
      </c>
      <c r="AL169" t="n">
        <v>7.119894060964653</v>
      </c>
      <c r="AM169" t="n">
        <v>0</v>
      </c>
      <c r="AN169" t="n">
        <v>0</v>
      </c>
      <c r="AO169" t="n">
        <v>7.125376864638276</v>
      </c>
      <c r="AP169" t="n">
        <v>0</v>
      </c>
      <c r="AQ169" t="n">
        <v>2.16682809032471</v>
      </c>
      <c r="AR169" t="n">
        <v>1</v>
      </c>
      <c r="AS169" t="n">
        <v>0</v>
      </c>
      <c r="AT169" t="n">
        <v>0</v>
      </c>
      <c r="AU169" t="n">
        <v>0</v>
      </c>
      <c r="AV169" t="n">
        <v>2.291091933767454</v>
      </c>
      <c r="AW169" t="n">
        <v>0.7202804088344104</v>
      </c>
    </row>
    <row r="170" spans="1:49">
      <c r="A170" t="n">
        <v>0</v>
      </c>
      <c r="B170" t="n">
        <v>-21.42638506</v>
      </c>
      <c r="C170" t="n">
        <v>23.38604534304168</v>
      </c>
      <c r="D170" t="n">
        <v>37.1593706589748</v>
      </c>
      <c r="E170" t="n">
        <v>1442.250958054245</v>
      </c>
      <c r="F170" t="n">
        <v>167</v>
      </c>
      <c r="G170" t="n">
        <v>33.55297831</v>
      </c>
      <c r="H170" t="n">
        <v>0.406680827692119</v>
      </c>
      <c r="I170" t="n">
        <v>-0</v>
      </c>
      <c r="J170" t="n">
        <v>0</v>
      </c>
      <c r="K170" t="n">
        <v>0</v>
      </c>
      <c r="L170" t="n">
        <v>0.185489371481024</v>
      </c>
      <c r="M170" t="n">
        <v>0</v>
      </c>
      <c r="N170" t="n">
        <v>89.30541723484417</v>
      </c>
      <c r="O170" t="n">
        <v>8.189015294162774</v>
      </c>
      <c r="P170" t="b">
        <v>1</v>
      </c>
      <c r="Q170" t="n">
        <v>0</v>
      </c>
      <c r="R170" t="b">
        <v>0</v>
      </c>
      <c r="S170" t="n">
        <v>8.189015294162774</v>
      </c>
      <c r="T170" t="n">
        <v>276.403848538954</v>
      </c>
      <c r="U170" t="n">
        <v>1090.136778637635</v>
      </c>
      <c r="V170" t="n">
        <v>282.9169572009323</v>
      </c>
      <c r="W170" t="n">
        <v>3</v>
      </c>
      <c r="X170" t="n">
        <v>1442.25095813759</v>
      </c>
      <c r="Y170" t="b">
        <v>0</v>
      </c>
      <c r="Z170" t="n">
        <v>1442.25095813759</v>
      </c>
      <c r="AA170" t="b">
        <v>0</v>
      </c>
      <c r="AB170" t="n">
        <v>71.73350841808629</v>
      </c>
      <c r="AC170" t="n">
        <v>8.189015294162774</v>
      </c>
      <c r="AD170" t="b">
        <v>0</v>
      </c>
      <c r="AE170" t="n">
        <v>0</v>
      </c>
      <c r="AF170" t="n">
        <v>0</v>
      </c>
      <c r="AG170" t="n">
        <v>0.9248024735391025</v>
      </c>
      <c r="AH170" t="n">
        <v>24.85344767369878</v>
      </c>
      <c r="AI170" t="n">
        <v>58.62910242103705</v>
      </c>
      <c r="AJ170" t="n">
        <v>8.854880397134368</v>
      </c>
      <c r="AK170" t="n">
        <v>4.408763480684605</v>
      </c>
      <c r="AL170" t="n">
        <v>8.854880397134368</v>
      </c>
      <c r="AM170" t="n">
        <v>0</v>
      </c>
      <c r="AN170" t="n">
        <v>0</v>
      </c>
      <c r="AO170" t="n">
        <v>8.86267431120838</v>
      </c>
      <c r="AP170" t="n">
        <v>0</v>
      </c>
      <c r="AQ170" t="n">
        <v>2.514975769542811</v>
      </c>
      <c r="AR170" t="n">
        <v>1</v>
      </c>
      <c r="AS170" t="n">
        <v>0</v>
      </c>
      <c r="AT170" t="n">
        <v>0</v>
      </c>
      <c r="AU170" t="n">
        <v>0</v>
      </c>
      <c r="AV170" t="n">
        <v>2.645393788049825</v>
      </c>
      <c r="AW170" t="n">
        <v>0.8316668969504297</v>
      </c>
    </row>
    <row r="171" spans="1:49">
      <c r="A171" t="n">
        <v>0</v>
      </c>
      <c r="B171" t="n">
        <v>-21.42638506</v>
      </c>
      <c r="C171" t="n">
        <v>23.5174798452948</v>
      </c>
      <c r="D171" t="n">
        <v>37.36821415153455</v>
      </c>
      <c r="E171" t="n">
        <v>1516.42645281137</v>
      </c>
      <c r="F171" t="n">
        <v>168</v>
      </c>
      <c r="G171" t="n">
        <v>35.278620265</v>
      </c>
      <c r="H171" t="n">
        <v>0.5258292783780689</v>
      </c>
      <c r="I171" t="n">
        <v>-0</v>
      </c>
      <c r="J171" t="n">
        <v>0</v>
      </c>
      <c r="K171" t="n">
        <v>0</v>
      </c>
      <c r="L171" t="n">
        <v>0.1608133174536002</v>
      </c>
      <c r="M171" t="n">
        <v>0</v>
      </c>
      <c r="N171" t="n">
        <v>89.29797751780944</v>
      </c>
      <c r="O171" t="n">
        <v>10.63354191314352</v>
      </c>
      <c r="P171" t="b">
        <v>1</v>
      </c>
      <c r="Q171" t="n">
        <v>0</v>
      </c>
      <c r="R171" t="b">
        <v>0</v>
      </c>
      <c r="S171" t="n">
        <v>10.63354191314352</v>
      </c>
      <c r="T171" t="n">
        <v>290.6193996341642</v>
      </c>
      <c r="U171" t="n">
        <v>1146.202912157144</v>
      </c>
      <c r="V171" t="n">
        <v>349.4014701390274</v>
      </c>
      <c r="W171" t="n">
        <v>3</v>
      </c>
      <c r="X171" t="n">
        <v>1516.426452783901</v>
      </c>
      <c r="Y171" t="b">
        <v>0</v>
      </c>
      <c r="Z171" t="n">
        <v>1516.426452783901</v>
      </c>
      <c r="AA171" t="b">
        <v>0</v>
      </c>
      <c r="AB171" t="n">
        <v>88.59063644498666</v>
      </c>
      <c r="AC171" t="n">
        <v>10.63354191314352</v>
      </c>
      <c r="AD171" t="b">
        <v>0</v>
      </c>
      <c r="AE171" t="n">
        <v>0</v>
      </c>
      <c r="AF171" t="n">
        <v>0</v>
      </c>
      <c r="AG171" t="n">
        <v>0.9310718767688559</v>
      </c>
      <c r="AH171" t="n">
        <v>24.874510423356</v>
      </c>
      <c r="AI171" t="n">
        <v>71.91918688546052</v>
      </c>
      <c r="AJ171" t="n">
        <v>11.42075298208515</v>
      </c>
      <c r="AK171" t="n">
        <v>4.957254576324715</v>
      </c>
      <c r="AL171" t="n">
        <v>11.42075298208515</v>
      </c>
      <c r="AM171" t="n">
        <v>0</v>
      </c>
      <c r="AN171" t="n">
        <v>0</v>
      </c>
      <c r="AO171" t="n">
        <v>11.43160513824587</v>
      </c>
      <c r="AP171" t="n">
        <v>0</v>
      </c>
      <c r="AQ171" t="n">
        <v>3.028431053791736</v>
      </c>
      <c r="AR171" t="n">
        <v>1</v>
      </c>
      <c r="AS171" t="n">
        <v>0</v>
      </c>
      <c r="AT171" t="n">
        <v>0</v>
      </c>
      <c r="AU171" t="n">
        <v>0</v>
      </c>
      <c r="AV171" t="n">
        <v>3.168121153586845</v>
      </c>
      <c r="AW171" t="n">
        <v>0.996003506498353</v>
      </c>
    </row>
    <row r="172" spans="1:49">
      <c r="A172" t="n">
        <v>0</v>
      </c>
      <c r="B172" t="n">
        <v>-21.42638506</v>
      </c>
      <c r="C172" t="n">
        <v>23.65751654918036</v>
      </c>
      <c r="D172" t="n">
        <v>37.59072615427866</v>
      </c>
      <c r="E172" t="n">
        <v>1592.734387777385</v>
      </c>
      <c r="F172" t="n">
        <v>169</v>
      </c>
      <c r="G172" t="n">
        <v>37.05387198</v>
      </c>
      <c r="H172" t="n">
        <v>0.4074134504622746</v>
      </c>
      <c r="I172" t="n">
        <v>-0</v>
      </c>
      <c r="J172" t="n">
        <v>0</v>
      </c>
      <c r="K172" t="n">
        <v>0</v>
      </c>
      <c r="L172" t="n">
        <v>0.129906687577334</v>
      </c>
      <c r="M172" t="n">
        <v>0</v>
      </c>
      <c r="N172" t="n">
        <v>89.29053780077471</v>
      </c>
      <c r="O172" t="n">
        <v>9.141289370299608</v>
      </c>
      <c r="P172" t="b">
        <v>1</v>
      </c>
      <c r="Q172" t="n">
        <v>0</v>
      </c>
      <c r="R172" t="b">
        <v>0</v>
      </c>
      <c r="S172" t="n">
        <v>9.141289370299608</v>
      </c>
      <c r="T172" t="n">
        <v>305.2436276719219</v>
      </c>
      <c r="U172" t="n">
        <v>1203.88086753806</v>
      </c>
      <c r="V172" t="n">
        <v>285.977741900047</v>
      </c>
      <c r="W172" t="n">
        <v>3</v>
      </c>
      <c r="X172" t="n">
        <v>1592.734387752853</v>
      </c>
      <c r="Y172" t="b">
        <v>0</v>
      </c>
      <c r="Z172" t="n">
        <v>1592.734387752853</v>
      </c>
      <c r="AA172" t="b">
        <v>0</v>
      </c>
      <c r="AB172" t="n">
        <v>72.50956944727358</v>
      </c>
      <c r="AC172" t="n">
        <v>9.141289370299608</v>
      </c>
      <c r="AD172" t="b">
        <v>0</v>
      </c>
      <c r="AE172" t="n">
        <v>0</v>
      </c>
      <c r="AF172" t="n">
        <v>0</v>
      </c>
      <c r="AG172" t="n">
        <v>0.9240673702578756</v>
      </c>
      <c r="AH172" t="n">
        <v>24.89958041732507</v>
      </c>
      <c r="AI172" t="n">
        <v>59.31053575006533</v>
      </c>
      <c r="AJ172" t="n">
        <v>9.892449040537581</v>
      </c>
      <c r="AK172" t="n">
        <v>4.503604950916738</v>
      </c>
      <c r="AL172" t="n">
        <v>9.892449040537581</v>
      </c>
      <c r="AM172" t="n">
        <v>0</v>
      </c>
      <c r="AN172" t="n">
        <v>0</v>
      </c>
      <c r="AO172" t="n">
        <v>9.898652422050244</v>
      </c>
      <c r="AP172" t="n">
        <v>0</v>
      </c>
      <c r="AQ172" t="n">
        <v>2.762948206265417</v>
      </c>
      <c r="AR172" t="n">
        <v>1</v>
      </c>
      <c r="AS172" t="n">
        <v>0</v>
      </c>
      <c r="AT172" t="n">
        <v>0</v>
      </c>
      <c r="AU172" t="n">
        <v>0</v>
      </c>
      <c r="AV172" t="n">
        <v>2.90718997865729</v>
      </c>
      <c r="AW172" t="n">
        <v>0.9139711748464102</v>
      </c>
    </row>
    <row r="173" spans="1:49">
      <c r="A173" t="n">
        <v>0</v>
      </c>
      <c r="B173" t="n">
        <v>-21.42638506</v>
      </c>
      <c r="C173" t="n">
        <v>23.76541064974041</v>
      </c>
      <c r="D173" t="n">
        <v>37.7621650109052</v>
      </c>
      <c r="E173" t="n">
        <v>1630.20094590735</v>
      </c>
      <c r="F173" t="n">
        <v>170</v>
      </c>
      <c r="G173" t="n">
        <v>37.925505735</v>
      </c>
      <c r="H173" t="n">
        <v>0.05025481143950206</v>
      </c>
      <c r="I173" t="n">
        <v>-0</v>
      </c>
      <c r="J173" t="n">
        <v>0</v>
      </c>
      <c r="K173" t="n">
        <v>0</v>
      </c>
      <c r="L173" t="n">
        <v>0.1010769442862148</v>
      </c>
      <c r="M173" t="n">
        <v>0</v>
      </c>
      <c r="N173" t="n">
        <v>89.28309808373999</v>
      </c>
      <c r="O173" t="n">
        <v>2.984612898183401</v>
      </c>
      <c r="P173" t="b">
        <v>1</v>
      </c>
      <c r="Q173" t="n">
        <v>0</v>
      </c>
      <c r="R173" t="b">
        <v>0</v>
      </c>
      <c r="S173" t="n">
        <v>2.984612898183401</v>
      </c>
      <c r="T173" t="n">
        <v>312.42400141319</v>
      </c>
      <c r="U173" t="n">
        <v>1232.200261573621</v>
      </c>
      <c r="V173" t="n">
        <v>91.22523758989186</v>
      </c>
      <c r="W173" t="n">
        <v>3</v>
      </c>
      <c r="X173" t="n">
        <v>1630.200946061901</v>
      </c>
      <c r="Y173" t="b">
        <v>0</v>
      </c>
      <c r="Z173" t="n">
        <v>1630.200946061901</v>
      </c>
      <c r="AA173" t="b">
        <v>0</v>
      </c>
      <c r="AB173" t="n">
        <v>23.1301312347596</v>
      </c>
      <c r="AC173" t="n">
        <v>2.984612898183401</v>
      </c>
      <c r="AD173" t="b">
        <v>0</v>
      </c>
      <c r="AE173" t="n">
        <v>0</v>
      </c>
      <c r="AF173" t="n">
        <v>0</v>
      </c>
      <c r="AG173" t="n">
        <v>0.8527989376472224</v>
      </c>
      <c r="AH173" t="n">
        <v>24.9233223312582</v>
      </c>
      <c r="AI173" t="n">
        <v>20.50083744281208</v>
      </c>
      <c r="AJ173" t="n">
        <v>3.499784962698965</v>
      </c>
      <c r="AK173" t="n">
        <v>3.017745050703539</v>
      </c>
      <c r="AL173" t="n">
        <v>3.499784962698965</v>
      </c>
      <c r="AM173" t="n">
        <v>0</v>
      </c>
      <c r="AN173" t="n">
        <v>0</v>
      </c>
      <c r="AO173" t="n">
        <v>3.499825528383315</v>
      </c>
      <c r="AP173" t="n">
        <v>0</v>
      </c>
      <c r="AQ173" t="n">
        <v>1.615614665859862</v>
      </c>
      <c r="AR173" t="n">
        <v>1</v>
      </c>
      <c r="AS173" t="n">
        <v>0</v>
      </c>
      <c r="AT173" t="n">
        <v>0</v>
      </c>
      <c r="AU173" t="n">
        <v>0</v>
      </c>
      <c r="AV173" t="n">
        <v>1.756971939430294</v>
      </c>
      <c r="AW173" t="n">
        <v>0.5523621502007736</v>
      </c>
    </row>
    <row r="174" spans="1:49">
      <c r="A174" t="n">
        <v>-15.20560453</v>
      </c>
      <c r="B174" t="n">
        <v>-6.223107699500002</v>
      </c>
      <c r="C174" t="n">
        <v>23.81850621031825</v>
      </c>
      <c r="D174" t="n">
        <v>37.84653146050865</v>
      </c>
      <c r="E174" t="n">
        <v>1601.934858910215</v>
      </c>
      <c r="F174" t="n">
        <v>171</v>
      </c>
      <c r="G174" t="n">
        <v>37.267914625</v>
      </c>
      <c r="H174" t="n">
        <v>-0.430063825386946</v>
      </c>
      <c r="I174" t="n">
        <v>0.3177004653721588</v>
      </c>
      <c r="J174" t="n">
        <v>0</v>
      </c>
      <c r="K174" t="n">
        <v>0</v>
      </c>
      <c r="L174" t="n">
        <v>0.07836720364173003</v>
      </c>
      <c r="M174" t="n">
        <v>0</v>
      </c>
      <c r="N174" t="n">
        <v>89.27829782458035</v>
      </c>
      <c r="O174" t="n">
        <v>-5.534641204480722</v>
      </c>
      <c r="P174" t="b">
        <v>1</v>
      </c>
      <c r="Q174" t="n">
        <v>0</v>
      </c>
      <c r="R174" t="b">
        <v>0</v>
      </c>
      <c r="S174" t="n">
        <v>-5.534641204480722</v>
      </c>
      <c r="T174" t="n">
        <v>307.0068753420051</v>
      </c>
      <c r="U174" t="n">
        <v>1210.835116348868</v>
      </c>
      <c r="V174" t="n">
        <v>-172.1522695448249</v>
      </c>
      <c r="W174" t="n">
        <v>3</v>
      </c>
      <c r="X174" t="n">
        <v>1601.934858929552</v>
      </c>
      <c r="Y174" t="b">
        <v>0</v>
      </c>
      <c r="Z174" t="n">
        <v>1601.934858929552</v>
      </c>
      <c r="AA174" t="b">
        <v>0</v>
      </c>
      <c r="AB174" t="n">
        <v>-43.64915556410367</v>
      </c>
      <c r="AC174" t="n">
        <v>-5.534641204480722</v>
      </c>
      <c r="AD174" t="b">
        <v>0</v>
      </c>
      <c r="AE174" t="n">
        <v>0</v>
      </c>
      <c r="AF174" t="n">
        <v>0</v>
      </c>
      <c r="AG174" t="n">
        <v>0.9146759886959023</v>
      </c>
      <c r="AH174" t="n">
        <v>24.93834955609451</v>
      </c>
      <c r="AI174" t="n">
        <v>-30.17750152784412</v>
      </c>
      <c r="AJ174" t="n">
        <v>-5.062403415785483</v>
      </c>
      <c r="AK174" t="n">
        <v>13.47165403625955</v>
      </c>
      <c r="AL174" t="n">
        <v>-5.062403415785483</v>
      </c>
      <c r="AM174" t="n">
        <v>2</v>
      </c>
      <c r="AN174" t="n">
        <v>1.906307237901073</v>
      </c>
      <c r="AO174" t="n">
        <v>-2.82992124920385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</row>
    <row r="175" spans="1:49">
      <c r="A175" t="n">
        <v>-65.89095297999999</v>
      </c>
      <c r="B175" t="n">
        <v>44.45448350549999</v>
      </c>
      <c r="C175" t="n">
        <v>23.82970271059317</v>
      </c>
      <c r="D175" t="n">
        <v>37.86432219415755</v>
      </c>
      <c r="E175" t="n">
        <v>1497.220812170865</v>
      </c>
      <c r="F175" t="n">
        <v>172</v>
      </c>
      <c r="G175" t="n">
        <v>34.83181422</v>
      </c>
      <c r="H175" t="n">
        <v>-0.9080757723917241</v>
      </c>
      <c r="I175" t="n">
        <v>1.376702016960915</v>
      </c>
      <c r="J175" t="n">
        <v>0</v>
      </c>
      <c r="K175" t="n">
        <v>0</v>
      </c>
      <c r="L175" t="n">
        <v>0.06126104560371928</v>
      </c>
      <c r="M175" t="n">
        <v>0</v>
      </c>
      <c r="N175" t="n">
        <v>89.28493521621334</v>
      </c>
      <c r="O175" t="n">
        <v>-13.08971425221934</v>
      </c>
      <c r="P175" t="b">
        <v>1</v>
      </c>
      <c r="Q175" t="n">
        <v>0</v>
      </c>
      <c r="R175" t="b">
        <v>0</v>
      </c>
      <c r="S175" t="n">
        <v>-13.08971425221934</v>
      </c>
      <c r="T175" t="n">
        <v>286.9386858314297</v>
      </c>
      <c r="U175" t="n">
        <v>1131.686176919159</v>
      </c>
      <c r="V175" t="n">
        <v>-435.6246466100491</v>
      </c>
      <c r="W175" t="n">
        <v>3</v>
      </c>
      <c r="X175" t="n">
        <v>1497.220812064047</v>
      </c>
      <c r="Y175" t="b">
        <v>0</v>
      </c>
      <c r="Z175" t="n">
        <v>1497.220812064047</v>
      </c>
      <c r="AA175" t="b">
        <v>0</v>
      </c>
      <c r="AB175" t="n">
        <v>-110.452496604982</v>
      </c>
      <c r="AC175" t="n">
        <v>-13.08971425221934</v>
      </c>
      <c r="AD175" t="b">
        <v>0</v>
      </c>
      <c r="AE175" t="n">
        <v>0</v>
      </c>
      <c r="AF175" t="n">
        <v>0</v>
      </c>
      <c r="AG175" t="n">
        <v>0.9431732575793947</v>
      </c>
      <c r="AH175" t="n">
        <v>24.95450208642163</v>
      </c>
      <c r="AI175" t="n">
        <v>-78.74213229833556</v>
      </c>
      <c r="AJ175" t="n">
        <v>-12.34586843204915</v>
      </c>
      <c r="AK175" t="n">
        <v>31.71036430664645</v>
      </c>
      <c r="AL175" t="n">
        <v>-12.34586843204915</v>
      </c>
      <c r="AM175" t="n">
        <v>2</v>
      </c>
      <c r="AN175" t="n">
        <v>8.319349358880725</v>
      </c>
      <c r="AO175" t="n">
        <v>-2.616244768793558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</row>
    <row r="176" spans="1:49">
      <c r="A176" t="n">
        <v>-101.3706969</v>
      </c>
      <c r="B176" t="n">
        <v>79.92879735</v>
      </c>
      <c r="C176" t="n">
        <v>23.82803731187738</v>
      </c>
      <c r="D176" t="n">
        <v>37.8616759507561</v>
      </c>
      <c r="E176" t="n">
        <v>1337.25485659119</v>
      </c>
      <c r="F176" t="n">
        <v>173</v>
      </c>
      <c r="G176" t="n">
        <v>31.110316095</v>
      </c>
      <c r="H176" t="n">
        <v>-1.068965193379491</v>
      </c>
      <c r="I176" t="n">
        <v>2.118003103177513</v>
      </c>
      <c r="J176" t="n">
        <v>0</v>
      </c>
      <c r="K176" t="n">
        <v>0</v>
      </c>
      <c r="L176" t="n">
        <v>0.05170530330754022</v>
      </c>
      <c r="M176" t="n">
        <v>0</v>
      </c>
      <c r="N176" t="n">
        <v>89.30652953580631</v>
      </c>
      <c r="O176" t="n">
        <v>-14.12554667025208</v>
      </c>
      <c r="P176" t="b">
        <v>1</v>
      </c>
      <c r="Q176" t="n">
        <v>0</v>
      </c>
      <c r="R176" t="b">
        <v>0</v>
      </c>
      <c r="S176" t="n">
        <v>-14.12554667025208</v>
      </c>
      <c r="T176" t="n">
        <v>256.2816039301807</v>
      </c>
      <c r="U176" t="n">
        <v>1010.774645900633</v>
      </c>
      <c r="V176" t="n">
        <v>-526.3313188234183</v>
      </c>
      <c r="W176" t="n">
        <v>3</v>
      </c>
      <c r="X176" t="n">
        <v>1337.254856526537</v>
      </c>
      <c r="Y176" t="b">
        <v>0</v>
      </c>
      <c r="Z176" t="n">
        <v>1337.254856526537</v>
      </c>
      <c r="AA176" t="b">
        <v>0</v>
      </c>
      <c r="AB176" t="n">
        <v>-133.4511457463028</v>
      </c>
      <c r="AC176" t="n">
        <v>-14.12554667025208</v>
      </c>
      <c r="AD176" t="b">
        <v>0</v>
      </c>
      <c r="AE176" t="n">
        <v>0</v>
      </c>
      <c r="AF176" t="n">
        <v>0</v>
      </c>
      <c r="AG176" t="n">
        <v>0.9467151161750731</v>
      </c>
      <c r="AH176" t="n">
        <v>24.97994476055026</v>
      </c>
      <c r="AI176" t="n">
        <v>-95.49525090620385</v>
      </c>
      <c r="AJ176" t="n">
        <v>-13.37286855696412</v>
      </c>
      <c r="AK176" t="n">
        <v>37.95589484009896</v>
      </c>
      <c r="AL176" t="n">
        <v>-13.37286855696412</v>
      </c>
      <c r="AM176" t="n">
        <v>2</v>
      </c>
      <c r="AN176" t="n">
        <v>8.907908157174717</v>
      </c>
      <c r="AO176" t="n">
        <v>-2.30091489656049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</row>
    <row r="177" spans="1:49">
      <c r="A177" t="n">
        <v>-101.3706969</v>
      </c>
      <c r="B177" t="n">
        <v>79.92879735</v>
      </c>
      <c r="C177" t="n">
        <v>23.83045050594919</v>
      </c>
      <c r="D177" t="n">
        <v>37.86551040723095</v>
      </c>
      <c r="E177" t="n">
        <v>1187.257965654115</v>
      </c>
      <c r="F177" t="n">
        <v>174</v>
      </c>
      <c r="G177" t="n">
        <v>27.620741415</v>
      </c>
      <c r="H177" t="n">
        <v>-0.8252907915903114</v>
      </c>
      <c r="I177" t="n">
        <v>2.118003103177513</v>
      </c>
      <c r="J177" t="n">
        <v>0</v>
      </c>
      <c r="K177" t="n">
        <v>0</v>
      </c>
      <c r="L177" t="n">
        <v>0.05350170118084593</v>
      </c>
      <c r="M177" t="n">
        <v>0</v>
      </c>
      <c r="N177" t="n">
        <v>89.33428259044172</v>
      </c>
      <c r="O177" t="n">
        <v>-9.417517841165417</v>
      </c>
      <c r="P177" t="b">
        <v>1</v>
      </c>
      <c r="Q177" t="n">
        <v>0</v>
      </c>
      <c r="R177" t="b">
        <v>0</v>
      </c>
      <c r="S177" t="n">
        <v>-9.417517841165417</v>
      </c>
      <c r="T177" t="n">
        <v>227.5350687521508</v>
      </c>
      <c r="U177" t="n">
        <v>897.3983111584827</v>
      </c>
      <c r="V177" t="n">
        <v>-395.2387271898517</v>
      </c>
      <c r="W177" t="n">
        <v>3</v>
      </c>
      <c r="X177" t="n">
        <v>1187.257965662673</v>
      </c>
      <c r="Y177" t="b">
        <v>0</v>
      </c>
      <c r="Z177" t="n">
        <v>1187.257965662673</v>
      </c>
      <c r="AA177" t="b">
        <v>0</v>
      </c>
      <c r="AB177" t="n">
        <v>-100.2126590237961</v>
      </c>
      <c r="AC177" t="n">
        <v>-9.417517841165417</v>
      </c>
      <c r="AD177" t="b">
        <v>0</v>
      </c>
      <c r="AE177" t="n">
        <v>0</v>
      </c>
      <c r="AF177" t="n">
        <v>0</v>
      </c>
      <c r="AG177" t="n">
        <v>0.9424295491287811</v>
      </c>
      <c r="AH177" t="n">
        <v>25.00568953647138</v>
      </c>
      <c r="AI177" t="n">
        <v>-71.38576799757551</v>
      </c>
      <c r="AJ177" t="n">
        <v>-8.875347092961777</v>
      </c>
      <c r="AK177" t="n">
        <v>28.82689102622055</v>
      </c>
      <c r="AL177" t="n">
        <v>-8.875347092961777</v>
      </c>
      <c r="AM177" t="n">
        <v>2</v>
      </c>
      <c r="AN177" t="n">
        <v>4.740891528125594</v>
      </c>
      <c r="AO177" t="n">
        <v>-2.016278090145888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</row>
    <row r="178" spans="1:49">
      <c r="A178" t="n">
        <v>-86.165092355</v>
      </c>
      <c r="B178" t="n">
        <v>64.72551999</v>
      </c>
      <c r="C178" t="n">
        <v>23.85837063400198</v>
      </c>
      <c r="D178" t="n">
        <v>37.90987423069664</v>
      </c>
      <c r="E178" t="n">
        <v>1356.33002720994</v>
      </c>
      <c r="F178" t="n">
        <v>175</v>
      </c>
      <c r="G178" t="n">
        <v>25.39977286</v>
      </c>
      <c r="H178" t="n">
        <v>-0.3886576694259345</v>
      </c>
      <c r="I178" t="n">
        <v>1.80030263749195</v>
      </c>
      <c r="J178" t="n">
        <v>0</v>
      </c>
      <c r="K178" t="n">
        <v>0</v>
      </c>
      <c r="L178" t="n">
        <v>0.06894560432112137</v>
      </c>
      <c r="M178" t="n">
        <v>0</v>
      </c>
      <c r="N178" t="n">
        <v>89.35939618720214</v>
      </c>
      <c r="O178" t="n">
        <v>-3.453477435222379</v>
      </c>
      <c r="P178" t="b">
        <v>1</v>
      </c>
      <c r="Q178" t="n">
        <v>0</v>
      </c>
      <c r="R178" t="b">
        <v>0</v>
      </c>
      <c r="S178" t="n">
        <v>-3.453477435222379</v>
      </c>
      <c r="T178" t="n">
        <v>209.2390996010892</v>
      </c>
      <c r="U178" t="n">
        <v>825.2390088266956</v>
      </c>
      <c r="V178" t="n">
        <v>-157.6105056043076</v>
      </c>
      <c r="W178" t="n">
        <v>2</v>
      </c>
      <c r="X178" t="n">
        <v>1762.710522853822</v>
      </c>
      <c r="Y178" t="b">
        <v>1</v>
      </c>
      <c r="Z178" t="n">
        <v>1762.710522853822</v>
      </c>
      <c r="AA178" t="b">
        <v>0</v>
      </c>
      <c r="AB178" t="n">
        <v>-39.96209574145731</v>
      </c>
      <c r="AC178" t="n">
        <v>-3.453477435222379</v>
      </c>
      <c r="AD178" t="b">
        <v>0</v>
      </c>
      <c r="AE178" t="n">
        <v>0</v>
      </c>
      <c r="AF178" t="n">
        <v>-406.3804956438819</v>
      </c>
      <c r="AG178" t="n">
        <v>0.9148985883649565</v>
      </c>
      <c r="AH178" t="n">
        <v>25.02423406988755</v>
      </c>
      <c r="AI178" t="n">
        <v>-17.11669708893471</v>
      </c>
      <c r="AJ178" t="n">
        <v>-3.159581630435186</v>
      </c>
      <c r="AK178" t="n">
        <v>22.84539865252261</v>
      </c>
      <c r="AL178" t="n">
        <v>-2.431162339600763</v>
      </c>
      <c r="AM178" t="n">
        <v>2</v>
      </c>
      <c r="AN178" t="n">
        <v>0</v>
      </c>
      <c r="AO178" t="n">
        <v>-0.5214108248828775</v>
      </c>
      <c r="AP178" t="n">
        <v>0</v>
      </c>
      <c r="AQ178" t="n">
        <v>0.7386580143077591</v>
      </c>
      <c r="AR178" t="n">
        <v>1</v>
      </c>
      <c r="AS178" t="n">
        <v>0</v>
      </c>
      <c r="AT178" t="n">
        <v>0</v>
      </c>
      <c r="AU178" t="n">
        <v>0</v>
      </c>
      <c r="AV178" t="n">
        <v>0.8492776824599476</v>
      </c>
      <c r="AW178" t="n">
        <v>0.2669984854471933</v>
      </c>
    </row>
    <row r="179" spans="1:49">
      <c r="A179" t="n">
        <v>-35.479743905</v>
      </c>
      <c r="B179" t="n">
        <v>14.047928785</v>
      </c>
      <c r="C179" t="n">
        <v>23.92812758516126</v>
      </c>
      <c r="D179" t="n">
        <v>38.0207148780205</v>
      </c>
      <c r="E179" t="n">
        <v>1665.157182597815</v>
      </c>
      <c r="F179" t="n">
        <v>176</v>
      </c>
      <c r="G179" t="n">
        <v>24.867936165</v>
      </c>
      <c r="H179" t="n">
        <v>0.08591709429405148</v>
      </c>
      <c r="I179" t="n">
        <v>0.7413010859031932</v>
      </c>
      <c r="J179" t="n">
        <v>0</v>
      </c>
      <c r="K179" t="n">
        <v>0</v>
      </c>
      <c r="L179" t="n">
        <v>0.09363365543974217</v>
      </c>
      <c r="M179" t="n">
        <v>0</v>
      </c>
      <c r="N179" t="n">
        <v>89.37307213317001</v>
      </c>
      <c r="O179" t="n">
        <v>2.183764617677757</v>
      </c>
      <c r="P179" t="b">
        <v>1</v>
      </c>
      <c r="Q179" t="n">
        <v>0</v>
      </c>
      <c r="R179" t="b">
        <v>0</v>
      </c>
      <c r="S179" t="n">
        <v>2.183764617677757</v>
      </c>
      <c r="T179" t="n">
        <v>204.8579174617848</v>
      </c>
      <c r="U179" t="n">
        <v>807.9596264692794</v>
      </c>
      <c r="V179" t="n">
        <v>101.7945328427249</v>
      </c>
      <c r="W179" t="n">
        <v>2</v>
      </c>
      <c r="X179" t="n">
        <v>1725.801762138381</v>
      </c>
      <c r="Y179" t="b">
        <v>0</v>
      </c>
      <c r="Z179" t="n">
        <v>1725.801762138381</v>
      </c>
      <c r="AA179" t="b">
        <v>0</v>
      </c>
      <c r="AB179" t="n">
        <v>25.8099728303055</v>
      </c>
      <c r="AC179" t="n">
        <v>2.183764617677757</v>
      </c>
      <c r="AD179" t="b">
        <v>0</v>
      </c>
      <c r="AE179" t="n">
        <v>0</v>
      </c>
      <c r="AF179" t="n">
        <v>-60.64457954056593</v>
      </c>
      <c r="AG179" t="n">
        <v>0.8094552550597773</v>
      </c>
      <c r="AH179" t="n">
        <v>25.03428654983194</v>
      </c>
      <c r="AI179" t="n">
        <v>14.92771902820813</v>
      </c>
      <c r="AJ179" t="n">
        <v>2.697820051234936</v>
      </c>
      <c r="AK179" t="n">
        <v>2.844398414769227</v>
      </c>
      <c r="AL179" t="n">
        <v>2.603018802173439</v>
      </c>
      <c r="AM179" t="n">
        <v>1</v>
      </c>
      <c r="AN179" t="n">
        <v>0</v>
      </c>
      <c r="AO179" t="n">
        <v>3.435374758415201</v>
      </c>
      <c r="AP179" t="n">
        <v>0</v>
      </c>
      <c r="AQ179" t="n">
        <v>1.620371123556037</v>
      </c>
      <c r="AR179" t="n">
        <v>1</v>
      </c>
      <c r="AS179" t="n">
        <v>0</v>
      </c>
      <c r="AT179" t="n">
        <v>0</v>
      </c>
      <c r="AU179" t="n">
        <v>0</v>
      </c>
      <c r="AV179" t="n">
        <v>1.763903855555573</v>
      </c>
      <c r="AW179" t="n">
        <v>0.5545414269496169</v>
      </c>
    </row>
    <row r="180" spans="1:49">
      <c r="A180" t="n">
        <v>0</v>
      </c>
      <c r="B180" t="n">
        <v>-21.42638506</v>
      </c>
      <c r="C180" t="n">
        <v>24.0279289717556</v>
      </c>
      <c r="D180" t="n">
        <v>38.17929477737241</v>
      </c>
      <c r="E180" t="n">
        <v>1792.225394832395</v>
      </c>
      <c r="F180" t="n">
        <v>177</v>
      </c>
      <c r="G180" t="n">
        <v>25.825067335</v>
      </c>
      <c r="H180" t="n">
        <v>0.3994013547497284</v>
      </c>
      <c r="I180" t="n">
        <v>-0</v>
      </c>
      <c r="J180" t="n">
        <v>0</v>
      </c>
      <c r="K180" t="n">
        <v>0</v>
      </c>
      <c r="L180" t="n">
        <v>0.1176773538765055</v>
      </c>
      <c r="M180" t="n">
        <v>0</v>
      </c>
      <c r="N180" t="n">
        <v>89.37179115117783</v>
      </c>
      <c r="O180" t="n">
        <v>6.101830245939398</v>
      </c>
      <c r="P180" t="b">
        <v>1</v>
      </c>
      <c r="Q180" t="n">
        <v>0</v>
      </c>
      <c r="R180" t="b">
        <v>0</v>
      </c>
      <c r="S180" t="n">
        <v>6.101830245939398</v>
      </c>
      <c r="T180" t="n">
        <v>212.7426046719734</v>
      </c>
      <c r="U180" t="n">
        <v>839.0568328262631</v>
      </c>
      <c r="V180" t="n">
        <v>273.8905393340315</v>
      </c>
      <c r="W180" t="n">
        <v>2</v>
      </c>
      <c r="X180" t="n">
        <v>1792.225394916898</v>
      </c>
      <c r="Y180" t="b">
        <v>0</v>
      </c>
      <c r="Z180" t="n">
        <v>1792.225394916898</v>
      </c>
      <c r="AA180" t="b">
        <v>0</v>
      </c>
      <c r="AB180" t="n">
        <v>69.4448629143082</v>
      </c>
      <c r="AC180" t="n">
        <v>6.101830245939398</v>
      </c>
      <c r="AD180" t="b">
        <v>0</v>
      </c>
      <c r="AE180" t="n">
        <v>0</v>
      </c>
      <c r="AF180" t="n">
        <v>0</v>
      </c>
      <c r="AG180" t="n">
        <v>0.8978671845592008</v>
      </c>
      <c r="AH180" t="n">
        <v>25.04851909692264</v>
      </c>
      <c r="AI180" t="n">
        <v>36.20985430837056</v>
      </c>
      <c r="AJ180" t="n">
        <v>6.795916312427693</v>
      </c>
      <c r="AK180" t="n">
        <v>3.698214367215037</v>
      </c>
      <c r="AL180" t="n">
        <v>6.795916312427693</v>
      </c>
      <c r="AM180" t="n">
        <v>0</v>
      </c>
      <c r="AN180" t="n">
        <v>0</v>
      </c>
      <c r="AO180" t="n">
        <v>6.798757675121099</v>
      </c>
      <c r="AP180" t="n">
        <v>0</v>
      </c>
      <c r="AQ180" t="n">
        <v>2.285832317168606</v>
      </c>
      <c r="AR180" t="n">
        <v>1</v>
      </c>
      <c r="AS180" t="n">
        <v>0</v>
      </c>
      <c r="AT180" t="n">
        <v>0</v>
      </c>
      <c r="AU180" t="n">
        <v>0</v>
      </c>
      <c r="AV180" t="n">
        <v>2.445350219447032</v>
      </c>
      <c r="AW180" t="n">
        <v>0.7687765950580135</v>
      </c>
    </row>
    <row r="181" spans="1:49">
      <c r="A181" t="n">
        <v>0</v>
      </c>
      <c r="B181" t="n">
        <v>-21.42638506</v>
      </c>
      <c r="C181" t="n">
        <v>24.13197705253746</v>
      </c>
      <c r="D181" t="n">
        <v>38.3446224821388</v>
      </c>
      <c r="E181" t="n">
        <v>1588.156601880255</v>
      </c>
      <c r="F181" t="n">
        <v>178</v>
      </c>
      <c r="G181" t="n">
        <v>27.434529505</v>
      </c>
      <c r="H181" t="n">
        <v>0.4553052700403692</v>
      </c>
      <c r="I181" t="n">
        <v>-0</v>
      </c>
      <c r="J181" t="n">
        <v>0</v>
      </c>
      <c r="K181" t="n">
        <v>0</v>
      </c>
      <c r="L181" t="n">
        <v>0.1347288353019212</v>
      </c>
      <c r="M181" t="n">
        <v>0</v>
      </c>
      <c r="N181" t="n">
        <v>89.3643514341431</v>
      </c>
      <c r="O181" t="n">
        <v>7.228770277521193</v>
      </c>
      <c r="P181" t="b">
        <v>1</v>
      </c>
      <c r="Q181" t="n">
        <v>0</v>
      </c>
      <c r="R181" t="b">
        <v>0</v>
      </c>
      <c r="S181" t="n">
        <v>7.228770277521193</v>
      </c>
      <c r="T181" t="n">
        <v>226.0010860430078</v>
      </c>
      <c r="U181" t="n">
        <v>891.3482833536227</v>
      </c>
      <c r="V181" t="n">
        <v>305.4395557880634</v>
      </c>
      <c r="W181" t="n">
        <v>2</v>
      </c>
      <c r="X181" t="n">
        <v>1903.919933243338</v>
      </c>
      <c r="Y181" t="b">
        <v>0</v>
      </c>
      <c r="Z181" t="n">
        <v>1903.919933243338</v>
      </c>
      <c r="AA181" t="b">
        <v>0</v>
      </c>
      <c r="AB181" t="n">
        <v>77.44410643713576</v>
      </c>
      <c r="AC181" t="n">
        <v>7.228770277521193</v>
      </c>
      <c r="AD181" t="b">
        <v>0</v>
      </c>
      <c r="AE181" t="n">
        <v>0</v>
      </c>
      <c r="AF181" t="n">
        <v>0</v>
      </c>
      <c r="AG181" t="n">
        <v>0.9028310942152283</v>
      </c>
      <c r="AH181" t="n">
        <v>25.06983507445898</v>
      </c>
      <c r="AI181" t="n">
        <v>40.15878979971478</v>
      </c>
      <c r="AJ181" t="n">
        <v>8.006780364387746</v>
      </c>
      <c r="AK181" t="n">
        <v>3.902185662478935</v>
      </c>
      <c r="AL181" t="n">
        <v>8.006780364387746</v>
      </c>
      <c r="AM181" t="n">
        <v>0</v>
      </c>
      <c r="AN181" t="n">
        <v>0</v>
      </c>
      <c r="AO181" t="n">
        <v>8.123688680989611</v>
      </c>
      <c r="AP181" t="n">
        <v>0</v>
      </c>
      <c r="AQ181" t="n">
        <v>2.419409165315906</v>
      </c>
      <c r="AR181" t="n">
        <v>1</v>
      </c>
      <c r="AS181" t="n">
        <v>0</v>
      </c>
      <c r="AT181" t="n">
        <v>0</v>
      </c>
      <c r="AU181" t="n">
        <v>0</v>
      </c>
      <c r="AV181" t="n">
        <v>2.556663332759599</v>
      </c>
      <c r="AW181" t="n">
        <v>0.8037715481560175</v>
      </c>
    </row>
    <row r="182" spans="1:49">
      <c r="A182" t="n">
        <v>0</v>
      </c>
      <c r="B182" t="n">
        <v>-21.42638506</v>
      </c>
      <c r="C182" t="n">
        <v>24.22274715531159</v>
      </c>
      <c r="D182" t="n">
        <v>38.4888520790741</v>
      </c>
      <c r="E182" t="n">
        <v>1298.30908543355</v>
      </c>
      <c r="F182" t="n">
        <v>179</v>
      </c>
      <c r="G182" t="n">
        <v>28.84476357</v>
      </c>
      <c r="H182" t="n">
        <v>0.2957910942554669</v>
      </c>
      <c r="I182" t="n">
        <v>-0</v>
      </c>
      <c r="J182" t="n">
        <v>0</v>
      </c>
      <c r="K182" t="n">
        <v>0</v>
      </c>
      <c r="L182" t="n">
        <v>0.135916134535999</v>
      </c>
      <c r="M182" t="n">
        <v>0</v>
      </c>
      <c r="N182" t="n">
        <v>89.35691171710837</v>
      </c>
      <c r="O182" t="n">
        <v>5.450089925690954</v>
      </c>
      <c r="P182" t="b">
        <v>1</v>
      </c>
      <c r="Q182" t="n">
        <v>0</v>
      </c>
      <c r="R182" t="b">
        <v>0</v>
      </c>
      <c r="S182" t="n">
        <v>5.450089925690954</v>
      </c>
      <c r="T182" t="n">
        <v>237.6183594577664</v>
      </c>
      <c r="U182" t="n">
        <v>937.1668097014306</v>
      </c>
      <c r="V182" t="n">
        <v>219.0256899210417</v>
      </c>
      <c r="W182" t="n">
        <v>3</v>
      </c>
      <c r="X182" t="n">
        <v>1239.871689234993</v>
      </c>
      <c r="Y182" t="b">
        <v>1</v>
      </c>
      <c r="Z182" t="n">
        <v>1239.871689234993</v>
      </c>
      <c r="AA182" t="b">
        <v>0</v>
      </c>
      <c r="AB182" t="n">
        <v>55.53389703880367</v>
      </c>
      <c r="AC182" t="n">
        <v>5.450089925690954</v>
      </c>
      <c r="AD182" t="b">
        <v>0</v>
      </c>
      <c r="AE182" t="n">
        <v>0</v>
      </c>
      <c r="AF182" t="n">
        <v>58.43739619855751</v>
      </c>
      <c r="AG182" t="n">
        <v>0.9167459517554505</v>
      </c>
      <c r="AH182" t="n">
        <v>25.09386052631026</v>
      </c>
      <c r="AI182" t="n">
        <v>45.78775029530208</v>
      </c>
      <c r="AJ182" t="n">
        <v>5.945038443043826</v>
      </c>
      <c r="AK182" t="n">
        <v>3.812015572094467</v>
      </c>
      <c r="AL182" t="n">
        <v>6.225238862109901</v>
      </c>
      <c r="AM182" t="n">
        <v>0</v>
      </c>
      <c r="AN182" t="n">
        <v>0</v>
      </c>
      <c r="AO182" t="n">
        <v>6.274284752008755</v>
      </c>
      <c r="AP182" t="n">
        <v>0</v>
      </c>
      <c r="AQ182" t="n">
        <v>1.947014178471997</v>
      </c>
      <c r="AR182" t="n">
        <v>1</v>
      </c>
      <c r="AS182" t="n">
        <v>0</v>
      </c>
      <c r="AT182" t="n">
        <v>0</v>
      </c>
      <c r="AU182" t="n">
        <v>0</v>
      </c>
      <c r="AV182" t="n">
        <v>2.054421243521821</v>
      </c>
      <c r="AW182" t="n">
        <v>0.6458751617045285</v>
      </c>
    </row>
    <row r="183" spans="1:49">
      <c r="A183" t="n">
        <v>0</v>
      </c>
      <c r="B183" t="n">
        <v>-21.42638506</v>
      </c>
      <c r="C183" t="n">
        <v>24.29590329356439</v>
      </c>
      <c r="D183" t="n">
        <v>38.6050938812873</v>
      </c>
      <c r="E183" t="n">
        <v>1268.243539619195</v>
      </c>
      <c r="F183" t="n">
        <v>180</v>
      </c>
      <c r="G183" t="n">
        <v>29.50481519</v>
      </c>
      <c r="H183" t="n">
        <v>0.08676842377109484</v>
      </c>
      <c r="I183" t="n">
        <v>-0</v>
      </c>
      <c r="J183" t="n">
        <v>0</v>
      </c>
      <c r="K183" t="n">
        <v>0</v>
      </c>
      <c r="L183" t="n">
        <v>0.1191987436911918</v>
      </c>
      <c r="M183" t="n">
        <v>0</v>
      </c>
      <c r="N183" t="n">
        <v>89.34947200007365</v>
      </c>
      <c r="O183" t="n">
        <v>2.674180930003708</v>
      </c>
      <c r="P183" t="b">
        <v>1</v>
      </c>
      <c r="Q183" t="n">
        <v>0</v>
      </c>
      <c r="R183" t="b">
        <v>0</v>
      </c>
      <c r="S183" t="n">
        <v>2.674180930003708</v>
      </c>
      <c r="T183" t="n">
        <v>243.0557548006411</v>
      </c>
      <c r="U183" t="n">
        <v>958.6118969337284</v>
      </c>
      <c r="V183" t="n">
        <v>105.0645636630816</v>
      </c>
      <c r="W183" t="n">
        <v>3</v>
      </c>
      <c r="X183" t="n">
        <v>1268.243539643323</v>
      </c>
      <c r="Y183" t="b">
        <v>0</v>
      </c>
      <c r="Z183" t="n">
        <v>1268.243539643323</v>
      </c>
      <c r="AA183" t="b">
        <v>0</v>
      </c>
      <c r="AB183" t="n">
        <v>26.63908814986856</v>
      </c>
      <c r="AC183" t="n">
        <v>2.674180930003708</v>
      </c>
      <c r="AD183" t="b">
        <v>0</v>
      </c>
      <c r="AE183" t="n">
        <v>0</v>
      </c>
      <c r="AF183" t="n">
        <v>-2.412775756965857e-08</v>
      </c>
      <c r="AG183" t="n">
        <v>0.8723364201666354</v>
      </c>
      <c r="AH183" t="n">
        <v>25.10938042410852</v>
      </c>
      <c r="AI183" t="n">
        <v>23.08210998320822</v>
      </c>
      <c r="AJ183" t="n">
        <v>3.065538556206194</v>
      </c>
      <c r="AK183" t="n">
        <v>2.946744790563805</v>
      </c>
      <c r="AL183" t="n">
        <v>3.065538556147874</v>
      </c>
      <c r="AM183" t="n">
        <v>0</v>
      </c>
      <c r="AN183" t="n">
        <v>0</v>
      </c>
      <c r="AO183" t="n">
        <v>3.065899351829082</v>
      </c>
      <c r="AP183" t="n">
        <v>0</v>
      </c>
      <c r="AQ183" t="n">
        <v>1.329600594540498</v>
      </c>
      <c r="AR183" t="n">
        <v>1</v>
      </c>
      <c r="AS183" t="n">
        <v>0</v>
      </c>
      <c r="AT183" t="n">
        <v>0</v>
      </c>
      <c r="AU183" t="n">
        <v>0</v>
      </c>
      <c r="AV183" t="n">
        <v>1.431163308914821</v>
      </c>
      <c r="AW183" t="n">
        <v>0.4499334479166323</v>
      </c>
    </row>
    <row r="184" spans="1:49">
      <c r="A184" t="n">
        <v>0</v>
      </c>
      <c r="B184" t="n">
        <v>-21.42638506</v>
      </c>
      <c r="C184" t="n">
        <v>24.35126079490786</v>
      </c>
      <c r="D184" t="n">
        <v>38.693054452688</v>
      </c>
      <c r="E184" t="n">
        <v>1270.870524597995</v>
      </c>
      <c r="F184" t="n">
        <v>181</v>
      </c>
      <c r="G184" t="n">
        <v>29.56593019</v>
      </c>
      <c r="H184" t="n">
        <v>-0.04189260600651945</v>
      </c>
      <c r="I184" t="n">
        <v>-0</v>
      </c>
      <c r="J184" t="n">
        <v>0</v>
      </c>
      <c r="K184" t="n">
        <v>0</v>
      </c>
      <c r="L184" t="n">
        <v>0.09080659572069338</v>
      </c>
      <c r="M184" t="n">
        <v>0</v>
      </c>
      <c r="N184" t="n">
        <v>89.34203228303892</v>
      </c>
      <c r="O184" t="n">
        <v>0.8849357171437403</v>
      </c>
      <c r="P184" t="b">
        <v>1</v>
      </c>
      <c r="Q184" t="n">
        <v>0</v>
      </c>
      <c r="R184" t="b">
        <v>0</v>
      </c>
      <c r="S184" t="n">
        <v>0.8849357171437403</v>
      </c>
      <c r="T184" t="n">
        <v>243.5592099946149</v>
      </c>
      <c r="U184" t="n">
        <v>960.597524218761</v>
      </c>
      <c r="V184" t="n">
        <v>34.69593131915109</v>
      </c>
      <c r="W184" t="n">
        <v>3</v>
      </c>
      <c r="X184" t="n">
        <v>1270.870524541421</v>
      </c>
      <c r="Y184" t="b">
        <v>0</v>
      </c>
      <c r="Z184" t="n">
        <v>1270.870524541421</v>
      </c>
      <c r="AA184" t="b">
        <v>0</v>
      </c>
      <c r="AB184" t="n">
        <v>8.797142829399364</v>
      </c>
      <c r="AC184" t="n">
        <v>0.8849357171437403</v>
      </c>
      <c r="AD184" t="b">
        <v>0</v>
      </c>
      <c r="AE184" t="n">
        <v>0</v>
      </c>
      <c r="AF184" t="n">
        <v>0</v>
      </c>
      <c r="AG184" t="n">
        <v>0.7343548030782269</v>
      </c>
      <c r="AH184" t="n">
        <v>25.12105759495606</v>
      </c>
      <c r="AI184" t="n">
        <v>9.054737391044988</v>
      </c>
      <c r="AJ184" t="n">
        <v>1.205051990447011</v>
      </c>
      <c r="AK184" t="n">
        <v>2.405347497319089</v>
      </c>
      <c r="AL184" t="n">
        <v>1.205051990447011</v>
      </c>
      <c r="AM184" t="n">
        <v>0</v>
      </c>
      <c r="AN184" t="n">
        <v>0</v>
      </c>
      <c r="AO184" t="n">
        <v>1.20513543092217</v>
      </c>
      <c r="AP184" t="n">
        <v>0</v>
      </c>
      <c r="AQ184" t="n">
        <v>0.9885727520100173</v>
      </c>
      <c r="AR184" t="n">
        <v>1</v>
      </c>
      <c r="AS184" t="n">
        <v>0</v>
      </c>
      <c r="AT184" t="n">
        <v>0</v>
      </c>
      <c r="AU184" t="n">
        <v>0</v>
      </c>
      <c r="AV184" t="n">
        <v>1.088776085084325</v>
      </c>
      <c r="AW184" t="n">
        <v>0.3422927173437752</v>
      </c>
    </row>
    <row r="185" spans="1:49">
      <c r="A185" t="n">
        <v>0</v>
      </c>
      <c r="B185" t="n">
        <v>-21.42638506</v>
      </c>
      <c r="C185" t="n">
        <v>24.39259029542007</v>
      </c>
      <c r="D185" t="n">
        <v>38.75872516383885</v>
      </c>
      <c r="E185" t="n">
        <v>1255.04824632472</v>
      </c>
      <c r="F185" t="n">
        <v>182</v>
      </c>
      <c r="G185" t="n">
        <v>29.19783575</v>
      </c>
      <c r="H185" t="n">
        <v>-0.1750141997450196</v>
      </c>
      <c r="I185" t="n">
        <v>-0</v>
      </c>
      <c r="J185" t="n">
        <v>0</v>
      </c>
      <c r="K185" t="n">
        <v>0</v>
      </c>
      <c r="L185" t="n">
        <v>0.06022184963334981</v>
      </c>
      <c r="M185" t="n">
        <v>0</v>
      </c>
      <c r="N185" t="n">
        <v>89.33459256600419</v>
      </c>
      <c r="O185" t="n">
        <v>-0.9670003669536303</v>
      </c>
      <c r="P185" t="b">
        <v>1</v>
      </c>
      <c r="Q185" t="n">
        <v>0</v>
      </c>
      <c r="R185" t="b">
        <v>0</v>
      </c>
      <c r="S185" t="n">
        <v>-0.9670003669536303</v>
      </c>
      <c r="T185" t="n">
        <v>240.5269092879003</v>
      </c>
      <c r="U185" t="n">
        <v>948.6381302314787</v>
      </c>
      <c r="V185" t="n">
        <v>-38.39143541019733</v>
      </c>
      <c r="W185" t="n">
        <v>3</v>
      </c>
      <c r="X185" t="n">
        <v>1255.048246296246</v>
      </c>
      <c r="Y185" t="b">
        <v>0</v>
      </c>
      <c r="Z185" t="n">
        <v>1255.048246296246</v>
      </c>
      <c r="AA185" t="b">
        <v>0</v>
      </c>
      <c r="AB185" t="n">
        <v>-9.734136767291412</v>
      </c>
      <c r="AC185" t="n">
        <v>-0.9670003669536303</v>
      </c>
      <c r="AD185" t="b">
        <v>0</v>
      </c>
      <c r="AE185" t="n">
        <v>0</v>
      </c>
      <c r="AF185" t="n">
        <v>0</v>
      </c>
      <c r="AG185" t="n">
        <v>0.7652219779754988</v>
      </c>
      <c r="AH185" t="n">
        <v>25.12909828869425</v>
      </c>
      <c r="AI185" t="n">
        <v>-5.630215715004357</v>
      </c>
      <c r="AJ185" t="n">
        <v>-0.7399699335032902</v>
      </c>
      <c r="AK185" t="n">
        <v>4.103921052287055</v>
      </c>
      <c r="AL185" t="n">
        <v>-0.7399699335032902</v>
      </c>
      <c r="AM185" t="n">
        <v>0</v>
      </c>
      <c r="AN185" t="n">
        <v>0</v>
      </c>
      <c r="AO185" t="n">
        <v>-0.7380978957710108</v>
      </c>
      <c r="AP185" t="n">
        <v>0</v>
      </c>
      <c r="AQ185" t="n">
        <v>0.6282543177775226</v>
      </c>
      <c r="AR185" t="n">
        <v>1</v>
      </c>
      <c r="AS185" t="n">
        <v>0</v>
      </c>
      <c r="AT185" t="n">
        <v>0</v>
      </c>
      <c r="AU185" t="n">
        <v>0</v>
      </c>
      <c r="AV185" t="n">
        <v>0.7258188110421095</v>
      </c>
      <c r="AW185" t="n">
        <v>0.2281851121955807</v>
      </c>
    </row>
    <row r="186" spans="1:49">
      <c r="A186" t="n">
        <v>-15.20560453</v>
      </c>
      <c r="B186" t="n">
        <v>-6.223107699500002</v>
      </c>
      <c r="C186" t="n">
        <v>24.41734692848115</v>
      </c>
      <c r="D186" t="n">
        <v>38.7980623365284</v>
      </c>
      <c r="E186" t="n">
        <v>1208.369381181105</v>
      </c>
      <c r="F186" t="n">
        <v>183</v>
      </c>
      <c r="G186" t="n">
        <v>28.111884005</v>
      </c>
      <c r="H186" t="n">
        <v>-0.4697557491800652</v>
      </c>
      <c r="I186" t="n">
        <v>0.3177004653721588</v>
      </c>
      <c r="J186" t="n">
        <v>0</v>
      </c>
      <c r="K186" t="n">
        <v>0</v>
      </c>
      <c r="L186" t="n">
        <v>0.03572901702709444</v>
      </c>
      <c r="M186" t="n">
        <v>0</v>
      </c>
      <c r="N186" t="n">
        <v>89.32979230684455</v>
      </c>
      <c r="O186" t="n">
        <v>-4.859259684944696</v>
      </c>
      <c r="P186" t="b">
        <v>1</v>
      </c>
      <c r="Q186" t="n">
        <v>0</v>
      </c>
      <c r="R186" t="b">
        <v>0</v>
      </c>
      <c r="S186" t="n">
        <v>-4.859259684944696</v>
      </c>
      <c r="T186" t="n">
        <v>231.5810196302858</v>
      </c>
      <c r="U186" t="n">
        <v>913.3555414218472</v>
      </c>
      <c r="V186" t="n">
        <v>-200.3726902647181</v>
      </c>
      <c r="W186" t="n">
        <v>3</v>
      </c>
      <c r="X186" t="n">
        <v>1208.369381301104</v>
      </c>
      <c r="Y186" t="b">
        <v>0</v>
      </c>
      <c r="Z186" t="n">
        <v>1208.369381301104</v>
      </c>
      <c r="AA186" t="b">
        <v>0</v>
      </c>
      <c r="AB186" t="n">
        <v>-50.8044346512977</v>
      </c>
      <c r="AC186" t="n">
        <v>-4.859259684944696</v>
      </c>
      <c r="AD186" t="b">
        <v>0</v>
      </c>
      <c r="AE186" t="n">
        <v>0</v>
      </c>
      <c r="AF186" t="n">
        <v>0</v>
      </c>
      <c r="AG186" t="n">
        <v>0.9240424437726934</v>
      </c>
      <c r="AH186" t="n">
        <v>25.13686369004347</v>
      </c>
      <c r="AI186" t="n">
        <v>-35.48409217662527</v>
      </c>
      <c r="AJ186" t="n">
        <v>-4.490162194202425</v>
      </c>
      <c r="AK186" t="n">
        <v>15.32034247467244</v>
      </c>
      <c r="AL186" t="n">
        <v>-4.490162194202425</v>
      </c>
      <c r="AM186" t="n">
        <v>2</v>
      </c>
      <c r="AN186" t="n">
        <v>2.11042977878246</v>
      </c>
      <c r="AO186" t="n">
        <v>-2.055739705171507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</row>
    <row r="187" spans="1:49">
      <c r="A187" t="n">
        <v>-65.89095297999999</v>
      </c>
      <c r="B187" t="n">
        <v>44.45448350549999</v>
      </c>
      <c r="C187" t="n">
        <v>24.43386487043717</v>
      </c>
      <c r="D187" t="n">
        <v>38.8243086008567</v>
      </c>
      <c r="E187" t="n">
        <v>1369.63475085262</v>
      </c>
      <c r="F187" t="n">
        <v>184</v>
      </c>
      <c r="G187" t="n">
        <v>25.847240235</v>
      </c>
      <c r="H187" t="n">
        <v>-0.7381257327013824</v>
      </c>
      <c r="I187" t="n">
        <v>1.376702016960915</v>
      </c>
      <c r="J187" t="n">
        <v>0</v>
      </c>
      <c r="K187" t="n">
        <v>0</v>
      </c>
      <c r="L187" t="n">
        <v>0.02087362158059303</v>
      </c>
      <c r="M187" t="n">
        <v>0</v>
      </c>
      <c r="N187" t="n">
        <v>89.33642969847755</v>
      </c>
      <c r="O187" t="n">
        <v>-7.772808509744835</v>
      </c>
      <c r="P187" t="b">
        <v>1</v>
      </c>
      <c r="Q187" t="n">
        <v>0</v>
      </c>
      <c r="R187" t="b">
        <v>0</v>
      </c>
      <c r="S187" t="n">
        <v>-7.772808509744835</v>
      </c>
      <c r="T187" t="n">
        <v>212.9252613302482</v>
      </c>
      <c r="U187" t="n">
        <v>839.7772306864988</v>
      </c>
      <c r="V187" t="n">
        <v>-348.5958091503066</v>
      </c>
      <c r="W187" t="n">
        <v>2</v>
      </c>
      <c r="X187" t="n">
        <v>1793.764164746362</v>
      </c>
      <c r="Y187" t="b">
        <v>1</v>
      </c>
      <c r="Z187" t="n">
        <v>1793.764164746362</v>
      </c>
      <c r="AA187" t="b">
        <v>0</v>
      </c>
      <c r="AB187" t="n">
        <v>-88.38636134642663</v>
      </c>
      <c r="AC187" t="n">
        <v>-7.772808509744835</v>
      </c>
      <c r="AD187" t="b">
        <v>0</v>
      </c>
      <c r="AE187" t="n">
        <v>0</v>
      </c>
      <c r="AF187" t="n">
        <v>-424.1294138937415</v>
      </c>
      <c r="AG187" t="n">
        <v>0.9402679809261402</v>
      </c>
      <c r="AH187" t="n">
        <v>25.14948838581242</v>
      </c>
      <c r="AI187" t="n">
        <v>-38.90770857893857</v>
      </c>
      <c r="AJ187" t="n">
        <v>-7.308522963583296</v>
      </c>
      <c r="AK187" t="n">
        <v>49.47865276748806</v>
      </c>
      <c r="AL187" t="n">
        <v>-5.580447655861982</v>
      </c>
      <c r="AM187" t="n">
        <v>2</v>
      </c>
      <c r="AN187" t="n">
        <v>1.786599965940786</v>
      </c>
      <c r="AO187" t="n">
        <v>-2.363717536026765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</row>
    <row r="188" spans="1:49">
      <c r="A188" t="n">
        <v>-101.3706969</v>
      </c>
      <c r="B188" t="n">
        <v>79.92879735</v>
      </c>
      <c r="C188" t="n">
        <v>24.44573708856148</v>
      </c>
      <c r="D188" t="n">
        <v>38.84317301967375</v>
      </c>
      <c r="E188" t="n">
        <v>1542.268811994385</v>
      </c>
      <c r="F188" t="n">
        <v>185</v>
      </c>
      <c r="G188" t="n">
        <v>23.13809047</v>
      </c>
      <c r="H188" t="n">
        <v>-0.7225692658477376</v>
      </c>
      <c r="I188" t="n">
        <v>2.118003103177513</v>
      </c>
      <c r="J188" t="n">
        <v>0</v>
      </c>
      <c r="K188" t="n">
        <v>0</v>
      </c>
      <c r="L188" t="n">
        <v>0.01571590299368641</v>
      </c>
      <c r="M188" t="n">
        <v>0</v>
      </c>
      <c r="N188" t="n">
        <v>89.35802401807051</v>
      </c>
      <c r="O188" t="n">
        <v>-6.818105653788516</v>
      </c>
      <c r="P188" t="b">
        <v>1</v>
      </c>
      <c r="Q188" t="n">
        <v>0</v>
      </c>
      <c r="R188" t="b">
        <v>0</v>
      </c>
      <c r="S188" t="n">
        <v>-6.818105653788516</v>
      </c>
      <c r="T188" t="n">
        <v>190.6077366564034</v>
      </c>
      <c r="U188" t="n">
        <v>751.756913372855</v>
      </c>
      <c r="V188" t="n">
        <v>-341.5816911816165</v>
      </c>
      <c r="W188" t="n">
        <v>2</v>
      </c>
      <c r="X188" t="n">
        <v>1605.752766964418</v>
      </c>
      <c r="Y188" t="b">
        <v>0</v>
      </c>
      <c r="Z188" t="n">
        <v>1605.752766964418</v>
      </c>
      <c r="AA188" t="b">
        <v>0</v>
      </c>
      <c r="AB188" t="n">
        <v>-86.60793386957823</v>
      </c>
      <c r="AC188" t="n">
        <v>-6.818105653788516</v>
      </c>
      <c r="AD188" t="b">
        <v>0</v>
      </c>
      <c r="AE188" t="n">
        <v>0</v>
      </c>
      <c r="AF188" t="n">
        <v>-63.48395497003344</v>
      </c>
      <c r="AG188" t="n">
        <v>0.9403130463263449</v>
      </c>
      <c r="AH188" t="n">
        <v>25.16536891580037</v>
      </c>
      <c r="AI188" t="n">
        <v>-38.12667141054949</v>
      </c>
      <c r="AJ188" t="n">
        <v>-6.411153697488754</v>
      </c>
      <c r="AK188" t="n">
        <v>48.48126245902873</v>
      </c>
      <c r="AL188" t="n">
        <v>-6.157686662581034</v>
      </c>
      <c r="AM188" t="n">
        <v>2</v>
      </c>
      <c r="AN188" t="n">
        <v>1.329840571087695</v>
      </c>
      <c r="AO188" t="n">
        <v>-2.707431732777987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</row>
    <row r="189" spans="1:49">
      <c r="A189" t="n">
        <v>-86.165092355</v>
      </c>
      <c r="B189" t="n">
        <v>64.72551999</v>
      </c>
      <c r="C189" t="n">
        <v>24.45280716489183</v>
      </c>
      <c r="D189" t="n">
        <v>38.8544070518965</v>
      </c>
      <c r="E189" t="n">
        <v>1440.56839674762</v>
      </c>
      <c r="F189" t="n">
        <v>186</v>
      </c>
      <c r="G189" t="n">
        <v>20.757866705</v>
      </c>
      <c r="H189" t="n">
        <v>-0.6127418122409947</v>
      </c>
      <c r="I189" t="n">
        <v>1.80030263749195</v>
      </c>
      <c r="J189" t="n">
        <v>0</v>
      </c>
      <c r="K189" t="n">
        <v>0</v>
      </c>
      <c r="L189" t="n">
        <v>0.01467610619980553</v>
      </c>
      <c r="M189" t="n">
        <v>0</v>
      </c>
      <c r="N189" t="n">
        <v>89.38313761483093</v>
      </c>
      <c r="O189" t="n">
        <v>-5.061988844006063</v>
      </c>
      <c r="P189" t="b">
        <v>1</v>
      </c>
      <c r="Q189" t="n">
        <v>0</v>
      </c>
      <c r="R189" t="b">
        <v>0</v>
      </c>
      <c r="S189" t="n">
        <v>-5.061988844006063</v>
      </c>
      <c r="T189" t="n">
        <v>170.9998496023412</v>
      </c>
      <c r="U189" t="n">
        <v>674.4234068316338</v>
      </c>
      <c r="V189" t="n">
        <v>-282.6811420968281</v>
      </c>
      <c r="W189" t="n">
        <v>2</v>
      </c>
      <c r="X189" t="n">
        <v>1440.56839699237</v>
      </c>
      <c r="Y189" t="b">
        <v>0</v>
      </c>
      <c r="Z189" t="n">
        <v>1440.56839699237</v>
      </c>
      <c r="AA189" t="b">
        <v>0</v>
      </c>
      <c r="AB189" t="n">
        <v>-71.67371757018968</v>
      </c>
      <c r="AC189" t="n">
        <v>-5.061988844006063</v>
      </c>
      <c r="AD189" t="b">
        <v>0</v>
      </c>
      <c r="AE189" t="n">
        <v>0</v>
      </c>
      <c r="AF189" t="n">
        <v>0</v>
      </c>
      <c r="AG189" t="n">
        <v>0.9364471972186447</v>
      </c>
      <c r="AH189" t="n">
        <v>25.17928839444687</v>
      </c>
      <c r="AI189" t="n">
        <v>-31.42258985620077</v>
      </c>
      <c r="AJ189" t="n">
        <v>-4.740285265321525</v>
      </c>
      <c r="AK189" t="n">
        <v>40.2511277139889</v>
      </c>
      <c r="AL189" t="n">
        <v>-4.740285265321525</v>
      </c>
      <c r="AM189" t="n">
        <v>2</v>
      </c>
      <c r="AN189" t="n">
        <v>0.4080559517685112</v>
      </c>
      <c r="AO189" t="n">
        <v>-2.503092192488624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</row>
    <row r="190" spans="1:49">
      <c r="A190" t="n">
        <v>-50.685348435</v>
      </c>
      <c r="B190" t="n">
        <v>29.2512061455</v>
      </c>
      <c r="C190" t="n">
        <v>24.46050946413167</v>
      </c>
      <c r="D190" t="n">
        <v>38.8666456577908</v>
      </c>
      <c r="E190" t="n">
        <v>1296.97490969184</v>
      </c>
      <c r="F190" t="n">
        <v>187</v>
      </c>
      <c r="G190" t="n">
        <v>18.68875671</v>
      </c>
      <c r="H190" t="n">
        <v>-0.5342416185216203</v>
      </c>
      <c r="I190" t="n">
        <v>1.059001551275352</v>
      </c>
      <c r="J190" t="n">
        <v>0</v>
      </c>
      <c r="K190" t="n">
        <v>0</v>
      </c>
      <c r="L190" t="n">
        <v>0.01728898165190543</v>
      </c>
      <c r="M190" t="n">
        <v>0</v>
      </c>
      <c r="N190" t="n">
        <v>89.3994530186739</v>
      </c>
      <c r="O190" t="n">
        <v>-3.880257322050698</v>
      </c>
      <c r="P190" t="b">
        <v>1</v>
      </c>
      <c r="Q190" t="n">
        <v>0</v>
      </c>
      <c r="R190" t="b">
        <v>0</v>
      </c>
      <c r="S190" t="n">
        <v>-3.880257322050698</v>
      </c>
      <c r="T190" t="n">
        <v>153.9548659831682</v>
      </c>
      <c r="U190" t="n">
        <v>607.1979914376154</v>
      </c>
      <c r="V190" t="n">
        <v>-240.67916112781</v>
      </c>
      <c r="W190" t="n">
        <v>2</v>
      </c>
      <c r="X190" t="n">
        <v>1296.974909710747</v>
      </c>
      <c r="Y190" t="b">
        <v>0</v>
      </c>
      <c r="Z190" t="n">
        <v>1296.974909710747</v>
      </c>
      <c r="AA190" t="b">
        <v>0</v>
      </c>
      <c r="AB190" t="n">
        <v>-61.02412807500254</v>
      </c>
      <c r="AC190" t="n">
        <v>-3.880257322050698</v>
      </c>
      <c r="AD190" t="b">
        <v>0</v>
      </c>
      <c r="AE190" t="n">
        <v>0</v>
      </c>
      <c r="AF190" t="n">
        <v>0</v>
      </c>
      <c r="AG190" t="n">
        <v>0.9326257523124375</v>
      </c>
      <c r="AH190" t="n">
        <v>25.19029201790827</v>
      </c>
      <c r="AI190" t="n">
        <v>-26.64450999773399</v>
      </c>
      <c r="AJ190" t="n">
        <v>-3.618827904143377</v>
      </c>
      <c r="AK190" t="n">
        <v>34.37961807726856</v>
      </c>
      <c r="AL190" t="n">
        <v>-3.618827904143377</v>
      </c>
      <c r="AM190" t="n">
        <v>2</v>
      </c>
      <c r="AN190" t="n">
        <v>0.3025853717314959</v>
      </c>
      <c r="AO190" t="n">
        <v>-2.223481639467639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</row>
    <row r="191" spans="1:49">
      <c r="A191" t="n">
        <v>-50.68534843499999</v>
      </c>
      <c r="B191" t="n">
        <v>29.2512061455</v>
      </c>
      <c r="C191" t="n">
        <v>24.47401198369147</v>
      </c>
      <c r="D191" t="n">
        <v>38.88810055201481</v>
      </c>
      <c r="E191" t="n">
        <v>1175.152061681965</v>
      </c>
      <c r="F191" t="n">
        <v>188</v>
      </c>
      <c r="G191" t="n">
        <v>16.933350685</v>
      </c>
      <c r="H191" t="n">
        <v>-0.4373883970058596</v>
      </c>
      <c r="I191" t="n">
        <v>1.059001551275352</v>
      </c>
      <c r="J191" t="n">
        <v>0</v>
      </c>
      <c r="K191" t="n">
        <v>0</v>
      </c>
      <c r="L191" t="n">
        <v>0.02157169718161378</v>
      </c>
      <c r="M191" t="n">
        <v>0</v>
      </c>
      <c r="N191" t="n">
        <v>89.40960968747441</v>
      </c>
      <c r="O191" t="n">
        <v>-2.752466773726246</v>
      </c>
      <c r="P191" t="b">
        <v>1</v>
      </c>
      <c r="Q191" t="n">
        <v>0</v>
      </c>
      <c r="R191" t="b">
        <v>0</v>
      </c>
      <c r="S191" t="n">
        <v>-2.752466773726246</v>
      </c>
      <c r="T191" t="n">
        <v>139.4941234352002</v>
      </c>
      <c r="U191" t="n">
        <v>550.1648228284294</v>
      </c>
      <c r="V191" t="n">
        <v>-188.4245795938056</v>
      </c>
      <c r="W191" t="n">
        <v>2</v>
      </c>
      <c r="X191" t="n">
        <v>1175.152061561525</v>
      </c>
      <c r="Y191" t="b">
        <v>0</v>
      </c>
      <c r="Z191" t="n">
        <v>1175.152061561525</v>
      </c>
      <c r="AA191" t="b">
        <v>0</v>
      </c>
      <c r="AB191" t="n">
        <v>-47.77499482601561</v>
      </c>
      <c r="AC191" t="n">
        <v>-2.752466773726246</v>
      </c>
      <c r="AD191" t="b">
        <v>0</v>
      </c>
      <c r="AE191" t="n">
        <v>0</v>
      </c>
      <c r="AF191" t="n">
        <v>0</v>
      </c>
      <c r="AG191" t="n">
        <v>0.9252313942346487</v>
      </c>
      <c r="AH191" t="n">
        <v>25.19923401006187</v>
      </c>
      <c r="AI191" t="n">
        <v>-20.69425331106159</v>
      </c>
      <c r="AJ191" t="n">
        <v>-2.54666867063928</v>
      </c>
      <c r="AK191" t="n">
        <v>27.08074151495403</v>
      </c>
      <c r="AL191" t="n">
        <v>-2.54666867063928</v>
      </c>
      <c r="AM191" t="n">
        <v>2</v>
      </c>
      <c r="AN191" t="n">
        <v>0</v>
      </c>
      <c r="AO191" t="n">
        <v>-1.464825579738123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</row>
    <row r="192" spans="1:49">
      <c r="A192" t="n">
        <v>-35.479743905</v>
      </c>
      <c r="B192" t="n">
        <v>14.047928785</v>
      </c>
      <c r="C192" t="n">
        <v>24.49646023753155</v>
      </c>
      <c r="D192" t="n">
        <v>38.92376981429725</v>
      </c>
      <c r="E192" t="n">
        <v>1078.654996211195</v>
      </c>
      <c r="F192" t="n">
        <v>189</v>
      </c>
      <c r="G192" t="n">
        <v>15.542876465</v>
      </c>
      <c r="H192" t="n">
        <v>-0.3377716642882733</v>
      </c>
      <c r="I192" t="n">
        <v>0.7413010859031932</v>
      </c>
      <c r="J192" t="n">
        <v>0</v>
      </c>
      <c r="K192" t="n">
        <v>0</v>
      </c>
      <c r="L192" t="n">
        <v>0.02672792456827522</v>
      </c>
      <c r="M192" t="n">
        <v>0</v>
      </c>
      <c r="N192" t="n">
        <v>89.41712689839984</v>
      </c>
      <c r="O192" t="n">
        <v>-1.80288484767932</v>
      </c>
      <c r="P192" t="b">
        <v>1</v>
      </c>
      <c r="Q192" t="n">
        <v>0</v>
      </c>
      <c r="R192" t="b">
        <v>0</v>
      </c>
      <c r="S192" t="n">
        <v>-1.80288484767932</v>
      </c>
      <c r="T192" t="n">
        <v>128.039628333415</v>
      </c>
      <c r="U192" t="n">
        <v>504.9882941469886</v>
      </c>
      <c r="V192" t="n">
        <v>-134.4605755585872</v>
      </c>
      <c r="W192" t="n">
        <v>2</v>
      </c>
      <c r="X192" t="n">
        <v>1078.654996297968</v>
      </c>
      <c r="Y192" t="b">
        <v>0</v>
      </c>
      <c r="Z192" t="n">
        <v>1078.654996297968</v>
      </c>
      <c r="AA192" t="b">
        <v>0</v>
      </c>
      <c r="AB192" t="n">
        <v>-34.09243802195414</v>
      </c>
      <c r="AC192" t="n">
        <v>-1.80288484767932</v>
      </c>
      <c r="AD192" t="b">
        <v>0</v>
      </c>
      <c r="AE192" t="n">
        <v>0</v>
      </c>
      <c r="AF192" t="n">
        <v>0</v>
      </c>
      <c r="AG192" t="n">
        <v>0.9113733224211067</v>
      </c>
      <c r="AH192" t="n">
        <v>25.20627317588247</v>
      </c>
      <c r="AI192" t="n">
        <v>-14.54631952692135</v>
      </c>
      <c r="AJ192" t="n">
        <v>-1.643101153572173</v>
      </c>
      <c r="AK192" t="n">
        <v>19.5461184950328</v>
      </c>
      <c r="AL192" t="n">
        <v>-1.643101153572173</v>
      </c>
      <c r="AM192" t="n">
        <v>2</v>
      </c>
      <c r="AN192" t="n">
        <v>0</v>
      </c>
      <c r="AO192" t="n">
        <v>-0.8876823607946093</v>
      </c>
      <c r="AP192" t="n">
        <v>0</v>
      </c>
      <c r="AQ192" t="n">
        <v>0.4943616399215946</v>
      </c>
      <c r="AR192" t="n">
        <v>1</v>
      </c>
      <c r="AS192" t="n">
        <v>0</v>
      </c>
      <c r="AT192" t="n">
        <v>0</v>
      </c>
      <c r="AU192" t="n">
        <v>0</v>
      </c>
      <c r="AV192" t="n">
        <v>0.5765482585487888</v>
      </c>
      <c r="AW192" t="n">
        <v>0.1812569846105702</v>
      </c>
    </row>
    <row r="193" spans="1:49">
      <c r="A193" t="n">
        <v>0</v>
      </c>
      <c r="B193" t="n">
        <v>-21.42638506</v>
      </c>
      <c r="C193" t="n">
        <v>24.51835660381443</v>
      </c>
      <c r="D193" t="n">
        <v>38.9585621521575</v>
      </c>
      <c r="E193" t="n">
        <v>1003.514338945972</v>
      </c>
      <c r="F193" t="n">
        <v>190</v>
      </c>
      <c r="G193" t="n">
        <v>14.46013735</v>
      </c>
      <c r="H193" t="n">
        <v>-0.2725360583410497</v>
      </c>
      <c r="I193" t="n">
        <v>-0</v>
      </c>
      <c r="J193" t="n">
        <v>0</v>
      </c>
      <c r="K193" t="n">
        <v>0</v>
      </c>
      <c r="L193" t="n">
        <v>0.03308665626296003</v>
      </c>
      <c r="M193" t="n">
        <v>0</v>
      </c>
      <c r="N193" t="n">
        <v>89.41584591640766</v>
      </c>
      <c r="O193" t="n">
        <v>-1.236994589169616</v>
      </c>
      <c r="P193" t="b">
        <v>1</v>
      </c>
      <c r="Q193" t="n">
        <v>0</v>
      </c>
      <c r="R193" t="b">
        <v>0</v>
      </c>
      <c r="S193" t="n">
        <v>-1.236994589169616</v>
      </c>
      <c r="T193" t="n">
        <v>119.1202037868176</v>
      </c>
      <c r="U193" t="n">
        <v>469.8100837352087</v>
      </c>
      <c r="V193" t="n">
        <v>-99.16393551337747</v>
      </c>
      <c r="W193" t="n">
        <v>2</v>
      </c>
      <c r="X193" t="n">
        <v>1003.514338858406</v>
      </c>
      <c r="Y193" t="b">
        <v>0</v>
      </c>
      <c r="Z193" t="n">
        <v>1003.514338858406</v>
      </c>
      <c r="AA193" t="b">
        <v>0</v>
      </c>
      <c r="AB193" t="n">
        <v>-25.14298567783404</v>
      </c>
      <c r="AC193" t="n">
        <v>-1.236994589169616</v>
      </c>
      <c r="AD193" t="b">
        <v>0</v>
      </c>
      <c r="AE193" t="n">
        <v>0</v>
      </c>
      <c r="AF193" t="n">
        <v>0</v>
      </c>
      <c r="AG193" t="n">
        <v>0.8942532213631411</v>
      </c>
      <c r="AH193" t="n">
        <v>25.2117384542372</v>
      </c>
      <c r="AI193" t="n">
        <v>-10.52630895931199</v>
      </c>
      <c r="AJ193" t="n">
        <v>-1.106186396173705</v>
      </c>
      <c r="AK193" t="n">
        <v>14.61667671852205</v>
      </c>
      <c r="AL193" t="n">
        <v>-1.106186396173705</v>
      </c>
      <c r="AM193" t="n">
        <v>0</v>
      </c>
      <c r="AN193" t="n">
        <v>0</v>
      </c>
      <c r="AO193" t="n">
        <v>-1.097110863671473</v>
      </c>
      <c r="AP193" t="n">
        <v>0</v>
      </c>
      <c r="AQ193" t="n">
        <v>0.4109305666488204</v>
      </c>
      <c r="AR193" t="n">
        <v>1</v>
      </c>
      <c r="AS193" t="n">
        <v>0</v>
      </c>
      <c r="AT193" t="n">
        <v>0</v>
      </c>
      <c r="AU193" t="n">
        <v>0</v>
      </c>
      <c r="AV193" t="n">
        <v>0.4869606337667248</v>
      </c>
      <c r="AW193" t="n">
        <v>0.1530921562798191</v>
      </c>
    </row>
    <row r="194" spans="1:49">
      <c r="A194" t="n">
        <v>0</v>
      </c>
      <c r="B194" t="n">
        <v>-21.42638506</v>
      </c>
      <c r="C194" t="n">
        <v>24.5392784117121</v>
      </c>
      <c r="D194" t="n">
        <v>38.99180596072461</v>
      </c>
      <c r="E194" t="n">
        <v>941.0396960384401</v>
      </c>
      <c r="F194" t="n">
        <v>191</v>
      </c>
      <c r="G194" t="n">
        <v>13.55990914</v>
      </c>
      <c r="H194" t="n">
        <v>-0.2245568731808636</v>
      </c>
      <c r="I194" t="n">
        <v>-0</v>
      </c>
      <c r="J194" t="n">
        <v>0</v>
      </c>
      <c r="K194" t="n">
        <v>0</v>
      </c>
      <c r="L194" t="n">
        <v>0.03851869205514746</v>
      </c>
      <c r="M194" t="n">
        <v>0</v>
      </c>
      <c r="N194" t="n">
        <v>89.40840619937293</v>
      </c>
      <c r="O194" t="n">
        <v>-0.8565685777025774</v>
      </c>
      <c r="P194" t="b">
        <v>1</v>
      </c>
      <c r="Q194" t="n">
        <v>0</v>
      </c>
      <c r="R194" t="b">
        <v>0</v>
      </c>
      <c r="S194" t="n">
        <v>-0.8565685777025774</v>
      </c>
      <c r="T194" t="n">
        <v>111.7042736864136</v>
      </c>
      <c r="U194" t="n">
        <v>440.5616554192151</v>
      </c>
      <c r="V194" t="n">
        <v>-73.22573366598456</v>
      </c>
      <c r="W194" t="n">
        <v>2</v>
      </c>
      <c r="X194" t="n">
        <v>941.0396959754435</v>
      </c>
      <c r="Y194" t="b">
        <v>0</v>
      </c>
      <c r="Z194" t="n">
        <v>941.0396959754435</v>
      </c>
      <c r="AA194" t="b">
        <v>0</v>
      </c>
      <c r="AB194" t="n">
        <v>-18.5663624913754</v>
      </c>
      <c r="AC194" t="n">
        <v>-0.8565685777025774</v>
      </c>
      <c r="AD194" t="b">
        <v>0</v>
      </c>
      <c r="AE194" t="n">
        <v>0</v>
      </c>
      <c r="AF194" t="n">
        <v>0</v>
      </c>
      <c r="AG194" t="n">
        <v>0.8712357413677059</v>
      </c>
      <c r="AH194" t="n">
        <v>25.21621264786377</v>
      </c>
      <c r="AI194" t="n">
        <v>-7.572883234866578</v>
      </c>
      <c r="AJ194" t="n">
        <v>-0.7462731598269865</v>
      </c>
      <c r="AK194" t="n">
        <v>10.99347925650882</v>
      </c>
      <c r="AL194" t="n">
        <v>-0.7462731598269865</v>
      </c>
      <c r="AM194" t="n">
        <v>0</v>
      </c>
      <c r="AN194" t="n">
        <v>0</v>
      </c>
      <c r="AO194" t="n">
        <v>-0.740346878296103</v>
      </c>
      <c r="AP194" t="n">
        <v>0</v>
      </c>
      <c r="AQ194" t="n">
        <v>0.4396759846439431</v>
      </c>
      <c r="AR194" t="n">
        <v>1</v>
      </c>
      <c r="AS194" t="n">
        <v>0</v>
      </c>
      <c r="AT194" t="n">
        <v>0</v>
      </c>
      <c r="AU194" t="n">
        <v>0</v>
      </c>
      <c r="AV194" t="n">
        <v>0.5109321184398344</v>
      </c>
      <c r="AW194" t="n">
        <v>0.1606283841047423</v>
      </c>
    </row>
    <row r="195" spans="1:49">
      <c r="A195" t="n">
        <v>0</v>
      </c>
      <c r="B195" t="n">
        <v>-21.42638506</v>
      </c>
      <c r="C195" t="n">
        <v>24.56218300796507</v>
      </c>
      <c r="D195" t="n">
        <v>39.02820033050681</v>
      </c>
      <c r="E195" t="n">
        <v>892.309982009102</v>
      </c>
      <c r="F195" t="n">
        <v>192</v>
      </c>
      <c r="G195" t="n">
        <v>12.85773845</v>
      </c>
      <c r="H195" t="n">
        <v>-0.1645688656021627</v>
      </c>
      <c r="I195" t="n">
        <v>-0</v>
      </c>
      <c r="J195" t="n">
        <v>0</v>
      </c>
      <c r="K195" t="n">
        <v>0</v>
      </c>
      <c r="L195" t="n">
        <v>0.04209942205881079</v>
      </c>
      <c r="M195" t="n">
        <v>0</v>
      </c>
      <c r="N195" t="n">
        <v>89.40096648233821</v>
      </c>
      <c r="O195" t="n">
        <v>-0.4507213635354476</v>
      </c>
      <c r="P195" t="b">
        <v>1</v>
      </c>
      <c r="Q195" t="n">
        <v>0</v>
      </c>
      <c r="R195" t="b">
        <v>0</v>
      </c>
      <c r="S195" t="n">
        <v>-0.4507213635354476</v>
      </c>
      <c r="T195" t="n">
        <v>105.919908457965</v>
      </c>
      <c r="U195" t="n">
        <v>417.7481189582139</v>
      </c>
      <c r="V195" t="n">
        <v>-40.63515575577784</v>
      </c>
      <c r="W195" t="n">
        <v>2</v>
      </c>
      <c r="X195" t="n">
        <v>892.309982094745</v>
      </c>
      <c r="Y195" t="b">
        <v>0</v>
      </c>
      <c r="Z195" t="n">
        <v>892.309982094745</v>
      </c>
      <c r="AA195" t="b">
        <v>0</v>
      </c>
      <c r="AB195" t="n">
        <v>-10.30303137823982</v>
      </c>
      <c r="AC195" t="n">
        <v>-0.4507213635354476</v>
      </c>
      <c r="AD195" t="b">
        <v>0</v>
      </c>
      <c r="AE195" t="n">
        <v>0</v>
      </c>
      <c r="AF195" t="n">
        <v>0</v>
      </c>
      <c r="AG195" t="n">
        <v>0.8000282996958759</v>
      </c>
      <c r="AH195" t="n">
        <v>25.21998521779533</v>
      </c>
      <c r="AI195" t="n">
        <v>-3.858949754328866</v>
      </c>
      <c r="AJ195" t="n">
        <v>-0.3605898461058709</v>
      </c>
      <c r="AK195" t="n">
        <v>6.444081623910952</v>
      </c>
      <c r="AL195" t="n">
        <v>-0.3605898461058709</v>
      </c>
      <c r="AM195" t="n">
        <v>0</v>
      </c>
      <c r="AN195" t="n">
        <v>0</v>
      </c>
      <c r="AO195" t="n">
        <v>-0.3573549461098619</v>
      </c>
      <c r="AP195" t="n">
        <v>0</v>
      </c>
      <c r="AQ195" t="n">
        <v>0.482819463332067</v>
      </c>
      <c r="AR195" t="n">
        <v>1</v>
      </c>
      <c r="AS195" t="n">
        <v>0</v>
      </c>
      <c r="AT195" t="n">
        <v>0</v>
      </c>
      <c r="AU195" t="n">
        <v>0</v>
      </c>
      <c r="AV195" t="n">
        <v>0.5504582747186887</v>
      </c>
      <c r="AW195" t="n">
        <v>0.1730547366157784</v>
      </c>
    </row>
    <row r="196" spans="1:49">
      <c r="A196" t="n">
        <v>0</v>
      </c>
      <c r="B196" t="n">
        <v>-21.42638506</v>
      </c>
      <c r="C196" t="n">
        <v>24.58762908311095</v>
      </c>
      <c r="D196" t="n">
        <v>39.06863299555521</v>
      </c>
      <c r="E196" t="n">
        <v>858.87957067838</v>
      </c>
      <c r="F196" t="n">
        <v>193</v>
      </c>
      <c r="G196" t="n">
        <v>12.37602302</v>
      </c>
      <c r="H196" t="n">
        <v>-0.1037394310771518</v>
      </c>
      <c r="I196" t="n">
        <v>-0</v>
      </c>
      <c r="J196" t="n">
        <v>0</v>
      </c>
      <c r="K196" t="n">
        <v>0</v>
      </c>
      <c r="L196" t="n">
        <v>0.04283253046137259</v>
      </c>
      <c r="M196" t="n">
        <v>0</v>
      </c>
      <c r="N196" t="n">
        <v>89.39352676530348</v>
      </c>
      <c r="O196" t="n">
        <v>-0.08011744048918178</v>
      </c>
      <c r="P196" t="b">
        <v>1</v>
      </c>
      <c r="Q196" t="n">
        <v>0</v>
      </c>
      <c r="R196" t="b">
        <v>0</v>
      </c>
      <c r="S196" t="n">
        <v>-0.08011744048918178</v>
      </c>
      <c r="T196" t="n">
        <v>101.9516169542294</v>
      </c>
      <c r="U196" t="n">
        <v>402.0971772674808</v>
      </c>
      <c r="V196" t="n">
        <v>-7.504198793109027</v>
      </c>
      <c r="W196" t="n">
        <v>2</v>
      </c>
      <c r="X196" t="n">
        <v>858.8795706433391</v>
      </c>
      <c r="Y196" t="b">
        <v>0</v>
      </c>
      <c r="Z196" t="n">
        <v>858.8795706433391</v>
      </c>
      <c r="AA196" t="b">
        <v>0</v>
      </c>
      <c r="AB196" t="n">
        <v>-1.902687320768009</v>
      </c>
      <c r="AC196" t="n">
        <v>-0.08011744048918178</v>
      </c>
      <c r="AD196" t="b">
        <v>0</v>
      </c>
      <c r="AE196" t="n">
        <v>0</v>
      </c>
      <c r="AF196" t="n">
        <v>0</v>
      </c>
      <c r="AG196" t="n">
        <v>0.0918195918934889</v>
      </c>
      <c r="AH196" t="n">
        <v>25.22306809702177</v>
      </c>
      <c r="AI196" t="n">
        <v>-0.08179024966939813</v>
      </c>
      <c r="AJ196" t="n">
        <v>-0.007356350689267555</v>
      </c>
      <c r="AK196" t="n">
        <v>1.820897071098611</v>
      </c>
      <c r="AL196" t="n">
        <v>-0.007356350689267555</v>
      </c>
      <c r="AM196" t="n">
        <v>0</v>
      </c>
      <c r="AN196" t="n">
        <v>0</v>
      </c>
      <c r="AO196" t="n">
        <v>-0.005985612786017451</v>
      </c>
      <c r="AP196" t="n">
        <v>0</v>
      </c>
      <c r="AQ196" t="n">
        <v>0.5300544995231228</v>
      </c>
      <c r="AR196" t="n">
        <v>1</v>
      </c>
      <c r="AS196" t="n">
        <v>0</v>
      </c>
      <c r="AT196" t="n">
        <v>0</v>
      </c>
      <c r="AU196" t="n">
        <v>0</v>
      </c>
      <c r="AV196" t="n">
        <v>0.5952668824939019</v>
      </c>
      <c r="AW196" t="n">
        <v>0.187141802198764</v>
      </c>
    </row>
    <row r="197" spans="1:49">
      <c r="A197" t="n">
        <v>0</v>
      </c>
      <c r="B197" t="n">
        <v>-21.42638506</v>
      </c>
      <c r="C197" t="n">
        <v>24.61527995816157</v>
      </c>
      <c r="D197" t="n">
        <v>39.1125689881516</v>
      </c>
      <c r="E197" t="n">
        <v>838.8279530894705</v>
      </c>
      <c r="F197" t="n">
        <v>194</v>
      </c>
      <c r="G197" t="n">
        <v>12.087089285</v>
      </c>
      <c r="H197" t="n">
        <v>-0.06268104758923099</v>
      </c>
      <c r="I197" t="n">
        <v>-0</v>
      </c>
      <c r="J197" t="n">
        <v>0</v>
      </c>
      <c r="K197" t="n">
        <v>0</v>
      </c>
      <c r="L197" t="n">
        <v>0.04353910910611961</v>
      </c>
      <c r="M197" t="n">
        <v>0</v>
      </c>
      <c r="N197" t="n">
        <v>89.38608704826875</v>
      </c>
      <c r="O197" t="n">
        <v>0.1550752926931948</v>
      </c>
      <c r="P197" t="b">
        <v>1</v>
      </c>
      <c r="Q197" t="n">
        <v>0</v>
      </c>
      <c r="R197" t="b">
        <v>0</v>
      </c>
      <c r="S197" t="n">
        <v>0.1550752926931948</v>
      </c>
      <c r="T197" t="n">
        <v>99.57142895455689</v>
      </c>
      <c r="U197" t="n">
        <v>392.7097157967724</v>
      </c>
      <c r="V197" t="n">
        <v>14.87233816528345</v>
      </c>
      <c r="W197" t="n">
        <v>2</v>
      </c>
      <c r="X197" t="n">
        <v>838.8279529419059</v>
      </c>
      <c r="Y197" t="b">
        <v>0</v>
      </c>
      <c r="Z197" t="n">
        <v>838.8279529419059</v>
      </c>
      <c r="AA197" t="b">
        <v>0</v>
      </c>
      <c r="AB197" t="n">
        <v>3.770876816755438</v>
      </c>
      <c r="AC197" t="n">
        <v>0.1550752926931948</v>
      </c>
      <c r="AD197" t="b">
        <v>0</v>
      </c>
      <c r="AE197" t="n">
        <v>0</v>
      </c>
      <c r="AF197" t="n">
        <v>0</v>
      </c>
      <c r="AG197" t="n">
        <v>0.468896345391115</v>
      </c>
      <c r="AH197" t="n">
        <v>25.2255568341321</v>
      </c>
      <c r="AI197" t="n">
        <v>3.764993661171291</v>
      </c>
      <c r="AJ197" t="n">
        <v>0.3307240378763108</v>
      </c>
      <c r="AK197" t="n">
        <v>1.999601893027359</v>
      </c>
      <c r="AL197" t="n">
        <v>0.3307240378763108</v>
      </c>
      <c r="AM197" t="n">
        <v>0</v>
      </c>
      <c r="AN197" t="n">
        <v>0</v>
      </c>
      <c r="AO197" t="n">
        <v>0.3312101108598595</v>
      </c>
      <c r="AP197" t="n">
        <v>0</v>
      </c>
      <c r="AQ197" t="n">
        <v>0.5830812531014763</v>
      </c>
      <c r="AR197" t="n">
        <v>1</v>
      </c>
      <c r="AS197" t="n">
        <v>0</v>
      </c>
      <c r="AT197" t="n">
        <v>0</v>
      </c>
      <c r="AU197" t="n">
        <v>0</v>
      </c>
      <c r="AV197" t="n">
        <v>0.6468868444975369</v>
      </c>
      <c r="AW197" t="n">
        <v>0.203370241916962</v>
      </c>
    </row>
    <row r="198" spans="1:49">
      <c r="A198" t="n">
        <v>0</v>
      </c>
      <c r="B198" t="n">
        <v>-21.42638506</v>
      </c>
      <c r="C198" t="n">
        <v>24.64397875111992</v>
      </c>
      <c r="D198" t="n">
        <v>39.1581700750118</v>
      </c>
      <c r="E198" t="n">
        <v>827.0316263698994</v>
      </c>
      <c r="F198" t="n">
        <v>195</v>
      </c>
      <c r="G198" t="n">
        <v>11.917110145</v>
      </c>
      <c r="H198" t="n">
        <v>-0.02796377439925801</v>
      </c>
      <c r="I198" t="n">
        <v>-0</v>
      </c>
      <c r="J198" t="n">
        <v>0</v>
      </c>
      <c r="K198" t="n">
        <v>0</v>
      </c>
      <c r="L198" t="n">
        <v>0.04506827870151003</v>
      </c>
      <c r="M198" t="n">
        <v>0</v>
      </c>
      <c r="N198" t="n">
        <v>89.37864733123402</v>
      </c>
      <c r="O198" t="n">
        <v>0.3476592863512099</v>
      </c>
      <c r="P198" t="b">
        <v>1</v>
      </c>
      <c r="Q198" t="n">
        <v>0</v>
      </c>
      <c r="R198" t="b">
        <v>0</v>
      </c>
      <c r="S198" t="n">
        <v>0.3476592863512099</v>
      </c>
      <c r="T198" t="n">
        <v>98.17116910181713</v>
      </c>
      <c r="U198" t="n">
        <v>387.1870909375667</v>
      </c>
      <c r="V198" t="n">
        <v>33.81748090045201</v>
      </c>
      <c r="W198" t="n">
        <v>2</v>
      </c>
      <c r="X198" t="n">
        <v>827.0316262426426</v>
      </c>
      <c r="Y198" t="b">
        <v>0</v>
      </c>
      <c r="Z198" t="n">
        <v>827.0316262426426</v>
      </c>
      <c r="AA198" t="b">
        <v>0</v>
      </c>
      <c r="AB198" t="n">
        <v>8.574411993015216</v>
      </c>
      <c r="AC198" t="n">
        <v>0.3476592863512099</v>
      </c>
      <c r="AD198" t="b">
        <v>0</v>
      </c>
      <c r="AE198" t="n">
        <v>0</v>
      </c>
      <c r="AF198" t="n">
        <v>0</v>
      </c>
      <c r="AG198" t="n">
        <v>0.6582315613863308</v>
      </c>
      <c r="AH198" t="n">
        <v>25.22837393065738</v>
      </c>
      <c r="AI198" t="n">
        <v>6.098519214105689</v>
      </c>
      <c r="AJ198" t="n">
        <v>0.528171705439024</v>
      </c>
      <c r="AK198" t="n">
        <v>2.084281389660363</v>
      </c>
      <c r="AL198" t="n">
        <v>0.528171705439024</v>
      </c>
      <c r="AM198" t="n">
        <v>0</v>
      </c>
      <c r="AN198" t="n">
        <v>0</v>
      </c>
      <c r="AO198" t="n">
        <v>0.52827059597795</v>
      </c>
      <c r="AP198" t="n">
        <v>0</v>
      </c>
      <c r="AQ198" t="n">
        <v>0.6142459555511816</v>
      </c>
      <c r="AR198" t="n">
        <v>1</v>
      </c>
      <c r="AS198" t="n">
        <v>0</v>
      </c>
      <c r="AT198" t="n">
        <v>0</v>
      </c>
      <c r="AU198" t="n">
        <v>0</v>
      </c>
      <c r="AV198" t="n">
        <v>0.6771816475155054</v>
      </c>
      <c r="AW198" t="n">
        <v>0.2128944136805361</v>
      </c>
    </row>
    <row r="199" spans="1:49">
      <c r="A199" t="n">
        <v>0</v>
      </c>
      <c r="B199" t="n">
        <v>-21.42638506</v>
      </c>
      <c r="C199" t="n">
        <v>24.67411817735777</v>
      </c>
      <c r="D199" t="n">
        <v>39.20606026313865</v>
      </c>
      <c r="E199" t="n">
        <v>824.4628735381715</v>
      </c>
      <c r="F199" t="n">
        <v>196</v>
      </c>
      <c r="G199" t="n">
        <v>11.88009571</v>
      </c>
      <c r="H199" t="n">
        <v>0.002041499352931408</v>
      </c>
      <c r="I199" t="n">
        <v>-0</v>
      </c>
      <c r="J199" t="n">
        <v>0</v>
      </c>
      <c r="K199" t="n">
        <v>0</v>
      </c>
      <c r="L199" t="n">
        <v>0.04668902823333779</v>
      </c>
      <c r="M199" t="n">
        <v>0</v>
      </c>
      <c r="N199" t="n">
        <v>89.37120761419929</v>
      </c>
      <c r="O199" t="n">
        <v>0.514742239094119</v>
      </c>
      <c r="P199" t="b">
        <v>1</v>
      </c>
      <c r="Q199" t="n">
        <v>0</v>
      </c>
      <c r="R199" t="b">
        <v>0</v>
      </c>
      <c r="S199" t="n">
        <v>0.514742239094119</v>
      </c>
      <c r="T199" t="n">
        <v>97.86625034941994</v>
      </c>
      <c r="U199" t="n">
        <v>385.9844913781122</v>
      </c>
      <c r="V199" t="n">
        <v>50.22595929292485</v>
      </c>
      <c r="W199" t="n">
        <v>2</v>
      </c>
      <c r="X199" t="n">
        <v>824.4628735836478</v>
      </c>
      <c r="Y199" t="b">
        <v>0</v>
      </c>
      <c r="Z199" t="n">
        <v>824.4628735836478</v>
      </c>
      <c r="AA199" t="b">
        <v>0</v>
      </c>
      <c r="AB199" t="n">
        <v>12.73477669698906</v>
      </c>
      <c r="AC199" t="n">
        <v>0.514742239094119</v>
      </c>
      <c r="AD199" t="b">
        <v>0</v>
      </c>
      <c r="AE199" t="n">
        <v>0</v>
      </c>
      <c r="AF199" t="n">
        <v>0</v>
      </c>
      <c r="AG199" t="n">
        <v>0.7339393885839041</v>
      </c>
      <c r="AH199" t="n">
        <v>25.23243804218335</v>
      </c>
      <c r="AI199" t="n">
        <v>8.12325132267472</v>
      </c>
      <c r="AJ199" t="n">
        <v>0.7013416190774091</v>
      </c>
      <c r="AK199" t="n">
        <v>2.161277213597447</v>
      </c>
      <c r="AL199" t="n">
        <v>0.7013416190774091</v>
      </c>
      <c r="AM199" t="n">
        <v>0</v>
      </c>
      <c r="AN199" t="n">
        <v>0</v>
      </c>
      <c r="AO199" t="n">
        <v>0.7013416923280361</v>
      </c>
      <c r="AP199" t="n">
        <v>0</v>
      </c>
      <c r="AQ199" t="n">
        <v>0.6460184038018489</v>
      </c>
      <c r="AR199" t="n">
        <v>1</v>
      </c>
      <c r="AS199" t="n">
        <v>0</v>
      </c>
      <c r="AT199" t="n">
        <v>0</v>
      </c>
      <c r="AU199" t="n">
        <v>0</v>
      </c>
      <c r="AV199" t="n">
        <v>0.7087472361136788</v>
      </c>
      <c r="AW199" t="n">
        <v>0.2228180988568023</v>
      </c>
    </row>
    <row r="200" spans="1:49">
      <c r="A200" t="n">
        <v>0</v>
      </c>
      <c r="B200" t="n">
        <v>-21.42638506</v>
      </c>
      <c r="C200" t="n">
        <v>24.70513548202383</v>
      </c>
      <c r="D200" t="n">
        <v>39.25534536047005</v>
      </c>
      <c r="E200" t="n">
        <v>826.6406627592676</v>
      </c>
      <c r="F200" t="n">
        <v>197</v>
      </c>
      <c r="G200" t="n">
        <v>11.91147656</v>
      </c>
      <c r="H200" t="n">
        <v>0.01510312282086779</v>
      </c>
      <c r="I200" t="n">
        <v>-0</v>
      </c>
      <c r="J200" t="n">
        <v>0</v>
      </c>
      <c r="K200" t="n">
        <v>0</v>
      </c>
      <c r="L200" t="n">
        <v>0.04924891532650444</v>
      </c>
      <c r="M200" t="n">
        <v>0</v>
      </c>
      <c r="N200" t="n">
        <v>89.36376789716456</v>
      </c>
      <c r="O200" t="n">
        <v>0.5896510011702142</v>
      </c>
      <c r="P200" t="b">
        <v>1</v>
      </c>
      <c r="Q200" t="n">
        <v>0</v>
      </c>
      <c r="R200" t="b">
        <v>0</v>
      </c>
      <c r="S200" t="n">
        <v>0.5896510011702142</v>
      </c>
      <c r="T200" t="n">
        <v>98.12476056661394</v>
      </c>
      <c r="U200" t="n">
        <v>387.0040556747254</v>
      </c>
      <c r="V200" t="n">
        <v>57.38360287052038</v>
      </c>
      <c r="W200" t="n">
        <v>2</v>
      </c>
      <c r="X200" t="n">
        <v>826.6406629212136</v>
      </c>
      <c r="Y200" t="b">
        <v>0</v>
      </c>
      <c r="Z200" t="n">
        <v>826.6406629212136</v>
      </c>
      <c r="AA200" t="b">
        <v>0</v>
      </c>
      <c r="AB200" t="n">
        <v>14.54959504830639</v>
      </c>
      <c r="AC200" t="n">
        <v>0.5896510011702142</v>
      </c>
      <c r="AD200" t="b">
        <v>0</v>
      </c>
      <c r="AE200" t="n">
        <v>0</v>
      </c>
      <c r="AF200" t="n">
        <v>0</v>
      </c>
      <c r="AG200" t="n">
        <v>0.7561717958225866</v>
      </c>
      <c r="AH200" t="n">
        <v>25.23712240171754</v>
      </c>
      <c r="AI200" t="n">
        <v>9.008016705083387</v>
      </c>
      <c r="AJ200" t="n">
        <v>0.7797844410856054</v>
      </c>
      <c r="AK200" t="n">
        <v>2.196408536400623</v>
      </c>
      <c r="AL200" t="n">
        <v>0.7797844410856054</v>
      </c>
      <c r="AM200" t="n">
        <v>0</v>
      </c>
      <c r="AN200" t="n">
        <v>0</v>
      </c>
      <c r="AO200" t="n">
        <v>0.7798368962917676</v>
      </c>
      <c r="AP200" t="n">
        <v>0</v>
      </c>
      <c r="AQ200" t="n">
        <v>0.6620472202105623</v>
      </c>
      <c r="AR200" t="n">
        <v>1</v>
      </c>
      <c r="AS200" t="n">
        <v>0</v>
      </c>
      <c r="AT200" t="n">
        <v>0</v>
      </c>
      <c r="AU200" t="n">
        <v>0</v>
      </c>
      <c r="AV200" t="n">
        <v>0.7248480436882604</v>
      </c>
      <c r="AW200" t="n">
        <v>0.2278799194199404</v>
      </c>
    </row>
    <row r="201" spans="1:49">
      <c r="A201" t="n">
        <v>0</v>
      </c>
      <c r="B201" t="n">
        <v>-21.42638506</v>
      </c>
      <c r="C201" t="n">
        <v>24.73741117180539</v>
      </c>
      <c r="D201" t="n">
        <v>39.3066299749602</v>
      </c>
      <c r="E201" t="n">
        <v>834.9251203871124</v>
      </c>
      <c r="F201" t="n">
        <v>198</v>
      </c>
      <c r="G201" t="n">
        <v>12.03085143</v>
      </c>
      <c r="H201" t="n">
        <v>0.06317577603026181</v>
      </c>
      <c r="I201" t="n">
        <v>-0</v>
      </c>
      <c r="J201" t="n">
        <v>0</v>
      </c>
      <c r="K201" t="n">
        <v>0</v>
      </c>
      <c r="L201" t="n">
        <v>0.05270922957816632</v>
      </c>
      <c r="M201" t="n">
        <v>0</v>
      </c>
      <c r="N201" t="n">
        <v>89.35632818012984</v>
      </c>
      <c r="O201" t="n">
        <v>0.868981359995767</v>
      </c>
      <c r="P201" t="b">
        <v>1</v>
      </c>
      <c r="Q201" t="n">
        <v>0</v>
      </c>
      <c r="R201" t="b">
        <v>0</v>
      </c>
      <c r="S201" t="n">
        <v>0.868981359995767</v>
      </c>
      <c r="T201" t="n">
        <v>99.10815086901829</v>
      </c>
      <c r="U201" t="n">
        <v>390.8825470274081</v>
      </c>
      <c r="V201" t="n">
        <v>83.72833779180814</v>
      </c>
      <c r="W201" t="n">
        <v>2</v>
      </c>
      <c r="X201" t="n">
        <v>834.9251204505438</v>
      </c>
      <c r="Y201" t="b">
        <v>0</v>
      </c>
      <c r="Z201" t="n">
        <v>834.9251204505438</v>
      </c>
      <c r="AA201" t="b">
        <v>0</v>
      </c>
      <c r="AB201" t="n">
        <v>21.22929457195947</v>
      </c>
      <c r="AC201" t="n">
        <v>0.868981359995767</v>
      </c>
      <c r="AD201" t="b">
        <v>0</v>
      </c>
      <c r="AE201" t="n">
        <v>0</v>
      </c>
      <c r="AF201" t="n">
        <v>0</v>
      </c>
      <c r="AG201" t="n">
        <v>0.8103510835329389</v>
      </c>
      <c r="AH201" t="n">
        <v>25.2420400652267</v>
      </c>
      <c r="AI201" t="n">
        <v>12.26481770947339</v>
      </c>
      <c r="AJ201" t="n">
        <v>1.072351697497847</v>
      </c>
      <c r="AK201" t="n">
        <v>2.326009389267652</v>
      </c>
      <c r="AL201" t="n">
        <v>1.072351697497847</v>
      </c>
      <c r="AM201" t="n">
        <v>0</v>
      </c>
      <c r="AN201" t="n">
        <v>0</v>
      </c>
      <c r="AO201" t="n">
        <v>1.072907974539471</v>
      </c>
      <c r="AP201" t="n">
        <v>0</v>
      </c>
      <c r="AQ201" t="n">
        <v>0.7231020178276452</v>
      </c>
      <c r="AR201" t="n">
        <v>1</v>
      </c>
      <c r="AS201" t="n">
        <v>0</v>
      </c>
      <c r="AT201" t="n">
        <v>0</v>
      </c>
      <c r="AU201" t="n">
        <v>0</v>
      </c>
      <c r="AV201" t="n">
        <v>0.7865678162112073</v>
      </c>
      <c r="AW201" t="n">
        <v>0.2472835681041259</v>
      </c>
    </row>
    <row r="202" spans="1:49">
      <c r="A202" t="n">
        <v>0</v>
      </c>
      <c r="B202" t="n">
        <v>-21.42638506</v>
      </c>
      <c r="C202" t="n">
        <v>24.77391235120683</v>
      </c>
      <c r="D202" t="n">
        <v>39.36462870176381</v>
      </c>
      <c r="E202" t="n">
        <v>860.7109842560725</v>
      </c>
      <c r="F202" t="n">
        <v>199</v>
      </c>
      <c r="G202" t="n">
        <v>12.40241277</v>
      </c>
      <c r="H202" t="n">
        <v>0.1413072813914169</v>
      </c>
      <c r="I202" t="n">
        <v>-0</v>
      </c>
      <c r="J202" t="n">
        <v>0</v>
      </c>
      <c r="K202" t="n">
        <v>0</v>
      </c>
      <c r="L202" t="n">
        <v>0.05997104280282153</v>
      </c>
      <c r="M202" t="n">
        <v>0</v>
      </c>
      <c r="N202" t="n">
        <v>89.34888846309511</v>
      </c>
      <c r="O202" t="n">
        <v>1.354544411414163</v>
      </c>
      <c r="P202" t="b">
        <v>1</v>
      </c>
      <c r="Q202" t="n">
        <v>0</v>
      </c>
      <c r="R202" t="b">
        <v>0</v>
      </c>
      <c r="S202" t="n">
        <v>1.354544411414163</v>
      </c>
      <c r="T202" t="n">
        <v>102.1690113206725</v>
      </c>
      <c r="U202" t="n">
        <v>402.9545806487323</v>
      </c>
      <c r="V202" t="n">
        <v>126.6034207010747</v>
      </c>
      <c r="W202" t="n">
        <v>2</v>
      </c>
      <c r="X202" t="n">
        <v>860.7109842656922</v>
      </c>
      <c r="Y202" t="b">
        <v>0</v>
      </c>
      <c r="Z202" t="n">
        <v>860.7109842656922</v>
      </c>
      <c r="AA202" t="b">
        <v>0</v>
      </c>
      <c r="AB202" t="n">
        <v>32.10025879844692</v>
      </c>
      <c r="AC202" t="n">
        <v>1.354544411414163</v>
      </c>
      <c r="AD202" t="b">
        <v>0</v>
      </c>
      <c r="AE202" t="n">
        <v>0</v>
      </c>
      <c r="AF202" t="n">
        <v>0</v>
      </c>
      <c r="AG202" t="n">
        <v>0.8552809735670359</v>
      </c>
      <c r="AH202" t="n">
        <v>25.24767696944055</v>
      </c>
      <c r="AI202" t="n">
        <v>17.57108074705014</v>
      </c>
      <c r="AJ202" t="n">
        <v>1.583742013767591</v>
      </c>
      <c r="AK202" t="n">
        <v>2.542869699088095</v>
      </c>
      <c r="AL202" t="n">
        <v>1.583742013767591</v>
      </c>
      <c r="AM202" t="n">
        <v>0</v>
      </c>
      <c r="AN202" t="n">
        <v>0</v>
      </c>
      <c r="AO202" t="n">
        <v>1.586108050945992</v>
      </c>
      <c r="AP202" t="n">
        <v>0</v>
      </c>
      <c r="AQ202" t="n">
        <v>0.8361765002331293</v>
      </c>
      <c r="AR202" t="n">
        <v>1</v>
      </c>
      <c r="AS202" t="n">
        <v>0</v>
      </c>
      <c r="AT202" t="n">
        <v>0</v>
      </c>
      <c r="AU202" t="n">
        <v>0</v>
      </c>
      <c r="AV202" t="n">
        <v>0.901729271233833</v>
      </c>
      <c r="AW202" t="n">
        <v>0.2834883745036939</v>
      </c>
    </row>
    <row r="203" spans="1:49">
      <c r="A203" t="n">
        <v>0</v>
      </c>
      <c r="B203" t="n">
        <v>-21.42638506</v>
      </c>
      <c r="C203" t="n">
        <v>24.81599227649329</v>
      </c>
      <c r="D203" t="n">
        <v>39.43149180401495</v>
      </c>
      <c r="E203" t="n">
        <v>905.1905079152396</v>
      </c>
      <c r="F203" t="n">
        <v>200</v>
      </c>
      <c r="G203" t="n">
        <v>13.043340355</v>
      </c>
      <c r="H203" t="n">
        <v>0.2153358692374066</v>
      </c>
      <c r="I203" t="n">
        <v>-0</v>
      </c>
      <c r="J203" t="n">
        <v>0</v>
      </c>
      <c r="K203" t="n">
        <v>0</v>
      </c>
      <c r="L203" t="n">
        <v>0.07357665600579799</v>
      </c>
      <c r="M203" t="n">
        <v>0</v>
      </c>
      <c r="N203" t="n">
        <v>89.34144874606038</v>
      </c>
      <c r="O203" t="n">
        <v>1.882747600617057</v>
      </c>
      <c r="P203" t="b">
        <v>1</v>
      </c>
      <c r="Q203" t="n">
        <v>0</v>
      </c>
      <c r="R203" t="b">
        <v>0</v>
      </c>
      <c r="S203" t="n">
        <v>1.882747600617057</v>
      </c>
      <c r="T203" t="n">
        <v>107.4488660474876</v>
      </c>
      <c r="U203" t="n">
        <v>423.7783276912911</v>
      </c>
      <c r="V203" t="n">
        <v>167.3253138475257</v>
      </c>
      <c r="W203" t="n">
        <v>2</v>
      </c>
      <c r="X203" t="n">
        <v>905.1905079485978</v>
      </c>
      <c r="Y203" t="b">
        <v>0</v>
      </c>
      <c r="Z203" t="n">
        <v>905.1905079485978</v>
      </c>
      <c r="AA203" t="b">
        <v>0</v>
      </c>
      <c r="AB203" t="n">
        <v>42.42528241570125</v>
      </c>
      <c r="AC203" t="n">
        <v>1.882747600617057</v>
      </c>
      <c r="AD203" t="b">
        <v>0</v>
      </c>
      <c r="AE203" t="n">
        <v>0</v>
      </c>
      <c r="AF203" t="n">
        <v>0</v>
      </c>
      <c r="AG203" t="n">
        <v>0.878056455672734</v>
      </c>
      <c r="AH203" t="n">
        <v>25.25438196831951</v>
      </c>
      <c r="AI203" t="n">
        <v>22.62044026273783</v>
      </c>
      <c r="AJ203" t="n">
        <v>2.144221579892111</v>
      </c>
      <c r="AK203" t="n">
        <v>2.758416659881444</v>
      </c>
      <c r="AL203" t="n">
        <v>2.144221579892111</v>
      </c>
      <c r="AM203" t="n">
        <v>0</v>
      </c>
      <c r="AN203" t="n">
        <v>0</v>
      </c>
      <c r="AO203" t="n">
        <v>2.149705255119838</v>
      </c>
      <c r="AP203" t="n">
        <v>0</v>
      </c>
      <c r="AQ203" t="n">
        <v>0.9678770985508387</v>
      </c>
      <c r="AR203" t="n">
        <v>1</v>
      </c>
      <c r="AS203" t="n">
        <v>0</v>
      </c>
      <c r="AT203" t="n">
        <v>0</v>
      </c>
      <c r="AU203" t="n">
        <v>0</v>
      </c>
      <c r="AV203" t="n">
        <v>1.036897201436444</v>
      </c>
      <c r="AW203" t="n">
        <v>0.3259828770562569</v>
      </c>
    </row>
    <row r="204" spans="1:49">
      <c r="A204" t="n">
        <v>0</v>
      </c>
      <c r="B204" t="n">
        <v>-21.42638506</v>
      </c>
      <c r="C204" t="n">
        <v>24.86471872337612</v>
      </c>
      <c r="D204" t="n">
        <v>39.5089159291312</v>
      </c>
      <c r="E204" t="n">
        <v>967.682100174573</v>
      </c>
      <c r="F204" t="n">
        <v>201</v>
      </c>
      <c r="G204" t="n">
        <v>13.943812795</v>
      </c>
      <c r="H204" t="n">
        <v>0.2818492624922926</v>
      </c>
      <c r="I204" t="n">
        <v>-0</v>
      </c>
      <c r="J204" t="n">
        <v>0</v>
      </c>
      <c r="K204" t="n">
        <v>0</v>
      </c>
      <c r="L204" t="n">
        <v>0.09045152619000635</v>
      </c>
      <c r="M204" t="n">
        <v>0</v>
      </c>
      <c r="N204" t="n">
        <v>89.33400902902565</v>
      </c>
      <c r="O204" t="n">
        <v>2.454278505205672</v>
      </c>
      <c r="P204" t="b">
        <v>1</v>
      </c>
      <c r="Q204" t="n">
        <v>0</v>
      </c>
      <c r="R204" t="b">
        <v>0</v>
      </c>
      <c r="S204" t="n">
        <v>2.454278505205672</v>
      </c>
      <c r="T204" t="n">
        <v>114.8668080739658</v>
      </c>
      <c r="U204" t="n">
        <v>453.0346910437213</v>
      </c>
      <c r="V204" t="n">
        <v>204.033120991477</v>
      </c>
      <c r="W204" t="n">
        <v>2</v>
      </c>
      <c r="X204" t="n">
        <v>967.6821000693888</v>
      </c>
      <c r="Y204" t="b">
        <v>0</v>
      </c>
      <c r="Z204" t="n">
        <v>967.6821000693888</v>
      </c>
      <c r="AA204" t="b">
        <v>0</v>
      </c>
      <c r="AB204" t="n">
        <v>51.73253574834609</v>
      </c>
      <c r="AC204" t="n">
        <v>2.454278505205672</v>
      </c>
      <c r="AD204" t="b">
        <v>0</v>
      </c>
      <c r="AE204" t="n">
        <v>0</v>
      </c>
      <c r="AF204" t="n">
        <v>0</v>
      </c>
      <c r="AG204" t="n">
        <v>0.8909810179958798</v>
      </c>
      <c r="AH204" t="n">
        <v>25.26223488057906</v>
      </c>
      <c r="AI204" t="n">
        <v>27.18279228505583</v>
      </c>
      <c r="AJ204" t="n">
        <v>2.754580014202975</v>
      </c>
      <c r="AK204" t="n">
        <v>2.963440342946235</v>
      </c>
      <c r="AL204" t="n">
        <v>2.754580014202975</v>
      </c>
      <c r="AM204" t="n">
        <v>0</v>
      </c>
      <c r="AN204" t="n">
        <v>0</v>
      </c>
      <c r="AO204" t="n">
        <v>2.764329680569071</v>
      </c>
      <c r="AP204" t="n">
        <v>0</v>
      </c>
      <c r="AQ204" t="n">
        <v>1.116802002967568</v>
      </c>
      <c r="AR204" t="n">
        <v>1</v>
      </c>
      <c r="AS204" t="n">
        <v>0</v>
      </c>
      <c r="AT204" t="n">
        <v>0</v>
      </c>
      <c r="AU204" t="n">
        <v>0</v>
      </c>
      <c r="AV204" t="n">
        <v>1.190631744752729</v>
      </c>
      <c r="AW204" t="n">
        <v>0.374314407572249</v>
      </c>
    </row>
    <row r="205" spans="1:49">
      <c r="A205" t="n">
        <v>0</v>
      </c>
      <c r="B205" t="n">
        <v>-21.42638506</v>
      </c>
      <c r="C205" t="n">
        <v>24.92158643333142</v>
      </c>
      <c r="D205" t="n">
        <v>39.59927615386175</v>
      </c>
      <c r="E205" t="n">
        <v>1047.8253221154</v>
      </c>
      <c r="F205" t="n">
        <v>202</v>
      </c>
      <c r="G205" t="n">
        <v>15.09863635</v>
      </c>
      <c r="H205" t="n">
        <v>0.3700137432934192</v>
      </c>
      <c r="I205" t="n">
        <v>-0</v>
      </c>
      <c r="J205" t="n">
        <v>0</v>
      </c>
      <c r="K205" t="n">
        <v>0</v>
      </c>
      <c r="L205" t="n">
        <v>0.1107424674270508</v>
      </c>
      <c r="M205" t="n">
        <v>0</v>
      </c>
      <c r="N205" t="n">
        <v>89.32656931199092</v>
      </c>
      <c r="O205" t="n">
        <v>3.291419588602685</v>
      </c>
      <c r="P205" t="b">
        <v>1</v>
      </c>
      <c r="Q205" t="n">
        <v>0</v>
      </c>
      <c r="R205" t="b">
        <v>0</v>
      </c>
      <c r="S205" t="n">
        <v>3.291419588602685</v>
      </c>
      <c r="T205" t="n">
        <v>124.3800522347772</v>
      </c>
      <c r="U205" t="n">
        <v>490.5549260139612</v>
      </c>
      <c r="V205" t="n">
        <v>252.6992172314624</v>
      </c>
      <c r="W205" t="n">
        <v>2</v>
      </c>
      <c r="X205" t="n">
        <v>1047.825321965821</v>
      </c>
      <c r="Y205" t="b">
        <v>0</v>
      </c>
      <c r="Z205" t="n">
        <v>1047.825321965821</v>
      </c>
      <c r="AA205" t="b">
        <v>0</v>
      </c>
      <c r="AB205" t="n">
        <v>64.07180964286572</v>
      </c>
      <c r="AC205" t="n">
        <v>3.291419588602685</v>
      </c>
      <c r="AD205" t="b">
        <v>0</v>
      </c>
      <c r="AE205" t="n">
        <v>0</v>
      </c>
      <c r="AF205" t="n">
        <v>0</v>
      </c>
      <c r="AG205" t="n">
        <v>0.9026802085160701</v>
      </c>
      <c r="AH205" t="n">
        <v>25.27138666528146</v>
      </c>
      <c r="AI205" t="n">
        <v>33.23011325622231</v>
      </c>
      <c r="AJ205" t="n">
        <v>3.646274237045144</v>
      </c>
      <c r="AK205" t="n">
        <v>3.233947693082936</v>
      </c>
      <c r="AL205" t="n">
        <v>3.646274237045144</v>
      </c>
      <c r="AM205" t="n">
        <v>0</v>
      </c>
      <c r="AN205" t="n">
        <v>0</v>
      </c>
      <c r="AO205" t="n">
        <v>3.663922480180054</v>
      </c>
      <c r="AP205" t="n">
        <v>0</v>
      </c>
      <c r="AQ205" t="n">
        <v>1.326965315255447</v>
      </c>
      <c r="AR205" t="n">
        <v>1</v>
      </c>
      <c r="AS205" t="n">
        <v>0</v>
      </c>
      <c r="AT205" t="n">
        <v>0</v>
      </c>
      <c r="AU205" t="n">
        <v>0</v>
      </c>
      <c r="AV205" t="n">
        <v>1.407160721511731</v>
      </c>
      <c r="AW205" t="n">
        <v>0.4423874419214244</v>
      </c>
    </row>
    <row r="206" spans="1:49">
      <c r="A206" t="n">
        <v>0</v>
      </c>
      <c r="B206" t="n">
        <v>-21.42638506</v>
      </c>
      <c r="C206" t="n">
        <v>24.99368447256411</v>
      </c>
      <c r="D206" t="n">
        <v>39.71383668448306</v>
      </c>
      <c r="E206" t="n">
        <v>1159.5849404888</v>
      </c>
      <c r="F206" t="n">
        <v>203</v>
      </c>
      <c r="G206" t="n">
        <v>16.70903629</v>
      </c>
      <c r="H206" t="n">
        <v>0.5424486768340318</v>
      </c>
      <c r="I206" t="n">
        <v>-0</v>
      </c>
      <c r="J206" t="n">
        <v>0</v>
      </c>
      <c r="K206" t="n">
        <v>0</v>
      </c>
      <c r="L206" t="n">
        <v>0.1320625007727473</v>
      </c>
      <c r="M206" t="n">
        <v>0</v>
      </c>
      <c r="N206" t="n">
        <v>89.31912959495619</v>
      </c>
      <c r="O206" t="n">
        <v>5.011690794067864</v>
      </c>
      <c r="P206" t="b">
        <v>1</v>
      </c>
      <c r="Q206" t="n">
        <v>0</v>
      </c>
      <c r="R206" t="b">
        <v>0</v>
      </c>
      <c r="S206" t="n">
        <v>5.011690794067864</v>
      </c>
      <c r="T206" t="n">
        <v>137.6462587989271</v>
      </c>
      <c r="U206" t="n">
        <v>542.8768447029682</v>
      </c>
      <c r="V206" t="n">
        <v>347.6892303869566</v>
      </c>
      <c r="W206" t="n">
        <v>2</v>
      </c>
      <c r="X206" t="n">
        <v>1159.58494028554</v>
      </c>
      <c r="Y206" t="b">
        <v>0</v>
      </c>
      <c r="Z206" t="n">
        <v>1159.58494028554</v>
      </c>
      <c r="AA206" t="b">
        <v>0</v>
      </c>
      <c r="AB206" t="n">
        <v>88.15649857681457</v>
      </c>
      <c r="AC206" t="n">
        <v>5.011690794067864</v>
      </c>
      <c r="AD206" t="b">
        <v>0</v>
      </c>
      <c r="AE206" t="n">
        <v>0</v>
      </c>
      <c r="AF206" t="n">
        <v>0</v>
      </c>
      <c r="AG206" t="n">
        <v>0.9168997588535108</v>
      </c>
      <c r="AH206" t="n">
        <v>25.28234297366658</v>
      </c>
      <c r="AI206" t="n">
        <v>45.01230216075326</v>
      </c>
      <c r="AJ206" t="n">
        <v>5.465909163652163</v>
      </c>
      <c r="AK206" t="n">
        <v>3.740533164117231</v>
      </c>
      <c r="AL206" t="n">
        <v>5.465909163652163</v>
      </c>
      <c r="AM206" t="n">
        <v>0</v>
      </c>
      <c r="AN206" t="n">
        <v>0</v>
      </c>
      <c r="AO206" t="n">
        <v>5.500170037324285</v>
      </c>
      <c r="AP206" t="n">
        <v>0</v>
      </c>
      <c r="AQ206" t="n">
        <v>1.727887380919739</v>
      </c>
      <c r="AR206" t="n">
        <v>1</v>
      </c>
      <c r="AS206" t="n">
        <v>0</v>
      </c>
      <c r="AT206" t="n">
        <v>0</v>
      </c>
      <c r="AU206" t="n">
        <v>0</v>
      </c>
      <c r="AV206" t="n">
        <v>1.81774159093845</v>
      </c>
      <c r="AW206" t="n">
        <v>0.5714670969678124</v>
      </c>
    </row>
    <row r="207" spans="1:49">
      <c r="A207" t="n">
        <v>0</v>
      </c>
      <c r="B207" t="n">
        <v>-21.42638506</v>
      </c>
      <c r="C207" t="n">
        <v>25.08908071165563</v>
      </c>
      <c r="D207" t="n">
        <v>39.8654170032533</v>
      </c>
      <c r="E207" t="n">
        <v>1315.20591398795</v>
      </c>
      <c r="F207" t="n">
        <v>204</v>
      </c>
      <c r="G207" t="n">
        <v>18.95145632</v>
      </c>
      <c r="H207" t="n">
        <v>0.6708748577037897</v>
      </c>
      <c r="I207" t="n">
        <v>-0</v>
      </c>
      <c r="J207" t="n">
        <v>0</v>
      </c>
      <c r="K207" t="n">
        <v>0</v>
      </c>
      <c r="L207" t="n">
        <v>0.1539972625414442</v>
      </c>
      <c r="M207" t="n">
        <v>0</v>
      </c>
      <c r="N207" t="n">
        <v>89.31168987792147</v>
      </c>
      <c r="O207" t="n">
        <v>6.848886093524545</v>
      </c>
      <c r="P207" t="b">
        <v>1</v>
      </c>
      <c r="Q207" t="n">
        <v>0</v>
      </c>
      <c r="R207" t="b">
        <v>0</v>
      </c>
      <c r="S207" t="n">
        <v>6.848886093524545</v>
      </c>
      <c r="T207" t="n">
        <v>156.1189416292351</v>
      </c>
      <c r="U207" t="n">
        <v>615.7331057857033</v>
      </c>
      <c r="V207" t="n">
        <v>418.9244681326935</v>
      </c>
      <c r="W207" t="n">
        <v>2</v>
      </c>
      <c r="X207" t="n">
        <v>1315.205913958262</v>
      </c>
      <c r="Y207" t="b">
        <v>0</v>
      </c>
      <c r="Z207" t="n">
        <v>1315.205913958262</v>
      </c>
      <c r="AA207" t="b">
        <v>0</v>
      </c>
      <c r="AB207" t="n">
        <v>106.2181714332387</v>
      </c>
      <c r="AC207" t="n">
        <v>6.848886093524545</v>
      </c>
      <c r="AD207" t="b">
        <v>0</v>
      </c>
      <c r="AE207" t="n">
        <v>0</v>
      </c>
      <c r="AF207" t="n">
        <v>0</v>
      </c>
      <c r="AG207" t="n">
        <v>0.9228918986252054</v>
      </c>
      <c r="AH207" t="n">
        <v>25.29658810249127</v>
      </c>
      <c r="AI207" t="n">
        <v>53.8823760648151</v>
      </c>
      <c r="AJ207" t="n">
        <v>7.421114112852276</v>
      </c>
      <c r="AK207" t="n">
        <v>4.15476771592057</v>
      </c>
      <c r="AL207" t="n">
        <v>7.421114112852276</v>
      </c>
      <c r="AM207" t="n">
        <v>0</v>
      </c>
      <c r="AN207" t="n">
        <v>0</v>
      </c>
      <c r="AO207" t="n">
        <v>7.472672327825872</v>
      </c>
      <c r="AP207" t="n">
        <v>0</v>
      </c>
      <c r="AQ207" t="n">
        <v>2.1643202588918</v>
      </c>
      <c r="AR207" t="n">
        <v>1</v>
      </c>
      <c r="AS207" t="n">
        <v>0</v>
      </c>
      <c r="AT207" t="n">
        <v>0</v>
      </c>
      <c r="AU207" t="n">
        <v>0</v>
      </c>
      <c r="AV207" t="n">
        <v>2.267723552363829</v>
      </c>
      <c r="AW207" t="n">
        <v>0.7129337864387202</v>
      </c>
    </row>
    <row r="208" spans="1:49">
      <c r="A208" t="n">
        <v>0</v>
      </c>
      <c r="B208" t="n">
        <v>-21.42638506</v>
      </c>
      <c r="C208" t="n">
        <v>25.20124964154075</v>
      </c>
      <c r="D208" t="n">
        <v>40.04364837075821</v>
      </c>
      <c r="E208" t="n">
        <v>1487.589287966885</v>
      </c>
      <c r="F208" t="n">
        <v>205</v>
      </c>
      <c r="G208" t="n">
        <v>21.435414115</v>
      </c>
      <c r="H208" t="n">
        <v>0.7127000798508059</v>
      </c>
      <c r="I208" t="n">
        <v>-0</v>
      </c>
      <c r="J208" t="n">
        <v>0</v>
      </c>
      <c r="K208" t="n">
        <v>0</v>
      </c>
      <c r="L208" t="n">
        <v>0.1827266005337268</v>
      </c>
      <c r="M208" t="n">
        <v>0</v>
      </c>
      <c r="N208" t="n">
        <v>89.30425016088674</v>
      </c>
      <c r="O208" t="n">
        <v>8.191451428937198</v>
      </c>
      <c r="P208" t="b">
        <v>1</v>
      </c>
      <c r="Q208" t="n">
        <v>0</v>
      </c>
      <c r="R208" t="b">
        <v>0</v>
      </c>
      <c r="S208" t="n">
        <v>8.191451428937198</v>
      </c>
      <c r="T208" t="n">
        <v>176.5813723500785</v>
      </c>
      <c r="U208" t="n">
        <v>696.4369325487095</v>
      </c>
      <c r="V208" t="n">
        <v>442.9833006715598</v>
      </c>
      <c r="W208" t="n">
        <v>2</v>
      </c>
      <c r="X208" t="n">
        <v>1487.589287924043</v>
      </c>
      <c r="Y208" t="b">
        <v>0</v>
      </c>
      <c r="Z208" t="n">
        <v>1487.589287924043</v>
      </c>
      <c r="AA208" t="b">
        <v>0</v>
      </c>
      <c r="AB208" t="n">
        <v>112.3182811033367</v>
      </c>
      <c r="AC208" t="n">
        <v>8.191451428937198</v>
      </c>
      <c r="AD208" t="b">
        <v>0</v>
      </c>
      <c r="AE208" t="n">
        <v>0</v>
      </c>
      <c r="AF208" t="n">
        <v>0</v>
      </c>
      <c r="AG208" t="n">
        <v>0.9235638701274512</v>
      </c>
      <c r="AH208" t="n">
        <v>25.31465151423711</v>
      </c>
      <c r="AI208" t="n">
        <v>56.93538545283561</v>
      </c>
      <c r="AJ208" t="n">
        <v>8.869393545902552</v>
      </c>
      <c r="AK208" t="n">
        <v>4.35192051681657</v>
      </c>
      <c r="AL208" t="n">
        <v>8.869393545902552</v>
      </c>
      <c r="AM208" t="n">
        <v>0</v>
      </c>
      <c r="AN208" t="n">
        <v>0</v>
      </c>
      <c r="AO208" t="n">
        <v>8.930206322417829</v>
      </c>
      <c r="AP208" t="n">
        <v>0</v>
      </c>
      <c r="AQ208" t="n">
        <v>2.501765692002296</v>
      </c>
      <c r="AR208" t="n">
        <v>1</v>
      </c>
      <c r="AS208" t="n">
        <v>0</v>
      </c>
      <c r="AT208" t="n">
        <v>0</v>
      </c>
      <c r="AU208" t="n">
        <v>0</v>
      </c>
      <c r="AV208" t="n">
        <v>2.620451499681852</v>
      </c>
      <c r="AW208" t="n">
        <v>0.8238254649248682</v>
      </c>
    </row>
    <row r="209" spans="1:49">
      <c r="A209" t="n">
        <v>0</v>
      </c>
      <c r="B209" t="n">
        <v>-21.42638506</v>
      </c>
      <c r="C209" t="n">
        <v>25.33041181843648</v>
      </c>
      <c r="D209" t="n">
        <v>40.24888124087305</v>
      </c>
      <c r="E209" t="n">
        <v>1671.433936230075</v>
      </c>
      <c r="F209" t="n">
        <v>206</v>
      </c>
      <c r="G209" t="n">
        <v>24.08452311</v>
      </c>
      <c r="H209" t="n">
        <v>0.75588048122632</v>
      </c>
      <c r="I209" t="n">
        <v>-0</v>
      </c>
      <c r="J209" t="n">
        <v>0</v>
      </c>
      <c r="K209" t="n">
        <v>0</v>
      </c>
      <c r="L209" t="n">
        <v>0.2165051428276729</v>
      </c>
      <c r="M209" t="n">
        <v>0</v>
      </c>
      <c r="N209" t="n">
        <v>89.29681044385201</v>
      </c>
      <c r="O209" t="n">
        <v>9.723386672849845</v>
      </c>
      <c r="P209" t="b">
        <v>1</v>
      </c>
      <c r="Q209" t="n">
        <v>0</v>
      </c>
      <c r="R209" t="b">
        <v>0</v>
      </c>
      <c r="S209" t="n">
        <v>9.723386672849845</v>
      </c>
      <c r="T209" t="n">
        <v>198.4042911578235</v>
      </c>
      <c r="U209" t="n">
        <v>782.5065243264559</v>
      </c>
      <c r="V209" t="n">
        <v>467.9914058956245</v>
      </c>
      <c r="W209" t="n">
        <v>2</v>
      </c>
      <c r="X209" t="n">
        <v>1671.43393596131</v>
      </c>
      <c r="Y209" t="b">
        <v>0</v>
      </c>
      <c r="Z209" t="n">
        <v>1671.43393596131</v>
      </c>
      <c r="AA209" t="b">
        <v>0</v>
      </c>
      <c r="AB209" t="n">
        <v>118.6590785739413</v>
      </c>
      <c r="AC209" t="n">
        <v>9.723386672849845</v>
      </c>
      <c r="AD209" t="b">
        <v>0</v>
      </c>
      <c r="AE209" t="n">
        <v>0</v>
      </c>
      <c r="AF209" t="n">
        <v>0</v>
      </c>
      <c r="AG209" t="n">
        <v>0.9241573700646497</v>
      </c>
      <c r="AH209" t="n">
        <v>25.33606756455917</v>
      </c>
      <c r="AI209" t="n">
        <v>60.11097771562621</v>
      </c>
      <c r="AJ209" t="n">
        <v>10.52135381679599</v>
      </c>
      <c r="AK209" t="n">
        <v>4.558974637938334</v>
      </c>
      <c r="AL209" t="n">
        <v>10.52135381679599</v>
      </c>
      <c r="AM209" t="n">
        <v>0</v>
      </c>
      <c r="AN209" t="n">
        <v>0</v>
      </c>
      <c r="AO209" t="n">
        <v>10.52304345143766</v>
      </c>
      <c r="AP209" t="n">
        <v>0</v>
      </c>
      <c r="AQ209" t="n">
        <v>2.866886599282756</v>
      </c>
      <c r="AR209" t="n">
        <v>1</v>
      </c>
      <c r="AS209" t="n">
        <v>0</v>
      </c>
      <c r="AT209" t="n">
        <v>0</v>
      </c>
      <c r="AU209" t="n">
        <v>0</v>
      </c>
      <c r="AV209" t="n">
        <v>3.003352755941598</v>
      </c>
      <c r="AW209" t="n">
        <v>0.9442031194995855</v>
      </c>
    </row>
    <row r="210" spans="1:49">
      <c r="A210" t="n">
        <v>0</v>
      </c>
      <c r="B210" t="n">
        <v>-21.42638506</v>
      </c>
      <c r="C210" t="n">
        <v>25.4646282656054</v>
      </c>
      <c r="D210" t="n">
        <v>40.46214511835735</v>
      </c>
      <c r="E210" t="n">
        <v>1546.96749314556</v>
      </c>
      <c r="F210" t="n">
        <v>207</v>
      </c>
      <c r="G210" t="n">
        <v>26.79911615</v>
      </c>
      <c r="H210" t="n">
        <v>0.73352969107725</v>
      </c>
      <c r="I210" t="n">
        <v>-0</v>
      </c>
      <c r="J210" t="n">
        <v>0</v>
      </c>
      <c r="K210" t="n">
        <v>0</v>
      </c>
      <c r="L210" t="n">
        <v>0.2416086505101619</v>
      </c>
      <c r="M210" t="n">
        <v>0</v>
      </c>
      <c r="N210" t="n">
        <v>89.28937072681728</v>
      </c>
      <c r="O210" t="n">
        <v>10.57241287146582</v>
      </c>
      <c r="P210" t="b">
        <v>1</v>
      </c>
      <c r="Q210" t="n">
        <v>0</v>
      </c>
      <c r="R210" t="b">
        <v>0</v>
      </c>
      <c r="S210" t="n">
        <v>10.57241287146582</v>
      </c>
      <c r="T210" t="n">
        <v>220.7666566247792</v>
      </c>
      <c r="U210" t="n">
        <v>870.7036937281293</v>
      </c>
      <c r="V210" t="n">
        <v>457.3113878592754</v>
      </c>
      <c r="W210" t="n">
        <v>2</v>
      </c>
      <c r="X210" t="n">
        <v>1859.823089803284</v>
      </c>
      <c r="Y210" t="b">
        <v>0</v>
      </c>
      <c r="Z210" t="n">
        <v>1859.823089803284</v>
      </c>
      <c r="AA210" t="b">
        <v>0</v>
      </c>
      <c r="AB210" t="n">
        <v>115.9511632503234</v>
      </c>
      <c r="AC210" t="n">
        <v>10.57241287146582</v>
      </c>
      <c r="AD210" t="b">
        <v>0</v>
      </c>
      <c r="AE210" t="n">
        <v>0</v>
      </c>
      <c r="AF210" t="n">
        <v>0</v>
      </c>
      <c r="AG210" t="n">
        <v>0.9219131337891406</v>
      </c>
      <c r="AH210" t="n">
        <v>25.36129137939308</v>
      </c>
      <c r="AI210" t="n">
        <v>58.88217714710682</v>
      </c>
      <c r="AJ210" t="n">
        <v>11.46790568869793</v>
      </c>
      <c r="AK210" t="n">
        <v>4.597924689090249</v>
      </c>
      <c r="AL210" t="n">
        <v>11.46790568869793</v>
      </c>
      <c r="AM210" t="n">
        <v>0</v>
      </c>
      <c r="AN210" t="n">
        <v>0</v>
      </c>
      <c r="AO210" t="n">
        <v>11.52668132514962</v>
      </c>
      <c r="AP210" t="n">
        <v>0</v>
      </c>
      <c r="AQ210" t="n">
        <v>3.007317198734654</v>
      </c>
      <c r="AR210" t="n">
        <v>1</v>
      </c>
      <c r="AS210" t="n">
        <v>0</v>
      </c>
      <c r="AT210" t="n">
        <v>0</v>
      </c>
      <c r="AU210" t="n">
        <v>0</v>
      </c>
      <c r="AV210" t="n">
        <v>3.131759924823463</v>
      </c>
      <c r="AW210" t="n">
        <v>0.9845721534682094</v>
      </c>
    </row>
    <row r="211" spans="1:49">
      <c r="A211" t="n">
        <v>0</v>
      </c>
      <c r="B211" t="n">
        <v>-21.42638506</v>
      </c>
      <c r="C211" t="n">
        <v>25.60010222759289</v>
      </c>
      <c r="D211" t="n">
        <v>40.67740713013785</v>
      </c>
      <c r="E211" t="n">
        <v>1321.223298431405</v>
      </c>
      <c r="F211" t="n">
        <v>208</v>
      </c>
      <c r="G211" t="n">
        <v>29.384844725</v>
      </c>
      <c r="H211" t="n">
        <v>0.7269354336313434</v>
      </c>
      <c r="I211" t="n">
        <v>-0</v>
      </c>
      <c r="J211" t="n">
        <v>0</v>
      </c>
      <c r="K211" t="n">
        <v>0</v>
      </c>
      <c r="L211" t="n">
        <v>0.2496975567347074</v>
      </c>
      <c r="M211" t="n">
        <v>0</v>
      </c>
      <c r="N211" t="n">
        <v>89.28193100978255</v>
      </c>
      <c r="O211" t="n">
        <v>11.54179491075715</v>
      </c>
      <c r="P211" t="b">
        <v>1</v>
      </c>
      <c r="Q211" t="n">
        <v>0</v>
      </c>
      <c r="R211" t="b">
        <v>0</v>
      </c>
      <c r="S211" t="n">
        <v>11.54179491075715</v>
      </c>
      <c r="T211" t="n">
        <v>242.067458085797</v>
      </c>
      <c r="U211" t="n">
        <v>954.7140546903835</v>
      </c>
      <c r="V211" t="n">
        <v>455.3111913660387</v>
      </c>
      <c r="W211" t="n">
        <v>3</v>
      </c>
      <c r="X211" t="n">
        <v>1263.086694355377</v>
      </c>
      <c r="Y211" t="b">
        <v>1</v>
      </c>
      <c r="Z211" t="n">
        <v>1263.086694355377</v>
      </c>
      <c r="AA211" t="b">
        <v>0</v>
      </c>
      <c r="AB211" t="n">
        <v>115.4440140380423</v>
      </c>
      <c r="AC211" t="n">
        <v>11.54179491075715</v>
      </c>
      <c r="AD211" t="b">
        <v>0</v>
      </c>
      <c r="AE211" t="n">
        <v>0</v>
      </c>
      <c r="AF211" t="n">
        <v>58.13660407602765</v>
      </c>
      <c r="AG211" t="n">
        <v>0.9393477137555442</v>
      </c>
      <c r="AH211" t="n">
        <v>25.38952924957604</v>
      </c>
      <c r="AI211" t="n">
        <v>92.89347128036204</v>
      </c>
      <c r="AJ211" t="n">
        <v>12.28703145996136</v>
      </c>
      <c r="AK211" t="n">
        <v>5.634201410337653</v>
      </c>
      <c r="AL211" t="n">
        <v>12.85257164532609</v>
      </c>
      <c r="AM211" t="n">
        <v>0</v>
      </c>
      <c r="AN211" t="n">
        <v>0</v>
      </c>
      <c r="AO211" t="n">
        <v>12.86571697638924</v>
      </c>
      <c r="AP211" t="n">
        <v>0</v>
      </c>
      <c r="AQ211" t="n">
        <v>3.217768868932314</v>
      </c>
      <c r="AR211" t="n">
        <v>1</v>
      </c>
      <c r="AS211" t="n">
        <v>0</v>
      </c>
      <c r="AT211" t="n">
        <v>0</v>
      </c>
      <c r="AU211" t="n">
        <v>0</v>
      </c>
      <c r="AV211" t="n">
        <v>3.324357426116281</v>
      </c>
      <c r="AW211" t="n">
        <v>1.045121538207896</v>
      </c>
    </row>
    <row r="212" spans="1:49">
      <c r="A212" t="n">
        <v>0</v>
      </c>
      <c r="B212" t="n">
        <v>-21.42638506</v>
      </c>
      <c r="C212" t="n">
        <v>25.75849600562589</v>
      </c>
      <c r="D212" t="n">
        <v>40.92908769526404</v>
      </c>
      <c r="E212" t="n">
        <v>1381.346102209915</v>
      </c>
      <c r="F212" t="n">
        <v>209</v>
      </c>
      <c r="G212" t="n">
        <v>32.136068655</v>
      </c>
      <c r="H212" t="n">
        <v>0.8061889952307109</v>
      </c>
      <c r="I212" t="n">
        <v>-0</v>
      </c>
      <c r="J212" t="n">
        <v>0</v>
      </c>
      <c r="K212" t="n">
        <v>0</v>
      </c>
      <c r="L212" t="n">
        <v>0.242776449266336</v>
      </c>
      <c r="M212" t="n">
        <v>0</v>
      </c>
      <c r="N212" t="n">
        <v>89.27449129274783</v>
      </c>
      <c r="O212" t="n">
        <v>13.87610114685549</v>
      </c>
      <c r="P212" t="b">
        <v>1</v>
      </c>
      <c r="Q212" t="n">
        <v>0</v>
      </c>
      <c r="R212" t="b">
        <v>0</v>
      </c>
      <c r="S212" t="n">
        <v>13.87610114685549</v>
      </c>
      <c r="T212" t="n">
        <v>264.7315827253026</v>
      </c>
      <c r="U212" t="n">
        <v>1044.101362268593</v>
      </c>
      <c r="V212" t="n">
        <v>500.5334230914388</v>
      </c>
      <c r="W212" t="n">
        <v>3</v>
      </c>
      <c r="X212" t="n">
        <v>1381.346102281349</v>
      </c>
      <c r="Y212" t="b">
        <v>0</v>
      </c>
      <c r="Z212" t="n">
        <v>1381.346102281349</v>
      </c>
      <c r="AA212" t="b">
        <v>0</v>
      </c>
      <c r="AB212" t="n">
        <v>126.9100971327178</v>
      </c>
      <c r="AC212" t="n">
        <v>13.87610114685549</v>
      </c>
      <c r="AD212" t="b">
        <v>0</v>
      </c>
      <c r="AE212" t="n">
        <v>0</v>
      </c>
      <c r="AF212" t="n">
        <v>-7.143398761400022e-08</v>
      </c>
      <c r="AG212" t="n">
        <v>0.9407819949226573</v>
      </c>
      <c r="AH212" t="n">
        <v>25.41347345100999</v>
      </c>
      <c r="AI212" t="n">
        <v>101.9641105613889</v>
      </c>
      <c r="AJ212" t="n">
        <v>14.74953944882444</v>
      </c>
      <c r="AK212" t="n">
        <v>6.038111216931071</v>
      </c>
      <c r="AL212" t="n">
        <v>14.74953944806169</v>
      </c>
      <c r="AM212" t="n">
        <v>0</v>
      </c>
      <c r="AN212" t="n">
        <v>0</v>
      </c>
      <c r="AO212" t="n">
        <v>14.76614181521494</v>
      </c>
      <c r="AP212" t="n">
        <v>0</v>
      </c>
      <c r="AQ212" t="n">
        <v>3.605469389379204</v>
      </c>
      <c r="AR212" t="n">
        <v>1</v>
      </c>
      <c r="AS212" t="n">
        <v>0</v>
      </c>
      <c r="AT212" t="n">
        <v>0</v>
      </c>
      <c r="AU212" t="n">
        <v>0</v>
      </c>
      <c r="AV212" t="n">
        <v>3.718122593720113</v>
      </c>
      <c r="AW212" t="n">
        <v>1.168914622076011</v>
      </c>
    </row>
    <row r="213" spans="1:49">
      <c r="A213" t="n">
        <v>0</v>
      </c>
      <c r="B213" t="n">
        <v>-21.42638506</v>
      </c>
      <c r="C213" t="n">
        <v>25.93885594040039</v>
      </c>
      <c r="D213" t="n">
        <v>41.21567149213965</v>
      </c>
      <c r="E213" t="n">
        <v>1507.352995474865</v>
      </c>
      <c r="F213" t="n">
        <v>210</v>
      </c>
      <c r="G213" t="n">
        <v>35.06753251</v>
      </c>
      <c r="H213" t="n">
        <v>0.7838817396124842</v>
      </c>
      <c r="I213" t="n">
        <v>-0</v>
      </c>
      <c r="J213" t="n">
        <v>0</v>
      </c>
      <c r="K213" t="n">
        <v>0</v>
      </c>
      <c r="L213" t="n">
        <v>0.2267568126392715</v>
      </c>
      <c r="M213" t="n">
        <v>0</v>
      </c>
      <c r="N213" t="n">
        <v>89.2670515757131</v>
      </c>
      <c r="O213" t="n">
        <v>14.83708718897317</v>
      </c>
      <c r="P213" t="b">
        <v>1</v>
      </c>
      <c r="Q213" t="n">
        <v>0</v>
      </c>
      <c r="R213" t="b">
        <v>0</v>
      </c>
      <c r="S213" t="n">
        <v>14.83708718897317</v>
      </c>
      <c r="T213" t="n">
        <v>288.8804938558936</v>
      </c>
      <c r="U213" t="n">
        <v>1139.344667767644</v>
      </c>
      <c r="V213" t="n">
        <v>490.4579888433346</v>
      </c>
      <c r="W213" t="n">
        <v>3</v>
      </c>
      <c r="X213" t="n">
        <v>1507.352995456593</v>
      </c>
      <c r="Y213" t="b">
        <v>0</v>
      </c>
      <c r="Z213" t="n">
        <v>1507.352995456593</v>
      </c>
      <c r="AA213" t="b">
        <v>0</v>
      </c>
      <c r="AB213" t="n">
        <v>124.3554738446589</v>
      </c>
      <c r="AC213" t="n">
        <v>14.83708718897317</v>
      </c>
      <c r="AD213" t="b">
        <v>0</v>
      </c>
      <c r="AE213" t="n">
        <v>0</v>
      </c>
      <c r="AF213" t="n">
        <v>0</v>
      </c>
      <c r="AG213" t="n">
        <v>0.9398082749517767</v>
      </c>
      <c r="AH213" t="n">
        <v>25.44157958150287</v>
      </c>
      <c r="AI213" t="n">
        <v>100.0151516635244</v>
      </c>
      <c r="AJ213" t="n">
        <v>15.78735534089066</v>
      </c>
      <c r="AK213" t="n">
        <v>6.020084509587207</v>
      </c>
      <c r="AL213" t="n">
        <v>15.78735534089066</v>
      </c>
      <c r="AM213" t="n">
        <v>0</v>
      </c>
      <c r="AN213" t="n">
        <v>0</v>
      </c>
      <c r="AO213" t="n">
        <v>15.81363305006823</v>
      </c>
      <c r="AP213" t="n">
        <v>0</v>
      </c>
      <c r="AQ213" t="n">
        <v>3.822272858785654</v>
      </c>
      <c r="AR213" t="n">
        <v>1</v>
      </c>
      <c r="AS213" t="n">
        <v>0</v>
      </c>
      <c r="AT213" t="n">
        <v>0</v>
      </c>
      <c r="AU213" t="n">
        <v>0</v>
      </c>
      <c r="AV213" t="n">
        <v>3.944659994533094</v>
      </c>
      <c r="AW213" t="n">
        <v>1.240134135037913</v>
      </c>
    </row>
    <row r="214" spans="1:49">
      <c r="A214" t="n">
        <v>0</v>
      </c>
      <c r="B214" t="n">
        <v>-21.42638506</v>
      </c>
      <c r="C214" t="n">
        <v>26.11008763224919</v>
      </c>
      <c r="D214" t="n">
        <v>41.4877509229557</v>
      </c>
      <c r="E214" t="n">
        <v>1615.5124133463</v>
      </c>
      <c r="F214" t="n">
        <v>211</v>
      </c>
      <c r="G214" t="n">
        <v>37.583787105</v>
      </c>
      <c r="H214" t="n">
        <v>0.598049421319355</v>
      </c>
      <c r="I214" t="n">
        <v>-0</v>
      </c>
      <c r="J214" t="n">
        <v>0</v>
      </c>
      <c r="K214" t="n">
        <v>0</v>
      </c>
      <c r="L214" t="n">
        <v>0.2188480917022468</v>
      </c>
      <c r="M214" t="n">
        <v>0</v>
      </c>
      <c r="N214" t="n">
        <v>89.25961185867837</v>
      </c>
      <c r="O214" t="n">
        <v>12.66812864013853</v>
      </c>
      <c r="P214" t="b">
        <v>1</v>
      </c>
      <c r="Q214" t="n">
        <v>0</v>
      </c>
      <c r="R214" t="b">
        <v>0</v>
      </c>
      <c r="S214" t="n">
        <v>12.66812864013853</v>
      </c>
      <c r="T214" t="n">
        <v>309.6089802375196</v>
      </c>
      <c r="U214" t="n">
        <v>1221.097818056777</v>
      </c>
      <c r="V214" t="n">
        <v>390.7241885403932</v>
      </c>
      <c r="W214" t="n">
        <v>3</v>
      </c>
      <c r="X214" t="n">
        <v>1615.512413289116</v>
      </c>
      <c r="Y214" t="b">
        <v>0</v>
      </c>
      <c r="Z214" t="n">
        <v>1615.512413289116</v>
      </c>
      <c r="AA214" t="b">
        <v>0</v>
      </c>
      <c r="AB214" t="n">
        <v>99.06799912281775</v>
      </c>
      <c r="AC214" t="n">
        <v>12.66812864013853</v>
      </c>
      <c r="AD214" t="b">
        <v>0</v>
      </c>
      <c r="AE214" t="n">
        <v>0</v>
      </c>
      <c r="AF214" t="n">
        <v>0</v>
      </c>
      <c r="AG214" t="n">
        <v>0.9338548578224685</v>
      </c>
      <c r="AH214" t="n">
        <v>25.47212634956476</v>
      </c>
      <c r="AI214" t="n">
        <v>80.18519047112137</v>
      </c>
      <c r="AJ214" t="n">
        <v>13.56541494004502</v>
      </c>
      <c r="AK214" t="n">
        <v>5.303860824244779</v>
      </c>
      <c r="AL214" t="n">
        <v>13.56541494004502</v>
      </c>
      <c r="AM214" t="n">
        <v>0</v>
      </c>
      <c r="AN214" t="n">
        <v>0</v>
      </c>
      <c r="AO214" t="n">
        <v>13.58186460828184</v>
      </c>
      <c r="AP214" t="n">
        <v>0</v>
      </c>
      <c r="AQ214" t="n">
        <v>3.402956012862046</v>
      </c>
      <c r="AR214" t="n">
        <v>1</v>
      </c>
      <c r="AS214" t="n">
        <v>0</v>
      </c>
      <c r="AT214" t="n">
        <v>0</v>
      </c>
      <c r="AU214" t="n">
        <v>0</v>
      </c>
      <c r="AV214" t="n">
        <v>3.530029052084952</v>
      </c>
      <c r="AW214" t="n">
        <v>1.109781205790396</v>
      </c>
    </row>
    <row r="215" spans="1:49">
      <c r="A215" t="n">
        <v>0</v>
      </c>
      <c r="B215" t="n">
        <v>-21.42638506</v>
      </c>
      <c r="C215" t="n">
        <v>26.25518612824357</v>
      </c>
      <c r="D215" t="n">
        <v>41.71830588492659</v>
      </c>
      <c r="E215" t="n">
        <v>1692.624758921615</v>
      </c>
      <c r="F215" t="n">
        <v>212</v>
      </c>
      <c r="G215" t="n">
        <v>39.37775288</v>
      </c>
      <c r="H215" t="n">
        <v>0.4157708834434253</v>
      </c>
      <c r="I215" t="n">
        <v>-0</v>
      </c>
      <c r="J215" t="n">
        <v>0</v>
      </c>
      <c r="K215" t="n">
        <v>0</v>
      </c>
      <c r="L215" t="n">
        <v>0.2256547976701673</v>
      </c>
      <c r="M215" t="n">
        <v>0</v>
      </c>
      <c r="N215" t="n">
        <v>89.25217214164364</v>
      </c>
      <c r="O215" t="n">
        <v>9.934326263798313</v>
      </c>
      <c r="P215" t="b">
        <v>1</v>
      </c>
      <c r="Q215" t="n">
        <v>0</v>
      </c>
      <c r="R215" t="b">
        <v>0</v>
      </c>
      <c r="S215" t="n">
        <v>9.934326263798313</v>
      </c>
      <c r="T215" t="n">
        <v>324.3873715855503</v>
      </c>
      <c r="U215" t="n">
        <v>1279.38379353341</v>
      </c>
      <c r="V215" t="n">
        <v>292.4461189921805</v>
      </c>
      <c r="W215" t="n">
        <v>3</v>
      </c>
      <c r="X215" t="n">
        <v>1692.624758844702</v>
      </c>
      <c r="Y215" t="b">
        <v>0</v>
      </c>
      <c r="Z215" t="n">
        <v>1692.624758844702</v>
      </c>
      <c r="AA215" t="b">
        <v>0</v>
      </c>
      <c r="AB215" t="n">
        <v>74.14962449091797</v>
      </c>
      <c r="AC215" t="n">
        <v>9.934326263798313</v>
      </c>
      <c r="AD215" t="b">
        <v>0</v>
      </c>
      <c r="AE215" t="n">
        <v>0</v>
      </c>
      <c r="AF215" t="n">
        <v>0</v>
      </c>
      <c r="AG215" t="n">
        <v>0.9243905956304528</v>
      </c>
      <c r="AH215" t="n">
        <v>25.50078727753367</v>
      </c>
      <c r="AI215" t="n">
        <v>60.63084114349926</v>
      </c>
      <c r="AJ215" t="n">
        <v>10.7468923967394</v>
      </c>
      <c r="AK215" t="n">
        <v>4.58426178528461</v>
      </c>
      <c r="AL215" t="n">
        <v>10.7468923967394</v>
      </c>
      <c r="AM215" t="n">
        <v>0</v>
      </c>
      <c r="AN215" t="n">
        <v>0</v>
      </c>
      <c r="AO215" t="n">
        <v>10.75306404144944</v>
      </c>
      <c r="AP215" t="n">
        <v>0</v>
      </c>
      <c r="AQ215" t="n">
        <v>2.893618476115013</v>
      </c>
      <c r="AR215" t="n">
        <v>1</v>
      </c>
      <c r="AS215" t="n">
        <v>0</v>
      </c>
      <c r="AT215" t="n">
        <v>0</v>
      </c>
      <c r="AU215" t="n">
        <v>0</v>
      </c>
      <c r="AV215" t="n">
        <v>3.023530852154674</v>
      </c>
      <c r="AW215" t="n">
        <v>0.9505467703918284</v>
      </c>
    </row>
    <row r="216" spans="1:49">
      <c r="A216" t="n">
        <v>0</v>
      </c>
      <c r="B216" t="n">
        <v>-21.42638506</v>
      </c>
      <c r="C216" t="n">
        <v>26.37116616817993</v>
      </c>
      <c r="D216" t="n">
        <v>41.90259293431095</v>
      </c>
      <c r="E216" t="n">
        <v>1502.029331376745</v>
      </c>
      <c r="F216" t="n">
        <v>213</v>
      </c>
      <c r="G216" t="n">
        <v>40.665997115</v>
      </c>
      <c r="H216" t="n">
        <v>0.3073753865736091</v>
      </c>
      <c r="I216" t="n">
        <v>-0</v>
      </c>
      <c r="J216" t="n">
        <v>0</v>
      </c>
      <c r="K216" t="n">
        <v>0</v>
      </c>
      <c r="L216" t="n">
        <v>0.2358838365098133</v>
      </c>
      <c r="M216" t="n">
        <v>0</v>
      </c>
      <c r="N216" t="n">
        <v>89.24473242460891</v>
      </c>
      <c r="O216" t="n">
        <v>8.216788116759915</v>
      </c>
      <c r="P216" t="b">
        <v>1</v>
      </c>
      <c r="Q216" t="n">
        <v>0</v>
      </c>
      <c r="R216" t="b">
        <v>0</v>
      </c>
      <c r="S216" t="n">
        <v>8.216788116759915</v>
      </c>
      <c r="T216" t="n">
        <v>334.9997130928316</v>
      </c>
      <c r="U216" t="n">
        <v>1321.238868438128</v>
      </c>
      <c r="V216" t="n">
        <v>234.222728081925</v>
      </c>
      <c r="W216" t="n">
        <v>3</v>
      </c>
      <c r="X216" t="n">
        <v>1747.999022943643</v>
      </c>
      <c r="Y216" t="b">
        <v>0</v>
      </c>
      <c r="Z216" t="n">
        <v>1747.999022943643</v>
      </c>
      <c r="AA216" t="b">
        <v>0</v>
      </c>
      <c r="AB216" t="n">
        <v>59.38710144065035</v>
      </c>
      <c r="AC216" t="n">
        <v>8.216788116759915</v>
      </c>
      <c r="AD216" t="b">
        <v>0</v>
      </c>
      <c r="AE216" t="n">
        <v>0</v>
      </c>
      <c r="AF216" t="n">
        <v>0</v>
      </c>
      <c r="AG216" t="n">
        <v>0.9151387280820164</v>
      </c>
      <c r="AH216" t="n">
        <v>25.52647904983752</v>
      </c>
      <c r="AI216" t="n">
        <v>49.05071584041193</v>
      </c>
      <c r="AJ216" t="n">
        <v>8.978734988061298</v>
      </c>
      <c r="AK216" t="n">
        <v>4.162506134704941</v>
      </c>
      <c r="AL216" t="n">
        <v>8.978734988061298</v>
      </c>
      <c r="AM216" t="n">
        <v>0</v>
      </c>
      <c r="AN216" t="n">
        <v>0</v>
      </c>
      <c r="AO216" t="n">
        <v>9.071857212470483</v>
      </c>
      <c r="AP216" t="n">
        <v>0</v>
      </c>
      <c r="AQ216" t="n">
        <v>2.50659244718171</v>
      </c>
      <c r="AR216" t="n">
        <v>1</v>
      </c>
      <c r="AS216" t="n">
        <v>0</v>
      </c>
      <c r="AT216" t="n">
        <v>0</v>
      </c>
      <c r="AU216" t="n">
        <v>0</v>
      </c>
      <c r="AV216" t="n">
        <v>2.616876024961752</v>
      </c>
      <c r="AW216" t="n">
        <v>0.8227013963725706</v>
      </c>
    </row>
    <row r="217" spans="1:49">
      <c r="A217" t="n">
        <v>0</v>
      </c>
      <c r="B217" t="n">
        <v>-21.42638506</v>
      </c>
      <c r="C217" t="n">
        <v>26.47235026918704</v>
      </c>
      <c r="D217" t="n">
        <v>42.0633699044641</v>
      </c>
      <c r="E217" t="n">
        <v>1251.80877432408</v>
      </c>
      <c r="F217" t="n">
        <v>214</v>
      </c>
      <c r="G217" t="n">
        <v>41.72724963</v>
      </c>
      <c r="H217" t="n">
        <v>0.3126415285954742</v>
      </c>
      <c r="I217" t="n">
        <v>-0</v>
      </c>
      <c r="J217" t="n">
        <v>0</v>
      </c>
      <c r="K217" t="n">
        <v>0</v>
      </c>
      <c r="L217" t="n">
        <v>0.2419496878116663</v>
      </c>
      <c r="M217" t="n">
        <v>0</v>
      </c>
      <c r="N217" t="n">
        <v>89.23729270757418</v>
      </c>
      <c r="O217" t="n">
        <v>8.568280080848535</v>
      </c>
      <c r="P217" t="b">
        <v>1</v>
      </c>
      <c r="Q217" t="n">
        <v>0</v>
      </c>
      <c r="R217" t="b">
        <v>0</v>
      </c>
      <c r="S217" t="n">
        <v>8.568280080848535</v>
      </c>
      <c r="T217" t="n">
        <v>343.742134606281</v>
      </c>
      <c r="U217" t="n">
        <v>1355.718978887172</v>
      </c>
      <c r="V217" t="n">
        <v>238.0303125000641</v>
      </c>
      <c r="W217" t="n">
        <v>4</v>
      </c>
      <c r="X217" t="n">
        <v>1209.301329167358</v>
      </c>
      <c r="Y217" t="b">
        <v>1</v>
      </c>
      <c r="Z217" t="n">
        <v>1209.301329167358</v>
      </c>
      <c r="AA217" t="b">
        <v>0</v>
      </c>
      <c r="AB217" t="n">
        <v>60.35251331137527</v>
      </c>
      <c r="AC217" t="n">
        <v>8.568280080848535</v>
      </c>
      <c r="AD217" t="b">
        <v>0</v>
      </c>
      <c r="AE217" t="n">
        <v>0</v>
      </c>
      <c r="AF217" t="n">
        <v>42.5074451567225</v>
      </c>
      <c r="AG217" t="n">
        <v>0.9335450810246746</v>
      </c>
      <c r="AH217" t="n">
        <v>25.55032921843554</v>
      </c>
      <c r="AI217" t="n">
        <v>72.47616602728029</v>
      </c>
      <c r="AJ217" t="n">
        <v>9.178217801162692</v>
      </c>
      <c r="AK217" t="n">
        <v>4.816397740985138</v>
      </c>
      <c r="AL217" t="n">
        <v>9.500835977798619</v>
      </c>
      <c r="AM217" t="n">
        <v>0</v>
      </c>
      <c r="AN217" t="n">
        <v>0</v>
      </c>
      <c r="AO217" t="n">
        <v>9.531706391842761</v>
      </c>
      <c r="AP217" t="n">
        <v>0</v>
      </c>
      <c r="AQ217" t="n">
        <v>2.519080770218897</v>
      </c>
      <c r="AR217" t="n">
        <v>1</v>
      </c>
      <c r="AS217" t="n">
        <v>0</v>
      </c>
      <c r="AT217" t="n">
        <v>0</v>
      </c>
      <c r="AU217" t="n">
        <v>0</v>
      </c>
      <c r="AV217" t="n">
        <v>2.609877745228127</v>
      </c>
      <c r="AW217" t="n">
        <v>0.8205012560318974</v>
      </c>
    </row>
    <row r="218" spans="1:49">
      <c r="A218" t="n">
        <v>0</v>
      </c>
      <c r="B218" t="n">
        <v>-21.42638506</v>
      </c>
      <c r="C218" t="n">
        <v>26.59911606360581</v>
      </c>
      <c r="D218" t="n">
        <v>42.26479503096965</v>
      </c>
      <c r="E218" t="n">
        <v>1248.223327809085</v>
      </c>
      <c r="F218" t="n">
        <v>215</v>
      </c>
      <c r="G218" t="n">
        <v>43.070263085</v>
      </c>
      <c r="H218" t="n">
        <v>0.4456134740444879</v>
      </c>
      <c r="I218" t="n">
        <v>-0</v>
      </c>
      <c r="J218" t="n">
        <v>0</v>
      </c>
      <c r="K218" t="n">
        <v>0</v>
      </c>
      <c r="L218" t="n">
        <v>0.2459076025257592</v>
      </c>
      <c r="M218" t="n">
        <v>0</v>
      </c>
      <c r="N218" t="n">
        <v>89.22985299053946</v>
      </c>
      <c r="O218" t="n">
        <v>11.59241445435229</v>
      </c>
      <c r="P218" t="b">
        <v>1</v>
      </c>
      <c r="Q218" t="n">
        <v>0</v>
      </c>
      <c r="R218" t="b">
        <v>0</v>
      </c>
      <c r="S218" t="n">
        <v>11.59241445435229</v>
      </c>
      <c r="T218" t="n">
        <v>354.8056558285076</v>
      </c>
      <c r="U218" t="n">
        <v>1399.353506587634</v>
      </c>
      <c r="V218" t="n">
        <v>312.0001103373388</v>
      </c>
      <c r="W218" t="n">
        <v>4</v>
      </c>
      <c r="X218" t="n">
        <v>1248.22332787617</v>
      </c>
      <c r="Y218" t="b">
        <v>0</v>
      </c>
      <c r="Z218" t="n">
        <v>1248.22332787617</v>
      </c>
      <c r="AA218" t="b">
        <v>0</v>
      </c>
      <c r="AB218" t="n">
        <v>79.10753304699259</v>
      </c>
      <c r="AC218" t="n">
        <v>11.59241445435229</v>
      </c>
      <c r="AD218" t="b">
        <v>0</v>
      </c>
      <c r="AE218" t="n">
        <v>0</v>
      </c>
      <c r="AF218" t="n">
        <v>-6.708455657644663e-08</v>
      </c>
      <c r="AG218" t="n">
        <v>0.9398314210845945</v>
      </c>
      <c r="AH218" t="n">
        <v>25.56980525654544</v>
      </c>
      <c r="AI218" t="n">
        <v>94.36327960012659</v>
      </c>
      <c r="AJ218" t="n">
        <v>12.33456787492196</v>
      </c>
      <c r="AK218" t="n">
        <v>5.677704435336693</v>
      </c>
      <c r="AL218" t="n">
        <v>12.33456787425905</v>
      </c>
      <c r="AM218" t="n">
        <v>0</v>
      </c>
      <c r="AN218" t="n">
        <v>0</v>
      </c>
      <c r="AO218" t="n">
        <v>12.33577043127016</v>
      </c>
      <c r="AP218" t="n">
        <v>0</v>
      </c>
      <c r="AQ218" t="n">
        <v>3.081951843128753</v>
      </c>
      <c r="AR218" t="n">
        <v>1</v>
      </c>
      <c r="AS218" t="n">
        <v>0</v>
      </c>
      <c r="AT218" t="n">
        <v>0</v>
      </c>
      <c r="AU218" t="n">
        <v>0</v>
      </c>
      <c r="AV218" t="n">
        <v>3.175267552246562</v>
      </c>
      <c r="AW218" t="n">
        <v>0.9982502129148216</v>
      </c>
    </row>
    <row r="219" spans="1:49">
      <c r="A219" t="n">
        <v>0</v>
      </c>
      <c r="B219" t="n">
        <v>-21.42638506</v>
      </c>
      <c r="C219" t="n">
        <v>26.76700580983442</v>
      </c>
      <c r="D219" t="n">
        <v>42.5315642610142</v>
      </c>
      <c r="E219" t="n">
        <v>1301.90251934593</v>
      </c>
      <c r="F219" t="n">
        <v>216</v>
      </c>
      <c r="G219" t="n">
        <v>44.92247722499999</v>
      </c>
      <c r="H219" t="n">
        <v>0.5675942377265608</v>
      </c>
      <c r="I219" t="n">
        <v>-0</v>
      </c>
      <c r="J219" t="n">
        <v>0</v>
      </c>
      <c r="K219" t="n">
        <v>0</v>
      </c>
      <c r="L219" t="n">
        <v>0.2499403260659498</v>
      </c>
      <c r="M219" t="n">
        <v>0</v>
      </c>
      <c r="N219" t="n">
        <v>89.22241327350473</v>
      </c>
      <c r="O219" t="n">
        <v>14.74425656274148</v>
      </c>
      <c r="P219" t="b">
        <v>1</v>
      </c>
      <c r="Q219" t="n">
        <v>0</v>
      </c>
      <c r="R219" t="b">
        <v>0</v>
      </c>
      <c r="S219" t="n">
        <v>14.74425656274148</v>
      </c>
      <c r="T219" t="n">
        <v>370.0638875086945</v>
      </c>
      <c r="U219" t="n">
        <v>1459.531972334291</v>
      </c>
      <c r="V219" t="n">
        <v>380.4674911631779</v>
      </c>
      <c r="W219" t="n">
        <v>4</v>
      </c>
      <c r="X219" t="n">
        <v>1301.902519322188</v>
      </c>
      <c r="Y219" t="b">
        <v>0</v>
      </c>
      <c r="Z219" t="n">
        <v>1301.902519322188</v>
      </c>
      <c r="AA219" t="b">
        <v>0</v>
      </c>
      <c r="AB219" t="n">
        <v>96.4674166235238</v>
      </c>
      <c r="AC219" t="n">
        <v>14.74425656274148</v>
      </c>
      <c r="AD219" t="b">
        <v>0</v>
      </c>
      <c r="AE219" t="n">
        <v>0</v>
      </c>
      <c r="AF219" t="n">
        <v>0</v>
      </c>
      <c r="AG219" t="n">
        <v>0.9434444561378577</v>
      </c>
      <c r="AH219" t="n">
        <v>25.59366267689353</v>
      </c>
      <c r="AI219" t="n">
        <v>114.6303074332498</v>
      </c>
      <c r="AJ219" t="n">
        <v>15.62811299257561</v>
      </c>
      <c r="AK219" t="n">
        <v>6.482979379972022</v>
      </c>
      <c r="AL219" t="n">
        <v>15.62811299257561</v>
      </c>
      <c r="AM219" t="n">
        <v>0</v>
      </c>
      <c r="AN219" t="n">
        <v>0</v>
      </c>
      <c r="AO219" t="n">
        <v>15.63444381370642</v>
      </c>
      <c r="AP219" t="n">
        <v>0</v>
      </c>
      <c r="AQ219" t="n">
        <v>3.763817580439181</v>
      </c>
      <c r="AR219" t="n">
        <v>1</v>
      </c>
      <c r="AS219" t="n">
        <v>0</v>
      </c>
      <c r="AT219" t="n">
        <v>0</v>
      </c>
      <c r="AU219" t="n">
        <v>0</v>
      </c>
      <c r="AV219" t="n">
        <v>3.864615695596365</v>
      </c>
      <c r="AW219" t="n">
        <v>1.214969566338915</v>
      </c>
    </row>
    <row r="220" spans="1:49">
      <c r="A220" t="n">
        <v>0</v>
      </c>
      <c r="B220" t="n">
        <v>-21.42638506</v>
      </c>
      <c r="C220" t="n">
        <v>26.96144276766328</v>
      </c>
      <c r="D220" t="n">
        <v>42.84051581223985</v>
      </c>
      <c r="E220" t="n">
        <v>1363.160546903775</v>
      </c>
      <c r="F220" t="n">
        <v>217</v>
      </c>
      <c r="G220" t="n">
        <v>47.03620103</v>
      </c>
      <c r="H220" t="n">
        <v>0.5889578625492708</v>
      </c>
      <c r="I220" t="n">
        <v>-0</v>
      </c>
      <c r="J220" t="n">
        <v>0</v>
      </c>
      <c r="K220" t="n">
        <v>0</v>
      </c>
      <c r="L220" t="n">
        <v>0.256657902503126</v>
      </c>
      <c r="M220" t="n">
        <v>0</v>
      </c>
      <c r="N220" t="n">
        <v>89.21497355647</v>
      </c>
      <c r="O220" t="n">
        <v>15.99504314024511</v>
      </c>
      <c r="P220" t="b">
        <v>1</v>
      </c>
      <c r="Q220" t="n">
        <v>0</v>
      </c>
      <c r="R220" t="b">
        <v>0</v>
      </c>
      <c r="S220" t="n">
        <v>15.99504314024511</v>
      </c>
      <c r="T220" t="n">
        <v>387.4763922661717</v>
      </c>
      <c r="U220" t="n">
        <v>1528.206891097781</v>
      </c>
      <c r="V220" t="n">
        <v>394.1953984627885</v>
      </c>
      <c r="W220" t="n">
        <v>4</v>
      </c>
      <c r="X220" t="n">
        <v>1363.160546859221</v>
      </c>
      <c r="Y220" t="b">
        <v>0</v>
      </c>
      <c r="Z220" t="n">
        <v>1363.160546859221</v>
      </c>
      <c r="AA220" t="b">
        <v>0</v>
      </c>
      <c r="AB220" t="n">
        <v>99.94812334249201</v>
      </c>
      <c r="AC220" t="n">
        <v>15.99504314024511</v>
      </c>
      <c r="AD220" t="b">
        <v>0</v>
      </c>
      <c r="AE220" t="n">
        <v>0</v>
      </c>
      <c r="AF220" t="n">
        <v>0</v>
      </c>
      <c r="AG220" t="n">
        <v>0.9438358880818092</v>
      </c>
      <c r="AH220" t="n">
        <v>25.62218453999345</v>
      </c>
      <c r="AI220" t="n">
        <v>118.7171064858728</v>
      </c>
      <c r="AJ220" t="n">
        <v>16.94684779655115</v>
      </c>
      <c r="AK220" t="n">
        <v>6.667640855276332</v>
      </c>
      <c r="AL220" t="n">
        <v>16.94684779655115</v>
      </c>
      <c r="AM220" t="n">
        <v>0</v>
      </c>
      <c r="AN220" t="n">
        <v>0</v>
      </c>
      <c r="AO220" t="n">
        <v>16.95372538942629</v>
      </c>
      <c r="AP220" t="n">
        <v>0</v>
      </c>
      <c r="AQ220" t="n">
        <v>4.0306139426672</v>
      </c>
      <c r="AR220" t="n">
        <v>1</v>
      </c>
      <c r="AS220" t="n">
        <v>0</v>
      </c>
      <c r="AT220" t="n">
        <v>0</v>
      </c>
      <c r="AU220" t="n">
        <v>0</v>
      </c>
      <c r="AV220" t="n">
        <v>4.135982091277917</v>
      </c>
      <c r="AW220" t="n">
        <v>1.300282554239848</v>
      </c>
    </row>
    <row r="221" spans="1:49">
      <c r="A221" t="n">
        <v>0</v>
      </c>
      <c r="B221" t="n">
        <v>-21.42638506</v>
      </c>
      <c r="C221" t="n">
        <v>27.15412073680478</v>
      </c>
      <c r="D221" t="n">
        <v>43.14667240982285</v>
      </c>
      <c r="E221" t="n">
        <v>1421.7003339185</v>
      </c>
      <c r="F221" t="n">
        <v>218</v>
      </c>
      <c r="G221" t="n">
        <v>49.056131255</v>
      </c>
      <c r="H221" t="n">
        <v>0.5212860037430289</v>
      </c>
      <c r="I221" t="n">
        <v>-0</v>
      </c>
      <c r="J221" t="n">
        <v>0</v>
      </c>
      <c r="K221" t="n">
        <v>0</v>
      </c>
      <c r="L221" t="n">
        <v>0.2589372247827363</v>
      </c>
      <c r="M221" t="n">
        <v>0</v>
      </c>
      <c r="N221" t="n">
        <v>89.20753383943527</v>
      </c>
      <c r="O221" t="n">
        <v>15.20050111915054</v>
      </c>
      <c r="P221" t="b">
        <v>1</v>
      </c>
      <c r="Q221" t="n">
        <v>0</v>
      </c>
      <c r="R221" t="b">
        <v>0</v>
      </c>
      <c r="S221" t="n">
        <v>15.20050111915054</v>
      </c>
      <c r="T221" t="n">
        <v>404.1162411288212</v>
      </c>
      <c r="U221" t="n">
        <v>1593.834455012071</v>
      </c>
      <c r="V221" t="n">
        <v>359.1889626354578</v>
      </c>
      <c r="W221" t="n">
        <v>4</v>
      </c>
      <c r="X221" t="n">
        <v>1421.700333870767</v>
      </c>
      <c r="Y221" t="b">
        <v>0</v>
      </c>
      <c r="Z221" t="n">
        <v>1421.700333870767</v>
      </c>
      <c r="AA221" t="b">
        <v>0</v>
      </c>
      <c r="AB221" t="n">
        <v>91.07225218951768</v>
      </c>
      <c r="AC221" t="n">
        <v>15.20050111915054</v>
      </c>
      <c r="AD221" t="b">
        <v>0</v>
      </c>
      <c r="AE221" t="n">
        <v>0</v>
      </c>
      <c r="AF221" t="n">
        <v>0</v>
      </c>
      <c r="AG221" t="n">
        <v>0.9419196180500043</v>
      </c>
      <c r="AH221" t="n">
        <v>25.65291182158365</v>
      </c>
      <c r="AI221" t="n">
        <v>108.394533329249</v>
      </c>
      <c r="AJ221" t="n">
        <v>16.1377901339598</v>
      </c>
      <c r="AK221" t="n">
        <v>6.295595897054312</v>
      </c>
      <c r="AL221" t="n">
        <v>16.1377901339598</v>
      </c>
      <c r="AM221" t="n">
        <v>0</v>
      </c>
      <c r="AN221" t="n">
        <v>0</v>
      </c>
      <c r="AO221" t="n">
        <v>16.14330751087964</v>
      </c>
      <c r="AP221" t="n">
        <v>0</v>
      </c>
      <c r="AQ221" t="n">
        <v>3.855501511672823</v>
      </c>
      <c r="AR221" t="n">
        <v>1</v>
      </c>
      <c r="AS221" t="n">
        <v>0</v>
      </c>
      <c r="AT221" t="n">
        <v>0</v>
      </c>
      <c r="AU221" t="n">
        <v>0</v>
      </c>
      <c r="AV221" t="n">
        <v>3.961718783701748</v>
      </c>
      <c r="AW221" t="n">
        <v>1.245497128750877</v>
      </c>
    </row>
    <row r="222" spans="1:49">
      <c r="A222" t="n">
        <v>0</v>
      </c>
      <c r="B222" t="n">
        <v>-21.42638506</v>
      </c>
      <c r="C222" t="n">
        <v>27.32588774177754</v>
      </c>
      <c r="D222" t="n">
        <v>43.41960242903465</v>
      </c>
      <c r="E222" t="n">
        <v>1470.459872037145</v>
      </c>
      <c r="F222" t="n">
        <v>219</v>
      </c>
      <c r="G222" t="n">
        <v>50.738591505</v>
      </c>
      <c r="H222" t="n">
        <v>0.411223518311953</v>
      </c>
      <c r="I222" t="n">
        <v>-0</v>
      </c>
      <c r="J222" t="n">
        <v>0</v>
      </c>
      <c r="K222" t="n">
        <v>0</v>
      </c>
      <c r="L222" t="n">
        <v>0.2467894221817581</v>
      </c>
      <c r="M222" t="n">
        <v>0</v>
      </c>
      <c r="N222" t="n">
        <v>89.20009412240054</v>
      </c>
      <c r="O222" t="n">
        <v>13.16199328643061</v>
      </c>
      <c r="P222" t="b">
        <v>1</v>
      </c>
      <c r="Q222" t="n">
        <v>0</v>
      </c>
      <c r="R222" t="b">
        <v>0</v>
      </c>
      <c r="S222" t="n">
        <v>13.16199328643061</v>
      </c>
      <c r="T222" t="n">
        <v>417.9760685282629</v>
      </c>
      <c r="U222" t="n">
        <v>1648.497614275469</v>
      </c>
      <c r="V222" t="n">
        <v>300.7056791342769</v>
      </c>
      <c r="W222" t="n">
        <v>4</v>
      </c>
      <c r="X222" t="n">
        <v>1470.459871933718</v>
      </c>
      <c r="Y222" t="b">
        <v>0</v>
      </c>
      <c r="Z222" t="n">
        <v>1470.459871933718</v>
      </c>
      <c r="AA222" t="b">
        <v>0</v>
      </c>
      <c r="AB222" t="n">
        <v>76.24383345189577</v>
      </c>
      <c r="AC222" t="n">
        <v>13.16199328643061</v>
      </c>
      <c r="AD222" t="b">
        <v>0</v>
      </c>
      <c r="AE222" t="n">
        <v>0</v>
      </c>
      <c r="AF222" t="n">
        <v>0</v>
      </c>
      <c r="AG222" t="n">
        <v>0.9379808016778041</v>
      </c>
      <c r="AH222" t="n">
        <v>25.68310905791862</v>
      </c>
      <c r="AI222" t="n">
        <v>91.12675809233598</v>
      </c>
      <c r="AJ222" t="n">
        <v>14.03226298756566</v>
      </c>
      <c r="AK222" t="n">
        <v>5.651608482587349</v>
      </c>
      <c r="AL222" t="n">
        <v>14.03226298756566</v>
      </c>
      <c r="AM222" t="n">
        <v>0</v>
      </c>
      <c r="AN222" t="n">
        <v>0</v>
      </c>
      <c r="AO222" t="n">
        <v>14.03578603321023</v>
      </c>
      <c r="AP222" t="n">
        <v>0</v>
      </c>
      <c r="AQ222" t="n">
        <v>3.432035573175469</v>
      </c>
      <c r="AR222" t="n">
        <v>1</v>
      </c>
      <c r="AS222" t="n">
        <v>0</v>
      </c>
      <c r="AT222" t="n">
        <v>0</v>
      </c>
      <c r="AU222" t="n">
        <v>0</v>
      </c>
      <c r="AV222" t="n">
        <v>3.537347561770384</v>
      </c>
      <c r="AW222" t="n">
        <v>1.112082020991475</v>
      </c>
    </row>
    <row r="223" spans="1:49">
      <c r="A223" t="n">
        <v>0</v>
      </c>
      <c r="B223" t="n">
        <v>-21.42638506</v>
      </c>
      <c r="C223" t="n">
        <v>27.47348405959837</v>
      </c>
      <c r="D223" t="n">
        <v>43.65412631716335</v>
      </c>
      <c r="E223" t="n">
        <v>1507.44158151352</v>
      </c>
      <c r="F223" t="n">
        <v>220</v>
      </c>
      <c r="G223" t="n">
        <v>52.01465479</v>
      </c>
      <c r="H223" t="n">
        <v>0.299256202175834</v>
      </c>
      <c r="I223" t="n">
        <v>-0</v>
      </c>
      <c r="J223" t="n">
        <v>0</v>
      </c>
      <c r="K223" t="n">
        <v>0</v>
      </c>
      <c r="L223" t="n">
        <v>0.2228525931904831</v>
      </c>
      <c r="M223" t="n">
        <v>0</v>
      </c>
      <c r="N223" t="n">
        <v>89.19265440536581</v>
      </c>
      <c r="O223" t="n">
        <v>10.804707937788</v>
      </c>
      <c r="P223" t="b">
        <v>1</v>
      </c>
      <c r="Q223" t="n">
        <v>0</v>
      </c>
      <c r="R223" t="b">
        <v>0</v>
      </c>
      <c r="S223" t="n">
        <v>10.804707937788</v>
      </c>
      <c r="T223" t="n">
        <v>428.4880653976478</v>
      </c>
      <c r="U223" t="n">
        <v>1689.956929928323</v>
      </c>
      <c r="V223" t="n">
        <v>240.794012598789</v>
      </c>
      <c r="W223" t="n">
        <v>4</v>
      </c>
      <c r="X223" t="n">
        <v>1507.441581496064</v>
      </c>
      <c r="Y223" t="b">
        <v>0</v>
      </c>
      <c r="Z223" t="n">
        <v>1507.441581496064</v>
      </c>
      <c r="AA223" t="b">
        <v>0</v>
      </c>
      <c r="AB223" t="n">
        <v>61.05324863052459</v>
      </c>
      <c r="AC223" t="n">
        <v>10.804707937788</v>
      </c>
      <c r="AD223" t="b">
        <v>0</v>
      </c>
      <c r="AE223" t="n">
        <v>0</v>
      </c>
      <c r="AF223" t="n">
        <v>0</v>
      </c>
      <c r="AG223" t="n">
        <v>0.9320994335334837</v>
      </c>
      <c r="AH223" t="n">
        <v>25.71102984402293</v>
      </c>
      <c r="AI223" t="n">
        <v>73.43137817268848</v>
      </c>
      <c r="AJ223" t="n">
        <v>11.59179755836625</v>
      </c>
      <c r="AK223" t="n">
        <v>4.98603217434254</v>
      </c>
      <c r="AL223" t="n">
        <v>11.59179755836625</v>
      </c>
      <c r="AM223" t="n">
        <v>0</v>
      </c>
      <c r="AN223" t="n">
        <v>0</v>
      </c>
      <c r="AO223" t="n">
        <v>11.59365203669734</v>
      </c>
      <c r="AP223" t="n">
        <v>0</v>
      </c>
      <c r="AQ223" t="n">
        <v>2.961364499056835</v>
      </c>
      <c r="AR223" t="n">
        <v>1</v>
      </c>
      <c r="AS223" t="n">
        <v>0</v>
      </c>
      <c r="AT223" t="n">
        <v>0</v>
      </c>
      <c r="AU223" t="n">
        <v>0</v>
      </c>
      <c r="AV223" t="n">
        <v>3.065561708178981</v>
      </c>
      <c r="AW223" t="n">
        <v>0.9637605579813406</v>
      </c>
    </row>
    <row r="224" spans="1:49">
      <c r="A224" t="n">
        <v>0</v>
      </c>
      <c r="B224" t="n">
        <v>-21.42638506</v>
      </c>
      <c r="C224" t="n">
        <v>27.59901339903048</v>
      </c>
      <c r="D224" t="n">
        <v>43.8535867724952</v>
      </c>
      <c r="E224" t="n">
        <v>1532.667199703185</v>
      </c>
      <c r="F224" t="n">
        <v>221</v>
      </c>
      <c r="G224" t="n">
        <v>52.88507115500001</v>
      </c>
      <c r="H224" t="n">
        <v>0.1804847146513833</v>
      </c>
      <c r="I224" t="n">
        <v>-0</v>
      </c>
      <c r="J224" t="n">
        <v>0</v>
      </c>
      <c r="K224" t="n">
        <v>0</v>
      </c>
      <c r="L224" t="n">
        <v>0.1923745661190172</v>
      </c>
      <c r="M224" t="n">
        <v>0</v>
      </c>
      <c r="N224" t="n">
        <v>89.18521468833109</v>
      </c>
      <c r="O224" t="n">
        <v>8.063420501152207</v>
      </c>
      <c r="P224" t="b">
        <v>1</v>
      </c>
      <c r="Q224" t="n">
        <v>0</v>
      </c>
      <c r="R224" t="b">
        <v>0</v>
      </c>
      <c r="S224" t="n">
        <v>8.063420501152207</v>
      </c>
      <c r="T224" t="n">
        <v>435.6584104827989</v>
      </c>
      <c r="U224" t="n">
        <v>1718.236770944159</v>
      </c>
      <c r="V224" t="n">
        <v>176.7439627158404</v>
      </c>
      <c r="W224" t="n">
        <v>4</v>
      </c>
      <c r="X224" t="n">
        <v>1532.66719968219</v>
      </c>
      <c r="Y224" t="b">
        <v>0</v>
      </c>
      <c r="Z224" t="n">
        <v>1532.66719968219</v>
      </c>
      <c r="AA224" t="b">
        <v>0</v>
      </c>
      <c r="AB224" t="n">
        <v>44.81337797054777</v>
      </c>
      <c r="AC224" t="n">
        <v>8.063420501152207</v>
      </c>
      <c r="AD224" t="b">
        <v>0</v>
      </c>
      <c r="AE224" t="n">
        <v>0</v>
      </c>
      <c r="AF224" t="n">
        <v>0</v>
      </c>
      <c r="AG224" t="n">
        <v>0.9216981875153779</v>
      </c>
      <c r="AH224" t="n">
        <v>25.73612363394749</v>
      </c>
      <c r="AI224" t="n">
        <v>54.50722769336888</v>
      </c>
      <c r="AJ224" t="n">
        <v>8.748439142414691</v>
      </c>
      <c r="AK224" t="n">
        <v>4.268014721902773</v>
      </c>
      <c r="AL224" t="n">
        <v>8.748439142414691</v>
      </c>
      <c r="AM224" t="n">
        <v>0</v>
      </c>
      <c r="AN224" t="n">
        <v>0</v>
      </c>
      <c r="AO224" t="n">
        <v>8.755740337018095</v>
      </c>
      <c r="AP224" t="n">
        <v>0</v>
      </c>
      <c r="AQ224" t="n">
        <v>2.43079838946749</v>
      </c>
      <c r="AR224" t="n">
        <v>1</v>
      </c>
      <c r="AS224" t="n">
        <v>0</v>
      </c>
      <c r="AT224" t="n">
        <v>0</v>
      </c>
      <c r="AU224" t="n">
        <v>0</v>
      </c>
      <c r="AV224" t="n">
        <v>2.533522460882321</v>
      </c>
      <c r="AW224" t="n">
        <v>0.7964964508930535</v>
      </c>
    </row>
    <row r="225" spans="1:49">
      <c r="A225" t="n">
        <v>0</v>
      </c>
      <c r="B225" t="n">
        <v>-21.42638506</v>
      </c>
      <c r="C225" t="n">
        <v>27.69294600887088</v>
      </c>
      <c r="D225" t="n">
        <v>44.0028414504377</v>
      </c>
      <c r="E225" t="n">
        <v>1384.009621425715</v>
      </c>
      <c r="F225" t="n">
        <v>222</v>
      </c>
      <c r="G225" t="n">
        <v>53.33284417500001</v>
      </c>
      <c r="H225" t="n">
        <v>0.07729609338530885</v>
      </c>
      <c r="I225" t="n">
        <v>-0</v>
      </c>
      <c r="J225" t="n">
        <v>0</v>
      </c>
      <c r="K225" t="n">
        <v>0</v>
      </c>
      <c r="L225" t="n">
        <v>0.1646714180098758</v>
      </c>
      <c r="M225" t="n">
        <v>0</v>
      </c>
      <c r="N225" t="n">
        <v>89.17777497129636</v>
      </c>
      <c r="O225" t="n">
        <v>5.556313978586494</v>
      </c>
      <c r="P225" t="b">
        <v>1</v>
      </c>
      <c r="Q225" t="n">
        <v>0</v>
      </c>
      <c r="R225" t="b">
        <v>0</v>
      </c>
      <c r="S225" t="n">
        <v>5.556313978586494</v>
      </c>
      <c r="T225" t="n">
        <v>439.3470900645761</v>
      </c>
      <c r="U225" t="n">
        <v>1732.784923214688</v>
      </c>
      <c r="V225" t="n">
        <v>120.7675919646115</v>
      </c>
      <c r="W225" t="n">
        <v>4</v>
      </c>
      <c r="X225" t="n">
        <v>1545.644151507502</v>
      </c>
      <c r="Y225" t="b">
        <v>0</v>
      </c>
      <c r="Z225" t="n">
        <v>1545.644151507502</v>
      </c>
      <c r="AA225" t="b">
        <v>0</v>
      </c>
      <c r="AB225" t="n">
        <v>30.62058619792382</v>
      </c>
      <c r="AC225" t="n">
        <v>5.556313978586494</v>
      </c>
      <c r="AD225" t="b">
        <v>0</v>
      </c>
      <c r="AE225" t="n">
        <v>0</v>
      </c>
      <c r="AF225" t="n">
        <v>0</v>
      </c>
      <c r="AG225" t="n">
        <v>0.9042166014297508</v>
      </c>
      <c r="AH225" t="n">
        <v>25.75771951625563</v>
      </c>
      <c r="AI225" t="n">
        <v>37.96436758445979</v>
      </c>
      <c r="AJ225" t="n">
        <v>6.144892683678699</v>
      </c>
      <c r="AK225" t="n">
        <v>3.636356151809764</v>
      </c>
      <c r="AL225" t="n">
        <v>6.144892683678699</v>
      </c>
      <c r="AM225" t="n">
        <v>0</v>
      </c>
      <c r="AN225" t="n">
        <v>0</v>
      </c>
      <c r="AO225" t="n">
        <v>6.197924055726886</v>
      </c>
      <c r="AP225" t="n">
        <v>0</v>
      </c>
      <c r="AQ225" t="n">
        <v>1.896303804200128</v>
      </c>
      <c r="AR225" t="n">
        <v>1</v>
      </c>
      <c r="AS225" t="n">
        <v>0</v>
      </c>
      <c r="AT225" t="n">
        <v>0</v>
      </c>
      <c r="AU225" t="n">
        <v>0</v>
      </c>
      <c r="AV225" t="n">
        <v>1.985266816667913</v>
      </c>
      <c r="AW225" t="n">
        <v>0.6241341839144603</v>
      </c>
    </row>
    <row r="226" spans="1:49">
      <c r="A226" t="n">
        <v>0</v>
      </c>
      <c r="B226" t="n">
        <v>-21.42638506</v>
      </c>
      <c r="C226" t="n">
        <v>27.76719285844267</v>
      </c>
      <c r="D226" t="n">
        <v>44.12081634371395</v>
      </c>
      <c r="E226" t="n">
        <v>1200.00987134277</v>
      </c>
      <c r="F226" t="n">
        <v>223</v>
      </c>
      <c r="G226" t="n">
        <v>53.537296535</v>
      </c>
      <c r="H226" t="n">
        <v>0.0538520618073699</v>
      </c>
      <c r="I226" t="n">
        <v>-0</v>
      </c>
      <c r="J226" t="n">
        <v>0</v>
      </c>
      <c r="K226" t="n">
        <v>0</v>
      </c>
      <c r="L226" t="n">
        <v>0.1470438684678181</v>
      </c>
      <c r="M226" t="n">
        <v>0</v>
      </c>
      <c r="N226" t="n">
        <v>89.17033525426163</v>
      </c>
      <c r="O226" t="n">
        <v>4.995532096191426</v>
      </c>
      <c r="P226" t="b">
        <v>1</v>
      </c>
      <c r="Q226" t="n">
        <v>0</v>
      </c>
      <c r="R226" t="b">
        <v>0</v>
      </c>
      <c r="S226" t="n">
        <v>4.995532096191426</v>
      </c>
      <c r="T226" t="n">
        <v>441.031334563671</v>
      </c>
      <c r="U226" t="n">
        <v>1739.427583519118</v>
      </c>
      <c r="V226" t="n">
        <v>108.1642365302234</v>
      </c>
      <c r="W226" t="n">
        <v>5</v>
      </c>
      <c r="X226" t="n">
        <v>1172.374191291886</v>
      </c>
      <c r="Y226" t="b">
        <v>1</v>
      </c>
      <c r="Z226" t="n">
        <v>1172.374191291886</v>
      </c>
      <c r="AA226" t="b">
        <v>0</v>
      </c>
      <c r="AB226" t="n">
        <v>27.42500926222702</v>
      </c>
      <c r="AC226" t="n">
        <v>4.995532096191426</v>
      </c>
      <c r="AD226" t="b">
        <v>0</v>
      </c>
      <c r="AE226" t="n">
        <v>0</v>
      </c>
      <c r="AF226" t="n">
        <v>27.63568005088428</v>
      </c>
      <c r="AG226" t="n">
        <v>0.9164092104254591</v>
      </c>
      <c r="AH226" t="n">
        <v>25.77592309807455</v>
      </c>
      <c r="AI226" t="n">
        <v>44.40147944662632</v>
      </c>
      <c r="AJ226" t="n">
        <v>5.451202409753349</v>
      </c>
      <c r="AK226" t="n">
        <v>3.711554725221248</v>
      </c>
      <c r="AL226" t="n">
        <v>5.579700364423051</v>
      </c>
      <c r="AM226" t="n">
        <v>0</v>
      </c>
      <c r="AN226" t="n">
        <v>0</v>
      </c>
      <c r="AO226" t="n">
        <v>5.600060786774992</v>
      </c>
      <c r="AP226" t="n">
        <v>0</v>
      </c>
      <c r="AQ226" t="n">
        <v>1.712796420782706</v>
      </c>
      <c r="AR226" t="n">
        <v>1</v>
      </c>
      <c r="AS226" t="n">
        <v>0</v>
      </c>
      <c r="AT226" t="n">
        <v>0</v>
      </c>
      <c r="AU226" t="n">
        <v>0</v>
      </c>
      <c r="AV226" t="n">
        <v>1.788242443782633</v>
      </c>
      <c r="AW226" t="n">
        <v>0.5621930658997012</v>
      </c>
    </row>
    <row r="227" spans="1:49">
      <c r="A227" t="n">
        <v>0</v>
      </c>
      <c r="B227" t="n">
        <v>-21.42638506</v>
      </c>
      <c r="C227" t="n">
        <v>27.84846630381283</v>
      </c>
      <c r="D227" t="n">
        <v>44.2499561806099</v>
      </c>
      <c r="E227" t="n">
        <v>1177.88776043665</v>
      </c>
      <c r="F227" t="n">
        <v>224</v>
      </c>
      <c r="G227" t="n">
        <v>53.78907757</v>
      </c>
      <c r="H227" t="n">
        <v>0.08749015521852677</v>
      </c>
      <c r="I227" t="n">
        <v>-0</v>
      </c>
      <c r="J227" t="n">
        <v>0</v>
      </c>
      <c r="K227" t="n">
        <v>0</v>
      </c>
      <c r="L227" t="n">
        <v>0.1403179593503107</v>
      </c>
      <c r="M227" t="n">
        <v>0</v>
      </c>
      <c r="N227" t="n">
        <v>89.1628955372269</v>
      </c>
      <c r="O227" t="n">
        <v>5.886168200817</v>
      </c>
      <c r="P227" t="b">
        <v>1</v>
      </c>
      <c r="Q227" t="n">
        <v>0</v>
      </c>
      <c r="R227" t="b">
        <v>0</v>
      </c>
      <c r="S227" t="n">
        <v>5.886168200817</v>
      </c>
      <c r="T227" t="n">
        <v>443.1054648068983</v>
      </c>
      <c r="U227" t="n">
        <v>1747.607953198407</v>
      </c>
      <c r="V227" t="n">
        <v>126.8518905004174</v>
      </c>
      <c r="W227" t="n">
        <v>5</v>
      </c>
      <c r="X227" t="n">
        <v>1177.887760455726</v>
      </c>
      <c r="Y227" t="b">
        <v>0</v>
      </c>
      <c r="Z227" t="n">
        <v>1177.887760455726</v>
      </c>
      <c r="AA227" t="b">
        <v>0</v>
      </c>
      <c r="AB227" t="n">
        <v>32.16325824047094</v>
      </c>
      <c r="AC227" t="n">
        <v>5.886168200817</v>
      </c>
      <c r="AD227" t="b">
        <v>0</v>
      </c>
      <c r="AE227" t="n">
        <v>0</v>
      </c>
      <c r="AF227" t="n">
        <v>-1.907642399601173e-08</v>
      </c>
      <c r="AG227" t="n">
        <v>0.9227428582743811</v>
      </c>
      <c r="AH227" t="n">
        <v>25.79020611693443</v>
      </c>
      <c r="AI227" t="n">
        <v>51.71534765933949</v>
      </c>
      <c r="AJ227" t="n">
        <v>6.378990796877807</v>
      </c>
      <c r="AK227" t="n">
        <v>3.995379943507238</v>
      </c>
      <c r="AL227" t="n">
        <v>6.378990796774496</v>
      </c>
      <c r="AM227" t="n">
        <v>0</v>
      </c>
      <c r="AN227" t="n">
        <v>0</v>
      </c>
      <c r="AO227" t="n">
        <v>6.379080571622119</v>
      </c>
      <c r="AP227" t="n">
        <v>0</v>
      </c>
      <c r="AQ227" t="n">
        <v>1.854210266141997</v>
      </c>
      <c r="AR227" t="n">
        <v>1</v>
      </c>
      <c r="AS227" t="n">
        <v>0</v>
      </c>
      <c r="AT227" t="n">
        <v>0</v>
      </c>
      <c r="AU227" t="n">
        <v>0</v>
      </c>
      <c r="AV227" t="n">
        <v>1.928329537246228</v>
      </c>
      <c r="AW227" t="n">
        <v>0.6062340698704412</v>
      </c>
    </row>
    <row r="228" spans="1:49">
      <c r="A228" t="n">
        <v>0</v>
      </c>
      <c r="B228" t="n">
        <v>-21.42638506</v>
      </c>
      <c r="C228" t="n">
        <v>27.9405147724487</v>
      </c>
      <c r="D228" t="n">
        <v>44.396217043208</v>
      </c>
      <c r="E228" t="n">
        <v>1186.322879706505</v>
      </c>
      <c r="F228" t="n">
        <v>225</v>
      </c>
      <c r="G228" t="n">
        <v>54.174273255</v>
      </c>
      <c r="H228" t="n">
        <v>0.1270012506518539</v>
      </c>
      <c r="I228" t="n">
        <v>-0</v>
      </c>
      <c r="J228" t="n">
        <v>0</v>
      </c>
      <c r="K228" t="n">
        <v>0</v>
      </c>
      <c r="L228" t="n">
        <v>0.1426397639706693</v>
      </c>
      <c r="M228" t="n">
        <v>0</v>
      </c>
      <c r="N228" t="n">
        <v>89.15545582019217</v>
      </c>
      <c r="O228" t="n">
        <v>6.958906294946654</v>
      </c>
      <c r="P228" t="b">
        <v>1</v>
      </c>
      <c r="Q228" t="n">
        <v>0</v>
      </c>
      <c r="R228" t="b">
        <v>0</v>
      </c>
      <c r="S228" t="n">
        <v>6.958906294946654</v>
      </c>
      <c r="T228" t="n">
        <v>446.2786427224596</v>
      </c>
      <c r="U228" t="n">
        <v>1760.122966897381</v>
      </c>
      <c r="V228" t="n">
        <v>148.9039666246608</v>
      </c>
      <c r="W228" t="n">
        <v>5</v>
      </c>
      <c r="X228" t="n">
        <v>1186.322879688835</v>
      </c>
      <c r="Y228" t="b">
        <v>0</v>
      </c>
      <c r="Z228" t="n">
        <v>1186.322879688835</v>
      </c>
      <c r="AA228" t="b">
        <v>0</v>
      </c>
      <c r="AB228" t="n">
        <v>37.75455543221622</v>
      </c>
      <c r="AC228" t="n">
        <v>6.958906294946654</v>
      </c>
      <c r="AD228" t="b">
        <v>0</v>
      </c>
      <c r="AE228" t="n">
        <v>0</v>
      </c>
      <c r="AF228" t="n">
        <v>0</v>
      </c>
      <c r="AG228" t="n">
        <v>0.9282283007085852</v>
      </c>
      <c r="AH228" t="n">
        <v>25.80576044065142</v>
      </c>
      <c r="AI228" t="n">
        <v>60.34685737969656</v>
      </c>
      <c r="AJ228" t="n">
        <v>7.496977079490475</v>
      </c>
      <c r="AK228" t="n">
        <v>4.331196501037482</v>
      </c>
      <c r="AL228" t="n">
        <v>7.496977079490475</v>
      </c>
      <c r="AM228" t="n">
        <v>0</v>
      </c>
      <c r="AN228" t="n">
        <v>0</v>
      </c>
      <c r="AO228" t="n">
        <v>7.497163086700856</v>
      </c>
      <c r="AP228" t="n">
        <v>0</v>
      </c>
      <c r="AQ228" t="n">
        <v>2.073636749407099</v>
      </c>
      <c r="AR228" t="n">
        <v>1</v>
      </c>
      <c r="AS228" t="n">
        <v>0</v>
      </c>
      <c r="AT228" t="n">
        <v>0</v>
      </c>
      <c r="AU228" t="n">
        <v>0</v>
      </c>
      <c r="AV228" t="n">
        <v>2.148660325336108</v>
      </c>
      <c r="AW228" t="n">
        <v>0.6755023291598977</v>
      </c>
    </row>
    <row r="229" spans="1:49">
      <c r="A229" t="n">
        <v>0</v>
      </c>
      <c r="B229" t="n">
        <v>-21.42638506</v>
      </c>
      <c r="C229" t="n">
        <v>28.04220726148706</v>
      </c>
      <c r="D229" t="n">
        <v>44.5578018189997</v>
      </c>
      <c r="E229" t="n">
        <v>1197.589090787965</v>
      </c>
      <c r="F229" t="n">
        <v>226</v>
      </c>
      <c r="G229" t="n">
        <v>54.68875275000001</v>
      </c>
      <c r="H229" t="n">
        <v>0.1542341588407492</v>
      </c>
      <c r="I229" t="n">
        <v>-0</v>
      </c>
      <c r="J229" t="n">
        <v>0</v>
      </c>
      <c r="K229" t="n">
        <v>0</v>
      </c>
      <c r="L229" t="n">
        <v>0.1526491509839205</v>
      </c>
      <c r="M229" t="n">
        <v>0</v>
      </c>
      <c r="N229" t="n">
        <v>89.14801610315745</v>
      </c>
      <c r="O229" t="n">
        <v>7.7553908281771</v>
      </c>
      <c r="P229" t="b">
        <v>1</v>
      </c>
      <c r="Q229" t="n">
        <v>0</v>
      </c>
      <c r="R229" t="b">
        <v>0</v>
      </c>
      <c r="S229" t="n">
        <v>7.7553908281771</v>
      </c>
      <c r="T229" t="n">
        <v>450.5168391382454</v>
      </c>
      <c r="U229" t="n">
        <v>1776.83841356124</v>
      </c>
      <c r="V229" t="n">
        <v>164.3857026443144</v>
      </c>
      <c r="W229" t="n">
        <v>5</v>
      </c>
      <c r="X229" t="n">
        <v>1197.589090740276</v>
      </c>
      <c r="Y229" t="b">
        <v>0</v>
      </c>
      <c r="Z229" t="n">
        <v>1197.589090740276</v>
      </c>
      <c r="AA229" t="b">
        <v>0</v>
      </c>
      <c r="AB229" t="n">
        <v>41.67994488953204</v>
      </c>
      <c r="AC229" t="n">
        <v>7.7553908281771</v>
      </c>
      <c r="AD229" t="b">
        <v>0</v>
      </c>
      <c r="AE229" t="n">
        <v>0</v>
      </c>
      <c r="AF229" t="n">
        <v>0</v>
      </c>
      <c r="AG229" t="n">
        <v>0.9311945534485477</v>
      </c>
      <c r="AH229" t="n">
        <v>25.8228438302718</v>
      </c>
      <c r="AI229" t="n">
        <v>66.40898039618948</v>
      </c>
      <c r="AJ229" t="n">
        <v>8.328432333990898</v>
      </c>
      <c r="AK229" t="n">
        <v>4.569299551186447</v>
      </c>
      <c r="AL229" t="n">
        <v>8.328432333990898</v>
      </c>
      <c r="AM229" t="n">
        <v>0</v>
      </c>
      <c r="AN229" t="n">
        <v>0</v>
      </c>
      <c r="AO229" t="n">
        <v>8.328698788318317</v>
      </c>
      <c r="AP229" t="n">
        <v>0</v>
      </c>
      <c r="AQ229" t="n">
        <v>2.238738339248276</v>
      </c>
      <c r="AR229" t="n">
        <v>1</v>
      </c>
      <c r="AS229" t="n">
        <v>0</v>
      </c>
      <c r="AT229" t="n">
        <v>0</v>
      </c>
      <c r="AU229" t="n">
        <v>0</v>
      </c>
      <c r="AV229" t="n">
        <v>2.314597610495552</v>
      </c>
      <c r="AW229" t="n">
        <v>0.7276701945492958</v>
      </c>
    </row>
    <row r="230" spans="1:49">
      <c r="A230" t="n">
        <v>0</v>
      </c>
      <c r="B230" t="n">
        <v>-21.42638506</v>
      </c>
      <c r="C230" t="n">
        <v>28.14830387216458</v>
      </c>
      <c r="D230" t="n">
        <v>44.72638454532201</v>
      </c>
      <c r="E230" t="n">
        <v>1209.90278478462</v>
      </c>
      <c r="F230" t="n">
        <v>227</v>
      </c>
      <c r="G230" t="n">
        <v>55.251066295</v>
      </c>
      <c r="H230" t="n">
        <v>0.1533896473184839</v>
      </c>
      <c r="I230" t="n">
        <v>-0</v>
      </c>
      <c r="J230" t="n">
        <v>0</v>
      </c>
      <c r="K230" t="n">
        <v>0</v>
      </c>
      <c r="L230" t="n">
        <v>0.1620714517361459</v>
      </c>
      <c r="M230" t="n">
        <v>0</v>
      </c>
      <c r="N230" t="n">
        <v>89.14057638612272</v>
      </c>
      <c r="O230" t="n">
        <v>7.843534131644569</v>
      </c>
      <c r="P230" t="b">
        <v>1</v>
      </c>
      <c r="Q230" t="n">
        <v>0</v>
      </c>
      <c r="R230" t="b">
        <v>0</v>
      </c>
      <c r="S230" t="n">
        <v>7.843534131644569</v>
      </c>
      <c r="T230" t="n">
        <v>455.1490844932653</v>
      </c>
      <c r="U230" t="n">
        <v>1795.107989241438</v>
      </c>
      <c r="V230" t="n">
        <v>164.5619781594487</v>
      </c>
      <c r="W230" t="n">
        <v>5</v>
      </c>
      <c r="X230" t="n">
        <v>1209.902784748729</v>
      </c>
      <c r="Y230" t="b">
        <v>0</v>
      </c>
      <c r="Z230" t="n">
        <v>1209.902784748729</v>
      </c>
      <c r="AA230" t="b">
        <v>0</v>
      </c>
      <c r="AB230" t="n">
        <v>41.72463949276084</v>
      </c>
      <c r="AC230" t="n">
        <v>7.843534131644569</v>
      </c>
      <c r="AD230" t="b">
        <v>0</v>
      </c>
      <c r="AE230" t="n">
        <v>0</v>
      </c>
      <c r="AF230" t="n">
        <v>0</v>
      </c>
      <c r="AG230" t="n">
        <v>0.9311507725141938</v>
      </c>
      <c r="AH230" t="n">
        <v>25.84109565690934</v>
      </c>
      <c r="AI230" t="n">
        <v>66.48331842710026</v>
      </c>
      <c r="AJ230" t="n">
        <v>8.423484534589706</v>
      </c>
      <c r="AK230" t="n">
        <v>4.577325114398718</v>
      </c>
      <c r="AL230" t="n">
        <v>8.423484534589706</v>
      </c>
      <c r="AM230" t="n">
        <v>0</v>
      </c>
      <c r="AN230" t="n">
        <v>0</v>
      </c>
      <c r="AO230" t="n">
        <v>8.423755107368768</v>
      </c>
      <c r="AP230" t="n">
        <v>0</v>
      </c>
      <c r="AQ230" t="n">
        <v>2.258588950014164</v>
      </c>
      <c r="AR230" t="n">
        <v>1</v>
      </c>
      <c r="AS230" t="n">
        <v>0</v>
      </c>
      <c r="AT230" t="n">
        <v>0</v>
      </c>
      <c r="AU230" t="n">
        <v>0</v>
      </c>
      <c r="AV230" t="n">
        <v>2.334646228602526</v>
      </c>
      <c r="AW230" t="n">
        <v>0.7339731397230892</v>
      </c>
    </row>
    <row r="231" spans="1:49">
      <c r="A231" t="n">
        <v>0</v>
      </c>
      <c r="B231" t="n">
        <v>-21.42638506</v>
      </c>
      <c r="C231" t="n">
        <v>28.25260684538836</v>
      </c>
      <c r="D231" t="n">
        <v>44.89211726267555</v>
      </c>
      <c r="E231" t="n">
        <v>1221.350528507105</v>
      </c>
      <c r="F231" t="n">
        <v>228</v>
      </c>
      <c r="G231" t="n">
        <v>55.77383561</v>
      </c>
      <c r="H231" t="n">
        <v>0.1364429685519575</v>
      </c>
      <c r="I231" t="n">
        <v>-0</v>
      </c>
      <c r="J231" t="n">
        <v>0</v>
      </c>
      <c r="K231" t="n">
        <v>0</v>
      </c>
      <c r="L231" t="n">
        <v>0.1593076700626092</v>
      </c>
      <c r="M231" t="n">
        <v>0</v>
      </c>
      <c r="N231" t="n">
        <v>89.13313666908799</v>
      </c>
      <c r="O231" t="n">
        <v>7.500360700611088</v>
      </c>
      <c r="P231" t="b">
        <v>1</v>
      </c>
      <c r="Q231" t="n">
        <v>0</v>
      </c>
      <c r="R231" t="b">
        <v>0</v>
      </c>
      <c r="S231" t="n">
        <v>7.500360700611088</v>
      </c>
      <c r="T231" t="n">
        <v>459.4555710659046</v>
      </c>
      <c r="U231" t="n">
        <v>1812.092772283928</v>
      </c>
      <c r="V231" t="n">
        <v>155.8870396593648</v>
      </c>
      <c r="W231" t="n">
        <v>5</v>
      </c>
      <c r="X231" t="n">
        <v>1221.350528519367</v>
      </c>
      <c r="Y231" t="b">
        <v>0</v>
      </c>
      <c r="Z231" t="n">
        <v>1221.350528519367</v>
      </c>
      <c r="AA231" t="b">
        <v>0</v>
      </c>
      <c r="AB231" t="n">
        <v>39.52511147549817</v>
      </c>
      <c r="AC231" t="n">
        <v>7.500360700611088</v>
      </c>
      <c r="AD231" t="b">
        <v>0</v>
      </c>
      <c r="AE231" t="n">
        <v>0</v>
      </c>
      <c r="AF231" t="n">
        <v>0</v>
      </c>
      <c r="AG231" t="n">
        <v>0.9294444410189678</v>
      </c>
      <c r="AH231" t="n">
        <v>25.85956666893057</v>
      </c>
      <c r="AI231" t="n">
        <v>63.09424860731271</v>
      </c>
      <c r="AJ231" t="n">
        <v>8.069724632908985</v>
      </c>
      <c r="AK231" t="n">
        <v>4.451649978977152</v>
      </c>
      <c r="AL231" t="n">
        <v>8.069724632908985</v>
      </c>
      <c r="AM231" t="n">
        <v>0</v>
      </c>
      <c r="AN231" t="n">
        <v>0</v>
      </c>
      <c r="AO231" t="n">
        <v>8.069940988867161</v>
      </c>
      <c r="AP231" t="n">
        <v>0</v>
      </c>
      <c r="AQ231" t="n">
        <v>2.189925220247419</v>
      </c>
      <c r="AR231" t="n">
        <v>1</v>
      </c>
      <c r="AS231" t="n">
        <v>0</v>
      </c>
      <c r="AT231" t="n">
        <v>0</v>
      </c>
      <c r="AU231" t="n">
        <v>0</v>
      </c>
      <c r="AV231" t="n">
        <v>2.265734746474295</v>
      </c>
      <c r="AW231" t="n">
        <v>0.7123085396303782</v>
      </c>
    </row>
    <row r="232" spans="1:49">
      <c r="A232" t="n">
        <v>0</v>
      </c>
      <c r="B232" t="n">
        <v>-21.42638506</v>
      </c>
      <c r="C232" t="n">
        <v>28.35259025268762</v>
      </c>
      <c r="D232" t="n">
        <v>45.05098638471315</v>
      </c>
      <c r="E232" t="n">
        <v>1231.150639754255</v>
      </c>
      <c r="F232" t="n">
        <v>229</v>
      </c>
      <c r="G232" t="n">
        <v>56.22136462</v>
      </c>
      <c r="H232" t="n">
        <v>0.109420415973692</v>
      </c>
      <c r="I232" t="n">
        <v>-0</v>
      </c>
      <c r="J232" t="n">
        <v>0</v>
      </c>
      <c r="K232" t="n">
        <v>0</v>
      </c>
      <c r="L232" t="n">
        <v>0.141651980283824</v>
      </c>
      <c r="M232" t="n">
        <v>0</v>
      </c>
      <c r="N232" t="n">
        <v>89.12569695205326</v>
      </c>
      <c r="O232" t="n">
        <v>6.868402539435068</v>
      </c>
      <c r="P232" t="b">
        <v>1</v>
      </c>
      <c r="Q232" t="n">
        <v>0</v>
      </c>
      <c r="R232" t="b">
        <v>0</v>
      </c>
      <c r="S232" t="n">
        <v>6.868402539435068</v>
      </c>
      <c r="T232" t="n">
        <v>463.1422405339309</v>
      </c>
      <c r="U232" t="n">
        <v>1826.632996665824</v>
      </c>
      <c r="V232" t="n">
        <v>141.6161325344625</v>
      </c>
      <c r="W232" t="n">
        <v>5</v>
      </c>
      <c r="X232" t="n">
        <v>1231.150639752765</v>
      </c>
      <c r="Y232" t="b">
        <v>0</v>
      </c>
      <c r="Z232" t="n">
        <v>1231.150639752765</v>
      </c>
      <c r="AA232" t="b">
        <v>0</v>
      </c>
      <c r="AB232" t="n">
        <v>35.90672731604018</v>
      </c>
      <c r="AC232" t="n">
        <v>6.868402539435068</v>
      </c>
      <c r="AD232" t="b">
        <v>0</v>
      </c>
      <c r="AE232" t="n">
        <v>0</v>
      </c>
      <c r="AF232" t="n">
        <v>0</v>
      </c>
      <c r="AG232" t="n">
        <v>0.9262632203588613</v>
      </c>
      <c r="AH232" t="n">
        <v>25.87766727909726</v>
      </c>
      <c r="AI232" t="n">
        <v>57.51505076053672</v>
      </c>
      <c r="AJ232" t="n">
        <v>7.415173558088648</v>
      </c>
      <c r="AK232" t="n">
        <v>4.240974623978602</v>
      </c>
      <c r="AL232" t="n">
        <v>7.415173558088648</v>
      </c>
      <c r="AM232" t="n">
        <v>0</v>
      </c>
      <c r="AN232" t="n">
        <v>0</v>
      </c>
      <c r="AO232" t="n">
        <v>7.415306922569518</v>
      </c>
      <c r="AP232" t="n">
        <v>0</v>
      </c>
      <c r="AQ232" t="n">
        <v>2.06302927194058</v>
      </c>
      <c r="AR232" t="n">
        <v>1</v>
      </c>
      <c r="AS232" t="n">
        <v>0</v>
      </c>
      <c r="AT232" t="n">
        <v>0</v>
      </c>
      <c r="AU232" t="n">
        <v>0</v>
      </c>
      <c r="AV232" t="n">
        <v>2.138300273711956</v>
      </c>
      <c r="AW232" t="n">
        <v>0.6722453048085792</v>
      </c>
    </row>
    <row r="233" spans="1:49">
      <c r="A233" t="n">
        <v>0</v>
      </c>
      <c r="B233" t="n">
        <v>-21.42638506</v>
      </c>
      <c r="C233" t="n">
        <v>28.44433746314328</v>
      </c>
      <c r="D233" t="n">
        <v>45.1967685616584</v>
      </c>
      <c r="E233" t="n">
        <v>1238.03262976349</v>
      </c>
      <c r="F233" t="n">
        <v>230</v>
      </c>
      <c r="G233" t="n">
        <v>56.53563556</v>
      </c>
      <c r="H233" t="n">
        <v>0.06070865921995239</v>
      </c>
      <c r="I233" t="n">
        <v>-0</v>
      </c>
      <c r="J233" t="n">
        <v>0</v>
      </c>
      <c r="K233" t="n">
        <v>0</v>
      </c>
      <c r="L233" t="n">
        <v>0.1157837594944849</v>
      </c>
      <c r="M233" t="n">
        <v>0</v>
      </c>
      <c r="N233" t="n">
        <v>89.11825723501853</v>
      </c>
      <c r="O233" t="n">
        <v>5.624516499776154</v>
      </c>
      <c r="P233" t="b">
        <v>1</v>
      </c>
      <c r="Q233" t="n">
        <v>0</v>
      </c>
      <c r="R233" t="b">
        <v>0</v>
      </c>
      <c r="S233" t="n">
        <v>5.624516499776154</v>
      </c>
      <c r="T233" t="n">
        <v>465.7311522095918</v>
      </c>
      <c r="U233" t="n">
        <v>1836.84366431463</v>
      </c>
      <c r="V233" t="n">
        <v>115.3244225808347</v>
      </c>
      <c r="W233" t="n">
        <v>5</v>
      </c>
      <c r="X233" t="n">
        <v>1238.032629748061</v>
      </c>
      <c r="Y233" t="b">
        <v>0</v>
      </c>
      <c r="Z233" t="n">
        <v>1238.032629748061</v>
      </c>
      <c r="AA233" t="b">
        <v>0</v>
      </c>
      <c r="AB233" t="n">
        <v>29.24047225680393</v>
      </c>
      <c r="AC233" t="n">
        <v>5.624516499776154</v>
      </c>
      <c r="AD233" t="b">
        <v>0</v>
      </c>
      <c r="AE233" t="n">
        <v>0</v>
      </c>
      <c r="AF233" t="n">
        <v>0</v>
      </c>
      <c r="AG233" t="n">
        <v>0.9185287433028051</v>
      </c>
      <c r="AH233" t="n">
        <v>25.89499014466436</v>
      </c>
      <c r="AI233" t="n">
        <v>47.23149962543535</v>
      </c>
      <c r="AJ233" t="n">
        <v>6.123397379543905</v>
      </c>
      <c r="AK233" t="n">
        <v>3.848009630177309</v>
      </c>
      <c r="AL233" t="n">
        <v>6.123397379543905</v>
      </c>
      <c r="AM233" t="n">
        <v>0</v>
      </c>
      <c r="AN233" t="n">
        <v>0</v>
      </c>
      <c r="AO233" t="n">
        <v>6.123433826463827</v>
      </c>
      <c r="AP233" t="n">
        <v>0</v>
      </c>
      <c r="AQ233" t="n">
        <v>1.8145580595913</v>
      </c>
      <c r="AR233" t="n">
        <v>1</v>
      </c>
      <c r="AS233" t="n">
        <v>0</v>
      </c>
      <c r="AT233" t="n">
        <v>0</v>
      </c>
      <c r="AU233" t="n">
        <v>0</v>
      </c>
      <c r="AV233" t="n">
        <v>1.888780737191015</v>
      </c>
      <c r="AW233" t="n">
        <v>0.5938005985405339</v>
      </c>
    </row>
    <row r="234" spans="1:49">
      <c r="A234" t="n">
        <v>0</v>
      </c>
      <c r="B234" t="n">
        <v>-21.42638506</v>
      </c>
      <c r="C234" t="n">
        <v>28.52085405297905</v>
      </c>
      <c r="D234" t="n">
        <v>45.3183499697828</v>
      </c>
      <c r="E234" t="n">
        <v>1239.87153520078</v>
      </c>
      <c r="F234" t="n">
        <v>231</v>
      </c>
      <c r="G234" t="n">
        <v>56.61961048</v>
      </c>
      <c r="H234" t="n">
        <v>-0.02038350285350976</v>
      </c>
      <c r="I234" t="n">
        <v>-0</v>
      </c>
      <c r="J234" t="n">
        <v>0</v>
      </c>
      <c r="K234" t="n">
        <v>0</v>
      </c>
      <c r="L234" t="n">
        <v>0.09056520047021099</v>
      </c>
      <c r="M234" t="n">
        <v>0</v>
      </c>
      <c r="N234" t="n">
        <v>89.1108175179838</v>
      </c>
      <c r="O234" t="n">
        <v>3.470127057745561</v>
      </c>
      <c r="P234" t="b">
        <v>1</v>
      </c>
      <c r="Q234" t="n">
        <v>0</v>
      </c>
      <c r="R234" t="b">
        <v>0</v>
      </c>
      <c r="S234" t="n">
        <v>3.470127057745561</v>
      </c>
      <c r="T234" t="n">
        <v>466.4229236182072</v>
      </c>
      <c r="U234" t="n">
        <v>1839.572010750209</v>
      </c>
      <c r="V234" t="n">
        <v>71.04554854802363</v>
      </c>
      <c r="W234" t="n">
        <v>5</v>
      </c>
      <c r="X234" t="n">
        <v>1239.871535245641</v>
      </c>
      <c r="Y234" t="b">
        <v>0</v>
      </c>
      <c r="Z234" t="n">
        <v>1239.871535245641</v>
      </c>
      <c r="AA234" t="b">
        <v>0</v>
      </c>
      <c r="AB234" t="n">
        <v>18.01357721805873</v>
      </c>
      <c r="AC234" t="n">
        <v>3.470127057745561</v>
      </c>
      <c r="AD234" t="b">
        <v>0</v>
      </c>
      <c r="AE234" t="n">
        <v>0</v>
      </c>
      <c r="AF234" t="n">
        <v>0</v>
      </c>
      <c r="AG234" t="n">
        <v>0.893608326670402</v>
      </c>
      <c r="AH234" t="n">
        <v>25.91066376920309</v>
      </c>
      <c r="AI234" t="n">
        <v>29.90837808554452</v>
      </c>
      <c r="AJ234" t="n">
        <v>3.883275204781614</v>
      </c>
      <c r="AK234" t="n">
        <v>3.182002391095363</v>
      </c>
      <c r="AL234" t="n">
        <v>3.883275204781614</v>
      </c>
      <c r="AM234" t="n">
        <v>0</v>
      </c>
      <c r="AN234" t="n">
        <v>0</v>
      </c>
      <c r="AO234" t="n">
        <v>3.883292675457905</v>
      </c>
      <c r="AP234" t="n">
        <v>0</v>
      </c>
      <c r="AQ234" t="n">
        <v>1.390584432506225</v>
      </c>
      <c r="AR234" t="n">
        <v>1</v>
      </c>
      <c r="AS234" t="n">
        <v>0</v>
      </c>
      <c r="AT234" t="n">
        <v>0</v>
      </c>
      <c r="AU234" t="n">
        <v>0</v>
      </c>
      <c r="AV234" t="n">
        <v>1.463214596792874</v>
      </c>
      <c r="AW234" t="n">
        <v>0.4600098287009297</v>
      </c>
    </row>
    <row r="235" spans="1:49">
      <c r="A235" t="n">
        <v>-15.20560453</v>
      </c>
      <c r="B235" t="n">
        <v>-6.223107699500002</v>
      </c>
      <c r="C235" t="n">
        <v>28.57141907875572</v>
      </c>
      <c r="D235" t="n">
        <v>45.39869551378796</v>
      </c>
      <c r="E235" t="n">
        <v>1231.99473524067</v>
      </c>
      <c r="F235" t="n">
        <v>232</v>
      </c>
      <c r="G235" t="n">
        <v>56.25991084</v>
      </c>
      <c r="H235" t="n">
        <v>-0.2089452478059064</v>
      </c>
      <c r="I235" t="n">
        <v>0.3177004653721588</v>
      </c>
      <c r="J235" t="n">
        <v>0</v>
      </c>
      <c r="K235" t="n">
        <v>0</v>
      </c>
      <c r="L235" t="n">
        <v>0.0699084754151687</v>
      </c>
      <c r="M235" t="n">
        <v>0</v>
      </c>
      <c r="N235" t="n">
        <v>89.10601725882417</v>
      </c>
      <c r="O235" t="n">
        <v>-1.580309245596496</v>
      </c>
      <c r="P235" t="b">
        <v>1</v>
      </c>
      <c r="Q235" t="n">
        <v>0</v>
      </c>
      <c r="R235" t="b">
        <v>0</v>
      </c>
      <c r="S235" t="n">
        <v>-1.580309245596496</v>
      </c>
      <c r="T235" t="n">
        <v>463.4597778761064</v>
      </c>
      <c r="U235" t="n">
        <v>1827.885363943364</v>
      </c>
      <c r="V235" t="n">
        <v>-32.5612758720661</v>
      </c>
      <c r="W235" t="n">
        <v>5</v>
      </c>
      <c r="X235" t="n">
        <v>1231.994735297827</v>
      </c>
      <c r="Y235" t="b">
        <v>0</v>
      </c>
      <c r="Z235" t="n">
        <v>1231.994735297827</v>
      </c>
      <c r="AA235" t="b">
        <v>0</v>
      </c>
      <c r="AB235" t="n">
        <v>-8.255901590280452</v>
      </c>
      <c r="AC235" t="n">
        <v>-1.580309245596496</v>
      </c>
      <c r="AD235" t="b">
        <v>0</v>
      </c>
      <c r="AE235" t="n">
        <v>0</v>
      </c>
      <c r="AF235" t="n">
        <v>0</v>
      </c>
      <c r="AG235" t="n">
        <v>0.6822866854445191</v>
      </c>
      <c r="AH235" t="n">
        <v>25.92329171894357</v>
      </c>
      <c r="AI235" t="n">
        <v>-8.357406129656653</v>
      </c>
      <c r="AJ235" t="n">
        <v>-1.078223957155362</v>
      </c>
      <c r="AK235" t="n">
        <v>-0.1015045393761991</v>
      </c>
      <c r="AL235" t="n">
        <v>-1.078223957155362</v>
      </c>
      <c r="AM235" t="n">
        <v>2</v>
      </c>
      <c r="AN235" t="n">
        <v>0</v>
      </c>
      <c r="AO235" t="n">
        <v>-0.7599544684028539</v>
      </c>
      <c r="AP235" t="n">
        <v>0</v>
      </c>
      <c r="AQ235" t="n">
        <v>0.5380327419759866</v>
      </c>
      <c r="AR235" t="n">
        <v>1</v>
      </c>
      <c r="AS235" t="n">
        <v>0</v>
      </c>
      <c r="AT235" t="n">
        <v>0</v>
      </c>
      <c r="AU235" t="n">
        <v>0</v>
      </c>
      <c r="AV235" t="n">
        <v>0.6084074541568155</v>
      </c>
      <c r="AW235" t="n">
        <v>0.1912729748462611</v>
      </c>
    </row>
    <row r="236" spans="1:49">
      <c r="A236" t="n">
        <v>-65.89095297999999</v>
      </c>
      <c r="B236" t="n">
        <v>44.45448350549999</v>
      </c>
      <c r="C236" t="n">
        <v>28.58984232703625</v>
      </c>
      <c r="D236" t="n">
        <v>45.42796922388115</v>
      </c>
      <c r="E236" t="n">
        <v>1205.413086712695</v>
      </c>
      <c r="F236" t="n">
        <v>233</v>
      </c>
      <c r="G236" t="n">
        <v>55.04604106</v>
      </c>
      <c r="H236" t="n">
        <v>-0.4551433559228641</v>
      </c>
      <c r="I236" t="n">
        <v>1.376702016960915</v>
      </c>
      <c r="J236" t="n">
        <v>0</v>
      </c>
      <c r="K236" t="n">
        <v>0</v>
      </c>
      <c r="L236" t="n">
        <v>0.05431922887547158</v>
      </c>
      <c r="M236" t="n">
        <v>0</v>
      </c>
      <c r="N236" t="n">
        <v>89.11265465045716</v>
      </c>
      <c r="O236" t="n">
        <v>-8.010190951294659</v>
      </c>
      <c r="P236" t="b">
        <v>1</v>
      </c>
      <c r="Q236" t="n">
        <v>0</v>
      </c>
      <c r="R236" t="b">
        <v>0</v>
      </c>
      <c r="S236" t="n">
        <v>-8.010190951294659</v>
      </c>
      <c r="T236" t="n">
        <v>453.4601207453075</v>
      </c>
      <c r="U236" t="n">
        <v>1788.446716219493</v>
      </c>
      <c r="V236" t="n">
        <v>-168.6844897734098</v>
      </c>
      <c r="W236" t="n">
        <v>5</v>
      </c>
      <c r="X236" t="n">
        <v>1205.413086731938</v>
      </c>
      <c r="Y236" t="b">
        <v>0</v>
      </c>
      <c r="Z236" t="n">
        <v>1205.413086731938</v>
      </c>
      <c r="AA236" t="b">
        <v>0</v>
      </c>
      <c r="AB236" t="n">
        <v>-42.76990105816678</v>
      </c>
      <c r="AC236" t="n">
        <v>-8.010190951294659</v>
      </c>
      <c r="AD236" t="b">
        <v>0</v>
      </c>
      <c r="AE236" t="n">
        <v>0</v>
      </c>
      <c r="AF236" t="n">
        <v>0</v>
      </c>
      <c r="AG236" t="n">
        <v>0.9080231169912628</v>
      </c>
      <c r="AH236" t="n">
        <v>25.94046516004144</v>
      </c>
      <c r="AI236" t="n">
        <v>-57.6202653890868</v>
      </c>
      <c r="AJ236" t="n">
        <v>-7.273438555289784</v>
      </c>
      <c r="AK236" t="n">
        <v>-14.85036433092002</v>
      </c>
      <c r="AL236" t="n">
        <v>-7.273438555289784</v>
      </c>
      <c r="AM236" t="n">
        <v>2</v>
      </c>
      <c r="AN236" t="n">
        <v>3.844286791610055</v>
      </c>
      <c r="AO236" t="n">
        <v>-2.050202364360985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</row>
    <row r="237" spans="1:49">
      <c r="A237" t="n">
        <v>-101.3706969</v>
      </c>
      <c r="B237" t="n">
        <v>79.92879735</v>
      </c>
      <c r="C237" t="n">
        <v>28.59525915326383</v>
      </c>
      <c r="D237" t="n">
        <v>45.4365763163003</v>
      </c>
      <c r="E237" t="n">
        <v>1163.513884465065</v>
      </c>
      <c r="F237" t="n">
        <v>234</v>
      </c>
      <c r="G237" t="n">
        <v>53.13268436</v>
      </c>
      <c r="H237" t="n">
        <v>-0.5765033951693148</v>
      </c>
      <c r="I237" t="n">
        <v>2.118003103177513</v>
      </c>
      <c r="J237" t="n">
        <v>0</v>
      </c>
      <c r="K237" t="n">
        <v>0</v>
      </c>
      <c r="L237" t="n">
        <v>0.03977014086903016</v>
      </c>
      <c r="M237" t="n">
        <v>0</v>
      </c>
      <c r="N237" t="n">
        <v>89.13424897005012</v>
      </c>
      <c r="O237" t="n">
        <v>-10.8739392902281</v>
      </c>
      <c r="P237" t="b">
        <v>1</v>
      </c>
      <c r="Q237" t="n">
        <v>0</v>
      </c>
      <c r="R237" t="b">
        <v>0</v>
      </c>
      <c r="S237" t="n">
        <v>-10.8739392902281</v>
      </c>
      <c r="T237" t="n">
        <v>437.6982068364557</v>
      </c>
      <c r="U237" t="n">
        <v>1726.281727762981</v>
      </c>
      <c r="V237" t="n">
        <v>-237.2375982204048</v>
      </c>
      <c r="W237" t="n">
        <v>5</v>
      </c>
      <c r="X237" t="n">
        <v>1163.513884512249</v>
      </c>
      <c r="Y237" t="b">
        <v>0</v>
      </c>
      <c r="Z237" t="n">
        <v>1163.513884512249</v>
      </c>
      <c r="AA237" t="b">
        <v>0</v>
      </c>
      <c r="AB237" t="n">
        <v>-60.15152084695863</v>
      </c>
      <c r="AC237" t="n">
        <v>-10.8739392902281</v>
      </c>
      <c r="AD237" t="b">
        <v>0</v>
      </c>
      <c r="AE237" t="n">
        <v>0</v>
      </c>
      <c r="AF237" t="n">
        <v>0</v>
      </c>
      <c r="AG237" t="n">
        <v>0.9239605881593751</v>
      </c>
      <c r="AH237" t="n">
        <v>25.96566520905261</v>
      </c>
      <c r="AI237" t="n">
        <v>-82.45939848729496</v>
      </c>
      <c r="AJ237" t="n">
        <v>-10.04709134220849</v>
      </c>
      <c r="AK237" t="n">
        <v>-22.30787764033634</v>
      </c>
      <c r="AL237" t="n">
        <v>-10.04709134220849</v>
      </c>
      <c r="AM237" t="n">
        <v>2</v>
      </c>
      <c r="AN237" t="n">
        <v>5.955242560687796</v>
      </c>
      <c r="AO237" t="n">
        <v>-1.972119322381014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</row>
    <row r="238" spans="1:49">
      <c r="A238" t="n">
        <v>-86.165092355</v>
      </c>
      <c r="B238" t="n">
        <v>64.72551999</v>
      </c>
      <c r="C238" t="n">
        <v>28.60690344578436</v>
      </c>
      <c r="D238" t="n">
        <v>45.455078571619</v>
      </c>
      <c r="E238" t="n">
        <v>1265.433065561795</v>
      </c>
      <c r="F238" t="n">
        <v>235</v>
      </c>
      <c r="G238" t="n">
        <v>51.13433668</v>
      </c>
      <c r="H238" t="n">
        <v>-0.4985967133998743</v>
      </c>
      <c r="I238" t="n">
        <v>1.80030263749195</v>
      </c>
      <c r="J238" t="n">
        <v>0</v>
      </c>
      <c r="K238" t="n">
        <v>0</v>
      </c>
      <c r="L238" t="n">
        <v>0.02457768425722368</v>
      </c>
      <c r="M238" t="n">
        <v>0</v>
      </c>
      <c r="N238" t="n">
        <v>89.15936256681054</v>
      </c>
      <c r="O238" t="n">
        <v>-8.67963052554062</v>
      </c>
      <c r="P238" t="b">
        <v>1</v>
      </c>
      <c r="Q238" t="n">
        <v>0</v>
      </c>
      <c r="R238" t="b">
        <v>0</v>
      </c>
      <c r="S238" t="n">
        <v>-8.67963052554062</v>
      </c>
      <c r="T238" t="n">
        <v>421.2361513858887</v>
      </c>
      <c r="U238" t="n">
        <v>1661.355381065945</v>
      </c>
      <c r="V238" t="n">
        <v>-196.7646078532715</v>
      </c>
      <c r="W238" t="n">
        <v>4</v>
      </c>
      <c r="X238" t="n">
        <v>1481.928999910823</v>
      </c>
      <c r="Y238" t="b">
        <v>1</v>
      </c>
      <c r="Z238" t="n">
        <v>1481.928999910823</v>
      </c>
      <c r="AA238" t="b">
        <v>0</v>
      </c>
      <c r="AB238" t="n">
        <v>-49.88960645366926</v>
      </c>
      <c r="AC238" t="n">
        <v>-8.67963052554062</v>
      </c>
      <c r="AD238" t="b">
        <v>0</v>
      </c>
      <c r="AE238" t="n">
        <v>0</v>
      </c>
      <c r="AF238" t="n">
        <v>-216.4959343490277</v>
      </c>
      <c r="AG238" t="n">
        <v>0.9168559321486744</v>
      </c>
      <c r="AH238" t="n">
        <v>25.99394690712088</v>
      </c>
      <c r="AI238" t="n">
        <v>-51.27980003319446</v>
      </c>
      <c r="AJ238" t="n">
        <v>-7.957970736200635</v>
      </c>
      <c r="AK238" t="n">
        <v>-1.390193579525196</v>
      </c>
      <c r="AL238" t="n">
        <v>-6.795385814683037</v>
      </c>
      <c r="AM238" t="n">
        <v>2</v>
      </c>
      <c r="AN238" t="n">
        <v>2.802966723315152</v>
      </c>
      <c r="AO238" t="n">
        <v>-2.16336799108643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</row>
    <row r="239" spans="1:49">
      <c r="A239" t="n">
        <v>-35.479743905</v>
      </c>
      <c r="B239" t="n">
        <v>14.047928785</v>
      </c>
      <c r="C239" t="n">
        <v>28.62838063492433</v>
      </c>
      <c r="D239" t="n">
        <v>45.48920485591625</v>
      </c>
      <c r="E239" t="n">
        <v>1408.44162564028</v>
      </c>
      <c r="F239" t="n">
        <v>236</v>
      </c>
      <c r="G239" t="n">
        <v>49.70175134</v>
      </c>
      <c r="H239" t="n">
        <v>-0.288220601231183</v>
      </c>
      <c r="I239" t="n">
        <v>0.7413010859031932</v>
      </c>
      <c r="J239" t="n">
        <v>0</v>
      </c>
      <c r="K239" t="n">
        <v>0</v>
      </c>
      <c r="L239" t="n">
        <v>0.01462240294958864</v>
      </c>
      <c r="M239" t="n">
        <v>0</v>
      </c>
      <c r="N239" t="n">
        <v>89.17303851277842</v>
      </c>
      <c r="O239" t="n">
        <v>-3.564726529726778</v>
      </c>
      <c r="P239" t="b">
        <v>1</v>
      </c>
      <c r="Q239" t="n">
        <v>0</v>
      </c>
      <c r="R239" t="b">
        <v>0</v>
      </c>
      <c r="S239" t="n">
        <v>-3.564726529726778</v>
      </c>
      <c r="T239" t="n">
        <v>409.434751889306</v>
      </c>
      <c r="U239" t="n">
        <v>1614.810661451423</v>
      </c>
      <c r="V239" t="n">
        <v>-83.14055101950227</v>
      </c>
      <c r="W239" t="n">
        <v>4</v>
      </c>
      <c r="X239" t="n">
        <v>1440.411110014669</v>
      </c>
      <c r="Y239" t="b">
        <v>0</v>
      </c>
      <c r="Z239" t="n">
        <v>1440.411110014669</v>
      </c>
      <c r="AA239" t="b">
        <v>0</v>
      </c>
      <c r="AB239" t="n">
        <v>-21.0802614146811</v>
      </c>
      <c r="AC239" t="n">
        <v>-3.564726529726778</v>
      </c>
      <c r="AD239" t="b">
        <v>0</v>
      </c>
      <c r="AE239" t="n">
        <v>0</v>
      </c>
      <c r="AF239" t="n">
        <v>-31.96948437438891</v>
      </c>
      <c r="AG239" t="n">
        <v>0.8568855470779696</v>
      </c>
      <c r="AH239" t="n">
        <v>26.01863072512998</v>
      </c>
      <c r="AI239" t="n">
        <v>-20.25041629469241</v>
      </c>
      <c r="AJ239" t="n">
        <v>-3.054562642608282</v>
      </c>
      <c r="AK239" t="n">
        <v>0.8298451199886898</v>
      </c>
      <c r="AL239" t="n">
        <v>-2.986767558278182</v>
      </c>
      <c r="AM239" t="n">
        <v>2</v>
      </c>
      <c r="AN239" t="n">
        <v>0</v>
      </c>
      <c r="AO239" t="n">
        <v>-2.234315652960177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</row>
    <row r="240" spans="1:49">
      <c r="A240" t="n">
        <v>0</v>
      </c>
      <c r="B240" t="n">
        <v>-21.42638506</v>
      </c>
      <c r="C240" t="n">
        <v>28.66049582413068</v>
      </c>
      <c r="D240" t="n">
        <v>45.54023444223565</v>
      </c>
      <c r="E240" t="n">
        <v>1417.9731754179</v>
      </c>
      <c r="F240" t="n">
        <v>237</v>
      </c>
      <c r="G240" t="n">
        <v>48.927524705</v>
      </c>
      <c r="H240" t="n">
        <v>-0.1875308608420569</v>
      </c>
      <c r="I240" t="n">
        <v>-0</v>
      </c>
      <c r="J240" t="n">
        <v>0</v>
      </c>
      <c r="K240" t="n">
        <v>0</v>
      </c>
      <c r="L240" t="n">
        <v>0.01487141601368169</v>
      </c>
      <c r="M240" t="n">
        <v>0</v>
      </c>
      <c r="N240" t="n">
        <v>89.17175753078624</v>
      </c>
      <c r="O240" t="n">
        <v>-1.217051103505473</v>
      </c>
      <c r="P240" t="b">
        <v>1</v>
      </c>
      <c r="Q240" t="n">
        <v>0</v>
      </c>
      <c r="R240" t="b">
        <v>0</v>
      </c>
      <c r="S240" t="n">
        <v>-1.217051103505473</v>
      </c>
      <c r="T240" t="n">
        <v>403.0568017837088</v>
      </c>
      <c r="U240" t="n">
        <v>1589.656026234948</v>
      </c>
      <c r="V240" t="n">
        <v>-28.83460072046418</v>
      </c>
      <c r="W240" t="n">
        <v>4</v>
      </c>
      <c r="X240" t="n">
        <v>1417.973175401573</v>
      </c>
      <c r="Y240" t="b">
        <v>0</v>
      </c>
      <c r="Z240" t="n">
        <v>1417.973175401573</v>
      </c>
      <c r="AA240" t="b">
        <v>0</v>
      </c>
      <c r="AB240" t="n">
        <v>-7.311004239468606</v>
      </c>
      <c r="AC240" t="n">
        <v>-1.217051103505473</v>
      </c>
      <c r="AD240" t="b">
        <v>0</v>
      </c>
      <c r="AE240" t="n">
        <v>0</v>
      </c>
      <c r="AF240" t="n">
        <v>0</v>
      </c>
      <c r="AG240" t="n">
        <v>0.6614730346056004</v>
      </c>
      <c r="AH240" t="n">
        <v>26.03608048848173</v>
      </c>
      <c r="AI240" t="n">
        <v>-5.4215607178203</v>
      </c>
      <c r="AJ240" t="n">
        <v>-0.8050464867058599</v>
      </c>
      <c r="AK240" t="n">
        <v>1.889443521648305</v>
      </c>
      <c r="AL240" t="n">
        <v>-0.8050464867058599</v>
      </c>
      <c r="AM240" t="n">
        <v>0</v>
      </c>
      <c r="AN240" t="n">
        <v>0</v>
      </c>
      <c r="AO240" t="n">
        <v>-0.8049366657587931</v>
      </c>
      <c r="AP240" t="n">
        <v>0</v>
      </c>
      <c r="AQ240" t="n">
        <v>0.6304598100959613</v>
      </c>
      <c r="AR240" t="n">
        <v>1</v>
      </c>
      <c r="AS240" t="n">
        <v>0</v>
      </c>
      <c r="AT240" t="n">
        <v>0</v>
      </c>
      <c r="AU240" t="n">
        <v>0</v>
      </c>
      <c r="AV240" t="n">
        <v>0.7128359313759012</v>
      </c>
      <c r="AW240" t="n">
        <v>0.2241035152347606</v>
      </c>
    </row>
    <row r="241" spans="1:49">
      <c r="A241" t="n">
        <v>-15.20560453</v>
      </c>
      <c r="B241" t="n">
        <v>-6.223107699500002</v>
      </c>
      <c r="C241" t="n">
        <v>28.68651723763465</v>
      </c>
      <c r="D241" t="n">
        <v>45.58158129397055</v>
      </c>
      <c r="E241" t="n">
        <v>1393.30345989815</v>
      </c>
      <c r="F241" t="n">
        <v>238</v>
      </c>
      <c r="G241" t="n">
        <v>48.076289905</v>
      </c>
      <c r="H241" t="n">
        <v>-0.3162071512339182</v>
      </c>
      <c r="I241" t="n">
        <v>0.3177004653721588</v>
      </c>
      <c r="J241" t="n">
        <v>0</v>
      </c>
      <c r="K241" t="n">
        <v>0</v>
      </c>
      <c r="L241" t="n">
        <v>0.02033967650237523</v>
      </c>
      <c r="M241" t="n">
        <v>0</v>
      </c>
      <c r="N241" t="n">
        <v>89.1669572716266</v>
      </c>
      <c r="O241" t="n">
        <v>-4.152037518151141</v>
      </c>
      <c r="P241" t="b">
        <v>1</v>
      </c>
      <c r="Q241" t="n">
        <v>0</v>
      </c>
      <c r="R241" t="b">
        <v>0</v>
      </c>
      <c r="S241" t="n">
        <v>-4.152037518151141</v>
      </c>
      <c r="T241" t="n">
        <v>396.0444712371784</v>
      </c>
      <c r="U241" t="n">
        <v>1561.999394559431</v>
      </c>
      <c r="V241" t="n">
        <v>-100.1125898087869</v>
      </c>
      <c r="W241" t="n">
        <v>4</v>
      </c>
      <c r="X241" t="n">
        <v>1393.303459947013</v>
      </c>
      <c r="Y241" t="b">
        <v>0</v>
      </c>
      <c r="Z241" t="n">
        <v>1393.303459947013</v>
      </c>
      <c r="AA241" t="b">
        <v>0</v>
      </c>
      <c r="AB241" t="n">
        <v>-25.3835166857979</v>
      </c>
      <c r="AC241" t="n">
        <v>-4.152037518151141</v>
      </c>
      <c r="AD241" t="b">
        <v>0</v>
      </c>
      <c r="AE241" t="n">
        <v>0</v>
      </c>
      <c r="AF241" t="n">
        <v>0</v>
      </c>
      <c r="AG241" t="n">
        <v>0.8756055646847598</v>
      </c>
      <c r="AH241" t="n">
        <v>26.05017278949423</v>
      </c>
      <c r="AI241" t="n">
        <v>-24.91698257999226</v>
      </c>
      <c r="AJ241" t="n">
        <v>-3.635547155673038</v>
      </c>
      <c r="AK241" t="n">
        <v>0.4665341058056391</v>
      </c>
      <c r="AL241" t="n">
        <v>-3.635547155673038</v>
      </c>
      <c r="AM241" t="n">
        <v>2</v>
      </c>
      <c r="AN241" t="n">
        <v>0.9055370541465937</v>
      </c>
      <c r="AO241" t="n">
        <v>-2.409945538412103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</row>
    <row r="242" spans="1:49">
      <c r="A242" t="n">
        <v>-65.89095297999999</v>
      </c>
      <c r="B242" t="n">
        <v>44.45448350549999</v>
      </c>
      <c r="C242" t="n">
        <v>28.69320985303197</v>
      </c>
      <c r="D242" t="n">
        <v>45.5922155578052</v>
      </c>
      <c r="E242" t="n">
        <v>1347.73659199656</v>
      </c>
      <c r="F242" t="n">
        <v>239</v>
      </c>
      <c r="G242" t="n">
        <v>46.50399355</v>
      </c>
      <c r="H242" t="n">
        <v>-0.5672498300556121</v>
      </c>
      <c r="I242" t="n">
        <v>1.376702016960915</v>
      </c>
      <c r="J242" t="n">
        <v>0</v>
      </c>
      <c r="K242" t="n">
        <v>0</v>
      </c>
      <c r="L242" t="n">
        <v>0.02170891539314407</v>
      </c>
      <c r="M242" t="n">
        <v>0</v>
      </c>
      <c r="N242" t="n">
        <v>89.17359466325959</v>
      </c>
      <c r="O242" t="n">
        <v>-9.589942031738182</v>
      </c>
      <c r="P242" t="b">
        <v>1</v>
      </c>
      <c r="Q242" t="n">
        <v>0</v>
      </c>
      <c r="R242" t="b">
        <v>0</v>
      </c>
      <c r="S242" t="n">
        <v>-9.589942031738182</v>
      </c>
      <c r="T242" t="n">
        <v>383.0921556617754</v>
      </c>
      <c r="U242" t="n">
        <v>1510.915461930042</v>
      </c>
      <c r="V242" t="n">
        <v>-239.0474441867812</v>
      </c>
      <c r="W242" t="n">
        <v>4</v>
      </c>
      <c r="X242" t="n">
        <v>1347.736592041598</v>
      </c>
      <c r="Y242" t="b">
        <v>0</v>
      </c>
      <c r="Z242" t="n">
        <v>1347.736592041598</v>
      </c>
      <c r="AA242" t="b">
        <v>0</v>
      </c>
      <c r="AB242" t="n">
        <v>-60.61040674107029</v>
      </c>
      <c r="AC242" t="n">
        <v>-9.589942031738182</v>
      </c>
      <c r="AD242" t="b">
        <v>0</v>
      </c>
      <c r="AE242" t="n">
        <v>0</v>
      </c>
      <c r="AF242" t="n">
        <v>0</v>
      </c>
      <c r="AG242" t="n">
        <v>0.925931892232022</v>
      </c>
      <c r="AH242" t="n">
        <v>26.06783894506946</v>
      </c>
      <c r="AI242" t="n">
        <v>-62.91604103443017</v>
      </c>
      <c r="AJ242" t="n">
        <v>-8.879633171842737</v>
      </c>
      <c r="AK242" t="n">
        <v>-2.305634293359887</v>
      </c>
      <c r="AL242" t="n">
        <v>-8.879633171842737</v>
      </c>
      <c r="AM242" t="n">
        <v>2</v>
      </c>
      <c r="AN242" t="n">
        <v>5.17542961045736</v>
      </c>
      <c r="AO242" t="n">
        <v>-2.321189859150525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</row>
    <row r="243" spans="1:49">
      <c r="A243" t="n">
        <v>-101.3706969</v>
      </c>
      <c r="B243" t="n">
        <v>79.92879735</v>
      </c>
      <c r="C243" t="n">
        <v>28.69045733558696</v>
      </c>
      <c r="D243" t="n">
        <v>45.5878419318037</v>
      </c>
      <c r="E243" t="n">
        <v>1278.540079762605</v>
      </c>
      <c r="F243" t="n">
        <v>240</v>
      </c>
      <c r="G243" t="n">
        <v>44.11635031</v>
      </c>
      <c r="H243" t="n">
        <v>-0.7147431910436355</v>
      </c>
      <c r="I243" t="n">
        <v>2.118003103177513</v>
      </c>
      <c r="J243" t="n">
        <v>0</v>
      </c>
      <c r="K243" t="n">
        <v>0</v>
      </c>
      <c r="L243" t="n">
        <v>0.01589654871768975</v>
      </c>
      <c r="M243" t="n">
        <v>0</v>
      </c>
      <c r="N243" t="n">
        <v>89.19518898285256</v>
      </c>
      <c r="O243" t="n">
        <v>-12.2557562679838</v>
      </c>
      <c r="P243" t="b">
        <v>1</v>
      </c>
      <c r="Q243" t="n">
        <v>0</v>
      </c>
      <c r="R243" t="b">
        <v>0</v>
      </c>
      <c r="S243" t="n">
        <v>-12.2557562679838</v>
      </c>
      <c r="T243" t="n">
        <v>363.4231482080518</v>
      </c>
      <c r="U243" t="n">
        <v>1433.340896532556</v>
      </c>
      <c r="V243" t="n">
        <v>-322.0319125510045</v>
      </c>
      <c r="W243" t="n">
        <v>4</v>
      </c>
      <c r="X243" t="n">
        <v>1278.54007970704</v>
      </c>
      <c r="Y243" t="b">
        <v>0</v>
      </c>
      <c r="Z243" t="n">
        <v>1278.54007970704</v>
      </c>
      <c r="AA243" t="b">
        <v>0</v>
      </c>
      <c r="AB243" t="n">
        <v>-81.65109344599506</v>
      </c>
      <c r="AC243" t="n">
        <v>-12.2557562679838</v>
      </c>
      <c r="AD243" t="b">
        <v>0</v>
      </c>
      <c r="AE243" t="n">
        <v>0</v>
      </c>
      <c r="AF243" t="n">
        <v>0</v>
      </c>
      <c r="AG243" t="n">
        <v>0.9355499780024003</v>
      </c>
      <c r="AH243" t="n">
        <v>26.09213451326781</v>
      </c>
      <c r="AI243" t="n">
        <v>-85.63753214940874</v>
      </c>
      <c r="AJ243" t="n">
        <v>-11.46587250691502</v>
      </c>
      <c r="AK243" t="n">
        <v>-3.986438703413683</v>
      </c>
      <c r="AL243" t="n">
        <v>-11.46587250691502</v>
      </c>
      <c r="AM243" t="n">
        <v>2</v>
      </c>
      <c r="AN243" t="n">
        <v>7.149762438937431</v>
      </c>
      <c r="AO243" t="n">
        <v>-2.188293034014109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</row>
    <row r="244" spans="1:49">
      <c r="A244" t="n">
        <v>-101.3706969</v>
      </c>
      <c r="B244" t="n">
        <v>79.92879735</v>
      </c>
      <c r="C244" t="n">
        <v>28.69053917927464</v>
      </c>
      <c r="D244" t="n">
        <v>45.5879719777299</v>
      </c>
      <c r="E244" t="n">
        <v>1204.63246490135</v>
      </c>
      <c r="F244" t="n">
        <v>241</v>
      </c>
      <c r="G244" t="n">
        <v>41.56614928</v>
      </c>
      <c r="H244" t="n">
        <v>-0.6886476307698421</v>
      </c>
      <c r="I244" t="n">
        <v>2.118003103177513</v>
      </c>
      <c r="J244" t="n">
        <v>0</v>
      </c>
      <c r="K244" t="n">
        <v>0</v>
      </c>
      <c r="L244" t="n">
        <v>0.004329991741072098</v>
      </c>
      <c r="M244" t="n">
        <v>0</v>
      </c>
      <c r="N244" t="n">
        <v>89.22294203748797</v>
      </c>
      <c r="O244" t="n">
        <v>-11.11787209759274</v>
      </c>
      <c r="P244" t="b">
        <v>1</v>
      </c>
      <c r="Q244" t="n">
        <v>0</v>
      </c>
      <c r="R244" t="b">
        <v>0</v>
      </c>
      <c r="S244" t="n">
        <v>-11.11787209759274</v>
      </c>
      <c r="T244" t="n">
        <v>342.4150167471876</v>
      </c>
      <c r="U244" t="n">
        <v>1350.484826050908</v>
      </c>
      <c r="V244" t="n">
        <v>-310.0560806832447</v>
      </c>
      <c r="W244" t="n">
        <v>4</v>
      </c>
      <c r="X244" t="n">
        <v>1204.63246483741</v>
      </c>
      <c r="Y244" t="b">
        <v>0</v>
      </c>
      <c r="Z244" t="n">
        <v>1204.63246483741</v>
      </c>
      <c r="AA244" t="b">
        <v>0</v>
      </c>
      <c r="AB244" t="n">
        <v>-78.61462491968679</v>
      </c>
      <c r="AC244" t="n">
        <v>-11.11787209759274</v>
      </c>
      <c r="AD244" t="b">
        <v>0</v>
      </c>
      <c r="AE244" t="n">
        <v>0</v>
      </c>
      <c r="AF244" t="n">
        <v>0</v>
      </c>
      <c r="AG244" t="n">
        <v>0.9350440265168066</v>
      </c>
      <c r="AH244" t="n">
        <v>26.11915187975348</v>
      </c>
      <c r="AI244" t="n">
        <v>-82.40822357400495</v>
      </c>
      <c r="AJ244" t="n">
        <v>-10.39569989243197</v>
      </c>
      <c r="AK244" t="n">
        <v>-3.793598654318146</v>
      </c>
      <c r="AL244" t="n">
        <v>-10.39569989243197</v>
      </c>
      <c r="AM244" t="n">
        <v>2</v>
      </c>
      <c r="AN244" t="n">
        <v>6.226552443256207</v>
      </c>
      <c r="AO244" t="n">
        <v>-2.048740829872488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</row>
    <row r="245" spans="1:49">
      <c r="A245" t="n">
        <v>-101.3706969</v>
      </c>
      <c r="B245" t="n">
        <v>79.92879735</v>
      </c>
      <c r="C245" t="n">
        <v>28.69721584721036</v>
      </c>
      <c r="D245" t="n">
        <v>45.59858090176775</v>
      </c>
      <c r="E245" t="n">
        <v>1349.359796226425</v>
      </c>
      <c r="F245" t="n">
        <v>242</v>
      </c>
      <c r="G245" t="n">
        <v>39.14673055</v>
      </c>
      <c r="H245" t="n">
        <v>-0.6720160858769999</v>
      </c>
      <c r="I245" t="n">
        <v>2.118003103177513</v>
      </c>
      <c r="J245" t="n">
        <v>0</v>
      </c>
      <c r="K245" t="n">
        <v>0</v>
      </c>
      <c r="L245" t="n">
        <v>-0.005901385340331411</v>
      </c>
      <c r="M245" t="n">
        <v>0</v>
      </c>
      <c r="N245" t="n">
        <v>89.25069509212338</v>
      </c>
      <c r="O245" t="n">
        <v>-10.23334183251247</v>
      </c>
      <c r="P245" t="b">
        <v>1</v>
      </c>
      <c r="Q245" t="n">
        <v>0</v>
      </c>
      <c r="R245" t="b">
        <v>0</v>
      </c>
      <c r="S245" t="n">
        <v>-10.23334183251247</v>
      </c>
      <c r="T245" t="n">
        <v>322.48424809766</v>
      </c>
      <c r="U245" t="n">
        <v>1271.877874497171</v>
      </c>
      <c r="V245" t="n">
        <v>-303.0263239090439</v>
      </c>
      <c r="W245" t="n">
        <v>3</v>
      </c>
      <c r="X245" t="n">
        <v>1682.694427959757</v>
      </c>
      <c r="Y245" t="b">
        <v>1</v>
      </c>
      <c r="Z245" t="n">
        <v>1682.694427959757</v>
      </c>
      <c r="AA245" t="b">
        <v>0</v>
      </c>
      <c r="AB245" t="n">
        <v>-76.83223222845942</v>
      </c>
      <c r="AC245" t="n">
        <v>-10.23334183251247</v>
      </c>
      <c r="AD245" t="b">
        <v>0</v>
      </c>
      <c r="AE245" t="n">
        <v>0</v>
      </c>
      <c r="AF245" t="n">
        <v>-333.3346317333321</v>
      </c>
      <c r="AG245" t="n">
        <v>0.9349116583177465</v>
      </c>
      <c r="AH245" t="n">
        <v>26.1438532245516</v>
      </c>
      <c r="AI245" t="n">
        <v>-54.29429300450734</v>
      </c>
      <c r="AJ245" t="n">
        <v>-9.567270582766595</v>
      </c>
      <c r="AK245" t="n">
        <v>22.53793922395209</v>
      </c>
      <c r="AL245" t="n">
        <v>-7.672034844530755</v>
      </c>
      <c r="AM245" t="n">
        <v>2</v>
      </c>
      <c r="AN245" t="n">
        <v>3.179732097591965</v>
      </c>
      <c r="AO245" t="n">
        <v>-2.324334326083017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</row>
    <row r="246" spans="1:49">
      <c r="A246" t="n">
        <v>-101.3706969</v>
      </c>
      <c r="B246" t="n">
        <v>79.92879735</v>
      </c>
      <c r="C246" t="n">
        <v>28.702270354246</v>
      </c>
      <c r="D246" t="n">
        <v>45.60661228534205</v>
      </c>
      <c r="E246" t="n">
        <v>1527.530193515625</v>
      </c>
      <c r="F246" t="n">
        <v>243</v>
      </c>
      <c r="G246" t="n">
        <v>36.71599736</v>
      </c>
      <c r="H246" t="n">
        <v>-0.6650812923888196</v>
      </c>
      <c r="I246" t="n">
        <v>2.118003103177513</v>
      </c>
      <c r="J246" t="n">
        <v>0</v>
      </c>
      <c r="K246" t="n">
        <v>0</v>
      </c>
      <c r="L246" t="n">
        <v>-0.005700832475758061</v>
      </c>
      <c r="M246" t="n">
        <v>0</v>
      </c>
      <c r="N246" t="n">
        <v>89.27844814675879</v>
      </c>
      <c r="O246" t="n">
        <v>-9.540081781986403</v>
      </c>
      <c r="P246" t="b">
        <v>1</v>
      </c>
      <c r="Q246" t="n">
        <v>0</v>
      </c>
      <c r="R246" t="b">
        <v>0</v>
      </c>
      <c r="S246" t="n">
        <v>-9.540081781986403</v>
      </c>
      <c r="T246" t="n">
        <v>302.4602728105801</v>
      </c>
      <c r="U246" t="n">
        <v>1192.903315964928</v>
      </c>
      <c r="V246" t="n">
        <v>-301.2001197370397</v>
      </c>
      <c r="W246" t="n">
        <v>3</v>
      </c>
      <c r="X246" t="n">
        <v>1578.211087021599</v>
      </c>
      <c r="Y246" t="b">
        <v>0</v>
      </c>
      <c r="Z246" t="n">
        <v>1578.211087021599</v>
      </c>
      <c r="AA246" t="b">
        <v>0</v>
      </c>
      <c r="AB246" t="n">
        <v>-76.36919871628795</v>
      </c>
      <c r="AC246" t="n">
        <v>-9.540081781986403</v>
      </c>
      <c r="AD246" t="b">
        <v>0</v>
      </c>
      <c r="AE246" t="n">
        <v>0</v>
      </c>
      <c r="AF246" t="n">
        <v>-50.68089350597438</v>
      </c>
      <c r="AG246" t="n">
        <v>0.9352365171038957</v>
      </c>
      <c r="AH246" t="n">
        <v>26.16663567932141</v>
      </c>
      <c r="AI246" t="n">
        <v>-53.98583780909786</v>
      </c>
      <c r="AJ246" t="n">
        <v>-8.922232858671292</v>
      </c>
      <c r="AK246" t="n">
        <v>22.38336090719011</v>
      </c>
      <c r="AL246" t="n">
        <v>-8.635714320647844</v>
      </c>
      <c r="AM246" t="n">
        <v>2</v>
      </c>
      <c r="AN246" t="n">
        <v>3.832452930952599</v>
      </c>
      <c r="AO246" t="n">
        <v>-2.677477083078267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</row>
    <row r="247" spans="1:49">
      <c r="A247" t="n">
        <v>-101.3706969</v>
      </c>
      <c r="B247" t="n">
        <v>79.92879735</v>
      </c>
      <c r="C247" t="n">
        <v>28.70074620546749</v>
      </c>
      <c r="D247" t="n">
        <v>45.60419048171645</v>
      </c>
      <c r="E247" t="n">
        <v>1476.784622037715</v>
      </c>
      <c r="F247" t="n">
        <v>244</v>
      </c>
      <c r="G247" t="n">
        <v>34.35638029</v>
      </c>
      <c r="H247" t="n">
        <v>-0.6596172945677239</v>
      </c>
      <c r="I247" t="n">
        <v>2.118003103177513</v>
      </c>
      <c r="J247" t="n">
        <v>0</v>
      </c>
      <c r="K247" t="n">
        <v>0</v>
      </c>
      <c r="L247" t="n">
        <v>0.001922720491117552</v>
      </c>
      <c r="M247" t="n">
        <v>0</v>
      </c>
      <c r="N247" t="n">
        <v>89.3062012013942</v>
      </c>
      <c r="O247" t="n">
        <v>-8.891795659151068</v>
      </c>
      <c r="P247" t="b">
        <v>1</v>
      </c>
      <c r="Q247" t="n">
        <v>0</v>
      </c>
      <c r="R247" t="b">
        <v>0</v>
      </c>
      <c r="S247" t="n">
        <v>-8.891795659151068</v>
      </c>
      <c r="T247" t="n">
        <v>283.0221402787854</v>
      </c>
      <c r="U247" t="n">
        <v>1116.23932125953</v>
      </c>
      <c r="V247" t="n">
        <v>-300.0132563600067</v>
      </c>
      <c r="W247" t="n">
        <v>3</v>
      </c>
      <c r="X247" t="n">
        <v>1476.784622026358</v>
      </c>
      <c r="Y247" t="b">
        <v>0</v>
      </c>
      <c r="Z247" t="n">
        <v>1476.784622026358</v>
      </c>
      <c r="AA247" t="b">
        <v>0</v>
      </c>
      <c r="AB247" t="n">
        <v>-76.06826986815587</v>
      </c>
      <c r="AC247" t="n">
        <v>-8.891795659151068</v>
      </c>
      <c r="AD247" t="b">
        <v>0</v>
      </c>
      <c r="AE247" t="n">
        <v>0</v>
      </c>
      <c r="AF247" t="n">
        <v>0</v>
      </c>
      <c r="AG247" t="n">
        <v>0.9356058689517788</v>
      </c>
      <c r="AH247" t="n">
        <v>26.18776872650723</v>
      </c>
      <c r="AI247" t="n">
        <v>-53.79434597857475</v>
      </c>
      <c r="AJ247" t="n">
        <v>-8.319216204221691</v>
      </c>
      <c r="AK247" t="n">
        <v>22.27392388958112</v>
      </c>
      <c r="AL247" t="n">
        <v>-8.319216204221691</v>
      </c>
      <c r="AM247" t="n">
        <v>2</v>
      </c>
      <c r="AN247" t="n">
        <v>3.613698779933465</v>
      </c>
      <c r="AO247" t="n">
        <v>-2.575234370432483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</row>
    <row r="248" spans="1:49">
      <c r="A248" t="n">
        <v>-101.3706969</v>
      </c>
      <c r="B248" t="n">
        <v>79.92879735</v>
      </c>
      <c r="C248" t="n">
        <v>28.69800417861491</v>
      </c>
      <c r="D248" t="n">
        <v>45.5998335247929</v>
      </c>
      <c r="E248" t="n">
        <v>1367.453179441185</v>
      </c>
      <c r="F248" t="n">
        <v>245</v>
      </c>
      <c r="G248" t="n">
        <v>31.81285934</v>
      </c>
      <c r="H248" t="n">
        <v>-0.7823978793402873</v>
      </c>
      <c r="I248" t="n">
        <v>2.118003103177513</v>
      </c>
      <c r="J248" t="n">
        <v>0</v>
      </c>
      <c r="K248" t="n">
        <v>0</v>
      </c>
      <c r="L248" t="n">
        <v>0.01116308204408889</v>
      </c>
      <c r="M248" t="n">
        <v>0</v>
      </c>
      <c r="N248" t="n">
        <v>89.33395425602961</v>
      </c>
      <c r="O248" t="n">
        <v>-10.12754048221156</v>
      </c>
      <c r="P248" t="b">
        <v>1</v>
      </c>
      <c r="Q248" t="n">
        <v>0</v>
      </c>
      <c r="R248" t="b">
        <v>0</v>
      </c>
      <c r="S248" t="n">
        <v>-10.12754048221156</v>
      </c>
      <c r="T248" t="n">
        <v>262.0690382046865</v>
      </c>
      <c r="U248" t="n">
        <v>1033.600286679284</v>
      </c>
      <c r="V248" t="n">
        <v>-369.0282850998204</v>
      </c>
      <c r="W248" t="n">
        <v>3</v>
      </c>
      <c r="X248" t="n">
        <v>1367.453179276692</v>
      </c>
      <c r="Y248" t="b">
        <v>0</v>
      </c>
      <c r="Z248" t="n">
        <v>1367.453179276692</v>
      </c>
      <c r="AA248" t="b">
        <v>0</v>
      </c>
      <c r="AB248" t="n">
        <v>-93.56700940664818</v>
      </c>
      <c r="AC248" t="n">
        <v>-10.12754048221156</v>
      </c>
      <c r="AD248" t="b">
        <v>0</v>
      </c>
      <c r="AE248" t="n">
        <v>0</v>
      </c>
      <c r="AF248" t="n">
        <v>0</v>
      </c>
      <c r="AG248" t="n">
        <v>0.940871984368388</v>
      </c>
      <c r="AH248" t="n">
        <v>26.20735336634723</v>
      </c>
      <c r="AI248" t="n">
        <v>-66.54163099912978</v>
      </c>
      <c r="AJ248" t="n">
        <v>-9.528719110269567</v>
      </c>
      <c r="AK248" t="n">
        <v>27.02537840751839</v>
      </c>
      <c r="AL248" t="n">
        <v>-9.528719110269567</v>
      </c>
      <c r="AM248" t="n">
        <v>2</v>
      </c>
      <c r="AN248" t="n">
        <v>5.022128837897188</v>
      </c>
      <c r="AO248" t="n">
        <v>-2.35947040421022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</row>
    <row r="249" spans="1:49">
      <c r="A249" t="n">
        <v>-101.3706969</v>
      </c>
      <c r="B249" t="n">
        <v>79.92879735</v>
      </c>
      <c r="C249" t="n">
        <v>28.69692203653901</v>
      </c>
      <c r="D249" t="n">
        <v>45.5981140498704</v>
      </c>
      <c r="E249" t="n">
        <v>1230.29296516506</v>
      </c>
      <c r="F249" t="n">
        <v>246</v>
      </c>
      <c r="G249" t="n">
        <v>28.62192113</v>
      </c>
      <c r="H249" t="n">
        <v>-0.9895071547377863</v>
      </c>
      <c r="I249" t="n">
        <v>2.118003103177513</v>
      </c>
      <c r="J249" t="n">
        <v>0</v>
      </c>
      <c r="K249" t="n">
        <v>0</v>
      </c>
      <c r="L249" t="n">
        <v>0.01941389502274968</v>
      </c>
      <c r="M249" t="n">
        <v>0</v>
      </c>
      <c r="N249" t="n">
        <v>89.36170731066503</v>
      </c>
      <c r="O249" t="n">
        <v>-11.96236764131425</v>
      </c>
      <c r="P249" t="b">
        <v>1</v>
      </c>
      <c r="Q249" t="n">
        <v>0</v>
      </c>
      <c r="R249" t="b">
        <v>0</v>
      </c>
      <c r="S249" t="n">
        <v>-11.96236764131425</v>
      </c>
      <c r="T249" t="n">
        <v>235.7826205416936</v>
      </c>
      <c r="U249" t="n">
        <v>929.9266554164396</v>
      </c>
      <c r="V249" t="n">
        <v>-484.48098595826</v>
      </c>
      <c r="W249" t="n">
        <v>3</v>
      </c>
      <c r="X249" t="n">
        <v>1230.29296511595</v>
      </c>
      <c r="Y249" t="b">
        <v>0</v>
      </c>
      <c r="Z249" t="n">
        <v>1230.29296511595</v>
      </c>
      <c r="AA249" t="b">
        <v>0</v>
      </c>
      <c r="AB249" t="n">
        <v>-122.8400065817089</v>
      </c>
      <c r="AC249" t="n">
        <v>-11.96236764131425</v>
      </c>
      <c r="AD249" t="b">
        <v>0</v>
      </c>
      <c r="AE249" t="n">
        <v>0</v>
      </c>
      <c r="AF249" t="n">
        <v>0</v>
      </c>
      <c r="AG249" t="n">
        <v>0.9461962532416657</v>
      </c>
      <c r="AH249" t="n">
        <v>26.22783559077392</v>
      </c>
      <c r="AI249" t="n">
        <v>-87.85393346620903</v>
      </c>
      <c r="AJ249" t="n">
        <v>-11.31874744211089</v>
      </c>
      <c r="AK249" t="n">
        <v>34.98607311549991</v>
      </c>
      <c r="AL249" t="n">
        <v>-11.31874744211089</v>
      </c>
      <c r="AM249" t="n">
        <v>2</v>
      </c>
      <c r="AN249" t="n">
        <v>7.102762292905757</v>
      </c>
      <c r="AO249" t="n">
        <v>-2.09692144657688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</row>
    <row r="250" spans="1:49">
      <c r="A250" t="n">
        <v>-101.3706969</v>
      </c>
      <c r="B250" t="n">
        <v>79.92879735</v>
      </c>
      <c r="C250" t="n">
        <v>28.70915946071375</v>
      </c>
      <c r="D250" t="n">
        <v>45.61755876462015</v>
      </c>
      <c r="E250" t="n">
        <v>1320.408949669015</v>
      </c>
      <c r="F250" t="n">
        <v>247</v>
      </c>
      <c r="G250" t="n">
        <v>24.976083675</v>
      </c>
      <c r="H250" t="n">
        <v>-0.9568865558752346</v>
      </c>
      <c r="I250" t="n">
        <v>2.118003103177513</v>
      </c>
      <c r="J250" t="n">
        <v>0</v>
      </c>
      <c r="K250" t="n">
        <v>0</v>
      </c>
      <c r="L250" t="n">
        <v>0.02616950712795282</v>
      </c>
      <c r="M250" t="n">
        <v>0</v>
      </c>
      <c r="N250" t="n">
        <v>89.38946036530044</v>
      </c>
      <c r="O250" t="n">
        <v>-10.10091188600702</v>
      </c>
      <c r="P250" t="b">
        <v>1</v>
      </c>
      <c r="Q250" t="n">
        <v>0</v>
      </c>
      <c r="R250" t="b">
        <v>0</v>
      </c>
      <c r="S250" t="n">
        <v>-10.10091188600702</v>
      </c>
      <c r="T250" t="n">
        <v>205.7488186419342</v>
      </c>
      <c r="U250" t="n">
        <v>811.4733407237885</v>
      </c>
      <c r="V250" t="n">
        <v>-468.8075684725354</v>
      </c>
      <c r="W250" t="n">
        <v>2</v>
      </c>
      <c r="X250" t="n">
        <v>1733.307055786012</v>
      </c>
      <c r="Y250" t="b">
        <v>1</v>
      </c>
      <c r="Z250" t="n">
        <v>1733.307055786012</v>
      </c>
      <c r="AA250" t="b">
        <v>0</v>
      </c>
      <c r="AB250" t="n">
        <v>-118.8660163469917</v>
      </c>
      <c r="AC250" t="n">
        <v>-10.10091188600702</v>
      </c>
      <c r="AD250" t="b">
        <v>0</v>
      </c>
      <c r="AE250" t="n">
        <v>0</v>
      </c>
      <c r="AF250" t="n">
        <v>-412.8981061169973</v>
      </c>
      <c r="AG250" t="n">
        <v>0.9461497896416821</v>
      </c>
      <c r="AH250" t="n">
        <v>26.24985012462879</v>
      </c>
      <c r="AI250" t="n">
        <v>-52.65217994487404</v>
      </c>
      <c r="AJ250" t="n">
        <v>-9.556975656134712</v>
      </c>
      <c r="AK250" t="n">
        <v>66.21383640211769</v>
      </c>
      <c r="AL250" t="n">
        <v>-7.280369710608904</v>
      </c>
      <c r="AM250" t="n">
        <v>2</v>
      </c>
      <c r="AN250" t="n">
        <v>2.864377296459099</v>
      </c>
      <c r="AO250" t="n">
        <v>-2.268438517559054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</row>
    <row r="251" spans="1:49">
      <c r="A251" t="n">
        <v>-86.165092355</v>
      </c>
      <c r="B251" t="n">
        <v>64.72551999</v>
      </c>
      <c r="C251" t="n">
        <v>28.73360589733821</v>
      </c>
      <c r="D251" t="n">
        <v>45.6564030491708</v>
      </c>
      <c r="E251" t="n">
        <v>1478.614987474465</v>
      </c>
      <c r="F251" t="n">
        <v>248</v>
      </c>
      <c r="G251" t="n">
        <v>22.151197435</v>
      </c>
      <c r="H251" t="n">
        <v>-0.5752163675946154</v>
      </c>
      <c r="I251" t="n">
        <v>1.80030263749195</v>
      </c>
      <c r="J251" t="n">
        <v>0</v>
      </c>
      <c r="K251" t="n">
        <v>0</v>
      </c>
      <c r="L251" t="n">
        <v>0.03359571716361529</v>
      </c>
      <c r="M251" t="n">
        <v>0</v>
      </c>
      <c r="N251" t="n">
        <v>89.41457396206086</v>
      </c>
      <c r="O251" t="n">
        <v>-4.996166297940558</v>
      </c>
      <c r="P251" t="b">
        <v>1</v>
      </c>
      <c r="Q251" t="n">
        <v>0</v>
      </c>
      <c r="R251" t="b">
        <v>0</v>
      </c>
      <c r="S251" t="n">
        <v>-4.996166297940558</v>
      </c>
      <c r="T251" t="n">
        <v>182.4778761578798</v>
      </c>
      <c r="U251" t="n">
        <v>719.6927435666779</v>
      </c>
      <c r="V251" t="n">
        <v>-261.4556612238512</v>
      </c>
      <c r="W251" t="n">
        <v>2</v>
      </c>
      <c r="X251" t="n">
        <v>1537.263700258424</v>
      </c>
      <c r="Y251" t="b">
        <v>0</v>
      </c>
      <c r="Z251" t="n">
        <v>1537.263700258424</v>
      </c>
      <c r="AA251" t="b">
        <v>0</v>
      </c>
      <c r="AB251" t="n">
        <v>-66.29200335290345</v>
      </c>
      <c r="AC251" t="n">
        <v>-4.996166297940558</v>
      </c>
      <c r="AD251" t="b">
        <v>0</v>
      </c>
      <c r="AE251" t="n">
        <v>0</v>
      </c>
      <c r="AF251" t="n">
        <v>-58.64871278395913</v>
      </c>
      <c r="AG251" t="n">
        <v>0.9345725982149305</v>
      </c>
      <c r="AH251" t="n">
        <v>26.26845504498747</v>
      </c>
      <c r="AI251" t="n">
        <v>-29.00500459475462</v>
      </c>
      <c r="AJ251" t="n">
        <v>-4.669280118180177</v>
      </c>
      <c r="AK251" t="n">
        <v>37.28699875814883</v>
      </c>
      <c r="AL251" t="n">
        <v>-4.491140695182702</v>
      </c>
      <c r="AM251" t="n">
        <v>2</v>
      </c>
      <c r="AN251" t="n">
        <v>0.1048841426625797</v>
      </c>
      <c r="AO251" t="n">
        <v>-2.578898508523981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</row>
    <row r="252" spans="1:49">
      <c r="A252" t="n">
        <v>-35.479743905</v>
      </c>
      <c r="B252" t="n">
        <v>14.047928785</v>
      </c>
      <c r="C252" t="n">
        <v>28.76410026551185</v>
      </c>
      <c r="D252" t="n">
        <v>45.7048572240154</v>
      </c>
      <c r="E252" t="n">
        <v>1441.745511332055</v>
      </c>
      <c r="F252" t="n">
        <v>249</v>
      </c>
      <c r="G252" t="n">
        <v>20.77482833</v>
      </c>
      <c r="H252" t="n">
        <v>-0.2432940945796385</v>
      </c>
      <c r="I252" t="n">
        <v>0.7413010859031932</v>
      </c>
      <c r="J252" t="n">
        <v>0</v>
      </c>
      <c r="K252" t="n">
        <v>0</v>
      </c>
      <c r="L252" t="n">
        <v>0.04234089646027589</v>
      </c>
      <c r="M252" t="n">
        <v>0</v>
      </c>
      <c r="N252" t="n">
        <v>89.42824990802873</v>
      </c>
      <c r="O252" t="n">
        <v>-1.442638428901555</v>
      </c>
      <c r="P252" t="b">
        <v>1</v>
      </c>
      <c r="Q252" t="n">
        <v>0</v>
      </c>
      <c r="R252" t="b">
        <v>0</v>
      </c>
      <c r="S252" t="n">
        <v>-1.442638428901555</v>
      </c>
      <c r="T252" t="n">
        <v>171.1395766448755</v>
      </c>
      <c r="U252" t="n">
        <v>674.9744902873889</v>
      </c>
      <c r="V252" t="n">
        <v>-80.49676464858199</v>
      </c>
      <c r="W252" t="n">
        <v>2</v>
      </c>
      <c r="X252" t="n">
        <v>1441.745511253863</v>
      </c>
      <c r="Y252" t="b">
        <v>0</v>
      </c>
      <c r="Z252" t="n">
        <v>1441.745511253863</v>
      </c>
      <c r="AA252" t="b">
        <v>0</v>
      </c>
      <c r="AB252" t="n">
        <v>-20.40993018473174</v>
      </c>
      <c r="AC252" t="n">
        <v>-1.442638428901555</v>
      </c>
      <c r="AD252" t="b">
        <v>0</v>
      </c>
      <c r="AE252" t="n">
        <v>0</v>
      </c>
      <c r="AF252" t="n">
        <v>0</v>
      </c>
      <c r="AG252" t="n">
        <v>0.8749071550953068</v>
      </c>
      <c r="AH252" t="n">
        <v>26.27963593533232</v>
      </c>
      <c r="AI252" t="n">
        <v>-8.35992226292953</v>
      </c>
      <c r="AJ252" t="n">
        <v>-1.262174683661423</v>
      </c>
      <c r="AK252" t="n">
        <v>12.05000792180221</v>
      </c>
      <c r="AL252" t="n">
        <v>-1.262174683661423</v>
      </c>
      <c r="AM252" t="n">
        <v>2</v>
      </c>
      <c r="AN252" t="n">
        <v>0</v>
      </c>
      <c r="AO252" t="n">
        <v>-0.5173383449029975</v>
      </c>
      <c r="AP252" t="n">
        <v>0</v>
      </c>
      <c r="AQ252" t="n">
        <v>0.6919458378531503</v>
      </c>
      <c r="AR252" t="n">
        <v>1</v>
      </c>
      <c r="AS252" t="n">
        <v>0</v>
      </c>
      <c r="AT252" t="n">
        <v>0</v>
      </c>
      <c r="AU252" t="n">
        <v>0</v>
      </c>
      <c r="AV252" t="n">
        <v>0.7753983027434744</v>
      </c>
      <c r="AW252" t="n">
        <v>0.243772062691163</v>
      </c>
    </row>
    <row r="253" spans="1:49">
      <c r="A253" t="n">
        <v>0</v>
      </c>
      <c r="B253" t="n">
        <v>-21.42638506</v>
      </c>
      <c r="C253" t="n">
        <v>28.79957641682326</v>
      </c>
      <c r="D253" t="n">
        <v>45.76122722744255</v>
      </c>
      <c r="E253" t="n">
        <v>1392.72532335517</v>
      </c>
      <c r="F253" t="n">
        <v>250</v>
      </c>
      <c r="G253" t="n">
        <v>20.068472055</v>
      </c>
      <c r="H253" t="n">
        <v>-0.1872117374201645</v>
      </c>
      <c r="I253" t="n">
        <v>-0</v>
      </c>
      <c r="J253" t="n">
        <v>0</v>
      </c>
      <c r="K253" t="n">
        <v>0</v>
      </c>
      <c r="L253" t="n">
        <v>0.05165826273309382</v>
      </c>
      <c r="M253" t="n">
        <v>0</v>
      </c>
      <c r="N253" t="n">
        <v>89.42696892603655</v>
      </c>
      <c r="O253" t="n">
        <v>-0.8680795723130581</v>
      </c>
      <c r="P253" t="b">
        <v>1</v>
      </c>
      <c r="Q253" t="n">
        <v>0</v>
      </c>
      <c r="R253" t="b">
        <v>0</v>
      </c>
      <c r="S253" t="n">
        <v>-0.8680795723130581</v>
      </c>
      <c r="T253" t="n">
        <v>165.3207312641228</v>
      </c>
      <c r="U253" t="n">
        <v>652.0249641057003</v>
      </c>
      <c r="V253" t="n">
        <v>-50.14222494939</v>
      </c>
      <c r="W253" t="n">
        <v>2</v>
      </c>
      <c r="X253" t="n">
        <v>1392.725323329776</v>
      </c>
      <c r="Y253" t="b">
        <v>0</v>
      </c>
      <c r="Z253" t="n">
        <v>1392.725323329776</v>
      </c>
      <c r="AA253" t="b">
        <v>0</v>
      </c>
      <c r="AB253" t="n">
        <v>-12.71354587966278</v>
      </c>
      <c r="AC253" t="n">
        <v>-0.8680795723130581</v>
      </c>
      <c r="AD253" t="b">
        <v>0</v>
      </c>
      <c r="AE253" t="n">
        <v>0</v>
      </c>
      <c r="AF253" t="n">
        <v>0</v>
      </c>
      <c r="AG253" t="n">
        <v>0.8232832888579098</v>
      </c>
      <c r="AH253" t="n">
        <v>26.28580855892941</v>
      </c>
      <c r="AI253" t="n">
        <v>-4.900210610887032</v>
      </c>
      <c r="AJ253" t="n">
        <v>-0.7146754052842622</v>
      </c>
      <c r="AK253" t="n">
        <v>7.813335268775746</v>
      </c>
      <c r="AL253" t="n">
        <v>-0.7146754052842622</v>
      </c>
      <c r="AM253" t="n">
        <v>0</v>
      </c>
      <c r="AN253" t="n">
        <v>0</v>
      </c>
      <c r="AO253" t="n">
        <v>-0.7095652157387146</v>
      </c>
      <c r="AP253" t="n">
        <v>0</v>
      </c>
      <c r="AQ253" t="n">
        <v>0.6306422061266376</v>
      </c>
      <c r="AR253" t="n">
        <v>1</v>
      </c>
      <c r="AS253" t="n">
        <v>0</v>
      </c>
      <c r="AT253" t="n">
        <v>0</v>
      </c>
      <c r="AU253" t="n">
        <v>0</v>
      </c>
      <c r="AV253" t="n">
        <v>0.7104182172736209</v>
      </c>
      <c r="AW253" t="n">
        <v>0.2233434269657702</v>
      </c>
    </row>
    <row r="254" spans="1:49">
      <c r="A254" t="n">
        <v>0</v>
      </c>
      <c r="B254" t="n">
        <v>-21.42638506</v>
      </c>
      <c r="C254" t="n">
        <v>28.83051439318324</v>
      </c>
      <c r="D254" t="n">
        <v>45.8103862756756</v>
      </c>
      <c r="E254" t="n">
        <v>1338.48145797776</v>
      </c>
      <c r="F254" t="n">
        <v>251</v>
      </c>
      <c r="G254" t="n">
        <v>19.286845215</v>
      </c>
      <c r="H254" t="n">
        <v>-0.2478448849063684</v>
      </c>
      <c r="I254" t="n">
        <v>-0</v>
      </c>
      <c r="J254" t="n">
        <v>0</v>
      </c>
      <c r="K254" t="n">
        <v>0</v>
      </c>
      <c r="L254" t="n">
        <v>0.05346185418003757</v>
      </c>
      <c r="M254" t="n">
        <v>0</v>
      </c>
      <c r="N254" t="n">
        <v>89.41952920900182</v>
      </c>
      <c r="O254" t="n">
        <v>-1.392334043685049</v>
      </c>
      <c r="P254" t="b">
        <v>1</v>
      </c>
      <c r="Q254" t="n">
        <v>0</v>
      </c>
      <c r="R254" t="b">
        <v>0</v>
      </c>
      <c r="S254" t="n">
        <v>-1.392334043685049</v>
      </c>
      <c r="T254" t="n">
        <v>158.8818195019156</v>
      </c>
      <c r="U254" t="n">
        <v>626.6298961155551</v>
      </c>
      <c r="V254" t="n">
        <v>-83.68365097364617</v>
      </c>
      <c r="W254" t="n">
        <v>2</v>
      </c>
      <c r="X254" t="n">
        <v>1338.481458102826</v>
      </c>
      <c r="Y254" t="b">
        <v>0</v>
      </c>
      <c r="Z254" t="n">
        <v>1338.481458102826</v>
      </c>
      <c r="AA254" t="b">
        <v>0</v>
      </c>
      <c r="AB254" t="n">
        <v>-21.21796424281089</v>
      </c>
      <c r="AC254" t="n">
        <v>-1.392334043685049</v>
      </c>
      <c r="AD254" t="b">
        <v>0</v>
      </c>
      <c r="AE254" t="n">
        <v>0</v>
      </c>
      <c r="AF254" t="n">
        <v>0</v>
      </c>
      <c r="AG254" t="n">
        <v>0.8792666246491608</v>
      </c>
      <c r="AH254" t="n">
        <v>26.29105563046743</v>
      </c>
      <c r="AI254" t="n">
        <v>-8.734198409036949</v>
      </c>
      <c r="AJ254" t="n">
        <v>-1.224232854975071</v>
      </c>
      <c r="AK254" t="n">
        <v>12.48376583377395</v>
      </c>
      <c r="AL254" t="n">
        <v>-1.224232854975071</v>
      </c>
      <c r="AM254" t="n">
        <v>0</v>
      </c>
      <c r="AN254" t="n">
        <v>0</v>
      </c>
      <c r="AO254" t="n">
        <v>-1.217676957774082</v>
      </c>
      <c r="AP254" t="n">
        <v>0</v>
      </c>
      <c r="AQ254" t="n">
        <v>0.5109415450177219</v>
      </c>
      <c r="AR254" t="n">
        <v>1</v>
      </c>
      <c r="AS254" t="n">
        <v>0</v>
      </c>
      <c r="AT254" t="n">
        <v>0</v>
      </c>
      <c r="AU254" t="n">
        <v>0</v>
      </c>
      <c r="AV254" t="n">
        <v>0.5867812994704906</v>
      </c>
      <c r="AW254" t="n">
        <v>0.1844740789532588</v>
      </c>
    </row>
    <row r="255" spans="1:49">
      <c r="A255" t="n">
        <v>0</v>
      </c>
      <c r="B255" t="n">
        <v>-21.42638506</v>
      </c>
      <c r="C255" t="n">
        <v>28.85689483824773</v>
      </c>
      <c r="D255" t="n">
        <v>45.8523036123574</v>
      </c>
      <c r="E255" t="n">
        <v>1275.762799499575</v>
      </c>
      <c r="F255" t="n">
        <v>252</v>
      </c>
      <c r="G255" t="n">
        <v>18.383100865</v>
      </c>
      <c r="H255" t="n">
        <v>-0.225884714621031</v>
      </c>
      <c r="I255" t="n">
        <v>-0</v>
      </c>
      <c r="J255" t="n">
        <v>0</v>
      </c>
      <c r="K255" t="n">
        <v>0</v>
      </c>
      <c r="L255" t="n">
        <v>0.0471916700782373</v>
      </c>
      <c r="M255" t="n">
        <v>0</v>
      </c>
      <c r="N255" t="n">
        <v>89.41208949196709</v>
      </c>
      <c r="O255" t="n">
        <v>-1.142895187288655</v>
      </c>
      <c r="P255" t="b">
        <v>1</v>
      </c>
      <c r="Q255" t="n">
        <v>0</v>
      </c>
      <c r="R255" t="b">
        <v>0</v>
      </c>
      <c r="S255" t="n">
        <v>-1.142895187288655</v>
      </c>
      <c r="T255" t="n">
        <v>151.4369240256507</v>
      </c>
      <c r="U255" t="n">
        <v>597.2672283571661</v>
      </c>
      <c r="V255" t="n">
        <v>-72.06858683769229</v>
      </c>
      <c r="W255" t="n">
        <v>2</v>
      </c>
      <c r="X255" t="n">
        <v>1275.762799770907</v>
      </c>
      <c r="Y255" t="b">
        <v>0</v>
      </c>
      <c r="Z255" t="n">
        <v>1275.762799770907</v>
      </c>
      <c r="AA255" t="b">
        <v>0</v>
      </c>
      <c r="AB255" t="n">
        <v>-18.27296826513496</v>
      </c>
      <c r="AC255" t="n">
        <v>-1.142895187288655</v>
      </c>
      <c r="AD255" t="b">
        <v>0</v>
      </c>
      <c r="AE255" t="n">
        <v>0</v>
      </c>
      <c r="AF255" t="n">
        <v>0</v>
      </c>
      <c r="AG255" t="n">
        <v>0.8667472046659455</v>
      </c>
      <c r="AH255" t="n">
        <v>26.29680540232741</v>
      </c>
      <c r="AI255" t="n">
        <v>-7.414814683874186</v>
      </c>
      <c r="AJ255" t="n">
        <v>-0.9906012088086037</v>
      </c>
      <c r="AK255" t="n">
        <v>10.85815358126078</v>
      </c>
      <c r="AL255" t="n">
        <v>-0.9906012088086037</v>
      </c>
      <c r="AM255" t="n">
        <v>0</v>
      </c>
      <c r="AN255" t="n">
        <v>0</v>
      </c>
      <c r="AO255" t="n">
        <v>-0.9854243384384815</v>
      </c>
      <c r="AP255" t="n">
        <v>0</v>
      </c>
      <c r="AQ255" t="n">
        <v>0.5169933808305641</v>
      </c>
      <c r="AR255" t="n">
        <v>1</v>
      </c>
      <c r="AS255" t="n">
        <v>0</v>
      </c>
      <c r="AT255" t="n">
        <v>0</v>
      </c>
      <c r="AU255" t="n">
        <v>0</v>
      </c>
      <c r="AV255" t="n">
        <v>0.5885975748207195</v>
      </c>
      <c r="AW255" t="n">
        <v>0.1850450850890394</v>
      </c>
    </row>
    <row r="256" spans="1:49">
      <c r="A256" t="n">
        <v>0</v>
      </c>
      <c r="B256" t="n">
        <v>-21.42638506</v>
      </c>
      <c r="C256" t="n">
        <v>28.88704929840426</v>
      </c>
      <c r="D256" t="n">
        <v>45.90021768870255</v>
      </c>
      <c r="E256" t="n">
        <v>1234.545862478245</v>
      </c>
      <c r="F256" t="n">
        <v>253</v>
      </c>
      <c r="G256" t="n">
        <v>17.78918551</v>
      </c>
      <c r="H256" t="n">
        <v>-0.09666601077617321</v>
      </c>
      <c r="I256" t="n">
        <v>-0</v>
      </c>
      <c r="J256" t="n">
        <v>0</v>
      </c>
      <c r="K256" t="n">
        <v>0</v>
      </c>
      <c r="L256" t="n">
        <v>0.04012453493125373</v>
      </c>
      <c r="M256" t="n">
        <v>0</v>
      </c>
      <c r="N256" t="n">
        <v>89.40464977493237</v>
      </c>
      <c r="O256" t="n">
        <v>-0.02472290545782181</v>
      </c>
      <c r="P256" t="b">
        <v>1</v>
      </c>
      <c r="Q256" t="n">
        <v>0</v>
      </c>
      <c r="R256" t="b">
        <v>0</v>
      </c>
      <c r="S256" t="n">
        <v>-0.02472290545782181</v>
      </c>
      <c r="T256" t="n">
        <v>146.5443482217479</v>
      </c>
      <c r="U256" t="n">
        <v>577.9709093865738</v>
      </c>
      <c r="V256" t="n">
        <v>-1.611023280919133</v>
      </c>
      <c r="W256" t="n">
        <v>2</v>
      </c>
      <c r="X256" t="n">
        <v>1234.545862449722</v>
      </c>
      <c r="Y256" t="b">
        <v>0</v>
      </c>
      <c r="Z256" t="n">
        <v>1234.545862449722</v>
      </c>
      <c r="AA256" t="b">
        <v>0</v>
      </c>
      <c r="AB256" t="n">
        <v>-0.408474462707691</v>
      </c>
      <c r="AC256" t="n">
        <v>-0.02472290545782181</v>
      </c>
      <c r="AD256" t="b">
        <v>0</v>
      </c>
      <c r="AE256" t="n">
        <v>0</v>
      </c>
      <c r="AF256" t="n">
        <v>0</v>
      </c>
      <c r="AG256" t="n">
        <v>0</v>
      </c>
      <c r="AH256" t="n">
        <v>26.30201450072006</v>
      </c>
      <c r="AI256" t="n">
        <v>0.6231460290728142</v>
      </c>
      <c r="AJ256" t="n">
        <v>0.08056115390329882</v>
      </c>
      <c r="AK256" t="n">
        <v>1.031620491780505</v>
      </c>
      <c r="AL256" t="n">
        <v>0.08056115390329882</v>
      </c>
      <c r="AM256" t="n">
        <v>0</v>
      </c>
      <c r="AN256" t="n">
        <v>0</v>
      </c>
      <c r="AO256" t="n">
        <v>0.08210707665133299</v>
      </c>
      <c r="AP256" t="n">
        <v>0</v>
      </c>
      <c r="AQ256" t="n">
        <v>0.6852142302558913</v>
      </c>
      <c r="AR256" t="n">
        <v>1</v>
      </c>
      <c r="AS256" t="n">
        <v>0</v>
      </c>
      <c r="AT256" t="n">
        <v>0</v>
      </c>
      <c r="AU256" t="n">
        <v>0</v>
      </c>
      <c r="AV256" t="n">
        <v>0.7542028205825835</v>
      </c>
      <c r="AW256" t="n">
        <v>0.2371085629287661</v>
      </c>
    </row>
    <row r="257" spans="1:49">
      <c r="A257" t="n">
        <v>0</v>
      </c>
      <c r="B257" t="n">
        <v>-21.42638506</v>
      </c>
      <c r="C257" t="n">
        <v>28.92361583476573</v>
      </c>
      <c r="D257" t="n">
        <v>45.95832026476615</v>
      </c>
      <c r="E257" t="n">
        <v>1218.965909298545</v>
      </c>
      <c r="F257" t="n">
        <v>254</v>
      </c>
      <c r="G257" t="n">
        <v>17.56468621</v>
      </c>
      <c r="H257" t="n">
        <v>-0.0694634547742714</v>
      </c>
      <c r="I257" t="n">
        <v>-0</v>
      </c>
      <c r="J257" t="n">
        <v>0</v>
      </c>
      <c r="K257" t="n">
        <v>0</v>
      </c>
      <c r="L257" t="n">
        <v>0.03775091197528319</v>
      </c>
      <c r="M257" t="n">
        <v>0</v>
      </c>
      <c r="N257" t="n">
        <v>89.39721005789764</v>
      </c>
      <c r="O257" t="n">
        <v>0.1997131740617304</v>
      </c>
      <c r="P257" t="b">
        <v>1</v>
      </c>
      <c r="Q257" t="n">
        <v>0</v>
      </c>
      <c r="R257" t="b">
        <v>0</v>
      </c>
      <c r="S257" t="n">
        <v>0.1997131740617304</v>
      </c>
      <c r="T257" t="n">
        <v>144.6949603688727</v>
      </c>
      <c r="U257" t="n">
        <v>570.6769236948338</v>
      </c>
      <c r="V257" t="n">
        <v>13.18028165105366</v>
      </c>
      <c r="W257" t="n">
        <v>2</v>
      </c>
      <c r="X257" t="n">
        <v>1218.965909012165</v>
      </c>
      <c r="Y257" t="b">
        <v>0</v>
      </c>
      <c r="Z257" t="n">
        <v>1218.965909012165</v>
      </c>
      <c r="AA257" t="b">
        <v>0</v>
      </c>
      <c r="AB257" t="n">
        <v>3.341856402396973</v>
      </c>
      <c r="AC257" t="n">
        <v>0.1997131740617304</v>
      </c>
      <c r="AD257" t="b">
        <v>0</v>
      </c>
      <c r="AE257" t="n">
        <v>0</v>
      </c>
      <c r="AF257" t="n">
        <v>0</v>
      </c>
      <c r="AG257" t="n">
        <v>0.4200756693702691</v>
      </c>
      <c r="AH257" t="n">
        <v>26.30201450072006</v>
      </c>
      <c r="AI257" t="n">
        <v>3.724423070196321</v>
      </c>
      <c r="AJ257" t="n">
        <v>0.4754219028231705</v>
      </c>
      <c r="AK257" t="n">
        <v>2.159883555965529</v>
      </c>
      <c r="AL257" t="n">
        <v>0.4754219028231705</v>
      </c>
      <c r="AM257" t="n">
        <v>0</v>
      </c>
      <c r="AN257" t="n">
        <v>0</v>
      </c>
      <c r="AO257" t="n">
        <v>0.4768006561853437</v>
      </c>
      <c r="AP257" t="n">
        <v>0</v>
      </c>
      <c r="AQ257" t="n">
        <v>0.7478537592559082</v>
      </c>
      <c r="AR257" t="n">
        <v>1</v>
      </c>
      <c r="AS257" t="n">
        <v>0</v>
      </c>
      <c r="AT257" t="n">
        <v>0</v>
      </c>
      <c r="AU257" t="n">
        <v>0</v>
      </c>
      <c r="AV257" t="n">
        <v>0.8157512194861302</v>
      </c>
      <c r="AW257" t="n">
        <v>0.2564583346563679</v>
      </c>
    </row>
    <row r="258" spans="1:49">
      <c r="A258" t="n">
        <v>-15.20560453</v>
      </c>
      <c r="B258" t="n">
        <v>-6.223107699500002</v>
      </c>
      <c r="C258" t="n">
        <v>28.95455122605446</v>
      </c>
      <c r="D258" t="n">
        <v>46.00747520543765</v>
      </c>
      <c r="E258" t="n">
        <v>1180.907692058415</v>
      </c>
      <c r="F258" t="n">
        <v>255</v>
      </c>
      <c r="G258" t="n">
        <v>17.016286425</v>
      </c>
      <c r="H258" t="n">
        <v>-0.2695627409600792</v>
      </c>
      <c r="I258" t="n">
        <v>0.3177004653721588</v>
      </c>
      <c r="J258" t="n">
        <v>0</v>
      </c>
      <c r="K258" t="n">
        <v>0</v>
      </c>
      <c r="L258" t="n">
        <v>0.04617999034642278</v>
      </c>
      <c r="M258" t="n">
        <v>0</v>
      </c>
      <c r="N258" t="n">
        <v>89.392409798738</v>
      </c>
      <c r="O258" t="n">
        <v>-1.417287759819293</v>
      </c>
      <c r="P258" t="b">
        <v>1</v>
      </c>
      <c r="Q258" t="n">
        <v>0</v>
      </c>
      <c r="R258" t="b">
        <v>0</v>
      </c>
      <c r="S258" t="n">
        <v>-1.417287759819293</v>
      </c>
      <c r="T258" t="n">
        <v>140.1773342520055</v>
      </c>
      <c r="U258" t="n">
        <v>552.8594062899095</v>
      </c>
      <c r="V258" t="n">
        <v>-96.54985406700399</v>
      </c>
      <c r="W258" t="n">
        <v>2</v>
      </c>
      <c r="X258" t="n">
        <v>1180.907691835247</v>
      </c>
      <c r="Y258" t="b">
        <v>0</v>
      </c>
      <c r="Z258" t="n">
        <v>1180.907691835247</v>
      </c>
      <c r="AA258" t="b">
        <v>0</v>
      </c>
      <c r="AB258" t="n">
        <v>-24.48018612246551</v>
      </c>
      <c r="AC258" t="n">
        <v>-1.417287759819293</v>
      </c>
      <c r="AD258" t="b">
        <v>0</v>
      </c>
      <c r="AE258" t="n">
        <v>0</v>
      </c>
      <c r="AF258" t="n">
        <v>0</v>
      </c>
      <c r="AG258" t="n">
        <v>0.8916341683463238</v>
      </c>
      <c r="AH258" t="n">
        <v>26.30597598441204</v>
      </c>
      <c r="AI258" t="n">
        <v>-10.21880636435756</v>
      </c>
      <c r="AJ258" t="n">
        <v>-1.2637021930339</v>
      </c>
      <c r="AK258" t="n">
        <v>14.26137975810795</v>
      </c>
      <c r="AL258" t="n">
        <v>-1.2637021930339</v>
      </c>
      <c r="AM258" t="n">
        <v>2</v>
      </c>
      <c r="AN258" t="n">
        <v>0</v>
      </c>
      <c r="AO258" t="n">
        <v>-0.9383505975953704</v>
      </c>
      <c r="AP258" t="n">
        <v>0</v>
      </c>
      <c r="AQ258" t="n">
        <v>0.4724470393764792</v>
      </c>
      <c r="AR258" t="n">
        <v>1</v>
      </c>
      <c r="AS258" t="n">
        <v>0</v>
      </c>
      <c r="AT258" t="n">
        <v>0</v>
      </c>
      <c r="AU258" t="n">
        <v>0</v>
      </c>
      <c r="AV258" t="n">
        <v>0.5375696348351235</v>
      </c>
      <c r="AW258" t="n">
        <v>0.1690027670427425</v>
      </c>
    </row>
    <row r="259" spans="1:49">
      <c r="A259" t="n">
        <v>-51.699055405</v>
      </c>
      <c r="B259" t="n">
        <v>30.2647579655</v>
      </c>
      <c r="C259" t="n">
        <v>28.97677448318796</v>
      </c>
      <c r="D259" t="n">
        <v>46.04278695810725</v>
      </c>
      <c r="E259" t="n">
        <v>1092.610611403955</v>
      </c>
      <c r="F259" t="n">
        <v>256</v>
      </c>
      <c r="G259" t="n">
        <v>15.743969865</v>
      </c>
      <c r="H259" t="n">
        <v>-0.369549202218749</v>
      </c>
      <c r="I259" t="n">
        <v>1.080181582328021</v>
      </c>
      <c r="J259" t="n">
        <v>0</v>
      </c>
      <c r="K259" t="n">
        <v>0</v>
      </c>
      <c r="L259" t="n">
        <v>0.06378392400698127</v>
      </c>
      <c r="M259" t="n">
        <v>0</v>
      </c>
      <c r="N259" t="n">
        <v>89.39658369635363</v>
      </c>
      <c r="O259" t="n">
        <v>-2.061346383741312</v>
      </c>
      <c r="P259" t="b">
        <v>1</v>
      </c>
      <c r="Q259" t="n">
        <v>0</v>
      </c>
      <c r="R259" t="b">
        <v>0</v>
      </c>
      <c r="S259" t="n">
        <v>-2.061346383741312</v>
      </c>
      <c r="T259" t="n">
        <v>129.6962022793176</v>
      </c>
      <c r="U259" t="n">
        <v>511.5218217896287</v>
      </c>
      <c r="V259" t="n">
        <v>-151.7732025909983</v>
      </c>
      <c r="W259" t="n">
        <v>2</v>
      </c>
      <c r="X259" t="n">
        <v>1092.610611342647</v>
      </c>
      <c r="Y259" t="b">
        <v>0</v>
      </c>
      <c r="Z259" t="n">
        <v>1092.610611342647</v>
      </c>
      <c r="AA259" t="b">
        <v>0</v>
      </c>
      <c r="AB259" t="n">
        <v>-38.48204933848842</v>
      </c>
      <c r="AC259" t="n">
        <v>-2.061346383741312</v>
      </c>
      <c r="AD259" t="b">
        <v>0</v>
      </c>
      <c r="AE259" t="n">
        <v>0</v>
      </c>
      <c r="AF259" t="n">
        <v>0</v>
      </c>
      <c r="AG259" t="n">
        <v>0.9175809021281314</v>
      </c>
      <c r="AH259" t="n">
        <v>26.3112292605892</v>
      </c>
      <c r="AI259" t="n">
        <v>-16.53108312160555</v>
      </c>
      <c r="AJ259" t="n">
        <v>-1.891452074391915</v>
      </c>
      <c r="AK259" t="n">
        <v>21.95096621688286</v>
      </c>
      <c r="AL259" t="n">
        <v>-1.891452074391915</v>
      </c>
      <c r="AM259" t="n">
        <v>2</v>
      </c>
      <c r="AN259" t="n">
        <v>0</v>
      </c>
      <c r="AO259" t="n">
        <v>-0.8004293380826674</v>
      </c>
      <c r="AP259" t="n">
        <v>0</v>
      </c>
      <c r="AQ259" t="n">
        <v>0.449783239980721</v>
      </c>
      <c r="AR259" t="n">
        <v>1</v>
      </c>
      <c r="AS259" t="n">
        <v>0</v>
      </c>
      <c r="AT259" t="n">
        <v>0</v>
      </c>
      <c r="AU259" t="n">
        <v>0</v>
      </c>
      <c r="AV259" t="n">
        <v>0.5095066679748766</v>
      </c>
      <c r="AW259" t="n">
        <v>0.1601802466779806</v>
      </c>
    </row>
    <row r="260" spans="1:49">
      <c r="A260" t="n">
        <v>-36.493450875</v>
      </c>
      <c r="B260" t="n">
        <v>15.061480605</v>
      </c>
      <c r="C260" t="n">
        <v>29.00467652906851</v>
      </c>
      <c r="D260" t="n">
        <v>46.0871220498173</v>
      </c>
      <c r="E260" t="n">
        <v>1030.500563557195</v>
      </c>
      <c r="F260" t="n">
        <v>257</v>
      </c>
      <c r="G260" t="n">
        <v>14.848995285</v>
      </c>
      <c r="H260" t="n">
        <v>-0.05831640016492523</v>
      </c>
      <c r="I260" t="n">
        <v>0.762481116955862</v>
      </c>
      <c r="J260" t="n">
        <v>0</v>
      </c>
      <c r="K260" t="n">
        <v>0</v>
      </c>
      <c r="L260" t="n">
        <v>0.0833122444162015</v>
      </c>
      <c r="M260" t="n">
        <v>0</v>
      </c>
      <c r="N260" t="n">
        <v>89.40445283499434</v>
      </c>
      <c r="O260" t="n">
        <v>0.2332326279769679</v>
      </c>
      <c r="P260" t="b">
        <v>1</v>
      </c>
      <c r="Q260" t="n">
        <v>0</v>
      </c>
      <c r="R260" t="b">
        <v>0</v>
      </c>
      <c r="S260" t="n">
        <v>0.2332326279769679</v>
      </c>
      <c r="T260" t="n">
        <v>122.3235507080916</v>
      </c>
      <c r="U260" t="n">
        <v>482.4440839927132</v>
      </c>
      <c r="V260" t="n">
        <v>18.20751216816602</v>
      </c>
      <c r="W260" t="n">
        <v>2</v>
      </c>
      <c r="X260" t="n">
        <v>1030.500563408435</v>
      </c>
      <c r="Y260" t="b">
        <v>0</v>
      </c>
      <c r="Z260" t="n">
        <v>1030.500563408435</v>
      </c>
      <c r="AA260" t="b">
        <v>0</v>
      </c>
      <c r="AB260" t="n">
        <v>4.616509170427491</v>
      </c>
      <c r="AC260" t="n">
        <v>0.2332326279769679</v>
      </c>
      <c r="AD260" t="b">
        <v>0</v>
      </c>
      <c r="AE260" t="n">
        <v>0</v>
      </c>
      <c r="AF260" t="n">
        <v>0</v>
      </c>
      <c r="AG260" t="n">
        <v>0.507997391311271</v>
      </c>
      <c r="AH260" t="n">
        <v>26.31704036476143</v>
      </c>
      <c r="AI260" t="n">
        <v>4.254523943967594</v>
      </c>
      <c r="AJ260" t="n">
        <v>0.459121704099572</v>
      </c>
      <c r="AK260" t="n">
        <v>2.093236879160716</v>
      </c>
      <c r="AL260" t="n">
        <v>0.459121704099572</v>
      </c>
      <c r="AM260" t="n">
        <v>1</v>
      </c>
      <c r="AN260" t="n">
        <v>0</v>
      </c>
      <c r="AO260" t="n">
        <v>1.221704436755926</v>
      </c>
      <c r="AP260" t="n">
        <v>0</v>
      </c>
      <c r="AQ260" t="n">
        <v>0.7913822189254024</v>
      </c>
      <c r="AR260" t="n">
        <v>1</v>
      </c>
      <c r="AS260" t="n">
        <v>0</v>
      </c>
      <c r="AT260" t="n">
        <v>0</v>
      </c>
      <c r="AU260" t="n">
        <v>0</v>
      </c>
      <c r="AV260" t="n">
        <v>0.8478397619870179</v>
      </c>
      <c r="AW260" t="n">
        <v>0.2665464276616247</v>
      </c>
    </row>
    <row r="261" spans="1:49">
      <c r="A261" t="n">
        <v>0</v>
      </c>
      <c r="B261" t="n">
        <v>-21.42638506</v>
      </c>
      <c r="C261" t="n">
        <v>29.05524760267708</v>
      </c>
      <c r="D261" t="n">
        <v>46.1674772035544</v>
      </c>
      <c r="E261" t="n">
        <v>1078.048945210755</v>
      </c>
      <c r="F261" t="n">
        <v>258</v>
      </c>
      <c r="G261" t="n">
        <v>15.53414357</v>
      </c>
      <c r="H261" t="n">
        <v>0.4279595570451171</v>
      </c>
      <c r="I261" t="n">
        <v>-0</v>
      </c>
      <c r="J261" t="n">
        <v>0</v>
      </c>
      <c r="K261" t="n">
        <v>0</v>
      </c>
      <c r="L261" t="n">
        <v>0.1042343513375631</v>
      </c>
      <c r="M261" t="n">
        <v>0</v>
      </c>
      <c r="N261" t="n">
        <v>89.40334781685979</v>
      </c>
      <c r="O261" t="n">
        <v>3.813504586574655</v>
      </c>
      <c r="P261" t="b">
        <v>1</v>
      </c>
      <c r="Q261" t="n">
        <v>0</v>
      </c>
      <c r="R261" t="b">
        <v>0</v>
      </c>
      <c r="S261" t="n">
        <v>3.813504586574655</v>
      </c>
      <c r="T261" t="n">
        <v>127.9676881984861</v>
      </c>
      <c r="U261" t="n">
        <v>504.7045622548291</v>
      </c>
      <c r="V261" t="n">
        <v>284.5740736593934</v>
      </c>
      <c r="W261" t="n">
        <v>2</v>
      </c>
      <c r="X261" t="n">
        <v>1078.048944976315</v>
      </c>
      <c r="Y261" t="b">
        <v>0</v>
      </c>
      <c r="Z261" t="n">
        <v>1078.048944976315</v>
      </c>
      <c r="AA261" t="b">
        <v>0</v>
      </c>
      <c r="AB261" t="n">
        <v>72.15366979193544</v>
      </c>
      <c r="AC261" t="n">
        <v>3.813504586574655</v>
      </c>
      <c r="AD261" t="b">
        <v>0</v>
      </c>
      <c r="AE261" t="n">
        <v>0</v>
      </c>
      <c r="AF261" t="n">
        <v>0</v>
      </c>
      <c r="AG261" t="n">
        <v>0.909098665688903</v>
      </c>
      <c r="AH261" t="n">
        <v>26.32096533655242</v>
      </c>
      <c r="AI261" t="n">
        <v>37.15747171340094</v>
      </c>
      <c r="AJ261" t="n">
        <v>4.194819253952849</v>
      </c>
      <c r="AK261" t="n">
        <v>3.377663758374993</v>
      </c>
      <c r="AL261" t="n">
        <v>4.194819253952849</v>
      </c>
      <c r="AM261" t="n">
        <v>0</v>
      </c>
      <c r="AN261" t="n">
        <v>0</v>
      </c>
      <c r="AO261" t="n">
        <v>4.213825417624194</v>
      </c>
      <c r="AP261" t="n">
        <v>0</v>
      </c>
      <c r="AQ261" t="n">
        <v>1.38066635986734</v>
      </c>
      <c r="AR261" t="n">
        <v>1</v>
      </c>
      <c r="AS261" t="n">
        <v>0</v>
      </c>
      <c r="AT261" t="n">
        <v>0</v>
      </c>
      <c r="AU261" t="n">
        <v>0</v>
      </c>
      <c r="AV261" t="n">
        <v>1.440881955186299</v>
      </c>
      <c r="AW261" t="n">
        <v>0.4529888253140054</v>
      </c>
    </row>
    <row r="262" spans="1:49">
      <c r="A262" t="n">
        <v>0</v>
      </c>
      <c r="B262" t="n">
        <v>-21.42638506</v>
      </c>
      <c r="C262" t="n">
        <v>29.14070650710674</v>
      </c>
      <c r="D262" t="n">
        <v>46.30326754600991</v>
      </c>
      <c r="E262" t="n">
        <v>1229.64945624293</v>
      </c>
      <c r="F262" t="n">
        <v>259</v>
      </c>
      <c r="G262" t="n">
        <v>17.718630755</v>
      </c>
      <c r="H262" t="n">
        <v>0.7378410636511243</v>
      </c>
      <c r="I262" t="n">
        <v>-0</v>
      </c>
      <c r="J262" t="n">
        <v>0</v>
      </c>
      <c r="K262" t="n">
        <v>0</v>
      </c>
      <c r="L262" t="n">
        <v>0.1355319926095821</v>
      </c>
      <c r="M262" t="n">
        <v>0</v>
      </c>
      <c r="N262" t="n">
        <v>89.39590809982506</v>
      </c>
      <c r="O262" t="n">
        <v>6.95529374570566</v>
      </c>
      <c r="P262" t="b">
        <v>1</v>
      </c>
      <c r="Q262" t="n">
        <v>0</v>
      </c>
      <c r="R262" t="b">
        <v>0</v>
      </c>
      <c r="S262" t="n">
        <v>6.95529374570566</v>
      </c>
      <c r="T262" t="n">
        <v>145.9631298978619</v>
      </c>
      <c r="U262" t="n">
        <v>575.6785843171672</v>
      </c>
      <c r="V262" t="n">
        <v>455.0338353499839</v>
      </c>
      <c r="W262" t="n">
        <v>2</v>
      </c>
      <c r="X262" t="n">
        <v>1229.649456101469</v>
      </c>
      <c r="Y262" t="b">
        <v>0</v>
      </c>
      <c r="Z262" t="n">
        <v>1229.649456101469</v>
      </c>
      <c r="AA262" t="b">
        <v>0</v>
      </c>
      <c r="AB262" t="n">
        <v>115.3736905045598</v>
      </c>
      <c r="AC262" t="n">
        <v>6.95529374570566</v>
      </c>
      <c r="AD262" t="b">
        <v>0</v>
      </c>
      <c r="AE262" t="n">
        <v>0</v>
      </c>
      <c r="AF262" t="n">
        <v>0</v>
      </c>
      <c r="AG262" t="n">
        <v>0.9269389069110188</v>
      </c>
      <c r="AH262" t="n">
        <v>26.33282232398988</v>
      </c>
      <c r="AI262" t="n">
        <v>58.27126215788056</v>
      </c>
      <c r="AJ262" t="n">
        <v>7.503508261276739</v>
      </c>
      <c r="AK262" t="n">
        <v>4.257362108929335</v>
      </c>
      <c r="AL262" t="n">
        <v>7.503508261276739</v>
      </c>
      <c r="AM262" t="n">
        <v>0</v>
      </c>
      <c r="AN262" t="n">
        <v>0</v>
      </c>
      <c r="AO262" t="n">
        <v>7.561252784350769</v>
      </c>
      <c r="AP262" t="n">
        <v>0</v>
      </c>
      <c r="AQ262" t="n">
        <v>2.077100356683554</v>
      </c>
      <c r="AR262" t="n">
        <v>1</v>
      </c>
      <c r="AS262" t="n">
        <v>0</v>
      </c>
      <c r="AT262" t="n">
        <v>0</v>
      </c>
      <c r="AU262" t="n">
        <v>0</v>
      </c>
      <c r="AV262" t="n">
        <v>2.147738287559407</v>
      </c>
      <c r="AW262" t="n">
        <v>0.6752124561360463</v>
      </c>
    </row>
    <row r="263" spans="1:49">
      <c r="A263" t="n">
        <v>0</v>
      </c>
      <c r="B263" t="n">
        <v>-21.42638506</v>
      </c>
      <c r="C263" t="n">
        <v>29.25293360073187</v>
      </c>
      <c r="D263" t="n">
        <v>46.4815913330728</v>
      </c>
      <c r="E263" t="n">
        <v>1425.174081216385</v>
      </c>
      <c r="F263" t="n">
        <v>260</v>
      </c>
      <c r="G263" t="n">
        <v>20.53604235</v>
      </c>
      <c r="H263" t="n">
        <v>0.78892517168372</v>
      </c>
      <c r="I263" t="n">
        <v>-0</v>
      </c>
      <c r="J263" t="n">
        <v>0</v>
      </c>
      <c r="K263" t="n">
        <v>0</v>
      </c>
      <c r="L263" t="n">
        <v>0.1741409583280686</v>
      </c>
      <c r="M263" t="n">
        <v>0</v>
      </c>
      <c r="N263" t="n">
        <v>89.38846838279034</v>
      </c>
      <c r="O263" t="n">
        <v>8.578992840932287</v>
      </c>
      <c r="P263" t="b">
        <v>1</v>
      </c>
      <c r="Q263" t="n">
        <v>0</v>
      </c>
      <c r="R263" t="b">
        <v>0</v>
      </c>
      <c r="S263" t="n">
        <v>8.578992840932287</v>
      </c>
      <c r="T263" t="n">
        <v>169.172497500981</v>
      </c>
      <c r="U263" t="n">
        <v>667.2163301438691</v>
      </c>
      <c r="V263" t="n">
        <v>484.2592516705399</v>
      </c>
      <c r="W263" t="n">
        <v>2</v>
      </c>
      <c r="X263" t="n">
        <v>1425.174081187304</v>
      </c>
      <c r="Y263" t="b">
        <v>0</v>
      </c>
      <c r="Z263" t="n">
        <v>1425.174081187304</v>
      </c>
      <c r="AA263" t="b">
        <v>0</v>
      </c>
      <c r="AB263" t="n">
        <v>122.7837859205223</v>
      </c>
      <c r="AC263" t="n">
        <v>8.578992840932287</v>
      </c>
      <c r="AD263" t="b">
        <v>0</v>
      </c>
      <c r="AE263" t="n">
        <v>0</v>
      </c>
      <c r="AF263" t="n">
        <v>0</v>
      </c>
      <c r="AG263" t="n">
        <v>0.9275653816527625</v>
      </c>
      <c r="AH263" t="n">
        <v>26.35020359257237</v>
      </c>
      <c r="AI263" t="n">
        <v>61.97196120074708</v>
      </c>
      <c r="AJ263" t="n">
        <v>9.248935989445826</v>
      </c>
      <c r="AK263" t="n">
        <v>4.488915357805936</v>
      </c>
      <c r="AL263" t="n">
        <v>9.248935989445826</v>
      </c>
      <c r="AM263" t="n">
        <v>0</v>
      </c>
      <c r="AN263" t="n">
        <v>0</v>
      </c>
      <c r="AO263" t="n">
        <v>9.320136233246746</v>
      </c>
      <c r="AP263" t="n">
        <v>0</v>
      </c>
      <c r="AQ263" t="n">
        <v>2.467204152853123</v>
      </c>
      <c r="AR263" t="n">
        <v>1</v>
      </c>
      <c r="AS263" t="n">
        <v>0</v>
      </c>
      <c r="AT263" t="n">
        <v>0</v>
      </c>
      <c r="AU263" t="n">
        <v>0</v>
      </c>
      <c r="AV263" t="n">
        <v>2.55055962810377</v>
      </c>
      <c r="AW263" t="n">
        <v>0.8018526470328855</v>
      </c>
    </row>
    <row r="264" spans="1:49">
      <c r="A264" t="n">
        <v>0</v>
      </c>
      <c r="B264" t="n">
        <v>-21.42638506</v>
      </c>
      <c r="C264" t="n">
        <v>29.37598400075401</v>
      </c>
      <c r="D264" t="n">
        <v>46.6771128655545</v>
      </c>
      <c r="E264" t="n">
        <v>1615.1024329456</v>
      </c>
      <c r="F264" t="n">
        <v>261</v>
      </c>
      <c r="G264" t="n">
        <v>23.27281446</v>
      </c>
      <c r="H264" t="n">
        <v>0.7349446704473297</v>
      </c>
      <c r="I264" t="n">
        <v>-0</v>
      </c>
      <c r="J264" t="n">
        <v>0</v>
      </c>
      <c r="K264" t="n">
        <v>0</v>
      </c>
      <c r="L264" t="n">
        <v>0.2142271094933088</v>
      </c>
      <c r="M264" t="n">
        <v>0</v>
      </c>
      <c r="N264" t="n">
        <v>89.38102866575561</v>
      </c>
      <c r="O264" t="n">
        <v>9.156905062231857</v>
      </c>
      <c r="P264" t="b">
        <v>1</v>
      </c>
      <c r="Q264" t="n">
        <v>0</v>
      </c>
      <c r="R264" t="b">
        <v>0</v>
      </c>
      <c r="S264" t="n">
        <v>9.156905062231857</v>
      </c>
      <c r="T264" t="n">
        <v>191.7175704536441</v>
      </c>
      <c r="U264" t="n">
        <v>756.1340978691725</v>
      </c>
      <c r="V264" t="n">
        <v>456.0980093673094</v>
      </c>
      <c r="W264" t="n">
        <v>2</v>
      </c>
      <c r="X264" t="n">
        <v>1615.102433048552</v>
      </c>
      <c r="Y264" t="b">
        <v>0</v>
      </c>
      <c r="Z264" t="n">
        <v>1615.102433048552</v>
      </c>
      <c r="AA264" t="b">
        <v>0</v>
      </c>
      <c r="AB264" t="n">
        <v>115.6435115028675</v>
      </c>
      <c r="AC264" t="n">
        <v>9.156905062231857</v>
      </c>
      <c r="AD264" t="b">
        <v>0</v>
      </c>
      <c r="AE264" t="n">
        <v>0</v>
      </c>
      <c r="AF264" t="n">
        <v>0</v>
      </c>
      <c r="AG264" t="n">
        <v>0.9241135437076968</v>
      </c>
      <c r="AH264" t="n">
        <v>26.37145865134328</v>
      </c>
      <c r="AI264" t="n">
        <v>58.58611326463552</v>
      </c>
      <c r="AJ264" t="n">
        <v>9.908852786090371</v>
      </c>
      <c r="AK264" t="n">
        <v>4.44589252359269</v>
      </c>
      <c r="AL264" t="n">
        <v>9.908852786090371</v>
      </c>
      <c r="AM264" t="n">
        <v>0</v>
      </c>
      <c r="AN264" t="n">
        <v>0</v>
      </c>
      <c r="AO264" t="n">
        <v>9.976540120165829</v>
      </c>
      <c r="AP264" t="n">
        <v>0</v>
      </c>
      <c r="AQ264" t="n">
        <v>2.646351501243133</v>
      </c>
      <c r="AR264" t="n">
        <v>1</v>
      </c>
      <c r="AS264" t="n">
        <v>0</v>
      </c>
      <c r="AT264" t="n">
        <v>0</v>
      </c>
      <c r="AU264" t="n">
        <v>0</v>
      </c>
      <c r="AV264" t="n">
        <v>2.742594142677254</v>
      </c>
      <c r="AW264" t="n">
        <v>0.8622250383056601</v>
      </c>
    </row>
    <row r="265" spans="1:49">
      <c r="A265" t="n">
        <v>0</v>
      </c>
      <c r="B265" t="n">
        <v>-21.42638506</v>
      </c>
      <c r="C265" t="n">
        <v>29.51018449570468</v>
      </c>
      <c r="D265" t="n">
        <v>46.8903513956839</v>
      </c>
      <c r="E265" t="n">
        <v>1800.99795804709</v>
      </c>
      <c r="F265" t="n">
        <v>262</v>
      </c>
      <c r="G265" t="n">
        <v>25.95147556</v>
      </c>
      <c r="H265" t="n">
        <v>0.7841571548602966</v>
      </c>
      <c r="I265" t="n">
        <v>-0</v>
      </c>
      <c r="J265" t="n">
        <v>0</v>
      </c>
      <c r="K265" t="n">
        <v>0</v>
      </c>
      <c r="L265" t="n">
        <v>0.2493126302923621</v>
      </c>
      <c r="M265" t="n">
        <v>0</v>
      </c>
      <c r="N265" t="n">
        <v>89.37358894872088</v>
      </c>
      <c r="O265" t="n">
        <v>10.84708165732832</v>
      </c>
      <c r="P265" t="b">
        <v>1</v>
      </c>
      <c r="Q265" t="n">
        <v>0</v>
      </c>
      <c r="R265" t="b">
        <v>0</v>
      </c>
      <c r="S265" t="n">
        <v>10.84708165732832</v>
      </c>
      <c r="T265" t="n">
        <v>213.7839345817706</v>
      </c>
      <c r="U265" t="n">
        <v>843.163837990503</v>
      </c>
      <c r="V265" t="n">
        <v>484.5172301452549</v>
      </c>
      <c r="W265" t="n">
        <v>2</v>
      </c>
      <c r="X265" t="n">
        <v>1800.997957947714</v>
      </c>
      <c r="Y265" t="b">
        <v>0</v>
      </c>
      <c r="Z265" t="n">
        <v>1800.997957947714</v>
      </c>
      <c r="AA265" t="b">
        <v>0</v>
      </c>
      <c r="AB265" t="n">
        <v>122.8491962842939</v>
      </c>
      <c r="AC265" t="n">
        <v>10.84708165732832</v>
      </c>
      <c r="AD265" t="b">
        <v>0</v>
      </c>
      <c r="AE265" t="n">
        <v>0</v>
      </c>
      <c r="AF265" t="n">
        <v>0</v>
      </c>
      <c r="AG265" t="n">
        <v>0.9249182696912053</v>
      </c>
      <c r="AH265" t="n">
        <v>26.39522666086953</v>
      </c>
      <c r="AI265" t="n">
        <v>62.18243336421911</v>
      </c>
      <c r="AJ265" t="n">
        <v>11.72761098226522</v>
      </c>
      <c r="AK265" t="n">
        <v>4.668764691796895</v>
      </c>
      <c r="AL265" t="n">
        <v>11.72761098226522</v>
      </c>
      <c r="AM265" t="n">
        <v>0</v>
      </c>
      <c r="AN265" t="n">
        <v>0</v>
      </c>
      <c r="AO265" t="n">
        <v>11.80349735366036</v>
      </c>
      <c r="AP265" t="n">
        <v>0</v>
      </c>
      <c r="AQ265" t="n">
        <v>3.044247232087806</v>
      </c>
      <c r="AR265" t="n">
        <v>1</v>
      </c>
      <c r="AS265" t="n">
        <v>0</v>
      </c>
      <c r="AT265" t="n">
        <v>0</v>
      </c>
      <c r="AU265" t="n">
        <v>0</v>
      </c>
      <c r="AV265" t="n">
        <v>3.155420517280458</v>
      </c>
      <c r="AW265" t="n">
        <v>0.9920106420583049</v>
      </c>
    </row>
    <row r="266" spans="1:49">
      <c r="A266" t="n">
        <v>0</v>
      </c>
      <c r="B266" t="n">
        <v>-21.42638506</v>
      </c>
      <c r="C266" t="n">
        <v>29.67152745090634</v>
      </c>
      <c r="D266" t="n">
        <v>47.1467180702374</v>
      </c>
      <c r="E266" t="n">
        <v>2013.03781616629</v>
      </c>
      <c r="F266" t="n">
        <v>263</v>
      </c>
      <c r="G266" t="n">
        <v>29.006863365</v>
      </c>
      <c r="H266" t="n">
        <v>0.906800797611484</v>
      </c>
      <c r="I266" t="n">
        <v>-0</v>
      </c>
      <c r="J266" t="n">
        <v>0</v>
      </c>
      <c r="K266" t="n">
        <v>0</v>
      </c>
      <c r="L266" t="n">
        <v>0.2696128030964194</v>
      </c>
      <c r="M266" t="n">
        <v>0</v>
      </c>
      <c r="N266" t="n">
        <v>89.36614923168615</v>
      </c>
      <c r="O266" t="n">
        <v>13.85026287095358</v>
      </c>
      <c r="P266" t="b">
        <v>1</v>
      </c>
      <c r="Q266" t="n">
        <v>0</v>
      </c>
      <c r="R266" t="b">
        <v>0</v>
      </c>
      <c r="S266" t="n">
        <v>13.85026287095358</v>
      </c>
      <c r="T266" t="n">
        <v>238.9537105783559</v>
      </c>
      <c r="U266" t="n">
        <v>942.4334345210358</v>
      </c>
      <c r="V266" t="n">
        <v>553.4974435925099</v>
      </c>
      <c r="W266" t="n">
        <v>2</v>
      </c>
      <c r="X266" t="n">
        <v>2013.037816136933</v>
      </c>
      <c r="Y266" t="b">
        <v>0</v>
      </c>
      <c r="Z266" t="n">
        <v>2013.037816136933</v>
      </c>
      <c r="AA266" t="b">
        <v>0</v>
      </c>
      <c r="AB266" t="n">
        <v>140.3391084159508</v>
      </c>
      <c r="AC266" t="n">
        <v>13.85026287095358</v>
      </c>
      <c r="AD266" t="b">
        <v>0</v>
      </c>
      <c r="AE266" t="n">
        <v>0</v>
      </c>
      <c r="AF266" t="n">
        <v>0</v>
      </c>
      <c r="AG266" t="n">
        <v>0.9280209003498886</v>
      </c>
      <c r="AH266" t="n">
        <v>26.42308319048465</v>
      </c>
      <c r="AI266" t="n">
        <v>70.79779103894873</v>
      </c>
      <c r="AJ266" t="n">
        <v>14.92451610274258</v>
      </c>
      <c r="AK266" t="n">
        <v>5.095961256200255</v>
      </c>
      <c r="AL266" t="n">
        <v>14.92451610274258</v>
      </c>
      <c r="AM266" t="n">
        <v>0</v>
      </c>
      <c r="AN266" t="n">
        <v>0</v>
      </c>
      <c r="AO266" t="n">
        <v>14.92662169652567</v>
      </c>
      <c r="AP266" t="n">
        <v>0</v>
      </c>
      <c r="AQ266" t="n">
        <v>3.689101802314048</v>
      </c>
      <c r="AR266" t="n">
        <v>1</v>
      </c>
      <c r="AS266" t="n">
        <v>0</v>
      </c>
      <c r="AT266" t="n">
        <v>0</v>
      </c>
      <c r="AU266" t="n">
        <v>0</v>
      </c>
      <c r="AV266" t="n">
        <v>3.820440161981445</v>
      </c>
      <c r="AW266" t="n">
        <v>1.201081528524426</v>
      </c>
    </row>
    <row r="267" spans="1:49">
      <c r="A267" t="n">
        <v>0</v>
      </c>
      <c r="B267" t="n">
        <v>-21.42638506</v>
      </c>
      <c r="C267" t="n">
        <v>29.84551378964557</v>
      </c>
      <c r="D267" t="n">
        <v>47.4231745106476</v>
      </c>
      <c r="E267" t="n">
        <v>1867.283369797195</v>
      </c>
      <c r="F267" t="n">
        <v>264</v>
      </c>
      <c r="G267" t="n">
        <v>32.389958815</v>
      </c>
      <c r="H267" t="n">
        <v>0.9540423671937601</v>
      </c>
      <c r="I267" t="n">
        <v>-0</v>
      </c>
      <c r="J267" t="n">
        <v>0</v>
      </c>
      <c r="K267" t="n">
        <v>0</v>
      </c>
      <c r="L267" t="n">
        <v>0.2760857638177966</v>
      </c>
      <c r="M267" t="n">
        <v>0</v>
      </c>
      <c r="N267" t="n">
        <v>89.35870951465142</v>
      </c>
      <c r="O267" t="n">
        <v>16.25149725404549</v>
      </c>
      <c r="P267" t="b">
        <v>1</v>
      </c>
      <c r="Q267" t="n">
        <v>0</v>
      </c>
      <c r="R267" t="b">
        <v>0</v>
      </c>
      <c r="S267" t="n">
        <v>16.25149725404549</v>
      </c>
      <c r="T267" t="n">
        <v>266.8230875890975</v>
      </c>
      <c r="U267" t="n">
        <v>1052.3502574514</v>
      </c>
      <c r="V267" t="n">
        <v>581.6227097878893</v>
      </c>
      <c r="W267" t="n">
        <v>2</v>
      </c>
      <c r="X267" t="n">
        <v>2247.820149916191</v>
      </c>
      <c r="Y267" t="b">
        <v>0</v>
      </c>
      <c r="Z267" t="n">
        <v>2247.820149916191</v>
      </c>
      <c r="AA267" t="b">
        <v>0</v>
      </c>
      <c r="AB267" t="n">
        <v>147.470261102406</v>
      </c>
      <c r="AC267" t="n">
        <v>16.25149725404549</v>
      </c>
      <c r="AD267" t="b">
        <v>0</v>
      </c>
      <c r="AE267" t="n">
        <v>0</v>
      </c>
      <c r="AF267" t="n">
        <v>0</v>
      </c>
      <c r="AG267" t="n">
        <v>0.9282026750212767</v>
      </c>
      <c r="AH267" t="n">
        <v>26.45718239555191</v>
      </c>
      <c r="AI267" t="n">
        <v>74.380721225196</v>
      </c>
      <c r="AJ267" t="n">
        <v>17.50856541506193</v>
      </c>
      <c r="AK267" t="n">
        <v>5.340336813957222</v>
      </c>
      <c r="AL267" t="n">
        <v>17.50856541506193</v>
      </c>
      <c r="AM267" t="n">
        <v>0</v>
      </c>
      <c r="AN267" t="n">
        <v>0</v>
      </c>
      <c r="AO267" t="n">
        <v>17.58785880651263</v>
      </c>
      <c r="AP267" t="n">
        <v>0</v>
      </c>
      <c r="AQ267" t="n">
        <v>4.127848593488459</v>
      </c>
      <c r="AR267" t="n">
        <v>1</v>
      </c>
      <c r="AS267" t="n">
        <v>0</v>
      </c>
      <c r="AT267" t="n">
        <v>0</v>
      </c>
      <c r="AU267" t="n">
        <v>0</v>
      </c>
      <c r="AV267" t="n">
        <v>4.246682078192243</v>
      </c>
      <c r="AW267" t="n">
        <v>1.335084750807097</v>
      </c>
    </row>
    <row r="268" spans="1:49">
      <c r="A268" t="n">
        <v>0</v>
      </c>
      <c r="B268" t="n">
        <v>-21.42638506</v>
      </c>
      <c r="C268" t="n">
        <v>30.0269429552129</v>
      </c>
      <c r="D268" t="n">
        <v>47.7114572669996</v>
      </c>
      <c r="E268" t="n">
        <v>1606.26758688362</v>
      </c>
      <c r="F268" t="n">
        <v>265</v>
      </c>
      <c r="G268" t="n">
        <v>35.748045595</v>
      </c>
      <c r="H268" t="n">
        <v>0.8946815919468056</v>
      </c>
      <c r="I268" t="n">
        <v>-0</v>
      </c>
      <c r="J268" t="n">
        <v>0</v>
      </c>
      <c r="K268" t="n">
        <v>0</v>
      </c>
      <c r="L268" t="n">
        <v>0.2763496218505209</v>
      </c>
      <c r="M268" t="n">
        <v>0</v>
      </c>
      <c r="N268" t="n">
        <v>89.35126979761669</v>
      </c>
      <c r="O268" t="n">
        <v>17.01086345546769</v>
      </c>
      <c r="P268" t="b">
        <v>1</v>
      </c>
      <c r="Q268" t="n">
        <v>0</v>
      </c>
      <c r="R268" t="b">
        <v>0</v>
      </c>
      <c r="S268" t="n">
        <v>17.01086345546769</v>
      </c>
      <c r="T268" t="n">
        <v>294.4864473404776</v>
      </c>
      <c r="U268" t="n">
        <v>1161.454548310844</v>
      </c>
      <c r="V268" t="n">
        <v>551.6103772481142</v>
      </c>
      <c r="W268" t="n">
        <v>3</v>
      </c>
      <c r="X268" t="n">
        <v>1536.604367415246</v>
      </c>
      <c r="Y268" t="b">
        <v>1</v>
      </c>
      <c r="Z268" t="n">
        <v>1536.604367415246</v>
      </c>
      <c r="AA268" t="b">
        <v>0</v>
      </c>
      <c r="AB268" t="n">
        <v>139.8606433184874</v>
      </c>
      <c r="AC268" t="n">
        <v>17.01086345546769</v>
      </c>
      <c r="AD268" t="b">
        <v>0</v>
      </c>
      <c r="AE268" t="n">
        <v>0</v>
      </c>
      <c r="AF268" t="n">
        <v>69.66321946837388</v>
      </c>
      <c r="AG268" t="n">
        <v>0.9424079634552922</v>
      </c>
      <c r="AH268" t="n">
        <v>26.49709237195077</v>
      </c>
      <c r="AI268" t="n">
        <v>112.1751683676864</v>
      </c>
      <c r="AJ268" t="n">
        <v>18.05042414231964</v>
      </c>
      <c r="AK268" t="n">
        <v>6.460396396040565</v>
      </c>
      <c r="AL268" t="n">
        <v>18.86875492751637</v>
      </c>
      <c r="AM268" t="n">
        <v>0</v>
      </c>
      <c r="AN268" t="n">
        <v>0</v>
      </c>
      <c r="AO268" t="n">
        <v>18.88864252218867</v>
      </c>
      <c r="AP268" t="n">
        <v>0</v>
      </c>
      <c r="AQ268" t="n">
        <v>4.341779890285499</v>
      </c>
      <c r="AR268" t="n">
        <v>1</v>
      </c>
      <c r="AS268" t="n">
        <v>0</v>
      </c>
      <c r="AT268" t="n">
        <v>0</v>
      </c>
      <c r="AU268" t="n">
        <v>0</v>
      </c>
      <c r="AV268" t="n">
        <v>4.440935703477732</v>
      </c>
      <c r="AW268" t="n">
        <v>1.396154792814587</v>
      </c>
    </row>
    <row r="269" spans="1:49">
      <c r="A269" t="n">
        <v>0</v>
      </c>
      <c r="B269" t="n">
        <v>-21.42638506</v>
      </c>
      <c r="C269" t="n">
        <v>30.21337348357421</v>
      </c>
      <c r="D269" t="n">
        <v>48.00768696312425</v>
      </c>
      <c r="E269" t="n">
        <v>1663.568939576815</v>
      </c>
      <c r="F269" t="n">
        <v>266</v>
      </c>
      <c r="G269" t="n">
        <v>38.701789195</v>
      </c>
      <c r="H269" t="n">
        <v>0.7270899150190226</v>
      </c>
      <c r="I269" t="n">
        <v>-0</v>
      </c>
      <c r="J269" t="n">
        <v>0</v>
      </c>
      <c r="K269" t="n">
        <v>0</v>
      </c>
      <c r="L269" t="n">
        <v>0.2755555650672094</v>
      </c>
      <c r="M269" t="n">
        <v>0</v>
      </c>
      <c r="N269" t="n">
        <v>89.34383008058197</v>
      </c>
      <c r="O269" t="n">
        <v>15.4329803075302</v>
      </c>
      <c r="P269" t="b">
        <v>1</v>
      </c>
      <c r="Q269" t="n">
        <v>0</v>
      </c>
      <c r="R269" t="b">
        <v>0</v>
      </c>
      <c r="S269" t="n">
        <v>15.4329803075302</v>
      </c>
      <c r="T269" t="n">
        <v>318.818895300663</v>
      </c>
      <c r="U269" t="n">
        <v>1257.421723065815</v>
      </c>
      <c r="V269" t="n">
        <v>462.2502252133366</v>
      </c>
      <c r="W269" t="n">
        <v>3</v>
      </c>
      <c r="X269" t="n">
        <v>1663.568939616073</v>
      </c>
      <c r="Y269" t="b">
        <v>0</v>
      </c>
      <c r="Z269" t="n">
        <v>1663.568939616073</v>
      </c>
      <c r="AA269" t="b">
        <v>0</v>
      </c>
      <c r="AB269" t="n">
        <v>117.2034039587568</v>
      </c>
      <c r="AC269" t="n">
        <v>15.4329803075302</v>
      </c>
      <c r="AD269" t="b">
        <v>0</v>
      </c>
      <c r="AE269" t="n">
        <v>0</v>
      </c>
      <c r="AF269" t="n">
        <v>-3.925833880202845e-08</v>
      </c>
      <c r="AG269" t="n">
        <v>0.9381813585817714</v>
      </c>
      <c r="AH269" t="n">
        <v>26.53060192407196</v>
      </c>
      <c r="AI269" t="n">
        <v>94.42643240368187</v>
      </c>
      <c r="AJ269" t="n">
        <v>16.44989016927379</v>
      </c>
      <c r="AK269" t="n">
        <v>5.837313765165817</v>
      </c>
      <c r="AL269" t="n">
        <v>16.44989016888559</v>
      </c>
      <c r="AM269" t="n">
        <v>0</v>
      </c>
      <c r="AN269" t="n">
        <v>0</v>
      </c>
      <c r="AO269" t="n">
        <v>16.46139665932509</v>
      </c>
      <c r="AP269" t="n">
        <v>0</v>
      </c>
      <c r="AQ269" t="n">
        <v>3.864895095970775</v>
      </c>
      <c r="AR269" t="n">
        <v>1</v>
      </c>
      <c r="AS269" t="n">
        <v>0</v>
      </c>
      <c r="AT269" t="n">
        <v>0</v>
      </c>
      <c r="AU269" t="n">
        <v>0</v>
      </c>
      <c r="AV269" t="n">
        <v>3.963618736740027</v>
      </c>
      <c r="AW269" t="n">
        <v>1.246094441731211</v>
      </c>
    </row>
    <row r="270" spans="1:49">
      <c r="A270" t="n">
        <v>0</v>
      </c>
      <c r="B270" t="n">
        <v>-21.42638506</v>
      </c>
      <c r="C270" t="n">
        <v>30.38008658268185</v>
      </c>
      <c r="D270" t="n">
        <v>48.2725865539946</v>
      </c>
      <c r="E270" t="n">
        <v>1761.221341541555</v>
      </c>
      <c r="F270" t="n">
        <v>267</v>
      </c>
      <c r="G270" t="n">
        <v>40.97360528</v>
      </c>
      <c r="H270" t="n">
        <v>0.5515918188104507</v>
      </c>
      <c r="I270" t="n">
        <v>-0</v>
      </c>
      <c r="J270" t="n">
        <v>0</v>
      </c>
      <c r="K270" t="n">
        <v>0</v>
      </c>
      <c r="L270" t="n">
        <v>0.2600912245296533</v>
      </c>
      <c r="M270" t="n">
        <v>0</v>
      </c>
      <c r="N270" t="n">
        <v>89.33639036354724</v>
      </c>
      <c r="O270" t="n">
        <v>13.01221608446914</v>
      </c>
      <c r="P270" t="b">
        <v>1</v>
      </c>
      <c r="Q270" t="n">
        <v>0</v>
      </c>
      <c r="R270" t="b">
        <v>0</v>
      </c>
      <c r="S270" t="n">
        <v>13.01221608446914</v>
      </c>
      <c r="T270" t="n">
        <v>337.5337379374358</v>
      </c>
      <c r="U270" t="n">
        <v>1331.233062425247</v>
      </c>
      <c r="V270" t="n">
        <v>368.1336016502738</v>
      </c>
      <c r="W270" t="n">
        <v>3</v>
      </c>
      <c r="X270" t="n">
        <v>1761.221341588601</v>
      </c>
      <c r="Y270" t="b">
        <v>0</v>
      </c>
      <c r="Z270" t="n">
        <v>1761.221341588601</v>
      </c>
      <c r="AA270" t="b">
        <v>0</v>
      </c>
      <c r="AB270" t="n">
        <v>93.34016269023169</v>
      </c>
      <c r="AC270" t="n">
        <v>13.01221608446914</v>
      </c>
      <c r="AD270" t="b">
        <v>0</v>
      </c>
      <c r="AE270" t="n">
        <v>0</v>
      </c>
      <c r="AF270" t="n">
        <v>0</v>
      </c>
      <c r="AG270" t="n">
        <v>0.9317951157755482</v>
      </c>
      <c r="AH270" t="n">
        <v>26.56323432941675</v>
      </c>
      <c r="AI270" t="n">
        <v>75.71610758877733</v>
      </c>
      <c r="AJ270" t="n">
        <v>13.96467513530468</v>
      </c>
      <c r="AK270" t="n">
        <v>5.16420835201869</v>
      </c>
      <c r="AL270" t="n">
        <v>13.96467513530468</v>
      </c>
      <c r="AM270" t="n">
        <v>0</v>
      </c>
      <c r="AN270" t="n">
        <v>0</v>
      </c>
      <c r="AO270" t="n">
        <v>13.96808493079277</v>
      </c>
      <c r="AP270" t="n">
        <v>0</v>
      </c>
      <c r="AQ270" t="n">
        <v>3.408915755900665</v>
      </c>
      <c r="AR270" t="n">
        <v>1</v>
      </c>
      <c r="AS270" t="n">
        <v>0</v>
      </c>
      <c r="AT270" t="n">
        <v>0</v>
      </c>
      <c r="AU270" t="n">
        <v>0</v>
      </c>
      <c r="AV270" t="n">
        <v>3.511220482958853</v>
      </c>
      <c r="AW270" t="n">
        <v>1.103868110964271</v>
      </c>
    </row>
    <row r="271" spans="1:49">
      <c r="A271" t="n">
        <v>0</v>
      </c>
      <c r="B271" t="n">
        <v>-21.42638506</v>
      </c>
      <c r="C271" t="n">
        <v>30.520267663073</v>
      </c>
      <c r="D271" t="n">
        <v>48.4953279644905</v>
      </c>
      <c r="E271" t="n">
        <v>1579.217047338195</v>
      </c>
      <c r="F271" t="n">
        <v>268</v>
      </c>
      <c r="G271" t="n">
        <v>42.759309165</v>
      </c>
      <c r="H271" t="n">
        <v>0.4478094514058419</v>
      </c>
      <c r="I271" t="n">
        <v>-0</v>
      </c>
      <c r="J271" t="n">
        <v>0</v>
      </c>
      <c r="K271" t="n">
        <v>0</v>
      </c>
      <c r="L271" t="n">
        <v>0.2297429821989898</v>
      </c>
      <c r="M271" t="n">
        <v>0</v>
      </c>
      <c r="N271" t="n">
        <v>89.32895064651251</v>
      </c>
      <c r="O271" t="n">
        <v>11.54266679427287</v>
      </c>
      <c r="P271" t="b">
        <v>1</v>
      </c>
      <c r="Q271" t="n">
        <v>0</v>
      </c>
      <c r="R271" t="b">
        <v>0</v>
      </c>
      <c r="S271" t="n">
        <v>11.54266679427287</v>
      </c>
      <c r="T271" t="n">
        <v>352.2440692113024</v>
      </c>
      <c r="U271" t="n">
        <v>1389.250608969377</v>
      </c>
      <c r="V271" t="n">
        <v>312.9203817485759</v>
      </c>
      <c r="W271" t="n">
        <v>3</v>
      </c>
      <c r="X271" t="n">
        <v>1837.978555666485</v>
      </c>
      <c r="Y271" t="b">
        <v>0</v>
      </c>
      <c r="Z271" t="n">
        <v>1837.978555666485</v>
      </c>
      <c r="AA271" t="b">
        <v>0</v>
      </c>
      <c r="AB271" t="n">
        <v>79.34086758331031</v>
      </c>
      <c r="AC271" t="n">
        <v>11.54266679427287</v>
      </c>
      <c r="AD271" t="b">
        <v>0</v>
      </c>
      <c r="AE271" t="n">
        <v>0</v>
      </c>
      <c r="AF271" t="n">
        <v>0</v>
      </c>
      <c r="AG271" t="n">
        <v>0.9262003049960504</v>
      </c>
      <c r="AH271" t="n">
        <v>26.59359047110758</v>
      </c>
      <c r="AI271" t="n">
        <v>64.74886817706783</v>
      </c>
      <c r="AJ271" t="n">
        <v>12.46238716615634</v>
      </c>
      <c r="AK271" t="n">
        <v>4.778446723318538</v>
      </c>
      <c r="AL271" t="n">
        <v>12.46238716615634</v>
      </c>
      <c r="AM271" t="n">
        <v>0</v>
      </c>
      <c r="AN271" t="n">
        <v>0</v>
      </c>
      <c r="AO271" t="n">
        <v>12.55190831487728</v>
      </c>
      <c r="AP271" t="n">
        <v>0</v>
      </c>
      <c r="AQ271" t="n">
        <v>3.093771389190517</v>
      </c>
      <c r="AR271" t="n">
        <v>1</v>
      </c>
      <c r="AS271" t="n">
        <v>0</v>
      </c>
      <c r="AT271" t="n">
        <v>0</v>
      </c>
      <c r="AU271" t="n">
        <v>0</v>
      </c>
      <c r="AV271" t="n">
        <v>3.180889171075093</v>
      </c>
      <c r="AW271" t="n">
        <v>1.00001755443807</v>
      </c>
    </row>
    <row r="272" spans="1:49">
      <c r="A272" t="n">
        <v>0</v>
      </c>
      <c r="B272" t="n">
        <v>-21.42638506</v>
      </c>
      <c r="C272" t="n">
        <v>30.64523134350652</v>
      </c>
      <c r="D272" t="n">
        <v>48.69388961320125</v>
      </c>
      <c r="E272" t="n">
        <v>1329.01265935912</v>
      </c>
      <c r="F272" t="n">
        <v>269</v>
      </c>
      <c r="G272" t="n">
        <v>44.261264125</v>
      </c>
      <c r="H272" t="n">
        <v>0.3968860797328313</v>
      </c>
      <c r="I272" t="n">
        <v>-0</v>
      </c>
      <c r="J272" t="n">
        <v>0</v>
      </c>
      <c r="K272" t="n">
        <v>0</v>
      </c>
      <c r="L272" t="n">
        <v>0.1918978129592905</v>
      </c>
      <c r="M272" t="n">
        <v>0</v>
      </c>
      <c r="N272" t="n">
        <v>89.32151092947778</v>
      </c>
      <c r="O272" t="n">
        <v>10.93662806177779</v>
      </c>
      <c r="P272" t="b">
        <v>1</v>
      </c>
      <c r="Q272" t="n">
        <v>0</v>
      </c>
      <c r="R272" t="b">
        <v>0</v>
      </c>
      <c r="S272" t="n">
        <v>10.93662806177779</v>
      </c>
      <c r="T272" t="n">
        <v>364.6169240869735</v>
      </c>
      <c r="U272" t="n">
        <v>1438.049148599024</v>
      </c>
      <c r="V272" t="n">
        <v>286.4296693547236</v>
      </c>
      <c r="W272" t="n">
        <v>4</v>
      </c>
      <c r="X272" t="n">
        <v>1282.739840550329</v>
      </c>
      <c r="Y272" t="b">
        <v>1</v>
      </c>
      <c r="Z272" t="n">
        <v>1282.739840550329</v>
      </c>
      <c r="AA272" t="b">
        <v>0</v>
      </c>
      <c r="AB272" t="n">
        <v>72.62415551590355</v>
      </c>
      <c r="AC272" t="n">
        <v>10.93662806177779</v>
      </c>
      <c r="AD272" t="b">
        <v>0</v>
      </c>
      <c r="AE272" t="n">
        <v>0</v>
      </c>
      <c r="AF272" t="n">
        <v>46.27281880879104</v>
      </c>
      <c r="AG272" t="n">
        <v>0.9381666991472781</v>
      </c>
      <c r="AH272" t="n">
        <v>26.62272718399494</v>
      </c>
      <c r="AI272" t="n">
        <v>86.7833134323887</v>
      </c>
      <c r="AJ272" t="n">
        <v>11.65744645564413</v>
      </c>
      <c r="AK272" t="n">
        <v>5.366098728460969</v>
      </c>
      <c r="AL272" t="n">
        <v>12.07797047038415</v>
      </c>
      <c r="AM272" t="n">
        <v>0</v>
      </c>
      <c r="AN272" t="n">
        <v>0</v>
      </c>
      <c r="AO272" t="n">
        <v>12.11023217558241</v>
      </c>
      <c r="AP272" t="n">
        <v>0</v>
      </c>
      <c r="AQ272" t="n">
        <v>2.96485393621118</v>
      </c>
      <c r="AR272" t="n">
        <v>1</v>
      </c>
      <c r="AS272" t="n">
        <v>0</v>
      </c>
      <c r="AT272" t="n">
        <v>0</v>
      </c>
      <c r="AU272" t="n">
        <v>0</v>
      </c>
      <c r="AV272" t="n">
        <v>3.035937713069908</v>
      </c>
      <c r="AW272" t="n">
        <v>0.9544472768362299</v>
      </c>
    </row>
    <row r="273" spans="1:49">
      <c r="A273" t="n">
        <v>0</v>
      </c>
      <c r="B273" t="n">
        <v>-21.42638506</v>
      </c>
      <c r="C273" t="n">
        <v>30.76934153136155</v>
      </c>
      <c r="D273" t="n">
        <v>48.89109510072215</v>
      </c>
      <c r="E273" t="n">
        <v>1319.754711993745</v>
      </c>
      <c r="F273" t="n">
        <v>270</v>
      </c>
      <c r="G273" t="n">
        <v>45.53847167</v>
      </c>
      <c r="H273" t="n">
        <v>0.2806149838295076</v>
      </c>
      <c r="I273" t="n">
        <v>-0</v>
      </c>
      <c r="J273" t="n">
        <v>0</v>
      </c>
      <c r="K273" t="n">
        <v>0</v>
      </c>
      <c r="L273" t="n">
        <v>0.1475549529978002</v>
      </c>
      <c r="M273" t="n">
        <v>0</v>
      </c>
      <c r="N273" t="n">
        <v>89.31407121244305</v>
      </c>
      <c r="O273" t="n">
        <v>8.799942226281971</v>
      </c>
      <c r="P273" t="b">
        <v>1</v>
      </c>
      <c r="Q273" t="n">
        <v>0</v>
      </c>
      <c r="R273" t="b">
        <v>0</v>
      </c>
      <c r="S273" t="n">
        <v>8.799942226281971</v>
      </c>
      <c r="T273" t="n">
        <v>375.138347179712</v>
      </c>
      <c r="U273" t="n">
        <v>1479.545641276784</v>
      </c>
      <c r="V273" t="n">
        <v>224.0060470648069</v>
      </c>
      <c r="W273" t="n">
        <v>4</v>
      </c>
      <c r="X273" t="n">
        <v>1319.754712018891</v>
      </c>
      <c r="Y273" t="b">
        <v>0</v>
      </c>
      <c r="Z273" t="n">
        <v>1319.754712018891</v>
      </c>
      <c r="AA273" t="b">
        <v>0</v>
      </c>
      <c r="AB273" t="n">
        <v>56.7966650772837</v>
      </c>
      <c r="AC273" t="n">
        <v>8.799942226281971</v>
      </c>
      <c r="AD273" t="b">
        <v>0</v>
      </c>
      <c r="AE273" t="n">
        <v>0</v>
      </c>
      <c r="AF273" t="n">
        <v>-2.514639163564425e-08</v>
      </c>
      <c r="AG273" t="n">
        <v>0.9315803347045556</v>
      </c>
      <c r="AH273" t="n">
        <v>26.64585772029209</v>
      </c>
      <c r="AI273" t="n">
        <v>68.34986631876453</v>
      </c>
      <c r="AJ273" t="n">
        <v>9.446251598980792</v>
      </c>
      <c r="AK273" t="n">
        <v>4.676474976518229</v>
      </c>
      <c r="AL273" t="n">
        <v>9.446251598800805</v>
      </c>
      <c r="AM273" t="n">
        <v>0</v>
      </c>
      <c r="AN273" t="n">
        <v>0</v>
      </c>
      <c r="AO273" t="n">
        <v>9.446282702098992</v>
      </c>
      <c r="AP273" t="n">
        <v>0</v>
      </c>
      <c r="AQ273" t="n">
        <v>2.436635189108634</v>
      </c>
      <c r="AR273" t="n">
        <v>1</v>
      </c>
      <c r="AS273" t="n">
        <v>0</v>
      </c>
      <c r="AT273" t="n">
        <v>0</v>
      </c>
      <c r="AU273" t="n">
        <v>0</v>
      </c>
      <c r="AV273" t="n">
        <v>2.504272390695026</v>
      </c>
      <c r="AW273" t="n">
        <v>0.7873007253953447</v>
      </c>
    </row>
    <row r="274" spans="1:49">
      <c r="A274" t="n">
        <v>0</v>
      </c>
      <c r="B274" t="n">
        <v>-21.42638506</v>
      </c>
      <c r="C274" t="n">
        <v>30.86249425822026</v>
      </c>
      <c r="D274" t="n">
        <v>49.03911057980215</v>
      </c>
      <c r="E274" t="n">
        <v>1337.068926997215</v>
      </c>
      <c r="F274" t="n">
        <v>271</v>
      </c>
      <c r="G274" t="n">
        <v>46.135903055</v>
      </c>
      <c r="H274" t="n">
        <v>0.04285309328247244</v>
      </c>
      <c r="I274" t="n">
        <v>-0</v>
      </c>
      <c r="J274" t="n">
        <v>0</v>
      </c>
      <c r="K274" t="n">
        <v>0</v>
      </c>
      <c r="L274" t="n">
        <v>0.1081577012505755</v>
      </c>
      <c r="M274" t="n">
        <v>0</v>
      </c>
      <c r="N274" t="n">
        <v>89.30663149540833</v>
      </c>
      <c r="O274" t="n">
        <v>3.75978807437534</v>
      </c>
      <c r="P274" t="b">
        <v>1</v>
      </c>
      <c r="Q274" t="n">
        <v>0</v>
      </c>
      <c r="R274" t="b">
        <v>0</v>
      </c>
      <c r="S274" t="n">
        <v>3.75978807437534</v>
      </c>
      <c r="T274" t="n">
        <v>380.059887453314</v>
      </c>
      <c r="U274" t="n">
        <v>1498.95619611587</v>
      </c>
      <c r="V274" t="n">
        <v>94.46756315555125</v>
      </c>
      <c r="W274" t="n">
        <v>4</v>
      </c>
      <c r="X274" t="n">
        <v>1337.068926935356</v>
      </c>
      <c r="Y274" t="b">
        <v>0</v>
      </c>
      <c r="Z274" t="n">
        <v>1337.068926935356</v>
      </c>
      <c r="AA274" t="b">
        <v>0</v>
      </c>
      <c r="AB274" t="n">
        <v>23.95222189542374</v>
      </c>
      <c r="AC274" t="n">
        <v>3.75978807437534</v>
      </c>
      <c r="AD274" t="b">
        <v>0</v>
      </c>
      <c r="AE274" t="n">
        <v>0</v>
      </c>
      <c r="AF274" t="n">
        <v>0</v>
      </c>
      <c r="AG274" t="n">
        <v>0.8929780795898844</v>
      </c>
      <c r="AH274" t="n">
        <v>26.6664517149031</v>
      </c>
      <c r="AI274" t="n">
        <v>30.07046568403774</v>
      </c>
      <c r="AJ274" t="n">
        <v>4.210392349274786</v>
      </c>
      <c r="AK274" t="n">
        <v>3.218198985132197</v>
      </c>
      <c r="AL274" t="n">
        <v>4.210392349274786</v>
      </c>
      <c r="AM274" t="n">
        <v>0</v>
      </c>
      <c r="AN274" t="n">
        <v>0</v>
      </c>
      <c r="AO274" t="n">
        <v>4.210456694078167</v>
      </c>
      <c r="AP274" t="n">
        <v>0</v>
      </c>
      <c r="AQ274" t="n">
        <v>1.450809283852333</v>
      </c>
      <c r="AR274" t="n">
        <v>1</v>
      </c>
      <c r="AS274" t="n">
        <v>0</v>
      </c>
      <c r="AT274" t="n">
        <v>0</v>
      </c>
      <c r="AU274" t="n">
        <v>0</v>
      </c>
      <c r="AV274" t="n">
        <v>1.516258610432033</v>
      </c>
      <c r="AW274" t="n">
        <v>0.4766859660776629</v>
      </c>
    </row>
    <row r="275" spans="1:49">
      <c r="A275" t="n">
        <v>0</v>
      </c>
      <c r="B275" t="n">
        <v>-21.42638506</v>
      </c>
      <c r="C275" t="n">
        <v>30.91340934364433</v>
      </c>
      <c r="D275" t="n">
        <v>49.12001235278915</v>
      </c>
      <c r="E275" t="n">
        <v>1331.34214943871</v>
      </c>
      <c r="F275" t="n">
        <v>272</v>
      </c>
      <c r="G275" t="n">
        <v>45.93829914</v>
      </c>
      <c r="H275" t="n">
        <v>-0.1188377986260765</v>
      </c>
      <c r="I275" t="n">
        <v>-0</v>
      </c>
      <c r="J275" t="n">
        <v>0</v>
      </c>
      <c r="K275" t="n">
        <v>0</v>
      </c>
      <c r="L275" t="n">
        <v>0.07822847856328269</v>
      </c>
      <c r="M275" t="n">
        <v>0</v>
      </c>
      <c r="N275" t="n">
        <v>89.2991917783736</v>
      </c>
      <c r="O275" t="n">
        <v>0.2295869281191179</v>
      </c>
      <c r="P275" t="b">
        <v>1</v>
      </c>
      <c r="Q275" t="n">
        <v>0</v>
      </c>
      <c r="R275" t="b">
        <v>0</v>
      </c>
      <c r="S275" t="n">
        <v>0.2295869281191179</v>
      </c>
      <c r="T275" t="n">
        <v>378.4320593038204</v>
      </c>
      <c r="U275" t="n">
        <v>1492.536041894268</v>
      </c>
      <c r="V275" t="n">
        <v>5.793361357385249</v>
      </c>
      <c r="W275" t="n">
        <v>4</v>
      </c>
      <c r="X275" t="n">
        <v>1331.342149369687</v>
      </c>
      <c r="Y275" t="b">
        <v>0</v>
      </c>
      <c r="Z275" t="n">
        <v>1331.342149369687</v>
      </c>
      <c r="AA275" t="b">
        <v>0</v>
      </c>
      <c r="AB275" t="n">
        <v>1.468905009479019</v>
      </c>
      <c r="AC275" t="n">
        <v>0.2295869281191179</v>
      </c>
      <c r="AD275" t="b">
        <v>0</v>
      </c>
      <c r="AE275" t="n">
        <v>0</v>
      </c>
      <c r="AF275" t="n">
        <v>0</v>
      </c>
      <c r="AG275" t="n">
        <v>0.4267821497167102</v>
      </c>
      <c r="AH275" t="n">
        <v>26.68021480440979</v>
      </c>
      <c r="AI275" t="n">
        <v>3.85853648289817</v>
      </c>
      <c r="AJ275" t="n">
        <v>0.5379487597396312</v>
      </c>
      <c r="AK275" t="n">
        <v>2.211781987966535</v>
      </c>
      <c r="AL275" t="n">
        <v>0.5379487597396312</v>
      </c>
      <c r="AM275" t="n">
        <v>0</v>
      </c>
      <c r="AN275" t="n">
        <v>0</v>
      </c>
      <c r="AO275" t="n">
        <v>0.5382651691327203</v>
      </c>
      <c r="AP275" t="n">
        <v>0</v>
      </c>
      <c r="AQ275" t="n">
        <v>0.7824825047342663</v>
      </c>
      <c r="AR275" t="n">
        <v>1</v>
      </c>
      <c r="AS275" t="n">
        <v>0</v>
      </c>
      <c r="AT275" t="n">
        <v>0</v>
      </c>
      <c r="AU275" t="n">
        <v>0</v>
      </c>
      <c r="AV275" t="n">
        <v>0.8465557773088981</v>
      </c>
      <c r="AW275" t="n">
        <v>0.266142764676625</v>
      </c>
    </row>
    <row r="276" spans="1:49">
      <c r="A276" t="n">
        <v>0</v>
      </c>
      <c r="B276" t="n">
        <v>-21.42638506</v>
      </c>
      <c r="C276" t="n">
        <v>30.94318595830588</v>
      </c>
      <c r="D276" t="n">
        <v>49.1673260496946</v>
      </c>
      <c r="E276" t="n">
        <v>1311.37352908811</v>
      </c>
      <c r="F276" t="n">
        <v>273</v>
      </c>
      <c r="G276" t="n">
        <v>45.24927682000001</v>
      </c>
      <c r="H276" t="n">
        <v>-0.3063570946114851</v>
      </c>
      <c r="I276" t="n">
        <v>-0</v>
      </c>
      <c r="J276" t="n">
        <v>0</v>
      </c>
      <c r="K276" t="n">
        <v>0</v>
      </c>
      <c r="L276" t="n">
        <v>0.05036313850639174</v>
      </c>
      <c r="M276" t="n">
        <v>0</v>
      </c>
      <c r="N276" t="n">
        <v>89.29175206133887</v>
      </c>
      <c r="O276" t="n">
        <v>-3.805257156672566</v>
      </c>
      <c r="P276" t="b">
        <v>1</v>
      </c>
      <c r="Q276" t="n">
        <v>0</v>
      </c>
      <c r="R276" t="b">
        <v>0</v>
      </c>
      <c r="S276" t="n">
        <v>-3.805257156672566</v>
      </c>
      <c r="T276" t="n">
        <v>372.7560081581469</v>
      </c>
      <c r="U276" t="n">
        <v>1470.149696175731</v>
      </c>
      <c r="V276" t="n">
        <v>-97.48341643845023</v>
      </c>
      <c r="W276" t="n">
        <v>4</v>
      </c>
      <c r="X276" t="n">
        <v>1311.373528988752</v>
      </c>
      <c r="Y276" t="b">
        <v>0</v>
      </c>
      <c r="Z276" t="n">
        <v>1311.373528988752</v>
      </c>
      <c r="AA276" t="b">
        <v>0</v>
      </c>
      <c r="AB276" t="n">
        <v>-24.71689057770037</v>
      </c>
      <c r="AC276" t="n">
        <v>-3.805257156672566</v>
      </c>
      <c r="AD276" t="b">
        <v>0</v>
      </c>
      <c r="AE276" t="n">
        <v>0</v>
      </c>
      <c r="AF276" t="n">
        <v>0</v>
      </c>
      <c r="AG276" t="n">
        <v>0.8754892605797852</v>
      </c>
      <c r="AH276" t="n">
        <v>26.68471619492828</v>
      </c>
      <c r="AI276" t="n">
        <v>-24.25938593688604</v>
      </c>
      <c r="AJ276" t="n">
        <v>-3.331461774411201</v>
      </c>
      <c r="AK276" t="n">
        <v>0.4575046408143209</v>
      </c>
      <c r="AL276" t="n">
        <v>-3.331461774411201</v>
      </c>
      <c r="AM276" t="n">
        <v>0</v>
      </c>
      <c r="AN276" t="n">
        <v>1.078153478698761</v>
      </c>
      <c r="AO276" t="n">
        <v>-2.251074392462727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</row>
    <row r="277" spans="1:49">
      <c r="A277" t="n">
        <v>-47.64422753</v>
      </c>
      <c r="B277" t="n">
        <v>26.21055067</v>
      </c>
      <c r="C277" t="n">
        <v>30.95229055349641</v>
      </c>
      <c r="D277" t="n">
        <v>49.1817928405702</v>
      </c>
      <c r="E277" t="n">
        <v>1263.066971056415</v>
      </c>
      <c r="F277" t="n">
        <v>274</v>
      </c>
      <c r="G277" t="n">
        <v>43.58244676</v>
      </c>
      <c r="H277" t="n">
        <v>-0.6189441395946407</v>
      </c>
      <c r="I277" t="n">
        <v>0.9954614582218139</v>
      </c>
      <c r="J277" t="n">
        <v>0</v>
      </c>
      <c r="K277" t="n">
        <v>0</v>
      </c>
      <c r="L277" t="n">
        <v>0.01801604231357426</v>
      </c>
      <c r="M277" t="n">
        <v>0</v>
      </c>
      <c r="N277" t="n">
        <v>89.29258264564616</v>
      </c>
      <c r="O277" t="n">
        <v>-10.15494004155173</v>
      </c>
      <c r="P277" t="b">
        <v>1</v>
      </c>
      <c r="Q277" t="n">
        <v>0</v>
      </c>
      <c r="R277" t="b">
        <v>0</v>
      </c>
      <c r="S277" t="n">
        <v>-10.15494004155173</v>
      </c>
      <c r="T277" t="n">
        <v>359.0249396614016</v>
      </c>
      <c r="U277" t="n">
        <v>1415.994362024568</v>
      </c>
      <c r="V277" t="n">
        <v>-270.0997160708163</v>
      </c>
      <c r="W277" t="n">
        <v>4</v>
      </c>
      <c r="X277" t="n">
        <v>1263.066970925915</v>
      </c>
      <c r="Y277" t="b">
        <v>0</v>
      </c>
      <c r="Z277" t="n">
        <v>1263.066970925915</v>
      </c>
      <c r="AA277" t="b">
        <v>0</v>
      </c>
      <c r="AB277" t="n">
        <v>-68.48370082931447</v>
      </c>
      <c r="AC277" t="n">
        <v>-10.15494004155173</v>
      </c>
      <c r="AD277" t="b">
        <v>0</v>
      </c>
      <c r="AE277" t="n">
        <v>0</v>
      </c>
      <c r="AF277" t="n">
        <v>0</v>
      </c>
      <c r="AG277" t="n">
        <v>0.9309376653527326</v>
      </c>
      <c r="AH277" t="n">
        <v>26.70092200154526</v>
      </c>
      <c r="AI277" t="n">
        <v>-71.4731575838083</v>
      </c>
      <c r="AJ277" t="n">
        <v>-9.45361617407915</v>
      </c>
      <c r="AK277" t="n">
        <v>-2.98945675449383</v>
      </c>
      <c r="AL277" t="n">
        <v>-9.45361617407915</v>
      </c>
      <c r="AM277" t="n">
        <v>2</v>
      </c>
      <c r="AN277" t="n">
        <v>6.29174648926084</v>
      </c>
      <c r="AO277" t="n">
        <v>-2.158876721893921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</row>
    <row r="278" spans="1:49">
      <c r="A278" t="n">
        <v>-98.32957598</v>
      </c>
      <c r="B278" t="n">
        <v>76.888141875</v>
      </c>
      <c r="C278" t="n">
        <v>30.95293826743347</v>
      </c>
      <c r="D278" t="n">
        <v>49.18282202878545</v>
      </c>
      <c r="E278" t="n">
        <v>1186.009904755345</v>
      </c>
      <c r="F278" t="n">
        <v>275</v>
      </c>
      <c r="G278" t="n">
        <v>40.92357311</v>
      </c>
      <c r="H278" t="n">
        <v>-0.8226194386766297</v>
      </c>
      <c r="I278" t="n">
        <v>2.05446300981057</v>
      </c>
      <c r="J278" t="n">
        <v>0</v>
      </c>
      <c r="K278" t="n">
        <v>0</v>
      </c>
      <c r="L278" t="n">
        <v>-0.008855363148431772</v>
      </c>
      <c r="M278" t="n">
        <v>0</v>
      </c>
      <c r="N278" t="n">
        <v>89.31048172421301</v>
      </c>
      <c r="O278" t="n">
        <v>-13.55405543875273</v>
      </c>
      <c r="P278" t="b">
        <v>1</v>
      </c>
      <c r="Q278" t="n">
        <v>0</v>
      </c>
      <c r="R278" t="b">
        <v>0</v>
      </c>
      <c r="S278" t="n">
        <v>-13.55405543875273</v>
      </c>
      <c r="T278" t="n">
        <v>337.1215812516421</v>
      </c>
      <c r="U278" t="n">
        <v>1329.607516456477</v>
      </c>
      <c r="V278" t="n">
        <v>-383.9317994433935</v>
      </c>
      <c r="W278" t="n">
        <v>4</v>
      </c>
      <c r="X278" t="n">
        <v>1186.009904679177</v>
      </c>
      <c r="Y278" t="b">
        <v>0</v>
      </c>
      <c r="Z278" t="n">
        <v>1186.009904679177</v>
      </c>
      <c r="AA278" t="b">
        <v>0</v>
      </c>
      <c r="AB278" t="n">
        <v>-97.34579093392331</v>
      </c>
      <c r="AC278" t="n">
        <v>-13.55405543875273</v>
      </c>
      <c r="AD278" t="b">
        <v>0</v>
      </c>
      <c r="AE278" t="n">
        <v>0</v>
      </c>
      <c r="AF278" t="n">
        <v>0</v>
      </c>
      <c r="AG278" t="n">
        <v>0.9404684892945915</v>
      </c>
      <c r="AH278" t="n">
        <v>26.72491024498885</v>
      </c>
      <c r="AI278" t="n">
        <v>-102.6352566578632</v>
      </c>
      <c r="AJ278" t="n">
        <v>-12.74716204229893</v>
      </c>
      <c r="AK278" t="n">
        <v>-5.289465723939912</v>
      </c>
      <c r="AL278" t="n">
        <v>-12.74716204229893</v>
      </c>
      <c r="AM278" t="n">
        <v>2</v>
      </c>
      <c r="AN278" t="n">
        <v>8.678111770371039</v>
      </c>
      <c r="AO278" t="n">
        <v>-2.013951107587252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</row>
    <row r="279" spans="1:49">
      <c r="A279" t="n">
        <v>-55.753883295</v>
      </c>
      <c r="B279" t="n">
        <v>34.318965265</v>
      </c>
      <c r="C279" t="n">
        <v>30.95730908897859</v>
      </c>
      <c r="D279" t="n">
        <v>49.1897670669694</v>
      </c>
      <c r="E279" t="n">
        <v>1299.50140072391</v>
      </c>
      <c r="F279" t="n">
        <v>276</v>
      </c>
      <c r="G279" t="n">
        <v>37.79440255</v>
      </c>
      <c r="H279" t="n">
        <v>-0.9139482806988468</v>
      </c>
      <c r="I279" t="n">
        <v>1.164901706747632</v>
      </c>
      <c r="J279" t="n">
        <v>0</v>
      </c>
      <c r="K279" t="n">
        <v>0</v>
      </c>
      <c r="L279" t="n">
        <v>-0.0248879504779202</v>
      </c>
      <c r="M279" t="n">
        <v>0</v>
      </c>
      <c r="N279" t="n">
        <v>89.32978851364703</v>
      </c>
      <c r="O279" t="n">
        <v>-14.23257605097849</v>
      </c>
      <c r="P279" t="b">
        <v>1</v>
      </c>
      <c r="Q279" t="n">
        <v>0</v>
      </c>
      <c r="R279" t="b">
        <v>0</v>
      </c>
      <c r="S279" t="n">
        <v>-14.23257605097849</v>
      </c>
      <c r="T279" t="n">
        <v>311.3439952046527</v>
      </c>
      <c r="U279" t="n">
        <v>1227.94071708715</v>
      </c>
      <c r="V279" t="n">
        <v>-436.5303072485341</v>
      </c>
      <c r="W279" t="n">
        <v>3</v>
      </c>
      <c r="X279" t="n">
        <v>1624.5655687063</v>
      </c>
      <c r="Y279" t="b">
        <v>1</v>
      </c>
      <c r="Z279" t="n">
        <v>1624.5655687063</v>
      </c>
      <c r="AA279" t="b">
        <v>0</v>
      </c>
      <c r="AB279" t="n">
        <v>-110.6821265843139</v>
      </c>
      <c r="AC279" t="n">
        <v>-14.23257605097849</v>
      </c>
      <c r="AD279" t="b">
        <v>0</v>
      </c>
      <c r="AE279" t="n">
        <v>0</v>
      </c>
      <c r="AF279" t="n">
        <v>-325.06416798239</v>
      </c>
      <c r="AG279" t="n">
        <v>0.9434570640481807</v>
      </c>
      <c r="AH279" t="n">
        <v>26.75250941296942</v>
      </c>
      <c r="AI279" t="n">
        <v>-78.92957988650485</v>
      </c>
      <c r="AJ279" t="n">
        <v>-13.42782441489861</v>
      </c>
      <c r="AK279" t="n">
        <v>31.75254669780908</v>
      </c>
      <c r="AL279" t="n">
        <v>-10.74101099516168</v>
      </c>
      <c r="AM279" t="n">
        <v>2</v>
      </c>
      <c r="AN279" t="n">
        <v>7.320047903880017</v>
      </c>
      <c r="AO279" t="n">
        <v>-2.228316351555927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</row>
    <row r="280" spans="1:49">
      <c r="A280" t="n">
        <v>-49.67164146499999</v>
      </c>
      <c r="B280" t="n">
        <v>28.23765432</v>
      </c>
      <c r="C280" t="n">
        <v>30.95809087370536</v>
      </c>
      <c r="D280" t="n">
        <v>49.191009287619</v>
      </c>
      <c r="E280" t="n">
        <v>1426.62523071958</v>
      </c>
      <c r="F280" t="n">
        <v>277</v>
      </c>
      <c r="G280" t="n">
        <v>34.32509484</v>
      </c>
      <c r="H280" t="n">
        <v>-1.020319330194652</v>
      </c>
      <c r="I280" t="n">
        <v>1.037821520222683</v>
      </c>
      <c r="J280" t="n">
        <v>0</v>
      </c>
      <c r="K280" t="n">
        <v>0</v>
      </c>
      <c r="L280" t="n">
        <v>-0.02684338332400768</v>
      </c>
      <c r="M280" t="n">
        <v>0</v>
      </c>
      <c r="N280" t="n">
        <v>89.34064903788054</v>
      </c>
      <c r="O280" t="n">
        <v>-14.72931133251684</v>
      </c>
      <c r="P280" t="b">
        <v>1</v>
      </c>
      <c r="Q280" t="n">
        <v>0</v>
      </c>
      <c r="R280" t="b">
        <v>0</v>
      </c>
      <c r="S280" t="n">
        <v>-14.72931133251684</v>
      </c>
      <c r="T280" t="n">
        <v>282.7644159509067</v>
      </c>
      <c r="U280" t="n">
        <v>1115.222856510376</v>
      </c>
      <c r="V280" t="n">
        <v>-497.426672099335</v>
      </c>
      <c r="W280" t="n">
        <v>3</v>
      </c>
      <c r="X280" t="n">
        <v>1475.439839163227</v>
      </c>
      <c r="Y280" t="b">
        <v>0</v>
      </c>
      <c r="Z280" t="n">
        <v>1475.439839163227</v>
      </c>
      <c r="AA280" t="b">
        <v>0</v>
      </c>
      <c r="AB280" t="n">
        <v>-126.1223813639288</v>
      </c>
      <c r="AC280" t="n">
        <v>-14.72931133251684</v>
      </c>
      <c r="AD280" t="b">
        <v>0</v>
      </c>
      <c r="AE280" t="n">
        <v>0</v>
      </c>
      <c r="AF280" t="n">
        <v>-48.81460844364733</v>
      </c>
      <c r="AG280" t="n">
        <v>0.9461096487788635</v>
      </c>
      <c r="AH280" t="n">
        <v>26.7800353236838</v>
      </c>
      <c r="AI280" t="n">
        <v>-90.19319874178423</v>
      </c>
      <c r="AJ280" t="n">
        <v>-13.93554357156204</v>
      </c>
      <c r="AK280" t="n">
        <v>35.92918262214454</v>
      </c>
      <c r="AL280" t="n">
        <v>-13.47448912200822</v>
      </c>
      <c r="AM280" t="n">
        <v>2</v>
      </c>
      <c r="AN280" t="n">
        <v>9.961169569465977</v>
      </c>
      <c r="AO280" t="n">
        <v>-2.475497019289145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</row>
    <row r="281" spans="1:49">
      <c r="A281" t="n">
        <v>-95.28845507</v>
      </c>
      <c r="B281" t="n">
        <v>73.847486405</v>
      </c>
      <c r="C281" t="n">
        <v>30.9555864600342</v>
      </c>
      <c r="D281" t="n">
        <v>49.18702988731745</v>
      </c>
      <c r="E281" t="n">
        <v>1300.955325393705</v>
      </c>
      <c r="F281" t="n">
        <v>278</v>
      </c>
      <c r="G281" t="n">
        <v>30.265832425</v>
      </c>
      <c r="H281" t="n">
        <v>-1.278582836022548</v>
      </c>
      <c r="I281" t="n">
        <v>1.990922916652564</v>
      </c>
      <c r="J281" t="n">
        <v>0</v>
      </c>
      <c r="K281" t="n">
        <v>0</v>
      </c>
      <c r="L281" t="n">
        <v>-0.003062031349617689</v>
      </c>
      <c r="M281" t="n">
        <v>0</v>
      </c>
      <c r="N281" t="n">
        <v>89.35837215258974</v>
      </c>
      <c r="O281" t="n">
        <v>-16.75193573688452</v>
      </c>
      <c r="P281" t="b">
        <v>1</v>
      </c>
      <c r="Q281" t="n">
        <v>0</v>
      </c>
      <c r="R281" t="b">
        <v>0</v>
      </c>
      <c r="S281" t="n">
        <v>-16.75193573688452</v>
      </c>
      <c r="T281" t="n">
        <v>249.3248880684852</v>
      </c>
      <c r="U281" t="n">
        <v>983.3373585421057</v>
      </c>
      <c r="V281" t="n">
        <v>-641.6094436951513</v>
      </c>
      <c r="W281" t="n">
        <v>3</v>
      </c>
      <c r="X281" t="n">
        <v>1300.955325351206</v>
      </c>
      <c r="Y281" t="b">
        <v>0</v>
      </c>
      <c r="Z281" t="n">
        <v>1300.955325351206</v>
      </c>
      <c r="AA281" t="b">
        <v>0</v>
      </c>
      <c r="AB281" t="n">
        <v>-162.6798792330505</v>
      </c>
      <c r="AC281" t="n">
        <v>-16.75193573688452</v>
      </c>
      <c r="AD281" t="b">
        <v>0</v>
      </c>
      <c r="AE281" t="n">
        <v>0</v>
      </c>
      <c r="AF281" t="n">
        <v>0</v>
      </c>
      <c r="AG281" t="n">
        <v>0.9499936961359244</v>
      </c>
      <c r="AH281" t="n">
        <v>26.80718553939809</v>
      </c>
      <c r="AI281" t="n">
        <v>-116.8139529550654</v>
      </c>
      <c r="AJ281" t="n">
        <v>-15.91423334811441</v>
      </c>
      <c r="AK281" t="n">
        <v>45.86592627798517</v>
      </c>
      <c r="AL281" t="n">
        <v>-15.91423334811441</v>
      </c>
      <c r="AM281" t="n">
        <v>2</v>
      </c>
      <c r="AN281" t="n">
        <v>11.68757815723252</v>
      </c>
      <c r="AO281" t="n">
        <v>-2.231099924579977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</row>
    <row r="282" spans="1:49">
      <c r="A282" t="n">
        <v>-58.7950042</v>
      </c>
      <c r="B282" t="n">
        <v>37.3596207365</v>
      </c>
      <c r="C282" t="n">
        <v>30.95600599353723</v>
      </c>
      <c r="D282" t="n">
        <v>49.1876965071206</v>
      </c>
      <c r="E282" t="n">
        <v>1328.307616866765</v>
      </c>
      <c r="F282" t="n">
        <v>279</v>
      </c>
      <c r="G282" t="n">
        <v>25.35363967</v>
      </c>
      <c r="H282" t="n">
        <v>-1.341561967381821</v>
      </c>
      <c r="I282" t="n">
        <v>1.22844179980117</v>
      </c>
      <c r="J282" t="n">
        <v>0</v>
      </c>
      <c r="K282" t="n">
        <v>0</v>
      </c>
      <c r="L282" t="n">
        <v>0.03692896638748075</v>
      </c>
      <c r="M282" t="n">
        <v>0</v>
      </c>
      <c r="N282" t="n">
        <v>89.37767894202402</v>
      </c>
      <c r="O282" t="n">
        <v>-14.8531210896311</v>
      </c>
      <c r="P282" t="b">
        <v>1</v>
      </c>
      <c r="Q282" t="n">
        <v>0</v>
      </c>
      <c r="R282" t="b">
        <v>0</v>
      </c>
      <c r="S282" t="n">
        <v>-14.8531210896311</v>
      </c>
      <c r="T282" t="n">
        <v>208.8590620633312</v>
      </c>
      <c r="U282" t="n">
        <v>823.7401407777783</v>
      </c>
      <c r="V282" t="n">
        <v>-679.1032053108986</v>
      </c>
      <c r="W282" t="n">
        <v>2</v>
      </c>
      <c r="X282" t="n">
        <v>1759.508940701334</v>
      </c>
      <c r="Y282" t="b">
        <v>1</v>
      </c>
      <c r="Z282" t="n">
        <v>1759.508940701334</v>
      </c>
      <c r="AA282" t="b">
        <v>0</v>
      </c>
      <c r="AB282" t="n">
        <v>-172.186411082885</v>
      </c>
      <c r="AC282" t="n">
        <v>-14.8531210896311</v>
      </c>
      <c r="AD282" t="b">
        <v>0</v>
      </c>
      <c r="AE282" t="n">
        <v>0</v>
      </c>
      <c r="AF282" t="n">
        <v>-431.2013238345694</v>
      </c>
      <c r="AG282" t="n">
        <v>0.9510755238765952</v>
      </c>
      <c r="AH282" t="n">
        <v>26.83583850526322</v>
      </c>
      <c r="AI282" t="n">
        <v>-76.6677346091225</v>
      </c>
      <c r="AJ282" t="n">
        <v>-14.1264399215234</v>
      </c>
      <c r="AK282" t="n">
        <v>95.51867647376255</v>
      </c>
      <c r="AL282" t="n">
        <v>-10.66448559192368</v>
      </c>
      <c r="AM282" t="n">
        <v>2</v>
      </c>
      <c r="AN282" t="n">
        <v>7.144998042320936</v>
      </c>
      <c r="AO282" t="n">
        <v>-2.283649327390973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</row>
    <row r="283" spans="1:49">
      <c r="A283" t="n">
        <v>-8.10965575</v>
      </c>
      <c r="B283" t="n">
        <v>-13.3179704685</v>
      </c>
      <c r="C283" t="n">
        <v>30.96184938633213</v>
      </c>
      <c r="D283" t="n">
        <v>49.19698139456465</v>
      </c>
      <c r="E283" t="n">
        <v>1425.189625151355</v>
      </c>
      <c r="F283" t="n">
        <v>280</v>
      </c>
      <c r="G283" t="n">
        <v>21.418141805</v>
      </c>
      <c r="H283" t="n">
        <v>-0.7282448111168311</v>
      </c>
      <c r="I283" t="n">
        <v>0.1694402482124138</v>
      </c>
      <c r="J283" t="n">
        <v>0</v>
      </c>
      <c r="K283" t="n">
        <v>0</v>
      </c>
      <c r="L283" t="n">
        <v>0.08108588713325549</v>
      </c>
      <c r="M283" t="n">
        <v>0</v>
      </c>
      <c r="N283" t="n">
        <v>89.38185283963999</v>
      </c>
      <c r="O283" t="n">
        <v>-6.384913734391073</v>
      </c>
      <c r="P283" t="b">
        <v>1</v>
      </c>
      <c r="Q283" t="n">
        <v>0</v>
      </c>
      <c r="R283" t="b">
        <v>0</v>
      </c>
      <c r="S283" t="n">
        <v>-6.384913734391073</v>
      </c>
      <c r="T283" t="n">
        <v>176.4390859362451</v>
      </c>
      <c r="U283" t="n">
        <v>695.8757549325508</v>
      </c>
      <c r="V283" t="n">
        <v>-345.5664860146231</v>
      </c>
      <c r="W283" t="n">
        <v>2</v>
      </c>
      <c r="X283" t="n">
        <v>1486.390612535929</v>
      </c>
      <c r="Y283" t="b">
        <v>0</v>
      </c>
      <c r="Z283" t="n">
        <v>1486.390612535929</v>
      </c>
      <c r="AA283" t="b">
        <v>0</v>
      </c>
      <c r="AB283" t="n">
        <v>-87.61827738707483</v>
      </c>
      <c r="AC283" t="n">
        <v>-6.384913734391073</v>
      </c>
      <c r="AD283" t="b">
        <v>0</v>
      </c>
      <c r="AE283" t="n">
        <v>0</v>
      </c>
      <c r="AF283" t="n">
        <v>-61.20098738457364</v>
      </c>
      <c r="AG283" t="n">
        <v>0.941492835070228</v>
      </c>
      <c r="AH283" t="n">
        <v>26.86069407567074</v>
      </c>
      <c r="AI283" t="n">
        <v>-38.61984100240015</v>
      </c>
      <c r="AJ283" t="n">
        <v>-6.011350533470688</v>
      </c>
      <c r="AK283" t="n">
        <v>48.99843638467468</v>
      </c>
      <c r="AL283" t="n">
        <v>-5.763837810327534</v>
      </c>
      <c r="AM283" t="n">
        <v>2</v>
      </c>
      <c r="AN283" t="n">
        <v>3.117541789007815</v>
      </c>
      <c r="AO283" t="n">
        <v>-2.472661382352522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</row>
    <row r="284" spans="1:49">
      <c r="A284" t="n">
        <v>0</v>
      </c>
      <c r="B284" t="n">
        <v>-21.42638506</v>
      </c>
      <c r="C284" t="n">
        <v>30.99746294831803</v>
      </c>
      <c r="D284" t="n">
        <v>49.25356973735235</v>
      </c>
      <c r="E284" t="n">
        <v>1421.86220846763</v>
      </c>
      <c r="F284" t="n">
        <v>281</v>
      </c>
      <c r="G284" t="n">
        <v>20.48831993</v>
      </c>
      <c r="H284" t="n">
        <v>0.2001080951824816</v>
      </c>
      <c r="I284" t="n">
        <v>-0</v>
      </c>
      <c r="J284" t="n">
        <v>0</v>
      </c>
      <c r="K284" t="n">
        <v>0</v>
      </c>
      <c r="L284" t="n">
        <v>0.1261035251104434</v>
      </c>
      <c r="M284" t="n">
        <v>0</v>
      </c>
      <c r="N284" t="n">
        <v>89.37582083347185</v>
      </c>
      <c r="O284" t="n">
        <v>2.863500869455628</v>
      </c>
      <c r="P284" t="b">
        <v>1</v>
      </c>
      <c r="Q284" t="n">
        <v>0</v>
      </c>
      <c r="R284" t="b">
        <v>0</v>
      </c>
      <c r="S284" t="n">
        <v>2.863500869455628</v>
      </c>
      <c r="T284" t="n">
        <v>168.7793681510997</v>
      </c>
      <c r="U284" t="n">
        <v>665.6658279879371</v>
      </c>
      <c r="V284" t="n">
        <v>162.0128062739761</v>
      </c>
      <c r="W284" t="n">
        <v>2</v>
      </c>
      <c r="X284" t="n">
        <v>1421.862208582234</v>
      </c>
      <c r="Y284" t="b">
        <v>0</v>
      </c>
      <c r="Z284" t="n">
        <v>1421.862208582234</v>
      </c>
      <c r="AA284" t="b">
        <v>0</v>
      </c>
      <c r="AB284" t="n">
        <v>41.07829773680935</v>
      </c>
      <c r="AC284" t="n">
        <v>2.863500869455628</v>
      </c>
      <c r="AD284" t="b">
        <v>0</v>
      </c>
      <c r="AE284" t="n">
        <v>0</v>
      </c>
      <c r="AF284" t="n">
        <v>0</v>
      </c>
      <c r="AG284" t="n">
        <v>0.8669475699995282</v>
      </c>
      <c r="AH284" t="n">
        <v>26.87347151762141</v>
      </c>
      <c r="AI284" t="n">
        <v>22.18290178510124</v>
      </c>
      <c r="AJ284" t="n">
        <v>3.302968909016247</v>
      </c>
      <c r="AK284" t="n">
        <v>2.951488986969526</v>
      </c>
      <c r="AL284" t="n">
        <v>3.302968909016247</v>
      </c>
      <c r="AM284" t="n">
        <v>0</v>
      </c>
      <c r="AN284" t="n">
        <v>0</v>
      </c>
      <c r="AO284" t="n">
        <v>3.312280518616462</v>
      </c>
      <c r="AP284" t="n">
        <v>0</v>
      </c>
      <c r="AQ284" t="n">
        <v>1.320490602860395</v>
      </c>
      <c r="AR284" t="n">
        <v>1</v>
      </c>
      <c r="AS284" t="n">
        <v>0</v>
      </c>
      <c r="AT284" t="n">
        <v>0</v>
      </c>
      <c r="AU284" t="n">
        <v>0</v>
      </c>
      <c r="AV284" t="n">
        <v>1.389905126970963</v>
      </c>
      <c r="AW284" t="n">
        <v>0.4369625759405698</v>
      </c>
    </row>
    <row r="285" spans="1:49">
      <c r="A285" t="n">
        <v>0</v>
      </c>
      <c r="B285" t="n">
        <v>-21.42638506</v>
      </c>
      <c r="C285" t="n">
        <v>31.09969248817642</v>
      </c>
      <c r="D285" t="n">
        <v>49.41600786266045</v>
      </c>
      <c r="E285" t="n">
        <v>1564.583292185095</v>
      </c>
      <c r="F285" t="n">
        <v>282</v>
      </c>
      <c r="G285" t="n">
        <v>22.544859025</v>
      </c>
      <c r="H285" t="n">
        <v>0.8667434470535689</v>
      </c>
      <c r="I285" t="n">
        <v>-0</v>
      </c>
      <c r="J285" t="n">
        <v>0</v>
      </c>
      <c r="K285" t="n">
        <v>0</v>
      </c>
      <c r="L285" t="n">
        <v>0.1729779129525312</v>
      </c>
      <c r="M285" t="n">
        <v>0</v>
      </c>
      <c r="N285" t="n">
        <v>89.36838111643712</v>
      </c>
      <c r="O285" t="n">
        <v>10.2658201758709</v>
      </c>
      <c r="P285" t="b">
        <v>1</v>
      </c>
      <c r="Q285" t="n">
        <v>0</v>
      </c>
      <c r="R285" t="b">
        <v>0</v>
      </c>
      <c r="S285" t="n">
        <v>10.2658201758709</v>
      </c>
      <c r="T285" t="n">
        <v>185.7207947892054</v>
      </c>
      <c r="U285" t="n">
        <v>732.4828146486262</v>
      </c>
      <c r="V285" t="n">
        <v>527.8426773060506</v>
      </c>
      <c r="W285" t="n">
        <v>2</v>
      </c>
      <c r="X285" t="n">
        <v>1564.583292089466</v>
      </c>
      <c r="Y285" t="b">
        <v>0</v>
      </c>
      <c r="Z285" t="n">
        <v>1564.583292089466</v>
      </c>
      <c r="AA285" t="b">
        <v>0</v>
      </c>
      <c r="AB285" t="n">
        <v>133.8343502297289</v>
      </c>
      <c r="AC285" t="n">
        <v>10.2658201758709</v>
      </c>
      <c r="AD285" t="b">
        <v>0</v>
      </c>
      <c r="AE285" t="n">
        <v>0</v>
      </c>
      <c r="AF285" t="n">
        <v>0</v>
      </c>
      <c r="AG285" t="n">
        <v>0.9295907333524513</v>
      </c>
      <c r="AH285" t="n">
        <v>26.88650318416182</v>
      </c>
      <c r="AI285" t="n">
        <v>67.40227581708405</v>
      </c>
      <c r="AJ285" t="n">
        <v>11.04337619507943</v>
      </c>
      <c r="AK285" t="n">
        <v>4.745744810656682</v>
      </c>
      <c r="AL285" t="n">
        <v>11.04337619507943</v>
      </c>
      <c r="AM285" t="n">
        <v>0</v>
      </c>
      <c r="AN285" t="n">
        <v>0</v>
      </c>
      <c r="AO285" t="n">
        <v>11.11847746748642</v>
      </c>
      <c r="AP285" t="n">
        <v>0</v>
      </c>
      <c r="AQ285" t="n">
        <v>2.806930573115132</v>
      </c>
      <c r="AR285" t="n">
        <v>1</v>
      </c>
      <c r="AS285" t="n">
        <v>0</v>
      </c>
      <c r="AT285" t="n">
        <v>0</v>
      </c>
      <c r="AU285" t="n">
        <v>0</v>
      </c>
      <c r="AV285" t="n">
        <v>2.888008641998131</v>
      </c>
      <c r="AW285" t="n">
        <v>0.9079408882362475</v>
      </c>
    </row>
    <row r="286" spans="1:49">
      <c r="A286" t="n">
        <v>0</v>
      </c>
      <c r="B286" t="n">
        <v>-21.42638506</v>
      </c>
      <c r="C286" t="n">
        <v>31.25911649353168</v>
      </c>
      <c r="D286" t="n">
        <v>49.6693254125085</v>
      </c>
      <c r="E286" t="n">
        <v>1817.73377629596</v>
      </c>
      <c r="F286" t="n">
        <v>283</v>
      </c>
      <c r="G286" t="n">
        <v>26.19263029</v>
      </c>
      <c r="H286" t="n">
        <v>1.086510083269912</v>
      </c>
      <c r="I286" t="n">
        <v>-0</v>
      </c>
      <c r="J286" t="n">
        <v>0</v>
      </c>
      <c r="K286" t="n">
        <v>0</v>
      </c>
      <c r="L286" t="n">
        <v>0.2282753536419377</v>
      </c>
      <c r="M286" t="n">
        <v>0</v>
      </c>
      <c r="N286" t="n">
        <v>89.36094139940239</v>
      </c>
      <c r="O286" t="n">
        <v>14.68968321923623</v>
      </c>
      <c r="P286" t="b">
        <v>1</v>
      </c>
      <c r="Q286" t="n">
        <v>0</v>
      </c>
      <c r="R286" t="b">
        <v>0</v>
      </c>
      <c r="S286" t="n">
        <v>14.68968321923623</v>
      </c>
      <c r="T286" t="n">
        <v>215.7705270937535</v>
      </c>
      <c r="U286" t="n">
        <v>850.9989588577638</v>
      </c>
      <c r="V286" t="n">
        <v>650.1172504749917</v>
      </c>
      <c r="W286" t="n">
        <v>2</v>
      </c>
      <c r="X286" t="n">
        <v>1817.733776120184</v>
      </c>
      <c r="Y286" t="b">
        <v>0</v>
      </c>
      <c r="Z286" t="n">
        <v>1817.733776120184</v>
      </c>
      <c r="AA286" t="b">
        <v>0</v>
      </c>
      <c r="AB286" t="n">
        <v>164.8370310534969</v>
      </c>
      <c r="AC286" t="n">
        <v>14.68968321923623</v>
      </c>
      <c r="AD286" t="b">
        <v>0</v>
      </c>
      <c r="AE286" t="n">
        <v>0</v>
      </c>
      <c r="AF286" t="n">
        <v>0</v>
      </c>
      <c r="AG286" t="n">
        <v>0.9341171608171214</v>
      </c>
      <c r="AH286" t="n">
        <v>26.91122630559511</v>
      </c>
      <c r="AI286" t="n">
        <v>82.61372119580938</v>
      </c>
      <c r="AJ286" t="n">
        <v>15.72573959179424</v>
      </c>
      <c r="AK286" t="n">
        <v>5.442826507842682</v>
      </c>
      <c r="AL286" t="n">
        <v>15.72573959179424</v>
      </c>
      <c r="AM286" t="n">
        <v>0</v>
      </c>
      <c r="AN286" t="n">
        <v>0</v>
      </c>
      <c r="AO286" t="n">
        <v>15.85625390795157</v>
      </c>
      <c r="AP286" t="n">
        <v>0</v>
      </c>
      <c r="AQ286" t="n">
        <v>3.754450350667585</v>
      </c>
      <c r="AR286" t="n">
        <v>1</v>
      </c>
      <c r="AS286" t="n">
        <v>0</v>
      </c>
      <c r="AT286" t="n">
        <v>0</v>
      </c>
      <c r="AU286" t="n">
        <v>0</v>
      </c>
      <c r="AV286" t="n">
        <v>3.8553728493627</v>
      </c>
      <c r="AW286" t="n">
        <v>1.212063772395923</v>
      </c>
    </row>
    <row r="287" spans="1:49">
      <c r="A287" t="n">
        <v>0</v>
      </c>
      <c r="B287" t="n">
        <v>-21.42638506</v>
      </c>
      <c r="C287" t="n">
        <v>31.4489287562824</v>
      </c>
      <c r="D287" t="n">
        <v>49.9709285319633</v>
      </c>
      <c r="E287" t="n">
        <v>2086.450177195465</v>
      </c>
      <c r="F287" t="n">
        <v>284</v>
      </c>
      <c r="G287" t="n">
        <v>30.064698595</v>
      </c>
      <c r="H287" t="n">
        <v>1.053749194866781</v>
      </c>
      <c r="I287" t="n">
        <v>-0</v>
      </c>
      <c r="J287" t="n">
        <v>0</v>
      </c>
      <c r="K287" t="n">
        <v>0</v>
      </c>
      <c r="L287" t="n">
        <v>0.2913668686047993</v>
      </c>
      <c r="M287" t="n">
        <v>0</v>
      </c>
      <c r="N287" t="n">
        <v>89.35350168236766</v>
      </c>
      <c r="O287" t="n">
        <v>16.45882811757671</v>
      </c>
      <c r="P287" t="b">
        <v>1</v>
      </c>
      <c r="Q287" t="n">
        <v>0</v>
      </c>
      <c r="R287" t="b">
        <v>0</v>
      </c>
      <c r="S287" t="n">
        <v>16.45882811757671</v>
      </c>
      <c r="T287" t="n">
        <v>247.6679810669744</v>
      </c>
      <c r="U287" t="n">
        <v>976.802517328147</v>
      </c>
      <c r="V287" t="n">
        <v>634.6005263483393</v>
      </c>
      <c r="W287" t="n">
        <v>2</v>
      </c>
      <c r="X287" t="n">
        <v>2086.450177012922</v>
      </c>
      <c r="Y287" t="b">
        <v>0</v>
      </c>
      <c r="Z287" t="n">
        <v>2086.450177012922</v>
      </c>
      <c r="AA287" t="b">
        <v>0</v>
      </c>
      <c r="AB287" t="n">
        <v>160.902770372297</v>
      </c>
      <c r="AC287" t="n">
        <v>16.45882811757671</v>
      </c>
      <c r="AD287" t="b">
        <v>0</v>
      </c>
      <c r="AE287" t="n">
        <v>0</v>
      </c>
      <c r="AF287" t="n">
        <v>0</v>
      </c>
      <c r="AG287" t="n">
        <v>0.9319917190556568</v>
      </c>
      <c r="AH287" t="n">
        <v>26.94432909304733</v>
      </c>
      <c r="AI287" t="n">
        <v>80.82583869190201</v>
      </c>
      <c r="AJ287" t="n">
        <v>17.65984373150189</v>
      </c>
      <c r="AK287" t="n">
        <v>5.49682634532104</v>
      </c>
      <c r="AL287" t="n">
        <v>17.65984373150189</v>
      </c>
      <c r="AM287" t="n">
        <v>0</v>
      </c>
      <c r="AN287" t="n">
        <v>0</v>
      </c>
      <c r="AO287" t="n">
        <v>17.66773217202865</v>
      </c>
      <c r="AP287" t="n">
        <v>0</v>
      </c>
      <c r="AQ287" t="n">
        <v>4.16457222903223</v>
      </c>
      <c r="AR287" t="n">
        <v>1</v>
      </c>
      <c r="AS287" t="n">
        <v>0</v>
      </c>
      <c r="AT287" t="n">
        <v>0</v>
      </c>
      <c r="AU287" t="n">
        <v>0</v>
      </c>
      <c r="AV287" t="n">
        <v>4.287807563172676</v>
      </c>
      <c r="AW287" t="n">
        <v>1.348013905110613</v>
      </c>
    </row>
    <row r="288" spans="1:49">
      <c r="A288" t="n">
        <v>0</v>
      </c>
      <c r="B288" t="n">
        <v>-21.42638506</v>
      </c>
      <c r="C288" t="n">
        <v>31.63896842640209</v>
      </c>
      <c r="D288" t="n">
        <v>50.2728929914647</v>
      </c>
      <c r="E288" t="n">
        <v>1946.033653687245</v>
      </c>
      <c r="F288" t="n">
        <v>285</v>
      </c>
      <c r="G288" t="n">
        <v>33.72334675499999</v>
      </c>
      <c r="H288" t="n">
        <v>0.9740901914296245</v>
      </c>
      <c r="I288" t="n">
        <v>-0</v>
      </c>
      <c r="J288" t="n">
        <v>0</v>
      </c>
      <c r="K288" t="n">
        <v>0</v>
      </c>
      <c r="L288" t="n">
        <v>0.3420077535770463</v>
      </c>
      <c r="M288" t="n">
        <v>0</v>
      </c>
      <c r="N288" t="n">
        <v>89.34606196533294</v>
      </c>
      <c r="O288" t="n">
        <v>17.26749138742787</v>
      </c>
      <c r="P288" t="b">
        <v>1</v>
      </c>
      <c r="Q288" t="n">
        <v>0</v>
      </c>
      <c r="R288" t="b">
        <v>0</v>
      </c>
      <c r="S288" t="n">
        <v>17.26749138742787</v>
      </c>
      <c r="T288" t="n">
        <v>277.807315421462</v>
      </c>
      <c r="U288" t="n">
        <v>1095.672052022246</v>
      </c>
      <c r="V288" t="n">
        <v>593.5495121724712</v>
      </c>
      <c r="W288" t="n">
        <v>2</v>
      </c>
      <c r="X288" t="n">
        <v>2340.355503119517</v>
      </c>
      <c r="Y288" t="b">
        <v>0</v>
      </c>
      <c r="Z288" t="n">
        <v>2340.355503119517</v>
      </c>
      <c r="AA288" t="b">
        <v>0</v>
      </c>
      <c r="AB288" t="n">
        <v>150.4942982181722</v>
      </c>
      <c r="AC288" t="n">
        <v>17.26749138742787</v>
      </c>
      <c r="AD288" t="b">
        <v>0</v>
      </c>
      <c r="AE288" t="n">
        <v>0</v>
      </c>
      <c r="AF288" t="n">
        <v>0</v>
      </c>
      <c r="AG288" t="n">
        <v>0.9285292162247575</v>
      </c>
      <c r="AH288" t="n">
        <v>26.98261514070752</v>
      </c>
      <c r="AI288" t="n">
        <v>75.87928402627455</v>
      </c>
      <c r="AJ288" t="n">
        <v>18.59660534714736</v>
      </c>
      <c r="AK288" t="n">
        <v>5.423151901662095</v>
      </c>
      <c r="AL288" t="n">
        <v>18.59660534714736</v>
      </c>
      <c r="AM288" t="n">
        <v>0</v>
      </c>
      <c r="AN288" t="n">
        <v>0</v>
      </c>
      <c r="AO288" t="n">
        <v>18.67982426808115</v>
      </c>
      <c r="AP288" t="n">
        <v>0</v>
      </c>
      <c r="AQ288" t="n">
        <v>4.303661719776597</v>
      </c>
      <c r="AR288" t="n">
        <v>1</v>
      </c>
      <c r="AS288" t="n">
        <v>0</v>
      </c>
      <c r="AT288" t="n">
        <v>0</v>
      </c>
      <c r="AU288" t="n">
        <v>0</v>
      </c>
      <c r="AV288" t="n">
        <v>4.41385826461658</v>
      </c>
      <c r="AW288" t="n">
        <v>1.387642105721744</v>
      </c>
    </row>
    <row r="289" spans="1:49">
      <c r="A289" t="n">
        <v>0</v>
      </c>
      <c r="B289" t="n">
        <v>-21.42638506</v>
      </c>
      <c r="C289" t="n">
        <v>31.82722503707885</v>
      </c>
      <c r="D289" t="n">
        <v>50.57202424997915</v>
      </c>
      <c r="E289" t="n">
        <v>1669.73271112163</v>
      </c>
      <c r="F289" t="n">
        <v>286</v>
      </c>
      <c r="G289" t="n">
        <v>37.12798949499999</v>
      </c>
      <c r="H289" t="n">
        <v>0.9359657894147144</v>
      </c>
      <c r="I289" t="n">
        <v>-0</v>
      </c>
      <c r="J289" t="n">
        <v>0</v>
      </c>
      <c r="K289" t="n">
        <v>0</v>
      </c>
      <c r="L289" t="n">
        <v>0.3595703701272462</v>
      </c>
      <c r="M289" t="n">
        <v>0</v>
      </c>
      <c r="N289" t="n">
        <v>89.33862224829821</v>
      </c>
      <c r="O289" t="n">
        <v>18.42566280213468</v>
      </c>
      <c r="P289" t="b">
        <v>1</v>
      </c>
      <c r="Q289" t="n">
        <v>0</v>
      </c>
      <c r="R289" t="b">
        <v>0</v>
      </c>
      <c r="S289" t="n">
        <v>18.42566280213468</v>
      </c>
      <c r="T289" t="n">
        <v>305.8541954194662</v>
      </c>
      <c r="U289" t="n">
        <v>1206.288946734375</v>
      </c>
      <c r="V289" t="n">
        <v>575.2810375575883</v>
      </c>
      <c r="W289" t="n">
        <v>3</v>
      </c>
      <c r="X289" t="n">
        <v>1595.920276529578</v>
      </c>
      <c r="Y289" t="b">
        <v>1</v>
      </c>
      <c r="Z289" t="n">
        <v>1595.920276529578</v>
      </c>
      <c r="AA289" t="b">
        <v>0</v>
      </c>
      <c r="AB289" t="n">
        <v>145.8623320379281</v>
      </c>
      <c r="AC289" t="n">
        <v>18.42566280213468</v>
      </c>
      <c r="AD289" t="b">
        <v>0</v>
      </c>
      <c r="AE289" t="n">
        <v>0</v>
      </c>
      <c r="AF289" t="n">
        <v>73.81243459205211</v>
      </c>
      <c r="AG289" t="n">
        <v>0.9431400418512961</v>
      </c>
      <c r="AH289" t="n">
        <v>27.02482730515424</v>
      </c>
      <c r="AI289" t="n">
        <v>116.8980118577631</v>
      </c>
      <c r="AJ289" t="n">
        <v>19.53650781910057</v>
      </c>
      <c r="AK289" t="n">
        <v>6.646816061899088</v>
      </c>
      <c r="AL289" t="n">
        <v>20.44008503831497</v>
      </c>
      <c r="AM289" t="n">
        <v>0</v>
      </c>
      <c r="AN289" t="n">
        <v>0</v>
      </c>
      <c r="AO289" t="n">
        <v>20.45994513009786</v>
      </c>
      <c r="AP289" t="n">
        <v>0</v>
      </c>
      <c r="AQ289" t="n">
        <v>4.611155918858855</v>
      </c>
      <c r="AR289" t="n">
        <v>1</v>
      </c>
      <c r="AS289" t="n">
        <v>0</v>
      </c>
      <c r="AT289" t="n">
        <v>0</v>
      </c>
      <c r="AU289" t="n">
        <v>0</v>
      </c>
      <c r="AV289" t="n">
        <v>4.702126637305712</v>
      </c>
      <c r="AW289" t="n">
        <v>1.47826878825435</v>
      </c>
    </row>
    <row r="290" spans="1:49">
      <c r="A290" t="n">
        <v>0</v>
      </c>
      <c r="B290" t="n">
        <v>-21.42638506</v>
      </c>
      <c r="C290" t="n">
        <v>32.03723078868317</v>
      </c>
      <c r="D290" t="n">
        <v>50.9057139119084</v>
      </c>
      <c r="E290" t="n">
        <v>1742.46013225717</v>
      </c>
      <c r="F290" t="n">
        <v>287</v>
      </c>
      <c r="G290" t="n">
        <v>40.53713863</v>
      </c>
      <c r="H290" t="n">
        <v>0.9602065467448622</v>
      </c>
      <c r="I290" t="n">
        <v>-0</v>
      </c>
      <c r="J290" t="n">
        <v>0</v>
      </c>
      <c r="K290" t="n">
        <v>0</v>
      </c>
      <c r="L290" t="n">
        <v>0.3445383043099208</v>
      </c>
      <c r="M290" t="n">
        <v>0</v>
      </c>
      <c r="N290" t="n">
        <v>89.33118253126348</v>
      </c>
      <c r="O290" t="n">
        <v>20.68004150540192</v>
      </c>
      <c r="P290" t="b">
        <v>1</v>
      </c>
      <c r="Q290" t="n">
        <v>0</v>
      </c>
      <c r="R290" t="b">
        <v>0</v>
      </c>
      <c r="S290" t="n">
        <v>20.68004150540192</v>
      </c>
      <c r="T290" t="n">
        <v>333.9381983491379</v>
      </c>
      <c r="U290" t="n">
        <v>1317.052254289</v>
      </c>
      <c r="V290" t="n">
        <v>591.3664585605392</v>
      </c>
      <c r="W290" t="n">
        <v>3</v>
      </c>
      <c r="X290" t="n">
        <v>1742.460132424347</v>
      </c>
      <c r="Y290" t="b">
        <v>0</v>
      </c>
      <c r="Z290" t="n">
        <v>1742.460132424347</v>
      </c>
      <c r="AA290" t="b">
        <v>0</v>
      </c>
      <c r="AB290" t="n">
        <v>149.940785639082</v>
      </c>
      <c r="AC290" t="n">
        <v>20.68004150540192</v>
      </c>
      <c r="AD290" t="b">
        <v>0</v>
      </c>
      <c r="AE290" t="n">
        <v>0</v>
      </c>
      <c r="AF290" t="n">
        <v>-1.671767222433118e-07</v>
      </c>
      <c r="AG290" t="n">
        <v>0.9431010655805491</v>
      </c>
      <c r="AH290" t="n">
        <v>27.0606624763315</v>
      </c>
      <c r="AI290" t="n">
        <v>120.1715609292345</v>
      </c>
      <c r="AJ290" t="n">
        <v>21.92770452726804</v>
      </c>
      <c r="AK290" t="n">
        <v>6.837633764395562</v>
      </c>
      <c r="AL290" t="n">
        <v>21.92770452516423</v>
      </c>
      <c r="AM290" t="n">
        <v>0</v>
      </c>
      <c r="AN290" t="n">
        <v>0</v>
      </c>
      <c r="AO290" t="n">
        <v>21.95080701274697</v>
      </c>
      <c r="AP290" t="n">
        <v>0</v>
      </c>
      <c r="AQ290" t="n">
        <v>4.899598067058509</v>
      </c>
      <c r="AR290" t="n">
        <v>1</v>
      </c>
      <c r="AS290" t="n">
        <v>0</v>
      </c>
      <c r="AT290" t="n">
        <v>0</v>
      </c>
      <c r="AU290" t="n">
        <v>0</v>
      </c>
      <c r="AV290" t="n">
        <v>4.995209981055877</v>
      </c>
      <c r="AW290" t="n">
        <v>1.570409215946306</v>
      </c>
    </row>
    <row r="291" spans="1:49">
      <c r="A291" t="n">
        <v>0</v>
      </c>
      <c r="B291" t="n">
        <v>-21.42638506</v>
      </c>
      <c r="C291" t="n">
        <v>32.26451900058242</v>
      </c>
      <c r="D291" t="n">
        <v>51.26686462330445</v>
      </c>
      <c r="E291" t="n">
        <v>1889.29615609301</v>
      </c>
      <c r="F291" t="n">
        <v>288</v>
      </c>
      <c r="G291" t="n">
        <v>43.953177905</v>
      </c>
      <c r="H291" t="n">
        <v>0.9108650319391804</v>
      </c>
      <c r="I291" t="n">
        <v>-0</v>
      </c>
      <c r="J291" t="n">
        <v>0</v>
      </c>
      <c r="K291" t="n">
        <v>0</v>
      </c>
      <c r="L291" t="n">
        <v>0.3015327160818471</v>
      </c>
      <c r="M291" t="n">
        <v>0</v>
      </c>
      <c r="N291" t="n">
        <v>89.32374281422875</v>
      </c>
      <c r="O291" t="n">
        <v>21.51450135837636</v>
      </c>
      <c r="P291" t="b">
        <v>1</v>
      </c>
      <c r="Q291" t="n">
        <v>0</v>
      </c>
      <c r="R291" t="b">
        <v>0</v>
      </c>
      <c r="S291" t="n">
        <v>21.51450135837636</v>
      </c>
      <c r="T291" t="n">
        <v>362.0789611048784</v>
      </c>
      <c r="U291" t="n">
        <v>1428.03942259764</v>
      </c>
      <c r="V291" t="n">
        <v>567.4131237386762</v>
      </c>
      <c r="W291" t="n">
        <v>3</v>
      </c>
      <c r="X291" t="n">
        <v>1889.296156096678</v>
      </c>
      <c r="Y291" t="b">
        <v>0</v>
      </c>
      <c r="Z291" t="n">
        <v>1889.296156096678</v>
      </c>
      <c r="AA291" t="b">
        <v>0</v>
      </c>
      <c r="AB291" t="n">
        <v>143.8674248830315</v>
      </c>
      <c r="AC291" t="n">
        <v>21.51450135837636</v>
      </c>
      <c r="AD291" t="b">
        <v>0</v>
      </c>
      <c r="AE291" t="n">
        <v>0</v>
      </c>
      <c r="AF291" t="n">
        <v>0</v>
      </c>
      <c r="AG291" t="n">
        <v>0.9417694802216854</v>
      </c>
      <c r="AH291" t="n">
        <v>27.10090964815089</v>
      </c>
      <c r="AI291" t="n">
        <v>115.4670349266733</v>
      </c>
      <c r="AJ291" t="n">
        <v>22.84476383043546</v>
      </c>
      <c r="AK291" t="n">
        <v>6.723705461041021</v>
      </c>
      <c r="AL291" t="n">
        <v>22.84476383043546</v>
      </c>
      <c r="AM291" t="n">
        <v>0</v>
      </c>
      <c r="AN291" t="n">
        <v>0</v>
      </c>
      <c r="AO291" t="n">
        <v>22.84482422840171</v>
      </c>
      <c r="AP291" t="n">
        <v>0</v>
      </c>
      <c r="AQ291" t="n">
        <v>5.071007039358078</v>
      </c>
      <c r="AR291" t="n">
        <v>1</v>
      </c>
      <c r="AS291" t="n">
        <v>0</v>
      </c>
      <c r="AT291" t="n">
        <v>0</v>
      </c>
      <c r="AU291" t="n">
        <v>0</v>
      </c>
      <c r="AV291" t="n">
        <v>5.17570931341364</v>
      </c>
      <c r="AW291" t="n">
        <v>1.627155141759593</v>
      </c>
    </row>
    <row r="292" spans="1:49">
      <c r="A292" t="n">
        <v>0</v>
      </c>
      <c r="B292" t="n">
        <v>-21.42638506</v>
      </c>
      <c r="C292" t="n">
        <v>32.47361562868038</v>
      </c>
      <c r="D292" t="n">
        <v>51.59910972901</v>
      </c>
      <c r="E292" t="n">
        <v>1731.233698423185</v>
      </c>
      <c r="F292" t="n">
        <v>289</v>
      </c>
      <c r="G292" t="n">
        <v>46.9049162</v>
      </c>
      <c r="H292" t="n">
        <v>0.702814633831748</v>
      </c>
      <c r="I292" t="n">
        <v>-0</v>
      </c>
      <c r="J292" t="n">
        <v>0</v>
      </c>
      <c r="K292" t="n">
        <v>0</v>
      </c>
      <c r="L292" t="n">
        <v>0.2502190816124905</v>
      </c>
      <c r="M292" t="n">
        <v>0</v>
      </c>
      <c r="N292" t="n">
        <v>89.31630309719402</v>
      </c>
      <c r="O292" t="n">
        <v>18.46631278935633</v>
      </c>
      <c r="P292" t="b">
        <v>1</v>
      </c>
      <c r="Q292" t="n">
        <v>0</v>
      </c>
      <c r="R292" t="b">
        <v>0</v>
      </c>
      <c r="S292" t="n">
        <v>18.46631278935633</v>
      </c>
      <c r="T292" t="n">
        <v>386.3948896963695</v>
      </c>
      <c r="U292" t="n">
        <v>1523.941444962481</v>
      </c>
      <c r="V292" t="n">
        <v>456.3732657152831</v>
      </c>
      <c r="W292" t="n">
        <v>3</v>
      </c>
      <c r="X292" t="n">
        <v>2016.174531685363</v>
      </c>
      <c r="Y292" t="b">
        <v>0</v>
      </c>
      <c r="Z292" t="n">
        <v>2016.174531685363</v>
      </c>
      <c r="AA292" t="b">
        <v>0</v>
      </c>
      <c r="AB292" t="n">
        <v>115.7133026661468</v>
      </c>
      <c r="AC292" t="n">
        <v>18.46631278935633</v>
      </c>
      <c r="AD292" t="b">
        <v>0</v>
      </c>
      <c r="AE292" t="n">
        <v>0</v>
      </c>
      <c r="AF292" t="n">
        <v>0</v>
      </c>
      <c r="AG292" t="n">
        <v>0.9364258456269925</v>
      </c>
      <c r="AH292" t="n">
        <v>27.14376072893941</v>
      </c>
      <c r="AI292" t="n">
        <v>93.40068326291211</v>
      </c>
      <c r="AJ292" t="n">
        <v>19.71999478185274</v>
      </c>
      <c r="AK292" t="n">
        <v>5.937869456300746</v>
      </c>
      <c r="AL292" t="n">
        <v>19.71999478185274</v>
      </c>
      <c r="AM292" t="n">
        <v>0</v>
      </c>
      <c r="AN292" t="n">
        <v>0</v>
      </c>
      <c r="AO292" t="n">
        <v>19.80439551052623</v>
      </c>
      <c r="AP292" t="n">
        <v>0</v>
      </c>
      <c r="AQ292" t="n">
        <v>4.466581118965413</v>
      </c>
      <c r="AR292" t="n">
        <v>1</v>
      </c>
      <c r="AS292" t="n">
        <v>0</v>
      </c>
      <c r="AT292" t="n">
        <v>0</v>
      </c>
      <c r="AU292" t="n">
        <v>0</v>
      </c>
      <c r="AV292" t="n">
        <v>4.555608897578838</v>
      </c>
      <c r="AW292" t="n">
        <v>1.43220609826948</v>
      </c>
    </row>
    <row r="293" spans="1:49">
      <c r="A293" t="n">
        <v>0</v>
      </c>
      <c r="B293" t="n">
        <v>-21.42638506</v>
      </c>
      <c r="C293" t="n">
        <v>32.63874055718691</v>
      </c>
      <c r="D293" t="n">
        <v>51.8614857884679</v>
      </c>
      <c r="E293" t="n">
        <v>1469.630179170935</v>
      </c>
      <c r="F293" t="n">
        <v>290</v>
      </c>
      <c r="G293" t="n">
        <v>48.90511596</v>
      </c>
      <c r="H293" t="n">
        <v>0.4044914785671594</v>
      </c>
      <c r="I293" t="n">
        <v>-0</v>
      </c>
      <c r="J293" t="n">
        <v>0</v>
      </c>
      <c r="K293" t="n">
        <v>0</v>
      </c>
      <c r="L293" t="n">
        <v>0.2034437258380204</v>
      </c>
      <c r="M293" t="n">
        <v>0</v>
      </c>
      <c r="N293" t="n">
        <v>89.30886338015929</v>
      </c>
      <c r="O293" t="n">
        <v>12.45073377393232</v>
      </c>
      <c r="P293" t="b">
        <v>1</v>
      </c>
      <c r="Q293" t="n">
        <v>0</v>
      </c>
      <c r="R293" t="b">
        <v>0</v>
      </c>
      <c r="S293" t="n">
        <v>12.45073377393232</v>
      </c>
      <c r="T293" t="n">
        <v>402.8722022735937</v>
      </c>
      <c r="U293" t="n">
        <v>1588.927965767054</v>
      </c>
      <c r="V293" t="n">
        <v>295.1202610742778</v>
      </c>
      <c r="W293" t="n">
        <v>4</v>
      </c>
      <c r="X293" t="n">
        <v>1417.323745464212</v>
      </c>
      <c r="Y293" t="b">
        <v>1</v>
      </c>
      <c r="Z293" t="n">
        <v>1417.323745464212</v>
      </c>
      <c r="AA293" t="b">
        <v>0</v>
      </c>
      <c r="AB293" t="n">
        <v>74.82765240220026</v>
      </c>
      <c r="AC293" t="n">
        <v>12.45073377393232</v>
      </c>
      <c r="AD293" t="b">
        <v>0</v>
      </c>
      <c r="AE293" t="n">
        <v>0</v>
      </c>
      <c r="AF293" t="n">
        <v>52.30643370672306</v>
      </c>
      <c r="AG293" t="n">
        <v>0.9383781712261751</v>
      </c>
      <c r="AH293" t="n">
        <v>27.18391581936305</v>
      </c>
      <c r="AI293" t="n">
        <v>89.39626396406274</v>
      </c>
      <c r="AJ293" t="n">
        <v>13.26835401303399</v>
      </c>
      <c r="AK293" t="n">
        <v>5.508761271013128</v>
      </c>
      <c r="AL293" t="n">
        <v>13.75802356228209</v>
      </c>
      <c r="AM293" t="n">
        <v>0</v>
      </c>
      <c r="AN293" t="n">
        <v>0</v>
      </c>
      <c r="AO293" t="n">
        <v>13.79798667004055</v>
      </c>
      <c r="AP293" t="n">
        <v>0</v>
      </c>
      <c r="AQ293" t="n">
        <v>3.273259789147352</v>
      </c>
      <c r="AR293" t="n">
        <v>1</v>
      </c>
      <c r="AS293" t="n">
        <v>0</v>
      </c>
      <c r="AT293" t="n">
        <v>0</v>
      </c>
      <c r="AU293" t="n">
        <v>0</v>
      </c>
      <c r="AV293" t="n">
        <v>3.340896556567181</v>
      </c>
      <c r="AW293" t="n">
        <v>1.050321160042079</v>
      </c>
    </row>
    <row r="294" spans="1:49">
      <c r="A294" t="n">
        <v>0</v>
      </c>
      <c r="B294" t="n">
        <v>-21.42638506</v>
      </c>
      <c r="C294" t="n">
        <v>32.75254518641388</v>
      </c>
      <c r="D294" t="n">
        <v>52.04231620840935</v>
      </c>
      <c r="E294" t="n">
        <v>1442.458234268115</v>
      </c>
      <c r="F294" t="n">
        <v>291</v>
      </c>
      <c r="G294" t="n">
        <v>49.77238788</v>
      </c>
      <c r="H294" t="n">
        <v>0.06877918523294113</v>
      </c>
      <c r="I294" t="n">
        <v>-0</v>
      </c>
      <c r="J294" t="n">
        <v>0</v>
      </c>
      <c r="K294" t="n">
        <v>0</v>
      </c>
      <c r="L294" t="n">
        <v>0.1559290432047431</v>
      </c>
      <c r="M294" t="n">
        <v>0</v>
      </c>
      <c r="N294" t="n">
        <v>89.30142366312457</v>
      </c>
      <c r="O294" t="n">
        <v>4.821669741239974</v>
      </c>
      <c r="P294" t="b">
        <v>1</v>
      </c>
      <c r="Q294" t="n">
        <v>0</v>
      </c>
      <c r="R294" t="b">
        <v>0</v>
      </c>
      <c r="S294" t="n">
        <v>4.821669741239974</v>
      </c>
      <c r="T294" t="n">
        <v>410.0166439444043</v>
      </c>
      <c r="U294" t="n">
        <v>1617.10564371673</v>
      </c>
      <c r="V294" t="n">
        <v>112.2967934997803</v>
      </c>
      <c r="W294" t="n">
        <v>4</v>
      </c>
      <c r="X294" t="n">
        <v>1442.458234195323</v>
      </c>
      <c r="Y294" t="b">
        <v>0</v>
      </c>
      <c r="Z294" t="n">
        <v>1442.458234195323</v>
      </c>
      <c r="AA294" t="b">
        <v>0</v>
      </c>
      <c r="AB294" t="n">
        <v>28.47281782448791</v>
      </c>
      <c r="AC294" t="n">
        <v>4.821669741239974</v>
      </c>
      <c r="AD294" t="b">
        <v>0</v>
      </c>
      <c r="AE294" t="n">
        <v>0</v>
      </c>
      <c r="AF294" t="n">
        <v>7.279140845639631e-08</v>
      </c>
      <c r="AG294" t="n">
        <v>0.9022464030548129</v>
      </c>
      <c r="AH294" t="n">
        <v>27.21015857028332</v>
      </c>
      <c r="AI294" t="n">
        <v>35.3785831084858</v>
      </c>
      <c r="AJ294" t="n">
        <v>5.344072001744572</v>
      </c>
      <c r="AK294" t="n">
        <v>3.458383753678728</v>
      </c>
      <c r="AL294" t="n">
        <v>5.344072002014252</v>
      </c>
      <c r="AM294" t="n">
        <v>0</v>
      </c>
      <c r="AN294" t="n">
        <v>0</v>
      </c>
      <c r="AO294" t="n">
        <v>5.344699270966339</v>
      </c>
      <c r="AP294" t="n">
        <v>0</v>
      </c>
      <c r="AQ294" t="n">
        <v>1.666290881516769</v>
      </c>
      <c r="AR294" t="n">
        <v>1</v>
      </c>
      <c r="AS294" t="n">
        <v>0</v>
      </c>
      <c r="AT294" t="n">
        <v>0</v>
      </c>
      <c r="AU294" t="n">
        <v>0</v>
      </c>
      <c r="AV294" t="n">
        <v>1.727492733141513</v>
      </c>
      <c r="AW294" t="n">
        <v>0.5430943882027287</v>
      </c>
    </row>
    <row r="295" spans="1:49">
      <c r="A295" t="n">
        <v>-29.39750209</v>
      </c>
      <c r="B295" t="n">
        <v>7.966617839999998</v>
      </c>
      <c r="C295" t="n">
        <v>32.8047991424543</v>
      </c>
      <c r="D295" t="n">
        <v>52.1253453863837</v>
      </c>
      <c r="E295" t="n">
        <v>1433.45109579868</v>
      </c>
      <c r="F295" t="n">
        <v>292</v>
      </c>
      <c r="G295" t="n">
        <v>49.46159428</v>
      </c>
      <c r="H295" t="n">
        <v>-0.2158762861655896</v>
      </c>
      <c r="I295" t="n">
        <v>0.6142208996916487</v>
      </c>
      <c r="J295" t="n">
        <v>0</v>
      </c>
      <c r="K295" t="n">
        <v>0</v>
      </c>
      <c r="L295" t="n">
        <v>0.109575811379128</v>
      </c>
      <c r="M295" t="n">
        <v>0</v>
      </c>
      <c r="N295" t="n">
        <v>89.29908689798221</v>
      </c>
      <c r="O295" t="n">
        <v>-1.868842283258709</v>
      </c>
      <c r="P295" t="b">
        <v>1</v>
      </c>
      <c r="Q295" t="n">
        <v>0</v>
      </c>
      <c r="R295" t="b">
        <v>0</v>
      </c>
      <c r="S295" t="n">
        <v>-1.868842283258709</v>
      </c>
      <c r="T295" t="n">
        <v>407.4563780166648</v>
      </c>
      <c r="U295" t="n">
        <v>1607.007954897726</v>
      </c>
      <c r="V295" t="n">
        <v>-43.79887074354782</v>
      </c>
      <c r="W295" t="n">
        <v>4</v>
      </c>
      <c r="X295" t="n">
        <v>1433.451095768771</v>
      </c>
      <c r="Y295" t="b">
        <v>0</v>
      </c>
      <c r="Z295" t="n">
        <v>1433.451095768771</v>
      </c>
      <c r="AA295" t="b">
        <v>0</v>
      </c>
      <c r="AB295" t="n">
        <v>-11.10519035079813</v>
      </c>
      <c r="AC295" t="n">
        <v>-1.868842283258709</v>
      </c>
      <c r="AD295" t="b">
        <v>0</v>
      </c>
      <c r="AE295" t="n">
        <v>0</v>
      </c>
      <c r="AF295" t="n">
        <v>0</v>
      </c>
      <c r="AG295" t="n">
        <v>0.7649542563081584</v>
      </c>
      <c r="AH295" t="n">
        <v>27.22628024058859</v>
      </c>
      <c r="AI295" t="n">
        <v>-9.523500701743631</v>
      </c>
      <c r="AJ295" t="n">
        <v>-1.429578858947407</v>
      </c>
      <c r="AK295" t="n">
        <v>1.581689649054498</v>
      </c>
      <c r="AL295" t="n">
        <v>-1.429578858947407</v>
      </c>
      <c r="AM295" t="n">
        <v>2</v>
      </c>
      <c r="AN295" t="n">
        <v>0</v>
      </c>
      <c r="AO295" t="n">
        <v>-0.8146741030043738</v>
      </c>
      <c r="AP295" t="n">
        <v>0</v>
      </c>
      <c r="AQ295" t="n">
        <v>0.5638864421113103</v>
      </c>
      <c r="AR295" t="n">
        <v>1</v>
      </c>
      <c r="AS295" t="n">
        <v>0</v>
      </c>
      <c r="AT295" t="n">
        <v>0</v>
      </c>
      <c r="AU295" t="n">
        <v>0</v>
      </c>
      <c r="AV295" t="n">
        <v>0.6237005485045158</v>
      </c>
      <c r="AW295" t="n">
        <v>0.1960808640831593</v>
      </c>
    </row>
    <row r="296" spans="1:49">
      <c r="A296" t="n">
        <v>-51.6990554</v>
      </c>
      <c r="B296" t="n">
        <v>30.26475797</v>
      </c>
      <c r="C296" t="n">
        <v>32.82662272897711</v>
      </c>
      <c r="D296" t="n">
        <v>52.1600220804897</v>
      </c>
      <c r="E296" t="n">
        <v>1404.68248612783</v>
      </c>
      <c r="F296" t="n">
        <v>293</v>
      </c>
      <c r="G296" t="n">
        <v>48.468926095</v>
      </c>
      <c r="H296" t="n">
        <v>-0.2914921947372537</v>
      </c>
      <c r="I296" t="n">
        <v>1.080181582223553</v>
      </c>
      <c r="J296" t="n">
        <v>0</v>
      </c>
      <c r="K296" t="n">
        <v>0</v>
      </c>
      <c r="L296" t="n">
        <v>0.07357945154080853</v>
      </c>
      <c r="M296" t="n">
        <v>0</v>
      </c>
      <c r="N296" t="n">
        <v>89.30572428961588</v>
      </c>
      <c r="O296" t="n">
        <v>-3.603895467714928</v>
      </c>
      <c r="P296" t="b">
        <v>1</v>
      </c>
      <c r="Q296" t="n">
        <v>0</v>
      </c>
      <c r="R296" t="b">
        <v>0</v>
      </c>
      <c r="S296" t="n">
        <v>-3.603895467714928</v>
      </c>
      <c r="T296" t="n">
        <v>399.2789427940394</v>
      </c>
      <c r="U296" t="n">
        <v>1574.756150379691</v>
      </c>
      <c r="V296" t="n">
        <v>-86.19204019018527</v>
      </c>
      <c r="W296" t="n">
        <v>4</v>
      </c>
      <c r="X296" t="n">
        <v>1404.682486138685</v>
      </c>
      <c r="Y296" t="b">
        <v>0</v>
      </c>
      <c r="Z296" t="n">
        <v>1404.682486138685</v>
      </c>
      <c r="AA296" t="b">
        <v>0</v>
      </c>
      <c r="AB296" t="n">
        <v>-21.8539655654628</v>
      </c>
      <c r="AC296" t="n">
        <v>-3.603895467714928</v>
      </c>
      <c r="AD296" t="b">
        <v>0</v>
      </c>
      <c r="AE296" t="n">
        <v>0</v>
      </c>
      <c r="AF296" t="n">
        <v>0</v>
      </c>
      <c r="AG296" t="n">
        <v>0.8624654916399969</v>
      </c>
      <c r="AH296" t="n">
        <v>27.24130490814513</v>
      </c>
      <c r="AI296" t="n">
        <v>-21.13037125078524</v>
      </c>
      <c r="AJ296" t="n">
        <v>-3.108235476381912</v>
      </c>
      <c r="AK296" t="n">
        <v>0.7235943146775625</v>
      </c>
      <c r="AL296" t="n">
        <v>-3.108235476381912</v>
      </c>
      <c r="AM296" t="n">
        <v>2</v>
      </c>
      <c r="AN296" t="n">
        <v>0</v>
      </c>
      <c r="AO296" t="n">
        <v>-2.026582238859511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</row>
    <row r="297" spans="1:49">
      <c r="A297" t="n">
        <v>-22.30155331</v>
      </c>
      <c r="B297" t="n">
        <v>0.871755069999999</v>
      </c>
      <c r="C297" t="n">
        <v>32.85070292209234</v>
      </c>
      <c r="D297" t="n">
        <v>52.1982844206324</v>
      </c>
      <c r="E297" t="n">
        <v>1378.03528232941</v>
      </c>
      <c r="F297" t="n">
        <v>294</v>
      </c>
      <c r="G297" t="n">
        <v>47.549457555</v>
      </c>
      <c r="H297" t="n">
        <v>-0.2116022057187283</v>
      </c>
      <c r="I297" t="n">
        <v>0.4659606825319038</v>
      </c>
      <c r="J297" t="n">
        <v>0</v>
      </c>
      <c r="K297" t="n">
        <v>0</v>
      </c>
      <c r="L297" t="n">
        <v>0.05380219403969252</v>
      </c>
      <c r="M297" t="n">
        <v>0</v>
      </c>
      <c r="N297" t="n">
        <v>89.31112993424088</v>
      </c>
      <c r="O297" t="n">
        <v>-1.780020671658217</v>
      </c>
      <c r="P297" t="b">
        <v>1</v>
      </c>
      <c r="Q297" t="n">
        <v>0</v>
      </c>
      <c r="R297" t="b">
        <v>0</v>
      </c>
      <c r="S297" t="n">
        <v>-1.780020671658217</v>
      </c>
      <c r="T297" t="n">
        <v>391.7045140587295</v>
      </c>
      <c r="U297" t="n">
        <v>1544.882603447629</v>
      </c>
      <c r="V297" t="n">
        <v>-43.394816020581</v>
      </c>
      <c r="W297" t="n">
        <v>4</v>
      </c>
      <c r="X297" t="n">
        <v>1378.035282275285</v>
      </c>
      <c r="Y297" t="b">
        <v>0</v>
      </c>
      <c r="Z297" t="n">
        <v>1378.035282275285</v>
      </c>
      <c r="AA297" t="b">
        <v>0</v>
      </c>
      <c r="AB297" t="n">
        <v>-11.00274239872743</v>
      </c>
      <c r="AC297" t="n">
        <v>-1.780020671658217</v>
      </c>
      <c r="AD297" t="b">
        <v>0</v>
      </c>
      <c r="AE297" t="n">
        <v>0</v>
      </c>
      <c r="AF297" t="n">
        <v>0</v>
      </c>
      <c r="AG297" t="n">
        <v>0.7657594780052369</v>
      </c>
      <c r="AH297" t="n">
        <v>27.25825857689762</v>
      </c>
      <c r="AI297" t="n">
        <v>-9.445576542461444</v>
      </c>
      <c r="AJ297" t="n">
        <v>-1.363067700367527</v>
      </c>
      <c r="AK297" t="n">
        <v>1.557165856265989</v>
      </c>
      <c r="AL297" t="n">
        <v>-1.363067700367527</v>
      </c>
      <c r="AM297" t="n">
        <v>2</v>
      </c>
      <c r="AN297" t="n">
        <v>0</v>
      </c>
      <c r="AO297" t="n">
        <v>-0.8961960748519292</v>
      </c>
      <c r="AP297" t="n">
        <v>0</v>
      </c>
      <c r="AQ297" t="n">
        <v>0.5209799350142424</v>
      </c>
      <c r="AR297" t="n">
        <v>1</v>
      </c>
      <c r="AS297" t="n">
        <v>0</v>
      </c>
      <c r="AT297" t="n">
        <v>0</v>
      </c>
      <c r="AU297" t="n">
        <v>0</v>
      </c>
      <c r="AV297" t="n">
        <v>0.5776839646251367</v>
      </c>
      <c r="AW297" t="n">
        <v>0.1816140313204517</v>
      </c>
    </row>
    <row r="298" spans="1:49">
      <c r="A298" t="n">
        <v>0</v>
      </c>
      <c r="B298" t="n">
        <v>-21.42638506</v>
      </c>
      <c r="C298" t="n">
        <v>32.88316163778238</v>
      </c>
      <c r="D298" t="n">
        <v>52.24985985503135</v>
      </c>
      <c r="E298" t="n">
        <v>1361.083512947825</v>
      </c>
      <c r="F298" t="n">
        <v>295</v>
      </c>
      <c r="G298" t="n">
        <v>46.964532445</v>
      </c>
      <c r="H298" t="n">
        <v>-0.1157603573878268</v>
      </c>
      <c r="I298" t="n">
        <v>-0</v>
      </c>
      <c r="J298" t="n">
        <v>0</v>
      </c>
      <c r="K298" t="n">
        <v>0</v>
      </c>
      <c r="L298" t="n">
        <v>0.05146859083602326</v>
      </c>
      <c r="M298" t="n">
        <v>0</v>
      </c>
      <c r="N298" t="n">
        <v>89.30756142208983</v>
      </c>
      <c r="O298" t="n">
        <v>0.3433873575670164</v>
      </c>
      <c r="P298" t="b">
        <v>1</v>
      </c>
      <c r="Q298" t="n">
        <v>0</v>
      </c>
      <c r="R298" t="b">
        <v>0</v>
      </c>
      <c r="S298" t="n">
        <v>0.3433873575670164</v>
      </c>
      <c r="T298" t="n">
        <v>386.8859983962053</v>
      </c>
      <c r="U298" t="n">
        <v>1525.878377674634</v>
      </c>
      <c r="V298" t="n">
        <v>8.475643302462432</v>
      </c>
      <c r="W298" t="n">
        <v>4</v>
      </c>
      <c r="X298" t="n">
        <v>1361.083512885773</v>
      </c>
      <c r="Y298" t="b">
        <v>0</v>
      </c>
      <c r="Z298" t="n">
        <v>1361.083512885773</v>
      </c>
      <c r="AA298" t="b">
        <v>0</v>
      </c>
      <c r="AB298" t="n">
        <v>2.148996780543213</v>
      </c>
      <c r="AC298" t="n">
        <v>0.3433873575670164</v>
      </c>
      <c r="AD298" t="b">
        <v>0</v>
      </c>
      <c r="AE298" t="n">
        <v>0</v>
      </c>
      <c r="AF298" t="n">
        <v>0</v>
      </c>
      <c r="AG298" t="n">
        <v>0.5172999461801906</v>
      </c>
      <c r="AH298" t="n">
        <v>27.27252013256932</v>
      </c>
      <c r="AI298" t="n">
        <v>4.657238481552885</v>
      </c>
      <c r="AJ298" t="n">
        <v>0.6638070622327198</v>
      </c>
      <c r="AK298" t="n">
        <v>2.248049265697265</v>
      </c>
      <c r="AL298" t="n">
        <v>0.6638070622327198</v>
      </c>
      <c r="AM298" t="n">
        <v>0</v>
      </c>
      <c r="AN298" t="n">
        <v>0</v>
      </c>
      <c r="AO298" t="n">
        <v>0.664091527458036</v>
      </c>
      <c r="AP298" t="n">
        <v>0</v>
      </c>
      <c r="AQ298" t="n">
        <v>0.7870736269342535</v>
      </c>
      <c r="AR298" t="n">
        <v>1</v>
      </c>
      <c r="AS298" t="n">
        <v>0</v>
      </c>
      <c r="AT298" t="n">
        <v>0</v>
      </c>
      <c r="AU298" t="n">
        <v>0</v>
      </c>
      <c r="AV298" t="n">
        <v>0.8427333509229593</v>
      </c>
      <c r="AW298" t="n">
        <v>0.2649410587130079</v>
      </c>
    </row>
    <row r="299" spans="1:49">
      <c r="A299" t="n">
        <v>0</v>
      </c>
      <c r="B299" t="n">
        <v>-21.42638506</v>
      </c>
      <c r="C299" t="n">
        <v>32.92951949582879</v>
      </c>
      <c r="D299" t="n">
        <v>52.3235203993788</v>
      </c>
      <c r="E299" t="n">
        <v>1353.67146945887</v>
      </c>
      <c r="F299" t="n">
        <v>296</v>
      </c>
      <c r="G299" t="n">
        <v>46.708778</v>
      </c>
      <c r="H299" t="n">
        <v>-0.02592266056329873</v>
      </c>
      <c r="I299" t="n">
        <v>-0</v>
      </c>
      <c r="J299" t="n">
        <v>0</v>
      </c>
      <c r="K299" t="n">
        <v>0</v>
      </c>
      <c r="L299" t="n">
        <v>0.06671653227152891</v>
      </c>
      <c r="M299" t="n">
        <v>0</v>
      </c>
      <c r="N299" t="n">
        <v>89.3001217050551</v>
      </c>
      <c r="O299" t="n">
        <v>2.31237819048555</v>
      </c>
      <c r="P299" t="b">
        <v>1</v>
      </c>
      <c r="Q299" t="n">
        <v>0</v>
      </c>
      <c r="R299" t="b">
        <v>0</v>
      </c>
      <c r="S299" t="n">
        <v>2.31237819048555</v>
      </c>
      <c r="T299" t="n">
        <v>384.7791358629954</v>
      </c>
      <c r="U299" t="n">
        <v>1517.568911843654</v>
      </c>
      <c r="V299" t="n">
        <v>57.38768841843451</v>
      </c>
      <c r="W299" t="n">
        <v>4</v>
      </c>
      <c r="X299" t="n">
        <v>1353.671469364539</v>
      </c>
      <c r="Y299" t="b">
        <v>0</v>
      </c>
      <c r="Z299" t="n">
        <v>1353.671469364539</v>
      </c>
      <c r="AA299" t="b">
        <v>0</v>
      </c>
      <c r="AB299" t="n">
        <v>14.55063093773694</v>
      </c>
      <c r="AC299" t="n">
        <v>2.31237819048555</v>
      </c>
      <c r="AD299" t="b">
        <v>0</v>
      </c>
      <c r="AE299" t="n">
        <v>0</v>
      </c>
      <c r="AF299" t="n">
        <v>0</v>
      </c>
      <c r="AG299" t="n">
        <v>0.8536904189620613</v>
      </c>
      <c r="AH299" t="n">
        <v>27.27818958972353</v>
      </c>
      <c r="AI299" t="n">
        <v>19.1080585652579</v>
      </c>
      <c r="AJ299" t="n">
        <v>2.708684716524052</v>
      </c>
      <c r="AK299" t="n">
        <v>2.795692043131279</v>
      </c>
      <c r="AL299" t="n">
        <v>2.708684716524052</v>
      </c>
      <c r="AM299" t="n">
        <v>0</v>
      </c>
      <c r="AN299" t="n">
        <v>0</v>
      </c>
      <c r="AO299" t="n">
        <v>2.708702066260784</v>
      </c>
      <c r="AP299" t="n">
        <v>0</v>
      </c>
      <c r="AQ299" t="n">
        <v>1.149241377622357</v>
      </c>
      <c r="AR299" t="n">
        <v>1</v>
      </c>
      <c r="AS299" t="n">
        <v>0</v>
      </c>
      <c r="AT299" t="n">
        <v>0</v>
      </c>
      <c r="AU299" t="n">
        <v>0</v>
      </c>
      <c r="AV299" t="n">
        <v>1.204437347964497</v>
      </c>
      <c r="AW299" t="n">
        <v>0.3786546548486759</v>
      </c>
    </row>
    <row r="300" spans="1:49">
      <c r="A300" t="n">
        <v>0</v>
      </c>
      <c r="B300" t="n">
        <v>-21.42638506</v>
      </c>
      <c r="C300" t="n">
        <v>32.99086926845864</v>
      </c>
      <c r="D300" t="n">
        <v>52.42100241942775</v>
      </c>
      <c r="E300" t="n">
        <v>1355.06655317308</v>
      </c>
      <c r="F300" t="n">
        <v>297</v>
      </c>
      <c r="G300" t="n">
        <v>46.75691572</v>
      </c>
      <c r="H300" t="n">
        <v>0.04643706214101773</v>
      </c>
      <c r="I300" t="n">
        <v>-0</v>
      </c>
      <c r="J300" t="n">
        <v>0</v>
      </c>
      <c r="K300" t="n">
        <v>0</v>
      </c>
      <c r="L300" t="n">
        <v>0.08693941746472486</v>
      </c>
      <c r="M300" t="n">
        <v>0</v>
      </c>
      <c r="N300" t="n">
        <v>89.29268198802038</v>
      </c>
      <c r="O300" t="n">
        <v>3.913868121642129</v>
      </c>
      <c r="P300" t="b">
        <v>1</v>
      </c>
      <c r="Q300" t="n">
        <v>0</v>
      </c>
      <c r="R300" t="b">
        <v>0</v>
      </c>
      <c r="S300" t="n">
        <v>3.913868121642129</v>
      </c>
      <c r="T300" t="n">
        <v>385.1756863851267</v>
      </c>
      <c r="U300" t="n">
        <v>1519.132907102939</v>
      </c>
      <c r="V300" t="n">
        <v>97.03283153957506</v>
      </c>
      <c r="W300" t="n">
        <v>4</v>
      </c>
      <c r="X300" t="n">
        <v>1355.066553135822</v>
      </c>
      <c r="Y300" t="b">
        <v>0</v>
      </c>
      <c r="Z300" t="n">
        <v>1355.066553135822</v>
      </c>
      <c r="AA300" t="b">
        <v>0</v>
      </c>
      <c r="AB300" t="n">
        <v>24.60264491368536</v>
      </c>
      <c r="AC300" t="n">
        <v>3.913868121642129</v>
      </c>
      <c r="AD300" t="b">
        <v>0</v>
      </c>
      <c r="AE300" t="n">
        <v>0</v>
      </c>
      <c r="AF300" t="n">
        <v>0</v>
      </c>
      <c r="AG300" t="n">
        <v>0.8947931996251023</v>
      </c>
      <c r="AH300" t="n">
        <v>27.28976167058947</v>
      </c>
      <c r="AI300" t="n">
        <v>30.82437427748706</v>
      </c>
      <c r="AJ300" t="n">
        <v>4.37404768306459</v>
      </c>
      <c r="AK300" t="n">
        <v>3.242933791292714</v>
      </c>
      <c r="AL300" t="n">
        <v>4.37404768306459</v>
      </c>
      <c r="AM300" t="n">
        <v>0</v>
      </c>
      <c r="AN300" t="n">
        <v>0</v>
      </c>
      <c r="AO300" t="n">
        <v>4.374079137613195</v>
      </c>
      <c r="AP300" t="n">
        <v>0</v>
      </c>
      <c r="AQ300" t="n">
        <v>1.45207299881579</v>
      </c>
      <c r="AR300" t="n">
        <v>1</v>
      </c>
      <c r="AS300" t="n">
        <v>0</v>
      </c>
      <c r="AT300" t="n">
        <v>0</v>
      </c>
      <c r="AU300" t="n">
        <v>0</v>
      </c>
      <c r="AV300" t="n">
        <v>1.507300140131424</v>
      </c>
      <c r="AW300" t="n">
        <v>0.4738695751002641</v>
      </c>
    </row>
    <row r="301" spans="1:49">
      <c r="A301" t="n">
        <v>0</v>
      </c>
      <c r="B301" t="n">
        <v>-21.42638506</v>
      </c>
      <c r="C301" t="n">
        <v>33.06164748390098</v>
      </c>
      <c r="D301" t="n">
        <v>52.53346580960865</v>
      </c>
      <c r="E301" t="n">
        <v>1361.77309921551</v>
      </c>
      <c r="F301" t="n">
        <v>298</v>
      </c>
      <c r="G301" t="n">
        <v>46.988326795</v>
      </c>
      <c r="H301" t="n">
        <v>0.07313174116589405</v>
      </c>
      <c r="I301" t="n">
        <v>-0</v>
      </c>
      <c r="J301" t="n">
        <v>0</v>
      </c>
      <c r="K301" t="n">
        <v>0</v>
      </c>
      <c r="L301" t="n">
        <v>0.09960137713095843</v>
      </c>
      <c r="M301" t="n">
        <v>0</v>
      </c>
      <c r="N301" t="n">
        <v>89.28524227098565</v>
      </c>
      <c r="O301" t="n">
        <v>4.534590359947076</v>
      </c>
      <c r="P301" t="b">
        <v>1</v>
      </c>
      <c r="Q301" t="n">
        <v>0</v>
      </c>
      <c r="R301" t="b">
        <v>0</v>
      </c>
      <c r="S301" t="n">
        <v>4.534590359947076</v>
      </c>
      <c r="T301" t="n">
        <v>387.0820122895985</v>
      </c>
      <c r="U301" t="n">
        <v>1526.651456470177</v>
      </c>
      <c r="V301" t="n">
        <v>111.8681490385278</v>
      </c>
      <c r="W301" t="n">
        <v>4</v>
      </c>
      <c r="X301" t="n">
        <v>1361.773099171397</v>
      </c>
      <c r="Y301" t="b">
        <v>0</v>
      </c>
      <c r="Z301" t="n">
        <v>1361.773099171397</v>
      </c>
      <c r="AA301" t="b">
        <v>0</v>
      </c>
      <c r="AB301" t="n">
        <v>28.36413515175654</v>
      </c>
      <c r="AC301" t="n">
        <v>4.534590359947076</v>
      </c>
      <c r="AD301" t="b">
        <v>0</v>
      </c>
      <c r="AE301" t="n">
        <v>0</v>
      </c>
      <c r="AF301" t="n">
        <v>0</v>
      </c>
      <c r="AG301" t="n">
        <v>0.9030707528176369</v>
      </c>
      <c r="AH301" t="n">
        <v>27.30384579423806</v>
      </c>
      <c r="AI301" t="n">
        <v>35.21136931324171</v>
      </c>
      <c r="AJ301" t="n">
        <v>5.021301316423848</v>
      </c>
      <c r="AK301" t="n">
        <v>3.413011519792679</v>
      </c>
      <c r="AL301" t="n">
        <v>5.021301316423848</v>
      </c>
      <c r="AM301" t="n">
        <v>0</v>
      </c>
      <c r="AN301" t="n">
        <v>0</v>
      </c>
      <c r="AO301" t="n">
        <v>5.021387006823282</v>
      </c>
      <c r="AP301" t="n">
        <v>0</v>
      </c>
      <c r="AQ301" t="n">
        <v>1.572388245601026</v>
      </c>
      <c r="AR301" t="n">
        <v>1</v>
      </c>
      <c r="AS301" t="n">
        <v>0</v>
      </c>
      <c r="AT301" t="n">
        <v>0</v>
      </c>
      <c r="AU301" t="n">
        <v>0</v>
      </c>
      <c r="AV301" t="n">
        <v>1.627733182810859</v>
      </c>
      <c r="AW301" t="n">
        <v>0.5117316791650591</v>
      </c>
    </row>
    <row r="302" spans="1:49">
      <c r="A302" t="n">
        <v>0</v>
      </c>
      <c r="B302" t="n">
        <v>-21.42638506</v>
      </c>
      <c r="C302" t="n">
        <v>33.13303627617782</v>
      </c>
      <c r="D302" t="n">
        <v>52.6468993788248</v>
      </c>
      <c r="E302" t="n">
        <v>1368.438564849925</v>
      </c>
      <c r="F302" t="n">
        <v>299</v>
      </c>
      <c r="G302" t="n">
        <v>47.21832037999999</v>
      </c>
      <c r="H302" t="n">
        <v>0.04553985652872772</v>
      </c>
      <c r="I302" t="n">
        <v>-0</v>
      </c>
      <c r="J302" t="n">
        <v>0</v>
      </c>
      <c r="K302" t="n">
        <v>0</v>
      </c>
      <c r="L302" t="n">
        <v>0.1009919579190132</v>
      </c>
      <c r="M302" t="n">
        <v>0</v>
      </c>
      <c r="N302" t="n">
        <v>89.27780255395092</v>
      </c>
      <c r="O302" t="n">
        <v>3.950964644385887</v>
      </c>
      <c r="P302" t="b">
        <v>1</v>
      </c>
      <c r="Q302" t="n">
        <v>0</v>
      </c>
      <c r="R302" t="b">
        <v>0</v>
      </c>
      <c r="S302" t="n">
        <v>3.950964644385887</v>
      </c>
      <c r="T302" t="n">
        <v>388.9766611474712</v>
      </c>
      <c r="U302" t="n">
        <v>1534.123951565626</v>
      </c>
      <c r="V302" t="n">
        <v>96.99536490652216</v>
      </c>
      <c r="W302" t="n">
        <v>4</v>
      </c>
      <c r="X302" t="n">
        <v>1368.438564796539</v>
      </c>
      <c r="Y302" t="b">
        <v>0</v>
      </c>
      <c r="Z302" t="n">
        <v>1368.438564796539</v>
      </c>
      <c r="AA302" t="b">
        <v>0</v>
      </c>
      <c r="AB302" t="n">
        <v>24.59314526027438</v>
      </c>
      <c r="AC302" t="n">
        <v>3.950964644385887</v>
      </c>
      <c r="AD302" t="b">
        <v>0</v>
      </c>
      <c r="AE302" t="n">
        <v>0</v>
      </c>
      <c r="AF302" t="n">
        <v>0</v>
      </c>
      <c r="AG302" t="n">
        <v>0.894601462688674</v>
      </c>
      <c r="AH302" t="n">
        <v>27.31887973133129</v>
      </c>
      <c r="AI302" t="n">
        <v>30.81907620368669</v>
      </c>
      <c r="AJ302" t="n">
        <v>4.416452251834563</v>
      </c>
      <c r="AK302" t="n">
        <v>3.248285553154876</v>
      </c>
      <c r="AL302" t="n">
        <v>4.416452251834563</v>
      </c>
      <c r="AM302" t="n">
        <v>0</v>
      </c>
      <c r="AN302" t="n">
        <v>0</v>
      </c>
      <c r="AO302" t="n">
        <v>4.416486184287777</v>
      </c>
      <c r="AP302" t="n">
        <v>0</v>
      </c>
      <c r="AQ302" t="n">
        <v>1.462519922409069</v>
      </c>
      <c r="AR302" t="n">
        <v>1</v>
      </c>
      <c r="AS302" t="n">
        <v>0</v>
      </c>
      <c r="AT302" t="n">
        <v>0</v>
      </c>
      <c r="AU302" t="n">
        <v>0</v>
      </c>
      <c r="AV302" t="n">
        <v>1.517701921198228</v>
      </c>
      <c r="AW302" t="n">
        <v>0.477139718479925</v>
      </c>
    </row>
    <row r="303" spans="1:49">
      <c r="A303" t="n">
        <v>0</v>
      </c>
      <c r="B303" t="n">
        <v>-21.42638506</v>
      </c>
      <c r="C303" t="n">
        <v>33.19648184284771</v>
      </c>
      <c r="D303" t="n">
        <v>52.7477115210221</v>
      </c>
      <c r="E303" t="n">
        <v>1370.187792547585</v>
      </c>
      <c r="F303" t="n">
        <v>300</v>
      </c>
      <c r="G303" t="n">
        <v>47.27867793</v>
      </c>
      <c r="H303" t="n">
        <v>-0.01333188811413244</v>
      </c>
      <c r="I303" t="n">
        <v>-0</v>
      </c>
      <c r="J303" t="n">
        <v>0</v>
      </c>
      <c r="K303" t="n">
        <v>0</v>
      </c>
      <c r="L303" t="n">
        <v>0.09024198098539399</v>
      </c>
      <c r="M303" t="n">
        <v>0</v>
      </c>
      <c r="N303" t="n">
        <v>89.27036283691619</v>
      </c>
      <c r="O303" t="n">
        <v>2.644460455698419</v>
      </c>
      <c r="P303" t="b">
        <v>1</v>
      </c>
      <c r="Q303" t="n">
        <v>0</v>
      </c>
      <c r="R303" t="b">
        <v>0</v>
      </c>
      <c r="S303" t="n">
        <v>2.644460455698419</v>
      </c>
      <c r="T303" t="n">
        <v>389.4738765944652</v>
      </c>
      <c r="U303" t="n">
        <v>1536.084969288571</v>
      </c>
      <c r="V303" t="n">
        <v>64.83807700001678</v>
      </c>
      <c r="W303" t="n">
        <v>4</v>
      </c>
      <c r="X303" t="n">
        <v>1370.187792605405</v>
      </c>
      <c r="Y303" t="b">
        <v>0</v>
      </c>
      <c r="Z303" t="n">
        <v>1370.187792605405</v>
      </c>
      <c r="AA303" t="b">
        <v>0</v>
      </c>
      <c r="AB303" t="n">
        <v>16.43967469574462</v>
      </c>
      <c r="AC303" t="n">
        <v>2.644460455698419</v>
      </c>
      <c r="AD303" t="b">
        <v>0</v>
      </c>
      <c r="AE303" t="n">
        <v>0</v>
      </c>
      <c r="AF303" t="n">
        <v>0</v>
      </c>
      <c r="AG303" t="n">
        <v>0.864587943163501</v>
      </c>
      <c r="AH303" t="n">
        <v>27.33312325874633</v>
      </c>
      <c r="AI303" t="n">
        <v>21.31666157087278</v>
      </c>
      <c r="AJ303" t="n">
        <v>3.058636748995618</v>
      </c>
      <c r="AK303" t="n">
        <v>2.886532988199438</v>
      </c>
      <c r="AL303" t="n">
        <v>3.058636748995618</v>
      </c>
      <c r="AM303" t="n">
        <v>0</v>
      </c>
      <c r="AN303" t="n">
        <v>0</v>
      </c>
      <c r="AO303" t="n">
        <v>3.058641799902514</v>
      </c>
      <c r="AP303" t="n">
        <v>0</v>
      </c>
      <c r="AQ303" t="n">
        <v>1.215049751605178</v>
      </c>
      <c r="AR303" t="n">
        <v>1</v>
      </c>
      <c r="AS303" t="n">
        <v>0</v>
      </c>
      <c r="AT303" t="n">
        <v>0</v>
      </c>
      <c r="AU303" t="n">
        <v>0</v>
      </c>
      <c r="AV303" t="n">
        <v>1.269784658951798</v>
      </c>
      <c r="AW303" t="n">
        <v>0.3991987400424831</v>
      </c>
    </row>
    <row r="304" spans="1:49">
      <c r="A304" t="n">
        <v>0</v>
      </c>
      <c r="B304" t="n">
        <v>-21.42638506</v>
      </c>
      <c r="C304" t="n">
        <v>33.24806448226018</v>
      </c>
      <c r="D304" t="n">
        <v>52.82967400717055</v>
      </c>
      <c r="E304" t="n">
        <v>1365.192065313865</v>
      </c>
      <c r="F304" t="n">
        <v>301</v>
      </c>
      <c r="G304" t="n">
        <v>47.10629909</v>
      </c>
      <c r="H304" t="n">
        <v>-0.0855633790721777</v>
      </c>
      <c r="I304" t="n">
        <v>-0</v>
      </c>
      <c r="J304" t="n">
        <v>0</v>
      </c>
      <c r="K304" t="n">
        <v>0</v>
      </c>
      <c r="L304" t="n">
        <v>0.07035876939223815</v>
      </c>
      <c r="M304" t="n">
        <v>0</v>
      </c>
      <c r="N304" t="n">
        <v>89.26292311988146</v>
      </c>
      <c r="O304" t="n">
        <v>1.021615048875063</v>
      </c>
      <c r="P304" t="b">
        <v>1</v>
      </c>
      <c r="Q304" t="n">
        <v>0</v>
      </c>
      <c r="R304" t="b">
        <v>0</v>
      </c>
      <c r="S304" t="n">
        <v>1.021615048875063</v>
      </c>
      <c r="T304" t="n">
        <v>388.0538484126903</v>
      </c>
      <c r="U304" t="n">
        <v>1530.484378139651</v>
      </c>
      <c r="V304" t="n">
        <v>25.14008078476007</v>
      </c>
      <c r="W304" t="n">
        <v>4</v>
      </c>
      <c r="X304" t="n">
        <v>1365.192065300568</v>
      </c>
      <c r="Y304" t="b">
        <v>0</v>
      </c>
      <c r="Z304" t="n">
        <v>1365.192065300568</v>
      </c>
      <c r="AA304" t="b">
        <v>0</v>
      </c>
      <c r="AB304" t="n">
        <v>6.374259833864116</v>
      </c>
      <c r="AC304" t="n">
        <v>1.021615048875063</v>
      </c>
      <c r="AD304" t="b">
        <v>0</v>
      </c>
      <c r="AE304" t="n">
        <v>0</v>
      </c>
      <c r="AF304" t="n">
        <v>0</v>
      </c>
      <c r="AG304" t="n">
        <v>0.7457183736243705</v>
      </c>
      <c r="AH304" t="n">
        <v>27.34537151433879</v>
      </c>
      <c r="AI304" t="n">
        <v>9.582747933582633</v>
      </c>
      <c r="AJ304" t="n">
        <v>1.369974356283819</v>
      </c>
      <c r="AK304" t="n">
        <v>2.436716729699095</v>
      </c>
      <c r="AL304" t="n">
        <v>1.369974356283819</v>
      </c>
      <c r="AM304" t="n">
        <v>0</v>
      </c>
      <c r="AN304" t="n">
        <v>0</v>
      </c>
      <c r="AO304" t="n">
        <v>1.370134934282433</v>
      </c>
      <c r="AP304" t="n">
        <v>0</v>
      </c>
      <c r="AQ304" t="n">
        <v>0.9087560442150807</v>
      </c>
      <c r="AR304" t="n">
        <v>1</v>
      </c>
      <c r="AS304" t="n">
        <v>0</v>
      </c>
      <c r="AT304" t="n">
        <v>0</v>
      </c>
      <c r="AU304" t="n">
        <v>0</v>
      </c>
      <c r="AV304" t="n">
        <v>0.9628591230137464</v>
      </c>
      <c r="AW304" t="n">
        <v>0.3027065621211673</v>
      </c>
    </row>
    <row r="305" spans="1:49">
      <c r="A305" t="n">
        <v>0</v>
      </c>
      <c r="B305" t="n">
        <v>-21.42638506</v>
      </c>
      <c r="C305" t="n">
        <v>33.28536190680927</v>
      </c>
      <c r="D305" t="n">
        <v>52.88893793157995</v>
      </c>
      <c r="E305" t="n">
        <v>1351.88262603012</v>
      </c>
      <c r="F305" t="n">
        <v>302</v>
      </c>
      <c r="G305" t="n">
        <v>46.647053505</v>
      </c>
      <c r="H305" t="n">
        <v>-0.1707682830971677</v>
      </c>
      <c r="I305" t="n">
        <v>-0</v>
      </c>
      <c r="J305" t="n">
        <v>0</v>
      </c>
      <c r="K305" t="n">
        <v>0</v>
      </c>
      <c r="L305" t="n">
        <v>0.04801004754667917</v>
      </c>
      <c r="M305" t="n">
        <v>0</v>
      </c>
      <c r="N305" t="n">
        <v>89.25548340284674</v>
      </c>
      <c r="O305" t="n">
        <v>-0.8827926608966183</v>
      </c>
      <c r="P305" t="b">
        <v>1</v>
      </c>
      <c r="Q305" t="n">
        <v>0</v>
      </c>
      <c r="R305" t="b">
        <v>0</v>
      </c>
      <c r="S305" t="n">
        <v>-0.8827926608966183</v>
      </c>
      <c r="T305" t="n">
        <v>384.2706597506963</v>
      </c>
      <c r="U305" t="n">
        <v>1515.563482056746</v>
      </c>
      <c r="V305" t="n">
        <v>-21.93778975445542</v>
      </c>
      <c r="W305" t="n">
        <v>4</v>
      </c>
      <c r="X305" t="n">
        <v>1351.882625994618</v>
      </c>
      <c r="Y305" t="b">
        <v>0</v>
      </c>
      <c r="Z305" t="n">
        <v>1351.882625994618</v>
      </c>
      <c r="AA305" t="b">
        <v>0</v>
      </c>
      <c r="AB305" t="n">
        <v>-5.562319917458271</v>
      </c>
      <c r="AC305" t="n">
        <v>-0.8827926608966183</v>
      </c>
      <c r="AD305" t="b">
        <v>0</v>
      </c>
      <c r="AE305" t="n">
        <v>0</v>
      </c>
      <c r="AF305" t="n">
        <v>0</v>
      </c>
      <c r="AG305" t="n">
        <v>0.5766665452306058</v>
      </c>
      <c r="AH305" t="n">
        <v>27.35425701882944</v>
      </c>
      <c r="AI305" t="n">
        <v>-3.59596839716149</v>
      </c>
      <c r="AJ305" t="n">
        <v>-0.5090769939141866</v>
      </c>
      <c r="AK305" t="n">
        <v>1.966351520296779</v>
      </c>
      <c r="AL305" t="n">
        <v>-0.5090769939141866</v>
      </c>
      <c r="AM305" t="n">
        <v>0</v>
      </c>
      <c r="AN305" t="n">
        <v>0</v>
      </c>
      <c r="AO305" t="n">
        <v>-0.5084602108574547</v>
      </c>
      <c r="AP305" t="n">
        <v>0</v>
      </c>
      <c r="AQ305" t="n">
        <v>0.5691671087148359</v>
      </c>
      <c r="AR305" t="n">
        <v>1</v>
      </c>
      <c r="AS305" t="n">
        <v>0</v>
      </c>
      <c r="AT305" t="n">
        <v>0</v>
      </c>
      <c r="AU305" t="n">
        <v>0</v>
      </c>
      <c r="AV305" t="n">
        <v>0.6224563891135561</v>
      </c>
      <c r="AW305" t="n">
        <v>0.1956897214923414</v>
      </c>
    </row>
    <row r="306" spans="1:49">
      <c r="A306" t="n">
        <v>-18.246725435</v>
      </c>
      <c r="B306" t="n">
        <v>-3.182452224999999</v>
      </c>
      <c r="C306" t="n">
        <v>33.30633619727101</v>
      </c>
      <c r="D306" t="n">
        <v>52.92226513257285</v>
      </c>
      <c r="E306" t="n">
        <v>1329.316654657465</v>
      </c>
      <c r="F306" t="n">
        <v>303</v>
      </c>
      <c r="G306" t="n">
        <v>45.86840893</v>
      </c>
      <c r="H306" t="n">
        <v>-0.262938621872487</v>
      </c>
      <c r="I306" t="n">
        <v>0.3812405584256968</v>
      </c>
      <c r="J306" t="n">
        <v>0</v>
      </c>
      <c r="K306" t="n">
        <v>0</v>
      </c>
      <c r="L306" t="n">
        <v>0.02975515287930283</v>
      </c>
      <c r="M306" t="n">
        <v>0</v>
      </c>
      <c r="N306" t="n">
        <v>89.25121103526253</v>
      </c>
      <c r="O306" t="n">
        <v>-2.893740960307248</v>
      </c>
      <c r="P306" t="b">
        <v>1</v>
      </c>
      <c r="Q306" t="n">
        <v>0</v>
      </c>
      <c r="R306" t="b">
        <v>0</v>
      </c>
      <c r="S306" t="n">
        <v>-2.893740960307248</v>
      </c>
      <c r="T306" t="n">
        <v>377.8563153909935</v>
      </c>
      <c r="U306" t="n">
        <v>1490.265307902078</v>
      </c>
      <c r="V306" t="n">
        <v>-73.13147761743578</v>
      </c>
      <c r="W306" t="n">
        <v>4</v>
      </c>
      <c r="X306" t="n">
        <v>1329.316654648654</v>
      </c>
      <c r="Y306" t="b">
        <v>0</v>
      </c>
      <c r="Z306" t="n">
        <v>1329.316654648654</v>
      </c>
      <c r="AA306" t="b">
        <v>0</v>
      </c>
      <c r="AB306" t="n">
        <v>-18.54246389894416</v>
      </c>
      <c r="AC306" t="n">
        <v>-2.893740960307248</v>
      </c>
      <c r="AD306" t="b">
        <v>0</v>
      </c>
      <c r="AE306" t="n">
        <v>0</v>
      </c>
      <c r="AF306" t="n">
        <v>0</v>
      </c>
      <c r="AG306" t="n">
        <v>0.8469338248118425</v>
      </c>
      <c r="AH306" t="n">
        <v>27.36703967576448</v>
      </c>
      <c r="AI306" t="n">
        <v>-17.6056500800093</v>
      </c>
      <c r="AJ306" t="n">
        <v>-2.450807099527712</v>
      </c>
      <c r="AK306" t="n">
        <v>0.9368138189348656</v>
      </c>
      <c r="AL306" t="n">
        <v>-2.450807099527712</v>
      </c>
      <c r="AM306" t="n">
        <v>2</v>
      </c>
      <c r="AN306" t="n">
        <v>0</v>
      </c>
      <c r="AO306" t="n">
        <v>-2.068114956578557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</row>
    <row r="307" spans="1:49">
      <c r="A307" t="n">
        <v>-68.93207388499999</v>
      </c>
      <c r="B307" t="n">
        <v>47.49513897999999</v>
      </c>
      <c r="C307" t="n">
        <v>33.31542894838067</v>
      </c>
      <c r="D307" t="n">
        <v>52.93671310373846</v>
      </c>
      <c r="E307" t="n">
        <v>1296.845996690905</v>
      </c>
      <c r="F307" t="n">
        <v>304</v>
      </c>
      <c r="G307" t="n">
        <v>44.748000625</v>
      </c>
      <c r="H307" t="n">
        <v>-0.3600212960795464</v>
      </c>
      <c r="I307" t="n">
        <v>1.440242110014453</v>
      </c>
      <c r="J307" t="n">
        <v>0</v>
      </c>
      <c r="K307" t="n">
        <v>0</v>
      </c>
      <c r="L307" t="n">
        <v>0.01856153708319688</v>
      </c>
      <c r="M307" t="n">
        <v>0</v>
      </c>
      <c r="N307" t="n">
        <v>89.25890421004638</v>
      </c>
      <c r="O307" t="n">
        <v>-4.915031631130804</v>
      </c>
      <c r="P307" t="b">
        <v>1</v>
      </c>
      <c r="Q307" t="n">
        <v>0</v>
      </c>
      <c r="R307" t="b">
        <v>0</v>
      </c>
      <c r="S307" t="n">
        <v>-4.915031631130804</v>
      </c>
      <c r="T307" t="n">
        <v>368.6265783293298</v>
      </c>
      <c r="U307" t="n">
        <v>1453.863224930877</v>
      </c>
      <c r="V307" t="n">
        <v>-127.3242287237293</v>
      </c>
      <c r="W307" t="n">
        <v>4</v>
      </c>
      <c r="X307" t="n">
        <v>1296.845996638342</v>
      </c>
      <c r="Y307" t="b">
        <v>0</v>
      </c>
      <c r="Z307" t="n">
        <v>1296.845996638342</v>
      </c>
      <c r="AA307" t="b">
        <v>0</v>
      </c>
      <c r="AB307" t="n">
        <v>-32.28301945327824</v>
      </c>
      <c r="AC307" t="n">
        <v>-4.915031631130805</v>
      </c>
      <c r="AD307" t="b">
        <v>0</v>
      </c>
      <c r="AE307" t="n">
        <v>0</v>
      </c>
      <c r="AF307" t="n">
        <v>0</v>
      </c>
      <c r="AG307" t="n">
        <v>0.8963690782358936</v>
      </c>
      <c r="AH307" t="n">
        <v>27.3821898877772</v>
      </c>
      <c r="AI307" t="n">
        <v>-32.44114393498479</v>
      </c>
      <c r="AJ307" t="n">
        <v>-4.405682372696981</v>
      </c>
      <c r="AK307" t="n">
        <v>-0.158124481706551</v>
      </c>
      <c r="AL307" t="n">
        <v>-4.405682372696981</v>
      </c>
      <c r="AM307" t="n">
        <v>2</v>
      </c>
      <c r="AN307" t="n">
        <v>0.7396076006856882</v>
      </c>
      <c r="AO307" t="n">
        <v>-2.223235029288193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</row>
    <row r="308" spans="1:49">
      <c r="A308" t="n">
        <v>-101.3706969</v>
      </c>
      <c r="B308" t="n">
        <v>79.92879735</v>
      </c>
      <c r="C308" t="n">
        <v>33.31655111742058</v>
      </c>
      <c r="D308" t="n">
        <v>52.9384961797004</v>
      </c>
      <c r="E308" t="n">
        <v>1255.69263319488</v>
      </c>
      <c r="F308" t="n">
        <v>305</v>
      </c>
      <c r="G308" t="n">
        <v>43.32799336</v>
      </c>
      <c r="H308" t="n">
        <v>-0.4139891688093336</v>
      </c>
      <c r="I308" t="n">
        <v>2.118003103177513</v>
      </c>
      <c r="J308" t="n">
        <v>0</v>
      </c>
      <c r="K308" t="n">
        <v>0</v>
      </c>
      <c r="L308" t="n">
        <v>0.01541704474639211</v>
      </c>
      <c r="M308" t="n">
        <v>0</v>
      </c>
      <c r="N308" t="n">
        <v>89.28102642121479</v>
      </c>
      <c r="O308" t="n">
        <v>-5.912121959400097</v>
      </c>
      <c r="P308" t="b">
        <v>1</v>
      </c>
      <c r="Q308" t="n">
        <v>0</v>
      </c>
      <c r="R308" t="b">
        <v>0</v>
      </c>
      <c r="S308" t="n">
        <v>-5.912121959400097</v>
      </c>
      <c r="T308" t="n">
        <v>356.9287949202696</v>
      </c>
      <c r="U308" t="n">
        <v>1407.727167165544</v>
      </c>
      <c r="V308" t="n">
        <v>-158.1733019120838</v>
      </c>
      <c r="W308" t="n">
        <v>4</v>
      </c>
      <c r="X308" t="n">
        <v>1255.692633111665</v>
      </c>
      <c r="Y308" t="b">
        <v>0</v>
      </c>
      <c r="Z308" t="n">
        <v>1255.692633111665</v>
      </c>
      <c r="AA308" t="b">
        <v>0</v>
      </c>
      <c r="AB308" t="n">
        <v>-40.10479257405775</v>
      </c>
      <c r="AC308" t="n">
        <v>-5.912121959400097</v>
      </c>
      <c r="AD308" t="b">
        <v>0</v>
      </c>
      <c r="AE308" t="n">
        <v>0</v>
      </c>
      <c r="AF308" t="n">
        <v>0</v>
      </c>
      <c r="AG308" t="n">
        <v>0.9096769138841871</v>
      </c>
      <c r="AH308" t="n">
        <v>27.39961178738138</v>
      </c>
      <c r="AI308" t="n">
        <v>-40.89955598737031</v>
      </c>
      <c r="AJ308" t="n">
        <v>-5.378120858534014</v>
      </c>
      <c r="AK308" t="n">
        <v>-0.794763413312559</v>
      </c>
      <c r="AL308" t="n">
        <v>-5.378120858534014</v>
      </c>
      <c r="AM308" t="n">
        <v>2</v>
      </c>
      <c r="AN308" t="n">
        <v>1.1119690881853</v>
      </c>
      <c r="AO308" t="n">
        <v>-2.144894965122317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</row>
    <row r="309" spans="1:49">
      <c r="A309" t="n">
        <v>-86.165092355</v>
      </c>
      <c r="B309" t="n">
        <v>64.72551999</v>
      </c>
      <c r="C309" t="n">
        <v>33.31854012014037</v>
      </c>
      <c r="D309" t="n">
        <v>52.94165661526025</v>
      </c>
      <c r="E309" t="n">
        <v>1214.447449608115</v>
      </c>
      <c r="F309" t="n">
        <v>306</v>
      </c>
      <c r="G309" t="n">
        <v>41.90481782</v>
      </c>
      <c r="H309" t="n">
        <v>-0.3533410328497819</v>
      </c>
      <c r="I309" t="n">
        <v>1.80030263749195</v>
      </c>
      <c r="J309" t="n">
        <v>0</v>
      </c>
      <c r="K309" t="n">
        <v>0</v>
      </c>
      <c r="L309" t="n">
        <v>0.01911196029999321</v>
      </c>
      <c r="M309" t="n">
        <v>0</v>
      </c>
      <c r="N309" t="n">
        <v>89.30614001797521</v>
      </c>
      <c r="O309" t="n">
        <v>-4.564426703381655</v>
      </c>
      <c r="P309" t="b">
        <v>1</v>
      </c>
      <c r="Q309" t="n">
        <v>0</v>
      </c>
      <c r="R309" t="b">
        <v>0</v>
      </c>
      <c r="S309" t="n">
        <v>-4.564426703381655</v>
      </c>
      <c r="T309" t="n">
        <v>345.2049117892968</v>
      </c>
      <c r="U309" t="n">
        <v>1361.488172096987</v>
      </c>
      <c r="V309" t="n">
        <v>-126.2643225657067</v>
      </c>
      <c r="W309" t="n">
        <v>4</v>
      </c>
      <c r="X309" t="n">
        <v>1214.447449510512</v>
      </c>
      <c r="Y309" t="b">
        <v>0</v>
      </c>
      <c r="Z309" t="n">
        <v>1214.447449510512</v>
      </c>
      <c r="AA309" t="b">
        <v>0</v>
      </c>
      <c r="AB309" t="n">
        <v>-32.01428056939824</v>
      </c>
      <c r="AC309" t="n">
        <v>-4.564426703381654</v>
      </c>
      <c r="AD309" t="b">
        <v>0</v>
      </c>
      <c r="AE309" t="n">
        <v>0</v>
      </c>
      <c r="AF309" t="n">
        <v>0</v>
      </c>
      <c r="AG309" t="n">
        <v>0.8971664349425227</v>
      </c>
      <c r="AH309" t="n">
        <v>27.41787688429429</v>
      </c>
      <c r="AI309" t="n">
        <v>-32.19970623957028</v>
      </c>
      <c r="AJ309" t="n">
        <v>-4.09505043302937</v>
      </c>
      <c r="AK309" t="n">
        <v>-0.1854256701720516</v>
      </c>
      <c r="AL309" t="n">
        <v>-4.09505043302937</v>
      </c>
      <c r="AM309" t="n">
        <v>2</v>
      </c>
      <c r="AN309" t="n">
        <v>0.2251723903228693</v>
      </c>
      <c r="AO309" t="n">
        <v>-2.067136106092751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</row>
    <row r="310" spans="1:49">
      <c r="A310" t="n">
        <v>-35.479743905</v>
      </c>
      <c r="B310" t="n">
        <v>14.047928785</v>
      </c>
      <c r="C310" t="n">
        <v>33.33291995911325</v>
      </c>
      <c r="D310" t="n">
        <v>52.964505530439</v>
      </c>
      <c r="E310" t="n">
        <v>1184.34769053414</v>
      </c>
      <c r="F310" t="n">
        <v>307</v>
      </c>
      <c r="G310" t="n">
        <v>40.866217985</v>
      </c>
      <c r="H310" t="n">
        <v>-0.2241261789582056</v>
      </c>
      <c r="I310" t="n">
        <v>0.7413010859031932</v>
      </c>
      <c r="J310" t="n">
        <v>0</v>
      </c>
      <c r="K310" t="n">
        <v>0</v>
      </c>
      <c r="L310" t="n">
        <v>0.02893934054569069</v>
      </c>
      <c r="M310" t="n">
        <v>0</v>
      </c>
      <c r="N310" t="n">
        <v>89.31981596394309</v>
      </c>
      <c r="O310" t="n">
        <v>-1.990523524787238</v>
      </c>
      <c r="P310" t="b">
        <v>1</v>
      </c>
      <c r="Q310" t="n">
        <v>0</v>
      </c>
      <c r="R310" t="b">
        <v>0</v>
      </c>
      <c r="S310" t="n">
        <v>-1.990523524787238</v>
      </c>
      <c r="T310" t="n">
        <v>336.6490992818759</v>
      </c>
      <c r="U310" t="n">
        <v>1327.744047567718</v>
      </c>
      <c r="V310" t="n">
        <v>-56.4626477218644</v>
      </c>
      <c r="W310" t="n">
        <v>4</v>
      </c>
      <c r="X310" t="n">
        <v>1184.347690430405</v>
      </c>
      <c r="Y310" t="b">
        <v>0</v>
      </c>
      <c r="Z310" t="n">
        <v>1184.347690430405</v>
      </c>
      <c r="AA310" t="b">
        <v>0</v>
      </c>
      <c r="AB310" t="n">
        <v>-14.31608715057414</v>
      </c>
      <c r="AC310" t="n">
        <v>-1.990523524787238</v>
      </c>
      <c r="AD310" t="b">
        <v>0</v>
      </c>
      <c r="AE310" t="n">
        <v>0</v>
      </c>
      <c r="AF310" t="n">
        <v>0</v>
      </c>
      <c r="AG310" t="n">
        <v>0.8182956491546803</v>
      </c>
      <c r="AH310" t="n">
        <v>27.4339315385875</v>
      </c>
      <c r="AI310" t="n">
        <v>-13.13317469532964</v>
      </c>
      <c r="AJ310" t="n">
        <v>-1.628836739873436</v>
      </c>
      <c r="AK310" t="n">
        <v>1.182912455244493</v>
      </c>
      <c r="AL310" t="n">
        <v>-1.628836739873436</v>
      </c>
      <c r="AM310" t="n">
        <v>2</v>
      </c>
      <c r="AN310" t="n">
        <v>0</v>
      </c>
      <c r="AO310" t="n">
        <v>-0.8864593574647968</v>
      </c>
      <c r="AP310" t="n">
        <v>0</v>
      </c>
      <c r="AQ310" t="n">
        <v>0.420005056261603</v>
      </c>
      <c r="AR310" t="n">
        <v>1</v>
      </c>
      <c r="AS310" t="n">
        <v>0</v>
      </c>
      <c r="AT310" t="n">
        <v>0</v>
      </c>
      <c r="AU310" t="n">
        <v>0</v>
      </c>
      <c r="AV310" t="n">
        <v>0.4653401301872356</v>
      </c>
      <c r="AW310" t="n">
        <v>0.1462950369988689</v>
      </c>
    </row>
    <row r="311" spans="1:49">
      <c r="A311" t="n">
        <v>0</v>
      </c>
      <c r="B311" t="n">
        <v>-21.42638506</v>
      </c>
      <c r="C311" t="n">
        <v>33.3584405151795</v>
      </c>
      <c r="D311" t="n">
        <v>53.00505654230859</v>
      </c>
      <c r="E311" t="n">
        <v>1167.056367136875</v>
      </c>
      <c r="F311" t="n">
        <v>308</v>
      </c>
      <c r="G311" t="n">
        <v>40.26957648</v>
      </c>
      <c r="H311" t="n">
        <v>-0.1128553679840643</v>
      </c>
      <c r="I311" t="n">
        <v>-0</v>
      </c>
      <c r="J311" t="n">
        <v>0</v>
      </c>
      <c r="K311" t="n">
        <v>0</v>
      </c>
      <c r="L311" t="n">
        <v>0.04110169016191731</v>
      </c>
      <c r="M311" t="n">
        <v>0</v>
      </c>
      <c r="N311" t="n">
        <v>89.3185349819509</v>
      </c>
      <c r="O311" t="n">
        <v>0.1360308698945887</v>
      </c>
      <c r="P311" t="b">
        <v>1</v>
      </c>
      <c r="Q311" t="n">
        <v>0</v>
      </c>
      <c r="R311" t="b">
        <v>0</v>
      </c>
      <c r="S311" t="n">
        <v>0.1360308698945887</v>
      </c>
      <c r="T311" t="n">
        <v>331.734065908194</v>
      </c>
      <c r="U311" t="n">
        <v>1308.359155941917</v>
      </c>
      <c r="V311" t="n">
        <v>3.915784524126471</v>
      </c>
      <c r="W311" t="n">
        <v>4</v>
      </c>
      <c r="X311" t="n">
        <v>1167.05636710019</v>
      </c>
      <c r="Y311" t="b">
        <v>0</v>
      </c>
      <c r="Z311" t="n">
        <v>1167.05636710019</v>
      </c>
      <c r="AA311" t="b">
        <v>0</v>
      </c>
      <c r="AB311" t="n">
        <v>0.9928459746770971</v>
      </c>
      <c r="AC311" t="n">
        <v>0.1360308698945887</v>
      </c>
      <c r="AD311" t="b">
        <v>0</v>
      </c>
      <c r="AE311" t="n">
        <v>0</v>
      </c>
      <c r="AF311" t="n">
        <v>0</v>
      </c>
      <c r="AG311" t="n">
        <v>0.3462221155121828</v>
      </c>
      <c r="AH311" t="n">
        <v>27.44630275686375</v>
      </c>
      <c r="AI311" t="n">
        <v>3.214861141311433</v>
      </c>
      <c r="AJ311" t="n">
        <v>0.3929005797141288</v>
      </c>
      <c r="AK311" t="n">
        <v>2.101805115888678</v>
      </c>
      <c r="AL311" t="n">
        <v>0.3929005797141288</v>
      </c>
      <c r="AM311" t="n">
        <v>0</v>
      </c>
      <c r="AN311" t="n">
        <v>0</v>
      </c>
      <c r="AO311" t="n">
        <v>0.3932564469974765</v>
      </c>
      <c r="AP311" t="n">
        <v>0</v>
      </c>
      <c r="AQ311" t="n">
        <v>0.6420098156996069</v>
      </c>
      <c r="AR311" t="n">
        <v>1</v>
      </c>
      <c r="AS311" t="n">
        <v>0</v>
      </c>
      <c r="AT311" t="n">
        <v>0</v>
      </c>
      <c r="AU311" t="n">
        <v>0</v>
      </c>
      <c r="AV311" t="n">
        <v>0.686421475253726</v>
      </c>
      <c r="AW311" t="n">
        <v>0.2157992586598038</v>
      </c>
    </row>
    <row r="312" spans="1:49">
      <c r="A312" t="n">
        <v>0</v>
      </c>
      <c r="B312" t="n">
        <v>-21.42638506</v>
      </c>
      <c r="C312" t="n">
        <v>33.39207142392578</v>
      </c>
      <c r="D312" t="n">
        <v>53.0584945385739</v>
      </c>
      <c r="E312" t="n">
        <v>1157.09717674328</v>
      </c>
      <c r="F312" t="n">
        <v>309</v>
      </c>
      <c r="G312" t="n">
        <v>39.925932085</v>
      </c>
      <c r="H312" t="n">
        <v>-0.1080239324388668</v>
      </c>
      <c r="I312" t="n">
        <v>-0</v>
      </c>
      <c r="J312" t="n">
        <v>0</v>
      </c>
      <c r="K312" t="n">
        <v>0</v>
      </c>
      <c r="L312" t="n">
        <v>0.05016677062851546</v>
      </c>
      <c r="M312" t="n">
        <v>0</v>
      </c>
      <c r="N312" t="n">
        <v>89.31109526491618</v>
      </c>
      <c r="O312" t="n">
        <v>0.2158583587412495</v>
      </c>
      <c r="P312" t="b">
        <v>1</v>
      </c>
      <c r="Q312" t="n">
        <v>0</v>
      </c>
      <c r="R312" t="b">
        <v>0</v>
      </c>
      <c r="S312" t="n">
        <v>0.2158583587412495</v>
      </c>
      <c r="T312" t="n">
        <v>328.9031806011054</v>
      </c>
      <c r="U312" t="n">
        <v>1297.19414429076</v>
      </c>
      <c r="V312" t="n">
        <v>6.26718016017715</v>
      </c>
      <c r="W312" t="n">
        <v>4</v>
      </c>
      <c r="X312" t="n">
        <v>1157.097176707358</v>
      </c>
      <c r="Y312" t="b">
        <v>0</v>
      </c>
      <c r="Z312" t="n">
        <v>1157.097176707358</v>
      </c>
      <c r="AA312" t="b">
        <v>0</v>
      </c>
      <c r="AB312" t="n">
        <v>1.589041622762969</v>
      </c>
      <c r="AC312" t="n">
        <v>0.2158583587412495</v>
      </c>
      <c r="AD312" t="b">
        <v>0</v>
      </c>
      <c r="AE312" t="n">
        <v>0</v>
      </c>
      <c r="AF312" t="n">
        <v>0</v>
      </c>
      <c r="AG312" t="n">
        <v>0.4562024794057689</v>
      </c>
      <c r="AH312" t="n">
        <v>27.4493446750501</v>
      </c>
      <c r="AI312" t="n">
        <v>3.904925723200584</v>
      </c>
      <c r="AJ312" t="n">
        <v>0.4731634931542195</v>
      </c>
      <c r="AK312" t="n">
        <v>2.123488926381112</v>
      </c>
      <c r="AL312" t="n">
        <v>0.4731634931542195</v>
      </c>
      <c r="AM312" t="n">
        <v>0</v>
      </c>
      <c r="AN312" t="n">
        <v>0</v>
      </c>
      <c r="AO312" t="n">
        <v>0.4926091758207465</v>
      </c>
      <c r="AP312" t="n">
        <v>0</v>
      </c>
      <c r="AQ312" t="n">
        <v>0.6550988809689305</v>
      </c>
      <c r="AR312" t="n">
        <v>1</v>
      </c>
      <c r="AS312" t="n">
        <v>0</v>
      </c>
      <c r="AT312" t="n">
        <v>0</v>
      </c>
      <c r="AU312" t="n">
        <v>0</v>
      </c>
      <c r="AV312" t="n">
        <v>0.6989401937179432</v>
      </c>
      <c r="AW312" t="n">
        <v>0.2197349312186355</v>
      </c>
    </row>
    <row r="313" spans="1:49">
      <c r="A313" t="n">
        <v>0</v>
      </c>
      <c r="B313" t="n">
        <v>-21.42638506</v>
      </c>
      <c r="C313" t="n">
        <v>33.42982559330139</v>
      </c>
      <c r="D313" t="n">
        <v>53.11848420990015</v>
      </c>
      <c r="E313" t="n">
        <v>1368.49476594368</v>
      </c>
      <c r="F313" t="n">
        <v>310</v>
      </c>
      <c r="G313" t="n">
        <v>39.411231</v>
      </c>
      <c r="H313" t="n">
        <v>-0.1703368022604721</v>
      </c>
      <c r="I313" t="n">
        <v>-0</v>
      </c>
      <c r="J313" t="n">
        <v>0</v>
      </c>
      <c r="K313" t="n">
        <v>0</v>
      </c>
      <c r="L313" t="n">
        <v>0.05425587475079657</v>
      </c>
      <c r="M313" t="n">
        <v>0</v>
      </c>
      <c r="N313" t="n">
        <v>89.30365554788145</v>
      </c>
      <c r="O313" t="n">
        <v>-0.9610334014778925</v>
      </c>
      <c r="P313" t="b">
        <v>1</v>
      </c>
      <c r="Q313" t="n">
        <v>0</v>
      </c>
      <c r="R313" t="b">
        <v>0</v>
      </c>
      <c r="S313" t="n">
        <v>-0.9610334014778925</v>
      </c>
      <c r="T313" t="n">
        <v>324.6631587637959</v>
      </c>
      <c r="U313" t="n">
        <v>1280.471498164411</v>
      </c>
      <c r="V313" t="n">
        <v>-28.26681356221946</v>
      </c>
      <c r="W313" t="n">
        <v>3</v>
      </c>
      <c r="X313" t="n">
        <v>1694.063792071516</v>
      </c>
      <c r="Y313" t="b">
        <v>1</v>
      </c>
      <c r="Z313" t="n">
        <v>1694.063792071516</v>
      </c>
      <c r="AA313" t="b">
        <v>0</v>
      </c>
      <c r="AB313" t="n">
        <v>-7.167041978250372</v>
      </c>
      <c r="AC313" t="n">
        <v>-0.9610334014778925</v>
      </c>
      <c r="AD313" t="b">
        <v>0</v>
      </c>
      <c r="AE313" t="n">
        <v>0</v>
      </c>
      <c r="AF313" t="n">
        <v>-325.5690261278355</v>
      </c>
      <c r="AG313" t="n">
        <v>0.6781578491876347</v>
      </c>
      <c r="AH313" t="n">
        <v>27.4533596784953</v>
      </c>
      <c r="AI313" t="n">
        <v>-3.67376097733013</v>
      </c>
      <c r="AJ313" t="n">
        <v>-0.6517323445437242</v>
      </c>
      <c r="AK313" t="n">
        <v>3.493281000920241</v>
      </c>
      <c r="AL313" t="n">
        <v>-0.5264809427357373</v>
      </c>
      <c r="AM313" t="n">
        <v>0</v>
      </c>
      <c r="AN313" t="n">
        <v>0</v>
      </c>
      <c r="AO313" t="n">
        <v>-0.4239012304029547</v>
      </c>
      <c r="AP313" t="n">
        <v>0</v>
      </c>
      <c r="AQ313" t="n">
        <v>0.5898616378170439</v>
      </c>
      <c r="AR313" t="n">
        <v>1</v>
      </c>
      <c r="AS313" t="n">
        <v>0</v>
      </c>
      <c r="AT313" t="n">
        <v>0</v>
      </c>
      <c r="AU313" t="n">
        <v>0</v>
      </c>
      <c r="AV313" t="n">
        <v>0.6432718416599034</v>
      </c>
      <c r="AW313" t="n">
        <v>0.2022337463955682</v>
      </c>
    </row>
    <row r="314" spans="1:49">
      <c r="A314" t="n">
        <v>0</v>
      </c>
      <c r="B314" t="n">
        <v>-21.42638506</v>
      </c>
      <c r="C314" t="n">
        <v>33.47184441503971</v>
      </c>
      <c r="D314" t="n">
        <v>53.18525022137085</v>
      </c>
      <c r="E314" t="n">
        <v>1619.7565891647</v>
      </c>
      <c r="F314" t="n">
        <v>311</v>
      </c>
      <c r="G314" t="n">
        <v>38.774357515</v>
      </c>
      <c r="H314" t="n">
        <v>-0.1702743335192469</v>
      </c>
      <c r="I314" t="n">
        <v>-0</v>
      </c>
      <c r="J314" t="n">
        <v>0</v>
      </c>
      <c r="K314" t="n">
        <v>0</v>
      </c>
      <c r="L314" t="n">
        <v>0.05351999482978614</v>
      </c>
      <c r="M314" t="n">
        <v>0</v>
      </c>
      <c r="N314" t="n">
        <v>89.29621583084672</v>
      </c>
      <c r="O314" t="n">
        <v>-0.9620868611549752</v>
      </c>
      <c r="P314" t="b">
        <v>1</v>
      </c>
      <c r="Q314" t="n">
        <v>0</v>
      </c>
      <c r="R314" t="b">
        <v>0</v>
      </c>
      <c r="S314" t="n">
        <v>-0.9620868611549752</v>
      </c>
      <c r="T314" t="n">
        <v>319.416701037748</v>
      </c>
      <c r="U314" t="n">
        <v>1259.779468892878</v>
      </c>
      <c r="V314" t="n">
        <v>-28.76259365382741</v>
      </c>
      <c r="W314" t="n">
        <v>3</v>
      </c>
      <c r="X314" t="n">
        <v>1666.688237345278</v>
      </c>
      <c r="Y314" t="b">
        <v>0</v>
      </c>
      <c r="Z314" t="n">
        <v>1666.688237345278</v>
      </c>
      <c r="AA314" t="b">
        <v>0</v>
      </c>
      <c r="AB314" t="n">
        <v>-7.292746869631697</v>
      </c>
      <c r="AC314" t="n">
        <v>-0.9620868611549752</v>
      </c>
      <c r="AD314" t="b">
        <v>0</v>
      </c>
      <c r="AE314" t="n">
        <v>0</v>
      </c>
      <c r="AF314" t="n">
        <v>-46.93164818057767</v>
      </c>
      <c r="AG314" t="n">
        <v>0.6843702799658274</v>
      </c>
      <c r="AH314" t="n">
        <v>27.46393908323998</v>
      </c>
      <c r="AI314" t="n">
        <v>-3.772440829092786</v>
      </c>
      <c r="AJ314" t="n">
        <v>-0.6584236545200746</v>
      </c>
      <c r="AK314" t="n">
        <v>3.52030604053891</v>
      </c>
      <c r="AL314" t="n">
        <v>-0.6398833500916197</v>
      </c>
      <c r="AM314" t="n">
        <v>0</v>
      </c>
      <c r="AN314" t="n">
        <v>0</v>
      </c>
      <c r="AO314" t="n">
        <v>-0.604804701957696</v>
      </c>
      <c r="AP314" t="n">
        <v>0</v>
      </c>
      <c r="AQ314" t="n">
        <v>0.6832984305151661</v>
      </c>
      <c r="AR314" t="n">
        <v>1</v>
      </c>
      <c r="AS314" t="n">
        <v>0</v>
      </c>
      <c r="AT314" t="n">
        <v>0</v>
      </c>
      <c r="AU314" t="n">
        <v>0</v>
      </c>
      <c r="AV314" t="n">
        <v>0.7496947442752271</v>
      </c>
      <c r="AW314" t="n">
        <v>0.2356913002699168</v>
      </c>
    </row>
    <row r="315" spans="1:49">
      <c r="A315" t="n">
        <v>0</v>
      </c>
      <c r="B315" t="n">
        <v>-21.42638506</v>
      </c>
      <c r="C315" t="n">
        <v>33.51175652754142</v>
      </c>
      <c r="D315" t="n">
        <v>53.24866876693845</v>
      </c>
      <c r="E315" t="n">
        <v>1639.04760002778</v>
      </c>
      <c r="F315" t="n">
        <v>312</v>
      </c>
      <c r="G315" t="n">
        <v>38.131317065</v>
      </c>
      <c r="H315" t="n">
        <v>-0.2151608094958712</v>
      </c>
      <c r="I315" t="n">
        <v>-0</v>
      </c>
      <c r="J315" t="n">
        <v>0</v>
      </c>
      <c r="K315" t="n">
        <v>0</v>
      </c>
      <c r="L315" t="n">
        <v>0.0483761487262083</v>
      </c>
      <c r="M315" t="n">
        <v>0</v>
      </c>
      <c r="N315" t="n">
        <v>89.28877611381199</v>
      </c>
      <c r="O315" t="n">
        <v>-1.771483292789055</v>
      </c>
      <c r="P315" t="b">
        <v>1</v>
      </c>
      <c r="Q315" t="n">
        <v>0</v>
      </c>
      <c r="R315" t="b">
        <v>0</v>
      </c>
      <c r="S315" t="n">
        <v>-1.771483292789055</v>
      </c>
      <c r="T315" t="n">
        <v>314.119440880868</v>
      </c>
      <c r="U315" t="n">
        <v>1238.887074834144</v>
      </c>
      <c r="V315" t="n">
        <v>-53.85346195602328</v>
      </c>
      <c r="W315" t="n">
        <v>3</v>
      </c>
      <c r="X315" t="n">
        <v>1639.047600005572</v>
      </c>
      <c r="Y315" t="b">
        <v>0</v>
      </c>
      <c r="Z315" t="n">
        <v>1639.047600005572</v>
      </c>
      <c r="AA315" t="b">
        <v>0</v>
      </c>
      <c r="AB315" t="n">
        <v>-13.65452889351503</v>
      </c>
      <c r="AC315" t="n">
        <v>-1.771483292789055</v>
      </c>
      <c r="AD315" t="b">
        <v>0</v>
      </c>
      <c r="AE315" t="n">
        <v>0</v>
      </c>
      <c r="AF315" t="n">
        <v>0</v>
      </c>
      <c r="AG315" t="n">
        <v>0.8143721714417156</v>
      </c>
      <c r="AH315" t="n">
        <v>27.47432564965169</v>
      </c>
      <c r="AI315" t="n">
        <v>-8.405040321258866</v>
      </c>
      <c r="AJ315" t="n">
        <v>-1.442646695821344</v>
      </c>
      <c r="AK315" t="n">
        <v>5.249488572256164</v>
      </c>
      <c r="AL315" t="n">
        <v>-1.442646695821344</v>
      </c>
      <c r="AM315" t="n">
        <v>0</v>
      </c>
      <c r="AN315" t="n">
        <v>0</v>
      </c>
      <c r="AO315" t="n">
        <v>-1.442385078398031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</row>
    <row r="316" spans="1:49">
      <c r="A316" t="n">
        <v>-8.10965575</v>
      </c>
      <c r="B316" t="n">
        <v>-13.3179704685</v>
      </c>
      <c r="C316" t="n">
        <v>33.53414767744047</v>
      </c>
      <c r="D316" t="n">
        <v>53.28424729363564</v>
      </c>
      <c r="E316" t="n">
        <v>1596.39168545794</v>
      </c>
      <c r="F316" t="n">
        <v>313</v>
      </c>
      <c r="G316" t="n">
        <v>37.1389565</v>
      </c>
      <c r="H316" t="n">
        <v>-0.3319166076639339</v>
      </c>
      <c r="I316" t="n">
        <v>0.1694402482124138</v>
      </c>
      <c r="J316" t="n">
        <v>0</v>
      </c>
      <c r="K316" t="n">
        <v>0</v>
      </c>
      <c r="L316" t="n">
        <v>0.03686888294717988</v>
      </c>
      <c r="M316" t="n">
        <v>0</v>
      </c>
      <c r="N316" t="n">
        <v>89.28274410764385</v>
      </c>
      <c r="O316" t="n">
        <v>-3.797994684451511</v>
      </c>
      <c r="P316" t="b">
        <v>1</v>
      </c>
      <c r="Q316" t="n">
        <v>0</v>
      </c>
      <c r="R316" t="b">
        <v>0</v>
      </c>
      <c r="S316" t="n">
        <v>-3.797994684451511</v>
      </c>
      <c r="T316" t="n">
        <v>305.944539780582</v>
      </c>
      <c r="U316" t="n">
        <v>1206.645264894616</v>
      </c>
      <c r="V316" t="n">
        <v>-118.5449418317547</v>
      </c>
      <c r="W316" t="n">
        <v>3</v>
      </c>
      <c r="X316" t="n">
        <v>1596.391685455576</v>
      </c>
      <c r="Y316" t="b">
        <v>0</v>
      </c>
      <c r="Z316" t="n">
        <v>1596.391685455576</v>
      </c>
      <c r="AA316" t="b">
        <v>0</v>
      </c>
      <c r="AB316" t="n">
        <v>-30.0570339330007</v>
      </c>
      <c r="AC316" t="n">
        <v>-3.797994684451511</v>
      </c>
      <c r="AD316" t="b">
        <v>0</v>
      </c>
      <c r="AE316" t="n">
        <v>0</v>
      </c>
      <c r="AF316" t="n">
        <v>0</v>
      </c>
      <c r="AG316" t="n">
        <v>0.8953622877991197</v>
      </c>
      <c r="AH316" t="n">
        <v>27.4855732525169</v>
      </c>
      <c r="AI316" t="n">
        <v>-20.34159838753385</v>
      </c>
      <c r="AJ316" t="n">
        <v>-3.4005812097194</v>
      </c>
      <c r="AK316" t="n">
        <v>9.71543554546685</v>
      </c>
      <c r="AL316" t="n">
        <v>-3.4005812097194</v>
      </c>
      <c r="AM316" t="n">
        <v>2</v>
      </c>
      <c r="AN316" t="n">
        <v>0.4078323708088143</v>
      </c>
      <c r="AO316" t="n">
        <v>-2.818457581775626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</row>
    <row r="317" spans="1:49">
      <c r="A317" t="n">
        <v>-58.79500419999999</v>
      </c>
      <c r="B317" t="n">
        <v>37.3596207365</v>
      </c>
      <c r="C317" t="n">
        <v>33.54224215221671</v>
      </c>
      <c r="D317" t="n">
        <v>53.29710904875875</v>
      </c>
      <c r="E317" t="n">
        <v>1538.43631399836</v>
      </c>
      <c r="F317" t="n">
        <v>314</v>
      </c>
      <c r="G317" t="n">
        <v>35.790664575</v>
      </c>
      <c r="H317" t="n">
        <v>-0.4077165015150559</v>
      </c>
      <c r="I317" t="n">
        <v>1.22844179980117</v>
      </c>
      <c r="J317" t="n">
        <v>0</v>
      </c>
      <c r="K317" t="n">
        <v>0</v>
      </c>
      <c r="L317" t="n">
        <v>0.0217826360764373</v>
      </c>
      <c r="M317" t="n">
        <v>0</v>
      </c>
      <c r="N317" t="n">
        <v>89.28691800525982</v>
      </c>
      <c r="O317" t="n">
        <v>-4.973392364459492</v>
      </c>
      <c r="P317" t="b">
        <v>1</v>
      </c>
      <c r="Q317" t="n">
        <v>0</v>
      </c>
      <c r="R317" t="b">
        <v>0</v>
      </c>
      <c r="S317" t="n">
        <v>-4.973392364459492</v>
      </c>
      <c r="T317" t="n">
        <v>294.8375354013933</v>
      </c>
      <c r="U317" t="n">
        <v>1162.839239623095</v>
      </c>
      <c r="V317" t="n">
        <v>-161.0798932357668</v>
      </c>
      <c r="W317" t="n">
        <v>3</v>
      </c>
      <c r="X317" t="n">
        <v>1538.436314021355</v>
      </c>
      <c r="Y317" t="b">
        <v>0</v>
      </c>
      <c r="Z317" t="n">
        <v>1538.436314021355</v>
      </c>
      <c r="AA317" t="b">
        <v>0</v>
      </c>
      <c r="AB317" t="n">
        <v>-40.84175791981917</v>
      </c>
      <c r="AC317" t="n">
        <v>-4.973392364459492</v>
      </c>
      <c r="AD317" t="b">
        <v>0</v>
      </c>
      <c r="AE317" t="n">
        <v>0</v>
      </c>
      <c r="AF317" t="n">
        <v>0</v>
      </c>
      <c r="AG317" t="n">
        <v>0.913424194664737</v>
      </c>
      <c r="AH317" t="n">
        <v>27.49916647473817</v>
      </c>
      <c r="AI317" t="n">
        <v>-28.19792126727359</v>
      </c>
      <c r="AJ317" t="n">
        <v>-4.542816915258164</v>
      </c>
      <c r="AK317" t="n">
        <v>12.64383665254557</v>
      </c>
      <c r="AL317" t="n">
        <v>-4.542816915258164</v>
      </c>
      <c r="AM317" t="n">
        <v>2</v>
      </c>
      <c r="AN317" t="n">
        <v>0.6075908173228552</v>
      </c>
      <c r="AO317" t="n">
        <v>-2.699631220512289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</row>
    <row r="318" spans="1:49">
      <c r="A318" t="n">
        <v>-95.28845507</v>
      </c>
      <c r="B318" t="n">
        <v>73.847486405</v>
      </c>
      <c r="C318" t="n">
        <v>33.55022244500655</v>
      </c>
      <c r="D318" t="n">
        <v>53.3097893738584</v>
      </c>
      <c r="E318" t="n">
        <v>1474.218152593085</v>
      </c>
      <c r="F318" t="n">
        <v>315</v>
      </c>
      <c r="G318" t="n">
        <v>34.29667314</v>
      </c>
      <c r="H318" t="n">
        <v>-0.4057868529425015</v>
      </c>
      <c r="I318" t="n">
        <v>1.990922916652564</v>
      </c>
      <c r="J318" t="n">
        <v>0</v>
      </c>
      <c r="K318" t="n">
        <v>0</v>
      </c>
      <c r="L318" t="n">
        <v>0.006967651993361412</v>
      </c>
      <c r="M318" t="n">
        <v>0</v>
      </c>
      <c r="N318" t="n">
        <v>89.3062247946941</v>
      </c>
      <c r="O318" t="n">
        <v>-4.767911811605248</v>
      </c>
      <c r="P318" t="b">
        <v>1</v>
      </c>
      <c r="Q318" t="n">
        <v>0</v>
      </c>
      <c r="R318" t="b">
        <v>0</v>
      </c>
      <c r="S318" t="n">
        <v>-4.767911811605248</v>
      </c>
      <c r="T318" t="n">
        <v>282.530282718696</v>
      </c>
      <c r="U318" t="n">
        <v>1114.299435042537</v>
      </c>
      <c r="V318" t="n">
        <v>-161.1515889357784</v>
      </c>
      <c r="W318" t="n">
        <v>3</v>
      </c>
      <c r="X318" t="n">
        <v>1474.218152561276</v>
      </c>
      <c r="Y318" t="b">
        <v>0</v>
      </c>
      <c r="Z318" t="n">
        <v>1474.218152561276</v>
      </c>
      <c r="AA318" t="b">
        <v>0</v>
      </c>
      <c r="AB318" t="n">
        <v>-40.85993634274299</v>
      </c>
      <c r="AC318" t="n">
        <v>-4.767911811605248</v>
      </c>
      <c r="AD318" t="b">
        <v>0</v>
      </c>
      <c r="AE318" t="n">
        <v>0</v>
      </c>
      <c r="AF318" t="n">
        <v>0</v>
      </c>
      <c r="AG318" t="n">
        <v>0.9139986609173824</v>
      </c>
      <c r="AH318" t="n">
        <v>27.51389397678868</v>
      </c>
      <c r="AI318" t="n">
        <v>-28.22821398521283</v>
      </c>
      <c r="AJ318" t="n">
        <v>-4.357865011179366</v>
      </c>
      <c r="AK318" t="n">
        <v>12.63172235753017</v>
      </c>
      <c r="AL318" t="n">
        <v>-4.357865011179366</v>
      </c>
      <c r="AM318" t="n">
        <v>2</v>
      </c>
      <c r="AN318" t="n">
        <v>0</v>
      </c>
      <c r="AO318" t="n">
        <v>-2.359558904873589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</row>
    <row r="319" spans="1:49">
      <c r="A319" t="n">
        <v>-49.671641465</v>
      </c>
      <c r="B319" t="n">
        <v>28.23765432</v>
      </c>
      <c r="C319" t="n">
        <v>33.56037645436992</v>
      </c>
      <c r="D319" t="n">
        <v>53.3259236364955</v>
      </c>
      <c r="E319" t="n">
        <v>1414.313196256075</v>
      </c>
      <c r="F319" t="n">
        <v>316</v>
      </c>
      <c r="G319" t="n">
        <v>32.90302545999999</v>
      </c>
      <c r="H319" t="n">
        <v>-0.3755020158816187</v>
      </c>
      <c r="I319" t="n">
        <v>1.037821520222683</v>
      </c>
      <c r="J319" t="n">
        <v>0</v>
      </c>
      <c r="K319" t="n">
        <v>0</v>
      </c>
      <c r="L319" t="n">
        <v>-0.00107936904022049</v>
      </c>
      <c r="M319" t="n">
        <v>0</v>
      </c>
      <c r="N319" t="n">
        <v>89.3239479094033</v>
      </c>
      <c r="O319" t="n">
        <v>-4.13252154267516</v>
      </c>
      <c r="P319" t="b">
        <v>1</v>
      </c>
      <c r="Q319" t="n">
        <v>0</v>
      </c>
      <c r="R319" t="b">
        <v>0</v>
      </c>
      <c r="S319" t="n">
        <v>-4.13252154267516</v>
      </c>
      <c r="T319" t="n">
        <v>271.0496451818314</v>
      </c>
      <c r="U319" t="n">
        <v>1069.019800597143</v>
      </c>
      <c r="V319" t="n">
        <v>-145.5920513401026</v>
      </c>
      <c r="W319" t="n">
        <v>3</v>
      </c>
      <c r="X319" t="n">
        <v>1414.31319619002</v>
      </c>
      <c r="Y319" t="b">
        <v>0</v>
      </c>
      <c r="Z319" t="n">
        <v>1414.31319619002</v>
      </c>
      <c r="AA319" t="b">
        <v>0</v>
      </c>
      <c r="AB319" t="n">
        <v>-36.91482031949865</v>
      </c>
      <c r="AC319" t="n">
        <v>-4.13252154267516</v>
      </c>
      <c r="AD319" t="b">
        <v>0</v>
      </c>
      <c r="AE319" t="n">
        <v>0</v>
      </c>
      <c r="AF319" t="n">
        <v>0</v>
      </c>
      <c r="AG319" t="n">
        <v>0.9094523358910687</v>
      </c>
      <c r="AH319" t="n">
        <v>27.52791931219803</v>
      </c>
      <c r="AI319" t="n">
        <v>-25.37586513119209</v>
      </c>
      <c r="AJ319" t="n">
        <v>-3.758331370106087</v>
      </c>
      <c r="AK319" t="n">
        <v>11.53895518830656</v>
      </c>
      <c r="AL319" t="n">
        <v>-3.758331370106087</v>
      </c>
      <c r="AM319" t="n">
        <v>2</v>
      </c>
      <c r="AN319" t="n">
        <v>0.2623600838348144</v>
      </c>
      <c r="AO319" t="n">
        <v>-2.451211776778144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</row>
    <row r="320" spans="1:49">
      <c r="A320" t="n">
        <v>-55.75388329499999</v>
      </c>
      <c r="B320" t="n">
        <v>34.318965265</v>
      </c>
      <c r="C320" t="n">
        <v>33.56444777065911</v>
      </c>
      <c r="D320" t="n">
        <v>53.3323927743442</v>
      </c>
      <c r="E320" t="n">
        <v>1353.89547844184</v>
      </c>
      <c r="F320" t="n">
        <v>317</v>
      </c>
      <c r="G320" t="n">
        <v>31.497448735</v>
      </c>
      <c r="H320" t="n">
        <v>-0.4248920876976978</v>
      </c>
      <c r="I320" t="n">
        <v>1.164901706747632</v>
      </c>
      <c r="J320" t="n">
        <v>0</v>
      </c>
      <c r="K320" t="n">
        <v>0</v>
      </c>
      <c r="L320" t="n">
        <v>0.005210160424568677</v>
      </c>
      <c r="M320" t="n">
        <v>0</v>
      </c>
      <c r="N320" t="n">
        <v>89.33480843363681</v>
      </c>
      <c r="O320" t="n">
        <v>-4.717140632740191</v>
      </c>
      <c r="P320" t="b">
        <v>1</v>
      </c>
      <c r="Q320" t="n">
        <v>0</v>
      </c>
      <c r="R320" t="b">
        <v>0</v>
      </c>
      <c r="S320" t="n">
        <v>-4.717140632740191</v>
      </c>
      <c r="T320" t="n">
        <v>259.470738158517</v>
      </c>
      <c r="U320" t="n">
        <v>1023.352591297191</v>
      </c>
      <c r="V320" t="n">
        <v>-173.604835972273</v>
      </c>
      <c r="W320" t="n">
        <v>3</v>
      </c>
      <c r="X320" t="n">
        <v>1353.895478286184</v>
      </c>
      <c r="Y320" t="b">
        <v>0</v>
      </c>
      <c r="Z320" t="n">
        <v>1353.895478286184</v>
      </c>
      <c r="AA320" t="b">
        <v>0</v>
      </c>
      <c r="AB320" t="n">
        <v>-44.01745333982582</v>
      </c>
      <c r="AC320" t="n">
        <v>-4.717140632740191</v>
      </c>
      <c r="AD320" t="b">
        <v>0</v>
      </c>
      <c r="AE320" t="n">
        <v>0</v>
      </c>
      <c r="AF320" t="n">
        <v>0</v>
      </c>
      <c r="AG320" t="n">
        <v>0.9183948184417559</v>
      </c>
      <c r="AH320" t="n">
        <v>27.54071819923168</v>
      </c>
      <c r="AI320" t="n">
        <v>-30.55585870619636</v>
      </c>
      <c r="AJ320" t="n">
        <v>-4.332197514969657</v>
      </c>
      <c r="AK320" t="n">
        <v>13.46159463362946</v>
      </c>
      <c r="AL320" t="n">
        <v>-4.332197514969657</v>
      </c>
      <c r="AM320" t="n">
        <v>2</v>
      </c>
      <c r="AN320" t="n">
        <v>0.8257167207519363</v>
      </c>
      <c r="AO320" t="n">
        <v>-2.333127520140793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</row>
    <row r="321" spans="1:49">
      <c r="A321" t="n">
        <v>-101.3706969</v>
      </c>
      <c r="B321" t="n">
        <v>79.92879735</v>
      </c>
      <c r="C321" t="n">
        <v>33.56191072329186</v>
      </c>
      <c r="D321" t="n">
        <v>53.3283615205723</v>
      </c>
      <c r="E321" t="n">
        <v>1281.512824326075</v>
      </c>
      <c r="F321" t="n">
        <v>318</v>
      </c>
      <c r="G321" t="n">
        <v>29.813515985</v>
      </c>
      <c r="H321" t="n">
        <v>-0.4995208624942507</v>
      </c>
      <c r="I321" t="n">
        <v>2.118003103177513</v>
      </c>
      <c r="J321" t="n">
        <v>0</v>
      </c>
      <c r="K321" t="n">
        <v>0</v>
      </c>
      <c r="L321" t="n">
        <v>0.01849930796392832</v>
      </c>
      <c r="M321" t="n">
        <v>0</v>
      </c>
      <c r="N321" t="n">
        <v>89.35464311464635</v>
      </c>
      <c r="O321" t="n">
        <v>-5.544370960098273</v>
      </c>
      <c r="P321" t="b">
        <v>1</v>
      </c>
      <c r="Q321" t="n">
        <v>0</v>
      </c>
      <c r="R321" t="b">
        <v>0</v>
      </c>
      <c r="S321" t="n">
        <v>-5.544370960098273</v>
      </c>
      <c r="T321" t="n">
        <v>245.5987805492556</v>
      </c>
      <c r="U321" t="n">
        <v>968.6415904862641</v>
      </c>
      <c r="V321" t="n">
        <v>-215.5745340415874</v>
      </c>
      <c r="W321" t="n">
        <v>3</v>
      </c>
      <c r="X321" t="n">
        <v>1281.512824213327</v>
      </c>
      <c r="Y321" t="b">
        <v>0</v>
      </c>
      <c r="Z321" t="n">
        <v>1281.512824213327</v>
      </c>
      <c r="AA321" t="b">
        <v>0</v>
      </c>
      <c r="AB321" t="n">
        <v>-54.65885751561548</v>
      </c>
      <c r="AC321" t="n">
        <v>-5.544370960098273</v>
      </c>
      <c r="AD321" t="b">
        <v>0</v>
      </c>
      <c r="AE321" t="n">
        <v>0</v>
      </c>
      <c r="AF321" t="n">
        <v>0</v>
      </c>
      <c r="AG321" t="n">
        <v>0.9273270149980167</v>
      </c>
      <c r="AH321" t="n">
        <v>27.55388488248501</v>
      </c>
      <c r="AI321" t="n">
        <v>-38.31189356247741</v>
      </c>
      <c r="AJ321" t="n">
        <v>-5.141444972469619</v>
      </c>
      <c r="AK321" t="n">
        <v>16.34696395313807</v>
      </c>
      <c r="AL321" t="n">
        <v>-5.141444972469619</v>
      </c>
      <c r="AM321" t="n">
        <v>2</v>
      </c>
      <c r="AN321" t="n">
        <v>0.8181126097256426</v>
      </c>
      <c r="AO321" t="n">
        <v>-2.19395697229525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</row>
    <row r="322" spans="1:49">
      <c r="A322" t="n">
        <v>-101.3706969</v>
      </c>
      <c r="B322" t="n">
        <v>79.92879735</v>
      </c>
      <c r="C322" t="n">
        <v>33.56104287285268</v>
      </c>
      <c r="D322" t="n">
        <v>53.32698254538975</v>
      </c>
      <c r="E322" t="n">
        <v>1199.84800690806</v>
      </c>
      <c r="F322" t="n">
        <v>319</v>
      </c>
      <c r="G322" t="n">
        <v>27.91364008</v>
      </c>
      <c r="H322" t="n">
        <v>-0.5635316748252963</v>
      </c>
      <c r="I322" t="n">
        <v>2.118003103177513</v>
      </c>
      <c r="J322" t="n">
        <v>0</v>
      </c>
      <c r="K322" t="n">
        <v>0</v>
      </c>
      <c r="L322" t="n">
        <v>0.03115164053672334</v>
      </c>
      <c r="M322" t="n">
        <v>0</v>
      </c>
      <c r="N322" t="n">
        <v>89.38239616928176</v>
      </c>
      <c r="O322" t="n">
        <v>-6.063692909690852</v>
      </c>
      <c r="P322" t="b">
        <v>1</v>
      </c>
      <c r="Q322" t="n">
        <v>0</v>
      </c>
      <c r="R322" t="b">
        <v>0</v>
      </c>
      <c r="S322" t="n">
        <v>-6.063692909690852</v>
      </c>
      <c r="T322" t="n">
        <v>229.9479191849779</v>
      </c>
      <c r="U322" t="n">
        <v>906.9145932655528</v>
      </c>
      <c r="V322" t="n">
        <v>-251.8135506655082</v>
      </c>
      <c r="W322" t="n">
        <v>3</v>
      </c>
      <c r="X322" t="n">
        <v>1199.848006890326</v>
      </c>
      <c r="Y322" t="b">
        <v>0</v>
      </c>
      <c r="Z322" t="n">
        <v>1199.848006890326</v>
      </c>
      <c r="AA322" t="b">
        <v>0</v>
      </c>
      <c r="AB322" t="n">
        <v>-63.84724915454063</v>
      </c>
      <c r="AC322" t="n">
        <v>-6.063692909690852</v>
      </c>
      <c r="AD322" t="b">
        <v>0</v>
      </c>
      <c r="AE322" t="n">
        <v>0</v>
      </c>
      <c r="AF322" t="n">
        <v>0</v>
      </c>
      <c r="AG322" t="n">
        <v>0.9327501302001231</v>
      </c>
      <c r="AH322" t="n">
        <v>27.56766665596981</v>
      </c>
      <c r="AI322" t="n">
        <v>-45.01400601800261</v>
      </c>
      <c r="AJ322" t="n">
        <v>-5.655910351007705</v>
      </c>
      <c r="AK322" t="n">
        <v>18.83324313653801</v>
      </c>
      <c r="AL322" t="n">
        <v>-5.655910351007705</v>
      </c>
      <c r="AM322" t="n">
        <v>2</v>
      </c>
      <c r="AN322" t="n">
        <v>1.494166221041426</v>
      </c>
      <c r="AO322" t="n">
        <v>-2.039788710453618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</row>
    <row r="323" spans="1:49">
      <c r="A323" t="n">
        <v>-100.356989915</v>
      </c>
      <c r="B323" t="n">
        <v>78.91524552499999</v>
      </c>
      <c r="C323" t="n">
        <v>33.57793931755472</v>
      </c>
      <c r="D323" t="n">
        <v>53.35383023350001</v>
      </c>
      <c r="E323" t="n">
        <v>1372.32759951856</v>
      </c>
      <c r="F323" t="n">
        <v>320</v>
      </c>
      <c r="G323" t="n">
        <v>25.94372245</v>
      </c>
      <c r="H323" t="n">
        <v>-0.471180384037893</v>
      </c>
      <c r="I323" t="n">
        <v>2.09682307181144</v>
      </c>
      <c r="J323" t="n">
        <v>0</v>
      </c>
      <c r="K323" t="n">
        <v>0</v>
      </c>
      <c r="L323" t="n">
        <v>0.04287370368953386</v>
      </c>
      <c r="M323" t="n">
        <v>0</v>
      </c>
      <c r="N323" t="n">
        <v>89.40997326005868</v>
      </c>
      <c r="O323" t="n">
        <v>-4.531130536501123</v>
      </c>
      <c r="P323" t="b">
        <v>1</v>
      </c>
      <c r="Q323" t="n">
        <v>0</v>
      </c>
      <c r="R323" t="b">
        <v>0</v>
      </c>
      <c r="S323" t="n">
        <v>-4.531130536501123</v>
      </c>
      <c r="T323" t="n">
        <v>213.7200657525314</v>
      </c>
      <c r="U323" t="n">
        <v>842.9119393279839</v>
      </c>
      <c r="V323" t="n">
        <v>-202.4569345343027</v>
      </c>
      <c r="W323" t="n">
        <v>2</v>
      </c>
      <c r="X323" t="n">
        <v>1800.459902404574</v>
      </c>
      <c r="Y323" t="b">
        <v>1</v>
      </c>
      <c r="Z323" t="n">
        <v>1800.459902404574</v>
      </c>
      <c r="AA323" t="b">
        <v>0</v>
      </c>
      <c r="AB323" t="n">
        <v>-51.33289415169947</v>
      </c>
      <c r="AC323" t="n">
        <v>-4.531130536501123</v>
      </c>
      <c r="AD323" t="b">
        <v>0</v>
      </c>
      <c r="AE323" t="n">
        <v>0</v>
      </c>
      <c r="AF323" t="n">
        <v>-428.1323028860138</v>
      </c>
      <c r="AG323" t="n">
        <v>0.9262240474932032</v>
      </c>
      <c r="AH323" t="n">
        <v>27.58161454473194</v>
      </c>
      <c r="AI323" t="n">
        <v>-22.25925140015321</v>
      </c>
      <c r="AJ323" t="n">
        <v>-4.19684206523812</v>
      </c>
      <c r="AK323" t="n">
        <v>29.07364275154626</v>
      </c>
      <c r="AL323" t="n">
        <v>-3.198872793142918</v>
      </c>
      <c r="AM323" t="n">
        <v>2</v>
      </c>
      <c r="AN323" t="n">
        <v>0</v>
      </c>
      <c r="AO323" t="n">
        <v>-1.00668779428916</v>
      </c>
      <c r="AP323" t="n">
        <v>0</v>
      </c>
      <c r="AQ323" t="n">
        <v>0.4873294615490307</v>
      </c>
      <c r="AR323" t="n">
        <v>1</v>
      </c>
      <c r="AS323" t="n">
        <v>0</v>
      </c>
      <c r="AT323" t="n">
        <v>0</v>
      </c>
      <c r="AU323" t="n">
        <v>0</v>
      </c>
      <c r="AV323" t="n">
        <v>0.5402661997464457</v>
      </c>
      <c r="AW323" t="n">
        <v>0.1698505212721338</v>
      </c>
    </row>
    <row r="324" spans="1:49">
      <c r="A324" t="n">
        <v>-49.671641465</v>
      </c>
      <c r="B324" t="n">
        <v>28.23765432</v>
      </c>
      <c r="C324" t="n">
        <v>33.62379707952346</v>
      </c>
      <c r="D324" t="n">
        <v>53.4266961477489</v>
      </c>
      <c r="E324" t="n">
        <v>1645.93357478685</v>
      </c>
      <c r="F324" t="n">
        <v>321</v>
      </c>
      <c r="G324" t="n">
        <v>24.75953284</v>
      </c>
      <c r="H324" t="n">
        <v>-0.1801694890231285</v>
      </c>
      <c r="I324" t="n">
        <v>1.037821520222683</v>
      </c>
      <c r="J324" t="n">
        <v>0</v>
      </c>
      <c r="K324" t="n">
        <v>0</v>
      </c>
      <c r="L324" t="n">
        <v>0.05618603240964901</v>
      </c>
      <c r="M324" t="n">
        <v>0</v>
      </c>
      <c r="N324" t="n">
        <v>89.42857619405954</v>
      </c>
      <c r="O324" t="n">
        <v>-0.9372198235740273</v>
      </c>
      <c r="P324" t="b">
        <v>1</v>
      </c>
      <c r="Q324" t="n">
        <v>0</v>
      </c>
      <c r="R324" t="b">
        <v>0</v>
      </c>
      <c r="S324" t="n">
        <v>-0.9372198235740273</v>
      </c>
      <c r="T324" t="n">
        <v>203.9649089202602</v>
      </c>
      <c r="U324" t="n">
        <v>804.4376007815064</v>
      </c>
      <c r="V324" t="n">
        <v>-43.87906776959432</v>
      </c>
      <c r="W324" t="n">
        <v>2</v>
      </c>
      <c r="X324" t="n">
        <v>1718.278715269298</v>
      </c>
      <c r="Y324" t="b">
        <v>0</v>
      </c>
      <c r="Z324" t="n">
        <v>1718.278715269298</v>
      </c>
      <c r="AA324" t="b">
        <v>0</v>
      </c>
      <c r="AB324" t="n">
        <v>-11.1255242823515</v>
      </c>
      <c r="AC324" t="n">
        <v>-0.9372198235740273</v>
      </c>
      <c r="AD324" t="b">
        <v>0</v>
      </c>
      <c r="AE324" t="n">
        <v>0</v>
      </c>
      <c r="AF324" t="n">
        <v>-72.34514048244773</v>
      </c>
      <c r="AG324" t="n">
        <v>0.7989089496375016</v>
      </c>
      <c r="AH324" t="n">
        <v>27.59304862476396</v>
      </c>
      <c r="AI324" t="n">
        <v>-4.161180205327694</v>
      </c>
      <c r="AJ324" t="n">
        <v>-0.7487533048309707</v>
      </c>
      <c r="AK324" t="n">
        <v>6.964344077023807</v>
      </c>
      <c r="AL324" t="n">
        <v>-0.7172283475913043</v>
      </c>
      <c r="AM324" t="n">
        <v>2</v>
      </c>
      <c r="AN324" t="n">
        <v>0</v>
      </c>
      <c r="AO324" t="n">
        <v>0.3715850583367203</v>
      </c>
      <c r="AP324" t="n">
        <v>0</v>
      </c>
      <c r="AQ324" t="n">
        <v>0.8610781964843314</v>
      </c>
      <c r="AR324" t="n">
        <v>1</v>
      </c>
      <c r="AS324" t="n">
        <v>0</v>
      </c>
      <c r="AT324" t="n">
        <v>0</v>
      </c>
      <c r="AU324" t="n">
        <v>0</v>
      </c>
      <c r="AV324" t="n">
        <v>0.9280794271628682</v>
      </c>
      <c r="AW324" t="n">
        <v>0.2917724161895315</v>
      </c>
    </row>
    <row r="325" spans="1:49">
      <c r="A325" t="n">
        <v>0</v>
      </c>
      <c r="B325" t="n">
        <v>-21.42638506</v>
      </c>
      <c r="C325" t="n">
        <v>33.67894804520168</v>
      </c>
      <c r="D325" t="n">
        <v>53.5143285432983</v>
      </c>
      <c r="E325" t="n">
        <v>1698.52552886974</v>
      </c>
      <c r="F325" t="n">
        <v>322</v>
      </c>
      <c r="G325" t="n">
        <v>24.47489935</v>
      </c>
      <c r="H325" t="n">
        <v>-0.03216090986959586</v>
      </c>
      <c r="I325" t="n">
        <v>-0</v>
      </c>
      <c r="J325" t="n">
        <v>0</v>
      </c>
      <c r="K325" t="n">
        <v>0</v>
      </c>
      <c r="L325" t="n">
        <v>0.07206836008112438</v>
      </c>
      <c r="M325" t="n">
        <v>0</v>
      </c>
      <c r="N325" t="n">
        <v>89.42975870608385</v>
      </c>
      <c r="O325" t="n">
        <v>0.7803344651533769</v>
      </c>
      <c r="P325" t="b">
        <v>1</v>
      </c>
      <c r="Q325" t="n">
        <v>0</v>
      </c>
      <c r="R325" t="b">
        <v>0</v>
      </c>
      <c r="S325" t="n">
        <v>0.7803344651533769</v>
      </c>
      <c r="T325" t="n">
        <v>201.6201456228803</v>
      </c>
      <c r="U325" t="n">
        <v>795.1898543366399</v>
      </c>
      <c r="V325" t="n">
        <v>36.95883276260361</v>
      </c>
      <c r="W325" t="n">
        <v>2</v>
      </c>
      <c r="X325" t="n">
        <v>1698.525528863063</v>
      </c>
      <c r="Y325" t="b">
        <v>0</v>
      </c>
      <c r="Z325" t="n">
        <v>1698.525528863063</v>
      </c>
      <c r="AA325" t="b">
        <v>0</v>
      </c>
      <c r="AB325" t="n">
        <v>9.370900801877182</v>
      </c>
      <c r="AC325" t="n">
        <v>0.7803344651533769</v>
      </c>
      <c r="AD325" t="b">
        <v>0</v>
      </c>
      <c r="AE325" t="n">
        <v>0</v>
      </c>
      <c r="AF325" t="n">
        <v>0</v>
      </c>
      <c r="AG325" t="n">
        <v>0.6386321337359415</v>
      </c>
      <c r="AH325" t="n">
        <v>27.59949497707315</v>
      </c>
      <c r="AI325" t="n">
        <v>6.869566393271132</v>
      </c>
      <c r="AJ325" t="n">
        <v>1.221884123788901</v>
      </c>
      <c r="AK325" t="n">
        <v>2.482440549695673</v>
      </c>
      <c r="AL325" t="n">
        <v>1.221884123788901</v>
      </c>
      <c r="AM325" t="n">
        <v>0</v>
      </c>
      <c r="AN325" t="n">
        <v>0</v>
      </c>
      <c r="AO325" t="n">
        <v>1.222718841933595</v>
      </c>
      <c r="AP325" t="n">
        <v>0</v>
      </c>
      <c r="AQ325" t="n">
        <v>1.03240337962572</v>
      </c>
      <c r="AR325" t="n">
        <v>1</v>
      </c>
      <c r="AS325" t="n">
        <v>0</v>
      </c>
      <c r="AT325" t="n">
        <v>0</v>
      </c>
      <c r="AU325" t="n">
        <v>0</v>
      </c>
      <c r="AV325" t="n">
        <v>1.102157536616347</v>
      </c>
      <c r="AW325" t="n">
        <v>0.3464996185327787</v>
      </c>
    </row>
    <row r="326" spans="1:49">
      <c r="A326" t="n">
        <v>0</v>
      </c>
      <c r="B326" t="n">
        <v>-21.42638506</v>
      </c>
      <c r="C326" t="n">
        <v>33.73058787315182</v>
      </c>
      <c r="D326" t="n">
        <v>53.59638189945225</v>
      </c>
      <c r="E326" t="n">
        <v>1687.66859138742</v>
      </c>
      <c r="F326" t="n">
        <v>323</v>
      </c>
      <c r="G326" t="n">
        <v>24.318456335</v>
      </c>
      <c r="H326" t="n">
        <v>-0.05875062566516309</v>
      </c>
      <c r="I326" t="n">
        <v>-0</v>
      </c>
      <c r="J326" t="n">
        <v>0</v>
      </c>
      <c r="K326" t="n">
        <v>0</v>
      </c>
      <c r="L326" t="n">
        <v>0.08598516945640811</v>
      </c>
      <c r="M326" t="n">
        <v>0</v>
      </c>
      <c r="N326" t="n">
        <v>89.42231898904912</v>
      </c>
      <c r="O326" t="n">
        <v>0.468277749485824</v>
      </c>
      <c r="P326" t="b">
        <v>1</v>
      </c>
      <c r="Q326" t="n">
        <v>0</v>
      </c>
      <c r="R326" t="b">
        <v>0</v>
      </c>
      <c r="S326" t="n">
        <v>0.468277749485824</v>
      </c>
      <c r="T326" t="n">
        <v>200.3313941140418</v>
      </c>
      <c r="U326" t="n">
        <v>790.1070183857809</v>
      </c>
      <c r="V326" t="n">
        <v>22.32162928837519</v>
      </c>
      <c r="W326" t="n">
        <v>2</v>
      </c>
      <c r="X326" t="n">
        <v>1687.668591272028</v>
      </c>
      <c r="Y326" t="b">
        <v>0</v>
      </c>
      <c r="Z326" t="n">
        <v>1687.668591272028</v>
      </c>
      <c r="AA326" t="b">
        <v>0</v>
      </c>
      <c r="AB326" t="n">
        <v>5.659642314496752</v>
      </c>
      <c r="AC326" t="n">
        <v>0.468277749485824</v>
      </c>
      <c r="AD326" t="b">
        <v>0</v>
      </c>
      <c r="AE326" t="n">
        <v>0</v>
      </c>
      <c r="AF326" t="n">
        <v>0</v>
      </c>
      <c r="AG326" t="n">
        <v>0.5238492441754323</v>
      </c>
      <c r="AH326" t="n">
        <v>27.60914015289523</v>
      </c>
      <c r="AI326" t="n">
        <v>5.058030163798628</v>
      </c>
      <c r="AJ326" t="n">
        <v>0.8939170089343529</v>
      </c>
      <c r="AK326" t="n">
        <v>2.408384885476178</v>
      </c>
      <c r="AL326" t="n">
        <v>0.8939170089343529</v>
      </c>
      <c r="AM326" t="n">
        <v>0</v>
      </c>
      <c r="AN326" t="n">
        <v>0</v>
      </c>
      <c r="AO326" t="n">
        <v>0.894331502398482</v>
      </c>
      <c r="AP326" t="n">
        <v>0</v>
      </c>
      <c r="AQ326" t="n">
        <v>0.9696153018049128</v>
      </c>
      <c r="AR326" t="n">
        <v>1</v>
      </c>
      <c r="AS326" t="n">
        <v>0</v>
      </c>
      <c r="AT326" t="n">
        <v>0</v>
      </c>
      <c r="AU326" t="n">
        <v>0</v>
      </c>
      <c r="AV326" t="n">
        <v>1.038409384957756</v>
      </c>
      <c r="AW326" t="n">
        <v>0.3264582818834969</v>
      </c>
    </row>
    <row r="327" spans="1:49">
      <c r="A327" t="n">
        <v>0</v>
      </c>
      <c r="B327" t="n">
        <v>-21.42638506</v>
      </c>
      <c r="C327" t="n">
        <v>33.77882098958978</v>
      </c>
      <c r="D327" t="n">
        <v>53.67302214475515</v>
      </c>
      <c r="E327" t="n">
        <v>1669.115902510255</v>
      </c>
      <c r="F327" t="n">
        <v>324</v>
      </c>
      <c r="G327" t="n">
        <v>24.05112141</v>
      </c>
      <c r="H327" t="n">
        <v>-0.08598487080308281</v>
      </c>
      <c r="I327" t="n">
        <v>-0</v>
      </c>
      <c r="J327" t="n">
        <v>0</v>
      </c>
      <c r="K327" t="n">
        <v>0</v>
      </c>
      <c r="L327" t="n">
        <v>0.08987973699506879</v>
      </c>
      <c r="M327" t="n">
        <v>0</v>
      </c>
      <c r="N327" t="n">
        <v>89.41487927201439</v>
      </c>
      <c r="O327" t="n">
        <v>0.1508722821932864</v>
      </c>
      <c r="P327" t="b">
        <v>1</v>
      </c>
      <c r="Q327" t="n">
        <v>0</v>
      </c>
      <c r="R327" t="b">
        <v>0</v>
      </c>
      <c r="S327" t="n">
        <v>0.1508722821932864</v>
      </c>
      <c r="T327" t="n">
        <v>198.1291335148136</v>
      </c>
      <c r="U327" t="n">
        <v>781.4213025824247</v>
      </c>
      <c r="V327" t="n">
        <v>7.271642204447908</v>
      </c>
      <c r="W327" t="n">
        <v>2</v>
      </c>
      <c r="X327" t="n">
        <v>1669.115902316059</v>
      </c>
      <c r="Y327" t="b">
        <v>0</v>
      </c>
      <c r="Z327" t="n">
        <v>1669.115902316059</v>
      </c>
      <c r="AA327" t="b">
        <v>0</v>
      </c>
      <c r="AB327" t="n">
        <v>1.843722668470565</v>
      </c>
      <c r="AC327" t="n">
        <v>0.1508722821932864</v>
      </c>
      <c r="AD327" t="b">
        <v>0</v>
      </c>
      <c r="AE327" t="n">
        <v>0</v>
      </c>
      <c r="AF327" t="n">
        <v>0</v>
      </c>
      <c r="AG327" t="n">
        <v>0.2704213674614236</v>
      </c>
      <c r="AH327" t="n">
        <v>27.61676669775377</v>
      </c>
      <c r="AI327" t="n">
        <v>3.191929881112653</v>
      </c>
      <c r="AJ327" t="n">
        <v>0.5579155360746736</v>
      </c>
      <c r="AK327" t="n">
        <v>2.32876383782119</v>
      </c>
      <c r="AL327" t="n">
        <v>0.5579155360746736</v>
      </c>
      <c r="AM327" t="n">
        <v>0</v>
      </c>
      <c r="AN327" t="n">
        <v>0</v>
      </c>
      <c r="AO327" t="n">
        <v>0.5586184728090299</v>
      </c>
      <c r="AP327" t="n">
        <v>0</v>
      </c>
      <c r="AQ327" t="n">
        <v>0.9018301309090899</v>
      </c>
      <c r="AR327" t="n">
        <v>1</v>
      </c>
      <c r="AS327" t="n">
        <v>0</v>
      </c>
      <c r="AT327" t="n">
        <v>0</v>
      </c>
      <c r="AU327" t="n">
        <v>0</v>
      </c>
      <c r="AV327" t="n">
        <v>0.9692570934923509</v>
      </c>
      <c r="AW327" t="n">
        <v>0.3047179754233222</v>
      </c>
    </row>
    <row r="328" spans="1:49">
      <c r="A328" t="n">
        <v>0</v>
      </c>
      <c r="B328" t="n">
        <v>-21.42638506</v>
      </c>
      <c r="C328" t="n">
        <v>33.82511737840422</v>
      </c>
      <c r="D328" t="n">
        <v>53.74658501726705</v>
      </c>
      <c r="E328" t="n">
        <v>1649.36947244756</v>
      </c>
      <c r="F328" t="n">
        <v>325</v>
      </c>
      <c r="G328" t="n">
        <v>23.766585275</v>
      </c>
      <c r="H328" t="n">
        <v>-0.05720244112250183</v>
      </c>
      <c r="I328" t="n">
        <v>-0</v>
      </c>
      <c r="J328" t="n">
        <v>0</v>
      </c>
      <c r="K328" t="n">
        <v>0</v>
      </c>
      <c r="L328" t="n">
        <v>0.07772871622621219</v>
      </c>
      <c r="M328" t="n">
        <v>0</v>
      </c>
      <c r="N328" t="n">
        <v>89.40743955497966</v>
      </c>
      <c r="O328" t="n">
        <v>0.4688579617037256</v>
      </c>
      <c r="P328" t="b">
        <v>1</v>
      </c>
      <c r="Q328" t="n">
        <v>0</v>
      </c>
      <c r="R328" t="b">
        <v>0</v>
      </c>
      <c r="S328" t="n">
        <v>0.4688579617037256</v>
      </c>
      <c r="T328" t="n">
        <v>195.7851722117134</v>
      </c>
      <c r="U328" t="n">
        <v>772.1767192029977</v>
      </c>
      <c r="V328" t="n">
        <v>22.86824728456348</v>
      </c>
      <c r="W328" t="n">
        <v>2</v>
      </c>
      <c r="X328" t="n">
        <v>1649.369472217603</v>
      </c>
      <c r="Y328" t="b">
        <v>0</v>
      </c>
      <c r="Z328" t="n">
        <v>1649.369472217603</v>
      </c>
      <c r="AA328" t="b">
        <v>0</v>
      </c>
      <c r="AB328" t="n">
        <v>5.798237141116502</v>
      </c>
      <c r="AC328" t="n">
        <v>0.4688579617037256</v>
      </c>
      <c r="AD328" t="b">
        <v>0</v>
      </c>
      <c r="AE328" t="n">
        <v>0</v>
      </c>
      <c r="AF328" t="n">
        <v>0</v>
      </c>
      <c r="AG328" t="n">
        <v>0.5315236007790238</v>
      </c>
      <c r="AH328" t="n">
        <v>27.62053166666569</v>
      </c>
      <c r="AI328" t="n">
        <v>5.107074253709255</v>
      </c>
      <c r="AJ328" t="n">
        <v>0.8821018690732589</v>
      </c>
      <c r="AK328" t="n">
        <v>2.392543756931866</v>
      </c>
      <c r="AL328" t="n">
        <v>0.8821018690732589</v>
      </c>
      <c r="AM328" t="n">
        <v>0</v>
      </c>
      <c r="AN328" t="n">
        <v>0</v>
      </c>
      <c r="AO328" t="n">
        <v>0.8824706241621005</v>
      </c>
      <c r="AP328" t="n">
        <v>0</v>
      </c>
      <c r="AQ328" t="n">
        <v>0.9468260275463007</v>
      </c>
      <c r="AR328" t="n">
        <v>1</v>
      </c>
      <c r="AS328" t="n">
        <v>0</v>
      </c>
      <c r="AT328" t="n">
        <v>0</v>
      </c>
      <c r="AU328" t="n">
        <v>0</v>
      </c>
      <c r="AV328" t="n">
        <v>1.012860293615357</v>
      </c>
      <c r="AW328" t="n">
        <v>0.3184260813042777</v>
      </c>
    </row>
    <row r="329" spans="1:49">
      <c r="A329" t="n">
        <v>0</v>
      </c>
      <c r="B329" t="n">
        <v>-21.42638506</v>
      </c>
      <c r="C329" t="n">
        <v>33.875310084449</v>
      </c>
      <c r="D329" t="n">
        <v>53.8263389620207</v>
      </c>
      <c r="E329" t="n">
        <v>1641.376335700845</v>
      </c>
      <c r="F329" t="n">
        <v>326</v>
      </c>
      <c r="G329" t="n">
        <v>23.651408195</v>
      </c>
      <c r="H329" t="n">
        <v>-0.01829971054024826</v>
      </c>
      <c r="I329" t="n">
        <v>-0</v>
      </c>
      <c r="J329" t="n">
        <v>0</v>
      </c>
      <c r="K329" t="n">
        <v>0</v>
      </c>
      <c r="L329" t="n">
        <v>0.06099229071553705</v>
      </c>
      <c r="M329" t="n">
        <v>0</v>
      </c>
      <c r="N329" t="n">
        <v>89.39999983794493</v>
      </c>
      <c r="O329" t="n">
        <v>0.8996866390337044</v>
      </c>
      <c r="P329" t="b">
        <v>1</v>
      </c>
      <c r="Q329" t="n">
        <v>0</v>
      </c>
      <c r="R329" t="b">
        <v>0</v>
      </c>
      <c r="S329" t="n">
        <v>0.8996866390337044</v>
      </c>
      <c r="T329" t="n">
        <v>194.836362604371</v>
      </c>
      <c r="U329" t="n">
        <v>768.4346141116391</v>
      </c>
      <c r="V329" t="n">
        <v>44.09533433757569</v>
      </c>
      <c r="W329" t="n">
        <v>2</v>
      </c>
      <c r="X329" t="n">
        <v>1641.376335742461</v>
      </c>
      <c r="Y329" t="b">
        <v>0</v>
      </c>
      <c r="Z329" t="n">
        <v>1641.376335742461</v>
      </c>
      <c r="AA329" t="b">
        <v>0</v>
      </c>
      <c r="AB329" t="n">
        <v>11.18035860486199</v>
      </c>
      <c r="AC329" t="n">
        <v>0.8996866390337044</v>
      </c>
      <c r="AD329" t="b">
        <v>0</v>
      </c>
      <c r="AE329" t="n">
        <v>0</v>
      </c>
      <c r="AF329" t="n">
        <v>0</v>
      </c>
      <c r="AG329" t="n">
        <v>0.6777878940587794</v>
      </c>
      <c r="AH329" t="n">
        <v>27.62804458798678</v>
      </c>
      <c r="AI329" t="n">
        <v>7.722549088079705</v>
      </c>
      <c r="AJ329" t="n">
        <v>1.327386704483809</v>
      </c>
      <c r="AK329" t="n">
        <v>2.488298804904614</v>
      </c>
      <c r="AL329" t="n">
        <v>1.327386704483809</v>
      </c>
      <c r="AM329" t="n">
        <v>0</v>
      </c>
      <c r="AN329" t="n">
        <v>0</v>
      </c>
      <c r="AO329" t="n">
        <v>1.327572394849742</v>
      </c>
      <c r="AP329" t="n">
        <v>0</v>
      </c>
      <c r="AQ329" t="n">
        <v>1.018778789642156</v>
      </c>
      <c r="AR329" t="n">
        <v>1</v>
      </c>
      <c r="AS329" t="n">
        <v>0</v>
      </c>
      <c r="AT329" t="n">
        <v>0</v>
      </c>
      <c r="AU329" t="n">
        <v>0</v>
      </c>
      <c r="AV329" t="n">
        <v>1.084081572837526</v>
      </c>
      <c r="AW329" t="n">
        <v>0.3408168423906291</v>
      </c>
    </row>
    <row r="330" spans="1:49">
      <c r="A330" t="n">
        <v>0</v>
      </c>
      <c r="B330" t="n">
        <v>-21.42638506</v>
      </c>
      <c r="C330" t="n">
        <v>33.92382964321029</v>
      </c>
      <c r="D330" t="n">
        <v>53.9034343512485</v>
      </c>
      <c r="E330" t="n">
        <v>1629.684928858595</v>
      </c>
      <c r="F330" t="n">
        <v>327</v>
      </c>
      <c r="G330" t="n">
        <v>23.4829409</v>
      </c>
      <c r="H330" t="n">
        <v>-0.1059690292165039</v>
      </c>
      <c r="I330" t="n">
        <v>-0</v>
      </c>
      <c r="J330" t="n">
        <v>0</v>
      </c>
      <c r="K330" t="n">
        <v>0</v>
      </c>
      <c r="L330" t="n">
        <v>0.05020045755845245</v>
      </c>
      <c r="M330" t="n">
        <v>0</v>
      </c>
      <c r="N330" t="n">
        <v>89.3925601209102</v>
      </c>
      <c r="O330" t="n">
        <v>-0.08044349993285711</v>
      </c>
      <c r="P330" t="b">
        <v>1</v>
      </c>
      <c r="Q330" t="n">
        <v>0</v>
      </c>
      <c r="R330" t="b">
        <v>0</v>
      </c>
      <c r="S330" t="n">
        <v>-0.08044349993285711</v>
      </c>
      <c r="T330" t="n">
        <v>193.4485570790096</v>
      </c>
      <c r="U330" t="n">
        <v>762.961109119614</v>
      </c>
      <c r="V330" t="n">
        <v>-3.970972184206371</v>
      </c>
      <c r="W330" t="n">
        <v>2</v>
      </c>
      <c r="X330" t="n">
        <v>1629.684929079496</v>
      </c>
      <c r="Y330" t="b">
        <v>0</v>
      </c>
      <c r="Z330" t="n">
        <v>1629.684929079496</v>
      </c>
      <c r="AA330" t="b">
        <v>0</v>
      </c>
      <c r="AB330" t="n">
        <v>-1.006838789098979</v>
      </c>
      <c r="AC330" t="n">
        <v>-0.08044349993285713</v>
      </c>
      <c r="AD330" t="b">
        <v>0</v>
      </c>
      <c r="AE330" t="n">
        <v>0</v>
      </c>
      <c r="AF330" t="n">
        <v>0</v>
      </c>
      <c r="AG330" t="n">
        <v>0</v>
      </c>
      <c r="AH330" t="n">
        <v>27.63796004995072</v>
      </c>
      <c r="AI330" t="n">
        <v>0.3863876285221538</v>
      </c>
      <c r="AJ330" t="n">
        <v>0.06594099254813808</v>
      </c>
      <c r="AK330" t="n">
        <v>1.393226417621132</v>
      </c>
      <c r="AL330" t="n">
        <v>0.06594099254813808</v>
      </c>
      <c r="AM330" t="n">
        <v>0</v>
      </c>
      <c r="AN330" t="n">
        <v>0</v>
      </c>
      <c r="AO330" t="n">
        <v>0.06854499733262642</v>
      </c>
      <c r="AP330" t="n">
        <v>0</v>
      </c>
      <c r="AQ330" t="n">
        <v>0.795311331980798</v>
      </c>
      <c r="AR330" t="n">
        <v>1</v>
      </c>
      <c r="AS330" t="n">
        <v>0</v>
      </c>
      <c r="AT330" t="n">
        <v>0</v>
      </c>
      <c r="AU330" t="n">
        <v>0</v>
      </c>
      <c r="AV330" t="n">
        <v>0.8596821560981339</v>
      </c>
      <c r="AW330" t="n">
        <v>0.2702694753255857</v>
      </c>
    </row>
    <row r="331" spans="1:49">
      <c r="A331" t="n">
        <v>-44.60310662</v>
      </c>
      <c r="B331" t="n">
        <v>23.1698952</v>
      </c>
      <c r="C331" t="n">
        <v>33.95759687635734</v>
      </c>
      <c r="D331" t="n">
        <v>53.9570889608344</v>
      </c>
      <c r="E331" t="n">
        <v>1567.662068512455</v>
      </c>
      <c r="F331" t="n">
        <v>328</v>
      </c>
      <c r="G331" t="n">
        <v>22.58922265</v>
      </c>
      <c r="H331" t="n">
        <v>-0.4429787934270673</v>
      </c>
      <c r="I331" t="n">
        <v>0.9319213650638075</v>
      </c>
      <c r="J331" t="n">
        <v>0</v>
      </c>
      <c r="K331" t="n">
        <v>0</v>
      </c>
      <c r="L331" t="n">
        <v>0.04409331378858417</v>
      </c>
      <c r="M331" t="n">
        <v>0</v>
      </c>
      <c r="N331" t="n">
        <v>89.39286281364285</v>
      </c>
      <c r="O331" t="n">
        <v>-3.680404378186065</v>
      </c>
      <c r="P331" t="b">
        <v>1</v>
      </c>
      <c r="Q331" t="n">
        <v>0</v>
      </c>
      <c r="R331" t="b">
        <v>0</v>
      </c>
      <c r="S331" t="n">
        <v>-3.680404378186065</v>
      </c>
      <c r="T331" t="n">
        <v>186.0862549451369</v>
      </c>
      <c r="U331" t="n">
        <v>733.92418950362</v>
      </c>
      <c r="V331" t="n">
        <v>-188.8654966605873</v>
      </c>
      <c r="W331" t="n">
        <v>2</v>
      </c>
      <c r="X331" t="n">
        <v>1567.662068779732</v>
      </c>
      <c r="Y331" t="b">
        <v>0</v>
      </c>
      <c r="Z331" t="n">
        <v>1567.662068779732</v>
      </c>
      <c r="AA331" t="b">
        <v>0</v>
      </c>
      <c r="AB331" t="n">
        <v>-47.88678921414485</v>
      </c>
      <c r="AC331" t="n">
        <v>-3.680404378186065</v>
      </c>
      <c r="AD331" t="b">
        <v>0</v>
      </c>
      <c r="AE331" t="n">
        <v>0</v>
      </c>
      <c r="AF331" t="n">
        <v>0</v>
      </c>
      <c r="AG331" t="n">
        <v>0.9247280212679488</v>
      </c>
      <c r="AH331" t="n">
        <v>27.63796004995072</v>
      </c>
      <c r="AI331" t="n">
        <v>-20.73139318111962</v>
      </c>
      <c r="AJ331" t="n">
        <v>-3.403373058105896</v>
      </c>
      <c r="AK331" t="n">
        <v>27.15539603302521</v>
      </c>
      <c r="AL331" t="n">
        <v>-3.403373058105896</v>
      </c>
      <c r="AM331" t="n">
        <v>2</v>
      </c>
      <c r="AN331" t="n">
        <v>0</v>
      </c>
      <c r="AO331" t="n">
        <v>-2.448970624172585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</row>
    <row r="332" spans="1:49">
      <c r="A332" t="n">
        <v>-95.28845507</v>
      </c>
      <c r="B332" t="n">
        <v>73.847486405</v>
      </c>
      <c r="C332" t="n">
        <v>33.96669820086238</v>
      </c>
      <c r="D332" t="n">
        <v>53.97155055473835</v>
      </c>
      <c r="E332" t="n">
        <v>1413.094559672155</v>
      </c>
      <c r="F332" t="n">
        <v>329</v>
      </c>
      <c r="G332" t="n">
        <v>20.361982515</v>
      </c>
      <c r="H332" t="n">
        <v>-0.7229144512418939</v>
      </c>
      <c r="I332" t="n">
        <v>1.990922916652564</v>
      </c>
      <c r="J332" t="n">
        <v>0</v>
      </c>
      <c r="K332" t="n">
        <v>0</v>
      </c>
      <c r="L332" t="n">
        <v>0.03956787664210509</v>
      </c>
      <c r="M332" t="n">
        <v>0</v>
      </c>
      <c r="N332" t="n">
        <v>89.40970610906038</v>
      </c>
      <c r="O332" t="n">
        <v>-6.02781463512092</v>
      </c>
      <c r="P332" t="b">
        <v>1</v>
      </c>
      <c r="Q332" t="n">
        <v>0</v>
      </c>
      <c r="R332" t="b">
        <v>0</v>
      </c>
      <c r="S332" t="n">
        <v>-6.02781463512092</v>
      </c>
      <c r="T332" t="n">
        <v>167.7386215622923</v>
      </c>
      <c r="U332" t="n">
        <v>661.5611234416806</v>
      </c>
      <c r="V332" t="n">
        <v>-343.1612181926364</v>
      </c>
      <c r="W332" t="n">
        <v>2</v>
      </c>
      <c r="X332" t="n">
        <v>1413.09455967143</v>
      </c>
      <c r="Y332" t="b">
        <v>0</v>
      </c>
      <c r="Z332" t="n">
        <v>1413.09455967143</v>
      </c>
      <c r="AA332" t="b">
        <v>0</v>
      </c>
      <c r="AB332" t="n">
        <v>-87.00842246263601</v>
      </c>
      <c r="AC332" t="n">
        <v>-6.02781463512092</v>
      </c>
      <c r="AD332" t="b">
        <v>0</v>
      </c>
      <c r="AE332" t="n">
        <v>0</v>
      </c>
      <c r="AF332" t="n">
        <v>0</v>
      </c>
      <c r="AG332" t="n">
        <v>0.9418307774926331</v>
      </c>
      <c r="AH332" t="n">
        <v>27.6474356931675</v>
      </c>
      <c r="AI332" t="n">
        <v>-38.36479877171908</v>
      </c>
      <c r="AJ332" t="n">
        <v>-5.677181344377409</v>
      </c>
      <c r="AK332" t="n">
        <v>48.64362369091693</v>
      </c>
      <c r="AL332" t="n">
        <v>-5.677181344377409</v>
      </c>
      <c r="AM332" t="n">
        <v>2</v>
      </c>
      <c r="AN332" t="n">
        <v>1.188376501495311</v>
      </c>
      <c r="AO332" t="n">
        <v>-2.448812182569368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</row>
    <row r="333" spans="1:49">
      <c r="A333" t="n">
        <v>-58.7950042</v>
      </c>
      <c r="B333" t="n">
        <v>37.3596207365</v>
      </c>
      <c r="C333" t="n">
        <v>33.97032038471117</v>
      </c>
      <c r="D333" t="n">
        <v>53.9773060414082</v>
      </c>
      <c r="E333" t="n">
        <v>1247.6712198945</v>
      </c>
      <c r="F333" t="n">
        <v>330</v>
      </c>
      <c r="G333" t="n">
        <v>17.978315315</v>
      </c>
      <c r="H333" t="n">
        <v>-0.5077861807720248</v>
      </c>
      <c r="I333" t="n">
        <v>1.22844179980117</v>
      </c>
      <c r="J333" t="n">
        <v>0</v>
      </c>
      <c r="K333" t="n">
        <v>0</v>
      </c>
      <c r="L333" t="n">
        <v>0.03372118160366477</v>
      </c>
      <c r="M333" t="n">
        <v>0</v>
      </c>
      <c r="N333" t="n">
        <v>89.42901289849466</v>
      </c>
      <c r="O333" t="n">
        <v>-3.513018003984623</v>
      </c>
      <c r="P333" t="b">
        <v>1</v>
      </c>
      <c r="Q333" t="n">
        <v>0</v>
      </c>
      <c r="R333" t="b">
        <v>0</v>
      </c>
      <c r="S333" t="n">
        <v>-3.513018003984623</v>
      </c>
      <c r="T333" t="n">
        <v>148.1023680640533</v>
      </c>
      <c r="U333" t="n">
        <v>584.1157396446263</v>
      </c>
      <c r="V333" t="n">
        <v>-226.5112386034894</v>
      </c>
      <c r="W333" t="n">
        <v>2</v>
      </c>
      <c r="X333" t="n">
        <v>1247.671219880922</v>
      </c>
      <c r="Y333" t="b">
        <v>0</v>
      </c>
      <c r="Z333" t="n">
        <v>1247.671219880922</v>
      </c>
      <c r="AA333" t="b">
        <v>0</v>
      </c>
      <c r="AB333" t="n">
        <v>-57.43185562968799</v>
      </c>
      <c r="AC333" t="n">
        <v>-3.513018003984623</v>
      </c>
      <c r="AD333" t="b">
        <v>0</v>
      </c>
      <c r="AE333" t="n">
        <v>0</v>
      </c>
      <c r="AF333" t="n">
        <v>0</v>
      </c>
      <c r="AG333" t="n">
        <v>0.932112749488875</v>
      </c>
      <c r="AH333" t="n">
        <v>27.65942883517776</v>
      </c>
      <c r="AI333" t="n">
        <v>-25.06224946593473</v>
      </c>
      <c r="AJ333" t="n">
        <v>-3.274528870698027</v>
      </c>
      <c r="AK333" t="n">
        <v>32.36960616375326</v>
      </c>
      <c r="AL333" t="n">
        <v>-3.274528870698027</v>
      </c>
      <c r="AM333" t="n">
        <v>2</v>
      </c>
      <c r="AN333" t="n">
        <v>0</v>
      </c>
      <c r="AO333" t="n">
        <v>-2.017814446316985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</row>
    <row r="334" spans="1:49">
      <c r="A334" t="n">
        <v>-8.10965575</v>
      </c>
      <c r="B334" t="n">
        <v>-13.3179704685</v>
      </c>
      <c r="C334" t="n">
        <v>33.98956997800067</v>
      </c>
      <c r="D334" t="n">
        <v>54.00789277642845</v>
      </c>
      <c r="E334" t="n">
        <v>1170.20227118255</v>
      </c>
      <c r="F334" t="n">
        <v>331</v>
      </c>
      <c r="G334" t="n">
        <v>16.862026695</v>
      </c>
      <c r="H334" t="n">
        <v>-0.1625706756700112</v>
      </c>
      <c r="I334" t="n">
        <v>0.1694402482124138</v>
      </c>
      <c r="J334" t="n">
        <v>0</v>
      </c>
      <c r="K334" t="n">
        <v>0</v>
      </c>
      <c r="L334" t="n">
        <v>0.02680391544202668</v>
      </c>
      <c r="M334" t="n">
        <v>0</v>
      </c>
      <c r="N334" t="n">
        <v>89.43318679611063</v>
      </c>
      <c r="O334" t="n">
        <v>-0.5536703368167403</v>
      </c>
      <c r="P334" t="b">
        <v>1</v>
      </c>
      <c r="Q334" t="n">
        <v>0</v>
      </c>
      <c r="R334" t="b">
        <v>0</v>
      </c>
      <c r="S334" t="n">
        <v>-0.5536703368167403</v>
      </c>
      <c r="T334" t="n">
        <v>138.9065682814665</v>
      </c>
      <c r="U334" t="n">
        <v>547.8475053021039</v>
      </c>
      <c r="V334" t="n">
        <v>-38.06272318347789</v>
      </c>
      <c r="W334" t="n">
        <v>2</v>
      </c>
      <c r="X334" t="n">
        <v>1170.202271325294</v>
      </c>
      <c r="Y334" t="b">
        <v>0</v>
      </c>
      <c r="Z334" t="n">
        <v>1170.202271325294</v>
      </c>
      <c r="AA334" t="b">
        <v>0</v>
      </c>
      <c r="AB334" t="n">
        <v>-9.650791882220561</v>
      </c>
      <c r="AC334" t="n">
        <v>-0.5536703368167403</v>
      </c>
      <c r="AD334" t="b">
        <v>0</v>
      </c>
      <c r="AE334" t="n">
        <v>0</v>
      </c>
      <c r="AF334" t="n">
        <v>0</v>
      </c>
      <c r="AG334" t="n">
        <v>0.7862964482877359</v>
      </c>
      <c r="AH334" t="n">
        <v>27.66758617254109</v>
      </c>
      <c r="AI334" t="n">
        <v>-3.552613942019729</v>
      </c>
      <c r="AJ334" t="n">
        <v>-0.4353490193612773</v>
      </c>
      <c r="AK334" t="n">
        <v>6.098177940200832</v>
      </c>
      <c r="AL334" t="n">
        <v>-0.4353490193612773</v>
      </c>
      <c r="AM334" t="n">
        <v>2</v>
      </c>
      <c r="AN334" t="n">
        <v>0</v>
      </c>
      <c r="AO334" t="n">
        <v>-0.2605495805434679</v>
      </c>
      <c r="AP334" t="n">
        <v>0</v>
      </c>
      <c r="AQ334" t="n">
        <v>0.5167660502937347</v>
      </c>
      <c r="AR334" t="n">
        <v>1</v>
      </c>
      <c r="AS334" t="n">
        <v>0</v>
      </c>
      <c r="AT334" t="n">
        <v>0</v>
      </c>
      <c r="AU334" t="n">
        <v>0</v>
      </c>
      <c r="AV334" t="n">
        <v>0.558816031935781</v>
      </c>
      <c r="AW334" t="n">
        <v>0.1756822735978353</v>
      </c>
    </row>
    <row r="335" spans="1:49">
      <c r="A335" t="n">
        <v>0</v>
      </c>
      <c r="B335" t="n">
        <v>-21.42638506</v>
      </c>
      <c r="C335" t="n">
        <v>34.0167586197544</v>
      </c>
      <c r="D335" t="n">
        <v>54.05109430117625</v>
      </c>
      <c r="E335" t="n">
        <v>1141.92124686723</v>
      </c>
      <c r="F335" t="n">
        <v>332</v>
      </c>
      <c r="G335" t="n">
        <v>16.454511345</v>
      </c>
      <c r="H335" t="n">
        <v>-0.1117677582145955</v>
      </c>
      <c r="I335" t="n">
        <v>-0</v>
      </c>
      <c r="J335" t="n">
        <v>0</v>
      </c>
      <c r="K335" t="n">
        <v>0</v>
      </c>
      <c r="L335" t="n">
        <v>0.02163815287209281</v>
      </c>
      <c r="M335" t="n">
        <v>0</v>
      </c>
      <c r="N335" t="n">
        <v>89.42715478994249</v>
      </c>
      <c r="O335" t="n">
        <v>-0.1479925664876123</v>
      </c>
      <c r="P335" t="b">
        <v>1</v>
      </c>
      <c r="Q335" t="n">
        <v>0</v>
      </c>
      <c r="R335" t="b">
        <v>0</v>
      </c>
      <c r="S335" t="n">
        <v>-0.1479925664876123</v>
      </c>
      <c r="T335" t="n">
        <v>135.5495246819978</v>
      </c>
      <c r="U335" t="n">
        <v>534.6073253457992</v>
      </c>
      <c r="V335" t="n">
        <v>-10.425893511298</v>
      </c>
      <c r="W335" t="n">
        <v>2</v>
      </c>
      <c r="X335" t="n">
        <v>1141.921246938627</v>
      </c>
      <c r="Y335" t="b">
        <v>0</v>
      </c>
      <c r="Z335" t="n">
        <v>1141.921246938627</v>
      </c>
      <c r="AA335" t="b">
        <v>0</v>
      </c>
      <c r="AB335" t="n">
        <v>-2.643482127611056</v>
      </c>
      <c r="AC335" t="n">
        <v>-0.1479925664876123</v>
      </c>
      <c r="AD335" t="b">
        <v>0</v>
      </c>
      <c r="AE335" t="n">
        <v>0</v>
      </c>
      <c r="AF335" t="n">
        <v>0</v>
      </c>
      <c r="AG335" t="n">
        <v>0.3230774745313338</v>
      </c>
      <c r="AH335" t="n">
        <v>27.67163326219443</v>
      </c>
      <c r="AI335" t="n">
        <v>-0.3998359221710191</v>
      </c>
      <c r="AJ335" t="n">
        <v>-0.0478130646302283</v>
      </c>
      <c r="AK335" t="n">
        <v>2.243646205440036</v>
      </c>
      <c r="AL335" t="n">
        <v>-0.0478130646302283</v>
      </c>
      <c r="AM335" t="n">
        <v>0</v>
      </c>
      <c r="AN335" t="n">
        <v>0</v>
      </c>
      <c r="AO335" t="n">
        <v>-0.04591272760977016</v>
      </c>
      <c r="AP335" t="n">
        <v>0</v>
      </c>
      <c r="AQ335" t="n">
        <v>0.5421655734797443</v>
      </c>
      <c r="AR335" t="n">
        <v>1</v>
      </c>
      <c r="AS335" t="n">
        <v>0</v>
      </c>
      <c r="AT335" t="n">
        <v>0</v>
      </c>
      <c r="AU335" t="n">
        <v>0</v>
      </c>
      <c r="AV335" t="n">
        <v>0.5829288169934344</v>
      </c>
      <c r="AW335" t="n">
        <v>0.183262923864847</v>
      </c>
    </row>
    <row r="336" spans="1:49">
      <c r="A336" t="n">
        <v>0</v>
      </c>
      <c r="B336" t="n">
        <v>-21.42638506</v>
      </c>
      <c r="C336" t="n">
        <v>34.04138262565034</v>
      </c>
      <c r="D336" t="n">
        <v>54.09022073528575</v>
      </c>
      <c r="E336" t="n">
        <v>1107.230489952175</v>
      </c>
      <c r="F336" t="n">
        <v>333</v>
      </c>
      <c r="G336" t="n">
        <v>15.95463497</v>
      </c>
      <c r="H336" t="n">
        <v>-0.1465180623049362</v>
      </c>
      <c r="I336" t="n">
        <v>-0</v>
      </c>
      <c r="J336" t="n">
        <v>0</v>
      </c>
      <c r="K336" t="n">
        <v>0</v>
      </c>
      <c r="L336" t="n">
        <v>0.02257509309143069</v>
      </c>
      <c r="M336" t="n">
        <v>0</v>
      </c>
      <c r="N336" t="n">
        <v>89.41971507290776</v>
      </c>
      <c r="O336" t="n">
        <v>-0.4079508335712093</v>
      </c>
      <c r="P336" t="b">
        <v>1</v>
      </c>
      <c r="Q336" t="n">
        <v>0</v>
      </c>
      <c r="R336" t="b">
        <v>0</v>
      </c>
      <c r="S336" t="n">
        <v>-0.4079508335712093</v>
      </c>
      <c r="T336" t="n">
        <v>131.4316263372621</v>
      </c>
      <c r="U336" t="n">
        <v>518.3663342741615</v>
      </c>
      <c r="V336" t="n">
        <v>-29.64007682658169</v>
      </c>
      <c r="W336" t="n">
        <v>2</v>
      </c>
      <c r="X336" t="n">
        <v>1107.230490009609</v>
      </c>
      <c r="Y336" t="b">
        <v>0</v>
      </c>
      <c r="Z336" t="n">
        <v>1107.230490009609</v>
      </c>
      <c r="AA336" t="b">
        <v>0</v>
      </c>
      <c r="AB336" t="n">
        <v>-7.515232461100834</v>
      </c>
      <c r="AC336" t="n">
        <v>-0.4079508335712093</v>
      </c>
      <c r="AD336" t="b">
        <v>0</v>
      </c>
      <c r="AE336" t="n">
        <v>0</v>
      </c>
      <c r="AF336" t="n">
        <v>0</v>
      </c>
      <c r="AG336" t="n">
        <v>0.7382022276462218</v>
      </c>
      <c r="AH336" t="n">
        <v>27.67505982499954</v>
      </c>
      <c r="AI336" t="n">
        <v>-2.597266546846364</v>
      </c>
      <c r="AJ336" t="n">
        <v>-0.3011502141123998</v>
      </c>
      <c r="AK336" t="n">
        <v>4.91796591425447</v>
      </c>
      <c r="AL336" t="n">
        <v>-0.3011502141123998</v>
      </c>
      <c r="AM336" t="n">
        <v>0</v>
      </c>
      <c r="AN336" t="n">
        <v>0</v>
      </c>
      <c r="AO336" t="n">
        <v>-0.298856481596703</v>
      </c>
      <c r="AP336" t="n">
        <v>0</v>
      </c>
      <c r="AQ336" t="n">
        <v>0.4800425251238357</v>
      </c>
      <c r="AR336" t="n">
        <v>1</v>
      </c>
      <c r="AS336" t="n">
        <v>0</v>
      </c>
      <c r="AT336" t="n">
        <v>0</v>
      </c>
      <c r="AU336" t="n">
        <v>0</v>
      </c>
      <c r="AV336" t="n">
        <v>0.5193275843833587</v>
      </c>
      <c r="AW336" t="n">
        <v>0.1632677760702202</v>
      </c>
    </row>
    <row r="337" spans="1:49">
      <c r="A337" t="n">
        <v>0</v>
      </c>
      <c r="B337" t="n">
        <v>-21.42638506</v>
      </c>
      <c r="C337" t="n">
        <v>34.06495658828301</v>
      </c>
      <c r="D337" t="n">
        <v>54.1276786980374</v>
      </c>
      <c r="E337" t="n">
        <v>1072.737823351585</v>
      </c>
      <c r="F337" t="n">
        <v>334</v>
      </c>
      <c r="G337" t="n">
        <v>15.457612975</v>
      </c>
      <c r="H337" t="n">
        <v>-0.1329086342323267</v>
      </c>
      <c r="I337" t="n">
        <v>-0</v>
      </c>
      <c r="J337" t="n">
        <v>0</v>
      </c>
      <c r="K337" t="n">
        <v>0</v>
      </c>
      <c r="L337" t="n">
        <v>0.02748247269614448</v>
      </c>
      <c r="M337" t="n">
        <v>0</v>
      </c>
      <c r="N337" t="n">
        <v>89.41227535587304</v>
      </c>
      <c r="O337" t="n">
        <v>-0.2984854109318654</v>
      </c>
      <c r="P337" t="b">
        <v>1</v>
      </c>
      <c r="Q337" t="n">
        <v>0</v>
      </c>
      <c r="R337" t="b">
        <v>0</v>
      </c>
      <c r="S337" t="n">
        <v>-0.2984854109318654</v>
      </c>
      <c r="T337" t="n">
        <v>127.3372418996944</v>
      </c>
      <c r="U337" t="n">
        <v>502.2180820523948</v>
      </c>
      <c r="V337" t="n">
        <v>-22.38406983624295</v>
      </c>
      <c r="W337" t="n">
        <v>2</v>
      </c>
      <c r="X337" t="n">
        <v>1072.737823263915</v>
      </c>
      <c r="Y337" t="b">
        <v>0</v>
      </c>
      <c r="Z337" t="n">
        <v>1072.737823263915</v>
      </c>
      <c r="AA337" t="b">
        <v>0</v>
      </c>
      <c r="AB337" t="n">
        <v>-5.675474096410484</v>
      </c>
      <c r="AC337" t="n">
        <v>-0.2984854109318654</v>
      </c>
      <c r="AD337" t="b">
        <v>0</v>
      </c>
      <c r="AE337" t="n">
        <v>0</v>
      </c>
      <c r="AF337" t="n">
        <v>0</v>
      </c>
      <c r="AG337" t="n">
        <v>0.666994442992636</v>
      </c>
      <c r="AH337" t="n">
        <v>27.67871285803938</v>
      </c>
      <c r="AI337" t="n">
        <v>-1.772242361261444</v>
      </c>
      <c r="AJ337" t="n">
        <v>-0.1990881104059276</v>
      </c>
      <c r="AK337" t="n">
        <v>3.90323173514904</v>
      </c>
      <c r="AL337" t="n">
        <v>-0.1990881104059276</v>
      </c>
      <c r="AM337" t="n">
        <v>0</v>
      </c>
      <c r="AN337" t="n">
        <v>0</v>
      </c>
      <c r="AO337" t="n">
        <v>-0.1968731373576658</v>
      </c>
      <c r="AP337" t="n">
        <v>0</v>
      </c>
      <c r="AQ337" t="n">
        <v>0.4824666030277608</v>
      </c>
      <c r="AR337" t="n">
        <v>1</v>
      </c>
      <c r="AS337" t="n">
        <v>0</v>
      </c>
      <c r="AT337" t="n">
        <v>0</v>
      </c>
      <c r="AU337" t="n">
        <v>0</v>
      </c>
      <c r="AV337" t="n">
        <v>0.5202897924209117</v>
      </c>
      <c r="AW337" t="n">
        <v>0.1635702779421258</v>
      </c>
    </row>
    <row r="338" spans="1:49">
      <c r="A338" t="n">
        <v>0</v>
      </c>
      <c r="B338" t="n">
        <v>-21.42638506</v>
      </c>
      <c r="C338" t="n">
        <v>34.08799786719435</v>
      </c>
      <c r="D338" t="n">
        <v>54.1642902503954</v>
      </c>
      <c r="E338" t="n">
        <v>1039.24521057111</v>
      </c>
      <c r="F338" t="n">
        <v>335</v>
      </c>
      <c r="G338" t="n">
        <v>14.975001255</v>
      </c>
      <c r="H338" t="n">
        <v>-0.1382088299324229</v>
      </c>
      <c r="I338" t="n">
        <v>-0</v>
      </c>
      <c r="J338" t="n">
        <v>0</v>
      </c>
      <c r="K338" t="n">
        <v>0</v>
      </c>
      <c r="L338" t="n">
        <v>0.03437971208850274</v>
      </c>
      <c r="M338" t="n">
        <v>0</v>
      </c>
      <c r="N338" t="n">
        <v>89.40483563883831</v>
      </c>
      <c r="O338" t="n">
        <v>-0.3289807890142993</v>
      </c>
      <c r="P338" t="b">
        <v>1</v>
      </c>
      <c r="Q338" t="n">
        <v>0</v>
      </c>
      <c r="R338" t="b">
        <v>0</v>
      </c>
      <c r="S338" t="n">
        <v>-0.3289807890142993</v>
      </c>
      <c r="T338" t="n">
        <v>123.3615669081767</v>
      </c>
      <c r="U338" t="n">
        <v>486.5380198858488</v>
      </c>
      <c r="V338" t="n">
        <v>-25.46607670419943</v>
      </c>
      <c r="W338" t="n">
        <v>2</v>
      </c>
      <c r="X338" t="n">
        <v>1039.245210476173</v>
      </c>
      <c r="Y338" t="b">
        <v>0</v>
      </c>
      <c r="Z338" t="n">
        <v>1039.245210476173</v>
      </c>
      <c r="AA338" t="b">
        <v>0</v>
      </c>
      <c r="AB338" t="n">
        <v>-6.456916000050566</v>
      </c>
      <c r="AC338" t="n">
        <v>-0.3289807890142993</v>
      </c>
      <c r="AD338" t="b">
        <v>0</v>
      </c>
      <c r="AE338" t="n">
        <v>0</v>
      </c>
      <c r="AF338" t="n">
        <v>0</v>
      </c>
      <c r="AG338" t="n">
        <v>0.7038070808846003</v>
      </c>
      <c r="AH338" t="n">
        <v>27.68211266624959</v>
      </c>
      <c r="AI338" t="n">
        <v>-2.127538952019035</v>
      </c>
      <c r="AJ338" t="n">
        <v>-0.2315390087832666</v>
      </c>
      <c r="AK338" t="n">
        <v>4.329377048031532</v>
      </c>
      <c r="AL338" t="n">
        <v>-0.2315390087832666</v>
      </c>
      <c r="AM338" t="n">
        <v>0</v>
      </c>
      <c r="AN338" t="n">
        <v>0</v>
      </c>
      <c r="AO338" t="n">
        <v>-0.2294660056697013</v>
      </c>
      <c r="AP338" t="n">
        <v>0</v>
      </c>
      <c r="AQ338" t="n">
        <v>0.460897447356261</v>
      </c>
      <c r="AR338" t="n">
        <v>1</v>
      </c>
      <c r="AS338" t="n">
        <v>0</v>
      </c>
      <c r="AT338" t="n">
        <v>0</v>
      </c>
      <c r="AU338" t="n">
        <v>0</v>
      </c>
      <c r="AV338" t="n">
        <v>0.4973380266956439</v>
      </c>
      <c r="AW338" t="n">
        <v>0.1563546324429585</v>
      </c>
    </row>
    <row r="339" spans="1:49">
      <c r="A339" t="n">
        <v>0</v>
      </c>
      <c r="B339" t="n">
        <v>-21.42638506</v>
      </c>
      <c r="C339" t="n">
        <v>34.11028210451755</v>
      </c>
      <c r="D339" t="n">
        <v>54.19969889783445</v>
      </c>
      <c r="E339" t="n">
        <v>1006.967399485814</v>
      </c>
      <c r="F339" t="n">
        <v>336</v>
      </c>
      <c r="G339" t="n">
        <v>14.50989422</v>
      </c>
      <c r="H339" t="n">
        <v>-0.1040216752046461</v>
      </c>
      <c r="I339" t="n">
        <v>-0</v>
      </c>
      <c r="J339" t="n">
        <v>0</v>
      </c>
      <c r="K339" t="n">
        <v>0</v>
      </c>
      <c r="L339" t="n">
        <v>0.04912285153743609</v>
      </c>
      <c r="M339" t="n">
        <v>0</v>
      </c>
      <c r="N339" t="n">
        <v>89.39739592180358</v>
      </c>
      <c r="O339" t="n">
        <v>-0.08672230322247639</v>
      </c>
      <c r="P339" t="b">
        <v>1</v>
      </c>
      <c r="Q339" t="n">
        <v>0</v>
      </c>
      <c r="R339" t="b">
        <v>0</v>
      </c>
      <c r="S339" t="n">
        <v>-0.08672230322247639</v>
      </c>
      <c r="T339" t="n">
        <v>119.5300925970504</v>
      </c>
      <c r="U339" t="n">
        <v>471.4266852027668</v>
      </c>
      <c r="V339" t="n">
        <v>-6.928272002950952</v>
      </c>
      <c r="W339" t="n">
        <v>2</v>
      </c>
      <c r="X339" t="n">
        <v>1006.96739959311</v>
      </c>
      <c r="Y339" t="b">
        <v>0</v>
      </c>
      <c r="Z339" t="n">
        <v>1006.96739959311</v>
      </c>
      <c r="AA339" t="b">
        <v>0</v>
      </c>
      <c r="AB339" t="n">
        <v>-1.756661258354704</v>
      </c>
      <c r="AC339" t="n">
        <v>-0.08672230322247639</v>
      </c>
      <c r="AD339" t="b">
        <v>0</v>
      </c>
      <c r="AE339" t="n">
        <v>0</v>
      </c>
      <c r="AF339" t="n">
        <v>0</v>
      </c>
      <c r="AG339" t="n">
        <v>0.01714345510486902</v>
      </c>
      <c r="AH339" t="n">
        <v>27.68544558739226</v>
      </c>
      <c r="AI339" t="n">
        <v>-0.01409889673083642</v>
      </c>
      <c r="AJ339" t="n">
        <v>-0.001486719911885362</v>
      </c>
      <c r="AK339" t="n">
        <v>1.742562361623868</v>
      </c>
      <c r="AL339" t="n">
        <v>-0.001486719911885362</v>
      </c>
      <c r="AM339" t="n">
        <v>0</v>
      </c>
      <c r="AN339" t="n">
        <v>0</v>
      </c>
      <c r="AO339" t="n">
        <v>-0.0004364914257148347</v>
      </c>
      <c r="AP339" t="n">
        <v>0</v>
      </c>
      <c r="AQ339" t="n">
        <v>0.4881502336772766</v>
      </c>
      <c r="AR339" t="n">
        <v>1</v>
      </c>
      <c r="AS339" t="n">
        <v>0</v>
      </c>
      <c r="AT339" t="n">
        <v>0</v>
      </c>
      <c r="AU339" t="n">
        <v>0</v>
      </c>
      <c r="AV339" t="n">
        <v>0.5232665202594355</v>
      </c>
      <c r="AW339" t="n">
        <v>0.164506110639592</v>
      </c>
    </row>
    <row r="340" spans="1:49">
      <c r="A340" t="n">
        <v>0</v>
      </c>
      <c r="B340" t="n">
        <v>-21.42638506</v>
      </c>
      <c r="C340" t="n">
        <v>34.13636442113943</v>
      </c>
      <c r="D340" t="n">
        <v>54.2411425218752</v>
      </c>
      <c r="E340" t="n">
        <v>992.4315544677361</v>
      </c>
      <c r="F340" t="n">
        <v>337</v>
      </c>
      <c r="G340" t="n">
        <v>14.30044</v>
      </c>
      <c r="H340" t="n">
        <v>-0.007838848415662625</v>
      </c>
      <c r="I340" t="n">
        <v>-0</v>
      </c>
      <c r="J340" t="n">
        <v>0</v>
      </c>
      <c r="K340" t="n">
        <v>0</v>
      </c>
      <c r="L340" t="n">
        <v>0.07349818215909623</v>
      </c>
      <c r="M340" t="n">
        <v>0</v>
      </c>
      <c r="N340" t="n">
        <v>89.38995620476885</v>
      </c>
      <c r="O340" t="n">
        <v>0.5629278516462375</v>
      </c>
      <c r="P340" t="b">
        <v>1</v>
      </c>
      <c r="Q340" t="n">
        <v>0</v>
      </c>
      <c r="R340" t="b">
        <v>0</v>
      </c>
      <c r="S340" t="n">
        <v>0.5629278516462375</v>
      </c>
      <c r="T340" t="n">
        <v>117.8046436081161</v>
      </c>
      <c r="U340" t="n">
        <v>464.6215143904099</v>
      </c>
      <c r="V340" t="n">
        <v>45.63118097023506</v>
      </c>
      <c r="W340" t="n">
        <v>2</v>
      </c>
      <c r="X340" t="n">
        <v>992.4315547379155</v>
      </c>
      <c r="Y340" t="b">
        <v>0</v>
      </c>
      <c r="Z340" t="n">
        <v>992.4315547379155</v>
      </c>
      <c r="AA340" t="b">
        <v>0</v>
      </c>
      <c r="AB340" t="n">
        <v>11.56977205127664</v>
      </c>
      <c r="AC340" t="n">
        <v>0.5629278516462375</v>
      </c>
      <c r="AD340" t="b">
        <v>0</v>
      </c>
      <c r="AE340" t="n">
        <v>0</v>
      </c>
      <c r="AF340" t="n">
        <v>0</v>
      </c>
      <c r="AG340" t="n">
        <v>0.7125015106259234</v>
      </c>
      <c r="AH340" t="n">
        <v>27.68836100495801</v>
      </c>
      <c r="AI340" t="n">
        <v>7.602173284294053</v>
      </c>
      <c r="AJ340" t="n">
        <v>0.7900725026557666</v>
      </c>
      <c r="AK340" t="n">
        <v>2.185613335194503</v>
      </c>
      <c r="AL340" t="n">
        <v>0.7900725026557666</v>
      </c>
      <c r="AM340" t="n">
        <v>0</v>
      </c>
      <c r="AN340" t="n">
        <v>0</v>
      </c>
      <c r="AO340" t="n">
        <v>0.7900735927963359</v>
      </c>
      <c r="AP340" t="n">
        <v>0</v>
      </c>
      <c r="AQ340" t="n">
        <v>0.6284595018736794</v>
      </c>
      <c r="AR340" t="n">
        <v>1</v>
      </c>
      <c r="AS340" t="n">
        <v>0</v>
      </c>
      <c r="AT340" t="n">
        <v>0</v>
      </c>
      <c r="AU340" t="n">
        <v>0</v>
      </c>
      <c r="AV340" t="n">
        <v>0.6629214215647737</v>
      </c>
      <c r="AW340" t="n">
        <v>0.2084112407329653</v>
      </c>
    </row>
    <row r="341" spans="1:49">
      <c r="A341" t="n">
        <v>0</v>
      </c>
      <c r="B341" t="n">
        <v>-21.42638506</v>
      </c>
      <c r="C341" t="n">
        <v>34.17033862760798</v>
      </c>
      <c r="D341" t="n">
        <v>54.29512600272845</v>
      </c>
      <c r="E341" t="n">
        <v>1008.475644556473</v>
      </c>
      <c r="F341" t="n">
        <v>338</v>
      </c>
      <c r="G341" t="n">
        <v>14.531627275</v>
      </c>
      <c r="H341" t="n">
        <v>0.1534879480339637</v>
      </c>
      <c r="I341" t="n">
        <v>-0</v>
      </c>
      <c r="J341" t="n">
        <v>0</v>
      </c>
      <c r="K341" t="n">
        <v>0</v>
      </c>
      <c r="L341" t="n">
        <v>0.09855622427301991</v>
      </c>
      <c r="M341" t="n">
        <v>0</v>
      </c>
      <c r="N341" t="n">
        <v>89.38251648773412</v>
      </c>
      <c r="O341" t="n">
        <v>1.679798483502694</v>
      </c>
      <c r="P341" t="b">
        <v>1</v>
      </c>
      <c r="Q341" t="n">
        <v>0</v>
      </c>
      <c r="R341" t="b">
        <v>0</v>
      </c>
      <c r="S341" t="n">
        <v>1.679798483502694</v>
      </c>
      <c r="T341" t="n">
        <v>119.7091258854521</v>
      </c>
      <c r="U341" t="n">
        <v>472.132792492223</v>
      </c>
      <c r="V341" t="n">
        <v>133.9989228407925</v>
      </c>
      <c r="W341" t="n">
        <v>2</v>
      </c>
      <c r="X341" t="n">
        <v>1008.475644763388</v>
      </c>
      <c r="Y341" t="b">
        <v>0</v>
      </c>
      <c r="Z341" t="n">
        <v>1008.475644763388</v>
      </c>
      <c r="AA341" t="b">
        <v>0</v>
      </c>
      <c r="AB341" t="n">
        <v>33.97538611581959</v>
      </c>
      <c r="AC341" t="n">
        <v>1.679798483502694</v>
      </c>
      <c r="AD341" t="b">
        <v>0</v>
      </c>
      <c r="AE341" t="n">
        <v>0</v>
      </c>
      <c r="AF341" t="n">
        <v>0</v>
      </c>
      <c r="AG341" t="n">
        <v>0.8591378481419997</v>
      </c>
      <c r="AH341" t="n">
        <v>27.69389664869653</v>
      </c>
      <c r="AI341" t="n">
        <v>18.5140017712369</v>
      </c>
      <c r="AJ341" t="n">
        <v>1.955214157001095</v>
      </c>
      <c r="AK341" t="n">
        <v>2.60792212899926</v>
      </c>
      <c r="AL341" t="n">
        <v>1.955214157001095</v>
      </c>
      <c r="AM341" t="n">
        <v>0</v>
      </c>
      <c r="AN341" t="n">
        <v>0</v>
      </c>
      <c r="AO341" t="n">
        <v>1.958915015258776</v>
      </c>
      <c r="AP341" t="n">
        <v>0</v>
      </c>
      <c r="AQ341" t="n">
        <v>0.8546318023508451</v>
      </c>
      <c r="AR341" t="n">
        <v>1</v>
      </c>
      <c r="AS341" t="n">
        <v>0</v>
      </c>
      <c r="AT341" t="n">
        <v>0</v>
      </c>
      <c r="AU341" t="n">
        <v>0</v>
      </c>
      <c r="AV341" t="n">
        <v>0.8896300511973239</v>
      </c>
      <c r="AW341" t="n">
        <v>0.2796845851288416</v>
      </c>
    </row>
    <row r="342" spans="1:49">
      <c r="A342" t="n">
        <v>0</v>
      </c>
      <c r="B342" t="n">
        <v>-21.42638506</v>
      </c>
      <c r="C342" t="n">
        <v>34.22103425638593</v>
      </c>
      <c r="D342" t="n">
        <v>54.37567906900865</v>
      </c>
      <c r="E342" t="n">
        <v>1080.309903559015</v>
      </c>
      <c r="F342" t="n">
        <v>339</v>
      </c>
      <c r="G342" t="n">
        <v>15.56672285</v>
      </c>
      <c r="H342" t="n">
        <v>0.449122764613143</v>
      </c>
      <c r="I342" t="n">
        <v>-0</v>
      </c>
      <c r="J342" t="n">
        <v>0</v>
      </c>
      <c r="K342" t="n">
        <v>0</v>
      </c>
      <c r="L342" t="n">
        <v>0.1159925377619775</v>
      </c>
      <c r="M342" t="n">
        <v>0</v>
      </c>
      <c r="N342" t="n">
        <v>89.37507677069939</v>
      </c>
      <c r="O342" t="n">
        <v>3.977193865954512</v>
      </c>
      <c r="P342" t="b">
        <v>1</v>
      </c>
      <c r="Q342" t="n">
        <v>0</v>
      </c>
      <c r="R342" t="b">
        <v>0</v>
      </c>
      <c r="S342" t="n">
        <v>3.977193865954512</v>
      </c>
      <c r="T342" t="n">
        <v>128.2360708824741</v>
      </c>
      <c r="U342" t="n">
        <v>505.7630635604776</v>
      </c>
      <c r="V342" t="n">
        <v>296.1678687028157</v>
      </c>
      <c r="W342" t="n">
        <v>2</v>
      </c>
      <c r="X342" t="n">
        <v>1080.30990376518</v>
      </c>
      <c r="Y342" t="b">
        <v>0</v>
      </c>
      <c r="Z342" t="n">
        <v>1080.30990376518</v>
      </c>
      <c r="AA342" t="b">
        <v>0</v>
      </c>
      <c r="AB342" t="n">
        <v>75.09327299767132</v>
      </c>
      <c r="AC342" t="n">
        <v>3.977193865954512</v>
      </c>
      <c r="AD342" t="b">
        <v>0</v>
      </c>
      <c r="AE342" t="n">
        <v>0</v>
      </c>
      <c r="AF342" t="n">
        <v>0</v>
      </c>
      <c r="AG342" t="n">
        <v>0.9117439913678982</v>
      </c>
      <c r="AH342" t="n">
        <v>27.70199005478795</v>
      </c>
      <c r="AI342" t="n">
        <v>38.55909884479538</v>
      </c>
      <c r="AJ342" t="n">
        <v>4.362182699978631</v>
      </c>
      <c r="AK342" t="n">
        <v>3.403072160492329</v>
      </c>
      <c r="AL342" t="n">
        <v>4.362182699978631</v>
      </c>
      <c r="AM342" t="n">
        <v>0</v>
      </c>
      <c r="AN342" t="n">
        <v>0</v>
      </c>
      <c r="AO342" t="n">
        <v>4.387273116036985</v>
      </c>
      <c r="AP342" t="n">
        <v>0</v>
      </c>
      <c r="AQ342" t="n">
        <v>1.342903136514294</v>
      </c>
      <c r="AR342" t="n">
        <v>1</v>
      </c>
      <c r="AS342" t="n">
        <v>0</v>
      </c>
      <c r="AT342" t="n">
        <v>0</v>
      </c>
      <c r="AU342" t="n">
        <v>0</v>
      </c>
      <c r="AV342" t="n">
        <v>1.380807824845431</v>
      </c>
      <c r="AW342" t="n">
        <v>0.4341025385943194</v>
      </c>
    </row>
    <row r="343" spans="1:49">
      <c r="A343" t="n">
        <v>0</v>
      </c>
      <c r="B343" t="n">
        <v>-21.42638506</v>
      </c>
      <c r="C343" t="n">
        <v>34.30424040605618</v>
      </c>
      <c r="D343" t="n">
        <v>54.50788988581625</v>
      </c>
      <c r="E343" t="n">
        <v>1237.29069921913</v>
      </c>
      <c r="F343" t="n">
        <v>340</v>
      </c>
      <c r="G343" t="n">
        <v>17.82873723</v>
      </c>
      <c r="H343" t="n">
        <v>0.7976126226801306</v>
      </c>
      <c r="I343" t="n">
        <v>-0</v>
      </c>
      <c r="J343" t="n">
        <v>0</v>
      </c>
      <c r="K343" t="n">
        <v>0</v>
      </c>
      <c r="L343" t="n">
        <v>0.1275181031822622</v>
      </c>
      <c r="M343" t="n">
        <v>0</v>
      </c>
      <c r="N343" t="n">
        <v>89.36763705366467</v>
      </c>
      <c r="O343" t="n">
        <v>7.502311054865266</v>
      </c>
      <c r="P343" t="b">
        <v>1</v>
      </c>
      <c r="Q343" t="n">
        <v>0</v>
      </c>
      <c r="R343" t="b">
        <v>0</v>
      </c>
      <c r="S343" t="n">
        <v>7.502311054865266</v>
      </c>
      <c r="T343" t="n">
        <v>146.8701687055014</v>
      </c>
      <c r="U343" t="n">
        <v>579.2559453744976</v>
      </c>
      <c r="V343" t="n">
        <v>487.7899574238263</v>
      </c>
      <c r="W343" t="n">
        <v>2</v>
      </c>
      <c r="X343" t="n">
        <v>1237.290699319927</v>
      </c>
      <c r="Y343" t="b">
        <v>0</v>
      </c>
      <c r="Z343" t="n">
        <v>1237.290699319927</v>
      </c>
      <c r="AA343" t="b">
        <v>0</v>
      </c>
      <c r="AB343" t="n">
        <v>123.6789952900168</v>
      </c>
      <c r="AC343" t="n">
        <v>7.502311054865266</v>
      </c>
      <c r="AD343" t="b">
        <v>0</v>
      </c>
      <c r="AE343" t="n">
        <v>0</v>
      </c>
      <c r="AF343" t="n">
        <v>0</v>
      </c>
      <c r="AG343" t="n">
        <v>0.9297229122126232</v>
      </c>
      <c r="AH343" t="n">
        <v>27.71399612481473</v>
      </c>
      <c r="AI343" t="n">
        <v>62.2789334245881</v>
      </c>
      <c r="AJ343" t="n">
        <v>8.069405364024764</v>
      </c>
      <c r="AK343" t="n">
        <v>4.376782071583982</v>
      </c>
      <c r="AL343" t="n">
        <v>8.069405364024764</v>
      </c>
      <c r="AM343" t="n">
        <v>0</v>
      </c>
      <c r="AN343" t="n">
        <v>0</v>
      </c>
      <c r="AO343" t="n">
        <v>8.137543861870068</v>
      </c>
      <c r="AP343" t="n">
        <v>0</v>
      </c>
      <c r="AQ343" t="n">
        <v>2.107127049415237</v>
      </c>
      <c r="AR343" t="n">
        <v>1</v>
      </c>
      <c r="AS343" t="n">
        <v>0</v>
      </c>
      <c r="AT343" t="n">
        <v>0</v>
      </c>
      <c r="AU343" t="n">
        <v>0</v>
      </c>
      <c r="AV343" t="n">
        <v>2.152011645643905</v>
      </c>
      <c r="AW343" t="n">
        <v>0.6765559273703656</v>
      </c>
    </row>
    <row r="344" spans="1:49">
      <c r="A344" t="n">
        <v>0</v>
      </c>
      <c r="B344" t="n">
        <v>-21.42638506</v>
      </c>
      <c r="C344" t="n">
        <v>34.42205579676147</v>
      </c>
      <c r="D344" t="n">
        <v>54.6950932247447</v>
      </c>
      <c r="E344" t="n">
        <v>1457.38421013081</v>
      </c>
      <c r="F344" t="n">
        <v>341</v>
      </c>
      <c r="G344" t="n">
        <v>21.00017412</v>
      </c>
      <c r="H344" t="n">
        <v>0.8883028029996689</v>
      </c>
      <c r="I344" t="n">
        <v>-0</v>
      </c>
      <c r="J344" t="n">
        <v>0</v>
      </c>
      <c r="K344" t="n">
        <v>0</v>
      </c>
      <c r="L344" t="n">
        <v>0.1380750861745225</v>
      </c>
      <c r="M344" t="n">
        <v>0</v>
      </c>
      <c r="N344" t="n">
        <v>89.36019733662994</v>
      </c>
      <c r="O344" t="n">
        <v>9.762152677179401</v>
      </c>
      <c r="P344" t="b">
        <v>1</v>
      </c>
      <c r="Q344" t="n">
        <v>0</v>
      </c>
      <c r="R344" t="b">
        <v>0</v>
      </c>
      <c r="S344" t="n">
        <v>9.762152677179401</v>
      </c>
      <c r="T344" t="n">
        <v>172.9959377414249</v>
      </c>
      <c r="U344" t="n">
        <v>682.29597845218</v>
      </c>
      <c r="V344" t="n">
        <v>538.8663597800214</v>
      </c>
      <c r="W344" t="n">
        <v>2</v>
      </c>
      <c r="X344" t="n">
        <v>1457.384209973857</v>
      </c>
      <c r="Y344" t="b">
        <v>0</v>
      </c>
      <c r="Z344" t="n">
        <v>1457.384209973857</v>
      </c>
      <c r="AA344" t="b">
        <v>0</v>
      </c>
      <c r="AB344" t="n">
        <v>136.6294015669426</v>
      </c>
      <c r="AC344" t="n">
        <v>9.762152677179401</v>
      </c>
      <c r="AD344" t="b">
        <v>0</v>
      </c>
      <c r="AE344" t="n">
        <v>0</v>
      </c>
      <c r="AF344" t="n">
        <v>0</v>
      </c>
      <c r="AG344" t="n">
        <v>0.9312710807194697</v>
      </c>
      <c r="AH344" t="n">
        <v>27.73202998305873</v>
      </c>
      <c r="AI344" t="n">
        <v>68.68577470540268</v>
      </c>
      <c r="AJ344" t="n">
        <v>10.48261121738847</v>
      </c>
      <c r="AK344" t="n">
        <v>4.720699065448301</v>
      </c>
      <c r="AL344" t="n">
        <v>10.48261121738847</v>
      </c>
      <c r="AM344" t="n">
        <v>0</v>
      </c>
      <c r="AN344" t="n">
        <v>0</v>
      </c>
      <c r="AO344" t="n">
        <v>10.56344813451293</v>
      </c>
      <c r="AP344" t="n">
        <v>0</v>
      </c>
      <c r="AQ344" t="n">
        <v>2.61375625330954</v>
      </c>
      <c r="AR344" t="n">
        <v>1</v>
      </c>
      <c r="AS344" t="n">
        <v>0</v>
      </c>
      <c r="AT344" t="n">
        <v>0</v>
      </c>
      <c r="AU344" t="n">
        <v>0</v>
      </c>
      <c r="AV344" t="n">
        <v>2.668522871843544</v>
      </c>
      <c r="AW344" t="n">
        <v>0.8389382882400452</v>
      </c>
    </row>
    <row r="345" spans="1:49">
      <c r="A345" t="n">
        <v>0</v>
      </c>
      <c r="B345" t="n">
        <v>-21.42638506</v>
      </c>
      <c r="C345" t="n">
        <v>34.54367089003179</v>
      </c>
      <c r="D345" t="n">
        <v>54.88833411957185</v>
      </c>
      <c r="E345" t="n">
        <v>1648.00094279381</v>
      </c>
      <c r="F345" t="n">
        <v>342</v>
      </c>
      <c r="G345" t="n">
        <v>23.74686545</v>
      </c>
      <c r="H345" t="n">
        <v>0.5809496819878635</v>
      </c>
      <c r="I345" t="n">
        <v>-0</v>
      </c>
      <c r="J345" t="n">
        <v>0</v>
      </c>
      <c r="K345" t="n">
        <v>0</v>
      </c>
      <c r="L345" t="n">
        <v>0.1484138803347356</v>
      </c>
      <c r="M345" t="n">
        <v>0</v>
      </c>
      <c r="N345" t="n">
        <v>89.35275761959521</v>
      </c>
      <c r="O345" t="n">
        <v>7.622255086516278</v>
      </c>
      <c r="P345" t="b">
        <v>1</v>
      </c>
      <c r="Q345" t="n">
        <v>0</v>
      </c>
      <c r="R345" t="b">
        <v>0</v>
      </c>
      <c r="S345" t="n">
        <v>7.622255086516278</v>
      </c>
      <c r="T345" t="n">
        <v>195.6227235768365</v>
      </c>
      <c r="U345" t="n">
        <v>771.5360217870431</v>
      </c>
      <c r="V345" t="n">
        <v>372.0793430370333</v>
      </c>
      <c r="W345" t="n">
        <v>2</v>
      </c>
      <c r="X345" t="n">
        <v>1648.000942537124</v>
      </c>
      <c r="Y345" t="b">
        <v>0</v>
      </c>
      <c r="Z345" t="n">
        <v>1648.000942537124</v>
      </c>
      <c r="AA345" t="b">
        <v>0</v>
      </c>
      <c r="AB345" t="n">
        <v>94.34060421831472</v>
      </c>
      <c r="AC345" t="n">
        <v>7.622255086516278</v>
      </c>
      <c r="AD345" t="b">
        <v>0</v>
      </c>
      <c r="AE345" t="n">
        <v>0</v>
      </c>
      <c r="AF345" t="n">
        <v>0</v>
      </c>
      <c r="AG345" t="n">
        <v>0.9164181485390268</v>
      </c>
      <c r="AH345" t="n">
        <v>27.75497904505007</v>
      </c>
      <c r="AI345" t="n">
        <v>48.19519300313007</v>
      </c>
      <c r="AJ345" t="n">
        <v>8.317442314589512</v>
      </c>
      <c r="AK345" t="n">
        <v>4.028243462720553</v>
      </c>
      <c r="AL345" t="n">
        <v>8.317442314589512</v>
      </c>
      <c r="AM345" t="n">
        <v>0</v>
      </c>
      <c r="AN345" t="n">
        <v>0</v>
      </c>
      <c r="AO345" t="n">
        <v>8.356129851483988</v>
      </c>
      <c r="AP345" t="n">
        <v>0</v>
      </c>
      <c r="AQ345" t="n">
        <v>2.252308781689875</v>
      </c>
      <c r="AR345" t="n">
        <v>1</v>
      </c>
      <c r="AS345" t="n">
        <v>0</v>
      </c>
      <c r="AT345" t="n">
        <v>0</v>
      </c>
      <c r="AU345" t="n">
        <v>0</v>
      </c>
      <c r="AV345" t="n">
        <v>2.315132078256827</v>
      </c>
      <c r="AW345" t="n">
        <v>0.727838222139951</v>
      </c>
    </row>
    <row r="346" spans="1:49">
      <c r="A346" t="n">
        <v>0</v>
      </c>
      <c r="B346" t="n">
        <v>-21.42638506</v>
      </c>
      <c r="C346" t="n">
        <v>34.63602543010611</v>
      </c>
      <c r="D346" t="n">
        <v>55.0350813158729</v>
      </c>
      <c r="E346" t="n">
        <v>1741.513629482185</v>
      </c>
      <c r="F346" t="n">
        <v>343</v>
      </c>
      <c r="G346" t="n">
        <v>25.094336275</v>
      </c>
      <c r="H346" t="n">
        <v>0.1997002648822099</v>
      </c>
      <c r="I346" t="n">
        <v>-0</v>
      </c>
      <c r="J346" t="n">
        <v>0</v>
      </c>
      <c r="K346" t="n">
        <v>0</v>
      </c>
      <c r="L346" t="n">
        <v>0.1538140088274389</v>
      </c>
      <c r="M346" t="n">
        <v>0</v>
      </c>
      <c r="N346" t="n">
        <v>89.34531790256048</v>
      </c>
      <c r="O346" t="n">
        <v>3.55434909957831</v>
      </c>
      <c r="P346" t="b">
        <v>1</v>
      </c>
      <c r="Q346" t="n">
        <v>0</v>
      </c>
      <c r="R346" t="b">
        <v>0</v>
      </c>
      <c r="S346" t="n">
        <v>3.55434909957831</v>
      </c>
      <c r="T346" t="n">
        <v>206.7229638709434</v>
      </c>
      <c r="U346" t="n">
        <v>815.3153695070009</v>
      </c>
      <c r="V346" t="n">
        <v>164.1885017743676</v>
      </c>
      <c r="W346" t="n">
        <v>2</v>
      </c>
      <c r="X346" t="n">
        <v>1741.513629266954</v>
      </c>
      <c r="Y346" t="b">
        <v>0</v>
      </c>
      <c r="Z346" t="n">
        <v>1741.513629266954</v>
      </c>
      <c r="AA346" t="b">
        <v>0</v>
      </c>
      <c r="AB346" t="n">
        <v>41.62994466895731</v>
      </c>
      <c r="AC346" t="n">
        <v>3.55434909957831</v>
      </c>
      <c r="AD346" t="b">
        <v>0</v>
      </c>
      <c r="AE346" t="n">
        <v>0</v>
      </c>
      <c r="AF346" t="n">
        <v>0</v>
      </c>
      <c r="AG346" t="n">
        <v>0.8628833595954372</v>
      </c>
      <c r="AH346" t="n">
        <v>27.77676995141245</v>
      </c>
      <c r="AI346" t="n">
        <v>22.58668480943167</v>
      </c>
      <c r="AJ346" t="n">
        <v>4.119153602921218</v>
      </c>
      <c r="AK346" t="n">
        <v>3.097010338946042</v>
      </c>
      <c r="AL346" t="n">
        <v>4.119153602921218</v>
      </c>
      <c r="AM346" t="n">
        <v>0</v>
      </c>
      <c r="AN346" t="n">
        <v>0</v>
      </c>
      <c r="AO346" t="n">
        <v>4.126132157172649</v>
      </c>
      <c r="AP346" t="n">
        <v>0</v>
      </c>
      <c r="AQ346" t="n">
        <v>1.535887533166523</v>
      </c>
      <c r="AR346" t="n">
        <v>1</v>
      </c>
      <c r="AS346" t="n">
        <v>0</v>
      </c>
      <c r="AT346" t="n">
        <v>0</v>
      </c>
      <c r="AU346" t="n">
        <v>0</v>
      </c>
      <c r="AV346" t="n">
        <v>1.602570341401151</v>
      </c>
      <c r="AW346" t="n">
        <v>0.5038209090074354</v>
      </c>
    </row>
    <row r="347" spans="1:49">
      <c r="A347" t="n">
        <v>0</v>
      </c>
      <c r="B347" t="n">
        <v>-21.42638506</v>
      </c>
      <c r="C347" t="n">
        <v>34.70416336999319</v>
      </c>
      <c r="D347" t="n">
        <v>55.14334942734975</v>
      </c>
      <c r="E347" t="n">
        <v>1768.674855120625</v>
      </c>
      <c r="F347" t="n">
        <v>344</v>
      </c>
      <c r="G347" t="n">
        <v>25.48571589</v>
      </c>
      <c r="H347" t="n">
        <v>0.06929129181662841</v>
      </c>
      <c r="I347" t="n">
        <v>-0</v>
      </c>
      <c r="J347" t="n">
        <v>0</v>
      </c>
      <c r="K347" t="n">
        <v>0</v>
      </c>
      <c r="L347" t="n">
        <v>0.1470890185058013</v>
      </c>
      <c r="M347" t="n">
        <v>0</v>
      </c>
      <c r="N347" t="n">
        <v>89.33787818552575</v>
      </c>
      <c r="O347" t="n">
        <v>2.045675846217556</v>
      </c>
      <c r="P347" t="b">
        <v>1</v>
      </c>
      <c r="Q347" t="n">
        <v>0</v>
      </c>
      <c r="R347" t="b">
        <v>0</v>
      </c>
      <c r="S347" t="n">
        <v>2.045675846217556</v>
      </c>
      <c r="T347" t="n">
        <v>209.9470839721821</v>
      </c>
      <c r="U347" t="n">
        <v>828.0312991862861</v>
      </c>
      <c r="V347" t="n">
        <v>93.04613812088741</v>
      </c>
      <c r="W347" t="n">
        <v>2</v>
      </c>
      <c r="X347" t="n">
        <v>1768.674855061907</v>
      </c>
      <c r="Y347" t="b">
        <v>0</v>
      </c>
      <c r="Z347" t="n">
        <v>1768.674855061907</v>
      </c>
      <c r="AA347" t="b">
        <v>0</v>
      </c>
      <c r="AB347" t="n">
        <v>23.59182001036699</v>
      </c>
      <c r="AC347" t="n">
        <v>2.045675846217556</v>
      </c>
      <c r="AD347" t="b">
        <v>0</v>
      </c>
      <c r="AE347" t="n">
        <v>0</v>
      </c>
      <c r="AF347" t="n">
        <v>0</v>
      </c>
      <c r="AG347" t="n">
        <v>0.7991479263659269</v>
      </c>
      <c r="AH347" t="n">
        <v>27.79343973927898</v>
      </c>
      <c r="AI347" t="n">
        <v>13.82079486289983</v>
      </c>
      <c r="AJ347" t="n">
        <v>2.559821253018992</v>
      </c>
      <c r="AK347" t="n">
        <v>2.775935307484577</v>
      </c>
      <c r="AL347" t="n">
        <v>2.559821253018992</v>
      </c>
      <c r="AM347" t="n">
        <v>0</v>
      </c>
      <c r="AN347" t="n">
        <v>0</v>
      </c>
      <c r="AO347" t="n">
        <v>2.561024079873129</v>
      </c>
      <c r="AP347" t="n">
        <v>0</v>
      </c>
      <c r="AQ347" t="n">
        <v>1.276140211129585</v>
      </c>
      <c r="AR347" t="n">
        <v>1</v>
      </c>
      <c r="AS347" t="n">
        <v>0</v>
      </c>
      <c r="AT347" t="n">
        <v>0</v>
      </c>
      <c r="AU347" t="n">
        <v>0</v>
      </c>
      <c r="AV347" t="n">
        <v>1.343847796240042</v>
      </c>
      <c r="AW347" t="n">
        <v>0.4224829330594839</v>
      </c>
    </row>
    <row r="348" spans="1:49">
      <c r="A348" t="n">
        <v>0</v>
      </c>
      <c r="B348" t="n">
        <v>-21.42638506</v>
      </c>
      <c r="C348" t="n">
        <v>34.7710654642124</v>
      </c>
      <c r="D348" t="n">
        <v>55.24965383583294</v>
      </c>
      <c r="E348" t="n">
        <v>1791.612994482735</v>
      </c>
      <c r="F348" t="n">
        <v>345</v>
      </c>
      <c r="G348" t="n">
        <v>25.816242955</v>
      </c>
      <c r="H348" t="n">
        <v>0.1247234678512745</v>
      </c>
      <c r="I348" t="n">
        <v>-0</v>
      </c>
      <c r="J348" t="n">
        <v>0</v>
      </c>
      <c r="K348" t="n">
        <v>0</v>
      </c>
      <c r="L348" t="n">
        <v>0.1277571147851046</v>
      </c>
      <c r="M348" t="n">
        <v>0</v>
      </c>
      <c r="N348" t="n">
        <v>89.33043846849102</v>
      </c>
      <c r="O348" t="n">
        <v>2.752017307677497</v>
      </c>
      <c r="P348" t="b">
        <v>1</v>
      </c>
      <c r="Q348" t="n">
        <v>0</v>
      </c>
      <c r="R348" t="b">
        <v>0</v>
      </c>
      <c r="S348" t="n">
        <v>2.752017307677497</v>
      </c>
      <c r="T348" t="n">
        <v>212.6699108988473</v>
      </c>
      <c r="U348" t="n">
        <v>838.770128585054</v>
      </c>
      <c r="V348" t="n">
        <v>123.5709808143895</v>
      </c>
      <c r="W348" t="n">
        <v>2</v>
      </c>
      <c r="X348" t="n">
        <v>1791.612994657675</v>
      </c>
      <c r="Y348" t="b">
        <v>0</v>
      </c>
      <c r="Z348" t="n">
        <v>1791.612994657675</v>
      </c>
      <c r="AA348" t="b">
        <v>0</v>
      </c>
      <c r="AB348" t="n">
        <v>31.33138458782695</v>
      </c>
      <c r="AC348" t="n">
        <v>2.752017307677497</v>
      </c>
      <c r="AD348" t="b">
        <v>0</v>
      </c>
      <c r="AE348" t="n">
        <v>0</v>
      </c>
      <c r="AF348" t="n">
        <v>0</v>
      </c>
      <c r="AG348" t="n">
        <v>0.8335172312036907</v>
      </c>
      <c r="AH348" t="n">
        <v>27.80749351329221</v>
      </c>
      <c r="AI348" t="n">
        <v>17.59801796820313</v>
      </c>
      <c r="AJ348" t="n">
        <v>3.301692160224787</v>
      </c>
      <c r="AK348" t="n">
        <v>2.929766756673658</v>
      </c>
      <c r="AL348" t="n">
        <v>3.301692160224787</v>
      </c>
      <c r="AM348" t="n">
        <v>0</v>
      </c>
      <c r="AN348" t="n">
        <v>0</v>
      </c>
      <c r="AO348" t="n">
        <v>3.303340681444956</v>
      </c>
      <c r="AP348" t="n">
        <v>0</v>
      </c>
      <c r="AQ348" t="n">
        <v>1.413416153449011</v>
      </c>
      <c r="AR348" t="n">
        <v>1</v>
      </c>
      <c r="AS348" t="n">
        <v>0</v>
      </c>
      <c r="AT348" t="n">
        <v>0</v>
      </c>
      <c r="AU348" t="n">
        <v>0</v>
      </c>
      <c r="AV348" t="n">
        <v>1.482103737667439</v>
      </c>
      <c r="AW348" t="n">
        <v>0.4659482539169312</v>
      </c>
    </row>
    <row r="349" spans="1:49">
      <c r="A349" t="n">
        <v>0</v>
      </c>
      <c r="B349" t="n">
        <v>-21.42638506</v>
      </c>
      <c r="C349" t="n">
        <v>34.8444006578186</v>
      </c>
      <c r="D349" t="n">
        <v>55.3661801489221</v>
      </c>
      <c r="E349" t="n">
        <v>1827.326194530795</v>
      </c>
      <c r="F349" t="n">
        <v>346</v>
      </c>
      <c r="G349" t="n">
        <v>26.33085222</v>
      </c>
      <c r="H349" t="n">
        <v>0.1360951117782725</v>
      </c>
      <c r="I349" t="n">
        <v>-0</v>
      </c>
      <c r="J349" t="n">
        <v>0</v>
      </c>
      <c r="K349" t="n">
        <v>0</v>
      </c>
      <c r="L349" t="n">
        <v>0.1064751352694229</v>
      </c>
      <c r="M349" t="n">
        <v>0</v>
      </c>
      <c r="N349" t="n">
        <v>89.3229987514563</v>
      </c>
      <c r="O349" t="n">
        <v>2.955048960532403</v>
      </c>
      <c r="P349" t="b">
        <v>1</v>
      </c>
      <c r="Q349" t="n">
        <v>0</v>
      </c>
      <c r="R349" t="b">
        <v>0</v>
      </c>
      <c r="S349" t="n">
        <v>2.955048960532403</v>
      </c>
      <c r="T349" t="n">
        <v>216.9091763382856</v>
      </c>
      <c r="U349" t="n">
        <v>855.4897914781983</v>
      </c>
      <c r="V349" t="n">
        <v>130.0942607648324</v>
      </c>
      <c r="W349" t="n">
        <v>2</v>
      </c>
      <c r="X349" t="n">
        <v>1827.326194597432</v>
      </c>
      <c r="Y349" t="b">
        <v>0</v>
      </c>
      <c r="Z349" t="n">
        <v>1827.326194597432</v>
      </c>
      <c r="AA349" t="b">
        <v>0</v>
      </c>
      <c r="AB349" t="n">
        <v>32.98536023449098</v>
      </c>
      <c r="AC349" t="n">
        <v>2.955048960532403</v>
      </c>
      <c r="AD349" t="b">
        <v>0</v>
      </c>
      <c r="AE349" t="n">
        <v>0</v>
      </c>
      <c r="AF349" t="n">
        <v>0</v>
      </c>
      <c r="AG349" t="n">
        <v>0.8383755532255356</v>
      </c>
      <c r="AH349" t="n">
        <v>27.82316464207158</v>
      </c>
      <c r="AI349" t="n">
        <v>18.41965014369766</v>
      </c>
      <c r="AJ349" t="n">
        <v>3.52473178537143</v>
      </c>
      <c r="AK349" t="n">
        <v>2.97706576425432</v>
      </c>
      <c r="AL349" t="n">
        <v>3.52473178537143</v>
      </c>
      <c r="AM349" t="n">
        <v>0</v>
      </c>
      <c r="AN349" t="n">
        <v>0</v>
      </c>
      <c r="AO349" t="n">
        <v>3.526819833977237</v>
      </c>
      <c r="AP349" t="n">
        <v>0</v>
      </c>
      <c r="AQ349" t="n">
        <v>1.467130211583853</v>
      </c>
      <c r="AR349" t="n">
        <v>1</v>
      </c>
      <c r="AS349" t="n">
        <v>0</v>
      </c>
      <c r="AT349" t="n">
        <v>0</v>
      </c>
      <c r="AU349" t="n">
        <v>0</v>
      </c>
      <c r="AV349" t="n">
        <v>1.537499465195388</v>
      </c>
      <c r="AW349" t="n">
        <v>0.4833637302159982</v>
      </c>
    </row>
    <row r="350" spans="1:49">
      <c r="A350" t="n">
        <v>0</v>
      </c>
      <c r="B350" t="n">
        <v>-21.42638506</v>
      </c>
      <c r="C350" t="n">
        <v>34.9172612339128</v>
      </c>
      <c r="D350" t="n">
        <v>55.48195231620375</v>
      </c>
      <c r="E350" t="n">
        <v>1857.621661935725</v>
      </c>
      <c r="F350" t="n">
        <v>347</v>
      </c>
      <c r="G350" t="n">
        <v>26.76739468</v>
      </c>
      <c r="H350" t="n">
        <v>0.12352252253564</v>
      </c>
      <c r="I350" t="n">
        <v>-0</v>
      </c>
      <c r="J350" t="n">
        <v>0</v>
      </c>
      <c r="K350" t="n">
        <v>0</v>
      </c>
      <c r="L350" t="n">
        <v>0.0931351407064408</v>
      </c>
      <c r="M350" t="n">
        <v>0</v>
      </c>
      <c r="N350" t="n">
        <v>89.31555903442157</v>
      </c>
      <c r="O350" t="n">
        <v>2.851141690278734</v>
      </c>
      <c r="P350" t="b">
        <v>1</v>
      </c>
      <c r="Q350" t="n">
        <v>0</v>
      </c>
      <c r="R350" t="b">
        <v>0</v>
      </c>
      <c r="S350" t="n">
        <v>2.851141690278734</v>
      </c>
      <c r="T350" t="n">
        <v>220.5053404367406</v>
      </c>
      <c r="U350" t="n">
        <v>869.6730626825049</v>
      </c>
      <c r="V350" t="n">
        <v>123.4727356438124</v>
      </c>
      <c r="W350" t="n">
        <v>2</v>
      </c>
      <c r="X350" t="n">
        <v>1857.621661889831</v>
      </c>
      <c r="Y350" t="b">
        <v>0</v>
      </c>
      <c r="Z350" t="n">
        <v>1857.621661889831</v>
      </c>
      <c r="AA350" t="b">
        <v>0</v>
      </c>
      <c r="AB350" t="n">
        <v>31.30647455471917</v>
      </c>
      <c r="AC350" t="n">
        <v>2.851141690278734</v>
      </c>
      <c r="AD350" t="b">
        <v>0</v>
      </c>
      <c r="AE350" t="n">
        <v>0</v>
      </c>
      <c r="AF350" t="n">
        <v>0</v>
      </c>
      <c r="AG350" t="n">
        <v>0.8319703249105888</v>
      </c>
      <c r="AH350" t="n">
        <v>27.83950086159394</v>
      </c>
      <c r="AI350" t="n">
        <v>17.61672114036757</v>
      </c>
      <c r="AJ350" t="n">
        <v>3.426975223647723</v>
      </c>
      <c r="AK350" t="n">
        <v>2.960131929356725</v>
      </c>
      <c r="AL350" t="n">
        <v>3.426975223647723</v>
      </c>
      <c r="AM350" t="n">
        <v>0</v>
      </c>
      <c r="AN350" t="n">
        <v>0</v>
      </c>
      <c r="AO350" t="n">
        <v>3.453765567046036</v>
      </c>
      <c r="AP350" t="n">
        <v>0</v>
      </c>
      <c r="AQ350" t="n">
        <v>1.467408713099346</v>
      </c>
      <c r="AR350" t="n">
        <v>1</v>
      </c>
      <c r="AS350" t="n">
        <v>0</v>
      </c>
      <c r="AT350" t="n">
        <v>0</v>
      </c>
      <c r="AU350" t="n">
        <v>0</v>
      </c>
      <c r="AV350" t="n">
        <v>1.539138919111264</v>
      </c>
      <c r="AW350" t="n">
        <v>0.4838791466946598</v>
      </c>
    </row>
    <row r="351" spans="1:49">
      <c r="A351" t="n">
        <v>0</v>
      </c>
      <c r="B351" t="n">
        <v>-21.42638506</v>
      </c>
      <c r="C351" t="n">
        <v>34.98088612926088</v>
      </c>
      <c r="D351" t="n">
        <v>55.58304940357775</v>
      </c>
      <c r="E351" t="n">
        <v>1590.886818941895</v>
      </c>
      <c r="F351" t="n">
        <v>348</v>
      </c>
      <c r="G351" t="n">
        <v>27.28435883</v>
      </c>
      <c r="H351" t="n">
        <v>0.1644036397458346</v>
      </c>
      <c r="I351" t="n">
        <v>-0</v>
      </c>
      <c r="J351" t="n">
        <v>0</v>
      </c>
      <c r="K351" t="n">
        <v>0</v>
      </c>
      <c r="L351" t="n">
        <v>0.08677488166301614</v>
      </c>
      <c r="M351" t="n">
        <v>0</v>
      </c>
      <c r="N351" t="n">
        <v>89.30811931738684</v>
      </c>
      <c r="O351" t="n">
        <v>3.440096473096654</v>
      </c>
      <c r="P351" t="b">
        <v>1</v>
      </c>
      <c r="Q351" t="n">
        <v>0</v>
      </c>
      <c r="R351" t="b">
        <v>0</v>
      </c>
      <c r="S351" t="n">
        <v>3.440096473096654</v>
      </c>
      <c r="T351" t="n">
        <v>224.7640050267058</v>
      </c>
      <c r="U351" t="n">
        <v>886.4692358253278</v>
      </c>
      <c r="V351" t="n">
        <v>146.1555265509549</v>
      </c>
      <c r="W351" t="n">
        <v>2</v>
      </c>
      <c r="X351" t="n">
        <v>1893.4982877229</v>
      </c>
      <c r="Y351" t="b">
        <v>0</v>
      </c>
      <c r="Z351" t="n">
        <v>1893.4982877229</v>
      </c>
      <c r="AA351" t="b">
        <v>0</v>
      </c>
      <c r="AB351" t="n">
        <v>37.05768928776748</v>
      </c>
      <c r="AC351" t="n">
        <v>3.440096473096654</v>
      </c>
      <c r="AD351" t="b">
        <v>0</v>
      </c>
      <c r="AE351" t="n">
        <v>0</v>
      </c>
      <c r="AF351" t="n">
        <v>0</v>
      </c>
      <c r="AG351" t="n">
        <v>0.8490998187557394</v>
      </c>
      <c r="AH351" t="n">
        <v>27.855887301766</v>
      </c>
      <c r="AI351" t="n">
        <v>20.43235093045294</v>
      </c>
      <c r="AJ351" t="n">
        <v>4.051462969498369</v>
      </c>
      <c r="AK351" t="n">
        <v>3.083245458651692</v>
      </c>
      <c r="AL351" t="n">
        <v>4.051462969498369</v>
      </c>
      <c r="AM351" t="n">
        <v>0</v>
      </c>
      <c r="AN351" t="n">
        <v>0</v>
      </c>
      <c r="AO351" t="n">
        <v>4.22231973599896</v>
      </c>
      <c r="AP351" t="n">
        <v>0</v>
      </c>
      <c r="AQ351" t="n">
        <v>1.482369166042897</v>
      </c>
      <c r="AR351" t="n">
        <v>1</v>
      </c>
      <c r="AS351" t="n">
        <v>0</v>
      </c>
      <c r="AT351" t="n">
        <v>0</v>
      </c>
      <c r="AU351" t="n">
        <v>0</v>
      </c>
      <c r="AV351" t="n">
        <v>1.538984167427385</v>
      </c>
      <c r="AW351" t="n">
        <v>0.4838304953924185</v>
      </c>
    </row>
    <row r="352" spans="1:49">
      <c r="A352" t="n">
        <v>0</v>
      </c>
      <c r="B352" t="n">
        <v>-21.42638506</v>
      </c>
      <c r="C352" t="n">
        <v>35.03549235984656</v>
      </c>
      <c r="D352" t="n">
        <v>55.6698162396485</v>
      </c>
      <c r="E352" t="n">
        <v>1260.522096595315</v>
      </c>
      <c r="F352" t="n">
        <v>349</v>
      </c>
      <c r="G352" t="n">
        <v>27.87085726</v>
      </c>
      <c r="H352" t="n">
        <v>0.1384150684810197</v>
      </c>
      <c r="I352" t="n">
        <v>-0</v>
      </c>
      <c r="J352" t="n">
        <v>0</v>
      </c>
      <c r="K352" t="n">
        <v>0</v>
      </c>
      <c r="L352" t="n">
        <v>0.08213097862807889</v>
      </c>
      <c r="M352" t="n">
        <v>0</v>
      </c>
      <c r="N352" t="n">
        <v>89.30067960035211</v>
      </c>
      <c r="O352" t="n">
        <v>3.180735944045682</v>
      </c>
      <c r="P352" t="b">
        <v>1</v>
      </c>
      <c r="Q352" t="n">
        <v>0</v>
      </c>
      <c r="R352" t="b">
        <v>0</v>
      </c>
      <c r="S352" t="n">
        <v>3.180735944045682</v>
      </c>
      <c r="T352" t="n">
        <v>229.5954814374226</v>
      </c>
      <c r="U352" t="n">
        <v>905.5245787891946</v>
      </c>
      <c r="V352" t="n">
        <v>132.29263354721</v>
      </c>
      <c r="W352" t="n">
        <v>3</v>
      </c>
      <c r="X352" t="n">
        <v>1198.009017738104</v>
      </c>
      <c r="Y352" t="b">
        <v>1</v>
      </c>
      <c r="Z352" t="n">
        <v>1198.009017738104</v>
      </c>
      <c r="AA352" t="b">
        <v>0</v>
      </c>
      <c r="AB352" t="n">
        <v>33.5427569845867</v>
      </c>
      <c r="AC352" t="n">
        <v>3.180735944045682</v>
      </c>
      <c r="AD352" t="b">
        <v>0</v>
      </c>
      <c r="AE352" t="n">
        <v>0</v>
      </c>
      <c r="AF352" t="n">
        <v>62.51307885721053</v>
      </c>
      <c r="AG352" t="n">
        <v>0.8920491067071967</v>
      </c>
      <c r="AH352" t="n">
        <v>27.87364310043274</v>
      </c>
      <c r="AI352" t="n">
        <v>28.42170640702291</v>
      </c>
      <c r="AJ352" t="n">
        <v>3.565651173382898</v>
      </c>
      <c r="AK352" t="n">
        <v>3.068148595543914</v>
      </c>
      <c r="AL352" t="n">
        <v>3.751709733609627</v>
      </c>
      <c r="AM352" t="n">
        <v>0</v>
      </c>
      <c r="AN352" t="n">
        <v>0</v>
      </c>
      <c r="AO352" t="n">
        <v>3.820109217700343</v>
      </c>
      <c r="AP352" t="n">
        <v>0</v>
      </c>
      <c r="AQ352" t="n">
        <v>1.284289040035186</v>
      </c>
      <c r="AR352" t="n">
        <v>1</v>
      </c>
      <c r="AS352" t="n">
        <v>0</v>
      </c>
      <c r="AT352" t="n">
        <v>0</v>
      </c>
      <c r="AU352" t="n">
        <v>0</v>
      </c>
      <c r="AV352" t="n">
        <v>1.325798559512707</v>
      </c>
      <c r="AW352" t="n">
        <v>0.4168085594485849</v>
      </c>
    </row>
    <row r="353" spans="1:49">
      <c r="A353" t="n">
        <v>0</v>
      </c>
      <c r="B353" t="n">
        <v>-21.42638506</v>
      </c>
      <c r="C353" t="n">
        <v>35.0860850783333</v>
      </c>
      <c r="D353" t="n">
        <v>55.7502057861202</v>
      </c>
      <c r="E353" t="n">
        <v>1213.091061529345</v>
      </c>
      <c r="F353" t="n">
        <v>350</v>
      </c>
      <c r="G353" t="n">
        <v>28.221730655</v>
      </c>
      <c r="H353" t="n">
        <v>0.06307927383008671</v>
      </c>
      <c r="I353" t="n">
        <v>-0</v>
      </c>
      <c r="J353" t="n">
        <v>0</v>
      </c>
      <c r="K353" t="n">
        <v>0</v>
      </c>
      <c r="L353" t="n">
        <v>0.07652557767894885</v>
      </c>
      <c r="M353" t="n">
        <v>0</v>
      </c>
      <c r="N353" t="n">
        <v>89.29323988331738</v>
      </c>
      <c r="O353" t="n">
        <v>2.222385850133962</v>
      </c>
      <c r="P353" t="b">
        <v>1</v>
      </c>
      <c r="Q353" t="n">
        <v>0</v>
      </c>
      <c r="R353" t="b">
        <v>0</v>
      </c>
      <c r="S353" t="n">
        <v>2.222385850133962</v>
      </c>
      <c r="T353" t="n">
        <v>232.4859180428378</v>
      </c>
      <c r="U353" t="n">
        <v>916.9244607609523</v>
      </c>
      <c r="V353" t="n">
        <v>91.28390136071745</v>
      </c>
      <c r="W353" t="n">
        <v>3</v>
      </c>
      <c r="X353" t="n">
        <v>1213.09106158674</v>
      </c>
      <c r="Y353" t="b">
        <v>0</v>
      </c>
      <c r="Z353" t="n">
        <v>1213.09106158674</v>
      </c>
      <c r="AA353" t="b">
        <v>0</v>
      </c>
      <c r="AB353" t="n">
        <v>23.14500541600341</v>
      </c>
      <c r="AC353" t="n">
        <v>2.222385850133962</v>
      </c>
      <c r="AD353" t="b">
        <v>0</v>
      </c>
      <c r="AE353" t="n">
        <v>0</v>
      </c>
      <c r="AF353" t="n">
        <v>-5.739480002375785e-08</v>
      </c>
      <c r="AG353" t="n">
        <v>0.8635306744718052</v>
      </c>
      <c r="AH353" t="n">
        <v>27.88538757753938</v>
      </c>
      <c r="AI353" t="n">
        <v>20.25907784942248</v>
      </c>
      <c r="AJ353" t="n">
        <v>2.573603828831357</v>
      </c>
      <c r="AK353" t="n">
        <v>2.764742689933879</v>
      </c>
      <c r="AL353" t="n">
        <v>2.573603828709593</v>
      </c>
      <c r="AM353" t="n">
        <v>0</v>
      </c>
      <c r="AN353" t="n">
        <v>0</v>
      </c>
      <c r="AO353" t="n">
        <v>2.574458751440354</v>
      </c>
      <c r="AP353" t="n">
        <v>0</v>
      </c>
      <c r="AQ353" t="n">
        <v>1.036362417482276</v>
      </c>
      <c r="AR353" t="n">
        <v>1</v>
      </c>
      <c r="AS353" t="n">
        <v>0</v>
      </c>
      <c r="AT353" t="n">
        <v>0</v>
      </c>
      <c r="AU353" t="n">
        <v>0</v>
      </c>
      <c r="AV353" t="n">
        <v>1.075728553418853</v>
      </c>
      <c r="AW353" t="n">
        <v>0.3381907948919632</v>
      </c>
    </row>
    <row r="354" spans="1:49">
      <c r="A354" t="n">
        <v>0</v>
      </c>
      <c r="B354" t="n">
        <v>-21.42638506</v>
      </c>
      <c r="C354" t="n">
        <v>35.13163422564951</v>
      </c>
      <c r="D354" t="n">
        <v>55.82258132561375</v>
      </c>
      <c r="E354" t="n">
        <v>1218.284996225265</v>
      </c>
      <c r="F354" t="n">
        <v>351</v>
      </c>
      <c r="G354" t="n">
        <v>28.34256398</v>
      </c>
      <c r="H354" t="n">
        <v>0.002356769531963288</v>
      </c>
      <c r="I354" t="n">
        <v>-0</v>
      </c>
      <c r="J354" t="n">
        <v>0</v>
      </c>
      <c r="K354" t="n">
        <v>0</v>
      </c>
      <c r="L354" t="n">
        <v>0.07099837094409953</v>
      </c>
      <c r="M354" t="n">
        <v>0</v>
      </c>
      <c r="N354" t="n">
        <v>89.28580016628266</v>
      </c>
      <c r="O354" t="n">
        <v>1.421279372043391</v>
      </c>
      <c r="P354" t="b">
        <v>1</v>
      </c>
      <c r="Q354" t="n">
        <v>0</v>
      </c>
      <c r="R354" t="b">
        <v>0</v>
      </c>
      <c r="S354" t="n">
        <v>1.421279372043391</v>
      </c>
      <c r="T354" t="n">
        <v>233.4813228546904</v>
      </c>
      <c r="U354" t="n">
        <v>920.8503373388988</v>
      </c>
      <c r="V354" t="n">
        <v>58.12978138282116</v>
      </c>
      <c r="W354" t="n">
        <v>3</v>
      </c>
      <c r="X354" t="n">
        <v>1218.284996299363</v>
      </c>
      <c r="Y354" t="b">
        <v>0</v>
      </c>
      <c r="Z354" t="n">
        <v>1218.284996299363</v>
      </c>
      <c r="AA354" t="b">
        <v>0</v>
      </c>
      <c r="AB354" t="n">
        <v>14.73878838306825</v>
      </c>
      <c r="AC354" t="n">
        <v>1.421279372043391</v>
      </c>
      <c r="AD354" t="b">
        <v>0</v>
      </c>
      <c r="AE354" t="n">
        <v>0</v>
      </c>
      <c r="AF354" t="n">
        <v>0</v>
      </c>
      <c r="AG354" t="n">
        <v>0.815755991804857</v>
      </c>
      <c r="AH354" t="n">
        <v>27.89576129312729</v>
      </c>
      <c r="AI354" t="n">
        <v>13.65657099518628</v>
      </c>
      <c r="AJ354" t="n">
        <v>1.742284931182443</v>
      </c>
      <c r="AK354" t="n">
        <v>2.51614137835465</v>
      </c>
      <c r="AL354" t="n">
        <v>1.742284931182443</v>
      </c>
      <c r="AM354" t="n">
        <v>0</v>
      </c>
      <c r="AN354" t="n">
        <v>0</v>
      </c>
      <c r="AO354" t="n">
        <v>1.742286511378985</v>
      </c>
      <c r="AP354" t="n">
        <v>0</v>
      </c>
      <c r="AQ354" t="n">
        <v>0.8853124062875857</v>
      </c>
      <c r="AR354" t="n">
        <v>1</v>
      </c>
      <c r="AS354" t="n">
        <v>0</v>
      </c>
      <c r="AT354" t="n">
        <v>0</v>
      </c>
      <c r="AU354" t="n">
        <v>0</v>
      </c>
      <c r="AV354" t="n">
        <v>0.9246971773503841</v>
      </c>
      <c r="AW354" t="n">
        <v>0.2907090942678703</v>
      </c>
    </row>
    <row r="355" spans="1:49">
      <c r="A355" t="n">
        <v>0</v>
      </c>
      <c r="B355" t="n">
        <v>-21.42638506</v>
      </c>
      <c r="C355" t="n">
        <v>35.17076340013209</v>
      </c>
      <c r="D355" t="n">
        <v>55.88475581800225</v>
      </c>
      <c r="E355" t="n">
        <v>1214.906937648</v>
      </c>
      <c r="F355" t="n">
        <v>352</v>
      </c>
      <c r="G355" t="n">
        <v>28.263975765</v>
      </c>
      <c r="H355" t="n">
        <v>-0.03730209362460135</v>
      </c>
      <c r="I355" t="n">
        <v>-0</v>
      </c>
      <c r="J355" t="n">
        <v>0</v>
      </c>
      <c r="K355" t="n">
        <v>0</v>
      </c>
      <c r="L355" t="n">
        <v>0.0680060555171447</v>
      </c>
      <c r="M355" t="n">
        <v>0</v>
      </c>
      <c r="N355" t="n">
        <v>89.27836044924793</v>
      </c>
      <c r="O355" t="n">
        <v>0.8869724773431676</v>
      </c>
      <c r="P355" t="b">
        <v>1</v>
      </c>
      <c r="Q355" t="n">
        <v>0</v>
      </c>
      <c r="R355" t="b">
        <v>0</v>
      </c>
      <c r="S355" t="n">
        <v>0.8869724773431676</v>
      </c>
      <c r="T355" t="n">
        <v>232.8339262249452</v>
      </c>
      <c r="U355" t="n">
        <v>918.2970050311839</v>
      </c>
      <c r="V355" t="n">
        <v>36.37770228190357</v>
      </c>
      <c r="W355" t="n">
        <v>3</v>
      </c>
      <c r="X355" t="n">
        <v>1214.906937656256</v>
      </c>
      <c r="Y355" t="b">
        <v>0</v>
      </c>
      <c r="Z355" t="n">
        <v>1214.906937656256</v>
      </c>
      <c r="AA355" t="b">
        <v>0</v>
      </c>
      <c r="AB355" t="n">
        <v>9.223555345310237</v>
      </c>
      <c r="AC355" t="n">
        <v>0.8869724773431676</v>
      </c>
      <c r="AD355" t="b">
        <v>0</v>
      </c>
      <c r="AE355" t="n">
        <v>0</v>
      </c>
      <c r="AF355" t="n">
        <v>0</v>
      </c>
      <c r="AG355" t="n">
        <v>0.7479163847830013</v>
      </c>
      <c r="AH355" t="n">
        <v>27.90471808854237</v>
      </c>
      <c r="AI355" t="n">
        <v>9.321492754849645</v>
      </c>
      <c r="AJ355" t="n">
        <v>1.185924650655316</v>
      </c>
      <c r="AK355" t="n">
        <v>2.349795592861559</v>
      </c>
      <c r="AL355" t="n">
        <v>1.185924650655316</v>
      </c>
      <c r="AM355" t="n">
        <v>0</v>
      </c>
      <c r="AN355" t="n">
        <v>0</v>
      </c>
      <c r="AO355" t="n">
        <v>1.185969452517226</v>
      </c>
      <c r="AP355" t="n">
        <v>0</v>
      </c>
      <c r="AQ355" t="n">
        <v>0.7821868394015071</v>
      </c>
      <c r="AR355" t="n">
        <v>1</v>
      </c>
      <c r="AS355" t="n">
        <v>0</v>
      </c>
      <c r="AT355" t="n">
        <v>0</v>
      </c>
      <c r="AU355" t="n">
        <v>0</v>
      </c>
      <c r="AV355" t="n">
        <v>0.8213085097532201</v>
      </c>
      <c r="AW355" t="n">
        <v>0.2582054523719843</v>
      </c>
    </row>
    <row r="356" spans="1:49">
      <c r="A356" t="n">
        <v>0</v>
      </c>
      <c r="B356" t="n">
        <v>-21.42638506</v>
      </c>
      <c r="C356" t="n">
        <v>35.20736974487677</v>
      </c>
      <c r="D356" t="n">
        <v>55.94292164779025</v>
      </c>
      <c r="E356" t="n">
        <v>1208.61606001356</v>
      </c>
      <c r="F356" t="n">
        <v>353</v>
      </c>
      <c r="G356" t="n">
        <v>28.117622815</v>
      </c>
      <c r="H356" t="n">
        <v>-0.04059936586688462</v>
      </c>
      <c r="I356" t="n">
        <v>-0</v>
      </c>
      <c r="J356" t="n">
        <v>0</v>
      </c>
      <c r="K356" t="n">
        <v>0</v>
      </c>
      <c r="L356" t="n">
        <v>0.06696952781540966</v>
      </c>
      <c r="M356" t="n">
        <v>0</v>
      </c>
      <c r="N356" t="n">
        <v>89.2709207322132</v>
      </c>
      <c r="O356" t="n">
        <v>0.8363972108054718</v>
      </c>
      <c r="P356" t="b">
        <v>1</v>
      </c>
      <c r="Q356" t="n">
        <v>0</v>
      </c>
      <c r="R356" t="b">
        <v>0</v>
      </c>
      <c r="S356" t="n">
        <v>0.8363972108054718</v>
      </c>
      <c r="T356" t="n">
        <v>231.6282949915184</v>
      </c>
      <c r="U356" t="n">
        <v>913.5419954465484</v>
      </c>
      <c r="V356" t="n">
        <v>34.48199206219756</v>
      </c>
      <c r="W356" t="n">
        <v>3</v>
      </c>
      <c r="X356" t="n">
        <v>1208.616059975783</v>
      </c>
      <c r="Y356" t="b">
        <v>0</v>
      </c>
      <c r="Z356" t="n">
        <v>1208.616059975783</v>
      </c>
      <c r="AA356" t="b">
        <v>0</v>
      </c>
      <c r="AB356" t="n">
        <v>8.742898595891877</v>
      </c>
      <c r="AC356" t="n">
        <v>0.8363972108054718</v>
      </c>
      <c r="AD356" t="b">
        <v>0</v>
      </c>
      <c r="AE356" t="n">
        <v>0</v>
      </c>
      <c r="AF356" t="n">
        <v>0</v>
      </c>
      <c r="AG356" t="n">
        <v>0.7391326951728201</v>
      </c>
      <c r="AH356" t="n">
        <v>27.91236585453801</v>
      </c>
      <c r="AI356" t="n">
        <v>8.940734193640809</v>
      </c>
      <c r="AJ356" t="n">
        <v>1.131592765775176</v>
      </c>
      <c r="AK356" t="n">
        <v>2.332345232271287</v>
      </c>
      <c r="AL356" t="n">
        <v>1.131592765775176</v>
      </c>
      <c r="AM356" t="n">
        <v>0</v>
      </c>
      <c r="AN356" t="n">
        <v>0</v>
      </c>
      <c r="AO356" t="n">
        <v>1.131656311014088</v>
      </c>
      <c r="AP356" t="n">
        <v>0</v>
      </c>
      <c r="AQ356" t="n">
        <v>0.7692039403686436</v>
      </c>
      <c r="AR356" t="n">
        <v>1</v>
      </c>
      <c r="AS356" t="n">
        <v>0</v>
      </c>
      <c r="AT356" t="n">
        <v>0</v>
      </c>
      <c r="AU356" t="n">
        <v>0</v>
      </c>
      <c r="AV356" t="n">
        <v>0.8079440713964551</v>
      </c>
      <c r="AW356" t="n">
        <v>0.2540038998364543</v>
      </c>
    </row>
    <row r="357" spans="1:49">
      <c r="A357" t="n">
        <v>0</v>
      </c>
      <c r="B357" t="n">
        <v>-21.42638506</v>
      </c>
      <c r="C357" t="n">
        <v>35.24451547447951</v>
      </c>
      <c r="D357" t="n">
        <v>56.00194453577575</v>
      </c>
      <c r="E357" t="n">
        <v>1203.391719442215</v>
      </c>
      <c r="F357" t="n">
        <v>354</v>
      </c>
      <c r="G357" t="n">
        <v>27.99608212</v>
      </c>
      <c r="H357" t="n">
        <v>-0.02354514707453381</v>
      </c>
      <c r="I357" t="n">
        <v>-0</v>
      </c>
      <c r="J357" t="n">
        <v>0</v>
      </c>
      <c r="K357" t="n">
        <v>0</v>
      </c>
      <c r="L357" t="n">
        <v>0.06436500438521181</v>
      </c>
      <c r="M357" t="n">
        <v>0</v>
      </c>
      <c r="N357" t="n">
        <v>89.26348101517847</v>
      </c>
      <c r="O357" t="n">
        <v>1.056354669956706</v>
      </c>
      <c r="P357" t="b">
        <v>1</v>
      </c>
      <c r="Q357" t="n">
        <v>0</v>
      </c>
      <c r="R357" t="b">
        <v>0</v>
      </c>
      <c r="S357" t="n">
        <v>1.056354669956706</v>
      </c>
      <c r="T357" t="n">
        <v>230.6270629833873</v>
      </c>
      <c r="U357" t="n">
        <v>909.5931364064795</v>
      </c>
      <c r="V357" t="n">
        <v>43.73920351071578</v>
      </c>
      <c r="W357" t="n">
        <v>3</v>
      </c>
      <c r="X357" t="n">
        <v>1203.391719465772</v>
      </c>
      <c r="Y357" t="b">
        <v>0</v>
      </c>
      <c r="Z357" t="n">
        <v>1203.391719465772</v>
      </c>
      <c r="AA357" t="b">
        <v>0</v>
      </c>
      <c r="AB357" t="n">
        <v>11.09006174206789</v>
      </c>
      <c r="AC357" t="n">
        <v>1.056354669956706</v>
      </c>
      <c r="AD357" t="b">
        <v>0</v>
      </c>
      <c r="AE357" t="n">
        <v>0</v>
      </c>
      <c r="AF357" t="n">
        <v>0</v>
      </c>
      <c r="AG357" t="n">
        <v>0.7774324247659677</v>
      </c>
      <c r="AH357" t="n">
        <v>27.91982883072162</v>
      </c>
      <c r="AI357" t="n">
        <v>10.78230145533603</v>
      </c>
      <c r="AJ357" t="n">
        <v>1.358773619809725</v>
      </c>
      <c r="AK357" t="n">
        <v>2.399790690356516</v>
      </c>
      <c r="AL357" t="n">
        <v>1.358773619809725</v>
      </c>
      <c r="AM357" t="n">
        <v>0</v>
      </c>
      <c r="AN357" t="n">
        <v>0</v>
      </c>
      <c r="AO357" t="n">
        <v>1.358792562251086</v>
      </c>
      <c r="AP357" t="n">
        <v>0</v>
      </c>
      <c r="AQ357" t="n">
        <v>0.8078278669969667</v>
      </c>
      <c r="AR357" t="n">
        <v>1</v>
      </c>
      <c r="AS357" t="n">
        <v>0</v>
      </c>
      <c r="AT357" t="n">
        <v>0</v>
      </c>
      <c r="AU357" t="n">
        <v>0</v>
      </c>
      <c r="AV357" t="n">
        <v>0.8462126508222545</v>
      </c>
      <c r="AW357" t="n">
        <v>0.2660348915343739</v>
      </c>
    </row>
    <row r="358" spans="1:49">
      <c r="A358" t="n">
        <v>0</v>
      </c>
      <c r="B358" t="n">
        <v>-21.42638506</v>
      </c>
      <c r="C358" t="n">
        <v>35.2845631269262</v>
      </c>
      <c r="D358" t="n">
        <v>56.06557844819915</v>
      </c>
      <c r="E358" t="n">
        <v>1202.328985040945</v>
      </c>
      <c r="F358" t="n">
        <v>355</v>
      </c>
      <c r="G358" t="n">
        <v>27.971358335</v>
      </c>
      <c r="H358" t="n">
        <v>0.01289288749834672</v>
      </c>
      <c r="I358" t="n">
        <v>-0</v>
      </c>
      <c r="J358" t="n">
        <v>0</v>
      </c>
      <c r="K358" t="n">
        <v>0</v>
      </c>
      <c r="L358" t="n">
        <v>0.05873753872318366</v>
      </c>
      <c r="M358" t="n">
        <v>0</v>
      </c>
      <c r="N358" t="n">
        <v>89.25604129814374</v>
      </c>
      <c r="O358" t="n">
        <v>1.536209318361272</v>
      </c>
      <c r="P358" t="b">
        <v>1</v>
      </c>
      <c r="Q358" t="n">
        <v>0</v>
      </c>
      <c r="R358" t="b">
        <v>0</v>
      </c>
      <c r="S358" t="n">
        <v>1.536209318361272</v>
      </c>
      <c r="T358" t="n">
        <v>230.4233925592207</v>
      </c>
      <c r="U358" t="n">
        <v>908.7898602535665</v>
      </c>
      <c r="V358" t="n">
        <v>63.66418893295054</v>
      </c>
      <c r="W358" t="n">
        <v>3</v>
      </c>
      <c r="X358" t="n">
        <v>1202.328985115468</v>
      </c>
      <c r="Y358" t="b">
        <v>0</v>
      </c>
      <c r="Z358" t="n">
        <v>1202.328985115468</v>
      </c>
      <c r="AA358" t="b">
        <v>0</v>
      </c>
      <c r="AB358" t="n">
        <v>16.14203573350673</v>
      </c>
      <c r="AC358" t="n">
        <v>1.536209318361272</v>
      </c>
      <c r="AD358" t="b">
        <v>0</v>
      </c>
      <c r="AE358" t="n">
        <v>0</v>
      </c>
      <c r="AF358" t="n">
        <v>0</v>
      </c>
      <c r="AG358" t="n">
        <v>0.8271364877498529</v>
      </c>
      <c r="AH358" t="n">
        <v>27.9278705976051</v>
      </c>
      <c r="AI358" t="n">
        <v>14.75099380962315</v>
      </c>
      <c r="AJ358" t="n">
        <v>1.857262182376195</v>
      </c>
      <c r="AK358" t="n">
        <v>2.549908599111633</v>
      </c>
      <c r="AL358" t="n">
        <v>1.857262182376195</v>
      </c>
      <c r="AM358" t="n">
        <v>0</v>
      </c>
      <c r="AN358" t="n">
        <v>0</v>
      </c>
      <c r="AO358" t="n">
        <v>1.85726762669477</v>
      </c>
      <c r="AP358" t="n">
        <v>0</v>
      </c>
      <c r="AQ358" t="n">
        <v>0.8978494201115635</v>
      </c>
      <c r="AR358" t="n">
        <v>1</v>
      </c>
      <c r="AS358" t="n">
        <v>0</v>
      </c>
      <c r="AT358" t="n">
        <v>0</v>
      </c>
      <c r="AU358" t="n">
        <v>0</v>
      </c>
      <c r="AV358" t="n">
        <v>0.9360221270969183</v>
      </c>
      <c r="AW358" t="n">
        <v>0.2942694662080959</v>
      </c>
    </row>
    <row r="359" spans="1:49">
      <c r="A359" t="n">
        <v>0</v>
      </c>
      <c r="B359" t="n">
        <v>-21.42638506</v>
      </c>
      <c r="C359" t="n">
        <v>35.32875209534651</v>
      </c>
      <c r="D359" t="n">
        <v>56.13579272481076</v>
      </c>
      <c r="E359" t="n">
        <v>1206.7622822833</v>
      </c>
      <c r="F359" t="n">
        <v>356</v>
      </c>
      <c r="G359" t="n">
        <v>28.07449595</v>
      </c>
      <c r="H359" t="n">
        <v>0.0373184554144772</v>
      </c>
      <c r="I359" t="n">
        <v>-0</v>
      </c>
      <c r="J359" t="n">
        <v>0</v>
      </c>
      <c r="K359" t="n">
        <v>0</v>
      </c>
      <c r="L359" t="n">
        <v>0.05349039767471064</v>
      </c>
      <c r="M359" t="n">
        <v>0</v>
      </c>
      <c r="N359" t="n">
        <v>89.24860158110901</v>
      </c>
      <c r="O359" t="n">
        <v>1.867148517980985</v>
      </c>
      <c r="P359" t="b">
        <v>1</v>
      </c>
      <c r="Q359" t="n">
        <v>0</v>
      </c>
      <c r="R359" t="b">
        <v>0</v>
      </c>
      <c r="S359" t="n">
        <v>1.867148517980985</v>
      </c>
      <c r="T359" t="n">
        <v>231.2730230585387</v>
      </c>
      <c r="U359" t="n">
        <v>912.1408029428765</v>
      </c>
      <c r="V359" t="n">
        <v>77.09483246945666</v>
      </c>
      <c r="W359" t="n">
        <v>3</v>
      </c>
      <c r="X359" t="n">
        <v>1206.762282293425</v>
      </c>
      <c r="Y359" t="b">
        <v>0</v>
      </c>
      <c r="Z359" t="n">
        <v>1206.762282293425</v>
      </c>
      <c r="AA359" t="b">
        <v>0</v>
      </c>
      <c r="AB359" t="n">
        <v>19.54737131578516</v>
      </c>
      <c r="AC359" t="n">
        <v>1.867148517980985</v>
      </c>
      <c r="AD359" t="b">
        <v>0</v>
      </c>
      <c r="AE359" t="n">
        <v>0</v>
      </c>
      <c r="AF359" t="n">
        <v>0</v>
      </c>
      <c r="AG359" t="n">
        <v>0.8477509011558637</v>
      </c>
      <c r="AH359" t="n">
        <v>27.93695368632958</v>
      </c>
      <c r="AI359" t="n">
        <v>17.42850994084119</v>
      </c>
      <c r="AJ359" t="n">
        <v>2.202473055982867</v>
      </c>
      <c r="AK359" t="n">
        <v>2.653474932689141</v>
      </c>
      <c r="AL359" t="n">
        <v>2.202473055982867</v>
      </c>
      <c r="AM359" t="n">
        <v>0</v>
      </c>
      <c r="AN359" t="n">
        <v>0</v>
      </c>
      <c r="AO359" t="n">
        <v>2.202503023475491</v>
      </c>
      <c r="AP359" t="n">
        <v>0</v>
      </c>
      <c r="AQ359" t="n">
        <v>0.9622660845975352</v>
      </c>
      <c r="AR359" t="n">
        <v>1</v>
      </c>
      <c r="AS359" t="n">
        <v>0</v>
      </c>
      <c r="AT359" t="n">
        <v>0</v>
      </c>
      <c r="AU359" t="n">
        <v>0</v>
      </c>
      <c r="AV359" t="n">
        <v>1.000430842051229</v>
      </c>
      <c r="AW359" t="n">
        <v>0.3145184727433782</v>
      </c>
    </row>
    <row r="360" spans="1:49">
      <c r="A360" t="n">
        <v>0</v>
      </c>
      <c r="B360" t="n">
        <v>-21.42638506</v>
      </c>
      <c r="C360" t="n">
        <v>35.37256203780571</v>
      </c>
      <c r="D360" t="n">
        <v>56.20540474627525</v>
      </c>
      <c r="E360" t="n">
        <v>1210.236788505385</v>
      </c>
      <c r="F360" t="n">
        <v>357</v>
      </c>
      <c r="G360" t="n">
        <v>28.15532795</v>
      </c>
      <c r="H360" t="n">
        <v>-0.008858696656254939</v>
      </c>
      <c r="I360" t="n">
        <v>-0</v>
      </c>
      <c r="J360" t="n">
        <v>0</v>
      </c>
      <c r="K360" t="n">
        <v>0</v>
      </c>
      <c r="L360" t="n">
        <v>0.04992707663498208</v>
      </c>
      <c r="M360" t="n">
        <v>0</v>
      </c>
      <c r="N360" t="n">
        <v>89.24116186407429</v>
      </c>
      <c r="O360" t="n">
        <v>1.259975468307337</v>
      </c>
      <c r="P360" t="b">
        <v>1</v>
      </c>
      <c r="Q360" t="n">
        <v>0</v>
      </c>
      <c r="R360" t="b">
        <v>0</v>
      </c>
      <c r="S360" t="n">
        <v>1.259975468307337</v>
      </c>
      <c r="T360" t="n">
        <v>231.9389036155097</v>
      </c>
      <c r="U360" t="n">
        <v>914.7670358595703</v>
      </c>
      <c r="V360" t="n">
        <v>51.87521045319684</v>
      </c>
      <c r="W360" t="n">
        <v>3</v>
      </c>
      <c r="X360" t="n">
        <v>1210.236788442211</v>
      </c>
      <c r="Y360" t="b">
        <v>0</v>
      </c>
      <c r="Z360" t="n">
        <v>1210.236788442211</v>
      </c>
      <c r="AA360" t="b">
        <v>0</v>
      </c>
      <c r="AB360" t="n">
        <v>13.15294382687547</v>
      </c>
      <c r="AC360" t="n">
        <v>1.259975468307337</v>
      </c>
      <c r="AD360" t="b">
        <v>0</v>
      </c>
      <c r="AE360" t="n">
        <v>0</v>
      </c>
      <c r="AF360" t="n">
        <v>0</v>
      </c>
      <c r="AG360" t="n">
        <v>0.8013707469944115</v>
      </c>
      <c r="AH360" t="n">
        <v>27.94667698046334</v>
      </c>
      <c r="AI360" t="n">
        <v>12.40593884938552</v>
      </c>
      <c r="AJ360" t="n">
        <v>1.572275345753448</v>
      </c>
      <c r="AK360" t="n">
        <v>2.464182366486456</v>
      </c>
      <c r="AL360" t="n">
        <v>1.572275345753448</v>
      </c>
      <c r="AM360" t="n">
        <v>0</v>
      </c>
      <c r="AN360" t="n">
        <v>0</v>
      </c>
      <c r="AO360" t="n">
        <v>1.572308840278334</v>
      </c>
      <c r="AP360" t="n">
        <v>0</v>
      </c>
      <c r="AQ360" t="n">
        <v>0.8478041000858931</v>
      </c>
      <c r="AR360" t="n">
        <v>1</v>
      </c>
      <c r="AS360" t="n">
        <v>0</v>
      </c>
      <c r="AT360" t="n">
        <v>0</v>
      </c>
      <c r="AU360" t="n">
        <v>0</v>
      </c>
      <c r="AV360" t="n">
        <v>0.8859446355964135</v>
      </c>
      <c r="AW360" t="n">
        <v>0.2785259530300487</v>
      </c>
    </row>
    <row r="361" spans="1:49">
      <c r="A361" t="n">
        <v>-14.19189756</v>
      </c>
      <c r="B361" t="n">
        <v>-7.2366595235</v>
      </c>
      <c r="C361" t="n">
        <v>35.40619938028311</v>
      </c>
      <c r="D361" t="n">
        <v>56.25885296544895</v>
      </c>
      <c r="E361" t="n">
        <v>1198.402064817785</v>
      </c>
      <c r="F361" t="n">
        <v>358</v>
      </c>
      <c r="G361" t="n">
        <v>27.88000123</v>
      </c>
      <c r="H361" t="n">
        <v>-0.1639626021227878</v>
      </c>
      <c r="I361" t="n">
        <v>0.29652043431949</v>
      </c>
      <c r="J361" t="n">
        <v>0</v>
      </c>
      <c r="K361" t="n">
        <v>0</v>
      </c>
      <c r="L361" t="n">
        <v>0.04620794310047013</v>
      </c>
      <c r="M361" t="n">
        <v>0</v>
      </c>
      <c r="N361" t="n">
        <v>89.23618564105632</v>
      </c>
      <c r="O361" t="n">
        <v>-0.7978839400025537</v>
      </c>
      <c r="P361" t="b">
        <v>1</v>
      </c>
      <c r="Q361" t="n">
        <v>0</v>
      </c>
      <c r="R361" t="b">
        <v>0</v>
      </c>
      <c r="S361" t="n">
        <v>-0.7978839400025537</v>
      </c>
      <c r="T361" t="n">
        <v>229.6708079397549</v>
      </c>
      <c r="U361" t="n">
        <v>905.8216665143933</v>
      </c>
      <c r="V361" t="n">
        <v>-33.17457038728764</v>
      </c>
      <c r="W361" t="n">
        <v>3</v>
      </c>
      <c r="X361" t="n">
        <v>1198.402064798542</v>
      </c>
      <c r="Y361" t="b">
        <v>0</v>
      </c>
      <c r="Z361" t="n">
        <v>1198.402064798542</v>
      </c>
      <c r="AA361" t="b">
        <v>0</v>
      </c>
      <c r="AB361" t="n">
        <v>-8.41140222801411</v>
      </c>
      <c r="AC361" t="n">
        <v>-0.7978839400025537</v>
      </c>
      <c r="AD361" t="b">
        <v>0</v>
      </c>
      <c r="AE361" t="n">
        <v>0</v>
      </c>
      <c r="AF361" t="n">
        <v>0</v>
      </c>
      <c r="AG361" t="n">
        <v>0.7413849498238847</v>
      </c>
      <c r="AH361" t="n">
        <v>27.95523720442626</v>
      </c>
      <c r="AI361" t="n">
        <v>-4.713595630207672</v>
      </c>
      <c r="AJ361" t="n">
        <v>-0.5915391448240767</v>
      </c>
      <c r="AK361" t="n">
        <v>3.697806597806435</v>
      </c>
      <c r="AL361" t="n">
        <v>-0.5915391448240767</v>
      </c>
      <c r="AM361" t="n">
        <v>2</v>
      </c>
      <c r="AN361" t="n">
        <v>0</v>
      </c>
      <c r="AO361" t="n">
        <v>-0.2934418367554607</v>
      </c>
      <c r="AP361" t="n">
        <v>0</v>
      </c>
      <c r="AQ361" t="n">
        <v>0.5050911774226469</v>
      </c>
      <c r="AR361" t="n">
        <v>1</v>
      </c>
      <c r="AS361" t="n">
        <v>0</v>
      </c>
      <c r="AT361" t="n">
        <v>0</v>
      </c>
      <c r="AU361" t="n">
        <v>0</v>
      </c>
      <c r="AV361" t="n">
        <v>0.5428277985605083</v>
      </c>
      <c r="AW361" t="n">
        <v>0.1706558444518234</v>
      </c>
    </row>
    <row r="362" spans="1:49">
      <c r="A362" t="n">
        <v>-64.87724600999999</v>
      </c>
      <c r="B362" t="n">
        <v>43.4409316815</v>
      </c>
      <c r="C362" t="n">
        <v>35.42474303398164</v>
      </c>
      <c r="D362" t="n">
        <v>56.28831799431755</v>
      </c>
      <c r="E362" t="n">
        <v>1152.87414922288</v>
      </c>
      <c r="F362" t="n">
        <v>359</v>
      </c>
      <c r="G362" t="n">
        <v>26.820825535</v>
      </c>
      <c r="H362" t="n">
        <v>-0.4473762406859225</v>
      </c>
      <c r="I362" t="n">
        <v>1.355521985908246</v>
      </c>
      <c r="J362" t="n">
        <v>0</v>
      </c>
      <c r="K362" t="n">
        <v>0</v>
      </c>
      <c r="L362" t="n">
        <v>0.04199524488515982</v>
      </c>
      <c r="M362" t="n">
        <v>0</v>
      </c>
      <c r="N362" t="n">
        <v>89.24247110497264</v>
      </c>
      <c r="O362" t="n">
        <v>-4.370957467116744</v>
      </c>
      <c r="P362" t="b">
        <v>1</v>
      </c>
      <c r="Q362" t="n">
        <v>0</v>
      </c>
      <c r="R362" t="b">
        <v>0</v>
      </c>
      <c r="S362" t="n">
        <v>-4.370957467116744</v>
      </c>
      <c r="T362" t="n">
        <v>220.9454949236621</v>
      </c>
      <c r="U362" t="n">
        <v>871.4090319789234</v>
      </c>
      <c r="V362" t="n">
        <v>-188.9134206179894</v>
      </c>
      <c r="W362" t="n">
        <v>3</v>
      </c>
      <c r="X362" t="n">
        <v>1152.874149308116</v>
      </c>
      <c r="Y362" t="b">
        <v>0</v>
      </c>
      <c r="Z362" t="n">
        <v>1152.874149308116</v>
      </c>
      <c r="AA362" t="b">
        <v>0</v>
      </c>
      <c r="AB362" t="n">
        <v>-47.89894031896283</v>
      </c>
      <c r="AC362" t="n">
        <v>-4.370957467116744</v>
      </c>
      <c r="AD362" t="b">
        <v>0</v>
      </c>
      <c r="AE362" t="n">
        <v>0</v>
      </c>
      <c r="AF362" t="n">
        <v>0</v>
      </c>
      <c r="AG362" t="n">
        <v>0.9235815547471268</v>
      </c>
      <c r="AH362" t="n">
        <v>27.96229506942935</v>
      </c>
      <c r="AI362" t="n">
        <v>-33.43807843577289</v>
      </c>
      <c r="AJ362" t="n">
        <v>-4.036935693213246</v>
      </c>
      <c r="AK362" t="n">
        <v>14.46086188318995</v>
      </c>
      <c r="AL362" t="n">
        <v>-4.036935693213246</v>
      </c>
      <c r="AM362" t="n">
        <v>2</v>
      </c>
      <c r="AN362" t="n">
        <v>0.7232026723183185</v>
      </c>
      <c r="AO362" t="n">
        <v>-1.952407445150905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</row>
    <row r="363" spans="1:49">
      <c r="A363" t="n">
        <v>-89.20621326</v>
      </c>
      <c r="B363" t="n">
        <v>67.76617546</v>
      </c>
      <c r="C363" t="n">
        <v>35.44059652025129</v>
      </c>
      <c r="D363" t="n">
        <v>56.3135084685465</v>
      </c>
      <c r="E363" t="n">
        <v>1308.449270455615</v>
      </c>
      <c r="F363" t="n">
        <v>360</v>
      </c>
      <c r="G363" t="n">
        <v>24.81218852</v>
      </c>
      <c r="H363" t="n">
        <v>-0.6030430268001856</v>
      </c>
      <c r="I363" t="n">
        <v>1.863842730545488</v>
      </c>
      <c r="J363" t="n">
        <v>0</v>
      </c>
      <c r="K363" t="n">
        <v>0</v>
      </c>
      <c r="L363" t="n">
        <v>0.03741873899749179</v>
      </c>
      <c r="M363" t="n">
        <v>0</v>
      </c>
      <c r="N363" t="n">
        <v>89.26177789440692</v>
      </c>
      <c r="O363" t="n">
        <v>-5.891878702301869</v>
      </c>
      <c r="P363" t="b">
        <v>1</v>
      </c>
      <c r="Q363" t="n">
        <v>0</v>
      </c>
      <c r="R363" t="b">
        <v>0</v>
      </c>
      <c r="S363" t="n">
        <v>-5.891878702301869</v>
      </c>
      <c r="T363" t="n">
        <v>204.3986776446032</v>
      </c>
      <c r="U363" t="n">
        <v>806.148384630315</v>
      </c>
      <c r="V363" t="n">
        <v>-275.2625301812357</v>
      </c>
      <c r="W363" t="n">
        <v>2</v>
      </c>
      <c r="X363" t="n">
        <v>1721.932949570353</v>
      </c>
      <c r="Y363" t="b">
        <v>1</v>
      </c>
      <c r="Z363" t="n">
        <v>1721.932949570353</v>
      </c>
      <c r="AA363" t="b">
        <v>0</v>
      </c>
      <c r="AB363" t="n">
        <v>-69.79273077617538</v>
      </c>
      <c r="AC363" t="n">
        <v>-5.891878702301869</v>
      </c>
      <c r="AD363" t="b">
        <v>0</v>
      </c>
      <c r="AE363" t="n">
        <v>0</v>
      </c>
      <c r="AF363" t="n">
        <v>-413.4836791147379</v>
      </c>
      <c r="AG363" t="n">
        <v>0.9360631676918181</v>
      </c>
      <c r="AH363" t="n">
        <v>27.97372002728331</v>
      </c>
      <c r="AI363" t="n">
        <v>-30.58539543642742</v>
      </c>
      <c r="AJ363" t="n">
        <v>-5.515170641732646</v>
      </c>
      <c r="AK363" t="n">
        <v>39.20733533974796</v>
      </c>
      <c r="AL363" t="n">
        <v>-4.190825783555558</v>
      </c>
      <c r="AM363" t="n">
        <v>2</v>
      </c>
      <c r="AN363" t="n">
        <v>0.01813623373255568</v>
      </c>
      <c r="AO363" t="n">
        <v>-2.245462736998116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</row>
    <row r="364" spans="1:49">
      <c r="A364" t="n">
        <v>-38.52086481</v>
      </c>
      <c r="B364" t="n">
        <v>17.088584255</v>
      </c>
      <c r="C364" t="n">
        <v>35.4625109750928</v>
      </c>
      <c r="D364" t="n">
        <v>56.3483295483101</v>
      </c>
      <c r="E364" t="n">
        <v>1516.555278463695</v>
      </c>
      <c r="F364" t="n">
        <v>361</v>
      </c>
      <c r="G364" t="n">
        <v>22.855502195</v>
      </c>
      <c r="H364" t="n">
        <v>-0.4448877687800015</v>
      </c>
      <c r="I364" t="n">
        <v>0.8048411789567312</v>
      </c>
      <c r="J364" t="n">
        <v>0</v>
      </c>
      <c r="K364" t="n">
        <v>0</v>
      </c>
      <c r="L364" t="n">
        <v>0.03414157326161332</v>
      </c>
      <c r="M364" t="n">
        <v>0</v>
      </c>
      <c r="N364" t="n">
        <v>89.27650962352411</v>
      </c>
      <c r="O364" t="n">
        <v>-3.741658473884431</v>
      </c>
      <c r="P364" t="b">
        <v>1</v>
      </c>
      <c r="Q364" t="n">
        <v>0</v>
      </c>
      <c r="R364" t="b">
        <v>0</v>
      </c>
      <c r="S364" t="n">
        <v>-3.741658473884431</v>
      </c>
      <c r="T364" t="n">
        <v>188.2798214996525</v>
      </c>
      <c r="U364" t="n">
        <v>742.5756159946293</v>
      </c>
      <c r="V364" t="n">
        <v>-189.7718311194013</v>
      </c>
      <c r="W364" t="n">
        <v>2</v>
      </c>
      <c r="X364" t="n">
        <v>1586.141515764528</v>
      </c>
      <c r="Y364" t="b">
        <v>0</v>
      </c>
      <c r="Z364" t="n">
        <v>1586.141515764528</v>
      </c>
      <c r="AA364" t="b">
        <v>0</v>
      </c>
      <c r="AB364" t="n">
        <v>-48.11659004041616</v>
      </c>
      <c r="AC364" t="n">
        <v>-3.741658473884431</v>
      </c>
      <c r="AD364" t="b">
        <v>0</v>
      </c>
      <c r="AE364" t="n">
        <v>0</v>
      </c>
      <c r="AF364" t="n">
        <v>-69.58623730083332</v>
      </c>
      <c r="AG364" t="n">
        <v>0.9249928836547756</v>
      </c>
      <c r="AH364" t="n">
        <v>27.98660503673931</v>
      </c>
      <c r="AI364" t="n">
        <v>-20.83684614846404</v>
      </c>
      <c r="AJ364" t="n">
        <v>-3.461007461409686</v>
      </c>
      <c r="AK364" t="n">
        <v>27.27974389195212</v>
      </c>
      <c r="AL364" t="n">
        <v>-3.309168243965382</v>
      </c>
      <c r="AM364" t="n">
        <v>2</v>
      </c>
      <c r="AN364" t="n">
        <v>0</v>
      </c>
      <c r="AO364" t="n">
        <v>-2.486410467500971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</row>
    <row r="365" spans="1:49">
      <c r="A365" t="n">
        <v>0</v>
      </c>
      <c r="B365" t="n">
        <v>-21.42638506</v>
      </c>
      <c r="C365" t="n">
        <v>35.48655653015898</v>
      </c>
      <c r="D365" t="n">
        <v>56.38653685015605</v>
      </c>
      <c r="E365" t="n">
        <v>1501.80561734074</v>
      </c>
      <c r="F365" t="n">
        <v>362</v>
      </c>
      <c r="G365" t="n">
        <v>21.64026428</v>
      </c>
      <c r="H365" t="n">
        <v>-0.2606760980798111</v>
      </c>
      <c r="I365" t="n">
        <v>-0</v>
      </c>
      <c r="J365" t="n">
        <v>0</v>
      </c>
      <c r="K365" t="n">
        <v>0</v>
      </c>
      <c r="L365" t="n">
        <v>0.03574592069458771</v>
      </c>
      <c r="M365" t="n">
        <v>0</v>
      </c>
      <c r="N365" t="n">
        <v>89.27575653310657</v>
      </c>
      <c r="O365" t="n">
        <v>-1.672384726190598</v>
      </c>
      <c r="P365" t="b">
        <v>1</v>
      </c>
      <c r="Q365" t="n">
        <v>0</v>
      </c>
      <c r="R365" t="b">
        <v>0</v>
      </c>
      <c r="S365" t="n">
        <v>-1.672384726190598</v>
      </c>
      <c r="T365" t="n">
        <v>178.2688939005265</v>
      </c>
      <c r="U365" t="n">
        <v>703.0925175436764</v>
      </c>
      <c r="V365" t="n">
        <v>-89.58432066330337</v>
      </c>
      <c r="W365" t="n">
        <v>2</v>
      </c>
      <c r="X365" t="n">
        <v>1501.805617473293</v>
      </c>
      <c r="Y365" t="b">
        <v>0</v>
      </c>
      <c r="Z365" t="n">
        <v>1501.805617473293</v>
      </c>
      <c r="AA365" t="b">
        <v>0</v>
      </c>
      <c r="AB365" t="n">
        <v>-22.71407724728788</v>
      </c>
      <c r="AC365" t="n">
        <v>-1.672384726190598</v>
      </c>
      <c r="AD365" t="b">
        <v>0</v>
      </c>
      <c r="AE365" t="n">
        <v>0</v>
      </c>
      <c r="AF365" t="n">
        <v>0</v>
      </c>
      <c r="AG365" t="n">
        <v>0.8844122270523611</v>
      </c>
      <c r="AH365" t="n">
        <v>27.99620448875025</v>
      </c>
      <c r="AI365" t="n">
        <v>-9.404778859416309</v>
      </c>
      <c r="AJ365" t="n">
        <v>-1.47907750017858</v>
      </c>
      <c r="AK365" t="n">
        <v>13.30929838787157</v>
      </c>
      <c r="AL365" t="n">
        <v>-1.47907750017858</v>
      </c>
      <c r="AM365" t="n">
        <v>0</v>
      </c>
      <c r="AN365" t="n">
        <v>0</v>
      </c>
      <c r="AO365" t="n">
        <v>-1.476926685252434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</row>
    <row r="366" spans="1:49">
      <c r="A366" t="n">
        <v>0</v>
      </c>
      <c r="B366" t="n">
        <v>-21.42638506</v>
      </c>
      <c r="C366" t="n">
        <v>35.51469163485223</v>
      </c>
      <c r="D366" t="n">
        <v>56.43124226180175</v>
      </c>
      <c r="E366" t="n">
        <v>1449.56185300304</v>
      </c>
      <c r="F366" t="n">
        <v>363</v>
      </c>
      <c r="G366" t="n">
        <v>20.88745789</v>
      </c>
      <c r="H366" t="n">
        <v>-0.1524447597340894</v>
      </c>
      <c r="I366" t="n">
        <v>-0</v>
      </c>
      <c r="J366" t="n">
        <v>0</v>
      </c>
      <c r="K366" t="n">
        <v>0</v>
      </c>
      <c r="L366" t="n">
        <v>0.04525517132306897</v>
      </c>
      <c r="M366" t="n">
        <v>0</v>
      </c>
      <c r="N366" t="n">
        <v>89.26831681607185</v>
      </c>
      <c r="O366" t="n">
        <v>-0.5536477808016496</v>
      </c>
      <c r="P366" t="b">
        <v>1</v>
      </c>
      <c r="Q366" t="n">
        <v>0</v>
      </c>
      <c r="R366" t="b">
        <v>0</v>
      </c>
      <c r="S366" t="n">
        <v>-0.5536477808016496</v>
      </c>
      <c r="T366" t="n">
        <v>172.0674002066358</v>
      </c>
      <c r="U366" t="n">
        <v>678.6338264149715</v>
      </c>
      <c r="V366" t="n">
        <v>-30.72602280523414</v>
      </c>
      <c r="W366" t="n">
        <v>2</v>
      </c>
      <c r="X366" t="n">
        <v>1449.561853222379</v>
      </c>
      <c r="Y366" t="b">
        <v>0</v>
      </c>
      <c r="Z366" t="n">
        <v>1449.561853222379</v>
      </c>
      <c r="AA366" t="b">
        <v>0</v>
      </c>
      <c r="AB366" t="n">
        <v>-7.790573733578637</v>
      </c>
      <c r="AC366" t="n">
        <v>-0.5536477808016496</v>
      </c>
      <c r="AD366" t="b">
        <v>0</v>
      </c>
      <c r="AE366" t="n">
        <v>0</v>
      </c>
      <c r="AF366" t="n">
        <v>0</v>
      </c>
      <c r="AG366" t="n">
        <v>0.7372363747828454</v>
      </c>
      <c r="AH366" t="n">
        <v>28.00281641372821</v>
      </c>
      <c r="AI366" t="n">
        <v>-2.688901843081447</v>
      </c>
      <c r="AJ366" t="n">
        <v>-0.4081692828247755</v>
      </c>
      <c r="AK366" t="n">
        <v>5.10167189049719</v>
      </c>
      <c r="AL366" t="n">
        <v>-0.4081692828247755</v>
      </c>
      <c r="AM366" t="n">
        <v>0</v>
      </c>
      <c r="AN366" t="n">
        <v>0</v>
      </c>
      <c r="AO366" t="n">
        <v>-0.4053805102712857</v>
      </c>
      <c r="AP366" t="n">
        <v>0</v>
      </c>
      <c r="AQ366" t="n">
        <v>0.5991464672766426</v>
      </c>
      <c r="AR366" t="n">
        <v>1</v>
      </c>
      <c r="AS366" t="n">
        <v>0</v>
      </c>
      <c r="AT366" t="n">
        <v>0</v>
      </c>
      <c r="AU366" t="n">
        <v>0</v>
      </c>
      <c r="AV366" t="n">
        <v>0.6465988633012224</v>
      </c>
      <c r="AW366" t="n">
        <v>0.2032797055178063</v>
      </c>
    </row>
    <row r="367" spans="1:49">
      <c r="A367" t="n">
        <v>0</v>
      </c>
      <c r="B367" t="n">
        <v>-21.42638506</v>
      </c>
      <c r="C367" t="n">
        <v>35.5499870761776</v>
      </c>
      <c r="D367" t="n">
        <v>56.48732512521634</v>
      </c>
      <c r="E367" t="n">
        <v>1425.52095797466</v>
      </c>
      <c r="F367" t="n">
        <v>364</v>
      </c>
      <c r="G367" t="n">
        <v>20.54104067</v>
      </c>
      <c r="H367" t="n">
        <v>-0.0455645379838292</v>
      </c>
      <c r="I367" t="n">
        <v>-0</v>
      </c>
      <c r="J367" t="n">
        <v>0</v>
      </c>
      <c r="K367" t="n">
        <v>0</v>
      </c>
      <c r="L367" t="n">
        <v>0.06128577739304969</v>
      </c>
      <c r="M367" t="n">
        <v>0</v>
      </c>
      <c r="N367" t="n">
        <v>89.26087709903712</v>
      </c>
      <c r="O367" t="n">
        <v>0.4890072867712163</v>
      </c>
      <c r="P367" t="b">
        <v>1</v>
      </c>
      <c r="Q367" t="n">
        <v>0</v>
      </c>
      <c r="R367" t="b">
        <v>0</v>
      </c>
      <c r="S367" t="n">
        <v>0.4890072867712163</v>
      </c>
      <c r="T367" t="n">
        <v>169.2136728288898</v>
      </c>
      <c r="U367" t="n">
        <v>667.3787256371412</v>
      </c>
      <c r="V367" t="n">
        <v>27.59632561476116</v>
      </c>
      <c r="W367" t="n">
        <v>2</v>
      </c>
      <c r="X367" t="n">
        <v>1425.520957960934</v>
      </c>
      <c r="Y367" t="b">
        <v>0</v>
      </c>
      <c r="Z367" t="n">
        <v>1425.520957960934</v>
      </c>
      <c r="AA367" t="b">
        <v>0</v>
      </c>
      <c r="AB367" t="n">
        <v>6.997039963174736</v>
      </c>
      <c r="AC367" t="n">
        <v>0.4890072867712163</v>
      </c>
      <c r="AD367" t="b">
        <v>0</v>
      </c>
      <c r="AE367" t="n">
        <v>0</v>
      </c>
      <c r="AF367" t="n">
        <v>0</v>
      </c>
      <c r="AG367" t="n">
        <v>0.5872302979148049</v>
      </c>
      <c r="AH367" t="n">
        <v>28.00779239385257</v>
      </c>
      <c r="AI367" t="n">
        <v>5.578335764782231</v>
      </c>
      <c r="AJ367" t="n">
        <v>0.8327351100711792</v>
      </c>
      <c r="AK367" t="n">
        <v>2.302567991760351</v>
      </c>
      <c r="AL367" t="n">
        <v>0.8327351100711792</v>
      </c>
      <c r="AM367" t="n">
        <v>0</v>
      </c>
      <c r="AN367" t="n">
        <v>0</v>
      </c>
      <c r="AO367" t="n">
        <v>0.8330517747654196</v>
      </c>
      <c r="AP367" t="n">
        <v>0</v>
      </c>
      <c r="AQ367" t="n">
        <v>0.8042760358109098</v>
      </c>
      <c r="AR367" t="n">
        <v>1</v>
      </c>
      <c r="AS367" t="n">
        <v>0</v>
      </c>
      <c r="AT367" t="n">
        <v>0</v>
      </c>
      <c r="AU367" t="n">
        <v>0</v>
      </c>
      <c r="AV367" t="n">
        <v>0.8503946918584246</v>
      </c>
      <c r="AW367" t="n">
        <v>0.2673496542389598</v>
      </c>
    </row>
    <row r="368" spans="1:49">
      <c r="A368" t="n">
        <v>0</v>
      </c>
      <c r="B368" t="n">
        <v>-21.42638506</v>
      </c>
      <c r="C368" t="n">
        <v>35.59218675758146</v>
      </c>
      <c r="D368" t="n">
        <v>56.55437851453355</v>
      </c>
      <c r="E368" t="n">
        <v>1423.85609076521</v>
      </c>
      <c r="F368" t="n">
        <v>365</v>
      </c>
      <c r="G368" t="n">
        <v>20.51705077</v>
      </c>
      <c r="H368" t="n">
        <v>0.02603031166940406</v>
      </c>
      <c r="I368" t="n">
        <v>-0</v>
      </c>
      <c r="J368" t="n">
        <v>0</v>
      </c>
      <c r="K368" t="n">
        <v>0</v>
      </c>
      <c r="L368" t="n">
        <v>0.08014994870906419</v>
      </c>
      <c r="M368" t="n">
        <v>0</v>
      </c>
      <c r="N368" t="n">
        <v>89.25343738200239</v>
      </c>
      <c r="O368" t="n">
        <v>1.181683747180857</v>
      </c>
      <c r="P368" t="b">
        <v>1</v>
      </c>
      <c r="Q368" t="n">
        <v>0</v>
      </c>
      <c r="R368" t="b">
        <v>0</v>
      </c>
      <c r="S368" t="n">
        <v>1.181683747180857</v>
      </c>
      <c r="T368" t="n">
        <v>169.0160480271568</v>
      </c>
      <c r="U368" t="n">
        <v>666.5992934191064</v>
      </c>
      <c r="V368" t="n">
        <v>66.76436175041859</v>
      </c>
      <c r="W368" t="n">
        <v>2</v>
      </c>
      <c r="X368" t="n">
        <v>1423.856090743211</v>
      </c>
      <c r="Y368" t="b">
        <v>0</v>
      </c>
      <c r="Z368" t="n">
        <v>1423.856090743211</v>
      </c>
      <c r="AA368" t="b">
        <v>0</v>
      </c>
      <c r="AB368" t="n">
        <v>16.9280836081183</v>
      </c>
      <c r="AC368" t="n">
        <v>1.181683747180857</v>
      </c>
      <c r="AD368" t="b">
        <v>0</v>
      </c>
      <c r="AE368" t="n">
        <v>0</v>
      </c>
      <c r="AF368" t="n">
        <v>0</v>
      </c>
      <c r="AG368" t="n">
        <v>0.7612819759274358</v>
      </c>
      <c r="AH368" t="n">
        <v>28.0146964286419</v>
      </c>
      <c r="AI368" t="n">
        <v>10.41024617150754</v>
      </c>
      <c r="AJ368" t="n">
        <v>1.552228720168062</v>
      </c>
      <c r="AK368" t="n">
        <v>2.485113396171255</v>
      </c>
      <c r="AL368" t="n">
        <v>1.552228720168062</v>
      </c>
      <c r="AM368" t="n">
        <v>0</v>
      </c>
      <c r="AN368" t="n">
        <v>0</v>
      </c>
      <c r="AO368" t="n">
        <v>1.552298785517944</v>
      </c>
      <c r="AP368" t="n">
        <v>0</v>
      </c>
      <c r="AQ368" t="n">
        <v>0.9298728794301732</v>
      </c>
      <c r="AR368" t="n">
        <v>1</v>
      </c>
      <c r="AS368" t="n">
        <v>0</v>
      </c>
      <c r="AT368" t="n">
        <v>0</v>
      </c>
      <c r="AU368" t="n">
        <v>0</v>
      </c>
      <c r="AV368" t="n">
        <v>0.9756776361603553</v>
      </c>
      <c r="AW368" t="n">
        <v>0.3067364850386236</v>
      </c>
    </row>
    <row r="369" spans="1:49">
      <c r="A369" t="n">
        <v>0</v>
      </c>
      <c r="B369" t="n">
        <v>-21.42638506</v>
      </c>
      <c r="C369" t="n">
        <v>35.63979282883387</v>
      </c>
      <c r="D369" t="n">
        <v>56.6300224133346</v>
      </c>
      <c r="E369" t="n">
        <v>1437.612517301745</v>
      </c>
      <c r="F369" t="n">
        <v>366</v>
      </c>
      <c r="G369" t="n">
        <v>20.715273965</v>
      </c>
      <c r="H369" t="n">
        <v>0.08663770380621161</v>
      </c>
      <c r="I369" t="n">
        <v>-0</v>
      </c>
      <c r="J369" t="n">
        <v>0</v>
      </c>
      <c r="K369" t="n">
        <v>0</v>
      </c>
      <c r="L369" t="n">
        <v>0.09709754536084006</v>
      </c>
      <c r="M369" t="n">
        <v>0</v>
      </c>
      <c r="N369" t="n">
        <v>89.24599766496766</v>
      </c>
      <c r="O369" t="n">
        <v>1.787498212733066</v>
      </c>
      <c r="P369" t="b">
        <v>1</v>
      </c>
      <c r="Q369" t="n">
        <v>0</v>
      </c>
      <c r="R369" t="b">
        <v>0</v>
      </c>
      <c r="S369" t="n">
        <v>1.787498212733066</v>
      </c>
      <c r="T369" t="n">
        <v>170.6489777021764</v>
      </c>
      <c r="U369" t="n">
        <v>673.0395680573837</v>
      </c>
      <c r="V369" t="n">
        <v>100.0260933836585</v>
      </c>
      <c r="W369" t="n">
        <v>2</v>
      </c>
      <c r="X369" t="n">
        <v>1437.612517370572</v>
      </c>
      <c r="Y369" t="b">
        <v>0</v>
      </c>
      <c r="Z369" t="n">
        <v>1437.612517370572</v>
      </c>
      <c r="AA369" t="b">
        <v>0</v>
      </c>
      <c r="AB369" t="n">
        <v>25.36158554352395</v>
      </c>
      <c r="AC369" t="n">
        <v>1.787498212733066</v>
      </c>
      <c r="AD369" t="b">
        <v>0</v>
      </c>
      <c r="AE369" t="n">
        <v>0</v>
      </c>
      <c r="AF369" t="n">
        <v>0</v>
      </c>
      <c r="AG369" t="n">
        <v>0.8176896776483414</v>
      </c>
      <c r="AH369" t="n">
        <v>28.0243450730658</v>
      </c>
      <c r="AI369" t="n">
        <v>14.52066938870367</v>
      </c>
      <c r="AJ369" t="n">
        <v>2.186034948947716</v>
      </c>
      <c r="AK369" t="n">
        <v>2.647267917016427</v>
      </c>
      <c r="AL369" t="n">
        <v>2.186034948947716</v>
      </c>
      <c r="AM369" t="n">
        <v>0</v>
      </c>
      <c r="AN369" t="n">
        <v>0</v>
      </c>
      <c r="AO369" t="n">
        <v>2.187097406760111</v>
      </c>
      <c r="AP369" t="n">
        <v>0</v>
      </c>
      <c r="AQ369" t="n">
        <v>1.047507924876233</v>
      </c>
      <c r="AR369" t="n">
        <v>1</v>
      </c>
      <c r="AS369" t="n">
        <v>0</v>
      </c>
      <c r="AT369" t="n">
        <v>0</v>
      </c>
      <c r="AU369" t="n">
        <v>0</v>
      </c>
      <c r="AV369" t="n">
        <v>1.09365622367573</v>
      </c>
      <c r="AW369" t="n">
        <v>0.3438269500683457</v>
      </c>
    </row>
    <row r="370" spans="1:49">
      <c r="A370" t="n">
        <v>0</v>
      </c>
      <c r="B370" t="n">
        <v>-21.42638506</v>
      </c>
      <c r="C370" t="n">
        <v>35.69487785133242</v>
      </c>
      <c r="D370" t="n">
        <v>56.71755002814745</v>
      </c>
      <c r="E370" t="n">
        <v>1470.94151748978</v>
      </c>
      <c r="F370" t="n">
        <v>367</v>
      </c>
      <c r="G370" t="n">
        <v>21.19552811</v>
      </c>
      <c r="H370" t="n">
        <v>0.1928166564390832</v>
      </c>
      <c r="I370" t="n">
        <v>-0</v>
      </c>
      <c r="J370" t="n">
        <v>0</v>
      </c>
      <c r="K370" t="n">
        <v>0</v>
      </c>
      <c r="L370" t="n">
        <v>0.1069034161943287</v>
      </c>
      <c r="M370" t="n">
        <v>0</v>
      </c>
      <c r="N370" t="n">
        <v>89.23855794793293</v>
      </c>
      <c r="O370" t="n">
        <v>2.89563682557699</v>
      </c>
      <c r="P370" t="b">
        <v>1</v>
      </c>
      <c r="Q370" t="n">
        <v>0</v>
      </c>
      <c r="R370" t="b">
        <v>0</v>
      </c>
      <c r="S370" t="n">
        <v>2.89563682557699</v>
      </c>
      <c r="T370" t="n">
        <v>174.605231383395</v>
      </c>
      <c r="U370" t="n">
        <v>688.6430325761097</v>
      </c>
      <c r="V370" t="n">
        <v>158.3646413815284</v>
      </c>
      <c r="W370" t="n">
        <v>2</v>
      </c>
      <c r="X370" t="n">
        <v>1470.94151758257</v>
      </c>
      <c r="Y370" t="b">
        <v>0</v>
      </c>
      <c r="Z370" t="n">
        <v>1470.94151758257</v>
      </c>
      <c r="AA370" t="b">
        <v>0</v>
      </c>
      <c r="AB370" t="n">
        <v>40.15330663831857</v>
      </c>
      <c r="AC370" t="n">
        <v>2.89563682557699</v>
      </c>
      <c r="AD370" t="b">
        <v>0</v>
      </c>
      <c r="AE370" t="n">
        <v>0</v>
      </c>
      <c r="AF370" t="n">
        <v>0</v>
      </c>
      <c r="AG370" t="n">
        <v>0.8649101644608232</v>
      </c>
      <c r="AH370" t="n">
        <v>28.03549152644077</v>
      </c>
      <c r="AI370" t="n">
        <v>21.73447058836075</v>
      </c>
      <c r="AJ370" t="n">
        <v>3.347904724165315</v>
      </c>
      <c r="AK370" t="n">
        <v>2.936106057312724</v>
      </c>
      <c r="AL370" t="n">
        <v>3.347904724165315</v>
      </c>
      <c r="AM370" t="n">
        <v>0</v>
      </c>
      <c r="AN370" t="n">
        <v>0</v>
      </c>
      <c r="AO370" t="n">
        <v>3.352464414448828</v>
      </c>
      <c r="AP370" t="n">
        <v>0</v>
      </c>
      <c r="AQ370" t="n">
        <v>1.267648118075406</v>
      </c>
      <c r="AR370" t="n">
        <v>1</v>
      </c>
      <c r="AS370" t="n">
        <v>0</v>
      </c>
      <c r="AT370" t="n">
        <v>0</v>
      </c>
      <c r="AU370" t="n">
        <v>0</v>
      </c>
      <c r="AV370" t="n">
        <v>1.314975345352121</v>
      </c>
      <c r="AW370" t="n">
        <v>0.4134059246587753</v>
      </c>
    </row>
    <row r="371" spans="1:49">
      <c r="A371" t="n">
        <v>0</v>
      </c>
      <c r="B371" t="n">
        <v>-21.42638506</v>
      </c>
      <c r="C371" t="n">
        <v>35.76291443523316</v>
      </c>
      <c r="D371" t="n">
        <v>56.8256570895361</v>
      </c>
      <c r="E371" t="n">
        <v>1535.156017532805</v>
      </c>
      <c r="F371" t="n">
        <v>368</v>
      </c>
      <c r="G371" t="n">
        <v>22.12082679</v>
      </c>
      <c r="H371" t="n">
        <v>0.3133896912707859</v>
      </c>
      <c r="I371" t="n">
        <v>-0</v>
      </c>
      <c r="J371" t="n">
        <v>0</v>
      </c>
      <c r="K371" t="n">
        <v>0</v>
      </c>
      <c r="L371" t="n">
        <v>0.1063656164908643</v>
      </c>
      <c r="M371" t="n">
        <v>0</v>
      </c>
      <c r="N371" t="n">
        <v>89.2311182308982</v>
      </c>
      <c r="O371" t="n">
        <v>4.289989957536887</v>
      </c>
      <c r="P371" t="b">
        <v>1</v>
      </c>
      <c r="Q371" t="n">
        <v>0</v>
      </c>
      <c r="R371" t="b">
        <v>0</v>
      </c>
      <c r="S371" t="n">
        <v>4.289989957536887</v>
      </c>
      <c r="T371" t="n">
        <v>182.2276878412704</v>
      </c>
      <c r="U371" t="n">
        <v>718.7060008459704</v>
      </c>
      <c r="V371" t="n">
        <v>224.8087924436541</v>
      </c>
      <c r="W371" t="n">
        <v>2</v>
      </c>
      <c r="X371" t="n">
        <v>1535.156017806993</v>
      </c>
      <c r="Y371" t="b">
        <v>0</v>
      </c>
      <c r="Z371" t="n">
        <v>1535.156017806993</v>
      </c>
      <c r="AA371" t="b">
        <v>0</v>
      </c>
      <c r="AB371" t="n">
        <v>57.00020092384739</v>
      </c>
      <c r="AC371" t="n">
        <v>4.289989957536887</v>
      </c>
      <c r="AD371" t="b">
        <v>0</v>
      </c>
      <c r="AE371" t="n">
        <v>0</v>
      </c>
      <c r="AF371" t="n">
        <v>0</v>
      </c>
      <c r="AG371" t="n">
        <v>0.8906153312792713</v>
      </c>
      <c r="AH371" t="n">
        <v>28.04887123312299</v>
      </c>
      <c r="AI371" t="n">
        <v>29.96297771515768</v>
      </c>
      <c r="AJ371" t="n">
        <v>4.816883122116016</v>
      </c>
      <c r="AK371" t="n">
        <v>3.277490391259096</v>
      </c>
      <c r="AL371" t="n">
        <v>4.816883122116016</v>
      </c>
      <c r="AM371" t="n">
        <v>0</v>
      </c>
      <c r="AN371" t="n">
        <v>0</v>
      </c>
      <c r="AO371" t="n">
        <v>4.827121492980344</v>
      </c>
      <c r="AP371" t="n">
        <v>0</v>
      </c>
      <c r="AQ371" t="n">
        <v>1.554728032576241</v>
      </c>
      <c r="AR371" t="n">
        <v>1</v>
      </c>
      <c r="AS371" t="n">
        <v>0</v>
      </c>
      <c r="AT371" t="n">
        <v>0</v>
      </c>
      <c r="AU371" t="n">
        <v>0</v>
      </c>
      <c r="AV371" t="n">
        <v>1.604661020147143</v>
      </c>
      <c r="AW371" t="n">
        <v>0.5044781829123846</v>
      </c>
    </row>
    <row r="372" spans="1:49">
      <c r="A372" t="n">
        <v>0</v>
      </c>
      <c r="B372" t="n">
        <v>-21.42638506</v>
      </c>
      <c r="C372" t="n">
        <v>35.8410790776275</v>
      </c>
      <c r="D372" t="n">
        <v>56.94985717880095</v>
      </c>
      <c r="E372" t="n">
        <v>1617.107426568665</v>
      </c>
      <c r="F372" t="n">
        <v>369</v>
      </c>
      <c r="G372" t="n">
        <v>23.30170541</v>
      </c>
      <c r="H372" t="n">
        <v>0.3087723284777733</v>
      </c>
      <c r="I372" t="n">
        <v>-0</v>
      </c>
      <c r="J372" t="n">
        <v>0</v>
      </c>
      <c r="K372" t="n">
        <v>0</v>
      </c>
      <c r="L372" t="n">
        <v>0.0958370612374235</v>
      </c>
      <c r="M372" t="n">
        <v>0</v>
      </c>
      <c r="N372" t="n">
        <v>89.22367851386348</v>
      </c>
      <c r="O372" t="n">
        <v>4.480536897055108</v>
      </c>
      <c r="P372" t="b">
        <v>1</v>
      </c>
      <c r="Q372" t="n">
        <v>0</v>
      </c>
      <c r="R372" t="b">
        <v>0</v>
      </c>
      <c r="S372" t="n">
        <v>4.480536897055108</v>
      </c>
      <c r="T372" t="n">
        <v>191.9555692892219</v>
      </c>
      <c r="U372" t="n">
        <v>757.0727652766913</v>
      </c>
      <c r="V372" t="n">
        <v>222.8952035658335</v>
      </c>
      <c r="W372" t="n">
        <v>2</v>
      </c>
      <c r="X372" t="n">
        <v>1617.107426631013</v>
      </c>
      <c r="Y372" t="b">
        <v>0</v>
      </c>
      <c r="Z372" t="n">
        <v>1617.107426631013</v>
      </c>
      <c r="AA372" t="b">
        <v>0</v>
      </c>
      <c r="AB372" t="n">
        <v>56.51501104610384</v>
      </c>
      <c r="AC372" t="n">
        <v>4.480536897055108</v>
      </c>
      <c r="AD372" t="b">
        <v>0</v>
      </c>
      <c r="AE372" t="n">
        <v>0</v>
      </c>
      <c r="AF372" t="n">
        <v>0</v>
      </c>
      <c r="AG372" t="n">
        <v>0.8888930762173799</v>
      </c>
      <c r="AH372" t="n">
        <v>28.06492188073152</v>
      </c>
      <c r="AI372" t="n">
        <v>29.76549060019885</v>
      </c>
      <c r="AJ372" t="n">
        <v>5.040580264300976</v>
      </c>
      <c r="AK372" t="n">
        <v>3.307152095468588</v>
      </c>
      <c r="AL372" t="n">
        <v>5.040580264300976</v>
      </c>
      <c r="AM372" t="n">
        <v>0</v>
      </c>
      <c r="AN372" t="n">
        <v>0</v>
      </c>
      <c r="AO372" t="n">
        <v>5.050272316757196</v>
      </c>
      <c r="AP372" t="n">
        <v>0</v>
      </c>
      <c r="AQ372" t="n">
        <v>1.62402700173661</v>
      </c>
      <c r="AR372" t="n">
        <v>1</v>
      </c>
      <c r="AS372" t="n">
        <v>0</v>
      </c>
      <c r="AT372" t="n">
        <v>0</v>
      </c>
      <c r="AU372" t="n">
        <v>0</v>
      </c>
      <c r="AV372" t="n">
        <v>1.677416254687675</v>
      </c>
      <c r="AW372" t="n">
        <v>0.5273511935093556</v>
      </c>
    </row>
    <row r="373" spans="1:49">
      <c r="A373" t="n">
        <v>0</v>
      </c>
      <c r="B373" t="n">
        <v>-21.42638506</v>
      </c>
      <c r="C373" t="n">
        <v>35.91529440885557</v>
      </c>
      <c r="D373" t="n">
        <v>57.06778199085145</v>
      </c>
      <c r="E373" t="n">
        <v>1677.368769820535</v>
      </c>
      <c r="F373" t="n">
        <v>370</v>
      </c>
      <c r="G373" t="n">
        <v>24.170041085</v>
      </c>
      <c r="H373" t="n">
        <v>0.1591995739847882</v>
      </c>
      <c r="I373" t="n">
        <v>-0</v>
      </c>
      <c r="J373" t="n">
        <v>0</v>
      </c>
      <c r="K373" t="n">
        <v>0</v>
      </c>
      <c r="L373" t="n">
        <v>0.08129243397071614</v>
      </c>
      <c r="M373" t="n">
        <v>0</v>
      </c>
      <c r="N373" t="n">
        <v>89.21623879682875</v>
      </c>
      <c r="O373" t="n">
        <v>2.950593706493416</v>
      </c>
      <c r="P373" t="b">
        <v>1</v>
      </c>
      <c r="Q373" t="n">
        <v>0</v>
      </c>
      <c r="R373" t="b">
        <v>0</v>
      </c>
      <c r="S373" t="n">
        <v>2.950593706493416</v>
      </c>
      <c r="T373" t="n">
        <v>199.1087739966007</v>
      </c>
      <c r="U373" t="n">
        <v>785.2850046425932</v>
      </c>
      <c r="V373" t="n">
        <v>141.511063732113</v>
      </c>
      <c r="W373" t="n">
        <v>2</v>
      </c>
      <c r="X373" t="n">
        <v>1677.368769916579</v>
      </c>
      <c r="Y373" t="b">
        <v>0</v>
      </c>
      <c r="Z373" t="n">
        <v>1677.368769916579</v>
      </c>
      <c r="AA373" t="b">
        <v>0</v>
      </c>
      <c r="AB373" t="n">
        <v>35.88008715317267</v>
      </c>
      <c r="AC373" t="n">
        <v>2.950593706493416</v>
      </c>
      <c r="AD373" t="b">
        <v>0</v>
      </c>
      <c r="AE373" t="n">
        <v>0</v>
      </c>
      <c r="AF373" t="n">
        <v>0</v>
      </c>
      <c r="AG373" t="n">
        <v>0.8504240137398177</v>
      </c>
      <c r="AH373" t="n">
        <v>28.08194938547961</v>
      </c>
      <c r="AI373" t="n">
        <v>19.75225692083418</v>
      </c>
      <c r="AJ373" t="n">
        <v>3.469555961287958</v>
      </c>
      <c r="AK373" t="n">
        <v>2.954463309798289</v>
      </c>
      <c r="AL373" t="n">
        <v>3.469555961287958</v>
      </c>
      <c r="AM373" t="n">
        <v>0</v>
      </c>
      <c r="AN373" t="n">
        <v>0</v>
      </c>
      <c r="AO373" t="n">
        <v>3.472040964481557</v>
      </c>
      <c r="AP373" t="n">
        <v>0</v>
      </c>
      <c r="AQ373" t="n">
        <v>1.369454556083115</v>
      </c>
      <c r="AR373" t="n">
        <v>1</v>
      </c>
      <c r="AS373" t="n">
        <v>0</v>
      </c>
      <c r="AT373" t="n">
        <v>0</v>
      </c>
      <c r="AU373" t="n">
        <v>0</v>
      </c>
      <c r="AV373" t="n">
        <v>1.42532114115868</v>
      </c>
      <c r="AW373" t="n">
        <v>0.4480967695547329</v>
      </c>
    </row>
    <row r="374" spans="1:49">
      <c r="A374" t="n">
        <v>0</v>
      </c>
      <c r="B374" t="n">
        <v>-21.42638506</v>
      </c>
      <c r="C374" t="n">
        <v>35.97374528759195</v>
      </c>
      <c r="D374" t="n">
        <v>57.16065779932815</v>
      </c>
      <c r="E374" t="n">
        <v>1689.11764680017</v>
      </c>
      <c r="F374" t="n">
        <v>371</v>
      </c>
      <c r="G374" t="n">
        <v>24.3393365</v>
      </c>
      <c r="H374" t="n">
        <v>-0.08087804941692367</v>
      </c>
      <c r="I374" t="n">
        <v>-0</v>
      </c>
      <c r="J374" t="n">
        <v>0</v>
      </c>
      <c r="K374" t="n">
        <v>0</v>
      </c>
      <c r="L374" t="n">
        <v>0.06639838673267617</v>
      </c>
      <c r="M374" t="n">
        <v>0</v>
      </c>
      <c r="N374" t="n">
        <v>89.20879907979402</v>
      </c>
      <c r="O374" t="n">
        <v>0.2146726087757494</v>
      </c>
      <c r="P374" t="b">
        <v>1</v>
      </c>
      <c r="Q374" t="n">
        <v>0</v>
      </c>
      <c r="R374" t="b">
        <v>0</v>
      </c>
      <c r="S374" t="n">
        <v>0.2146726087757494</v>
      </c>
      <c r="T374" t="n">
        <v>200.503401436635</v>
      </c>
      <c r="U374" t="n">
        <v>790.7854152660883</v>
      </c>
      <c r="V374" t="n">
        <v>10.2241278466961</v>
      </c>
      <c r="W374" t="n">
        <v>2</v>
      </c>
      <c r="X374" t="n">
        <v>1689.117647008365</v>
      </c>
      <c r="Y374" t="b">
        <v>0</v>
      </c>
      <c r="Z374" t="n">
        <v>1689.117647008365</v>
      </c>
      <c r="AA374" t="b">
        <v>0</v>
      </c>
      <c r="AB374" t="n">
        <v>2.592324504740391</v>
      </c>
      <c r="AC374" t="n">
        <v>0.2146726087757494</v>
      </c>
      <c r="AD374" t="b">
        <v>0</v>
      </c>
      <c r="AE374" t="n">
        <v>0</v>
      </c>
      <c r="AF374" t="n">
        <v>0</v>
      </c>
      <c r="AG374" t="n">
        <v>0.341015428749904</v>
      </c>
      <c r="AH374" t="n">
        <v>28.09704501106032</v>
      </c>
      <c r="AI374" t="n">
        <v>3.558886095597799</v>
      </c>
      <c r="AJ374" t="n">
        <v>0.6295099596012336</v>
      </c>
      <c r="AK374" t="n">
        <v>2.345251027835444</v>
      </c>
      <c r="AL374" t="n">
        <v>0.6295099596012336</v>
      </c>
      <c r="AM374" t="n">
        <v>0</v>
      </c>
      <c r="AN374" t="n">
        <v>0</v>
      </c>
      <c r="AO374" t="n">
        <v>0.6307978921196471</v>
      </c>
      <c r="AP374" t="n">
        <v>0</v>
      </c>
      <c r="AQ374" t="n">
        <v>0.8829994990887337</v>
      </c>
      <c r="AR374" t="n">
        <v>1</v>
      </c>
      <c r="AS374" t="n">
        <v>0</v>
      </c>
      <c r="AT374" t="n">
        <v>0</v>
      </c>
      <c r="AU374" t="n">
        <v>0</v>
      </c>
      <c r="AV374" t="n">
        <v>0.9392108897493502</v>
      </c>
      <c r="AW374" t="n">
        <v>0.2952719590514069</v>
      </c>
    </row>
    <row r="375" spans="1:49">
      <c r="A375" t="n">
        <v>0</v>
      </c>
      <c r="B375" t="n">
        <v>-21.42638506</v>
      </c>
      <c r="C375" t="n">
        <v>36.006497878716</v>
      </c>
      <c r="D375" t="n">
        <v>57.2127001885294</v>
      </c>
      <c r="E375" t="n">
        <v>1625.52731055087</v>
      </c>
      <c r="F375" t="n">
        <v>372</v>
      </c>
      <c r="G375" t="n">
        <v>23.423031705</v>
      </c>
      <c r="H375" t="n">
        <v>-0.45819519298376</v>
      </c>
      <c r="I375" t="n">
        <v>-0</v>
      </c>
      <c r="J375" t="n">
        <v>0</v>
      </c>
      <c r="K375" t="n">
        <v>0</v>
      </c>
      <c r="L375" t="n">
        <v>0.04986256278278772</v>
      </c>
      <c r="M375" t="n">
        <v>0</v>
      </c>
      <c r="N375" t="n">
        <v>89.20135936275929</v>
      </c>
      <c r="O375" t="n">
        <v>-3.975668124002616</v>
      </c>
      <c r="P375" t="b">
        <v>1</v>
      </c>
      <c r="Q375" t="n">
        <v>0</v>
      </c>
      <c r="R375" t="b">
        <v>0</v>
      </c>
      <c r="S375" t="n">
        <v>-3.975668124002616</v>
      </c>
      <c r="T375" t="n">
        <v>192.9550351058519</v>
      </c>
      <c r="U375" t="n">
        <v>761.0146584574799</v>
      </c>
      <c r="V375" t="n">
        <v>-196.7548243602301</v>
      </c>
      <c r="W375" t="n">
        <v>2</v>
      </c>
      <c r="X375" t="n">
        <v>1625.527310465177</v>
      </c>
      <c r="Y375" t="b">
        <v>0</v>
      </c>
      <c r="Z375" t="n">
        <v>1625.527310465177</v>
      </c>
      <c r="AA375" t="b">
        <v>0</v>
      </c>
      <c r="AB375" t="n">
        <v>-49.88712585198532</v>
      </c>
      <c r="AC375" t="n">
        <v>-3.975668124002616</v>
      </c>
      <c r="AD375" t="b">
        <v>0</v>
      </c>
      <c r="AE375" t="n">
        <v>0</v>
      </c>
      <c r="AF375" t="n">
        <v>0</v>
      </c>
      <c r="AG375" t="n">
        <v>0.9261922121352766</v>
      </c>
      <c r="AH375" t="n">
        <v>28.10188374462465</v>
      </c>
      <c r="AI375" t="n">
        <v>-21.63158588479458</v>
      </c>
      <c r="AJ375" t="n">
        <v>-3.682232854485688</v>
      </c>
      <c r="AK375" t="n">
        <v>28.25553996719074</v>
      </c>
      <c r="AL375" t="n">
        <v>-3.682232854485688</v>
      </c>
      <c r="AM375" t="n">
        <v>0</v>
      </c>
      <c r="AN375" t="n">
        <v>0.7781868497936864</v>
      </c>
      <c r="AO375" t="n">
        <v>-2.878907881609031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</row>
    <row r="376" spans="1:49">
      <c r="A376" t="n">
        <v>-50.68534845</v>
      </c>
      <c r="B376" t="n">
        <v>29.251206145</v>
      </c>
      <c r="C376" t="n">
        <v>36.01259864441818</v>
      </c>
      <c r="D376" t="n">
        <v>57.2223940299081</v>
      </c>
      <c r="E376" t="n">
        <v>1460.08516048204</v>
      </c>
      <c r="F376" t="n">
        <v>373</v>
      </c>
      <c r="G376" t="n">
        <v>21.03909346</v>
      </c>
      <c r="H376" t="n">
        <v>-0.8365437119813719</v>
      </c>
      <c r="I376" t="n">
        <v>1.059001551588757</v>
      </c>
      <c r="J376" t="n">
        <v>0</v>
      </c>
      <c r="K376" t="n">
        <v>0</v>
      </c>
      <c r="L376" t="n">
        <v>0.03239825252124515</v>
      </c>
      <c r="M376" t="n">
        <v>0</v>
      </c>
      <c r="N376" t="n">
        <v>89.2027178386421</v>
      </c>
      <c r="O376" t="n">
        <v>-7.350941088533149</v>
      </c>
      <c r="P376" t="b">
        <v>1</v>
      </c>
      <c r="Q376" t="n">
        <v>0</v>
      </c>
      <c r="R376" t="b">
        <v>0</v>
      </c>
      <c r="S376" t="n">
        <v>-7.350941088533149</v>
      </c>
      <c r="T376" t="n">
        <v>173.3165487840336</v>
      </c>
      <c r="U376" t="n">
        <v>683.5604684042287</v>
      </c>
      <c r="V376" t="n">
        <v>-405.0179693141269</v>
      </c>
      <c r="W376" t="n">
        <v>2</v>
      </c>
      <c r="X376" t="n">
        <v>1460.085160511433</v>
      </c>
      <c r="Y376" t="b">
        <v>0</v>
      </c>
      <c r="Z376" t="n">
        <v>1460.085160511433</v>
      </c>
      <c r="AA376" t="b">
        <v>0</v>
      </c>
      <c r="AB376" t="n">
        <v>-102.6921828889774</v>
      </c>
      <c r="AC376" t="n">
        <v>-7.350941088533149</v>
      </c>
      <c r="AD376" t="b">
        <v>0</v>
      </c>
      <c r="AE376" t="n">
        <v>0</v>
      </c>
      <c r="AF376" t="n">
        <v>0</v>
      </c>
      <c r="AG376" t="n">
        <v>0.9449666306531144</v>
      </c>
      <c r="AH376" t="n">
        <v>28.11192047231435</v>
      </c>
      <c r="AI376" t="n">
        <v>-45.43103279916217</v>
      </c>
      <c r="AJ376" t="n">
        <v>-6.946394032560708</v>
      </c>
      <c r="AK376" t="n">
        <v>57.26115008981525</v>
      </c>
      <c r="AL376" t="n">
        <v>-6.946394032560708</v>
      </c>
      <c r="AM376" t="n">
        <v>2</v>
      </c>
      <c r="AN376" t="n">
        <v>3.270296729067822</v>
      </c>
      <c r="AO376" t="n">
        <v>-2.541885044769383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</row>
    <row r="377" spans="1:49">
      <c r="A377" t="n">
        <v>-101.3706969</v>
      </c>
      <c r="B377" t="n">
        <v>79.92879735</v>
      </c>
      <c r="C377" t="n">
        <v>36.01054991646525</v>
      </c>
      <c r="D377" t="n">
        <v>57.21913869364815</v>
      </c>
      <c r="E377" t="n">
        <v>1229.367423193965</v>
      </c>
      <c r="F377" t="n">
        <v>374</v>
      </c>
      <c r="G377" t="n">
        <v>17.714566805</v>
      </c>
      <c r="H377" t="n">
        <v>-0.952684042424083</v>
      </c>
      <c r="I377" t="n">
        <v>2.118003103177513</v>
      </c>
      <c r="J377" t="n">
        <v>0</v>
      </c>
      <c r="K377" t="n">
        <v>0</v>
      </c>
      <c r="L377" t="n">
        <v>0.01726364744789666</v>
      </c>
      <c r="M377" t="n">
        <v>0</v>
      </c>
      <c r="N377" t="n">
        <v>89.22167270035999</v>
      </c>
      <c r="O377" t="n">
        <v>-7.183769630402946</v>
      </c>
      <c r="P377" t="b">
        <v>1</v>
      </c>
      <c r="Q377" t="n">
        <v>0</v>
      </c>
      <c r="R377" t="b">
        <v>0</v>
      </c>
      <c r="S377" t="n">
        <v>-7.183769630402946</v>
      </c>
      <c r="T377" t="n">
        <v>145.9296517544347</v>
      </c>
      <c r="U377" t="n">
        <v>575.5465465194906</v>
      </c>
      <c r="V377" t="n">
        <v>-470.0891558225712</v>
      </c>
      <c r="W377" t="n">
        <v>2</v>
      </c>
      <c r="X377" t="n">
        <v>1229.367423365632</v>
      </c>
      <c r="Y377" t="b">
        <v>0</v>
      </c>
      <c r="Z377" t="n">
        <v>1229.367423365632</v>
      </c>
      <c r="AA377" t="b">
        <v>0</v>
      </c>
      <c r="AB377" t="n">
        <v>-119.190962429658</v>
      </c>
      <c r="AC377" t="n">
        <v>-7.183769630402946</v>
      </c>
      <c r="AD377" t="b">
        <v>0</v>
      </c>
      <c r="AE377" t="n">
        <v>0</v>
      </c>
      <c r="AF377" t="n">
        <v>0</v>
      </c>
      <c r="AG377" t="n">
        <v>0.9477476716846315</v>
      </c>
      <c r="AH377" t="n">
        <v>28.12575769319495</v>
      </c>
      <c r="AI377" t="n">
        <v>-52.8852795545687</v>
      </c>
      <c r="AJ377" t="n">
        <v>-6.808400941133157</v>
      </c>
      <c r="AK377" t="n">
        <v>66.3056828750893</v>
      </c>
      <c r="AL377" t="n">
        <v>-6.808400941133157</v>
      </c>
      <c r="AM377" t="n">
        <v>2</v>
      </c>
      <c r="AN377" t="n">
        <v>2.496050147712195</v>
      </c>
      <c r="AO377" t="n">
        <v>-2.095178678630633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</row>
    <row r="378" spans="1:49">
      <c r="A378" t="n">
        <v>-101.3706969</v>
      </c>
      <c r="B378" t="n">
        <v>79.92879735</v>
      </c>
      <c r="C378" t="n">
        <v>36.01366919153648</v>
      </c>
      <c r="D378" t="n">
        <v>57.22409508096625</v>
      </c>
      <c r="E378" t="n">
        <v>1005.182312365155</v>
      </c>
      <c r="F378" t="n">
        <v>375</v>
      </c>
      <c r="G378" t="n">
        <v>14.50386762</v>
      </c>
      <c r="H378" t="n">
        <v>-0.7987416516556325</v>
      </c>
      <c r="I378" t="n">
        <v>2.118003103177513</v>
      </c>
      <c r="J378" t="n">
        <v>0</v>
      </c>
      <c r="K378" t="n">
        <v>0</v>
      </c>
      <c r="L378" t="n">
        <v>0.007289418197710479</v>
      </c>
      <c r="M378" t="n">
        <v>0</v>
      </c>
      <c r="N378" t="n">
        <v>89.2494257549954</v>
      </c>
      <c r="O378" t="n">
        <v>-4.843485044154578</v>
      </c>
      <c r="P378" t="b">
        <v>1</v>
      </c>
      <c r="Q378" t="n">
        <v>0</v>
      </c>
      <c r="R378" t="b">
        <v>0</v>
      </c>
      <c r="S378" t="n">
        <v>-4.843485044154578</v>
      </c>
      <c r="T378" t="n">
        <v>119.4804464697167</v>
      </c>
      <c r="U378" t="n">
        <v>471.2308808765625</v>
      </c>
      <c r="V378" t="n">
        <v>-387.1083224137016</v>
      </c>
      <c r="W378" t="n">
        <v>2</v>
      </c>
      <c r="X378" t="n">
        <v>1006.549161552338</v>
      </c>
      <c r="Y378" t="b">
        <v>0</v>
      </c>
      <c r="Z378" t="n">
        <v>1006.549161552338</v>
      </c>
      <c r="AA378" t="b">
        <v>0</v>
      </c>
      <c r="AB378" t="n">
        <v>-98.15119736655718</v>
      </c>
      <c r="AC378" t="n">
        <v>-4.843485044154578</v>
      </c>
      <c r="AD378" t="b">
        <v>0</v>
      </c>
      <c r="AE378" t="n">
        <v>0</v>
      </c>
      <c r="AF378" t="n">
        <v>0</v>
      </c>
      <c r="AG378" t="n">
        <v>0.9451766469580458</v>
      </c>
      <c r="AH378" t="n">
        <v>28.13859689048586</v>
      </c>
      <c r="AI378" t="n">
        <v>-43.43175075928834</v>
      </c>
      <c r="AJ378" t="n">
        <v>-4.577948953625467</v>
      </c>
      <c r="AK378" t="n">
        <v>54.71944660726886</v>
      </c>
      <c r="AL378" t="n">
        <v>-4.577948953625467</v>
      </c>
      <c r="AM378" t="n">
        <v>2</v>
      </c>
      <c r="AN378" t="n">
        <v>0.6986614363232797</v>
      </c>
      <c r="AO378" t="n">
        <v>-1.683370471939995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</row>
    <row r="379" spans="1:49">
      <c r="A379" t="n">
        <v>-52.7127623875</v>
      </c>
      <c r="B379" t="n">
        <v>31.27830978999999</v>
      </c>
      <c r="C379" t="n">
        <v>36.02293725859941</v>
      </c>
      <c r="D379" t="n">
        <v>57.23882162126975</v>
      </c>
      <c r="E379" t="n">
        <v>826.150962768877</v>
      </c>
      <c r="F379" t="n">
        <v>376</v>
      </c>
      <c r="G379" t="n">
        <v>12.050816355</v>
      </c>
      <c r="H379" t="n">
        <v>-0.5721413926200547</v>
      </c>
      <c r="I379" t="n">
        <v>1.10136161364186</v>
      </c>
      <c r="J379" t="n">
        <v>0</v>
      </c>
      <c r="K379" t="n">
        <v>0</v>
      </c>
      <c r="L379" t="n">
        <v>0.006232629306881149</v>
      </c>
      <c r="M379" t="n">
        <v>0</v>
      </c>
      <c r="N379" t="n">
        <v>89.26873254442943</v>
      </c>
      <c r="O379" t="n">
        <v>-2.743823838212389</v>
      </c>
      <c r="P379" t="b">
        <v>1</v>
      </c>
      <c r="Q379" t="n">
        <v>0</v>
      </c>
      <c r="R379" t="b">
        <v>0</v>
      </c>
      <c r="S379" t="n">
        <v>-2.743823838212389</v>
      </c>
      <c r="T379" t="n">
        <v>99.27261859688454</v>
      </c>
      <c r="U379" t="n">
        <v>391.5312077461126</v>
      </c>
      <c r="V379" t="n">
        <v>-263.9356952584204</v>
      </c>
      <c r="W379" t="n">
        <v>2</v>
      </c>
      <c r="X379" t="n">
        <v>836.3106597456966</v>
      </c>
      <c r="Y379" t="b">
        <v>0</v>
      </c>
      <c r="Z379" t="n">
        <v>836.3106597456966</v>
      </c>
      <c r="AA379" t="b">
        <v>0</v>
      </c>
      <c r="AB379" t="n">
        <v>-66.92081522779422</v>
      </c>
      <c r="AC379" t="n">
        <v>-2.743823838212389</v>
      </c>
      <c r="AD379" t="b">
        <v>0</v>
      </c>
      <c r="AE379" t="n">
        <v>0</v>
      </c>
      <c r="AF379" t="n">
        <v>0</v>
      </c>
      <c r="AG379" t="n">
        <v>0.9378579573890328</v>
      </c>
      <c r="AH379" t="n">
        <v>28.14767934821773</v>
      </c>
      <c r="AI379" t="n">
        <v>-29.38306136533144</v>
      </c>
      <c r="AJ379" t="n">
        <v>-2.573317020341207</v>
      </c>
      <c r="AK379" t="n">
        <v>37.53775386246278</v>
      </c>
      <c r="AL379" t="n">
        <v>-2.573317020341207</v>
      </c>
      <c r="AM379" t="n">
        <v>2</v>
      </c>
      <c r="AN379" t="n">
        <v>0.07317794308099246</v>
      </c>
      <c r="AO379" t="n">
        <v>-1.367553018594772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</row>
    <row r="380" spans="1:49">
      <c r="A380" t="n">
        <v>-2.0274139375</v>
      </c>
      <c r="B380" t="n">
        <v>-19.399281415</v>
      </c>
      <c r="C380" t="n">
        <v>36.03819753927052</v>
      </c>
      <c r="D380" t="n">
        <v>57.26306951857345</v>
      </c>
      <c r="E380" t="n">
        <v>749.9250967532899</v>
      </c>
      <c r="F380" t="n">
        <v>377</v>
      </c>
      <c r="G380" t="n">
        <v>10.2968170035</v>
      </c>
      <c r="H380" t="n">
        <v>-0.4185682916141478</v>
      </c>
      <c r="I380" t="n">
        <v>0.04236006205310344</v>
      </c>
      <c r="J380" t="n">
        <v>0</v>
      </c>
      <c r="K380" t="n">
        <v>0</v>
      </c>
      <c r="L380" t="n">
        <v>0.01428333949824459</v>
      </c>
      <c r="M380" t="n">
        <v>0</v>
      </c>
      <c r="N380" t="n">
        <v>89.27079487574453</v>
      </c>
      <c r="O380" t="n">
        <v>-1.602605174748268</v>
      </c>
      <c r="P380" t="b">
        <v>1</v>
      </c>
      <c r="Q380" t="n">
        <v>0</v>
      </c>
      <c r="R380" t="b">
        <v>0</v>
      </c>
      <c r="S380" t="n">
        <v>-1.602605174748268</v>
      </c>
      <c r="T380" t="n">
        <v>84.82346399098959</v>
      </c>
      <c r="U380" t="n">
        <v>334.543741980463</v>
      </c>
      <c r="V380" t="n">
        <v>-180.4188534999691</v>
      </c>
      <c r="W380" t="n">
        <v>2</v>
      </c>
      <c r="X380" t="n">
        <v>714.585432870269</v>
      </c>
      <c r="Y380" t="b">
        <v>0</v>
      </c>
      <c r="Z380" t="n">
        <v>750</v>
      </c>
      <c r="AA380" t="b">
        <v>0</v>
      </c>
      <c r="AB380" t="n">
        <v>-45.74514541074267</v>
      </c>
      <c r="AC380" t="n">
        <v>-1.602605174748268</v>
      </c>
      <c r="AD380" t="b">
        <v>0</v>
      </c>
      <c r="AE380" t="n">
        <v>0</v>
      </c>
      <c r="AF380" t="n">
        <v>0</v>
      </c>
      <c r="AG380" t="n">
        <v>0.9272380698029464</v>
      </c>
      <c r="AH380" t="n">
        <v>28.15351140277282</v>
      </c>
      <c r="AI380" t="n">
        <v>-19.85797768422853</v>
      </c>
      <c r="AJ380" t="n">
        <v>-1.485996528889798</v>
      </c>
      <c r="AK380" t="n">
        <v>25.88716772651414</v>
      </c>
      <c r="AL380" t="n">
        <v>-1.485996528889798</v>
      </c>
      <c r="AM380" t="n">
        <v>2</v>
      </c>
      <c r="AN380" t="n">
        <v>0.2048036749903257</v>
      </c>
      <c r="AO380" t="n">
        <v>-1.236053785939973</v>
      </c>
      <c r="AP380" t="n">
        <v>0</v>
      </c>
      <c r="AQ380" t="n">
        <v>0.3870509579463037</v>
      </c>
      <c r="AR380" t="n">
        <v>1</v>
      </c>
      <c r="AS380" t="n">
        <v>0</v>
      </c>
      <c r="AT380" t="n">
        <v>0</v>
      </c>
      <c r="AU380" t="n">
        <v>0</v>
      </c>
      <c r="AV380" t="n">
        <v>0.4215678988012829</v>
      </c>
      <c r="AW380" t="n">
        <v>0.1325337905584332</v>
      </c>
    </row>
    <row r="381" spans="1:49">
      <c r="A381" t="n">
        <v>0</v>
      </c>
      <c r="B381" t="n">
        <v>-21.42638506</v>
      </c>
      <c r="C381" t="n">
        <v>36.05633910315706</v>
      </c>
      <c r="D381" t="n">
        <v>57.29189564487675</v>
      </c>
      <c r="E381" t="n">
        <v>750.0000000002735</v>
      </c>
      <c r="F381" t="n">
        <v>378</v>
      </c>
      <c r="G381" t="n">
        <v>8.980719285999999</v>
      </c>
      <c r="H381" t="n">
        <v>-0.311999665090023</v>
      </c>
      <c r="I381" t="n">
        <v>-0</v>
      </c>
      <c r="J381" t="n">
        <v>0</v>
      </c>
      <c r="K381" t="n">
        <v>0</v>
      </c>
      <c r="L381" t="n">
        <v>0.02461223329207299</v>
      </c>
      <c r="M381" t="n">
        <v>0</v>
      </c>
      <c r="N381" t="n">
        <v>89.26370708642595</v>
      </c>
      <c r="O381" t="n">
        <v>-0.9487023779165614</v>
      </c>
      <c r="P381" t="b">
        <v>1</v>
      </c>
      <c r="Q381" t="n">
        <v>0</v>
      </c>
      <c r="R381" t="b">
        <v>0</v>
      </c>
      <c r="S381" t="n">
        <v>-0.9487023779165614</v>
      </c>
      <c r="T381" t="n">
        <v>73.98167013265079</v>
      </c>
      <c r="U381" t="n">
        <v>291.7837070031747</v>
      </c>
      <c r="V381" t="n">
        <v>-122.4552022394681</v>
      </c>
      <c r="W381" t="n">
        <v>0</v>
      </c>
      <c r="X381" t="n">
        <v>0</v>
      </c>
      <c r="Y381" t="b">
        <v>1</v>
      </c>
      <c r="Z381" t="n">
        <v>750</v>
      </c>
      <c r="AA381" t="b">
        <v>1</v>
      </c>
      <c r="AB381" t="n">
        <v>-31.04847926964201</v>
      </c>
      <c r="AC381" t="n">
        <v>-0.9487023779165614</v>
      </c>
      <c r="AD381" t="b">
        <v>1</v>
      </c>
      <c r="AE381" t="n">
        <v>2.735305315582082e-10</v>
      </c>
      <c r="AF381" t="n">
        <v>0</v>
      </c>
      <c r="AG381" t="n">
        <v>0</v>
      </c>
      <c r="AH381" t="n">
        <v>28.15749991181153</v>
      </c>
      <c r="AI381" t="n">
        <v>0</v>
      </c>
      <c r="AJ381" t="n">
        <v>0</v>
      </c>
      <c r="AK381" t="n">
        <v>31.04847926964201</v>
      </c>
      <c r="AL381" t="n">
        <v>0</v>
      </c>
      <c r="AM381" t="n">
        <v>0</v>
      </c>
      <c r="AN381" t="n">
        <v>0</v>
      </c>
      <c r="AO381" t="n">
        <v>2.68868521155523e-09</v>
      </c>
      <c r="AP381" t="n">
        <v>0</v>
      </c>
      <c r="AQ381" t="n">
        <v>0.3868892166816</v>
      </c>
      <c r="AR381" t="n">
        <v>1</v>
      </c>
      <c r="AS381" t="n">
        <v>0</v>
      </c>
      <c r="AT381" t="n">
        <v>0</v>
      </c>
      <c r="AU381" t="n">
        <v>0</v>
      </c>
      <c r="AV381" t="n">
        <v>0.4213558601992486</v>
      </c>
      <c r="AW381" t="n">
        <v>0.1324671292216658</v>
      </c>
    </row>
    <row r="382" spans="1:49">
      <c r="A382" t="n">
        <v>0</v>
      </c>
      <c r="B382" t="n">
        <v>-21.42638506</v>
      </c>
      <c r="C382" t="n">
        <v>36.07446251348081</v>
      </c>
      <c r="D382" t="n">
        <v>57.32069292598806</v>
      </c>
      <c r="E382" t="n">
        <v>750</v>
      </c>
      <c r="F382" t="n">
        <v>379</v>
      </c>
      <c r="G382" t="n">
        <v>7.998935492</v>
      </c>
      <c r="H382" t="n">
        <v>-0.2483343076090928</v>
      </c>
      <c r="I382" t="n">
        <v>-0</v>
      </c>
      <c r="J382" t="n">
        <v>0</v>
      </c>
      <c r="K382" t="n">
        <v>0</v>
      </c>
      <c r="L382" t="n">
        <v>0.03215982892755839</v>
      </c>
      <c r="M382" t="n">
        <v>0</v>
      </c>
      <c r="N382" t="n">
        <v>89.25626736939122</v>
      </c>
      <c r="O382" t="n">
        <v>-0.6062561712613079</v>
      </c>
      <c r="P382" t="b">
        <v>1</v>
      </c>
      <c r="Q382" t="n">
        <v>0</v>
      </c>
      <c r="R382" t="b">
        <v>0</v>
      </c>
      <c r="S382" t="n">
        <v>-0.6062561712613079</v>
      </c>
      <c r="T382" t="n">
        <v>65.8938987107649</v>
      </c>
      <c r="U382" t="n">
        <v>259.8855365152568</v>
      </c>
      <c r="V382" t="n">
        <v>-87.85820993205922</v>
      </c>
      <c r="W382" t="n">
        <v>0</v>
      </c>
      <c r="X382" t="n">
        <v>0</v>
      </c>
      <c r="Y382" t="b">
        <v>0</v>
      </c>
      <c r="Z382" t="n">
        <v>750</v>
      </c>
      <c r="AA382" t="b">
        <v>1</v>
      </c>
      <c r="AB382" t="n">
        <v>-22.27642239656674</v>
      </c>
      <c r="AC382" t="n">
        <v>-0.6062561712613079</v>
      </c>
      <c r="AD382" t="b">
        <v>1</v>
      </c>
      <c r="AE382" t="n">
        <v>0</v>
      </c>
      <c r="AF382" t="n">
        <v>0</v>
      </c>
      <c r="AG382" t="n">
        <v>0</v>
      </c>
      <c r="AH382" t="n">
        <v>28.15749991181153</v>
      </c>
      <c r="AI382" t="n">
        <v>0</v>
      </c>
      <c r="AJ382" t="n">
        <v>0</v>
      </c>
      <c r="AK382" t="n">
        <v>22.27642239656674</v>
      </c>
      <c r="AL382" t="n">
        <v>0</v>
      </c>
      <c r="AM382" t="n">
        <v>0</v>
      </c>
      <c r="AN382" t="n">
        <v>0</v>
      </c>
      <c r="AO382" t="n">
        <v>3.585504664489009e-26</v>
      </c>
      <c r="AP382" t="n">
        <v>0</v>
      </c>
      <c r="AQ382" t="n">
        <v>0.38672771883764</v>
      </c>
      <c r="AR382" t="n">
        <v>1</v>
      </c>
      <c r="AS382" t="n">
        <v>0</v>
      </c>
      <c r="AT382" t="n">
        <v>0</v>
      </c>
      <c r="AU382" t="n">
        <v>0</v>
      </c>
      <c r="AV382" t="n">
        <v>0.421144158729515</v>
      </c>
      <c r="AW382" t="n">
        <v>0.1324005738735703</v>
      </c>
    </row>
    <row r="383" spans="1:49">
      <c r="A383" t="n">
        <v>0</v>
      </c>
      <c r="B383" t="n">
        <v>-21.42638506</v>
      </c>
      <c r="C383" t="n">
        <v>36.09258026029573</v>
      </c>
      <c r="D383" t="n">
        <v>57.3494812080394</v>
      </c>
      <c r="E383" t="n">
        <v>750</v>
      </c>
      <c r="F383" t="n">
        <v>380</v>
      </c>
      <c r="G383" t="n">
        <v>7.0918341095</v>
      </c>
      <c r="H383" t="n">
        <v>-0.2687340848902691</v>
      </c>
      <c r="I383" t="n">
        <v>-0</v>
      </c>
      <c r="J383" t="n">
        <v>0</v>
      </c>
      <c r="K383" t="n">
        <v>0</v>
      </c>
      <c r="L383" t="n">
        <v>0.03366154556594605</v>
      </c>
      <c r="M383" t="n">
        <v>0</v>
      </c>
      <c r="N383" t="n">
        <v>89.2488276523565</v>
      </c>
      <c r="O383" t="n">
        <v>-0.6070766548433559</v>
      </c>
      <c r="P383" t="b">
        <v>1</v>
      </c>
      <c r="Q383" t="n">
        <v>0</v>
      </c>
      <c r="R383" t="b">
        <v>0</v>
      </c>
      <c r="S383" t="n">
        <v>-0.6070766548433559</v>
      </c>
      <c r="T383" t="n">
        <v>58.42134855973165</v>
      </c>
      <c r="U383" t="n">
        <v>230.4137987195816</v>
      </c>
      <c r="V383" t="n">
        <v>-99.2300789036661</v>
      </c>
      <c r="W383" t="n">
        <v>0</v>
      </c>
      <c r="X383" t="n">
        <v>0</v>
      </c>
      <c r="Y383" t="b">
        <v>0</v>
      </c>
      <c r="Z383" t="n">
        <v>750</v>
      </c>
      <c r="AA383" t="b">
        <v>1</v>
      </c>
      <c r="AB383" t="n">
        <v>-25.15975631431696</v>
      </c>
      <c r="AC383" t="n">
        <v>-0.6070766548433559</v>
      </c>
      <c r="AD383" t="b">
        <v>1</v>
      </c>
      <c r="AE383" t="n">
        <v>0</v>
      </c>
      <c r="AF383" t="n">
        <v>0</v>
      </c>
      <c r="AG383" t="n">
        <v>0</v>
      </c>
      <c r="AH383" t="n">
        <v>28.15749991181153</v>
      </c>
      <c r="AI383" t="n">
        <v>0</v>
      </c>
      <c r="AJ383" t="n">
        <v>0</v>
      </c>
      <c r="AK383" t="n">
        <v>25.15975631431696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0.386566352906473</v>
      </c>
      <c r="AR383" t="n">
        <v>1</v>
      </c>
      <c r="AS383" t="n">
        <v>0</v>
      </c>
      <c r="AT383" t="n">
        <v>0</v>
      </c>
      <c r="AU383" t="n">
        <v>0</v>
      </c>
      <c r="AV383" t="n">
        <v>0.4209326481637031</v>
      </c>
      <c r="AW383" t="n">
        <v>0.132334078542427</v>
      </c>
    </row>
    <row r="384" spans="1:49">
      <c r="A384" t="n">
        <v>0</v>
      </c>
      <c r="B384" t="n">
        <v>-21.42638506</v>
      </c>
      <c r="C384" t="n">
        <v>36.11069265370619</v>
      </c>
      <c r="D384" t="n">
        <v>57.37826098377265</v>
      </c>
      <c r="E384" t="n">
        <v>750</v>
      </c>
      <c r="F384" t="n">
        <v>381</v>
      </c>
      <c r="G384" t="n">
        <v>6.0327921835</v>
      </c>
      <c r="H384" t="n">
        <v>-0.3151821099131634</v>
      </c>
      <c r="I384" t="n">
        <v>-0</v>
      </c>
      <c r="J384" t="n">
        <v>0</v>
      </c>
      <c r="K384" t="n">
        <v>0</v>
      </c>
      <c r="L384" t="n">
        <v>0.02881579679418883</v>
      </c>
      <c r="M384" t="n">
        <v>0</v>
      </c>
      <c r="N384" t="n">
        <v>89.24138793532177</v>
      </c>
      <c r="O384" t="n">
        <v>-0.649865649928059</v>
      </c>
      <c r="P384" t="b">
        <v>1</v>
      </c>
      <c r="Q384" t="n">
        <v>0</v>
      </c>
      <c r="R384" t="b">
        <v>0</v>
      </c>
      <c r="S384" t="n">
        <v>-0.649865649928059</v>
      </c>
      <c r="T384" t="n">
        <v>49.69713751038751</v>
      </c>
      <c r="U384" t="n">
        <v>196.0055103409684</v>
      </c>
      <c r="V384" t="n">
        <v>-124.8715749594947</v>
      </c>
      <c r="W384" t="n">
        <v>0</v>
      </c>
      <c r="X384" t="n">
        <v>0</v>
      </c>
      <c r="Y384" t="b">
        <v>0</v>
      </c>
      <c r="Z384" t="n">
        <v>750</v>
      </c>
      <c r="AA384" t="b">
        <v>1</v>
      </c>
      <c r="AB384" t="n">
        <v>-31.66114983760006</v>
      </c>
      <c r="AC384" t="n">
        <v>-0.649865649928059</v>
      </c>
      <c r="AD384" t="b">
        <v>1</v>
      </c>
      <c r="AE384" t="n">
        <v>0</v>
      </c>
      <c r="AF384" t="n">
        <v>0</v>
      </c>
      <c r="AG384" t="n">
        <v>0</v>
      </c>
      <c r="AH384" t="n">
        <v>28.15749991181153</v>
      </c>
      <c r="AI384" t="n">
        <v>0</v>
      </c>
      <c r="AJ384" t="n">
        <v>0</v>
      </c>
      <c r="AK384" t="n">
        <v>31.66114983760007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0.3864051160037311</v>
      </c>
      <c r="AR384" t="n">
        <v>1</v>
      </c>
      <c r="AS384" t="n">
        <v>0</v>
      </c>
      <c r="AT384" t="n">
        <v>0</v>
      </c>
      <c r="AU384" t="n">
        <v>0</v>
      </c>
      <c r="AV384" t="n">
        <v>0.4207213246834874</v>
      </c>
      <c r="AW384" t="n">
        <v>0.1322676420278189</v>
      </c>
    </row>
    <row r="385" spans="1:49">
      <c r="A385" t="n">
        <v>0</v>
      </c>
      <c r="B385" t="n">
        <v>-21.42638506</v>
      </c>
      <c r="C385" t="n">
        <v>36.12880057706622</v>
      </c>
      <c r="D385" t="n">
        <v>57.40703365679749</v>
      </c>
      <c r="E385" t="n">
        <v>750</v>
      </c>
      <c r="F385" t="n">
        <v>382</v>
      </c>
      <c r="G385" t="n">
        <v>4.8505960125</v>
      </c>
      <c r="H385" t="n">
        <v>-0.3382358896237455</v>
      </c>
      <c r="I385" t="n">
        <v>-0</v>
      </c>
      <c r="J385" t="n">
        <v>0</v>
      </c>
      <c r="K385" t="n">
        <v>0</v>
      </c>
      <c r="L385" t="n">
        <v>0.02210458015135996</v>
      </c>
      <c r="M385" t="n">
        <v>0</v>
      </c>
      <c r="N385" t="n">
        <v>89.23394821828704</v>
      </c>
      <c r="O385" t="n">
        <v>-0.5762446849323212</v>
      </c>
      <c r="P385" t="b">
        <v>1</v>
      </c>
      <c r="Q385" t="n">
        <v>0</v>
      </c>
      <c r="R385" t="b">
        <v>0</v>
      </c>
      <c r="S385" t="n">
        <v>-0.5762446849323212</v>
      </c>
      <c r="T385" t="n">
        <v>39.95840229667839</v>
      </c>
      <c r="U385" t="n">
        <v>157.5959386580996</v>
      </c>
      <c r="V385" t="n">
        <v>-137.711497106131</v>
      </c>
      <c r="W385" t="n">
        <v>0</v>
      </c>
      <c r="X385" t="n">
        <v>0</v>
      </c>
      <c r="Y385" t="b">
        <v>0</v>
      </c>
      <c r="Z385" t="n">
        <v>750</v>
      </c>
      <c r="AA385" t="b">
        <v>1</v>
      </c>
      <c r="AB385" t="n">
        <v>-34.91670819120969</v>
      </c>
      <c r="AC385" t="n">
        <v>-0.5762446849323212</v>
      </c>
      <c r="AD385" t="b">
        <v>1</v>
      </c>
      <c r="AE385" t="n">
        <v>0</v>
      </c>
      <c r="AF385" t="n">
        <v>0</v>
      </c>
      <c r="AG385" t="n">
        <v>0</v>
      </c>
      <c r="AH385" t="n">
        <v>28.15749991181153</v>
      </c>
      <c r="AI385" t="n">
        <v>0</v>
      </c>
      <c r="AJ385" t="n">
        <v>0</v>
      </c>
      <c r="AK385" t="n">
        <v>34.91670819120969</v>
      </c>
      <c r="AL385" t="n">
        <v>0</v>
      </c>
      <c r="AM385" t="n">
        <v>0</v>
      </c>
      <c r="AN385" t="n">
        <v>0</v>
      </c>
      <c r="AO385" t="n">
        <v>0.0003033606092351244</v>
      </c>
      <c r="AP385" t="n">
        <v>0</v>
      </c>
      <c r="AQ385" t="n">
        <v>0.3862440001515349</v>
      </c>
      <c r="AR385" t="n">
        <v>1</v>
      </c>
      <c r="AS385" t="n">
        <v>0</v>
      </c>
      <c r="AT385" t="n">
        <v>0</v>
      </c>
      <c r="AU385" t="n">
        <v>0</v>
      </c>
      <c r="AV385" t="n">
        <v>0.4205101777969302</v>
      </c>
      <c r="AW385" t="n">
        <v>0.1322012610312591</v>
      </c>
    </row>
    <row r="386" spans="1:49">
      <c r="A386" t="n">
        <v>0</v>
      </c>
      <c r="B386" t="n">
        <v>-21.42638506</v>
      </c>
      <c r="C386" t="n">
        <v>36.14606082447506</v>
      </c>
      <c r="D386" t="n">
        <v>57.43445941099075</v>
      </c>
      <c r="E386" t="n">
        <v>724.8400219745455</v>
      </c>
      <c r="F386" t="n">
        <v>383</v>
      </c>
      <c r="G386" t="n">
        <v>3.593880623</v>
      </c>
      <c r="H386" t="n">
        <v>-0.3643006320085216</v>
      </c>
      <c r="I386" t="n">
        <v>-0</v>
      </c>
      <c r="J386" t="n">
        <v>0</v>
      </c>
      <c r="K386" t="n">
        <v>0</v>
      </c>
      <c r="L386" t="n">
        <v>0.01593685283470289</v>
      </c>
      <c r="M386" t="n">
        <v>0</v>
      </c>
      <c r="N386" t="n">
        <v>89.22650850125231</v>
      </c>
      <c r="O386" t="n">
        <v>-0.4718177045251153</v>
      </c>
      <c r="P386" t="b">
        <v>1</v>
      </c>
      <c r="Q386" t="n">
        <v>0</v>
      </c>
      <c r="R386" t="b">
        <v>0</v>
      </c>
      <c r="S386" t="n">
        <v>-0.4718177045251153</v>
      </c>
      <c r="T386" t="n">
        <v>29.60579016887797</v>
      </c>
      <c r="U386" t="n">
        <v>116.7652364260547</v>
      </c>
      <c r="V386" t="n">
        <v>-152.183987291205</v>
      </c>
      <c r="W386" t="n">
        <v>0</v>
      </c>
      <c r="X386" t="n">
        <v>0</v>
      </c>
      <c r="Y386" t="b">
        <v>0</v>
      </c>
      <c r="Z386" t="n">
        <v>750</v>
      </c>
      <c r="AA386" t="b">
        <v>1</v>
      </c>
      <c r="AB386" t="n">
        <v>-38.58620367424061</v>
      </c>
      <c r="AC386" t="n">
        <v>-0.4718177045251153</v>
      </c>
      <c r="AD386" t="b">
        <v>1</v>
      </c>
      <c r="AE386" t="n">
        <v>0</v>
      </c>
      <c r="AF386" t="n">
        <v>0</v>
      </c>
      <c r="AG386" t="n">
        <v>0</v>
      </c>
      <c r="AH386" t="n">
        <v>28.15749991181153</v>
      </c>
      <c r="AI386" t="n">
        <v>0</v>
      </c>
      <c r="AJ386" t="n">
        <v>0</v>
      </c>
      <c r="AK386" t="n">
        <v>38.58620367424061</v>
      </c>
      <c r="AL386" t="n">
        <v>0</v>
      </c>
      <c r="AM386" t="n">
        <v>0</v>
      </c>
      <c r="AN386" t="n">
        <v>0</v>
      </c>
      <c r="AO386" t="n">
        <v>0.0394733777139815</v>
      </c>
      <c r="AP386" t="n">
        <v>0</v>
      </c>
      <c r="AQ386" t="n">
        <v>0.3860905021123165</v>
      </c>
      <c r="AR386" t="n">
        <v>1</v>
      </c>
      <c r="AS386" t="n">
        <v>0</v>
      </c>
      <c r="AT386" t="n">
        <v>0</v>
      </c>
      <c r="AU386" t="n">
        <v>0</v>
      </c>
      <c r="AV386" t="n">
        <v>0.4203090309568955</v>
      </c>
      <c r="AW386" t="n">
        <v>0.1321380238795584</v>
      </c>
    </row>
    <row r="387" spans="1:49">
      <c r="A387" t="n">
        <v>0</v>
      </c>
      <c r="B387" t="n">
        <v>-21.42638506</v>
      </c>
      <c r="C387" t="n">
        <v>36.15428317430867</v>
      </c>
      <c r="D387" t="n">
        <v>57.44752435380914</v>
      </c>
      <c r="E387" t="n">
        <v>462.9993973364625</v>
      </c>
      <c r="F387" t="n">
        <v>384</v>
      </c>
      <c r="G387" t="n">
        <v>2.2384575825</v>
      </c>
      <c r="H387" t="n">
        <v>-0.3813436073421677</v>
      </c>
      <c r="I387" t="n">
        <v>-0</v>
      </c>
      <c r="J387" t="n">
        <v>0</v>
      </c>
      <c r="K387" t="n">
        <v>0</v>
      </c>
      <c r="L387" t="n">
        <v>0.009697461891084086</v>
      </c>
      <c r="M387" t="n">
        <v>0</v>
      </c>
      <c r="N387" t="n">
        <v>89.21906878421758</v>
      </c>
      <c r="O387" t="n">
        <v>-0.3122524933769156</v>
      </c>
      <c r="P387" t="b">
        <v>0</v>
      </c>
      <c r="Q387" t="n">
        <v>0</v>
      </c>
      <c r="R387" t="b">
        <v>0</v>
      </c>
      <c r="S387" t="n">
        <v>-0.3122524933769156</v>
      </c>
      <c r="T387" t="n">
        <v>18.44004084757515</v>
      </c>
      <c r="U387" t="n">
        <v>72.72752110283641</v>
      </c>
      <c r="V387" t="n">
        <v>-161.7020099613515</v>
      </c>
      <c r="W387" t="n">
        <v>0</v>
      </c>
      <c r="X387" t="n">
        <v>0</v>
      </c>
      <c r="Y387" t="b">
        <v>0</v>
      </c>
      <c r="Z387" t="n">
        <v>0</v>
      </c>
      <c r="AA387" t="b">
        <v>0</v>
      </c>
      <c r="AB387" t="n">
        <v>-40.99949542630615</v>
      </c>
      <c r="AC387" t="n">
        <v>-0.3122524933769156</v>
      </c>
      <c r="AD387" t="b">
        <v>0</v>
      </c>
      <c r="AE387" t="n">
        <v>0</v>
      </c>
      <c r="AF387" t="n">
        <v>0</v>
      </c>
      <c r="AG387" t="n">
        <v>0</v>
      </c>
      <c r="AH387" t="n">
        <v>28.15749991181153</v>
      </c>
      <c r="AI387" t="n">
        <v>0</v>
      </c>
      <c r="AJ387" t="n">
        <v>0</v>
      </c>
      <c r="AK387" t="n">
        <v>40.99949542630615</v>
      </c>
      <c r="AL387" t="n">
        <v>0</v>
      </c>
      <c r="AM387" t="n">
        <v>0</v>
      </c>
      <c r="AN387" t="n">
        <v>0</v>
      </c>
      <c r="AO387" t="n">
        <v>0.1791498941522653</v>
      </c>
      <c r="AP387" t="n">
        <v>0</v>
      </c>
      <c r="AQ387" t="n">
        <v>0.3860174054199864</v>
      </c>
      <c r="AR387" t="n">
        <v>1</v>
      </c>
      <c r="AS387" t="n">
        <v>0</v>
      </c>
      <c r="AT387" t="n">
        <v>0</v>
      </c>
      <c r="AU387" t="n">
        <v>0</v>
      </c>
      <c r="AV387" t="n">
        <v>0.420213249342925</v>
      </c>
      <c r="AW387" t="n">
        <v>0.1321079117661803</v>
      </c>
    </row>
    <row r="388" spans="1:49">
      <c r="A388" t="n">
        <v>0</v>
      </c>
      <c r="B388" t="n">
        <v>-21.42638506</v>
      </c>
      <c r="C388" t="n">
        <v>36.15225211158267</v>
      </c>
      <c r="D388" t="n">
        <v>57.44429708679755</v>
      </c>
      <c r="E388" t="n">
        <v>113.421006371411</v>
      </c>
      <c r="F388" t="n">
        <v>385</v>
      </c>
      <c r="G388" t="n">
        <v>0.9683793614999999</v>
      </c>
      <c r="H388" t="n">
        <v>-0.2982426565394745</v>
      </c>
      <c r="I388" t="n">
        <v>-0</v>
      </c>
      <c r="J388" t="n">
        <v>0</v>
      </c>
      <c r="K388" t="n">
        <v>0</v>
      </c>
      <c r="L388" t="n">
        <v>0.002781766270633923</v>
      </c>
      <c r="M388" t="n">
        <v>0</v>
      </c>
      <c r="N388" t="n">
        <v>89.21162906718286</v>
      </c>
      <c r="O388" t="n">
        <v>-0.09721676253263817</v>
      </c>
      <c r="P388" t="b">
        <v>0</v>
      </c>
      <c r="Q388" t="n">
        <v>0</v>
      </c>
      <c r="R388" t="b">
        <v>0</v>
      </c>
      <c r="S388" t="n">
        <v>-0.09721676253263817</v>
      </c>
      <c r="T388" t="n">
        <v>7.977347938871986</v>
      </c>
      <c r="U388" t="n">
        <v>31.46266027091112</v>
      </c>
      <c r="V388" t="n">
        <v>-116.3734746962649</v>
      </c>
      <c r="W388" t="n">
        <v>0</v>
      </c>
      <c r="X388" t="n">
        <v>0</v>
      </c>
      <c r="Y388" t="b">
        <v>0</v>
      </c>
      <c r="Z388" t="n">
        <v>0</v>
      </c>
      <c r="AA388" t="b">
        <v>0</v>
      </c>
      <c r="AB388" t="n">
        <v>-29.50645910148704</v>
      </c>
      <c r="AC388" t="n">
        <v>-0.09721676253263817</v>
      </c>
      <c r="AD388" t="b">
        <v>0</v>
      </c>
      <c r="AE388" t="n">
        <v>0</v>
      </c>
      <c r="AF388" t="n">
        <v>0</v>
      </c>
      <c r="AG388" t="n">
        <v>0</v>
      </c>
      <c r="AH388" t="n">
        <v>28.15749991181153</v>
      </c>
      <c r="AI388" t="n">
        <v>0</v>
      </c>
      <c r="AJ388" t="n">
        <v>0</v>
      </c>
      <c r="AK388" t="n">
        <v>29.50645910148704</v>
      </c>
      <c r="AL388" t="n">
        <v>0</v>
      </c>
      <c r="AM388" t="n">
        <v>0</v>
      </c>
      <c r="AN388" t="n">
        <v>0</v>
      </c>
      <c r="AO388" t="n">
        <v>0.1026144581672273</v>
      </c>
      <c r="AP388" t="n">
        <v>0</v>
      </c>
      <c r="AQ388" t="n">
        <v>0.3860354600122966</v>
      </c>
      <c r="AR388" t="n">
        <v>1</v>
      </c>
      <c r="AS388" t="n">
        <v>0</v>
      </c>
      <c r="AT388" t="n">
        <v>0</v>
      </c>
      <c r="AU388" t="n">
        <v>0</v>
      </c>
      <c r="AV388" t="n">
        <v>0.4202369066771428</v>
      </c>
      <c r="AW388" t="n">
        <v>0.1321153492304352</v>
      </c>
    </row>
    <row r="389" spans="1:49">
      <c r="A389" t="n">
        <v>0</v>
      </c>
      <c r="B389" t="n">
        <v>-21.42638506</v>
      </c>
      <c r="C389" t="n">
        <v>36.14816257497087</v>
      </c>
      <c r="D389" t="n">
        <v>57.4377989976785</v>
      </c>
      <c r="E389" t="n">
        <v>0.2616354737172216</v>
      </c>
      <c r="F389" t="n">
        <v>386</v>
      </c>
      <c r="G389" t="n">
        <v>0.2000826975</v>
      </c>
      <c r="H389" t="n">
        <v>-0.1243315039999349</v>
      </c>
      <c r="I389" t="n">
        <v>-0</v>
      </c>
      <c r="J389" t="n">
        <v>0</v>
      </c>
      <c r="K389" t="n">
        <v>0</v>
      </c>
      <c r="L389" t="n">
        <v>-0.00444212403489555</v>
      </c>
      <c r="M389" t="n">
        <v>0</v>
      </c>
      <c r="N389" t="n">
        <v>89.20418935014813</v>
      </c>
      <c r="O389" t="n">
        <v>-0.003672464884898436</v>
      </c>
      <c r="P389" t="b">
        <v>0</v>
      </c>
      <c r="Q389" t="n">
        <v>0</v>
      </c>
      <c r="R389" t="b">
        <v>0</v>
      </c>
      <c r="S389" t="n">
        <v>-0.003672464884898436</v>
      </c>
      <c r="T389" t="n">
        <v>1.648247946995897</v>
      </c>
      <c r="U389" t="n">
        <v>6.500689902951816</v>
      </c>
      <c r="V389" t="n">
        <v>-21.27680877728221</v>
      </c>
      <c r="W389" t="n">
        <v>0</v>
      </c>
      <c r="X389" t="n">
        <v>0</v>
      </c>
      <c r="Y389" t="b">
        <v>0</v>
      </c>
      <c r="Z389" t="n">
        <v>0</v>
      </c>
      <c r="AA389" t="b">
        <v>0</v>
      </c>
      <c r="AB389" t="n">
        <v>-5.394728391805833</v>
      </c>
      <c r="AC389" t="n">
        <v>-0.003672464884898436</v>
      </c>
      <c r="AD389" t="b">
        <v>0</v>
      </c>
      <c r="AE389" t="n">
        <v>0</v>
      </c>
      <c r="AF389" t="n">
        <v>0</v>
      </c>
      <c r="AG389" t="n">
        <v>1</v>
      </c>
      <c r="AH389" t="n">
        <v>28.15749991181153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0.00616489425374326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</row>
    <row r="390" spans="1:49">
      <c r="A390" t="n">
        <v>0</v>
      </c>
      <c r="B390" t="n">
        <v>-21.42638506</v>
      </c>
      <c r="C390" t="n">
        <v>36.14407647872506</v>
      </c>
      <c r="D390" t="n">
        <v>57.43130637514575</v>
      </c>
      <c r="E390" t="n">
        <v>4.464267764677842e-06</v>
      </c>
      <c r="F390" t="n">
        <v>387</v>
      </c>
      <c r="G390" t="n">
        <v>7.012960999999999e-05</v>
      </c>
      <c r="H390" t="n">
        <v>-0.01135568736911912</v>
      </c>
      <c r="I390" t="n">
        <v>-0</v>
      </c>
      <c r="J390" t="n">
        <v>0</v>
      </c>
      <c r="K390" t="n">
        <v>0</v>
      </c>
      <c r="L390" t="n">
        <v>-0.01254918527184082</v>
      </c>
      <c r="M390" t="n">
        <v>0</v>
      </c>
      <c r="N390" t="n">
        <v>89.1967496331134</v>
      </c>
      <c r="O390" t="n">
        <v>2.452023916754937e-06</v>
      </c>
      <c r="P390" t="b">
        <v>0</v>
      </c>
      <c r="Q390" t="n">
        <v>0</v>
      </c>
      <c r="R390" t="b">
        <v>0</v>
      </c>
      <c r="S390" t="n">
        <v>2.452023916754937e-06</v>
      </c>
      <c r="T390" t="n">
        <v>0.0005777160501653217</v>
      </c>
      <c r="U390" t="n">
        <v>0.002278512101852029</v>
      </c>
      <c r="V390" t="n">
        <v>40.53047099724049</v>
      </c>
      <c r="W390" t="n">
        <v>0</v>
      </c>
      <c r="X390" t="n">
        <v>0</v>
      </c>
      <c r="Y390" t="b">
        <v>0</v>
      </c>
      <c r="Z390" t="n">
        <v>0</v>
      </c>
      <c r="AA390" t="b">
        <v>0</v>
      </c>
      <c r="AB390" t="n">
        <v>10.27648858956402</v>
      </c>
      <c r="AC390" t="n">
        <v>2.452023916754937e-06</v>
      </c>
      <c r="AD390" t="b">
        <v>0</v>
      </c>
      <c r="AE390" t="n">
        <v>0</v>
      </c>
      <c r="AF390" t="n">
        <v>0</v>
      </c>
      <c r="AG390" t="n">
        <v>1</v>
      </c>
      <c r="AH390" t="n">
        <v>28.15749991181153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3.280438704185635e-08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</row>
    <row r="391" spans="1:49">
      <c r="A391" t="n">
        <v>0</v>
      </c>
      <c r="B391" t="n">
        <v>-21.42638506</v>
      </c>
      <c r="C391" t="n">
        <v>36.13999158248983</v>
      </c>
      <c r="D391" t="n">
        <v>57.42481565937565</v>
      </c>
      <c r="E391" t="n">
        <v>4.452456339685015e-11</v>
      </c>
      <c r="F391" t="n">
        <v>388</v>
      </c>
      <c r="G391" t="n">
        <v>3.061315e-06</v>
      </c>
      <c r="H391" t="n">
        <v>0.003021223322244703</v>
      </c>
      <c r="I391" t="n">
        <v>-0</v>
      </c>
      <c r="J391" t="n">
        <v>0</v>
      </c>
      <c r="K391" t="n">
        <v>0</v>
      </c>
      <c r="L391" t="n">
        <v>-0.01616101062713818</v>
      </c>
      <c r="M391" t="n">
        <v>0</v>
      </c>
      <c r="N391" t="n">
        <v>89.18930991607867</v>
      </c>
      <c r="O391" t="n">
        <v>1.27813787291327e-07</v>
      </c>
      <c r="P391" t="b">
        <v>0</v>
      </c>
      <c r="Q391" t="n">
        <v>0</v>
      </c>
      <c r="R391" t="b">
        <v>0</v>
      </c>
      <c r="S391" t="n">
        <v>1.27813787291327e-07</v>
      </c>
      <c r="T391" t="n">
        <v>2.521860324208066e-05</v>
      </c>
      <c r="U391" t="n">
        <v>9.94621711867661e-05</v>
      </c>
      <c r="V391" t="n">
        <v>48.39807148898806</v>
      </c>
      <c r="W391" t="n">
        <v>0</v>
      </c>
      <c r="X391" t="n">
        <v>0</v>
      </c>
      <c r="Y391" t="b">
        <v>0</v>
      </c>
      <c r="Z391" t="n">
        <v>0</v>
      </c>
      <c r="AA391" t="b">
        <v>0</v>
      </c>
      <c r="AB391" t="n">
        <v>12.27131630045336</v>
      </c>
      <c r="AC391" t="n">
        <v>1.27813787291327e-07</v>
      </c>
      <c r="AD391" t="b">
        <v>0</v>
      </c>
      <c r="AE391" t="n">
        <v>0</v>
      </c>
      <c r="AF391" t="n">
        <v>0</v>
      </c>
      <c r="AG391" t="n">
        <v>1</v>
      </c>
      <c r="AH391" t="n">
        <v>28.15749991181153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9.550786654409717e-18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</row>
    <row r="392" spans="1:49">
      <c r="A392" t="n">
        <v>0</v>
      </c>
      <c r="B392" t="n">
        <v>-21.42638506</v>
      </c>
      <c r="C392" t="n">
        <v>36.13590750350318</v>
      </c>
      <c r="D392" t="n">
        <v>57.41832624217665</v>
      </c>
      <c r="E392" t="n">
        <v>0</v>
      </c>
      <c r="F392" t="n">
        <v>389</v>
      </c>
      <c r="G392" t="n">
        <v>1.033724e-06</v>
      </c>
      <c r="H392" t="n">
        <v>-0.0007867858248596937</v>
      </c>
      <c r="I392" t="n">
        <v>-0</v>
      </c>
      <c r="J392" t="n">
        <v>0</v>
      </c>
      <c r="K392" t="n">
        <v>0</v>
      </c>
      <c r="L392" t="n">
        <v>-0.01141516960444477</v>
      </c>
      <c r="M392" t="n">
        <v>0</v>
      </c>
      <c r="N392" t="n">
        <v>89.18187019904394</v>
      </c>
      <c r="O392" t="n">
        <v>4.130096585015762e-08</v>
      </c>
      <c r="P392" t="b">
        <v>0</v>
      </c>
      <c r="Q392" t="n">
        <v>0</v>
      </c>
      <c r="R392" t="b">
        <v>0</v>
      </c>
      <c r="S392" t="n">
        <v>4.130096585015762e-08</v>
      </c>
      <c r="T392" t="n">
        <v>8.515646190547716e-06</v>
      </c>
      <c r="U392" t="n">
        <v>3.358570857552019e-05</v>
      </c>
      <c r="V392" t="n">
        <v>46.31418019798706</v>
      </c>
      <c r="W392" t="n">
        <v>0</v>
      </c>
      <c r="X392" t="n">
        <v>0</v>
      </c>
      <c r="Y392" t="b">
        <v>0</v>
      </c>
      <c r="Z392" t="n">
        <v>0</v>
      </c>
      <c r="AA392" t="b">
        <v>0</v>
      </c>
      <c r="AB392" t="n">
        <v>11.74294629766406</v>
      </c>
      <c r="AC392" t="n">
        <v>4.130096585015762e-08</v>
      </c>
      <c r="AD392" t="b">
        <v>0</v>
      </c>
      <c r="AE392" t="n">
        <v>0</v>
      </c>
      <c r="AF392" t="n">
        <v>0</v>
      </c>
      <c r="AG392" t="n">
        <v>1</v>
      </c>
      <c r="AH392" t="n">
        <v>28.15749991181153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9.500315144366714e-28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</row>
    <row r="393" spans="1:49">
      <c r="A393" t="n">
        <v>0</v>
      </c>
      <c r="B393" t="n">
        <v>-21.42638506</v>
      </c>
      <c r="C393" t="n">
        <v>36.13182424151751</v>
      </c>
      <c r="D393" t="n">
        <v>57.41183812315535</v>
      </c>
      <c r="E393" t="n">
        <v>0</v>
      </c>
      <c r="F393" t="n">
        <v>390</v>
      </c>
      <c r="G393" t="n">
        <v>4.845845000000001e-07</v>
      </c>
      <c r="H393" t="n">
        <v>0.0001237727017773959</v>
      </c>
      <c r="I393" t="n">
        <v>-0</v>
      </c>
      <c r="J393" t="n">
        <v>0</v>
      </c>
      <c r="K393" t="n">
        <v>0</v>
      </c>
      <c r="L393" t="n">
        <v>-0.003804374583452008</v>
      </c>
      <c r="M393" t="n">
        <v>0</v>
      </c>
      <c r="N393" t="n">
        <v>89.17443048200921</v>
      </c>
      <c r="O393" t="n">
        <v>1.956918475110797e-08</v>
      </c>
      <c r="P393" t="b">
        <v>0</v>
      </c>
      <c r="Q393" t="n">
        <v>0</v>
      </c>
      <c r="R393" t="b">
        <v>0</v>
      </c>
      <c r="S393" t="n">
        <v>1.956918475110797e-08</v>
      </c>
      <c r="T393" t="n">
        <v>3.991926424677642e-06</v>
      </c>
      <c r="U393" t="n">
        <v>1.574415781892862e-05</v>
      </c>
      <c r="V393" t="n">
        <v>46.81247328854086</v>
      </c>
      <c r="W393" t="n">
        <v>0</v>
      </c>
      <c r="X393" t="n">
        <v>0</v>
      </c>
      <c r="Y393" t="b">
        <v>0</v>
      </c>
      <c r="Z393" t="n">
        <v>0</v>
      </c>
      <c r="AA393" t="b">
        <v>0</v>
      </c>
      <c r="AB393" t="n">
        <v>11.8692883591635</v>
      </c>
      <c r="AC393" t="n">
        <v>1.956918475110797e-08</v>
      </c>
      <c r="AD393" t="b">
        <v>0</v>
      </c>
      <c r="AE393" t="n">
        <v>0</v>
      </c>
      <c r="AF393" t="n">
        <v>0</v>
      </c>
      <c r="AG393" t="n">
        <v>1</v>
      </c>
      <c r="AH393" t="n">
        <v>28.15749991181153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</row>
    <row r="394" spans="1:49">
      <c r="A394" t="n">
        <v>0</v>
      </c>
      <c r="B394" t="n">
        <v>-21.42638506</v>
      </c>
      <c r="C394" t="n">
        <v>36.12774179634742</v>
      </c>
      <c r="D394" t="n">
        <v>57.40535130201715</v>
      </c>
      <c r="E394" t="n">
        <v>0</v>
      </c>
      <c r="F394" t="n">
        <v>391</v>
      </c>
      <c r="G394" t="n">
        <v>2.778075e-07</v>
      </c>
      <c r="H394" t="n">
        <v>0.0002910650873334801</v>
      </c>
      <c r="I394" t="n">
        <v>-0</v>
      </c>
      <c r="J394" t="n">
        <v>0</v>
      </c>
      <c r="K394" t="n">
        <v>0</v>
      </c>
      <c r="L394" t="n">
        <v>0.009073184066648698</v>
      </c>
      <c r="M394" t="n">
        <v>0</v>
      </c>
      <c r="N394" t="n">
        <v>89.16699076497449</v>
      </c>
      <c r="O394" t="n">
        <v>1.124076013186006e-08</v>
      </c>
      <c r="P394" t="b">
        <v>0</v>
      </c>
      <c r="Q394" t="n">
        <v>0</v>
      </c>
      <c r="R394" t="b">
        <v>0</v>
      </c>
      <c r="S394" t="n">
        <v>1.124076013186006e-08</v>
      </c>
      <c r="T394" t="n">
        <v>2.288531928329598e-06</v>
      </c>
      <c r="U394" t="n">
        <v>9.025969925331934e-06</v>
      </c>
      <c r="V394" t="n">
        <v>46.90402218862581</v>
      </c>
      <c r="W394" t="n">
        <v>0</v>
      </c>
      <c r="X394" t="n">
        <v>0</v>
      </c>
      <c r="Y394" t="b">
        <v>0</v>
      </c>
      <c r="Z394" t="n">
        <v>0</v>
      </c>
      <c r="AA394" t="b">
        <v>0</v>
      </c>
      <c r="AB394" t="n">
        <v>11.89250055492541</v>
      </c>
      <c r="AC394" t="n">
        <v>1.124076013186006e-08</v>
      </c>
      <c r="AD394" t="b">
        <v>0</v>
      </c>
      <c r="AE394" t="n">
        <v>0</v>
      </c>
      <c r="AF394" t="n">
        <v>0</v>
      </c>
      <c r="AG394" t="n">
        <v>1</v>
      </c>
      <c r="AH394" t="n">
        <v>28.15749991181153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0.04050634906536765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</row>
    <row r="395" spans="1:49">
      <c r="A395" t="n">
        <v>0</v>
      </c>
      <c r="B395" t="n">
        <v>-103.28436543</v>
      </c>
      <c r="C395" t="n">
        <v>36.13812157301184</v>
      </c>
      <c r="D395" t="n">
        <v>57.42184429870695</v>
      </c>
      <c r="E395" t="n">
        <v>290.731583690415</v>
      </c>
      <c r="F395" t="n">
        <v>392</v>
      </c>
      <c r="G395" t="n">
        <v>0.226709248242</v>
      </c>
      <c r="H395" t="n">
        <v>0.1876359366634719</v>
      </c>
      <c r="I395" t="n">
        <v>-0</v>
      </c>
      <c r="J395" t="n">
        <v>0</v>
      </c>
      <c r="K395" t="n">
        <v>0</v>
      </c>
      <c r="L395" t="n">
        <v>0.0344811989860544</v>
      </c>
      <c r="M395" t="n">
        <v>0</v>
      </c>
      <c r="N395" t="n">
        <v>89.14533959301441</v>
      </c>
      <c r="O395" t="n">
        <v>0.02922779903727241</v>
      </c>
      <c r="P395" t="b">
        <v>0</v>
      </c>
      <c r="Q395" t="n">
        <v>0</v>
      </c>
      <c r="R395" t="b">
        <v>1</v>
      </c>
      <c r="S395" t="n">
        <v>0.02922779903727241</v>
      </c>
      <c r="T395" t="n">
        <v>1.867593038522782</v>
      </c>
      <c r="U395" t="n">
        <v>7.365786943933852</v>
      </c>
      <c r="V395" t="n">
        <v>149.4463278624509</v>
      </c>
      <c r="W395" t="n">
        <v>0</v>
      </c>
      <c r="X395" t="n">
        <v>0</v>
      </c>
      <c r="Y395" t="b">
        <v>0</v>
      </c>
      <c r="Z395" t="n">
        <v>0</v>
      </c>
      <c r="AA395" t="b">
        <v>0</v>
      </c>
      <c r="AB395" t="n">
        <v>37.89207095903928</v>
      </c>
      <c r="AC395" t="n">
        <v>0.02922779903727241</v>
      </c>
      <c r="AD395" t="b">
        <v>0</v>
      </c>
      <c r="AE395" t="n">
        <v>0</v>
      </c>
      <c r="AF395" t="n">
        <v>0</v>
      </c>
      <c r="AG395" t="n">
        <v>1</v>
      </c>
      <c r="AH395" t="n">
        <v>28.15749991181153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0.2148338849390311</v>
      </c>
      <c r="AP395" t="n">
        <v>0</v>
      </c>
      <c r="AQ395" t="n">
        <v>0.3861610979384515</v>
      </c>
      <c r="AR395" t="n">
        <v>1</v>
      </c>
      <c r="AS395" t="n">
        <v>0</v>
      </c>
      <c r="AT395" t="n">
        <v>0</v>
      </c>
      <c r="AU395" t="n">
        <v>0</v>
      </c>
      <c r="AV395" t="n">
        <v>0.4204015390889322</v>
      </c>
      <c r="AW395" t="n">
        <v>0.1321671068657895</v>
      </c>
    </row>
    <row r="396" spans="1:49">
      <c r="A396" t="n">
        <v>0</v>
      </c>
      <c r="B396" t="n">
        <v>-119.256654285</v>
      </c>
      <c r="C396" t="n">
        <v>36.17081819138879</v>
      </c>
      <c r="D396" t="n">
        <v>57.47379774973905</v>
      </c>
      <c r="E396" t="n">
        <v>669.5485202723901</v>
      </c>
      <c r="F396" t="n">
        <v>393</v>
      </c>
      <c r="G396" t="n">
        <v>1.603912159</v>
      </c>
      <c r="H396" t="n">
        <v>0.5857584225858624</v>
      </c>
      <c r="I396" t="n">
        <v>-0</v>
      </c>
      <c r="J396" t="n">
        <v>0</v>
      </c>
      <c r="K396" t="n">
        <v>0</v>
      </c>
      <c r="L396" t="n">
        <v>0.06678008810856054</v>
      </c>
      <c r="M396" t="n">
        <v>0</v>
      </c>
      <c r="N396" t="n">
        <v>89.10670399931389</v>
      </c>
      <c r="O396" t="n">
        <v>0.5084262783659935</v>
      </c>
      <c r="P396" t="b">
        <v>1</v>
      </c>
      <c r="Q396" t="n">
        <v>0</v>
      </c>
      <c r="R396" t="b">
        <v>0</v>
      </c>
      <c r="S396" t="n">
        <v>0.5084262783659935</v>
      </c>
      <c r="T396" t="n">
        <v>13.21276130452762</v>
      </c>
      <c r="U396" t="n">
        <v>52.11113058505696</v>
      </c>
      <c r="V396" t="n">
        <v>367.4563713129462</v>
      </c>
      <c r="W396" t="n">
        <v>1</v>
      </c>
      <c r="X396" t="n">
        <v>194.2181836905073</v>
      </c>
      <c r="Y396" t="b">
        <v>1</v>
      </c>
      <c r="Z396" t="n">
        <v>750</v>
      </c>
      <c r="AA396" t="b">
        <v>0</v>
      </c>
      <c r="AB396" t="n">
        <v>93.16845114425614</v>
      </c>
      <c r="AC396" t="n">
        <v>0.5084262783659935</v>
      </c>
      <c r="AD396" t="b">
        <v>0</v>
      </c>
      <c r="AE396" t="n">
        <v>0</v>
      </c>
      <c r="AF396" t="n">
        <v>-80.45147972760992</v>
      </c>
      <c r="AG396" t="n">
        <v>0.9067250592564637</v>
      </c>
      <c r="AH396" t="n">
        <v>28.15749991181153</v>
      </c>
      <c r="AI396" t="n">
        <v>27.5698157960368</v>
      </c>
      <c r="AJ396" t="n">
        <v>0.5607281647017843</v>
      </c>
      <c r="AK396" t="n">
        <v>2.571572934685541</v>
      </c>
      <c r="AL396" t="n">
        <v>1.933056451343401</v>
      </c>
      <c r="AM396" t="n">
        <v>0</v>
      </c>
      <c r="AN396" t="n">
        <v>0</v>
      </c>
      <c r="AO396" t="n">
        <v>2.045725717284624</v>
      </c>
      <c r="AP396" t="n">
        <v>0</v>
      </c>
      <c r="AQ396" t="n">
        <v>0.3858704597539216</v>
      </c>
      <c r="AR396" t="n">
        <v>1</v>
      </c>
      <c r="AS396" t="n">
        <v>0</v>
      </c>
      <c r="AT396" t="n">
        <v>0</v>
      </c>
      <c r="AU396" t="n">
        <v>0</v>
      </c>
      <c r="AV396" t="n">
        <v>0.4200207115481477</v>
      </c>
      <c r="AW396" t="n">
        <v>0.1320473811521554</v>
      </c>
    </row>
    <row r="397" spans="1:49">
      <c r="A397" t="n">
        <v>0</v>
      </c>
      <c r="B397" t="n">
        <v>-37.398673915</v>
      </c>
      <c r="C397" t="n">
        <v>36.21344209982408</v>
      </c>
      <c r="D397" t="n">
        <v>57.5415252166642</v>
      </c>
      <c r="E397" t="n">
        <v>775.610606719552</v>
      </c>
      <c r="F397" t="n">
        <v>394</v>
      </c>
      <c r="G397" t="n">
        <v>4.349640248</v>
      </c>
      <c r="H397" t="n">
        <v>0.9051062061247457</v>
      </c>
      <c r="I397" t="n">
        <v>-0</v>
      </c>
      <c r="J397" t="n">
        <v>0</v>
      </c>
      <c r="K397" t="n">
        <v>0</v>
      </c>
      <c r="L397" t="n">
        <v>0.1031186676615848</v>
      </c>
      <c r="M397" t="n">
        <v>0</v>
      </c>
      <c r="N397" t="n">
        <v>89.07950689372362</v>
      </c>
      <c r="O397" t="n">
        <v>2.036011823203591</v>
      </c>
      <c r="P397" t="b">
        <v>1</v>
      </c>
      <c r="Q397" t="n">
        <v>0</v>
      </c>
      <c r="R397" t="b">
        <v>0</v>
      </c>
      <c r="S397" t="n">
        <v>2.036011823203591</v>
      </c>
      <c r="T397" t="n">
        <v>35.83161212096675</v>
      </c>
      <c r="U397" t="n">
        <v>141.3198782050928</v>
      </c>
      <c r="V397" t="n">
        <v>542.6069216686712</v>
      </c>
      <c r="W397" t="n">
        <v>1</v>
      </c>
      <c r="X397" t="n">
        <v>526.699186070381</v>
      </c>
      <c r="Y397" t="b">
        <v>0</v>
      </c>
      <c r="Z397" t="n">
        <v>750</v>
      </c>
      <c r="AA397" t="b">
        <v>0</v>
      </c>
      <c r="AB397" t="n">
        <v>137.5778198957077</v>
      </c>
      <c r="AC397" t="n">
        <v>2.036011823203591</v>
      </c>
      <c r="AD397" t="b">
        <v>0</v>
      </c>
      <c r="AE397" t="n">
        <v>0</v>
      </c>
      <c r="AF397" t="n">
        <v>25.61060671955204</v>
      </c>
      <c r="AG397" t="n">
        <v>0.9202457413103866</v>
      </c>
      <c r="AH397" t="n">
        <v>28.15912199379136</v>
      </c>
      <c r="AI397" t="n">
        <v>40.11300652144278</v>
      </c>
      <c r="AJ397" t="n">
        <v>2.212465357681966</v>
      </c>
      <c r="AK397" t="n">
        <v>3.199183098929296</v>
      </c>
      <c r="AL397" t="n">
        <v>3.258048699905141</v>
      </c>
      <c r="AM397" t="n">
        <v>0</v>
      </c>
      <c r="AN397" t="n">
        <v>0</v>
      </c>
      <c r="AO397" t="n">
        <v>3.312203879037302</v>
      </c>
      <c r="AP397" t="n">
        <v>0</v>
      </c>
      <c r="AQ397" t="n">
        <v>1.019405508371934</v>
      </c>
      <c r="AR397" t="n">
        <v>1</v>
      </c>
      <c r="AS397" t="n">
        <v>0</v>
      </c>
      <c r="AT397" t="n">
        <v>0</v>
      </c>
      <c r="AU397" t="n">
        <v>0</v>
      </c>
      <c r="AV397" t="n">
        <v>1.041182938985038</v>
      </c>
      <c r="AW397" t="n">
        <v>0.327330240183926</v>
      </c>
    </row>
    <row r="398" spans="1:49">
      <c r="A398" t="n">
        <v>0</v>
      </c>
      <c r="B398" t="n">
        <v>-21.42638506</v>
      </c>
      <c r="C398" t="n">
        <v>36.27491523675434</v>
      </c>
      <c r="D398" t="n">
        <v>57.6392032570192</v>
      </c>
      <c r="E398" t="n">
        <v>1005.712101632987</v>
      </c>
      <c r="F398" t="n">
        <v>395</v>
      </c>
      <c r="G398" t="n">
        <v>8.0010687265</v>
      </c>
      <c r="H398" t="n">
        <v>1.124780559165156</v>
      </c>
      <c r="I398" t="n">
        <v>-0</v>
      </c>
      <c r="J398" t="n">
        <v>0</v>
      </c>
      <c r="K398" t="n">
        <v>0</v>
      </c>
      <c r="L398" t="n">
        <v>0.1413092366457624</v>
      </c>
      <c r="M398" t="n">
        <v>0</v>
      </c>
      <c r="N398" t="n">
        <v>89.06929420987379</v>
      </c>
      <c r="O398" t="n">
        <v>4.580075577320617</v>
      </c>
      <c r="P398" t="b">
        <v>1</v>
      </c>
      <c r="Q398" t="n">
        <v>0</v>
      </c>
      <c r="R398" t="b">
        <v>0</v>
      </c>
      <c r="S398" t="n">
        <v>4.580075577320617</v>
      </c>
      <c r="T398" t="n">
        <v>65.91147194137913</v>
      </c>
      <c r="U398" t="n">
        <v>259.9548453367993</v>
      </c>
      <c r="V398" t="n">
        <v>663.5643050241886</v>
      </c>
      <c r="W398" t="n">
        <v>1</v>
      </c>
      <c r="X398" t="n">
        <v>968.8517085702509</v>
      </c>
      <c r="Y398" t="b">
        <v>0</v>
      </c>
      <c r="Z398" t="n">
        <v>968.8517085702509</v>
      </c>
      <c r="AA398" t="b">
        <v>0</v>
      </c>
      <c r="AB398" t="n">
        <v>168.2465276430498</v>
      </c>
      <c r="AC398" t="n">
        <v>4.580075577320617</v>
      </c>
      <c r="AD398" t="b">
        <v>0</v>
      </c>
      <c r="AE398" t="n">
        <v>0</v>
      </c>
      <c r="AF398" t="n">
        <v>0</v>
      </c>
      <c r="AG398" t="n">
        <v>0.9236134027062132</v>
      </c>
      <c r="AH398" t="n">
        <v>28.16467609778132</v>
      </c>
      <c r="AI398" t="n">
        <v>48.87609391592693</v>
      </c>
      <c r="AJ398" t="n">
        <v>4.958866516987375</v>
      </c>
      <c r="AK398" t="n">
        <v>3.733478503249216</v>
      </c>
      <c r="AL398" t="n">
        <v>4.958866516987375</v>
      </c>
      <c r="AM398" t="n">
        <v>0</v>
      </c>
      <c r="AN398" t="n">
        <v>0</v>
      </c>
      <c r="AO398" t="n">
        <v>5.203733700735389</v>
      </c>
      <c r="AP398" t="n">
        <v>0</v>
      </c>
      <c r="AQ398" t="n">
        <v>1.456775163466144</v>
      </c>
      <c r="AR398" t="n">
        <v>1</v>
      </c>
      <c r="AS398" t="n">
        <v>0</v>
      </c>
      <c r="AT398" t="n">
        <v>0</v>
      </c>
      <c r="AU398" t="n">
        <v>0</v>
      </c>
      <c r="AV398" t="n">
        <v>1.485162592036448</v>
      </c>
      <c r="AW398" t="n">
        <v>0.4669099058013459</v>
      </c>
    </row>
    <row r="399" spans="1:49">
      <c r="A399" t="n">
        <v>0</v>
      </c>
      <c r="B399" t="n">
        <v>-21.42638506</v>
      </c>
      <c r="C399" t="n">
        <v>36.37437783010286</v>
      </c>
      <c r="D399" t="n">
        <v>57.79724482919295</v>
      </c>
      <c r="E399" t="n">
        <v>1490.4293913157</v>
      </c>
      <c r="F399" t="n">
        <v>396</v>
      </c>
      <c r="G399" t="n">
        <v>12.30841406</v>
      </c>
      <c r="H399" t="n">
        <v>1.228083067214629</v>
      </c>
      <c r="I399" t="n">
        <v>-0</v>
      </c>
      <c r="J399" t="n">
        <v>0</v>
      </c>
      <c r="K399" t="n">
        <v>0</v>
      </c>
      <c r="L399" t="n">
        <v>0.166762476363051</v>
      </c>
      <c r="M399" t="n">
        <v>0</v>
      </c>
      <c r="N399" t="n">
        <v>89.06185449283906</v>
      </c>
      <c r="O399" t="n">
        <v>7.658773606249714</v>
      </c>
      <c r="P399" t="b">
        <v>1</v>
      </c>
      <c r="Q399" t="n">
        <v>0</v>
      </c>
      <c r="R399" t="b">
        <v>0</v>
      </c>
      <c r="S399" t="n">
        <v>7.658773606249714</v>
      </c>
      <c r="T399" t="n">
        <v>101.3946655990603</v>
      </c>
      <c r="U399" t="n">
        <v>399.9005611226937</v>
      </c>
      <c r="V399" t="n">
        <v>721.2992933630311</v>
      </c>
      <c r="W399" t="n">
        <v>1</v>
      </c>
      <c r="X399" t="n">
        <v>1490.429391304279</v>
      </c>
      <c r="Y399" t="b">
        <v>0</v>
      </c>
      <c r="Z399" t="n">
        <v>1490.429391304279</v>
      </c>
      <c r="AA399" t="b">
        <v>0</v>
      </c>
      <c r="AB399" t="n">
        <v>182.8852163699369</v>
      </c>
      <c r="AC399" t="n">
        <v>7.658773606249714</v>
      </c>
      <c r="AD399" t="b">
        <v>0</v>
      </c>
      <c r="AE399" t="n">
        <v>0</v>
      </c>
      <c r="AF399" t="n">
        <v>0</v>
      </c>
      <c r="AG399" t="n">
        <v>0.9222685769999838</v>
      </c>
      <c r="AH399" t="n">
        <v>28.17664266645475</v>
      </c>
      <c r="AI399" t="n">
        <v>53.20614526519847</v>
      </c>
      <c r="AJ399" t="n">
        <v>8.304276863863972</v>
      </c>
      <c r="AK399" t="n">
        <v>4.135789383809445</v>
      </c>
      <c r="AL399" t="n">
        <v>8.304276863863972</v>
      </c>
      <c r="AM399" t="n">
        <v>0</v>
      </c>
      <c r="AN399" t="n">
        <v>0</v>
      </c>
      <c r="AO399" t="n">
        <v>8.47935958501958</v>
      </c>
      <c r="AP399" t="n">
        <v>0</v>
      </c>
      <c r="AQ399" t="n">
        <v>2.195784870519984</v>
      </c>
      <c r="AR399" t="n">
        <v>1</v>
      </c>
      <c r="AS399" t="n">
        <v>0</v>
      </c>
      <c r="AT399" t="n">
        <v>0</v>
      </c>
      <c r="AU399" t="n">
        <v>0</v>
      </c>
      <c r="AV399" t="n">
        <v>2.241302425909165</v>
      </c>
      <c r="AW399" t="n">
        <v>0.7046274328244687</v>
      </c>
    </row>
    <row r="400" spans="1:49">
      <c r="A400" t="n">
        <v>0</v>
      </c>
      <c r="B400" t="n">
        <v>-21.42638506</v>
      </c>
      <c r="C400" t="n">
        <v>36.49168170159174</v>
      </c>
      <c r="D400" t="n">
        <v>57.98363538717095</v>
      </c>
      <c r="E400" t="n">
        <v>1610.150863732805</v>
      </c>
      <c r="F400" t="n">
        <v>397</v>
      </c>
      <c r="G400" t="n">
        <v>16.674627315</v>
      </c>
      <c r="H400" t="n">
        <v>1.190852662392993</v>
      </c>
      <c r="I400" t="n">
        <v>-0</v>
      </c>
      <c r="J400" t="n">
        <v>0</v>
      </c>
      <c r="K400" t="n">
        <v>0</v>
      </c>
      <c r="L400" t="n">
        <v>0.1747039251140423</v>
      </c>
      <c r="M400" t="n">
        <v>0</v>
      </c>
      <c r="N400" t="n">
        <v>89.05441477580433</v>
      </c>
      <c r="O400" t="n">
        <v>10.10528541802018</v>
      </c>
      <c r="P400" t="b">
        <v>1</v>
      </c>
      <c r="Q400" t="n">
        <v>0</v>
      </c>
      <c r="R400" t="b">
        <v>0</v>
      </c>
      <c r="S400" t="n">
        <v>10.10528541802018</v>
      </c>
      <c r="T400" t="n">
        <v>137.3628033921846</v>
      </c>
      <c r="U400" t="n">
        <v>541.7588965787761</v>
      </c>
      <c r="V400" t="n">
        <v>702.5072665591216</v>
      </c>
      <c r="W400" t="n">
        <v>1</v>
      </c>
      <c r="X400" t="n">
        <v>2019.135407549099</v>
      </c>
      <c r="Y400" t="b">
        <v>0</v>
      </c>
      <c r="Z400" t="n">
        <v>2019.135407549099</v>
      </c>
      <c r="AA400" t="b">
        <v>0</v>
      </c>
      <c r="AB400" t="n">
        <v>178.1205036914609</v>
      </c>
      <c r="AC400" t="n">
        <v>10.10528541802018</v>
      </c>
      <c r="AD400" t="b">
        <v>0</v>
      </c>
      <c r="AE400" t="n">
        <v>0</v>
      </c>
      <c r="AF400" t="n">
        <v>0</v>
      </c>
      <c r="AG400" t="n">
        <v>0.9168192722237067</v>
      </c>
      <c r="AH400" t="n">
        <v>28.19700538126156</v>
      </c>
      <c r="AI400" t="n">
        <v>52.12796702435093</v>
      </c>
      <c r="AJ400" t="n">
        <v>11.02211278075583</v>
      </c>
      <c r="AK400" t="n">
        <v>4.336042234584134</v>
      </c>
      <c r="AL400" t="n">
        <v>11.02211278075583</v>
      </c>
      <c r="AM400" t="n">
        <v>0</v>
      </c>
      <c r="AN400" t="n">
        <v>0</v>
      </c>
      <c r="AO400" t="n">
        <v>11.02246261254139</v>
      </c>
      <c r="AP400" t="n">
        <v>0</v>
      </c>
      <c r="AQ400" t="n">
        <v>2.693993106532185</v>
      </c>
      <c r="AR400" t="n">
        <v>1</v>
      </c>
      <c r="AS400" t="n">
        <v>0</v>
      </c>
      <c r="AT400" t="n">
        <v>0</v>
      </c>
      <c r="AU400" t="n">
        <v>0</v>
      </c>
      <c r="AV400" t="n">
        <v>2.744794146506818</v>
      </c>
      <c r="AW400" t="n">
        <v>0.8629166821609067</v>
      </c>
    </row>
    <row r="401" spans="1:49">
      <c r="A401" t="n">
        <v>0</v>
      </c>
      <c r="B401" t="n">
        <v>-21.42638506</v>
      </c>
      <c r="C401" t="n">
        <v>36.61746167290838</v>
      </c>
      <c r="D401" t="n">
        <v>58.1834940852565</v>
      </c>
      <c r="E401" t="n">
        <v>1517.44783299199</v>
      </c>
      <c r="F401" t="n">
        <v>398</v>
      </c>
      <c r="G401" t="n">
        <v>20.76117063</v>
      </c>
      <c r="H401" t="n">
        <v>1.052470091546731</v>
      </c>
      <c r="I401" t="n">
        <v>-0</v>
      </c>
      <c r="J401" t="n">
        <v>0</v>
      </c>
      <c r="K401" t="n">
        <v>0</v>
      </c>
      <c r="L401" t="n">
        <v>0.1715481701696048</v>
      </c>
      <c r="M401" t="n">
        <v>0</v>
      </c>
      <c r="N401" t="n">
        <v>89.0469750587696</v>
      </c>
      <c r="O401" t="n">
        <v>11.25798024347075</v>
      </c>
      <c r="P401" t="b">
        <v>1</v>
      </c>
      <c r="Q401" t="n">
        <v>0</v>
      </c>
      <c r="R401" t="b">
        <v>0</v>
      </c>
      <c r="S401" t="n">
        <v>11.25798024347075</v>
      </c>
      <c r="T401" t="n">
        <v>171.0270667863672</v>
      </c>
      <c r="U401" t="n">
        <v>674.5307514054322</v>
      </c>
      <c r="V401" t="n">
        <v>628.5893473986982</v>
      </c>
      <c r="W401" t="n">
        <v>2</v>
      </c>
      <c r="X401" t="n">
        <v>1440.797685002003</v>
      </c>
      <c r="Y401" t="b">
        <v>1</v>
      </c>
      <c r="Z401" t="n">
        <v>1440.797685002003</v>
      </c>
      <c r="AA401" t="b">
        <v>0</v>
      </c>
      <c r="AB401" t="n">
        <v>159.3786377785746</v>
      </c>
      <c r="AC401" t="n">
        <v>11.25798024347075</v>
      </c>
      <c r="AD401" t="b">
        <v>0</v>
      </c>
      <c r="AE401" t="n">
        <v>0</v>
      </c>
      <c r="AF401" t="n">
        <v>76.65014798998686</v>
      </c>
      <c r="AG401" t="n">
        <v>0.9358190258101798</v>
      </c>
      <c r="AH401" t="n">
        <v>28.2257562603866</v>
      </c>
      <c r="AI401" t="n">
        <v>79.73279562274654</v>
      </c>
      <c r="AJ401" t="n">
        <v>12.03008266873418</v>
      </c>
      <c r="AK401" t="n">
        <v>5.117328497945692</v>
      </c>
      <c r="AL401" t="n">
        <v>12.67008065491151</v>
      </c>
      <c r="AM401" t="n">
        <v>0</v>
      </c>
      <c r="AN401" t="n">
        <v>0</v>
      </c>
      <c r="AO401" t="n">
        <v>12.67146996145565</v>
      </c>
      <c r="AP401" t="n">
        <v>0</v>
      </c>
      <c r="AQ401" t="n">
        <v>2.986522326605612</v>
      </c>
      <c r="AR401" t="n">
        <v>1</v>
      </c>
      <c r="AS401" t="n">
        <v>0</v>
      </c>
      <c r="AT401" t="n">
        <v>0</v>
      </c>
      <c r="AU401" t="n">
        <v>0</v>
      </c>
      <c r="AV401" t="n">
        <v>3.033366124781918</v>
      </c>
      <c r="AW401" t="n">
        <v>0.9536388131355257</v>
      </c>
    </row>
    <row r="402" spans="1:49">
      <c r="A402" t="n">
        <v>0</v>
      </c>
      <c r="B402" t="n">
        <v>-21.42638506</v>
      </c>
      <c r="C402" t="n">
        <v>36.74663740805287</v>
      </c>
      <c r="D402" t="n">
        <v>58.38874849881675</v>
      </c>
      <c r="E402" t="n">
        <v>1663.993920084375</v>
      </c>
      <c r="F402" t="n">
        <v>399</v>
      </c>
      <c r="G402" t="n">
        <v>23.97731622</v>
      </c>
      <c r="H402" t="n">
        <v>0.6848410589200831</v>
      </c>
      <c r="I402" t="n">
        <v>-0</v>
      </c>
      <c r="J402" t="n">
        <v>0</v>
      </c>
      <c r="K402" t="n">
        <v>0</v>
      </c>
      <c r="L402" t="n">
        <v>0.1587468564352955</v>
      </c>
      <c r="M402" t="n">
        <v>0</v>
      </c>
      <c r="N402" t="n">
        <v>89.03953534173488</v>
      </c>
      <c r="O402" t="n">
        <v>8.87478185960212</v>
      </c>
      <c r="P402" t="b">
        <v>1</v>
      </c>
      <c r="Q402" t="n">
        <v>0</v>
      </c>
      <c r="R402" t="b">
        <v>0</v>
      </c>
      <c r="S402" t="n">
        <v>8.87478185960212</v>
      </c>
      <c r="T402" t="n">
        <v>197.5211386486151</v>
      </c>
      <c r="U402" t="n">
        <v>779.0233708301379</v>
      </c>
      <c r="V402" t="n">
        <v>429.0574907014989</v>
      </c>
      <c r="W402" t="n">
        <v>2</v>
      </c>
      <c r="X402" t="n">
        <v>1663.993920093175</v>
      </c>
      <c r="Y402" t="b">
        <v>0</v>
      </c>
      <c r="Z402" t="n">
        <v>1663.993920093175</v>
      </c>
      <c r="AA402" t="b">
        <v>0</v>
      </c>
      <c r="AB402" t="n">
        <v>108.7873962224896</v>
      </c>
      <c r="AC402" t="n">
        <v>8.87478185960212</v>
      </c>
      <c r="AD402" t="b">
        <v>0</v>
      </c>
      <c r="AE402" t="n">
        <v>0</v>
      </c>
      <c r="AF402" t="n">
        <v>-8.799588613328524e-09</v>
      </c>
      <c r="AG402" t="n">
        <v>0.9223192608217791</v>
      </c>
      <c r="AH402" t="n">
        <v>28.25047046372744</v>
      </c>
      <c r="AI402" t="n">
        <v>55.21995593774599</v>
      </c>
      <c r="AJ402" t="n">
        <v>9.622244960703478</v>
      </c>
      <c r="AK402" t="n">
        <v>4.289526994632901</v>
      </c>
      <c r="AL402" t="n">
        <v>9.622244960652594</v>
      </c>
      <c r="AM402" t="n">
        <v>0</v>
      </c>
      <c r="AN402" t="n">
        <v>0</v>
      </c>
      <c r="AO402" t="n">
        <v>9.654030124383338</v>
      </c>
      <c r="AP402" t="n">
        <v>0</v>
      </c>
      <c r="AQ402" t="n">
        <v>2.451047841297275</v>
      </c>
      <c r="AR402" t="n">
        <v>1</v>
      </c>
      <c r="AS402" t="n">
        <v>0</v>
      </c>
      <c r="AT402" t="n">
        <v>0</v>
      </c>
      <c r="AU402" t="n">
        <v>0</v>
      </c>
      <c r="AV402" t="n">
        <v>2.502552582126221</v>
      </c>
      <c r="AW402" t="n">
        <v>0.7867600467779577</v>
      </c>
    </row>
    <row r="403" spans="1:49">
      <c r="A403" t="n">
        <v>0</v>
      </c>
      <c r="B403" t="n">
        <v>-21.42638506</v>
      </c>
      <c r="C403" t="n">
        <v>36.84538510995054</v>
      </c>
      <c r="D403" t="n">
        <v>58.5456541407375</v>
      </c>
      <c r="E403" t="n">
        <v>1774.9867647679</v>
      </c>
      <c r="F403" t="n">
        <v>400</v>
      </c>
      <c r="G403" t="n">
        <v>25.57666734</v>
      </c>
      <c r="H403" t="n">
        <v>0.221079597772941</v>
      </c>
      <c r="I403" t="n">
        <v>-0</v>
      </c>
      <c r="J403" t="n">
        <v>0</v>
      </c>
      <c r="K403" t="n">
        <v>0</v>
      </c>
      <c r="L403" t="n">
        <v>0.1325561750515753</v>
      </c>
      <c r="M403" t="n">
        <v>0</v>
      </c>
      <c r="N403" t="n">
        <v>89.03209562470015</v>
      </c>
      <c r="O403" t="n">
        <v>3.886866779244485</v>
      </c>
      <c r="P403" t="b">
        <v>1</v>
      </c>
      <c r="Q403" t="n">
        <v>0</v>
      </c>
      <c r="R403" t="b">
        <v>0</v>
      </c>
      <c r="S403" t="n">
        <v>3.886866779244485</v>
      </c>
      <c r="T403" t="n">
        <v>210.696326873302</v>
      </c>
      <c r="U403" t="n">
        <v>830.986313188303</v>
      </c>
      <c r="V403" t="n">
        <v>176.162746708468</v>
      </c>
      <c r="W403" t="n">
        <v>2</v>
      </c>
      <c r="X403" t="n">
        <v>1774.986764970215</v>
      </c>
      <c r="Y403" t="b">
        <v>0</v>
      </c>
      <c r="Z403" t="n">
        <v>1774.986764970215</v>
      </c>
      <c r="AA403" t="b">
        <v>0</v>
      </c>
      <c r="AB403" t="n">
        <v>44.66601082871907</v>
      </c>
      <c r="AC403" t="n">
        <v>3.886866779244485</v>
      </c>
      <c r="AD403" t="b">
        <v>0</v>
      </c>
      <c r="AE403" t="n">
        <v>0</v>
      </c>
      <c r="AF403" t="n">
        <v>0</v>
      </c>
      <c r="AG403" t="n">
        <v>0.8687482345134713</v>
      </c>
      <c r="AH403" t="n">
        <v>28.27405084728364</v>
      </c>
      <c r="AI403" t="n">
        <v>24.07032662400115</v>
      </c>
      <c r="AJ403" t="n">
        <v>4.474100349016839</v>
      </c>
      <c r="AK403" t="n">
        <v>3.159272865237551</v>
      </c>
      <c r="AL403" t="n">
        <v>4.474100349016839</v>
      </c>
      <c r="AM403" t="n">
        <v>0</v>
      </c>
      <c r="AN403" t="n">
        <v>0</v>
      </c>
      <c r="AO403" t="n">
        <v>4.481168136028717</v>
      </c>
      <c r="AP403" t="n">
        <v>0</v>
      </c>
      <c r="AQ403" t="n">
        <v>1.568877665264195</v>
      </c>
      <c r="AR403" t="n">
        <v>1</v>
      </c>
      <c r="AS403" t="n">
        <v>0</v>
      </c>
      <c r="AT403" t="n">
        <v>0</v>
      </c>
      <c r="AU403" t="n">
        <v>0</v>
      </c>
      <c r="AV403" t="n">
        <v>1.624552283327477</v>
      </c>
      <c r="AW403" t="n">
        <v>0.5107316583686068</v>
      </c>
    </row>
    <row r="404" spans="1:49">
      <c r="A404" t="n">
        <v>0</v>
      </c>
      <c r="B404" t="n">
        <v>-21.42638506</v>
      </c>
      <c r="C404" t="n">
        <v>36.90744758434325</v>
      </c>
      <c r="D404" t="n">
        <v>58.64426861172405</v>
      </c>
      <c r="E404" t="n">
        <v>1785.43689303705</v>
      </c>
      <c r="F404" t="n">
        <v>401</v>
      </c>
      <c r="G404" t="n">
        <v>25.727248435</v>
      </c>
      <c r="H404" t="n">
        <v>-0.1108826041785105</v>
      </c>
      <c r="I404" t="n">
        <v>-0</v>
      </c>
      <c r="J404" t="n">
        <v>0</v>
      </c>
      <c r="K404" t="n">
        <v>0</v>
      </c>
      <c r="L404" t="n">
        <v>0.1023846990218691</v>
      </c>
      <c r="M404" t="n">
        <v>0</v>
      </c>
      <c r="N404" t="n">
        <v>89.02465590766542</v>
      </c>
      <c r="O404" t="n">
        <v>-0.1201418449628246</v>
      </c>
      <c r="P404" t="b">
        <v>1</v>
      </c>
      <c r="Q404" t="n">
        <v>0</v>
      </c>
      <c r="R404" t="b">
        <v>0</v>
      </c>
      <c r="S404" t="n">
        <v>-0.1201418449628246</v>
      </c>
      <c r="T404" t="n">
        <v>211.9367888612265</v>
      </c>
      <c r="U404" t="n">
        <v>835.8786952686771</v>
      </c>
      <c r="V404" t="n">
        <v>-5.413265512067551</v>
      </c>
      <c r="W404" t="n">
        <v>2</v>
      </c>
      <c r="X404" t="n">
        <v>1785.436893093894</v>
      </c>
      <c r="Y404" t="b">
        <v>0</v>
      </c>
      <c r="Z404" t="n">
        <v>1785.436893093894</v>
      </c>
      <c r="AA404" t="b">
        <v>0</v>
      </c>
      <c r="AB404" t="n">
        <v>-1.372531823546539</v>
      </c>
      <c r="AC404" t="n">
        <v>-0.1201418449628246</v>
      </c>
      <c r="AD404" t="b">
        <v>0</v>
      </c>
      <c r="AE404" t="n">
        <v>0</v>
      </c>
      <c r="AF404" t="n">
        <v>0</v>
      </c>
      <c r="AG404" t="n">
        <v>0</v>
      </c>
      <c r="AH404" t="n">
        <v>28.29150041361451</v>
      </c>
      <c r="AI404" t="n">
        <v>0.2337088326729733</v>
      </c>
      <c r="AJ404" t="n">
        <v>0.0436966606241172</v>
      </c>
      <c r="AK404" t="n">
        <v>1.606240656219513</v>
      </c>
      <c r="AL404" t="n">
        <v>0.0436966606241172</v>
      </c>
      <c r="AM404" t="n">
        <v>0</v>
      </c>
      <c r="AN404" t="n">
        <v>0</v>
      </c>
      <c r="AO404" t="n">
        <v>0.04474064268771187</v>
      </c>
      <c r="AP404" t="n">
        <v>0</v>
      </c>
      <c r="AQ404" t="n">
        <v>0.8125986389142892</v>
      </c>
      <c r="AR404" t="n">
        <v>1</v>
      </c>
      <c r="AS404" t="n">
        <v>0</v>
      </c>
      <c r="AT404" t="n">
        <v>0</v>
      </c>
      <c r="AU404" t="n">
        <v>0</v>
      </c>
      <c r="AV404" t="n">
        <v>0.8686130803124222</v>
      </c>
      <c r="AW404" t="n">
        <v>0.2730772062810863</v>
      </c>
    </row>
    <row r="405" spans="1:49">
      <c r="A405" t="n">
        <v>-25.342674215</v>
      </c>
      <c r="B405" t="n">
        <v>3.91241054</v>
      </c>
      <c r="C405" t="n">
        <v>36.94208741956225</v>
      </c>
      <c r="D405" t="n">
        <v>58.69930974662255</v>
      </c>
      <c r="E405" t="n">
        <v>1728.312532600375</v>
      </c>
      <c r="F405" t="n">
        <v>402</v>
      </c>
      <c r="G405" t="n">
        <v>24.904115105</v>
      </c>
      <c r="H405" t="n">
        <v>-0.3380093768922356</v>
      </c>
      <c r="I405" t="n">
        <v>0.5295007755854418</v>
      </c>
      <c r="J405" t="n">
        <v>0</v>
      </c>
      <c r="K405" t="n">
        <v>0</v>
      </c>
      <c r="L405" t="n">
        <v>0.07003891096384987</v>
      </c>
      <c r="M405" t="n">
        <v>0</v>
      </c>
      <c r="N405" t="n">
        <v>89.02161528708903</v>
      </c>
      <c r="O405" t="n">
        <v>-2.796648672669762</v>
      </c>
      <c r="P405" t="b">
        <v>1</v>
      </c>
      <c r="Q405" t="n">
        <v>0</v>
      </c>
      <c r="R405" t="b">
        <v>0</v>
      </c>
      <c r="S405" t="n">
        <v>-2.796648672669762</v>
      </c>
      <c r="T405" t="n">
        <v>205.1559535454871</v>
      </c>
      <c r="U405" t="n">
        <v>809.1350807834011</v>
      </c>
      <c r="V405" t="n">
        <v>-130.1742755171158</v>
      </c>
      <c r="W405" t="n">
        <v>2</v>
      </c>
      <c r="X405" t="n">
        <v>1728.312532553345</v>
      </c>
      <c r="Y405" t="b">
        <v>0</v>
      </c>
      <c r="Z405" t="n">
        <v>1728.312532553345</v>
      </c>
      <c r="AA405" t="b">
        <v>0</v>
      </c>
      <c r="AB405" t="n">
        <v>-33.00564795058716</v>
      </c>
      <c r="AC405" t="n">
        <v>-2.796648672669762</v>
      </c>
      <c r="AD405" t="b">
        <v>0</v>
      </c>
      <c r="AE405" t="n">
        <v>0</v>
      </c>
      <c r="AF405" t="n">
        <v>0</v>
      </c>
      <c r="AG405" t="n">
        <v>0.90731100127385</v>
      </c>
      <c r="AH405" t="n">
        <v>28.29150041361451</v>
      </c>
      <c r="AI405" t="n">
        <v>-14.01984433040236</v>
      </c>
      <c r="AJ405" t="n">
        <v>-2.537430107411186</v>
      </c>
      <c r="AK405" t="n">
        <v>18.9858036201848</v>
      </c>
      <c r="AL405" t="n">
        <v>-2.537430107411186</v>
      </c>
      <c r="AM405" t="n">
        <v>2</v>
      </c>
      <c r="AN405" t="n">
        <v>0</v>
      </c>
      <c r="AO405" t="n">
        <v>-1.995645360101959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</row>
    <row r="406" spans="1:49">
      <c r="A406" t="n">
        <v>-51.6990554</v>
      </c>
      <c r="B406" t="n">
        <v>30.264757965</v>
      </c>
      <c r="C406" t="n">
        <v>36.96234567993186</v>
      </c>
      <c r="D406" t="n">
        <v>58.73149920811285</v>
      </c>
      <c r="E406" t="n">
        <v>1625.333672656955</v>
      </c>
      <c r="F406" t="n">
        <v>403</v>
      </c>
      <c r="G406" t="n">
        <v>23.42024148</v>
      </c>
      <c r="H406" t="n">
        <v>-0.4595856840858805</v>
      </c>
      <c r="I406" t="n">
        <v>1.080181582223553</v>
      </c>
      <c r="J406" t="n">
        <v>0</v>
      </c>
      <c r="K406" t="n">
        <v>0</v>
      </c>
      <c r="L406" t="n">
        <v>0.03637437433610485</v>
      </c>
      <c r="M406" t="n">
        <v>0</v>
      </c>
      <c r="N406" t="n">
        <v>89.02754882328782</v>
      </c>
      <c r="O406" t="n">
        <v>-3.990598263089261</v>
      </c>
      <c r="P406" t="b">
        <v>1</v>
      </c>
      <c r="Q406" t="n">
        <v>0</v>
      </c>
      <c r="R406" t="b">
        <v>0</v>
      </c>
      <c r="S406" t="n">
        <v>-3.990598263089261</v>
      </c>
      <c r="T406" t="n">
        <v>192.9320496968917</v>
      </c>
      <c r="U406" t="n">
        <v>760.9240040045407</v>
      </c>
      <c r="V406" t="n">
        <v>-197.5172420950505</v>
      </c>
      <c r="W406" t="n">
        <v>2</v>
      </c>
      <c r="X406" t="n">
        <v>1625.333672553699</v>
      </c>
      <c r="Y406" t="b">
        <v>0</v>
      </c>
      <c r="Z406" t="n">
        <v>1625.333672553699</v>
      </c>
      <c r="AA406" t="b">
        <v>0</v>
      </c>
      <c r="AB406" t="n">
        <v>-50.08043663667609</v>
      </c>
      <c r="AC406" t="n">
        <v>-3.990598263089261</v>
      </c>
      <c r="AD406" t="b">
        <v>0</v>
      </c>
      <c r="AE406" t="n">
        <v>0</v>
      </c>
      <c r="AF406" t="n">
        <v>0</v>
      </c>
      <c r="AG406" t="n">
        <v>0.926426265101004</v>
      </c>
      <c r="AH406" t="n">
        <v>28.30036678525381</v>
      </c>
      <c r="AI406" t="n">
        <v>-21.72089506926185</v>
      </c>
      <c r="AJ406" t="n">
        <v>-3.696995044392338</v>
      </c>
      <c r="AK406" t="n">
        <v>28.35954156741423</v>
      </c>
      <c r="AL406" t="n">
        <v>-3.696995044392338</v>
      </c>
      <c r="AM406" t="n">
        <v>2</v>
      </c>
      <c r="AN406" t="n">
        <v>0</v>
      </c>
      <c r="AO406" t="n">
        <v>-2.593860971491566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</row>
    <row r="407" spans="1:49">
      <c r="A407" t="n">
        <v>-49.671641465</v>
      </c>
      <c r="B407" t="n">
        <v>28.23765432</v>
      </c>
      <c r="C407" t="n">
        <v>36.97324919737815</v>
      </c>
      <c r="D407" t="n">
        <v>58.7488244052691</v>
      </c>
      <c r="E407" t="n">
        <v>1509.463025221235</v>
      </c>
      <c r="F407" t="n">
        <v>404</v>
      </c>
      <c r="G407" t="n">
        <v>21.750603675</v>
      </c>
      <c r="H407" t="n">
        <v>-0.4515740784309044</v>
      </c>
      <c r="I407" t="n">
        <v>1.037821520222683</v>
      </c>
      <c r="J407" t="n">
        <v>0</v>
      </c>
      <c r="K407" t="n">
        <v>0</v>
      </c>
      <c r="L407" t="n">
        <v>0.01463252768377946</v>
      </c>
      <c r="M407" t="n">
        <v>0</v>
      </c>
      <c r="N407" t="n">
        <v>89.0377054920873</v>
      </c>
      <c r="O407" t="n">
        <v>-3.640036019316649</v>
      </c>
      <c r="P407" t="b">
        <v>1</v>
      </c>
      <c r="Q407" t="n">
        <v>0</v>
      </c>
      <c r="R407" t="b">
        <v>0</v>
      </c>
      <c r="S407" t="n">
        <v>-3.640036019316649</v>
      </c>
      <c r="T407" t="n">
        <v>179.1778514643434</v>
      </c>
      <c r="U407" t="n">
        <v>706.6774461753704</v>
      </c>
      <c r="V407" t="n">
        <v>-193.9959835790567</v>
      </c>
      <c r="W407" t="n">
        <v>2</v>
      </c>
      <c r="X407" t="n">
        <v>1509.463025030591</v>
      </c>
      <c r="Y407" t="b">
        <v>0</v>
      </c>
      <c r="Z407" t="n">
        <v>1509.463025030591</v>
      </c>
      <c r="AA407" t="b">
        <v>0</v>
      </c>
      <c r="AB407" t="n">
        <v>-49.1876226113227</v>
      </c>
      <c r="AC407" t="n">
        <v>-3.640036019316649</v>
      </c>
      <c r="AD407" t="b">
        <v>0</v>
      </c>
      <c r="AE407" t="n">
        <v>0</v>
      </c>
      <c r="AF407" t="n">
        <v>0</v>
      </c>
      <c r="AG407" t="n">
        <v>0.9262881988090129</v>
      </c>
      <c r="AH407" t="n">
        <v>28.31040925751602</v>
      </c>
      <c r="AI407" t="n">
        <v>-21.33048424734999</v>
      </c>
      <c r="AJ407" t="n">
        <v>-3.371722407932748</v>
      </c>
      <c r="AK407" t="n">
        <v>27.85713836397271</v>
      </c>
      <c r="AL407" t="n">
        <v>-3.371722407932748</v>
      </c>
      <c r="AM407" t="n">
        <v>2</v>
      </c>
      <c r="AN407" t="n">
        <v>0</v>
      </c>
      <c r="AO407" t="n">
        <v>-2.309888543394406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</row>
    <row r="408" spans="1:49">
      <c r="A408" t="n">
        <v>-51.699055405</v>
      </c>
      <c r="B408" t="n">
        <v>30.26475797</v>
      </c>
      <c r="C408" t="n">
        <v>36.98425638485305</v>
      </c>
      <c r="D408" t="n">
        <v>58.7663143294223</v>
      </c>
      <c r="E408" t="n">
        <v>1401.48839094718</v>
      </c>
      <c r="F408" t="n">
        <v>405</v>
      </c>
      <c r="G408" t="n">
        <v>20.194743455</v>
      </c>
      <c r="H408" t="n">
        <v>-0.4220330230238316</v>
      </c>
      <c r="I408" t="n">
        <v>1.080181582328021</v>
      </c>
      <c r="J408" t="n">
        <v>0</v>
      </c>
      <c r="K408" t="n">
        <v>0</v>
      </c>
      <c r="L408" t="n">
        <v>0.004807240385082429</v>
      </c>
      <c r="M408" t="n">
        <v>0</v>
      </c>
      <c r="N408" t="n">
        <v>89.04786216088765</v>
      </c>
      <c r="O408" t="n">
        <v>-3.111200234814092</v>
      </c>
      <c r="P408" t="b">
        <v>1</v>
      </c>
      <c r="Q408" t="n">
        <v>0</v>
      </c>
      <c r="R408" t="b">
        <v>0</v>
      </c>
      <c r="S408" t="n">
        <v>-3.111200234814092</v>
      </c>
      <c r="T408" t="n">
        <v>166.3609340323522</v>
      </c>
      <c r="U408" t="n">
        <v>656.1275238235969</v>
      </c>
      <c r="V408" t="n">
        <v>-178.5862405255674</v>
      </c>
      <c r="W408" t="n">
        <v>2</v>
      </c>
      <c r="X408" t="n">
        <v>1401.488390887203</v>
      </c>
      <c r="Y408" t="b">
        <v>0</v>
      </c>
      <c r="Z408" t="n">
        <v>1401.488390887203</v>
      </c>
      <c r="AA408" t="b">
        <v>0</v>
      </c>
      <c r="AB408" t="n">
        <v>-45.28048694867328</v>
      </c>
      <c r="AC408" t="n">
        <v>-3.111200234814092</v>
      </c>
      <c r="AD408" t="b">
        <v>0</v>
      </c>
      <c r="AE408" t="n">
        <v>0</v>
      </c>
      <c r="AF408" t="n">
        <v>0</v>
      </c>
      <c r="AG408" t="n">
        <v>0.9237149356022102</v>
      </c>
      <c r="AH408" t="n">
        <v>28.31958671821232</v>
      </c>
      <c r="AI408" t="n">
        <v>-19.58158337351613</v>
      </c>
      <c r="AJ408" t="n">
        <v>-2.87386212454688</v>
      </c>
      <c r="AK408" t="n">
        <v>25.69890357515715</v>
      </c>
      <c r="AL408" t="n">
        <v>-2.87386212454688</v>
      </c>
      <c r="AM408" t="n">
        <v>2</v>
      </c>
      <c r="AN408" t="n">
        <v>0</v>
      </c>
      <c r="AO408" t="n">
        <v>-1.771367869389282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</row>
    <row r="409" spans="1:49">
      <c r="A409" t="n">
        <v>-49.671641465</v>
      </c>
      <c r="B409" t="n">
        <v>28.23765432</v>
      </c>
      <c r="C409" t="n">
        <v>36.99575955113859</v>
      </c>
      <c r="D409" t="n">
        <v>58.7845923415225</v>
      </c>
      <c r="E409" t="n">
        <v>1293.685373581795</v>
      </c>
      <c r="F409" t="n">
        <v>406</v>
      </c>
      <c r="G409" t="n">
        <v>18.64135615</v>
      </c>
      <c r="H409" t="n">
        <v>-0.4513334336404404</v>
      </c>
      <c r="I409" t="n">
        <v>1.037821520222683</v>
      </c>
      <c r="J409" t="n">
        <v>0</v>
      </c>
      <c r="K409" t="n">
        <v>0</v>
      </c>
      <c r="L409" t="n">
        <v>0.005366133435414644</v>
      </c>
      <c r="M409" t="n">
        <v>0</v>
      </c>
      <c r="N409" t="n">
        <v>89.058018829688</v>
      </c>
      <c r="O409" t="n">
        <v>-3.141137990465411</v>
      </c>
      <c r="P409" t="b">
        <v>1</v>
      </c>
      <c r="Q409" t="n">
        <v>0</v>
      </c>
      <c r="R409" t="b">
        <v>0</v>
      </c>
      <c r="S409" t="n">
        <v>-3.141137990465411</v>
      </c>
      <c r="T409" t="n">
        <v>153.5643880623752</v>
      </c>
      <c r="U409" t="n">
        <v>605.6579465180079</v>
      </c>
      <c r="V409" t="n">
        <v>-195.3295205057247</v>
      </c>
      <c r="W409" t="n">
        <v>2</v>
      </c>
      <c r="X409" t="n">
        <v>1293.685373762465</v>
      </c>
      <c r="Y409" t="b">
        <v>0</v>
      </c>
      <c r="Z409" t="n">
        <v>1293.685373762465</v>
      </c>
      <c r="AA409" t="b">
        <v>0</v>
      </c>
      <c r="AB409" t="n">
        <v>-49.5257404933379</v>
      </c>
      <c r="AC409" t="n">
        <v>-3.141137990465411</v>
      </c>
      <c r="AD409" t="b">
        <v>0</v>
      </c>
      <c r="AE409" t="n">
        <v>0</v>
      </c>
      <c r="AF409" t="n">
        <v>0</v>
      </c>
      <c r="AG409" t="n">
        <v>0.9274731992217078</v>
      </c>
      <c r="AH409" t="n">
        <v>28.32770468571862</v>
      </c>
      <c r="AI409" t="n">
        <v>-21.50458660073978</v>
      </c>
      <c r="AJ409" t="n">
        <v>-2.913321301213801</v>
      </c>
      <c r="AK409" t="n">
        <v>28.02115389259811</v>
      </c>
      <c r="AL409" t="n">
        <v>-2.913321301213801</v>
      </c>
      <c r="AM409" t="n">
        <v>2</v>
      </c>
      <c r="AN409" t="n">
        <v>0</v>
      </c>
      <c r="AO409" t="n">
        <v>-1.851380184621273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</row>
    <row r="410" spans="1:49">
      <c r="A410" t="n">
        <v>-51.69905540000001</v>
      </c>
      <c r="B410" t="n">
        <v>30.264757965</v>
      </c>
      <c r="C410" t="n">
        <v>37.00390673354778</v>
      </c>
      <c r="D410" t="n">
        <v>58.7975378466957</v>
      </c>
      <c r="E410" t="n">
        <v>1177.143759451775</v>
      </c>
      <c r="F410" t="n">
        <v>407</v>
      </c>
      <c r="G410" t="n">
        <v>16.962050055</v>
      </c>
      <c r="H410" t="n">
        <v>-0.4665444090810795</v>
      </c>
      <c r="I410" t="n">
        <v>1.080181582223553</v>
      </c>
      <c r="J410" t="n">
        <v>0</v>
      </c>
      <c r="K410" t="n">
        <v>0</v>
      </c>
      <c r="L410" t="n">
        <v>0.01211796568530307</v>
      </c>
      <c r="M410" t="n">
        <v>0</v>
      </c>
      <c r="N410" t="n">
        <v>89.06817549848748</v>
      </c>
      <c r="O410" t="n">
        <v>-2.990426725312119</v>
      </c>
      <c r="P410" t="b">
        <v>1</v>
      </c>
      <c r="Q410" t="n">
        <v>0</v>
      </c>
      <c r="R410" t="b">
        <v>0</v>
      </c>
      <c r="S410" t="n">
        <v>-2.990426725312119</v>
      </c>
      <c r="T410" t="n">
        <v>139.7305440666372</v>
      </c>
      <c r="U410" t="n">
        <v>551.097265798817</v>
      </c>
      <c r="V410" t="n">
        <v>-204.3681423270883</v>
      </c>
      <c r="W410" t="n">
        <v>2</v>
      </c>
      <c r="X410" t="n">
        <v>1177.143759746273</v>
      </c>
      <c r="Y410" t="b">
        <v>0</v>
      </c>
      <c r="Z410" t="n">
        <v>1177.143759746273</v>
      </c>
      <c r="AA410" t="b">
        <v>0</v>
      </c>
      <c r="AB410" t="n">
        <v>-51.81748030605688</v>
      </c>
      <c r="AC410" t="n">
        <v>-2.990426725312119</v>
      </c>
      <c r="AD410" t="b">
        <v>0</v>
      </c>
      <c r="AE410" t="n">
        <v>0</v>
      </c>
      <c r="AF410" t="n">
        <v>0</v>
      </c>
      <c r="AG410" t="n">
        <v>0.929488760784649</v>
      </c>
      <c r="AH410" t="n">
        <v>28.33549698034275</v>
      </c>
      <c r="AI410" t="n">
        <v>-22.54857938045869</v>
      </c>
      <c r="AJ410" t="n">
        <v>-2.779568031127657</v>
      </c>
      <c r="AK410" t="n">
        <v>29.26890092559819</v>
      </c>
      <c r="AL410" t="n">
        <v>-2.779568031127657</v>
      </c>
      <c r="AM410" t="n">
        <v>2</v>
      </c>
      <c r="AN410" t="n">
        <v>0</v>
      </c>
      <c r="AO410" t="n">
        <v>-1.675241272992192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</row>
    <row r="411" spans="1:49">
      <c r="A411" t="n">
        <v>-30.41120906</v>
      </c>
      <c r="B411" t="n">
        <v>8.980169659999998</v>
      </c>
      <c r="C411" t="n">
        <v>37.01499367895737</v>
      </c>
      <c r="D411" t="n">
        <v>58.8151545026077</v>
      </c>
      <c r="E411" t="n">
        <v>1069.221811566995</v>
      </c>
      <c r="F411" t="n">
        <v>408</v>
      </c>
      <c r="G411" t="n">
        <v>15.406949015</v>
      </c>
      <c r="H411" t="n">
        <v>-0.3778282092019056</v>
      </c>
      <c r="I411" t="n">
        <v>0.6354009307443176</v>
      </c>
      <c r="J411" t="n">
        <v>0</v>
      </c>
      <c r="K411" t="n">
        <v>0</v>
      </c>
      <c r="L411" t="n">
        <v>0.02014942727239433</v>
      </c>
      <c r="M411" t="n">
        <v>0</v>
      </c>
      <c r="N411" t="n">
        <v>89.07498885397793</v>
      </c>
      <c r="O411" t="n">
        <v>-2.079152341409448</v>
      </c>
      <c r="P411" t="b">
        <v>1</v>
      </c>
      <c r="Q411" t="n">
        <v>0</v>
      </c>
      <c r="R411" t="b">
        <v>0</v>
      </c>
      <c r="S411" t="n">
        <v>-2.079152341409448</v>
      </c>
      <c r="T411" t="n">
        <v>126.9198806330777</v>
      </c>
      <c r="U411" t="n">
        <v>500.5720092168586</v>
      </c>
      <c r="V411" t="n">
        <v>-156.4328791955202</v>
      </c>
      <c r="W411" t="n">
        <v>2</v>
      </c>
      <c r="X411" t="n">
        <v>1069.22181168721</v>
      </c>
      <c r="Y411" t="b">
        <v>0</v>
      </c>
      <c r="Z411" t="n">
        <v>1069.22181168721</v>
      </c>
      <c r="AA411" t="b">
        <v>0</v>
      </c>
      <c r="AB411" t="n">
        <v>-39.66350892381345</v>
      </c>
      <c r="AC411" t="n">
        <v>-2.079152341409448</v>
      </c>
      <c r="AD411" t="b">
        <v>0</v>
      </c>
      <c r="AE411" t="n">
        <v>0</v>
      </c>
      <c r="AF411" t="n">
        <v>0</v>
      </c>
      <c r="AG411" t="n">
        <v>0.9200867980643764</v>
      </c>
      <c r="AH411" t="n">
        <v>28.34270923978934</v>
      </c>
      <c r="AI411" t="n">
        <v>-17.08514556447066</v>
      </c>
      <c r="AJ411" t="n">
        <v>-1.91300062049547</v>
      </c>
      <c r="AK411" t="n">
        <v>22.57836335934279</v>
      </c>
      <c r="AL411" t="n">
        <v>-1.91300062049547</v>
      </c>
      <c r="AM411" t="n">
        <v>2</v>
      </c>
      <c r="AN411" t="n">
        <v>0</v>
      </c>
      <c r="AO411" t="n">
        <v>-1.261625727642663</v>
      </c>
      <c r="AP411" t="n">
        <v>0</v>
      </c>
      <c r="AQ411" t="n">
        <v>0.2533957386179074</v>
      </c>
      <c r="AR411" t="n">
        <v>1</v>
      </c>
      <c r="AS411" t="n">
        <v>0</v>
      </c>
      <c r="AT411" t="n">
        <v>0</v>
      </c>
      <c r="AU411" t="n">
        <v>0</v>
      </c>
      <c r="AV411" t="n">
        <v>0.2815228433822454</v>
      </c>
      <c r="AW411" t="n">
        <v>0.08850600263523566</v>
      </c>
    </row>
    <row r="412" spans="1:49">
      <c r="A412" t="n">
        <v>0</v>
      </c>
      <c r="B412" t="n">
        <v>-21.42638506</v>
      </c>
      <c r="C412" t="n">
        <v>37.02681818561247</v>
      </c>
      <c r="D412" t="n">
        <v>58.83394311005335</v>
      </c>
      <c r="E412" t="n">
        <v>994.5705758894339</v>
      </c>
      <c r="F412" t="n">
        <v>409</v>
      </c>
      <c r="G412" t="n">
        <v>14.33126222</v>
      </c>
      <c r="H412" t="n">
        <v>-0.2144659499446313</v>
      </c>
      <c r="I412" t="n">
        <v>-0</v>
      </c>
      <c r="J412" t="n">
        <v>0</v>
      </c>
      <c r="K412" t="n">
        <v>0</v>
      </c>
      <c r="L412" t="n">
        <v>0.02651840307096309</v>
      </c>
      <c r="M412" t="n">
        <v>0</v>
      </c>
      <c r="N412" t="n">
        <v>89.07282805269321</v>
      </c>
      <c r="O412" t="n">
        <v>-0.8336680653284485</v>
      </c>
      <c r="P412" t="b">
        <v>1</v>
      </c>
      <c r="Q412" t="n">
        <v>0</v>
      </c>
      <c r="R412" t="b">
        <v>0</v>
      </c>
      <c r="S412" t="n">
        <v>-0.8336680653284485</v>
      </c>
      <c r="T412" t="n">
        <v>118.0585519243854</v>
      </c>
      <c r="U412" t="n">
        <v>465.6229287897762</v>
      </c>
      <c r="V412" t="n">
        <v>-67.43216378591222</v>
      </c>
      <c r="W412" t="n">
        <v>2</v>
      </c>
      <c r="X412" t="n">
        <v>994.570575894962</v>
      </c>
      <c r="Y412" t="b">
        <v>0</v>
      </c>
      <c r="Z412" t="n">
        <v>994.570575894962</v>
      </c>
      <c r="AA412" t="b">
        <v>0</v>
      </c>
      <c r="AB412" t="n">
        <v>-17.09740461103251</v>
      </c>
      <c r="AC412" t="n">
        <v>-0.8336680653284485</v>
      </c>
      <c r="AD412" t="b">
        <v>0</v>
      </c>
      <c r="AE412" t="n">
        <v>0</v>
      </c>
      <c r="AF412" t="n">
        <v>0</v>
      </c>
      <c r="AG412" t="n">
        <v>0.865593706625586</v>
      </c>
      <c r="AH412" t="n">
        <v>28.34839233160285</v>
      </c>
      <c r="AI412" t="n">
        <v>-6.928560782275758</v>
      </c>
      <c r="AJ412" t="n">
        <v>-0.7216178307630329</v>
      </c>
      <c r="AK412" t="n">
        <v>10.16884382875675</v>
      </c>
      <c r="AL412" t="n">
        <v>-0.7216178307630329</v>
      </c>
      <c r="AM412" t="n">
        <v>0</v>
      </c>
      <c r="AN412" t="n">
        <v>0</v>
      </c>
      <c r="AO412" t="n">
        <v>-0.7161046319797278</v>
      </c>
      <c r="AP412" t="n">
        <v>0</v>
      </c>
      <c r="AQ412" t="n">
        <v>0.3190082243130262</v>
      </c>
      <c r="AR412" t="n">
        <v>1</v>
      </c>
      <c r="AS412" t="n">
        <v>0</v>
      </c>
      <c r="AT412" t="n">
        <v>0</v>
      </c>
      <c r="AU412" t="n">
        <v>0</v>
      </c>
      <c r="AV412" t="n">
        <v>0.3447657619222857</v>
      </c>
      <c r="AW412" t="n">
        <v>0.1083885025692279</v>
      </c>
    </row>
    <row r="413" spans="1:49">
      <c r="A413" t="n">
        <v>0</v>
      </c>
      <c r="B413" t="n">
        <v>-21.42638506</v>
      </c>
      <c r="C413" t="n">
        <v>37.04563611811407</v>
      </c>
      <c r="D413" t="n">
        <v>58.8638439555621</v>
      </c>
      <c r="E413" t="n">
        <v>961.9631213351495</v>
      </c>
      <c r="F413" t="n">
        <v>410</v>
      </c>
      <c r="G413" t="n">
        <v>13.861405185</v>
      </c>
      <c r="H413" t="n">
        <v>-0.05226118268623692</v>
      </c>
      <c r="I413" t="n">
        <v>-0</v>
      </c>
      <c r="J413" t="n">
        <v>0</v>
      </c>
      <c r="K413" t="n">
        <v>0</v>
      </c>
      <c r="L413" t="n">
        <v>0.03285887553775904</v>
      </c>
      <c r="M413" t="n">
        <v>0</v>
      </c>
      <c r="N413" t="n">
        <v>89.06538833565848</v>
      </c>
      <c r="O413" t="n">
        <v>0.2530965021976579</v>
      </c>
      <c r="P413" t="b">
        <v>1</v>
      </c>
      <c r="Q413" t="n">
        <v>0</v>
      </c>
      <c r="R413" t="b">
        <v>0</v>
      </c>
      <c r="S413" t="n">
        <v>0.2530965021976579</v>
      </c>
      <c r="T413" t="n">
        <v>114.1879479041636</v>
      </c>
      <c r="U413" t="n">
        <v>450.3572665340213</v>
      </c>
      <c r="V413" t="n">
        <v>21.1659252014059</v>
      </c>
      <c r="W413" t="n">
        <v>2</v>
      </c>
      <c r="X413" t="n">
        <v>961.9631213166696</v>
      </c>
      <c r="Y413" t="b">
        <v>0</v>
      </c>
      <c r="Z413" t="n">
        <v>961.9631213166696</v>
      </c>
      <c r="AA413" t="b">
        <v>0</v>
      </c>
      <c r="AB413" t="n">
        <v>5.366613894879792</v>
      </c>
      <c r="AC413" t="n">
        <v>0.2530965021976579</v>
      </c>
      <c r="AD413" t="b">
        <v>0</v>
      </c>
      <c r="AE413" t="n">
        <v>0</v>
      </c>
      <c r="AF413" t="n">
        <v>0</v>
      </c>
      <c r="AG413" t="n">
        <v>0.5509841064881033</v>
      </c>
      <c r="AH413" t="n">
        <v>28.35222492368952</v>
      </c>
      <c r="AI413" t="n">
        <v>4.559949477723062</v>
      </c>
      <c r="AJ413" t="n">
        <v>0.4593535443533211</v>
      </c>
      <c r="AK413" t="n">
        <v>2.047489789108928</v>
      </c>
      <c r="AL413" t="n">
        <v>0.4593535443533211</v>
      </c>
      <c r="AM413" t="n">
        <v>0</v>
      </c>
      <c r="AN413" t="n">
        <v>0</v>
      </c>
      <c r="AO413" t="n">
        <v>0.4598313999322839</v>
      </c>
      <c r="AP413" t="n">
        <v>0</v>
      </c>
      <c r="AQ413" t="n">
        <v>0.5224748459032251</v>
      </c>
      <c r="AR413" t="n">
        <v>1</v>
      </c>
      <c r="AS413" t="n">
        <v>0</v>
      </c>
      <c r="AT413" t="n">
        <v>0</v>
      </c>
      <c r="AU413" t="n">
        <v>0</v>
      </c>
      <c r="AV413" t="n">
        <v>0.5470293538829792</v>
      </c>
      <c r="AW413" t="n">
        <v>0.1719767421167344</v>
      </c>
    </row>
    <row r="414" spans="1:49">
      <c r="A414" t="n">
        <v>0</v>
      </c>
      <c r="B414" t="n">
        <v>-21.42638506</v>
      </c>
      <c r="C414" t="n">
        <v>37.07274139827995</v>
      </c>
      <c r="D414" t="n">
        <v>58.90691302250885</v>
      </c>
      <c r="E414" t="n">
        <v>962.9929849939419</v>
      </c>
      <c r="F414" t="n">
        <v>411</v>
      </c>
      <c r="G414" t="n">
        <v>13.876245</v>
      </c>
      <c r="H414" t="n">
        <v>0.04432966402291538</v>
      </c>
      <c r="I414" t="n">
        <v>-0</v>
      </c>
      <c r="J414" t="n">
        <v>0</v>
      </c>
      <c r="K414" t="n">
        <v>0</v>
      </c>
      <c r="L414" t="n">
        <v>0.04285705820282226</v>
      </c>
      <c r="M414" t="n">
        <v>0</v>
      </c>
      <c r="N414" t="n">
        <v>89.05794861862375</v>
      </c>
      <c r="O414" t="n">
        <v>0.8861716200974824</v>
      </c>
      <c r="P414" t="b">
        <v>1</v>
      </c>
      <c r="Q414" t="n">
        <v>0</v>
      </c>
      <c r="R414" t="b">
        <v>0</v>
      </c>
      <c r="S414" t="n">
        <v>0.8861716200974824</v>
      </c>
      <c r="T414" t="n">
        <v>114.3101958292125</v>
      </c>
      <c r="U414" t="n">
        <v>450.839412350414</v>
      </c>
      <c r="V414" t="n">
        <v>74.02940362922088</v>
      </c>
      <c r="W414" t="n">
        <v>2</v>
      </c>
      <c r="X414" t="n">
        <v>962.9929847804843</v>
      </c>
      <c r="Y414" t="b">
        <v>0</v>
      </c>
      <c r="Z414" t="n">
        <v>962.9929847804843</v>
      </c>
      <c r="AA414" t="b">
        <v>0</v>
      </c>
      <c r="AB414" t="n">
        <v>18.77013276602964</v>
      </c>
      <c r="AC414" t="n">
        <v>0.8861716200974824</v>
      </c>
      <c r="AD414" t="b">
        <v>0</v>
      </c>
      <c r="AE414" t="n">
        <v>0</v>
      </c>
      <c r="AF414" t="n">
        <v>0</v>
      </c>
      <c r="AG414" t="n">
        <v>0.7929217448251716</v>
      </c>
      <c r="AH414" t="n">
        <v>28.35611204133958</v>
      </c>
      <c r="AI414" t="n">
        <v>11.08244968340355</v>
      </c>
      <c r="AJ414" t="n">
        <v>1.117602873021059</v>
      </c>
      <c r="AK414" t="n">
        <v>2.294934343502035</v>
      </c>
      <c r="AL414" t="n">
        <v>1.117602873021059</v>
      </c>
      <c r="AM414" t="n">
        <v>0</v>
      </c>
      <c r="AN414" t="n">
        <v>0</v>
      </c>
      <c r="AO414" t="n">
        <v>1.117740408134079</v>
      </c>
      <c r="AP414" t="n">
        <v>0</v>
      </c>
      <c r="AQ414" t="n">
        <v>0.6460347912447209</v>
      </c>
      <c r="AR414" t="n">
        <v>1</v>
      </c>
      <c r="AS414" t="n">
        <v>0</v>
      </c>
      <c r="AT414" t="n">
        <v>0</v>
      </c>
      <c r="AU414" t="n">
        <v>0</v>
      </c>
      <c r="AV414" t="n">
        <v>0.6704620021677323</v>
      </c>
      <c r="AW414" t="n">
        <v>0.2107818712604869</v>
      </c>
    </row>
    <row r="415" spans="1:49">
      <c r="A415" t="n">
        <v>0</v>
      </c>
      <c r="B415" t="n">
        <v>-21.42638506</v>
      </c>
      <c r="C415" t="n">
        <v>37.10426876374644</v>
      </c>
      <c r="D415" t="n">
        <v>58.95700858343355</v>
      </c>
      <c r="E415" t="n">
        <v>978.904059523785</v>
      </c>
      <c r="F415" t="n">
        <v>412</v>
      </c>
      <c r="G415" t="n">
        <v>14.10551559</v>
      </c>
      <c r="H415" t="n">
        <v>0.07836786409457286</v>
      </c>
      <c r="I415" t="n">
        <v>-0</v>
      </c>
      <c r="J415" t="n">
        <v>0</v>
      </c>
      <c r="K415" t="n">
        <v>0</v>
      </c>
      <c r="L415" t="n">
        <v>0.05580437275867775</v>
      </c>
      <c r="M415" t="n">
        <v>0</v>
      </c>
      <c r="N415" t="n">
        <v>89.05050890158903</v>
      </c>
      <c r="O415" t="n">
        <v>1.128457164454653</v>
      </c>
      <c r="P415" t="b">
        <v>1</v>
      </c>
      <c r="Q415" t="n">
        <v>0</v>
      </c>
      <c r="R415" t="b">
        <v>0</v>
      </c>
      <c r="S415" t="n">
        <v>1.128457164454653</v>
      </c>
      <c r="T415" t="n">
        <v>116.1988887746584</v>
      </c>
      <c r="U415" t="n">
        <v>458.2884173272525</v>
      </c>
      <c r="V415" t="n">
        <v>92.73730808495843</v>
      </c>
      <c r="W415" t="n">
        <v>2</v>
      </c>
      <c r="X415" t="n">
        <v>978.9040594110115</v>
      </c>
      <c r="Y415" t="b">
        <v>0</v>
      </c>
      <c r="Z415" t="n">
        <v>978.9040594110115</v>
      </c>
      <c r="AA415" t="b">
        <v>0</v>
      </c>
      <c r="AB415" t="n">
        <v>23.51351624872171</v>
      </c>
      <c r="AC415" t="n">
        <v>1.128457164454653</v>
      </c>
      <c r="AD415" t="b">
        <v>0</v>
      </c>
      <c r="AE415" t="n">
        <v>0</v>
      </c>
      <c r="AF415" t="n">
        <v>0</v>
      </c>
      <c r="AG415" t="n">
        <v>0.8216298437588808</v>
      </c>
      <c r="AH415" t="n">
        <v>28.36238875277672</v>
      </c>
      <c r="AI415" t="n">
        <v>13.39800467886254</v>
      </c>
      <c r="AJ415" t="n">
        <v>1.373437409834172</v>
      </c>
      <c r="AK415" t="n">
        <v>2.389804187887957</v>
      </c>
      <c r="AL415" t="n">
        <v>1.373437409834172</v>
      </c>
      <c r="AM415" t="n">
        <v>0</v>
      </c>
      <c r="AN415" t="n">
        <v>0</v>
      </c>
      <c r="AO415" t="n">
        <v>1.374162255576611</v>
      </c>
      <c r="AP415" t="n">
        <v>0</v>
      </c>
      <c r="AQ415" t="n">
        <v>0.7001015671671033</v>
      </c>
      <c r="AR415" t="n">
        <v>1</v>
      </c>
      <c r="AS415" t="n">
        <v>0</v>
      </c>
      <c r="AT415" t="n">
        <v>0</v>
      </c>
      <c r="AU415" t="n">
        <v>0</v>
      </c>
      <c r="AV415" t="n">
        <v>0.7248618773903649</v>
      </c>
      <c r="AW415" t="n">
        <v>0.2278842685010316</v>
      </c>
    </row>
    <row r="416" spans="1:49">
      <c r="A416" t="n">
        <v>0</v>
      </c>
      <c r="B416" t="n">
        <v>-21.42638506</v>
      </c>
      <c r="C416" t="n">
        <v>37.13850590068834</v>
      </c>
      <c r="D416" t="n">
        <v>59.01140984894315</v>
      </c>
      <c r="E416" t="n">
        <v>1001.884374487594</v>
      </c>
      <c r="F416" t="n">
        <v>413</v>
      </c>
      <c r="G416" t="n">
        <v>14.436650385</v>
      </c>
      <c r="H416" t="n">
        <v>0.1092033670987895</v>
      </c>
      <c r="I416" t="n">
        <v>-0</v>
      </c>
      <c r="J416" t="n">
        <v>0</v>
      </c>
      <c r="K416" t="n">
        <v>0</v>
      </c>
      <c r="L416" t="n">
        <v>0.06972675387705313</v>
      </c>
      <c r="M416" t="n">
        <v>0</v>
      </c>
      <c r="N416" t="n">
        <v>89.0430691845543</v>
      </c>
      <c r="O416" t="n">
        <v>1.366578354480112</v>
      </c>
      <c r="P416" t="b">
        <v>1</v>
      </c>
      <c r="Q416" t="n">
        <v>0</v>
      </c>
      <c r="R416" t="b">
        <v>0</v>
      </c>
      <c r="S416" t="n">
        <v>1.366578354480112</v>
      </c>
      <c r="T416" t="n">
        <v>118.9267220798729</v>
      </c>
      <c r="U416" t="n">
        <v>469.0469918830186</v>
      </c>
      <c r="V416" t="n">
        <v>109.7302758038637</v>
      </c>
      <c r="W416" t="n">
        <v>2</v>
      </c>
      <c r="X416" t="n">
        <v>1001.884374662128</v>
      </c>
      <c r="Y416" t="b">
        <v>0</v>
      </c>
      <c r="Z416" t="n">
        <v>1001.884374662128</v>
      </c>
      <c r="AA416" t="b">
        <v>0</v>
      </c>
      <c r="AB416" t="n">
        <v>27.82207804357598</v>
      </c>
      <c r="AC416" t="n">
        <v>1.366578354480112</v>
      </c>
      <c r="AD416" t="b">
        <v>0</v>
      </c>
      <c r="AE416" t="n">
        <v>0</v>
      </c>
      <c r="AF416" t="n">
        <v>0</v>
      </c>
      <c r="AG416" t="n">
        <v>0.8400548759820202</v>
      </c>
      <c r="AH416" t="n">
        <v>28.36927348573063</v>
      </c>
      <c r="AI416" t="n">
        <v>15.50531734120886</v>
      </c>
      <c r="AJ416" t="n">
        <v>1.626772718725772</v>
      </c>
      <c r="AK416" t="n">
        <v>2.479999905077783</v>
      </c>
      <c r="AL416" t="n">
        <v>1.626772718725772</v>
      </c>
      <c r="AM416" t="n">
        <v>0</v>
      </c>
      <c r="AN416" t="n">
        <v>0</v>
      </c>
      <c r="AO416" t="n">
        <v>1.628461114755191</v>
      </c>
      <c r="AP416" t="n">
        <v>0</v>
      </c>
      <c r="AQ416" t="n">
        <v>0.7562439689379036</v>
      </c>
      <c r="AR416" t="n">
        <v>1</v>
      </c>
      <c r="AS416" t="n">
        <v>0</v>
      </c>
      <c r="AT416" t="n">
        <v>0</v>
      </c>
      <c r="AU416" t="n">
        <v>0</v>
      </c>
      <c r="AV416" t="n">
        <v>0.7815329217009863</v>
      </c>
      <c r="AW416" t="n">
        <v>0.2457006827459218</v>
      </c>
    </row>
    <row r="417" spans="1:49">
      <c r="A417" t="n">
        <v>0</v>
      </c>
      <c r="B417" t="n">
        <v>-21.42638506</v>
      </c>
      <c r="C417" t="n">
        <v>37.17703060945687</v>
      </c>
      <c r="D417" t="n">
        <v>59.072623872591</v>
      </c>
      <c r="E417" t="n">
        <v>1038.260496666295</v>
      </c>
      <c r="F417" t="n">
        <v>414</v>
      </c>
      <c r="G417" t="n">
        <v>14.960812025</v>
      </c>
      <c r="H417" t="n">
        <v>0.1975656966769361</v>
      </c>
      <c r="I417" t="n">
        <v>-0</v>
      </c>
      <c r="J417" t="n">
        <v>0</v>
      </c>
      <c r="K417" t="n">
        <v>0</v>
      </c>
      <c r="L417" t="n">
        <v>0.07923873603344456</v>
      </c>
      <c r="M417" t="n">
        <v>0</v>
      </c>
      <c r="N417" t="n">
        <v>89.03562946751957</v>
      </c>
      <c r="O417" t="n">
        <v>2.042754456154225</v>
      </c>
      <c r="P417" t="b">
        <v>1</v>
      </c>
      <c r="Q417" t="n">
        <v>0</v>
      </c>
      <c r="R417" t="b">
        <v>0</v>
      </c>
      <c r="S417" t="n">
        <v>2.042754456154225</v>
      </c>
      <c r="T417" t="n">
        <v>123.2446783940314</v>
      </c>
      <c r="U417" t="n">
        <v>486.0770115860599</v>
      </c>
      <c r="V417" t="n">
        <v>158.2775695258025</v>
      </c>
      <c r="W417" t="n">
        <v>2</v>
      </c>
      <c r="X417" t="n">
        <v>1038.260496747824</v>
      </c>
      <c r="Y417" t="b">
        <v>0</v>
      </c>
      <c r="Z417" t="n">
        <v>1038.260496747824</v>
      </c>
      <c r="AA417" t="b">
        <v>0</v>
      </c>
      <c r="AB417" t="n">
        <v>40.13122959579171</v>
      </c>
      <c r="AC417" t="n">
        <v>2.042754456154225</v>
      </c>
      <c r="AD417" t="b">
        <v>0</v>
      </c>
      <c r="AE417" t="n">
        <v>0</v>
      </c>
      <c r="AF417" t="n">
        <v>0</v>
      </c>
      <c r="AG417" t="n">
        <v>0.8733749849928002</v>
      </c>
      <c r="AH417" t="n">
        <v>28.37674976251123</v>
      </c>
      <c r="AI417" t="n">
        <v>21.51198415321687</v>
      </c>
      <c r="AJ417" t="n">
        <v>2.338920270507936</v>
      </c>
      <c r="AK417" t="n">
        <v>2.723955316235731</v>
      </c>
      <c r="AL417" t="n">
        <v>2.338920270507936</v>
      </c>
      <c r="AM417" t="n">
        <v>0</v>
      </c>
      <c r="AN417" t="n">
        <v>0</v>
      </c>
      <c r="AO417" t="n">
        <v>2.344010587714863</v>
      </c>
      <c r="AP417" t="n">
        <v>0</v>
      </c>
      <c r="AQ417" t="n">
        <v>0.903839221906792</v>
      </c>
      <c r="AR417" t="n">
        <v>1</v>
      </c>
      <c r="AS417" t="n">
        <v>0</v>
      </c>
      <c r="AT417" t="n">
        <v>0</v>
      </c>
      <c r="AU417" t="n">
        <v>0</v>
      </c>
      <c r="AV417" t="n">
        <v>0.9300095365248171</v>
      </c>
      <c r="AW417" t="n">
        <v>0.292379209806073</v>
      </c>
    </row>
    <row r="418" spans="1:49">
      <c r="A418" t="n">
        <v>0</v>
      </c>
      <c r="B418" t="n">
        <v>-21.42638506</v>
      </c>
      <c r="C418" t="n">
        <v>37.22514053777836</v>
      </c>
      <c r="D418" t="n">
        <v>59.1490683775362</v>
      </c>
      <c r="E418" t="n">
        <v>1104.947447316695</v>
      </c>
      <c r="F418" t="n">
        <v>415</v>
      </c>
      <c r="G418" t="n">
        <v>15.92173747</v>
      </c>
      <c r="H418" t="n">
        <v>0.3381064170268022</v>
      </c>
      <c r="I418" t="n">
        <v>-0</v>
      </c>
      <c r="J418" t="n">
        <v>0</v>
      </c>
      <c r="K418" t="n">
        <v>0</v>
      </c>
      <c r="L418" t="n">
        <v>0.0827838655504548</v>
      </c>
      <c r="M418" t="n">
        <v>0</v>
      </c>
      <c r="N418" t="n">
        <v>89.02818975048484</v>
      </c>
      <c r="O418" t="n">
        <v>3.235339231361355</v>
      </c>
      <c r="P418" t="b">
        <v>1</v>
      </c>
      <c r="Q418" t="n">
        <v>0</v>
      </c>
      <c r="R418" t="b">
        <v>0</v>
      </c>
      <c r="S418" t="n">
        <v>3.235339231361355</v>
      </c>
      <c r="T418" t="n">
        <v>131.1606222098997</v>
      </c>
      <c r="U418" t="n">
        <v>517.2974939958443</v>
      </c>
      <c r="V418" t="n">
        <v>235.5525107648176</v>
      </c>
      <c r="W418" t="n">
        <v>2</v>
      </c>
      <c r="X418" t="n">
        <v>1104.947447175123</v>
      </c>
      <c r="Y418" t="b">
        <v>0</v>
      </c>
      <c r="Z418" t="n">
        <v>1104.947447175123</v>
      </c>
      <c r="AA418" t="b">
        <v>0</v>
      </c>
      <c r="AB418" t="n">
        <v>59.72426743529858</v>
      </c>
      <c r="AC418" t="n">
        <v>3.235339231361355</v>
      </c>
      <c r="AD418" t="b">
        <v>0</v>
      </c>
      <c r="AE418" t="n">
        <v>0</v>
      </c>
      <c r="AF418" t="n">
        <v>0</v>
      </c>
      <c r="AG418" t="n">
        <v>0.8997191598643109</v>
      </c>
      <c r="AH418" t="n">
        <v>28.38559715929903</v>
      </c>
      <c r="AI418" t="n">
        <v>31.07725233428583</v>
      </c>
      <c r="AJ418" t="n">
        <v>3.595943462901563</v>
      </c>
      <c r="AK418" t="n">
        <v>3.116452973190988</v>
      </c>
      <c r="AL418" t="n">
        <v>3.595943462901563</v>
      </c>
      <c r="AM418" t="n">
        <v>0</v>
      </c>
      <c r="AN418" t="n">
        <v>0</v>
      </c>
      <c r="AO418" t="n">
        <v>3.608503851921121</v>
      </c>
      <c r="AP418" t="n">
        <v>0</v>
      </c>
      <c r="AQ418" t="n">
        <v>1.164399534247587</v>
      </c>
      <c r="AR418" t="n">
        <v>1</v>
      </c>
      <c r="AS418" t="n">
        <v>0</v>
      </c>
      <c r="AT418" t="n">
        <v>0</v>
      </c>
      <c r="AU418" t="n">
        <v>0</v>
      </c>
      <c r="AV418" t="n">
        <v>1.192348818645133</v>
      </c>
      <c r="AW418" t="n">
        <v>0.3748542264538014</v>
      </c>
    </row>
    <row r="419" spans="1:49">
      <c r="A419" t="n">
        <v>0</v>
      </c>
      <c r="B419" t="n">
        <v>-21.42638506</v>
      </c>
      <c r="C419" t="n">
        <v>37.28489054768917</v>
      </c>
      <c r="D419" t="n">
        <v>59.24400844682045</v>
      </c>
      <c r="E419" t="n">
        <v>1200.155039157375</v>
      </c>
      <c r="F419" t="n">
        <v>416</v>
      </c>
      <c r="G419" t="n">
        <v>17.293631025</v>
      </c>
      <c r="H419" t="n">
        <v>0.3940244685491883</v>
      </c>
      <c r="I419" t="n">
        <v>-0</v>
      </c>
      <c r="J419" t="n">
        <v>0</v>
      </c>
      <c r="K419" t="n">
        <v>0</v>
      </c>
      <c r="L419" t="n">
        <v>0.08117493366080447</v>
      </c>
      <c r="M419" t="n">
        <v>0</v>
      </c>
      <c r="N419" t="n">
        <v>89.02075003345011</v>
      </c>
      <c r="O419" t="n">
        <v>3.978870912015429</v>
      </c>
      <c r="P419" t="b">
        <v>1</v>
      </c>
      <c r="Q419" t="n">
        <v>0</v>
      </c>
      <c r="R419" t="b">
        <v>0</v>
      </c>
      <c r="S419" t="n">
        <v>3.978870912015429</v>
      </c>
      <c r="T419" t="n">
        <v>142.4620528872108</v>
      </c>
      <c r="U419" t="n">
        <v>561.8703365871593</v>
      </c>
      <c r="V419" t="n">
        <v>266.7055376802011</v>
      </c>
      <c r="W419" t="n">
        <v>2</v>
      </c>
      <c r="X419" t="n">
        <v>1200.155038950172</v>
      </c>
      <c r="Y419" t="b">
        <v>0</v>
      </c>
      <c r="Z419" t="n">
        <v>1200.155038950172</v>
      </c>
      <c r="AA419" t="b">
        <v>0</v>
      </c>
      <c r="AB419" t="n">
        <v>67.62310793108549</v>
      </c>
      <c r="AC419" t="n">
        <v>3.978870912015429</v>
      </c>
      <c r="AD419" t="b">
        <v>0</v>
      </c>
      <c r="AE419" t="n">
        <v>0</v>
      </c>
      <c r="AF419" t="n">
        <v>0</v>
      </c>
      <c r="AG419" t="n">
        <v>0.9054232161550001</v>
      </c>
      <c r="AH419" t="n">
        <v>28.39669446669703</v>
      </c>
      <c r="AI419" t="n">
        <v>34.96570203837501</v>
      </c>
      <c r="AJ419" t="n">
        <v>4.394487396636716</v>
      </c>
      <c r="AK419" t="n">
        <v>3.306943643672067</v>
      </c>
      <c r="AL419" t="n">
        <v>4.394487396636716</v>
      </c>
      <c r="AM419" t="n">
        <v>0</v>
      </c>
      <c r="AN419" t="n">
        <v>0</v>
      </c>
      <c r="AO419" t="n">
        <v>4.410170838108902</v>
      </c>
      <c r="AP419" t="n">
        <v>0</v>
      </c>
      <c r="AQ419" t="n">
        <v>1.343809771627307</v>
      </c>
      <c r="AR419" t="n">
        <v>1</v>
      </c>
      <c r="AS419" t="n">
        <v>0</v>
      </c>
      <c r="AT419" t="n">
        <v>0</v>
      </c>
      <c r="AU419" t="n">
        <v>0</v>
      </c>
      <c r="AV419" t="n">
        <v>1.374466894067318</v>
      </c>
      <c r="AW419" t="n">
        <v>0.4321090576056542</v>
      </c>
    </row>
    <row r="420" spans="1:49">
      <c r="A420" t="n">
        <v>-10.137069685</v>
      </c>
      <c r="B420" t="n">
        <v>-11.29086682</v>
      </c>
      <c r="C420" t="n">
        <v>37.34665739095656</v>
      </c>
      <c r="D420" t="n">
        <v>59.34215317329046</v>
      </c>
      <c r="E420" t="n">
        <v>1285.852770937215</v>
      </c>
      <c r="F420" t="n">
        <v>417</v>
      </c>
      <c r="G420" t="n">
        <v>18.528492275</v>
      </c>
      <c r="H420" t="n">
        <v>0.2580913796097803</v>
      </c>
      <c r="I420" t="n">
        <v>0.2118003102132831</v>
      </c>
      <c r="J420" t="n">
        <v>0</v>
      </c>
      <c r="K420" t="n">
        <v>0</v>
      </c>
      <c r="L420" t="n">
        <v>0.07583694048725359</v>
      </c>
      <c r="M420" t="n">
        <v>0</v>
      </c>
      <c r="N420" t="n">
        <v>89.01506995499872</v>
      </c>
      <c r="O420" t="n">
        <v>3.082418812272523</v>
      </c>
      <c r="P420" t="b">
        <v>1</v>
      </c>
      <c r="Q420" t="n">
        <v>0</v>
      </c>
      <c r="R420" t="b">
        <v>0</v>
      </c>
      <c r="S420" t="n">
        <v>3.082418812272523</v>
      </c>
      <c r="T420" t="n">
        <v>152.6346342526599</v>
      </c>
      <c r="U420" t="n">
        <v>601.9909974924906</v>
      </c>
      <c r="V420" t="n">
        <v>192.8456905163011</v>
      </c>
      <c r="W420" t="n">
        <v>2</v>
      </c>
      <c r="X420" t="n">
        <v>1285.85277064396</v>
      </c>
      <c r="Y420" t="b">
        <v>0</v>
      </c>
      <c r="Z420" t="n">
        <v>1285.85277064396</v>
      </c>
      <c r="AA420" t="b">
        <v>0</v>
      </c>
      <c r="AB420" t="n">
        <v>48.89596615524876</v>
      </c>
      <c r="AC420" t="n">
        <v>3.082418812272523</v>
      </c>
      <c r="AD420" t="b">
        <v>0</v>
      </c>
      <c r="AE420" t="n">
        <v>0</v>
      </c>
      <c r="AF420" t="n">
        <v>0</v>
      </c>
      <c r="AG420" t="n">
        <v>0.8840509077862915</v>
      </c>
      <c r="AH420" t="n">
        <v>28.40956582023781</v>
      </c>
      <c r="AI420" t="n">
        <v>25.89372367728282</v>
      </c>
      <c r="AJ420" t="n">
        <v>3.486698316945409</v>
      </c>
      <c r="AK420" t="n">
        <v>3.002353754413555</v>
      </c>
      <c r="AL420" t="n">
        <v>3.486698316945409</v>
      </c>
      <c r="AM420" t="n">
        <v>1</v>
      </c>
      <c r="AN420" t="n">
        <v>0</v>
      </c>
      <c r="AO420" t="n">
        <v>3.705396314091597</v>
      </c>
      <c r="AP420" t="n">
        <v>0</v>
      </c>
      <c r="AQ420" t="n">
        <v>1.239381640110945</v>
      </c>
      <c r="AR420" t="n">
        <v>1</v>
      </c>
      <c r="AS420" t="n">
        <v>0</v>
      </c>
      <c r="AT420" t="n">
        <v>0</v>
      </c>
      <c r="AU420" t="n">
        <v>0</v>
      </c>
      <c r="AV420" t="n">
        <v>1.272569496426181</v>
      </c>
      <c r="AW420" t="n">
        <v>0.4000742456671252</v>
      </c>
    </row>
    <row r="421" spans="1:49">
      <c r="A421" t="n">
        <v>-60.822418135</v>
      </c>
      <c r="B421" t="n">
        <v>39.38672438499999</v>
      </c>
      <c r="C421" t="n">
        <v>37.40038626215826</v>
      </c>
      <c r="D421" t="n">
        <v>59.4275259248945</v>
      </c>
      <c r="E421" t="n">
        <v>1320.12773093882</v>
      </c>
      <c r="F421" t="n">
        <v>418</v>
      </c>
      <c r="G421" t="n">
        <v>19.022377225</v>
      </c>
      <c r="H421" t="n">
        <v>0.0142318463450235</v>
      </c>
      <c r="I421" t="n">
        <v>1.27080186180204</v>
      </c>
      <c r="J421" t="n">
        <v>0</v>
      </c>
      <c r="K421" t="n">
        <v>0</v>
      </c>
      <c r="L421" t="n">
        <v>0.06866003708109442</v>
      </c>
      <c r="M421" t="n">
        <v>0</v>
      </c>
      <c r="N421" t="n">
        <v>89.01994770804821</v>
      </c>
      <c r="O421" t="n">
        <v>0.9782869087240514</v>
      </c>
      <c r="P421" t="b">
        <v>1</v>
      </c>
      <c r="Q421" t="n">
        <v>0</v>
      </c>
      <c r="R421" t="b">
        <v>0</v>
      </c>
      <c r="S421" t="n">
        <v>0.9782869087240514</v>
      </c>
      <c r="T421" t="n">
        <v>156.7031762358549</v>
      </c>
      <c r="U421" t="n">
        <v>618.0373270742118</v>
      </c>
      <c r="V421" t="n">
        <v>59.61558700680532</v>
      </c>
      <c r="W421" t="n">
        <v>2</v>
      </c>
      <c r="X421" t="n">
        <v>1320.127730630516</v>
      </c>
      <c r="Y421" t="b">
        <v>0</v>
      </c>
      <c r="Z421" t="n">
        <v>1320.127730630516</v>
      </c>
      <c r="AA421" t="b">
        <v>0</v>
      </c>
      <c r="AB421" t="n">
        <v>15.11551394695875</v>
      </c>
      <c r="AC421" t="n">
        <v>0.9782869087240514</v>
      </c>
      <c r="AD421" t="b">
        <v>0</v>
      </c>
      <c r="AE421" t="n">
        <v>0</v>
      </c>
      <c r="AF421" t="n">
        <v>0</v>
      </c>
      <c r="AG421" t="n">
        <v>0.7470478293777932</v>
      </c>
      <c r="AH421" t="n">
        <v>28.42179053762709</v>
      </c>
      <c r="AI421" t="n">
        <v>9.472688621810557</v>
      </c>
      <c r="AJ421" t="n">
        <v>1.309537181225537</v>
      </c>
      <c r="AK421" t="n">
        <v>2.39613714851526</v>
      </c>
      <c r="AL421" t="n">
        <v>1.309537181225537</v>
      </c>
      <c r="AM421" t="n">
        <v>1</v>
      </c>
      <c r="AN421" t="n">
        <v>0</v>
      </c>
      <c r="AO421" t="n">
        <v>2.58038192806921</v>
      </c>
      <c r="AP421" t="n">
        <v>0</v>
      </c>
      <c r="AQ421" t="n">
        <v>1.045745479666951</v>
      </c>
      <c r="AR421" t="n">
        <v>1</v>
      </c>
      <c r="AS421" t="n">
        <v>0</v>
      </c>
      <c r="AT421" t="n">
        <v>0</v>
      </c>
      <c r="AU421" t="n">
        <v>0</v>
      </c>
      <c r="AV421" t="n">
        <v>1.079944700242283</v>
      </c>
      <c r="AW421" t="n">
        <v>0.3395162798770605</v>
      </c>
    </row>
    <row r="422" spans="1:49">
      <c r="A422" t="n">
        <v>-101.3706969</v>
      </c>
      <c r="B422" t="n">
        <v>79.92879735</v>
      </c>
      <c r="C422" t="n">
        <v>37.4439660758588</v>
      </c>
      <c r="D422" t="n">
        <v>59.496772282147</v>
      </c>
      <c r="E422" t="n">
        <v>1295.31260637556</v>
      </c>
      <c r="F422" t="n">
        <v>419</v>
      </c>
      <c r="G422" t="n">
        <v>18.66480375</v>
      </c>
      <c r="H422" t="n">
        <v>-0.2014258691565458</v>
      </c>
      <c r="I422" t="n">
        <v>2.118003103177513</v>
      </c>
      <c r="J422" t="n">
        <v>0</v>
      </c>
      <c r="K422" t="n">
        <v>0</v>
      </c>
      <c r="L422" t="n">
        <v>0.0594786580867292</v>
      </c>
      <c r="M422" t="n">
        <v>0</v>
      </c>
      <c r="N422" t="n">
        <v>89.04066220834942</v>
      </c>
      <c r="O422" t="n">
        <v>-0.9429009962891841</v>
      </c>
      <c r="P422" t="b">
        <v>1</v>
      </c>
      <c r="Q422" t="n">
        <v>0</v>
      </c>
      <c r="R422" t="b">
        <v>0</v>
      </c>
      <c r="S422" t="n">
        <v>-0.9429009962891841</v>
      </c>
      <c r="T422" t="n">
        <v>153.7575454870045</v>
      </c>
      <c r="U422" t="n">
        <v>606.4197594007458</v>
      </c>
      <c r="V422" t="n">
        <v>-58.55999610180307</v>
      </c>
      <c r="W422" t="n">
        <v>2</v>
      </c>
      <c r="X422" t="n">
        <v>1295.312606079993</v>
      </c>
      <c r="Y422" t="b">
        <v>0</v>
      </c>
      <c r="Z422" t="n">
        <v>1295.312606079993</v>
      </c>
      <c r="AA422" t="b">
        <v>0</v>
      </c>
      <c r="AB422" t="n">
        <v>-14.84786919416914</v>
      </c>
      <c r="AC422" t="n">
        <v>-0.9429009962891841</v>
      </c>
      <c r="AD422" t="b">
        <v>0</v>
      </c>
      <c r="AE422" t="n">
        <v>0</v>
      </c>
      <c r="AF422" t="n">
        <v>0</v>
      </c>
      <c r="AG422" t="n">
        <v>0.8467220537569299</v>
      </c>
      <c r="AH422" t="n">
        <v>28.4302547096445</v>
      </c>
      <c r="AI422" t="n">
        <v>-5.885776356742108</v>
      </c>
      <c r="AJ422" t="n">
        <v>-0.7983750680674333</v>
      </c>
      <c r="AK422" t="n">
        <v>8.962092837427027</v>
      </c>
      <c r="AL422" t="n">
        <v>-0.7983750680674333</v>
      </c>
      <c r="AM422" t="n">
        <v>1</v>
      </c>
      <c r="AN422" t="n">
        <v>0</v>
      </c>
      <c r="AO422" t="n">
        <v>1.323566043293403</v>
      </c>
      <c r="AP422" t="n">
        <v>0</v>
      </c>
      <c r="AQ422" t="n">
        <v>0.8092034180054301</v>
      </c>
      <c r="AR422" t="n">
        <v>1</v>
      </c>
      <c r="AS422" t="n">
        <v>0</v>
      </c>
      <c r="AT422" t="n">
        <v>0</v>
      </c>
      <c r="AU422" t="n">
        <v>0</v>
      </c>
      <c r="AV422" t="n">
        <v>0.8425414107458562</v>
      </c>
      <c r="AW422" t="n">
        <v>0.2648807159798343</v>
      </c>
    </row>
    <row r="423" spans="1:49">
      <c r="A423" t="n">
        <v>-101.3706969</v>
      </c>
      <c r="B423" t="n">
        <v>79.92879735</v>
      </c>
      <c r="C423" t="n">
        <v>37.47746975223235</v>
      </c>
      <c r="D423" t="n">
        <v>59.5500081119139</v>
      </c>
      <c r="E423" t="n">
        <v>1229.477488342795</v>
      </c>
      <c r="F423" t="n">
        <v>420</v>
      </c>
      <c r="G423" t="n">
        <v>17.716152785</v>
      </c>
      <c r="H423" t="n">
        <v>-0.2970487363855048</v>
      </c>
      <c r="I423" t="n">
        <v>2.118003103177513</v>
      </c>
      <c r="J423" t="n">
        <v>0</v>
      </c>
      <c r="K423" t="n">
        <v>0</v>
      </c>
      <c r="L423" t="n">
        <v>0.05259055441366128</v>
      </c>
      <c r="M423" t="n">
        <v>0</v>
      </c>
      <c r="N423" t="n">
        <v>89.06841526298483</v>
      </c>
      <c r="O423" t="n">
        <v>-1.700996333039051</v>
      </c>
      <c r="P423" t="b">
        <v>1</v>
      </c>
      <c r="Q423" t="n">
        <v>0</v>
      </c>
      <c r="R423" t="b">
        <v>0</v>
      </c>
      <c r="S423" t="n">
        <v>-1.700996333039051</v>
      </c>
      <c r="T423" t="n">
        <v>145.9427167935992</v>
      </c>
      <c r="U423" t="n">
        <v>575.5980750339554</v>
      </c>
      <c r="V423" t="n">
        <v>-111.2992743449707</v>
      </c>
      <c r="W423" t="n">
        <v>2</v>
      </c>
      <c r="X423" t="n">
        <v>1229.477488272529</v>
      </c>
      <c r="Y423" t="b">
        <v>0</v>
      </c>
      <c r="Z423" t="n">
        <v>1229.477488272529</v>
      </c>
      <c r="AA423" t="b">
        <v>0</v>
      </c>
      <c r="AB423" t="n">
        <v>-28.21989714629076</v>
      </c>
      <c r="AC423" t="n">
        <v>-1.700996333039051</v>
      </c>
      <c r="AD423" t="b">
        <v>0</v>
      </c>
      <c r="AE423" t="n">
        <v>0</v>
      </c>
      <c r="AF423" t="n">
        <v>0</v>
      </c>
      <c r="AG423" t="n">
        <v>0.9018998192400177</v>
      </c>
      <c r="AH423" t="n">
        <v>28.43519810785308</v>
      </c>
      <c r="AI423" t="n">
        <v>-11.9155056812788</v>
      </c>
      <c r="AJ423" t="n">
        <v>-1.534128285295853</v>
      </c>
      <c r="AK423" t="n">
        <v>16.30439146501195</v>
      </c>
      <c r="AL423" t="n">
        <v>-1.534128285295853</v>
      </c>
      <c r="AM423" t="n">
        <v>1</v>
      </c>
      <c r="AN423" t="n">
        <v>0</v>
      </c>
      <c r="AO423" t="n">
        <v>0.5924643036370586</v>
      </c>
      <c r="AP423" t="n">
        <v>0</v>
      </c>
      <c r="AQ423" t="n">
        <v>0.6508129772655096</v>
      </c>
      <c r="AR423" t="n">
        <v>1</v>
      </c>
      <c r="AS423" t="n">
        <v>0</v>
      </c>
      <c r="AT423" t="n">
        <v>0</v>
      </c>
      <c r="AU423" t="n">
        <v>0</v>
      </c>
      <c r="AV423" t="n">
        <v>0.6819957802288625</v>
      </c>
      <c r="AW423" t="n">
        <v>0.2144078952776094</v>
      </c>
    </row>
    <row r="424" spans="1:49">
      <c r="A424" t="n">
        <v>-101.3706969</v>
      </c>
      <c r="B424" t="n">
        <v>79.92879735</v>
      </c>
      <c r="C424" t="n">
        <v>37.50875238263168</v>
      </c>
      <c r="D424" t="n">
        <v>59.59971479986155</v>
      </c>
      <c r="E424" t="n">
        <v>1161.43305590843</v>
      </c>
      <c r="F424" t="n">
        <v>421</v>
      </c>
      <c r="G424" t="n">
        <v>16.73566671</v>
      </c>
      <c r="H424" t="n">
        <v>-0.2179933853014324</v>
      </c>
      <c r="I424" t="n">
        <v>2.118003103177513</v>
      </c>
      <c r="J424" t="n">
        <v>0</v>
      </c>
      <c r="K424" t="n">
        <v>0</v>
      </c>
      <c r="L424" t="n">
        <v>0.05836479944952427</v>
      </c>
      <c r="M424" t="n">
        <v>0</v>
      </c>
      <c r="N424" t="n">
        <v>89.09616831762024</v>
      </c>
      <c r="O424" t="n">
        <v>-0.9881368869726727</v>
      </c>
      <c r="P424" t="b">
        <v>1</v>
      </c>
      <c r="Q424" t="n">
        <v>0</v>
      </c>
      <c r="R424" t="b">
        <v>0</v>
      </c>
      <c r="S424" t="n">
        <v>-0.9881368869726727</v>
      </c>
      <c r="T424" t="n">
        <v>137.8656357647571</v>
      </c>
      <c r="U424" t="n">
        <v>543.742067456202</v>
      </c>
      <c r="V424" t="n">
        <v>-68.44354032421218</v>
      </c>
      <c r="W424" t="n">
        <v>2</v>
      </c>
      <c r="X424" t="n">
        <v>1161.433056086448</v>
      </c>
      <c r="Y424" t="b">
        <v>0</v>
      </c>
      <c r="Z424" t="n">
        <v>1161.433056086448</v>
      </c>
      <c r="AA424" t="b">
        <v>0</v>
      </c>
      <c r="AB424" t="n">
        <v>-17.35383882459741</v>
      </c>
      <c r="AC424" t="n">
        <v>-0.9881368869726727</v>
      </c>
      <c r="AD424" t="b">
        <v>0</v>
      </c>
      <c r="AE424" t="n">
        <v>0</v>
      </c>
      <c r="AF424" t="n">
        <v>0</v>
      </c>
      <c r="AG424" t="n">
        <v>0.8650439179164594</v>
      </c>
      <c r="AH424" t="n">
        <v>28.4409057010748</v>
      </c>
      <c r="AI424" t="n">
        <v>-7.028011576648177</v>
      </c>
      <c r="AJ424" t="n">
        <v>-0.8547818041446144</v>
      </c>
      <c r="AK424" t="n">
        <v>10.32582724794923</v>
      </c>
      <c r="AL424" t="n">
        <v>-0.8547818041446144</v>
      </c>
      <c r="AM424" t="n">
        <v>1</v>
      </c>
      <c r="AN424" t="n">
        <v>0</v>
      </c>
      <c r="AO424" t="n">
        <v>1.268134931870453</v>
      </c>
      <c r="AP424" t="n">
        <v>0</v>
      </c>
      <c r="AQ424" t="n">
        <v>0.7456647268914791</v>
      </c>
      <c r="AR424" t="n">
        <v>1</v>
      </c>
      <c r="AS424" t="n">
        <v>0</v>
      </c>
      <c r="AT424" t="n">
        <v>0</v>
      </c>
      <c r="AU424" t="n">
        <v>0</v>
      </c>
      <c r="AV424" t="n">
        <v>0.7745131208945386</v>
      </c>
      <c r="AW424" t="n">
        <v>0.2434937765453095</v>
      </c>
    </row>
    <row r="425" spans="1:49">
      <c r="A425" t="n">
        <v>-101.3706969</v>
      </c>
      <c r="B425" t="n">
        <v>79.92879735</v>
      </c>
      <c r="C425" t="n">
        <v>37.54804621152842</v>
      </c>
      <c r="D425" t="n">
        <v>59.66215092068345</v>
      </c>
      <c r="E425" t="n">
        <v>1128.21886602141</v>
      </c>
      <c r="F425" t="n">
        <v>422</v>
      </c>
      <c r="G425" t="n">
        <v>16.257066925</v>
      </c>
      <c r="H425" t="n">
        <v>-0.0468826057420979</v>
      </c>
      <c r="I425" t="n">
        <v>2.118003103177513</v>
      </c>
      <c r="J425" t="n">
        <v>0</v>
      </c>
      <c r="K425" t="n">
        <v>0</v>
      </c>
      <c r="L425" t="n">
        <v>0.08501667463184365</v>
      </c>
      <c r="M425" t="n">
        <v>0</v>
      </c>
      <c r="N425" t="n">
        <v>89.12392137225565</v>
      </c>
      <c r="O425" t="n">
        <v>0.3506548858668843</v>
      </c>
      <c r="P425" t="b">
        <v>1</v>
      </c>
      <c r="Q425" t="n">
        <v>0</v>
      </c>
      <c r="R425" t="b">
        <v>0</v>
      </c>
      <c r="S425" t="n">
        <v>0.3506548858668843</v>
      </c>
      <c r="T425" t="n">
        <v>133.9230104257573</v>
      </c>
      <c r="U425" t="n">
        <v>528.1923531191868</v>
      </c>
      <c r="V425" t="n">
        <v>25.00322755333109</v>
      </c>
      <c r="W425" t="n">
        <v>2</v>
      </c>
      <c r="X425" t="n">
        <v>1128.218866262583</v>
      </c>
      <c r="Y425" t="b">
        <v>0</v>
      </c>
      <c r="Z425" t="n">
        <v>1128.218866262583</v>
      </c>
      <c r="AA425" t="b">
        <v>0</v>
      </c>
      <c r="AB425" t="n">
        <v>6.33956073867421</v>
      </c>
      <c r="AC425" t="n">
        <v>0.3506548858668843</v>
      </c>
      <c r="AD425" t="b">
        <v>0</v>
      </c>
      <c r="AE425" t="n">
        <v>0</v>
      </c>
      <c r="AF425" t="n">
        <v>0</v>
      </c>
      <c r="AG425" t="n">
        <v>0.5806965088021485</v>
      </c>
      <c r="AH425" t="n">
        <v>28.44546700910906</v>
      </c>
      <c r="AI425" t="n">
        <v>5.111033220161156</v>
      </c>
      <c r="AJ425" t="n">
        <v>0.6038522370148385</v>
      </c>
      <c r="AK425" t="n">
        <v>2.143074072841769</v>
      </c>
      <c r="AL425" t="n">
        <v>0.6038522370148385</v>
      </c>
      <c r="AM425" t="n">
        <v>1</v>
      </c>
      <c r="AN425" t="n">
        <v>0</v>
      </c>
      <c r="AO425" t="n">
        <v>2.72210016766272</v>
      </c>
      <c r="AP425" t="n">
        <v>0</v>
      </c>
      <c r="AQ425" t="n">
        <v>1.00150451448414</v>
      </c>
      <c r="AR425" t="n">
        <v>1</v>
      </c>
      <c r="AS425" t="n">
        <v>0</v>
      </c>
      <c r="AT425" t="n">
        <v>0</v>
      </c>
      <c r="AU425" t="n">
        <v>0</v>
      </c>
      <c r="AV425" t="n">
        <v>1.029087633801516</v>
      </c>
      <c r="AW425" t="n">
        <v>0.3235276815723918</v>
      </c>
    </row>
    <row r="426" spans="1:49">
      <c r="A426" t="n">
        <v>-101.3706969</v>
      </c>
      <c r="B426" t="n">
        <v>79.92879735</v>
      </c>
      <c r="C426" t="n">
        <v>37.59894465224311</v>
      </c>
      <c r="D426" t="n">
        <v>59.7430262459784</v>
      </c>
      <c r="E426" t="n">
        <v>1138.83033428795</v>
      </c>
      <c r="F426" t="n">
        <v>423</v>
      </c>
      <c r="G426" t="n">
        <v>16.40997285</v>
      </c>
      <c r="H426" t="n">
        <v>0.1341122582698207</v>
      </c>
      <c r="I426" t="n">
        <v>2.118003103177513</v>
      </c>
      <c r="J426" t="n">
        <v>0</v>
      </c>
      <c r="K426" t="n">
        <v>0</v>
      </c>
      <c r="L426" t="n">
        <v>0.1316787516692201</v>
      </c>
      <c r="M426" t="n">
        <v>0</v>
      </c>
      <c r="N426" t="n">
        <v>89.15167442689106</v>
      </c>
      <c r="O426" t="n">
        <v>1.756957887257604</v>
      </c>
      <c r="P426" t="b">
        <v>1</v>
      </c>
      <c r="Q426" t="n">
        <v>0</v>
      </c>
      <c r="R426" t="b">
        <v>0</v>
      </c>
      <c r="S426" t="n">
        <v>1.756957887257604</v>
      </c>
      <c r="T426" t="n">
        <v>135.1826239761232</v>
      </c>
      <c r="U426" t="n">
        <v>533.1602689618298</v>
      </c>
      <c r="V426" t="n">
        <v>124.1114535300323</v>
      </c>
      <c r="W426" t="n">
        <v>2</v>
      </c>
      <c r="X426" t="n">
        <v>1138.830334502469</v>
      </c>
      <c r="Y426" t="b">
        <v>0</v>
      </c>
      <c r="Z426" t="n">
        <v>1138.830334502469</v>
      </c>
      <c r="AA426" t="b">
        <v>0</v>
      </c>
      <c r="AB426" t="n">
        <v>31.46842128043415</v>
      </c>
      <c r="AC426" t="n">
        <v>1.756957887257604</v>
      </c>
      <c r="AD426" t="b">
        <v>0</v>
      </c>
      <c r="AE426" t="n">
        <v>0</v>
      </c>
      <c r="AF426" t="n">
        <v>0</v>
      </c>
      <c r="AG426" t="n">
        <v>0.8494610227416531</v>
      </c>
      <c r="AH426" t="n">
        <v>28.45049608514065</v>
      </c>
      <c r="AI426" t="n">
        <v>17.34324068095113</v>
      </c>
      <c r="AJ426" t="n">
        <v>2.068320782496866</v>
      </c>
      <c r="AK426" t="n">
        <v>2.61083371445574</v>
      </c>
      <c r="AL426" t="n">
        <v>2.068320782496866</v>
      </c>
      <c r="AM426" t="n">
        <v>1</v>
      </c>
      <c r="AN426" t="n">
        <v>0</v>
      </c>
      <c r="AO426" t="n">
        <v>4.188888900848763</v>
      </c>
      <c r="AP426" t="n">
        <v>0</v>
      </c>
      <c r="AQ426" t="n">
        <v>1.280000494141383</v>
      </c>
      <c r="AR426" t="n">
        <v>1</v>
      </c>
      <c r="AS426" t="n">
        <v>0</v>
      </c>
      <c r="AT426" t="n">
        <v>0</v>
      </c>
      <c r="AU426" t="n">
        <v>0</v>
      </c>
      <c r="AV426" t="n">
        <v>1.307712243266314</v>
      </c>
      <c r="AW426" t="n">
        <v>0.411122528666381</v>
      </c>
    </row>
    <row r="427" spans="1:49">
      <c r="A427" t="n">
        <v>-101.3706969</v>
      </c>
      <c r="B427" t="n">
        <v>79.92879735</v>
      </c>
      <c r="C427" t="n">
        <v>37.66685295413821</v>
      </c>
      <c r="D427" t="n">
        <v>59.85092947304935</v>
      </c>
      <c r="E427" t="n">
        <v>1201.37919216959</v>
      </c>
      <c r="F427" t="n">
        <v>424</v>
      </c>
      <c r="G427" t="n">
        <v>17.31127046</v>
      </c>
      <c r="H427" t="n">
        <v>0.3889365184961449</v>
      </c>
      <c r="I427" t="n">
        <v>2.118003103177513</v>
      </c>
      <c r="J427" t="n">
        <v>0</v>
      </c>
      <c r="K427" t="n">
        <v>0</v>
      </c>
      <c r="L427" t="n">
        <v>0.1799240044083292</v>
      </c>
      <c r="M427" t="n">
        <v>0</v>
      </c>
      <c r="N427" t="n">
        <v>89.17942748152647</v>
      </c>
      <c r="O427" t="n">
        <v>3.941458354753089</v>
      </c>
      <c r="P427" t="b">
        <v>1</v>
      </c>
      <c r="Q427" t="n">
        <v>0</v>
      </c>
      <c r="R427" t="b">
        <v>0</v>
      </c>
      <c r="S427" t="n">
        <v>3.941458354753089</v>
      </c>
      <c r="T427" t="n">
        <v>142.6073636156655</v>
      </c>
      <c r="U427" t="n">
        <v>562.4434421001848</v>
      </c>
      <c r="V427" t="n">
        <v>263.9285507754358</v>
      </c>
      <c r="W427" t="n">
        <v>2</v>
      </c>
      <c r="X427" t="n">
        <v>1201.379192325995</v>
      </c>
      <c r="Y427" t="b">
        <v>0</v>
      </c>
      <c r="Z427" t="n">
        <v>1201.379192325995</v>
      </c>
      <c r="AA427" t="b">
        <v>0</v>
      </c>
      <c r="AB427" t="n">
        <v>66.91900374630725</v>
      </c>
      <c r="AC427" t="n">
        <v>3.941458354753089</v>
      </c>
      <c r="AD427" t="b">
        <v>0</v>
      </c>
      <c r="AE427" t="n">
        <v>0</v>
      </c>
      <c r="AF427" t="n">
        <v>0</v>
      </c>
      <c r="AG427" t="n">
        <v>0.9048819403096212</v>
      </c>
      <c r="AH427" t="n">
        <v>28.45954278415876</v>
      </c>
      <c r="AI427" t="n">
        <v>34.62233050353133</v>
      </c>
      <c r="AJ427" t="n">
        <v>4.355770823986663</v>
      </c>
      <c r="AK427" t="n">
        <v>3.29320889945491</v>
      </c>
      <c r="AL427" t="n">
        <v>4.355770823986663</v>
      </c>
      <c r="AM427" t="n">
        <v>1</v>
      </c>
      <c r="AN427" t="n">
        <v>0</v>
      </c>
      <c r="AO427" t="n">
        <v>6.494015063727795</v>
      </c>
      <c r="AP427" t="n">
        <v>0</v>
      </c>
      <c r="AQ427" t="n">
        <v>1.734660887311132</v>
      </c>
      <c r="AR427" t="n">
        <v>1</v>
      </c>
      <c r="AS427" t="n">
        <v>0</v>
      </c>
      <c r="AT427" t="n">
        <v>0</v>
      </c>
      <c r="AU427" t="n">
        <v>0</v>
      </c>
      <c r="AV427" t="n">
        <v>1.764192377271526</v>
      </c>
      <c r="AW427" t="n">
        <v>0.5546321332789707</v>
      </c>
    </row>
    <row r="428" spans="1:49">
      <c r="A428" t="n">
        <v>-101.3706969</v>
      </c>
      <c r="B428" t="n">
        <v>79.92879735</v>
      </c>
      <c r="C428" t="n">
        <v>37.76686300499632</v>
      </c>
      <c r="D428" t="n">
        <v>60.00984093049955</v>
      </c>
      <c r="E428" t="n">
        <v>1344.34750430469</v>
      </c>
      <c r="F428" t="n">
        <v>425</v>
      </c>
      <c r="G428" t="n">
        <v>19.371371995</v>
      </c>
      <c r="H428" t="n">
        <v>0.7779742885789376</v>
      </c>
      <c r="I428" t="n">
        <v>2.118003103177513</v>
      </c>
      <c r="J428" t="n">
        <v>0</v>
      </c>
      <c r="K428" t="n">
        <v>0</v>
      </c>
      <c r="L428" t="n">
        <v>0.2110285246869293</v>
      </c>
      <c r="M428" t="n">
        <v>0</v>
      </c>
      <c r="N428" t="n">
        <v>89.20718053616189</v>
      </c>
      <c r="O428" t="n">
        <v>7.983221830493501</v>
      </c>
      <c r="P428" t="b">
        <v>1</v>
      </c>
      <c r="Q428" t="n">
        <v>0</v>
      </c>
      <c r="R428" t="b">
        <v>0</v>
      </c>
      <c r="S428" t="n">
        <v>7.983221830493501</v>
      </c>
      <c r="T428" t="n">
        <v>159.5781370413229</v>
      </c>
      <c r="U428" t="n">
        <v>629.3761724909776</v>
      </c>
      <c r="V428" t="n">
        <v>477.7230413937548</v>
      </c>
      <c r="W428" t="n">
        <v>2</v>
      </c>
      <c r="X428" t="n">
        <v>1344.347504440728</v>
      </c>
      <c r="Y428" t="b">
        <v>0</v>
      </c>
      <c r="Z428" t="n">
        <v>1344.347504440728</v>
      </c>
      <c r="AA428" t="b">
        <v>0</v>
      </c>
      <c r="AB428" t="n">
        <v>121.1265317935484</v>
      </c>
      <c r="AC428" t="n">
        <v>7.983221830493501</v>
      </c>
      <c r="AD428" t="b">
        <v>0</v>
      </c>
      <c r="AE428" t="n">
        <v>0</v>
      </c>
      <c r="AF428" t="n">
        <v>0</v>
      </c>
      <c r="AG428" t="n">
        <v>0.9286190995220314</v>
      </c>
      <c r="AH428" t="n">
        <v>28.47236608270015</v>
      </c>
      <c r="AI428" t="n">
        <v>61.06613339651966</v>
      </c>
      <c r="AJ428" t="n">
        <v>8.596874471570246</v>
      </c>
      <c r="AK428" t="n">
        <v>4.358955590551318</v>
      </c>
      <c r="AL428" t="n">
        <v>8.596874471570246</v>
      </c>
      <c r="AM428" t="n">
        <v>1</v>
      </c>
      <c r="AN428" t="n">
        <v>0</v>
      </c>
      <c r="AO428" t="n">
        <v>10.7870374265415</v>
      </c>
      <c r="AP428" t="n">
        <v>0</v>
      </c>
      <c r="AQ428" t="n">
        <v>2.585836728017745</v>
      </c>
      <c r="AR428" t="n">
        <v>1</v>
      </c>
      <c r="AS428" t="n">
        <v>0</v>
      </c>
      <c r="AT428" t="n">
        <v>0</v>
      </c>
      <c r="AU428" t="n">
        <v>0</v>
      </c>
      <c r="AV428" t="n">
        <v>2.620450115311759</v>
      </c>
      <c r="AW428" t="n">
        <v>0.8238250297024129</v>
      </c>
    </row>
    <row r="429" spans="1:49">
      <c r="A429" t="n">
        <v>-101.3706969</v>
      </c>
      <c r="B429" t="n">
        <v>79.92879735</v>
      </c>
      <c r="C429" t="n">
        <v>37.9173418266536</v>
      </c>
      <c r="D429" t="n">
        <v>60.24894498713955</v>
      </c>
      <c r="E429" t="n">
        <v>1589.42096478229</v>
      </c>
      <c r="F429" t="n">
        <v>426</v>
      </c>
      <c r="G429" t="n">
        <v>22.90275741</v>
      </c>
      <c r="H429" t="n">
        <v>1.158738785521441</v>
      </c>
      <c r="I429" t="n">
        <v>2.118003103177513</v>
      </c>
      <c r="J429" t="n">
        <v>0</v>
      </c>
      <c r="K429" t="n">
        <v>0</v>
      </c>
      <c r="L429" t="n">
        <v>0.2228358666808573</v>
      </c>
      <c r="M429" t="n">
        <v>0</v>
      </c>
      <c r="N429" t="n">
        <v>89.2349335907973</v>
      </c>
      <c r="O429" t="n">
        <v>13.58951966378029</v>
      </c>
      <c r="P429" t="b">
        <v>1</v>
      </c>
      <c r="Q429" t="n">
        <v>0</v>
      </c>
      <c r="R429" t="b">
        <v>0</v>
      </c>
      <c r="S429" t="n">
        <v>13.58951966378029</v>
      </c>
      <c r="T429" t="n">
        <v>188.6691020925363</v>
      </c>
      <c r="U429" t="n">
        <v>744.1109386529631</v>
      </c>
      <c r="V429" t="n">
        <v>687.8198511829478</v>
      </c>
      <c r="W429" t="n">
        <v>2</v>
      </c>
      <c r="X429" t="n">
        <v>1589.420964962729</v>
      </c>
      <c r="Y429" t="b">
        <v>0</v>
      </c>
      <c r="Z429" t="n">
        <v>1589.420964962729</v>
      </c>
      <c r="AA429" t="b">
        <v>0</v>
      </c>
      <c r="AB429" t="n">
        <v>174.3965139916196</v>
      </c>
      <c r="AC429" t="n">
        <v>13.58951966378029</v>
      </c>
      <c r="AD429" t="b">
        <v>0</v>
      </c>
      <c r="AE429" t="n">
        <v>0</v>
      </c>
      <c r="AF429" t="n">
        <v>0</v>
      </c>
      <c r="AG429" t="n">
        <v>0.9373667240960981</v>
      </c>
      <c r="AH429" t="n">
        <v>28.49185734868566</v>
      </c>
      <c r="AI429" t="n">
        <v>87.10177772444666</v>
      </c>
      <c r="AJ429" t="n">
        <v>14.49754862685642</v>
      </c>
      <c r="AK429" t="n">
        <v>5.455469675935618</v>
      </c>
      <c r="AL429" t="n">
        <v>14.49754862685642</v>
      </c>
      <c r="AM429" t="n">
        <v>1</v>
      </c>
      <c r="AN429" t="n">
        <v>0</v>
      </c>
      <c r="AO429" t="n">
        <v>16.76226258551528</v>
      </c>
      <c r="AP429" t="n">
        <v>0</v>
      </c>
      <c r="AQ429" t="n">
        <v>3.757784717639608</v>
      </c>
      <c r="AR429" t="n">
        <v>1</v>
      </c>
      <c r="AS429" t="n">
        <v>0</v>
      </c>
      <c r="AT429" t="n">
        <v>0</v>
      </c>
      <c r="AU429" t="n">
        <v>0</v>
      </c>
      <c r="AV429" t="n">
        <v>3.802883649386843</v>
      </c>
      <c r="AW429" t="n">
        <v>1.195562059016036</v>
      </c>
    </row>
    <row r="430" spans="1:49">
      <c r="A430" t="n">
        <v>-101.3706969</v>
      </c>
      <c r="B430" t="n">
        <v>79.92879735</v>
      </c>
      <c r="C430" t="n">
        <v>38.11647326122377</v>
      </c>
      <c r="D430" t="n">
        <v>60.56535585004966</v>
      </c>
      <c r="E430" t="n">
        <v>1897.64892875995</v>
      </c>
      <c r="F430" t="n">
        <v>427</v>
      </c>
      <c r="G430" t="n">
        <v>27.344167485</v>
      </c>
      <c r="H430" t="n">
        <v>1.231066811001961</v>
      </c>
      <c r="I430" t="n">
        <v>2.118003103177513</v>
      </c>
      <c r="J430" t="n">
        <v>0</v>
      </c>
      <c r="K430" t="n">
        <v>0</v>
      </c>
      <c r="L430" t="n">
        <v>0.2207435397544545</v>
      </c>
      <c r="M430" t="n">
        <v>0</v>
      </c>
      <c r="N430" t="n">
        <v>89.26268664543271</v>
      </c>
      <c r="O430" t="n">
        <v>17.21775629734052</v>
      </c>
      <c r="P430" t="b">
        <v>1</v>
      </c>
      <c r="Q430" t="n">
        <v>0</v>
      </c>
      <c r="R430" t="b">
        <v>0</v>
      </c>
      <c r="S430" t="n">
        <v>17.21775629734052</v>
      </c>
      <c r="T430" t="n">
        <v>225.2566987680841</v>
      </c>
      <c r="U430" t="n">
        <v>888.4124199413238</v>
      </c>
      <c r="V430" t="n">
        <v>729.9115290226254</v>
      </c>
      <c r="W430" t="n">
        <v>2</v>
      </c>
      <c r="X430" t="n">
        <v>1897.648928994668</v>
      </c>
      <c r="Y430" t="b">
        <v>0</v>
      </c>
      <c r="Z430" t="n">
        <v>1897.648928994668</v>
      </c>
      <c r="AA430" t="b">
        <v>0</v>
      </c>
      <c r="AB430" t="n">
        <v>185.0688461010713</v>
      </c>
      <c r="AC430" t="n">
        <v>17.21775629734052</v>
      </c>
      <c r="AD430" t="b">
        <v>0</v>
      </c>
      <c r="AE430" t="n">
        <v>0</v>
      </c>
      <c r="AF430" t="n">
        <v>0</v>
      </c>
      <c r="AG430" t="n">
        <v>0.9372876607669263</v>
      </c>
      <c r="AH430" t="n">
        <v>28.52097048957525</v>
      </c>
      <c r="AI430" t="n">
        <v>92.43983660386344</v>
      </c>
      <c r="AJ430" t="n">
        <v>18.36976738096847</v>
      </c>
      <c r="AK430" t="n">
        <v>5.797118391751397</v>
      </c>
      <c r="AL430" t="n">
        <v>18.36976738096847</v>
      </c>
      <c r="AM430" t="n">
        <v>1</v>
      </c>
      <c r="AN430" t="n">
        <v>0</v>
      </c>
      <c r="AO430" t="n">
        <v>20.51044855631157</v>
      </c>
      <c r="AP430" t="n">
        <v>0</v>
      </c>
      <c r="AQ430" t="n">
        <v>4.483466642788557</v>
      </c>
      <c r="AR430" t="n">
        <v>1</v>
      </c>
      <c r="AS430" t="n">
        <v>0</v>
      </c>
      <c r="AT430" t="n">
        <v>0</v>
      </c>
      <c r="AU430" t="n">
        <v>0</v>
      </c>
      <c r="AV430" t="n">
        <v>4.543045749127521</v>
      </c>
      <c r="AW430" t="n">
        <v>1.428256457676978</v>
      </c>
    </row>
    <row r="431" spans="1:49">
      <c r="A431" t="n">
        <v>-101.3706969</v>
      </c>
      <c r="B431" t="n">
        <v>79.92879735</v>
      </c>
      <c r="C431" t="n">
        <v>38.30681761379802</v>
      </c>
      <c r="D431" t="n">
        <v>60.86780443622131</v>
      </c>
      <c r="E431" t="n">
        <v>1806.958262833045</v>
      </c>
      <c r="F431" t="n">
        <v>428</v>
      </c>
      <c r="G431" t="n">
        <v>31.243028455</v>
      </c>
      <c r="H431" t="n">
        <v>0.8672198413040504</v>
      </c>
      <c r="I431" t="n">
        <v>2.118003103177513</v>
      </c>
      <c r="J431" t="n">
        <v>0</v>
      </c>
      <c r="K431" t="n">
        <v>0</v>
      </c>
      <c r="L431" t="n">
        <v>0.2108118899685857</v>
      </c>
      <c r="M431" t="n">
        <v>0</v>
      </c>
      <c r="N431" t="n">
        <v>89.29043970006812</v>
      </c>
      <c r="O431" t="n">
        <v>14.3740305167091</v>
      </c>
      <c r="P431" t="b">
        <v>1</v>
      </c>
      <c r="Q431" t="n">
        <v>0</v>
      </c>
      <c r="R431" t="b">
        <v>0</v>
      </c>
      <c r="S431" t="n">
        <v>14.3740305167091</v>
      </c>
      <c r="T431" t="n">
        <v>257.3748662544303</v>
      </c>
      <c r="U431" t="n">
        <v>1015.086472507473</v>
      </c>
      <c r="V431" t="n">
        <v>533.3150145188954</v>
      </c>
      <c r="W431" t="n">
        <v>2</v>
      </c>
      <c r="X431" t="n">
        <v>2168.224705275963</v>
      </c>
      <c r="Y431" t="b">
        <v>0</v>
      </c>
      <c r="Z431" t="n">
        <v>2168.224705275963</v>
      </c>
      <c r="AA431" t="b">
        <v>0</v>
      </c>
      <c r="AB431" t="n">
        <v>135.2218596650343</v>
      </c>
      <c r="AC431" t="n">
        <v>14.3740305167091</v>
      </c>
      <c r="AD431" t="b">
        <v>0</v>
      </c>
      <c r="AE431" t="n">
        <v>0</v>
      </c>
      <c r="AF431" t="n">
        <v>0</v>
      </c>
      <c r="AG431" t="n">
        <v>0.9267089090582693</v>
      </c>
      <c r="AH431" t="n">
        <v>28.55790304733369</v>
      </c>
      <c r="AI431" t="n">
        <v>68.31283637892604</v>
      </c>
      <c r="AJ431" t="n">
        <v>15.51083665669744</v>
      </c>
      <c r="AK431" t="n">
        <v>5.006722303535433</v>
      </c>
      <c r="AL431" t="n">
        <v>15.51083665669744</v>
      </c>
      <c r="AM431" t="n">
        <v>1</v>
      </c>
      <c r="AN431" t="n">
        <v>0</v>
      </c>
      <c r="AO431" t="n">
        <v>17.7019982522098</v>
      </c>
      <c r="AP431" t="n">
        <v>0</v>
      </c>
      <c r="AQ431" t="n">
        <v>3.940338057176894</v>
      </c>
      <c r="AR431" t="n">
        <v>1</v>
      </c>
      <c r="AS431" t="n">
        <v>0</v>
      </c>
      <c r="AT431" t="n">
        <v>0</v>
      </c>
      <c r="AU431" t="n">
        <v>0</v>
      </c>
      <c r="AV431" t="n">
        <v>3.992752520219573</v>
      </c>
      <c r="AW431" t="n">
        <v>1.255253608662166</v>
      </c>
    </row>
    <row r="432" spans="1:49">
      <c r="A432" t="n">
        <v>-101.3706969</v>
      </c>
      <c r="B432" t="n">
        <v>79.92879735</v>
      </c>
      <c r="C432" t="n">
        <v>38.43818270581676</v>
      </c>
      <c r="D432" t="n">
        <v>61.07653763905105</v>
      </c>
      <c r="E432" t="n">
        <v>1506.931272644655</v>
      </c>
      <c r="F432" t="n">
        <v>429</v>
      </c>
      <c r="G432" t="n">
        <v>33.37323179</v>
      </c>
      <c r="H432" t="n">
        <v>0.3242740779485018</v>
      </c>
      <c r="I432" t="n">
        <v>2.118003103177513</v>
      </c>
      <c r="J432" t="n">
        <v>0</v>
      </c>
      <c r="K432" t="n">
        <v>0</v>
      </c>
      <c r="L432" t="n">
        <v>0.1932570860856876</v>
      </c>
      <c r="M432" t="n">
        <v>0</v>
      </c>
      <c r="N432" t="n">
        <v>89.31819275470353</v>
      </c>
      <c r="O432" t="n">
        <v>6.843082191232004</v>
      </c>
      <c r="P432" t="b">
        <v>1</v>
      </c>
      <c r="Q432" t="n">
        <v>0</v>
      </c>
      <c r="R432" t="b">
        <v>0</v>
      </c>
      <c r="S432" t="n">
        <v>6.843082191232004</v>
      </c>
      <c r="T432" t="n">
        <v>274.9231266361035</v>
      </c>
      <c r="U432" t="n">
        <v>1084.296811452792</v>
      </c>
      <c r="V432" t="n">
        <v>237.6905217203363</v>
      </c>
      <c r="W432" t="n">
        <v>3</v>
      </c>
      <c r="X432" t="n">
        <v>1434.524681552044</v>
      </c>
      <c r="Y432" t="b">
        <v>1</v>
      </c>
      <c r="Z432" t="n">
        <v>1434.524681552044</v>
      </c>
      <c r="AA432" t="b">
        <v>0</v>
      </c>
      <c r="AB432" t="n">
        <v>60.26635946255992</v>
      </c>
      <c r="AC432" t="n">
        <v>6.843082191232004</v>
      </c>
      <c r="AD432" t="b">
        <v>0</v>
      </c>
      <c r="AE432" t="n">
        <v>0</v>
      </c>
      <c r="AF432" t="n">
        <v>72.40659109261082</v>
      </c>
      <c r="AG432" t="n">
        <v>0.9200225391907051</v>
      </c>
      <c r="AH432" t="n">
        <v>28.5939368069756</v>
      </c>
      <c r="AI432" t="n">
        <v>49.5127041851021</v>
      </c>
      <c r="AJ432" t="n">
        <v>7.437950593309919</v>
      </c>
      <c r="AK432" t="n">
        <v>3.959900358526205</v>
      </c>
      <c r="AL432" t="n">
        <v>7.813375745698484</v>
      </c>
      <c r="AM432" t="n">
        <v>1</v>
      </c>
      <c r="AN432" t="n">
        <v>0</v>
      </c>
      <c r="AO432" t="n">
        <v>9.992070834123833</v>
      </c>
      <c r="AP432" t="n">
        <v>0</v>
      </c>
      <c r="AQ432" t="n">
        <v>2.447151051794155</v>
      </c>
      <c r="AR432" t="n">
        <v>1</v>
      </c>
      <c r="AS432" t="n">
        <v>0</v>
      </c>
      <c r="AT432" t="n">
        <v>0</v>
      </c>
      <c r="AU432" t="n">
        <v>0</v>
      </c>
      <c r="AV432" t="n">
        <v>2.483988794202118</v>
      </c>
      <c r="AW432" t="n">
        <v>0.7809239070061677</v>
      </c>
    </row>
    <row r="433" spans="1:49">
      <c r="A433" t="n">
        <v>-101.3706969</v>
      </c>
      <c r="B433" t="n">
        <v>79.92879735</v>
      </c>
      <c r="C433" t="n">
        <v>38.51600475365167</v>
      </c>
      <c r="D433" t="n">
        <v>61.20019336102195</v>
      </c>
      <c r="E433" t="n">
        <v>1451.084200934925</v>
      </c>
      <c r="F433" t="n">
        <v>430</v>
      </c>
      <c r="G433" t="n">
        <v>33.75847764</v>
      </c>
      <c r="H433" t="n">
        <v>-0.0681084989313927</v>
      </c>
      <c r="I433" t="n">
        <v>2.118003103177513</v>
      </c>
      <c r="J433" t="n">
        <v>0</v>
      </c>
      <c r="K433" t="n">
        <v>0</v>
      </c>
      <c r="L433" t="n">
        <v>0.163596350919243</v>
      </c>
      <c r="M433" t="n">
        <v>0</v>
      </c>
      <c r="N433" t="n">
        <v>89.34594580933894</v>
      </c>
      <c r="O433" t="n">
        <v>0.6768990068513274</v>
      </c>
      <c r="P433" t="b">
        <v>1</v>
      </c>
      <c r="Q433" t="n">
        <v>0</v>
      </c>
      <c r="R433" t="b">
        <v>0</v>
      </c>
      <c r="S433" t="n">
        <v>0.6768990068513274</v>
      </c>
      <c r="T433" t="n">
        <v>278.096717802582</v>
      </c>
      <c r="U433" t="n">
        <v>1096.813455013383</v>
      </c>
      <c r="V433" t="n">
        <v>23.24338606344743</v>
      </c>
      <c r="W433" t="n">
        <v>3</v>
      </c>
      <c r="X433" t="n">
        <v>1451.084200982706</v>
      </c>
      <c r="Y433" t="b">
        <v>0</v>
      </c>
      <c r="Z433" t="n">
        <v>1451.084200982706</v>
      </c>
      <c r="AA433" t="b">
        <v>0</v>
      </c>
      <c r="AB433" t="n">
        <v>5.89335346436294</v>
      </c>
      <c r="AC433" t="n">
        <v>0.6768990068513274</v>
      </c>
      <c r="AD433" t="b">
        <v>0</v>
      </c>
      <c r="AE433" t="n">
        <v>0</v>
      </c>
      <c r="AF433" t="n">
        <v>-4.778121365234256e-08</v>
      </c>
      <c r="AG433" t="n">
        <v>0.6544200311938653</v>
      </c>
      <c r="AH433" t="n">
        <v>28.61265652042327</v>
      </c>
      <c r="AI433" t="n">
        <v>6.80684813059882</v>
      </c>
      <c r="AJ433" t="n">
        <v>1.034349461486461</v>
      </c>
      <c r="AK433" t="n">
        <v>2.352310364640437</v>
      </c>
      <c r="AL433" t="n">
        <v>1.034349461452402</v>
      </c>
      <c r="AM433" t="n">
        <v>1</v>
      </c>
      <c r="AN433" t="n">
        <v>0</v>
      </c>
      <c r="AO433" t="n">
        <v>3.155580357340114</v>
      </c>
      <c r="AP433" t="n">
        <v>0</v>
      </c>
      <c r="AQ433" t="n">
        <v>1.181225110222998</v>
      </c>
      <c r="AR433" t="n">
        <v>1</v>
      </c>
      <c r="AS433" t="n">
        <v>0</v>
      </c>
      <c r="AT433" t="n">
        <v>0</v>
      </c>
      <c r="AU433" t="n">
        <v>0</v>
      </c>
      <c r="AV433" t="n">
        <v>1.215443761630343</v>
      </c>
      <c r="AW433" t="n">
        <v>0.3821148844528193</v>
      </c>
    </row>
    <row r="434" spans="1:49">
      <c r="A434" t="n">
        <v>-101.3706969</v>
      </c>
      <c r="B434" t="n">
        <v>79.92879735</v>
      </c>
      <c r="C434" t="n">
        <v>38.5601241907364</v>
      </c>
      <c r="D434" t="n">
        <v>61.2702971554792</v>
      </c>
      <c r="E434" t="n">
        <v>1424.86145248455</v>
      </c>
      <c r="F434" t="n">
        <v>431</v>
      </c>
      <c r="G434" t="n">
        <v>33.1484234</v>
      </c>
      <c r="H434" t="n">
        <v>-0.2391804072229329</v>
      </c>
      <c r="I434" t="n">
        <v>2.118003103177513</v>
      </c>
      <c r="J434" t="n">
        <v>0</v>
      </c>
      <c r="K434" t="n">
        <v>0</v>
      </c>
      <c r="L434" t="n">
        <v>0.11887614203582</v>
      </c>
      <c r="M434" t="n">
        <v>0</v>
      </c>
      <c r="N434" t="n">
        <v>89.37369886397435</v>
      </c>
      <c r="O434" t="n">
        <v>-2.025044385438311</v>
      </c>
      <c r="P434" t="b">
        <v>1</v>
      </c>
      <c r="Q434" t="n">
        <v>0</v>
      </c>
      <c r="R434" t="b">
        <v>0</v>
      </c>
      <c r="S434" t="n">
        <v>-2.025044385438311</v>
      </c>
      <c r="T434" t="n">
        <v>273.0711925512737</v>
      </c>
      <c r="U434" t="n">
        <v>1076.992783422223</v>
      </c>
      <c r="V434" t="n">
        <v>-70.81577977782774</v>
      </c>
      <c r="W434" t="n">
        <v>3</v>
      </c>
      <c r="X434" t="n">
        <v>1424.861452467601</v>
      </c>
      <c r="Y434" t="b">
        <v>0</v>
      </c>
      <c r="Z434" t="n">
        <v>1424.861452467601</v>
      </c>
      <c r="AA434" t="b">
        <v>0</v>
      </c>
      <c r="AB434" t="n">
        <v>-17.95531941628493</v>
      </c>
      <c r="AC434" t="n">
        <v>-2.025044385438311</v>
      </c>
      <c r="AD434" t="b">
        <v>0</v>
      </c>
      <c r="AE434" t="n">
        <v>0</v>
      </c>
      <c r="AF434" t="n">
        <v>0</v>
      </c>
      <c r="AG434" t="n">
        <v>0.8548915003285045</v>
      </c>
      <c r="AH434" t="n">
        <v>28.620657667737</v>
      </c>
      <c r="AI434" t="n">
        <v>-11.60230533232453</v>
      </c>
      <c r="AJ434" t="n">
        <v>-1.731193232899172</v>
      </c>
      <c r="AK434" t="n">
        <v>6.353014083960401</v>
      </c>
      <c r="AL434" t="n">
        <v>-1.731193232899172</v>
      </c>
      <c r="AM434" t="n">
        <v>1</v>
      </c>
      <c r="AN434" t="n">
        <v>0</v>
      </c>
      <c r="AO434" t="n">
        <v>0.3888500726028311</v>
      </c>
      <c r="AP434" t="n">
        <v>0</v>
      </c>
      <c r="AQ434" t="n">
        <v>0.6813193838476803</v>
      </c>
      <c r="AR434" t="n">
        <v>1</v>
      </c>
      <c r="AS434" t="n">
        <v>0</v>
      </c>
      <c r="AT434" t="n">
        <v>0</v>
      </c>
      <c r="AU434" t="n">
        <v>0</v>
      </c>
      <c r="AV434" t="n">
        <v>0.7149236610787196</v>
      </c>
      <c r="AW434" t="n">
        <v>0.2247598620106009</v>
      </c>
    </row>
    <row r="435" spans="1:49">
      <c r="A435" t="n">
        <v>-101.3706969</v>
      </c>
      <c r="B435" t="n">
        <v>79.92879735</v>
      </c>
      <c r="C435" t="n">
        <v>38.59304325102855</v>
      </c>
      <c r="D435" t="n">
        <v>61.32260405667595</v>
      </c>
      <c r="E435" t="n">
        <v>1385.836189146835</v>
      </c>
      <c r="F435" t="n">
        <v>432</v>
      </c>
      <c r="G435" t="n">
        <v>32.240527445</v>
      </c>
      <c r="H435" t="n">
        <v>-0.2401283680102138</v>
      </c>
      <c r="I435" t="n">
        <v>2.118003103177513</v>
      </c>
      <c r="J435" t="n">
        <v>0</v>
      </c>
      <c r="K435" t="n">
        <v>0</v>
      </c>
      <c r="L435" t="n">
        <v>0.07134144243105056</v>
      </c>
      <c r="M435" t="n">
        <v>0</v>
      </c>
      <c r="N435" t="n">
        <v>89.40145191860977</v>
      </c>
      <c r="O435" t="n">
        <v>-2.001935793836294</v>
      </c>
      <c r="P435" t="b">
        <v>1</v>
      </c>
      <c r="Q435" t="n">
        <v>0</v>
      </c>
      <c r="R435" t="b">
        <v>0</v>
      </c>
      <c r="S435" t="n">
        <v>-2.001935793836294</v>
      </c>
      <c r="T435" t="n">
        <v>265.5920968442866</v>
      </c>
      <c r="U435" t="n">
        <v>1047.495229953867</v>
      </c>
      <c r="V435" t="n">
        <v>-71.97909451238954</v>
      </c>
      <c r="W435" t="n">
        <v>3</v>
      </c>
      <c r="X435" t="n">
        <v>1385.836189228965</v>
      </c>
      <c r="Y435" t="b">
        <v>0</v>
      </c>
      <c r="Z435" t="n">
        <v>1385.836189228965</v>
      </c>
      <c r="AA435" t="b">
        <v>0</v>
      </c>
      <c r="AB435" t="n">
        <v>-18.25027751328335</v>
      </c>
      <c r="AC435" t="n">
        <v>-2.001935793836294</v>
      </c>
      <c r="AD435" t="b">
        <v>0</v>
      </c>
      <c r="AE435" t="n">
        <v>0</v>
      </c>
      <c r="AF435" t="n">
        <v>0</v>
      </c>
      <c r="AG435" t="n">
        <v>0.8573721093830126</v>
      </c>
      <c r="AH435" t="n">
        <v>28.63070862038558</v>
      </c>
      <c r="AI435" t="n">
        <v>-11.82711937142034</v>
      </c>
      <c r="AJ435" t="n">
        <v>-1.716403914410779</v>
      </c>
      <c r="AK435" t="n">
        <v>6.423158141863013</v>
      </c>
      <c r="AL435" t="n">
        <v>-1.716403914410779</v>
      </c>
      <c r="AM435" t="n">
        <v>1</v>
      </c>
      <c r="AN435" t="n">
        <v>0</v>
      </c>
      <c r="AO435" t="n">
        <v>0.4039227710433119</v>
      </c>
      <c r="AP435" t="n">
        <v>0</v>
      </c>
      <c r="AQ435" t="n">
        <v>0.6671630379418304</v>
      </c>
      <c r="AR435" t="n">
        <v>1</v>
      </c>
      <c r="AS435" t="n">
        <v>0</v>
      </c>
      <c r="AT435" t="n">
        <v>0</v>
      </c>
      <c r="AU435" t="n">
        <v>0</v>
      </c>
      <c r="AV435" t="n">
        <v>0.6993618962308704</v>
      </c>
      <c r="AW435" t="n">
        <v>0.2198675073295898</v>
      </c>
    </row>
    <row r="436" spans="1:49">
      <c r="A436" t="n">
        <v>-101.3706969</v>
      </c>
      <c r="B436" t="n">
        <v>79.92879735</v>
      </c>
      <c r="C436" t="n">
        <v>38.63023244935464</v>
      </c>
      <c r="D436" t="n">
        <v>61.38169601450115</v>
      </c>
      <c r="E436" t="n">
        <v>1355.229320724795</v>
      </c>
      <c r="F436" t="n">
        <v>433</v>
      </c>
      <c r="G436" t="n">
        <v>31.528479665</v>
      </c>
      <c r="H436" t="n">
        <v>-0.15025923323621</v>
      </c>
      <c r="I436" t="n">
        <v>2.118003103177513</v>
      </c>
      <c r="J436" t="n">
        <v>0</v>
      </c>
      <c r="K436" t="n">
        <v>0</v>
      </c>
      <c r="L436" t="n">
        <v>0.03879613236744339</v>
      </c>
      <c r="M436" t="n">
        <v>0</v>
      </c>
      <c r="N436" t="n">
        <v>89.42920497324518</v>
      </c>
      <c r="O436" t="n">
        <v>-0.6335531950152715</v>
      </c>
      <c r="P436" t="b">
        <v>1</v>
      </c>
      <c r="Q436" t="n">
        <v>0</v>
      </c>
      <c r="R436" t="b">
        <v>0</v>
      </c>
      <c r="S436" t="n">
        <v>-0.6335531950152715</v>
      </c>
      <c r="T436" t="n">
        <v>259.7263657930148</v>
      </c>
      <c r="U436" t="n">
        <v>1024.36078668765</v>
      </c>
      <c r="V436" t="n">
        <v>-23.29369736271631</v>
      </c>
      <c r="W436" t="n">
        <v>3</v>
      </c>
      <c r="X436" t="n">
        <v>1355.229320787761</v>
      </c>
      <c r="Y436" t="b">
        <v>0</v>
      </c>
      <c r="Z436" t="n">
        <v>1355.229320787761</v>
      </c>
      <c r="AA436" t="b">
        <v>0</v>
      </c>
      <c r="AB436" t="n">
        <v>-5.906109878984866</v>
      </c>
      <c r="AC436" t="n">
        <v>-0.6335531950152715</v>
      </c>
      <c r="AD436" t="b">
        <v>0</v>
      </c>
      <c r="AE436" t="n">
        <v>0</v>
      </c>
      <c r="AF436" t="n">
        <v>0</v>
      </c>
      <c r="AG436" t="n">
        <v>0.6401736542455421</v>
      </c>
      <c r="AH436" t="n">
        <v>28.64047501869632</v>
      </c>
      <c r="AI436" t="n">
        <v>-2.85785029750978</v>
      </c>
      <c r="AJ436" t="n">
        <v>-0.4055840640118649</v>
      </c>
      <c r="AK436" t="n">
        <v>3.048259581475087</v>
      </c>
      <c r="AL436" t="n">
        <v>-0.4055840640118649</v>
      </c>
      <c r="AM436" t="n">
        <v>1</v>
      </c>
      <c r="AN436" t="n">
        <v>0</v>
      </c>
      <c r="AO436" t="n">
        <v>1.71359434636766</v>
      </c>
      <c r="AP436" t="n">
        <v>0</v>
      </c>
      <c r="AQ436" t="n">
        <v>0.8863895444812823</v>
      </c>
      <c r="AR436" t="n">
        <v>1</v>
      </c>
      <c r="AS436" t="n">
        <v>0</v>
      </c>
      <c r="AT436" t="n">
        <v>0</v>
      </c>
      <c r="AU436" t="n">
        <v>0</v>
      </c>
      <c r="AV436" t="n">
        <v>0.9172196424296506</v>
      </c>
      <c r="AW436" t="n">
        <v>0.2883582842325336</v>
      </c>
    </row>
    <row r="437" spans="1:49">
      <c r="A437" t="n">
        <v>-101.3706969</v>
      </c>
      <c r="B437" t="n">
        <v>79.92879735</v>
      </c>
      <c r="C437" t="n">
        <v>38.67454928228965</v>
      </c>
      <c r="D437" t="n">
        <v>61.4521134620562</v>
      </c>
      <c r="E437" t="n">
        <v>1336.31325565117</v>
      </c>
      <c r="F437" t="n">
        <v>434</v>
      </c>
      <c r="G437" t="n">
        <v>31.0884104</v>
      </c>
      <c r="H437" t="n">
        <v>-0.1189322365449463</v>
      </c>
      <c r="I437" t="n">
        <v>2.118003103177513</v>
      </c>
      <c r="J437" t="n">
        <v>0</v>
      </c>
      <c r="K437" t="n">
        <v>0</v>
      </c>
      <c r="L437" t="n">
        <v>0.02362057148468549</v>
      </c>
      <c r="M437" t="n">
        <v>0</v>
      </c>
      <c r="N437" t="n">
        <v>89.45695802788059</v>
      </c>
      <c r="O437" t="n">
        <v>-0.1730115643058469</v>
      </c>
      <c r="P437" t="b">
        <v>1</v>
      </c>
      <c r="Q437" t="n">
        <v>0</v>
      </c>
      <c r="R437" t="b">
        <v>0</v>
      </c>
      <c r="S437" t="n">
        <v>-0.1730115643058469</v>
      </c>
      <c r="T437" t="n">
        <v>256.1011484622047</v>
      </c>
      <c r="U437" t="n">
        <v>1010.062929534935</v>
      </c>
      <c r="V437" t="n">
        <v>-6.451118045353214</v>
      </c>
      <c r="W437" t="n">
        <v>3</v>
      </c>
      <c r="X437" t="n">
        <v>1336.313255774719</v>
      </c>
      <c r="Y437" t="b">
        <v>0</v>
      </c>
      <c r="Z437" t="n">
        <v>1336.313255774719</v>
      </c>
      <c r="AA437" t="b">
        <v>0</v>
      </c>
      <c r="AB437" t="n">
        <v>-1.635679017584486</v>
      </c>
      <c r="AC437" t="n">
        <v>-0.1730115643058469</v>
      </c>
      <c r="AD437" t="b">
        <v>0</v>
      </c>
      <c r="AE437" t="n">
        <v>0</v>
      </c>
      <c r="AF437" t="n">
        <v>0</v>
      </c>
      <c r="AG437" t="n">
        <v>0</v>
      </c>
      <c r="AH437" t="n">
        <v>28.64827252747331</v>
      </c>
      <c r="AI437" t="n">
        <v>0.2428413368823265</v>
      </c>
      <c r="AJ437" t="n">
        <v>0.03398282738628014</v>
      </c>
      <c r="AK437" t="n">
        <v>1.878520354466813</v>
      </c>
      <c r="AL437" t="n">
        <v>0.03398282738628014</v>
      </c>
      <c r="AM437" t="n">
        <v>1</v>
      </c>
      <c r="AN437" t="n">
        <v>0</v>
      </c>
      <c r="AO437" t="n">
        <v>2.152971337808195</v>
      </c>
      <c r="AP437" t="n">
        <v>0</v>
      </c>
      <c r="AQ437" t="n">
        <v>0.9572951346080346</v>
      </c>
      <c r="AR437" t="n">
        <v>1</v>
      </c>
      <c r="AS437" t="n">
        <v>0</v>
      </c>
      <c r="AT437" t="n">
        <v>0</v>
      </c>
      <c r="AU437" t="n">
        <v>0</v>
      </c>
      <c r="AV437" t="n">
        <v>0.9873025411629924</v>
      </c>
      <c r="AW437" t="n">
        <v>0.3103911578191226</v>
      </c>
    </row>
    <row r="438" spans="1:49">
      <c r="A438" t="n">
        <v>-101.3706969</v>
      </c>
      <c r="B438" t="n">
        <v>79.92879735</v>
      </c>
      <c r="C438" t="n">
        <v>38.71388231060718</v>
      </c>
      <c r="D438" t="n">
        <v>61.51461186898869</v>
      </c>
      <c r="E438" t="n">
        <v>1309.883367165085</v>
      </c>
      <c r="F438" t="n">
        <v>435</v>
      </c>
      <c r="G438" t="n">
        <v>30.47353719</v>
      </c>
      <c r="H438" t="n">
        <v>-0.2531305497506748</v>
      </c>
      <c r="I438" t="n">
        <v>2.118003103177513</v>
      </c>
      <c r="J438" t="n">
        <v>0</v>
      </c>
      <c r="K438" t="n">
        <v>0</v>
      </c>
      <c r="L438" t="n">
        <v>0.0209362372812284</v>
      </c>
      <c r="M438" t="n">
        <v>0</v>
      </c>
      <c r="N438" t="n">
        <v>89.484711082516</v>
      </c>
      <c r="O438" t="n">
        <v>-2.111058059567424</v>
      </c>
      <c r="P438" t="b">
        <v>1</v>
      </c>
      <c r="Q438" t="n">
        <v>0</v>
      </c>
      <c r="R438" t="b">
        <v>0</v>
      </c>
      <c r="S438" t="n">
        <v>-2.111058059567424</v>
      </c>
      <c r="T438" t="n">
        <v>251.0359253384246</v>
      </c>
      <c r="U438" t="n">
        <v>990.0856895347468</v>
      </c>
      <c r="V438" t="n">
        <v>-80.30372343269858</v>
      </c>
      <c r="W438" t="n">
        <v>3</v>
      </c>
      <c r="X438" t="n">
        <v>1309.88336725447</v>
      </c>
      <c r="Y438" t="b">
        <v>0</v>
      </c>
      <c r="Z438" t="n">
        <v>1309.88336725447</v>
      </c>
      <c r="AA438" t="b">
        <v>0</v>
      </c>
      <c r="AB438" t="n">
        <v>-20.36098464317915</v>
      </c>
      <c r="AC438" t="n">
        <v>-2.111058059567424</v>
      </c>
      <c r="AD438" t="b">
        <v>0</v>
      </c>
      <c r="AE438" t="n">
        <v>0</v>
      </c>
      <c r="AF438" t="n">
        <v>0</v>
      </c>
      <c r="AG438" t="n">
        <v>0.8695365075481282</v>
      </c>
      <c r="AH438" t="n">
        <v>28.64827252747331</v>
      </c>
      <c r="AI438" t="n">
        <v>-13.38217647533717</v>
      </c>
      <c r="AJ438" t="n">
        <v>-1.835642052347586</v>
      </c>
      <c r="AK438" t="n">
        <v>6.978808167841981</v>
      </c>
      <c r="AL438" t="n">
        <v>-1.835642052347586</v>
      </c>
      <c r="AM438" t="n">
        <v>1</v>
      </c>
      <c r="AN438" t="n">
        <v>0</v>
      </c>
      <c r="AO438" t="n">
        <v>0.2860580582237019</v>
      </c>
      <c r="AP438" t="n">
        <v>0</v>
      </c>
      <c r="AQ438" t="n">
        <v>0.6132846012186621</v>
      </c>
      <c r="AR438" t="n">
        <v>1</v>
      </c>
      <c r="AS438" t="n">
        <v>0</v>
      </c>
      <c r="AT438" t="n">
        <v>0</v>
      </c>
      <c r="AU438" t="n">
        <v>0</v>
      </c>
      <c r="AV438" t="n">
        <v>0.6427074784647059</v>
      </c>
      <c r="AW438" t="n">
        <v>0.2020563201880134</v>
      </c>
    </row>
    <row r="439" spans="1:49">
      <c r="A439" t="n">
        <v>-101.3706969</v>
      </c>
      <c r="B439" t="n">
        <v>79.92879735</v>
      </c>
      <c r="C439" t="n">
        <v>38.73319290769954</v>
      </c>
      <c r="D439" t="n">
        <v>61.54529553629865</v>
      </c>
      <c r="E439" t="n">
        <v>1248.480638605805</v>
      </c>
      <c r="F439" t="n">
        <v>436</v>
      </c>
      <c r="G439" t="n">
        <v>29.045044865</v>
      </c>
      <c r="H439" t="n">
        <v>-0.5713501769523512</v>
      </c>
      <c r="I439" t="n">
        <v>2.118003103177513</v>
      </c>
      <c r="J439" t="n">
        <v>0</v>
      </c>
      <c r="K439" t="n">
        <v>0</v>
      </c>
      <c r="L439" t="n">
        <v>0.02408893031884446</v>
      </c>
      <c r="M439" t="n">
        <v>0</v>
      </c>
      <c r="N439" t="n">
        <v>89.51246413715141</v>
      </c>
      <c r="O439" t="n">
        <v>-6.3988294932251</v>
      </c>
      <c r="P439" t="b">
        <v>1</v>
      </c>
      <c r="Q439" t="n">
        <v>0</v>
      </c>
      <c r="R439" t="b">
        <v>0</v>
      </c>
      <c r="S439" t="n">
        <v>-6.3988294932251</v>
      </c>
      <c r="T439" t="n">
        <v>239.2682434178996</v>
      </c>
      <c r="U439" t="n">
        <v>943.6739520401958</v>
      </c>
      <c r="V439" t="n">
        <v>-255.379985902332</v>
      </c>
      <c r="W439" t="n">
        <v>3</v>
      </c>
      <c r="X439" t="n">
        <v>1248.480638549179</v>
      </c>
      <c r="Y439" t="b">
        <v>0</v>
      </c>
      <c r="Z439" t="n">
        <v>1248.480638549179</v>
      </c>
      <c r="AA439" t="b">
        <v>0</v>
      </c>
      <c r="AB439" t="n">
        <v>-64.75151772371503</v>
      </c>
      <c r="AC439" t="n">
        <v>-6.398829493225101</v>
      </c>
      <c r="AD439" t="b">
        <v>0</v>
      </c>
      <c r="AE439" t="n">
        <v>0</v>
      </c>
      <c r="AF439" t="n">
        <v>0</v>
      </c>
      <c r="AG439" t="n">
        <v>0.9333674241705526</v>
      </c>
      <c r="AH439" t="n">
        <v>28.65769292015617</v>
      </c>
      <c r="AI439" t="n">
        <v>-45.68175155624927</v>
      </c>
      <c r="AJ439" t="n">
        <v>-5.972459001798074</v>
      </c>
      <c r="AK439" t="n">
        <v>19.06976616746577</v>
      </c>
      <c r="AL439" t="n">
        <v>-5.972459001798074</v>
      </c>
      <c r="AM439" t="n">
        <v>1</v>
      </c>
      <c r="AN439" t="n">
        <v>1.72077013860388</v>
      </c>
      <c r="AO439" t="n">
        <v>-2.131244413677418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</row>
    <row r="440" spans="1:49">
      <c r="A440" t="n">
        <v>-101.3706969</v>
      </c>
      <c r="B440" t="n">
        <v>79.92879735</v>
      </c>
      <c r="C440" t="n">
        <v>38.74063052917827</v>
      </c>
      <c r="D440" t="n">
        <v>61.5571135811752</v>
      </c>
      <c r="E440" t="n">
        <v>1381.25824219013</v>
      </c>
      <c r="F440" t="n">
        <v>437</v>
      </c>
      <c r="G440" t="n">
        <v>26.301083545</v>
      </c>
      <c r="H440" t="n">
        <v>-0.9385134466065814</v>
      </c>
      <c r="I440" t="n">
        <v>2.118003103177513</v>
      </c>
      <c r="J440" t="n">
        <v>0</v>
      </c>
      <c r="K440" t="n">
        <v>0</v>
      </c>
      <c r="L440" t="n">
        <v>0.02714533143429981</v>
      </c>
      <c r="M440" t="n">
        <v>0</v>
      </c>
      <c r="N440" t="n">
        <v>89.54021719178682</v>
      </c>
      <c r="O440" t="n">
        <v>-10.39135481203651</v>
      </c>
      <c r="P440" t="b">
        <v>1</v>
      </c>
      <c r="Q440" t="n">
        <v>0</v>
      </c>
      <c r="R440" t="b">
        <v>0</v>
      </c>
      <c r="S440" t="n">
        <v>-10.39135481203651</v>
      </c>
      <c r="T440" t="n">
        <v>216.6639469503044</v>
      </c>
      <c r="U440" t="n">
        <v>854.5226067720007</v>
      </c>
      <c r="V440" t="n">
        <v>-457.9909598351492</v>
      </c>
      <c r="W440" t="n">
        <v>2</v>
      </c>
      <c r="X440" t="n">
        <v>1825.260288064994</v>
      </c>
      <c r="Y440" t="b">
        <v>1</v>
      </c>
      <c r="Z440" t="n">
        <v>1825.260288064994</v>
      </c>
      <c r="AA440" t="b">
        <v>0</v>
      </c>
      <c r="AB440" t="n">
        <v>-116.1234685180399</v>
      </c>
      <c r="AC440" t="n">
        <v>-10.39135481203651</v>
      </c>
      <c r="AD440" t="b">
        <v>0</v>
      </c>
      <c r="AE440" t="n">
        <v>0</v>
      </c>
      <c r="AF440" t="n">
        <v>-444.0020458748636</v>
      </c>
      <c r="AG440" t="n">
        <v>0.9464625149720096</v>
      </c>
      <c r="AH440" t="n">
        <v>28.67227659486037</v>
      </c>
      <c r="AI440" t="n">
        <v>-51.45435864272331</v>
      </c>
      <c r="AJ440" t="n">
        <v>-9.835027809366567</v>
      </c>
      <c r="AK440" t="n">
        <v>64.66910987531656</v>
      </c>
      <c r="AL440" t="n">
        <v>-7.442616986018043</v>
      </c>
      <c r="AM440" t="n">
        <v>1</v>
      </c>
      <c r="AN440" t="n">
        <v>2.912087202232459</v>
      </c>
      <c r="AO440" t="n">
        <v>-2.386385431702569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</row>
    <row r="441" spans="1:49">
      <c r="A441" t="n">
        <v>-101.3706969</v>
      </c>
      <c r="B441" t="n">
        <v>79.92879735</v>
      </c>
      <c r="C441" t="n">
        <v>38.74408960416186</v>
      </c>
      <c r="D441" t="n">
        <v>61.5626098952192</v>
      </c>
      <c r="E441" t="n">
        <v>1482.03814493326</v>
      </c>
      <c r="F441" t="n">
        <v>438</v>
      </c>
      <c r="G441" t="n">
        <v>22.41439897</v>
      </c>
      <c r="H441" t="n">
        <v>-1.200134282454656</v>
      </c>
      <c r="I441" t="n">
        <v>2.118003103177513</v>
      </c>
      <c r="J441" t="n">
        <v>0</v>
      </c>
      <c r="K441" t="n">
        <v>0</v>
      </c>
      <c r="L441" t="n">
        <v>0.02630930668852866</v>
      </c>
      <c r="M441" t="n">
        <v>0</v>
      </c>
      <c r="N441" t="n">
        <v>89.56797024642223</v>
      </c>
      <c r="O441" t="n">
        <v>-11.66547635973597</v>
      </c>
      <c r="P441" t="b">
        <v>1</v>
      </c>
      <c r="Q441" t="n">
        <v>0</v>
      </c>
      <c r="R441" t="b">
        <v>0</v>
      </c>
      <c r="S441" t="n">
        <v>-11.66547635973597</v>
      </c>
      <c r="T441" t="n">
        <v>184.6460865785231</v>
      </c>
      <c r="U441" t="n">
        <v>728.244165465695</v>
      </c>
      <c r="V441" t="n">
        <v>-603.3005932299825</v>
      </c>
      <c r="W441" t="n">
        <v>2</v>
      </c>
      <c r="X441" t="n">
        <v>1555.529537434725</v>
      </c>
      <c r="Y441" t="b">
        <v>0</v>
      </c>
      <c r="Z441" t="n">
        <v>1555.529537434725</v>
      </c>
      <c r="AA441" t="b">
        <v>0</v>
      </c>
      <c r="AB441" t="n">
        <v>-152.9666818534438</v>
      </c>
      <c r="AC441" t="n">
        <v>-11.66547635973597</v>
      </c>
      <c r="AD441" t="b">
        <v>0</v>
      </c>
      <c r="AE441" t="n">
        <v>0</v>
      </c>
      <c r="AF441" t="n">
        <v>-73.49139250146482</v>
      </c>
      <c r="AG441" t="n">
        <v>0.9506283145154165</v>
      </c>
      <c r="AH441" t="n">
        <v>28.69130533207188</v>
      </c>
      <c r="AI441" t="n">
        <v>-68.07793021879928</v>
      </c>
      <c r="AJ441" t="n">
        <v>-11.08953212987524</v>
      </c>
      <c r="AK441" t="n">
        <v>84.88875163464456</v>
      </c>
      <c r="AL441" t="n">
        <v>-10.56560433628394</v>
      </c>
      <c r="AM441" t="n">
        <v>1</v>
      </c>
      <c r="AN441" t="n">
        <v>5.851203778731958</v>
      </c>
      <c r="AO441" t="n">
        <v>-2.585755908032985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</row>
    <row r="442" spans="1:49">
      <c r="A442" t="n">
        <v>-101.3706969</v>
      </c>
      <c r="B442" t="n">
        <v>79.92879735</v>
      </c>
      <c r="C442" t="n">
        <v>38.7430029637505</v>
      </c>
      <c r="D442" t="n">
        <v>61.56088327264465</v>
      </c>
      <c r="E442" t="n">
        <v>1232.24219679652</v>
      </c>
      <c r="F442" t="n">
        <v>439</v>
      </c>
      <c r="G442" t="n">
        <v>17.755990845</v>
      </c>
      <c r="H442" t="n">
        <v>-1.381860006908123</v>
      </c>
      <c r="I442" t="n">
        <v>2.118003103177513</v>
      </c>
      <c r="J442" t="n">
        <v>0</v>
      </c>
      <c r="K442" t="n">
        <v>0</v>
      </c>
      <c r="L442" t="n">
        <v>0.01971594516844044</v>
      </c>
      <c r="M442" t="n">
        <v>0</v>
      </c>
      <c r="N442" t="n">
        <v>89.59572330105765</v>
      </c>
      <c r="O442" t="n">
        <v>-10.79778392321747</v>
      </c>
      <c r="P442" t="b">
        <v>1</v>
      </c>
      <c r="Q442" t="n">
        <v>0</v>
      </c>
      <c r="R442" t="b">
        <v>0</v>
      </c>
      <c r="S442" t="n">
        <v>-10.79778392321747</v>
      </c>
      <c r="T442" t="n">
        <v>146.2708960985954</v>
      </c>
      <c r="U442" t="n">
        <v>576.8924142128601</v>
      </c>
      <c r="V442" t="n">
        <v>-704.9334071187506</v>
      </c>
      <c r="W442" t="n">
        <v>2</v>
      </c>
      <c r="X442" t="n">
        <v>1232.242196758669</v>
      </c>
      <c r="Y442" t="b">
        <v>0</v>
      </c>
      <c r="Z442" t="n">
        <v>1232.242196758669</v>
      </c>
      <c r="AA442" t="b">
        <v>0</v>
      </c>
      <c r="AB442" t="n">
        <v>-178.7356508921781</v>
      </c>
      <c r="AC442" t="n">
        <v>-10.79778392321747</v>
      </c>
      <c r="AD442" t="b">
        <v>0</v>
      </c>
      <c r="AE442" t="n">
        <v>0</v>
      </c>
      <c r="AF442" t="n">
        <v>0</v>
      </c>
      <c r="AG442" t="n">
        <v>0.9526853740377823</v>
      </c>
      <c r="AH442" t="n">
        <v>28.71100506145029</v>
      </c>
      <c r="AI442" t="n">
        <v>-79.7185582509837</v>
      </c>
      <c r="AJ442" t="n">
        <v>-10.28689081566959</v>
      </c>
      <c r="AK442" t="n">
        <v>99.01709264119441</v>
      </c>
      <c r="AL442" t="n">
        <v>-10.28689081566959</v>
      </c>
      <c r="AM442" t="n">
        <v>1</v>
      </c>
      <c r="AN442" t="n">
        <v>5.910495958072455</v>
      </c>
      <c r="AO442" t="n">
        <v>-2.100593013300508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</row>
    <row r="443" spans="1:49">
      <c r="A443" t="n">
        <v>-101.3706969</v>
      </c>
      <c r="B443" t="n">
        <v>79.92879735</v>
      </c>
      <c r="C443" t="n">
        <v>38.74942814491137</v>
      </c>
      <c r="D443" t="n">
        <v>61.57109259554665</v>
      </c>
      <c r="E443" t="n">
        <v>908.20922695321</v>
      </c>
      <c r="F443" t="n">
        <v>440</v>
      </c>
      <c r="G443" t="n">
        <v>12.636511495</v>
      </c>
      <c r="H443" t="n">
        <v>-1.420665252412853</v>
      </c>
      <c r="I443" t="n">
        <v>2.118003103177513</v>
      </c>
      <c r="J443" t="n">
        <v>0</v>
      </c>
      <c r="K443" t="n">
        <v>0</v>
      </c>
      <c r="L443" t="n">
        <v>0.01398701329464569</v>
      </c>
      <c r="M443" t="n">
        <v>0</v>
      </c>
      <c r="N443" t="n">
        <v>89.62347635569306</v>
      </c>
      <c r="O443" t="n">
        <v>-7.936985763760578</v>
      </c>
      <c r="P443" t="b">
        <v>1</v>
      </c>
      <c r="Q443" t="n">
        <v>0</v>
      </c>
      <c r="R443" t="b">
        <v>0</v>
      </c>
      <c r="S443" t="n">
        <v>-7.936985763760578</v>
      </c>
      <c r="T443" t="n">
        <v>104.097477638334</v>
      </c>
      <c r="U443" t="n">
        <v>410.5604518055894</v>
      </c>
      <c r="V443" t="n">
        <v>-728.0928680757888</v>
      </c>
      <c r="W443" t="n">
        <v>2</v>
      </c>
      <c r="X443" t="n">
        <v>876.957125056739</v>
      </c>
      <c r="Y443" t="b">
        <v>0</v>
      </c>
      <c r="Z443" t="n">
        <v>876.957125056739</v>
      </c>
      <c r="AA443" t="b">
        <v>0</v>
      </c>
      <c r="AB443" t="n">
        <v>-184.6077251713461</v>
      </c>
      <c r="AC443" t="n">
        <v>-7.936985763760578</v>
      </c>
      <c r="AD443" t="b">
        <v>0</v>
      </c>
      <c r="AE443" t="n">
        <v>0</v>
      </c>
      <c r="AF443" t="n">
        <v>0</v>
      </c>
      <c r="AG443" t="n">
        <v>0.9534039085022719</v>
      </c>
      <c r="AH443" t="n">
        <v>28.72847976722592</v>
      </c>
      <c r="AI443" t="n">
        <v>-82.39968479310605</v>
      </c>
      <c r="AJ443" t="n">
        <v>-7.567153248896224</v>
      </c>
      <c r="AK443" t="n">
        <v>102.20804037824</v>
      </c>
      <c r="AL443" t="n">
        <v>-7.567153248896224</v>
      </c>
      <c r="AM443" t="n">
        <v>1</v>
      </c>
      <c r="AN443" t="n">
        <v>3.827909862741145</v>
      </c>
      <c r="AO443" t="n">
        <v>-1.511019304981777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</row>
    <row r="444" spans="1:49">
      <c r="A444" t="n">
        <v>-101.3706969</v>
      </c>
      <c r="B444" t="n">
        <v>79.92879735</v>
      </c>
      <c r="C444" t="n">
        <v>38.77200366968979</v>
      </c>
      <c r="D444" t="n">
        <v>61.6069640856065</v>
      </c>
      <c r="E444" t="n">
        <v>752.660286070598</v>
      </c>
      <c r="F444" t="n">
        <v>441</v>
      </c>
      <c r="G444" t="n">
        <v>7.8054223445</v>
      </c>
      <c r="H444" t="n">
        <v>-1.227619400523803</v>
      </c>
      <c r="I444" t="n">
        <v>2.118003103177513</v>
      </c>
      <c r="J444" t="n">
        <v>0</v>
      </c>
      <c r="K444" t="n">
        <v>0</v>
      </c>
      <c r="L444" t="n">
        <v>0.01198473228594266</v>
      </c>
      <c r="M444" t="n">
        <v>0</v>
      </c>
      <c r="N444" t="n">
        <v>89.65122941032847</v>
      </c>
      <c r="O444" t="n">
        <v>-4.200376822678743</v>
      </c>
      <c r="P444" t="b">
        <v>1</v>
      </c>
      <c r="Q444" t="n">
        <v>0</v>
      </c>
      <c r="R444" t="b">
        <v>0</v>
      </c>
      <c r="S444" t="n">
        <v>-4.200376822678743</v>
      </c>
      <c r="T444" t="n">
        <v>64.29976962279821</v>
      </c>
      <c r="U444" t="n">
        <v>253.5982913923161</v>
      </c>
      <c r="V444" t="n">
        <v>-623.8069636326568</v>
      </c>
      <c r="W444" t="n">
        <v>0</v>
      </c>
      <c r="X444" t="n">
        <v>0</v>
      </c>
      <c r="Y444" t="b">
        <v>1</v>
      </c>
      <c r="Z444" t="n">
        <v>750</v>
      </c>
      <c r="AA444" t="b">
        <v>1</v>
      </c>
      <c r="AB444" t="n">
        <v>-158.1660658297811</v>
      </c>
      <c r="AC444" t="n">
        <v>-4.200376822678743</v>
      </c>
      <c r="AD444" t="b">
        <v>1</v>
      </c>
      <c r="AE444" t="n">
        <v>2.660286070597977</v>
      </c>
      <c r="AF444" t="n">
        <v>0</v>
      </c>
      <c r="AG444" t="n">
        <v>0</v>
      </c>
      <c r="AH444" t="n">
        <v>28.7411296039296</v>
      </c>
      <c r="AI444" t="n">
        <v>0</v>
      </c>
      <c r="AJ444" t="n">
        <v>0</v>
      </c>
      <c r="AK444" t="n">
        <v>158.1660658297811</v>
      </c>
      <c r="AL444" t="n">
        <v>0</v>
      </c>
      <c r="AM444" t="n">
        <v>1</v>
      </c>
      <c r="AN444" t="n">
        <v>0</v>
      </c>
      <c r="AO444" t="n">
        <v>2.150230497843328</v>
      </c>
      <c r="AP444" t="n">
        <v>0</v>
      </c>
      <c r="AQ444" t="n">
        <v>0.3635727255755621</v>
      </c>
      <c r="AR444" t="n">
        <v>1</v>
      </c>
      <c r="AS444" t="n">
        <v>0</v>
      </c>
      <c r="AT444" t="n">
        <v>0</v>
      </c>
      <c r="AU444" t="n">
        <v>0</v>
      </c>
      <c r="AV444" t="n">
        <v>0.3909805375903422</v>
      </c>
      <c r="AW444" t="n">
        <v>0.1229176434656564</v>
      </c>
    </row>
    <row r="445" spans="1:49">
      <c r="A445" t="n">
        <v>-78.055436605</v>
      </c>
      <c r="B445" t="n">
        <v>56.617105395</v>
      </c>
      <c r="C445" t="n">
        <v>38.8004723570686</v>
      </c>
      <c r="D445" t="n">
        <v>61.65219954508525</v>
      </c>
      <c r="E445" t="n">
        <v>648.8848982483615</v>
      </c>
      <c r="F445" t="n">
        <v>442</v>
      </c>
      <c r="G445" t="n">
        <v>3.9824411465</v>
      </c>
      <c r="H445" t="n">
        <v>-0.8805824359086036</v>
      </c>
      <c r="I445" t="n">
        <v>1.630862389279536</v>
      </c>
      <c r="J445" t="n">
        <v>0</v>
      </c>
      <c r="K445" t="n">
        <v>0</v>
      </c>
      <c r="L445" t="n">
        <v>0.01194744976701417</v>
      </c>
      <c r="M445" t="n">
        <v>0</v>
      </c>
      <c r="N445" t="n">
        <v>89.6749352962217</v>
      </c>
      <c r="O445" t="n">
        <v>-1.49325112258228</v>
      </c>
      <c r="P445" t="b">
        <v>0</v>
      </c>
      <c r="Q445" t="n">
        <v>0</v>
      </c>
      <c r="R445" t="b">
        <v>0</v>
      </c>
      <c r="S445" t="n">
        <v>-1.49325112258228</v>
      </c>
      <c r="T445" t="n">
        <v>32.80668706373578</v>
      </c>
      <c r="U445" t="n">
        <v>129.3895737793739</v>
      </c>
      <c r="V445" t="n">
        <v>-434.652173762215</v>
      </c>
      <c r="W445" t="n">
        <v>0</v>
      </c>
      <c r="X445" t="n">
        <v>0</v>
      </c>
      <c r="Y445" t="b">
        <v>0</v>
      </c>
      <c r="Z445" t="n">
        <v>0</v>
      </c>
      <c r="AA445" t="b">
        <v>0</v>
      </c>
      <c r="AB445" t="n">
        <v>-110.2059264102979</v>
      </c>
      <c r="AC445" t="n">
        <v>-1.49325112258228</v>
      </c>
      <c r="AD445" t="b">
        <v>0</v>
      </c>
      <c r="AE445" t="n">
        <v>0</v>
      </c>
      <c r="AF445" t="n">
        <v>648.8848982483615</v>
      </c>
      <c r="AG445" t="n">
        <v>0</v>
      </c>
      <c r="AH445" t="n">
        <v>28.7411296039296</v>
      </c>
      <c r="AI445" t="n">
        <v>0</v>
      </c>
      <c r="AJ445" t="n">
        <v>0</v>
      </c>
      <c r="AK445" t="n">
        <v>110.2059264102979</v>
      </c>
      <c r="AL445" t="n">
        <v>0</v>
      </c>
      <c r="AM445" t="n">
        <v>1</v>
      </c>
      <c r="AN445" t="n">
        <v>0</v>
      </c>
      <c r="AO445" t="n">
        <v>0.09775056394854484</v>
      </c>
      <c r="AP445" t="n">
        <v>0</v>
      </c>
      <c r="AQ445" t="n">
        <v>0.3633374366257819</v>
      </c>
      <c r="AR445" t="n">
        <v>1</v>
      </c>
      <c r="AS445" t="n">
        <v>0</v>
      </c>
      <c r="AT445" t="n">
        <v>0</v>
      </c>
      <c r="AU445" t="n">
        <v>0</v>
      </c>
      <c r="AV445" t="n">
        <v>0.390675993664755</v>
      </c>
      <c r="AW445" t="n">
        <v>0.1228219000255976</v>
      </c>
    </row>
    <row r="446" spans="1:49">
      <c r="A446" t="n">
        <v>-27.370088155</v>
      </c>
      <c r="B446" t="n">
        <v>5.939514190000001</v>
      </c>
      <c r="C446" t="n">
        <v>38.81245458120044</v>
      </c>
      <c r="D446" t="n">
        <v>61.6712387584838</v>
      </c>
      <c r="E446" t="n">
        <v>301.0224692874652</v>
      </c>
      <c r="F446" t="n">
        <v>443</v>
      </c>
      <c r="G446" t="n">
        <v>1.511515178</v>
      </c>
      <c r="H446" t="n">
        <v>-0.4949734945917827</v>
      </c>
      <c r="I446" t="n">
        <v>0.5718608376907794</v>
      </c>
      <c r="J446" t="n">
        <v>0</v>
      </c>
      <c r="K446" t="n">
        <v>0</v>
      </c>
      <c r="L446" t="n">
        <v>0.01319087714494782</v>
      </c>
      <c r="M446" t="n">
        <v>0</v>
      </c>
      <c r="N446" t="n">
        <v>89.68579582045521</v>
      </c>
      <c r="O446" t="n">
        <v>-0.292044937390803</v>
      </c>
      <c r="P446" t="b">
        <v>0</v>
      </c>
      <c r="Q446" t="n">
        <v>0</v>
      </c>
      <c r="R446" t="b">
        <v>0</v>
      </c>
      <c r="S446" t="n">
        <v>-0.292044937390803</v>
      </c>
      <c r="T446" t="n">
        <v>12.45161035971957</v>
      </c>
      <c r="U446" t="n">
        <v>49.10915125873399</v>
      </c>
      <c r="V446" t="n">
        <v>-223.9729354577533</v>
      </c>
      <c r="W446" t="n">
        <v>0</v>
      </c>
      <c r="X446" t="n">
        <v>0</v>
      </c>
      <c r="Y446" t="b">
        <v>0</v>
      </c>
      <c r="Z446" t="n">
        <v>0</v>
      </c>
      <c r="AA446" t="b">
        <v>0</v>
      </c>
      <c r="AB446" t="n">
        <v>-56.78826963938977</v>
      </c>
      <c r="AC446" t="n">
        <v>-0.292044937390803</v>
      </c>
      <c r="AD446" t="b">
        <v>0</v>
      </c>
      <c r="AE446" t="n">
        <v>0</v>
      </c>
      <c r="AF446" t="n">
        <v>0</v>
      </c>
      <c r="AG446" t="n">
        <v>0</v>
      </c>
      <c r="AH446" t="n">
        <v>28.7411296039296</v>
      </c>
      <c r="AI446" t="n">
        <v>0</v>
      </c>
      <c r="AJ446" t="n">
        <v>0</v>
      </c>
      <c r="AK446" t="n">
        <v>56.78826963938977</v>
      </c>
      <c r="AL446" t="n">
        <v>0</v>
      </c>
      <c r="AM446" t="n">
        <v>1</v>
      </c>
      <c r="AN446" t="n">
        <v>0</v>
      </c>
      <c r="AO446" t="n">
        <v>0.1864590058799054</v>
      </c>
      <c r="AP446" t="n">
        <v>0</v>
      </c>
      <c r="AQ446" t="n">
        <v>0.3632384605847616</v>
      </c>
      <c r="AR446" t="n">
        <v>1</v>
      </c>
      <c r="AS446" t="n">
        <v>0</v>
      </c>
      <c r="AT446" t="n">
        <v>0</v>
      </c>
      <c r="AU446" t="n">
        <v>0</v>
      </c>
      <c r="AV446" t="n">
        <v>0.3905478970057741</v>
      </c>
      <c r="AW446" t="n">
        <v>0.1227816286106704</v>
      </c>
    </row>
    <row r="447" spans="1:49">
      <c r="A447" t="n">
        <v>0</v>
      </c>
      <c r="B447" t="n">
        <v>-21.42638506</v>
      </c>
      <c r="C447" t="n">
        <v>38.80936080917915</v>
      </c>
      <c r="D447" t="n">
        <v>61.6663228943611</v>
      </c>
      <c r="E447" t="n">
        <v>25.11796891879071</v>
      </c>
      <c r="F447" t="n">
        <v>444</v>
      </c>
      <c r="G447" t="n">
        <v>0.332565833</v>
      </c>
      <c r="H447" t="n">
        <v>-0.1810863469742654</v>
      </c>
      <c r="I447" t="n">
        <v>-0</v>
      </c>
      <c r="J447" t="n">
        <v>0</v>
      </c>
      <c r="K447" t="n">
        <v>0</v>
      </c>
      <c r="L447" t="n">
        <v>0.01107764539455419</v>
      </c>
      <c r="M447" t="n">
        <v>0</v>
      </c>
      <c r="N447" t="n">
        <v>89.68310712759583</v>
      </c>
      <c r="O447" t="n">
        <v>-0.0150111543281966</v>
      </c>
      <c r="P447" t="b">
        <v>0</v>
      </c>
      <c r="Q447" t="n">
        <v>0</v>
      </c>
      <c r="R447" t="b">
        <v>0</v>
      </c>
      <c r="S447" t="n">
        <v>-0.0150111543281966</v>
      </c>
      <c r="T447" t="n">
        <v>2.7396219579818</v>
      </c>
      <c r="U447" t="n">
        <v>10.80506900228022</v>
      </c>
      <c r="V447" t="n">
        <v>-52.32326465818888</v>
      </c>
      <c r="W447" t="n">
        <v>0</v>
      </c>
      <c r="X447" t="n">
        <v>0</v>
      </c>
      <c r="Y447" t="b">
        <v>0</v>
      </c>
      <c r="Z447" t="n">
        <v>0</v>
      </c>
      <c r="AA447" t="b">
        <v>0</v>
      </c>
      <c r="AB447" t="n">
        <v>-13.26654783422639</v>
      </c>
      <c r="AC447" t="n">
        <v>-0.0150111543281966</v>
      </c>
      <c r="AD447" t="b">
        <v>0</v>
      </c>
      <c r="AE447" t="n">
        <v>0</v>
      </c>
      <c r="AF447" t="n">
        <v>0</v>
      </c>
      <c r="AG447" t="n">
        <v>0</v>
      </c>
      <c r="AH447" t="n">
        <v>28.7411296039296</v>
      </c>
      <c r="AI447" t="n">
        <v>0</v>
      </c>
      <c r="AJ447" t="n">
        <v>0</v>
      </c>
      <c r="AK447" t="n">
        <v>13.26654783422639</v>
      </c>
      <c r="AL447" t="n">
        <v>0</v>
      </c>
      <c r="AM447" t="n">
        <v>1</v>
      </c>
      <c r="AN447" t="n">
        <v>0</v>
      </c>
      <c r="AO447" t="n">
        <v>0.04342427640988073</v>
      </c>
      <c r="AP447" t="n">
        <v>0</v>
      </c>
      <c r="AQ447" t="n">
        <v>0.3632640127610877</v>
      </c>
      <c r="AR447" t="n">
        <v>1</v>
      </c>
      <c r="AS447" t="n">
        <v>0</v>
      </c>
      <c r="AT447" t="n">
        <v>0</v>
      </c>
      <c r="AU447" t="n">
        <v>0</v>
      </c>
      <c r="AV447" t="n">
        <v>0.3905809664335828</v>
      </c>
      <c r="AW447" t="n">
        <v>0.1227920250773643</v>
      </c>
    </row>
    <row r="448" spans="1:49">
      <c r="A448" t="n">
        <v>0</v>
      </c>
      <c r="B448" t="n">
        <v>-21.42638506</v>
      </c>
      <c r="C448" t="n">
        <v>38.80473806874006</v>
      </c>
      <c r="D448" t="n">
        <v>61.6589775684235</v>
      </c>
      <c r="E448" t="n">
        <v>0.001355201185959363</v>
      </c>
      <c r="F448" t="n">
        <v>445</v>
      </c>
      <c r="G448" t="n">
        <v>0.0188127105</v>
      </c>
      <c r="H448" t="n">
        <v>-0.02459984042782241</v>
      </c>
      <c r="I448" t="n">
        <v>-0</v>
      </c>
      <c r="J448" t="n">
        <v>0</v>
      </c>
      <c r="K448" t="n">
        <v>0</v>
      </c>
      <c r="L448" t="n">
        <v>0.003417254982522822</v>
      </c>
      <c r="M448" t="n">
        <v>0</v>
      </c>
      <c r="N448" t="n">
        <v>89.6756674105611</v>
      </c>
      <c r="O448" t="n">
        <v>0.0005401734318861599</v>
      </c>
      <c r="P448" t="b">
        <v>0</v>
      </c>
      <c r="Q448" t="n">
        <v>0</v>
      </c>
      <c r="R448" t="b">
        <v>0</v>
      </c>
      <c r="S448" t="n">
        <v>0.0005401734318861599</v>
      </c>
      <c r="T448" t="n">
        <v>0.154975976666114</v>
      </c>
      <c r="U448" t="n">
        <v>0.6112252519711536</v>
      </c>
      <c r="V448" t="n">
        <v>33.28436070971772</v>
      </c>
      <c r="W448" t="n">
        <v>0</v>
      </c>
      <c r="X448" t="n">
        <v>0</v>
      </c>
      <c r="Y448" t="b">
        <v>0</v>
      </c>
      <c r="Z448" t="n">
        <v>0</v>
      </c>
      <c r="AA448" t="b">
        <v>0</v>
      </c>
      <c r="AB448" t="n">
        <v>8.43923953086149</v>
      </c>
      <c r="AC448" t="n">
        <v>0.0005401734318861599</v>
      </c>
      <c r="AD448" t="b">
        <v>0</v>
      </c>
      <c r="AE448" t="n">
        <v>0</v>
      </c>
      <c r="AF448" t="n">
        <v>0</v>
      </c>
      <c r="AG448" t="n">
        <v>1</v>
      </c>
      <c r="AH448" t="n">
        <v>28.7411296039296</v>
      </c>
      <c r="AI448" t="n">
        <v>0</v>
      </c>
      <c r="AJ448" t="n">
        <v>0</v>
      </c>
      <c r="AK448" t="n">
        <v>0</v>
      </c>
      <c r="AL448" t="n">
        <v>0</v>
      </c>
      <c r="AM448" t="n">
        <v>1</v>
      </c>
      <c r="AN448" t="n">
        <v>0</v>
      </c>
      <c r="AO448" t="n">
        <v>0.0003023484242444504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</row>
    <row r="449" spans="1:49">
      <c r="A449" t="n">
        <v>0</v>
      </c>
      <c r="B449" t="n">
        <v>-21.42638506</v>
      </c>
      <c r="C449" t="n">
        <v>38.80011710126361</v>
      </c>
      <c r="D449" t="n">
        <v>61.6516350596435</v>
      </c>
      <c r="E449" t="n">
        <v>2.309200252290825e-08</v>
      </c>
      <c r="F449" t="n">
        <v>446</v>
      </c>
      <c r="G449" t="n">
        <v>5.6692825e-05</v>
      </c>
      <c r="H449" t="n">
        <v>0.002394758539721724</v>
      </c>
      <c r="I449" t="n">
        <v>-0</v>
      </c>
      <c r="J449" t="n">
        <v>0</v>
      </c>
      <c r="K449" t="n">
        <v>0</v>
      </c>
      <c r="L449" t="n">
        <v>-0.006282904604819783</v>
      </c>
      <c r="M449" t="n">
        <v>0</v>
      </c>
      <c r="N449" t="n">
        <v>89.66822769352638</v>
      </c>
      <c r="O449" t="n">
        <v>2.350231094981752e-06</v>
      </c>
      <c r="P449" t="b">
        <v>0</v>
      </c>
      <c r="Q449" t="n">
        <v>0</v>
      </c>
      <c r="R449" t="b">
        <v>0</v>
      </c>
      <c r="S449" t="n">
        <v>2.350231094981752e-06</v>
      </c>
      <c r="T449" t="n">
        <v>0.0004670260526432959</v>
      </c>
      <c r="U449" t="n">
        <v>0.001841950751625159</v>
      </c>
      <c r="V449" t="n">
        <v>48.05525011603351</v>
      </c>
      <c r="W449" t="n">
        <v>0</v>
      </c>
      <c r="X449" t="n">
        <v>0</v>
      </c>
      <c r="Y449" t="b">
        <v>0</v>
      </c>
      <c r="Z449" t="n">
        <v>0</v>
      </c>
      <c r="AA449" t="b">
        <v>0</v>
      </c>
      <c r="AB449" t="n">
        <v>12.18439404564744</v>
      </c>
      <c r="AC449" t="n">
        <v>2.350231094981752e-06</v>
      </c>
      <c r="AD449" t="b">
        <v>0</v>
      </c>
      <c r="AE449" t="n">
        <v>0</v>
      </c>
      <c r="AF449" t="n">
        <v>0</v>
      </c>
      <c r="AG449" t="n">
        <v>1</v>
      </c>
      <c r="AH449" t="n">
        <v>28.7411296039296</v>
      </c>
      <c r="AI449" t="n">
        <v>0</v>
      </c>
      <c r="AJ449" t="n">
        <v>0</v>
      </c>
      <c r="AK449" t="n">
        <v>0</v>
      </c>
      <c r="AL449" t="n">
        <v>0</v>
      </c>
      <c r="AM449" t="n">
        <v>1</v>
      </c>
      <c r="AN449" t="n">
        <v>0</v>
      </c>
      <c r="AO449" t="n">
        <v>8.801287728263713e-13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</row>
    <row r="450" spans="1:49">
      <c r="A450" t="n">
        <v>0</v>
      </c>
      <c r="B450" t="n">
        <v>-21.42638506</v>
      </c>
      <c r="C450" t="n">
        <v>38.79549710679873</v>
      </c>
      <c r="D450" t="n">
        <v>61.644294096935</v>
      </c>
      <c r="E450" t="n">
        <v>0</v>
      </c>
      <c r="F450" t="n">
        <v>447</v>
      </c>
      <c r="G450" t="n">
        <v>2.98314e-06</v>
      </c>
      <c r="H450" t="n">
        <v>-0.0006539665310644771</v>
      </c>
      <c r="I450" t="n">
        <v>-0</v>
      </c>
      <c r="J450" t="n">
        <v>0</v>
      </c>
      <c r="K450" t="n">
        <v>0</v>
      </c>
      <c r="L450" t="n">
        <v>-0.01130890268772738</v>
      </c>
      <c r="M450" t="n">
        <v>0</v>
      </c>
      <c r="N450" t="n">
        <v>89.66078797649165</v>
      </c>
      <c r="O450" t="n">
        <v>1.193741461892954e-07</v>
      </c>
      <c r="P450" t="b">
        <v>0</v>
      </c>
      <c r="Q450" t="n">
        <v>0</v>
      </c>
      <c r="R450" t="b">
        <v>0</v>
      </c>
      <c r="S450" t="n">
        <v>1.193741461892954e-07</v>
      </c>
      <c r="T450" t="n">
        <v>2.457461060870263e-05</v>
      </c>
      <c r="U450" t="n">
        <v>9.692226424072318e-05</v>
      </c>
      <c r="V450" t="n">
        <v>46.38686426227102</v>
      </c>
      <c r="W450" t="n">
        <v>0</v>
      </c>
      <c r="X450" t="n">
        <v>0</v>
      </c>
      <c r="Y450" t="b">
        <v>0</v>
      </c>
      <c r="Z450" t="n">
        <v>0</v>
      </c>
      <c r="AA450" t="b">
        <v>0</v>
      </c>
      <c r="AB450" t="n">
        <v>11.76137532004843</v>
      </c>
      <c r="AC450" t="n">
        <v>1.193741461892954e-07</v>
      </c>
      <c r="AD450" t="b">
        <v>0</v>
      </c>
      <c r="AE450" t="n">
        <v>0</v>
      </c>
      <c r="AF450" t="n">
        <v>0</v>
      </c>
      <c r="AG450" t="n">
        <v>1</v>
      </c>
      <c r="AH450" t="n">
        <v>28.7411296039296</v>
      </c>
      <c r="AI450" t="n">
        <v>0</v>
      </c>
      <c r="AJ450" t="n">
        <v>0</v>
      </c>
      <c r="AK450" t="n">
        <v>0</v>
      </c>
      <c r="AL450" t="n">
        <v>0</v>
      </c>
      <c r="AM450" t="n">
        <v>1</v>
      </c>
      <c r="AN450" t="n">
        <v>0</v>
      </c>
      <c r="AO450" t="n">
        <v>2.555417505110888e-22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</row>
    <row r="451" spans="1:49">
      <c r="A451" t="n">
        <v>0</v>
      </c>
      <c r="B451" t="n">
        <v>-21.42638506</v>
      </c>
      <c r="C451" t="n">
        <v>38.79087804969343</v>
      </c>
      <c r="D451" t="n">
        <v>61.63695462364855</v>
      </c>
      <c r="E451" t="n">
        <v>0</v>
      </c>
      <c r="F451" t="n">
        <v>448</v>
      </c>
      <c r="G451" t="n">
        <v>1.0171875e-06</v>
      </c>
      <c r="H451" t="n">
        <v>0.0001747112199528526</v>
      </c>
      <c r="I451" t="n">
        <v>-0</v>
      </c>
      <c r="J451" t="n">
        <v>0</v>
      </c>
      <c r="K451" t="n">
        <v>0</v>
      </c>
      <c r="L451" t="n">
        <v>-0.01126293493219849</v>
      </c>
      <c r="M451" t="n">
        <v>0</v>
      </c>
      <c r="N451" t="n">
        <v>89.65334825945692</v>
      </c>
      <c r="O451" t="n">
        <v>4.110198186395405e-08</v>
      </c>
      <c r="P451" t="b">
        <v>0</v>
      </c>
      <c r="Q451" t="n">
        <v>0</v>
      </c>
      <c r="R451" t="b">
        <v>0</v>
      </c>
      <c r="S451" t="n">
        <v>4.110198186395405e-08</v>
      </c>
      <c r="T451" t="n">
        <v>8.379421256977449e-06</v>
      </c>
      <c r="U451" t="n">
        <v>3.304843743751905e-05</v>
      </c>
      <c r="V451" t="n">
        <v>46.84034887785086</v>
      </c>
      <c r="W451" t="n">
        <v>0</v>
      </c>
      <c r="X451" t="n">
        <v>0</v>
      </c>
      <c r="Y451" t="b">
        <v>0</v>
      </c>
      <c r="Z451" t="n">
        <v>0</v>
      </c>
      <c r="AA451" t="b">
        <v>0</v>
      </c>
      <c r="AB451" t="n">
        <v>11.87635620635164</v>
      </c>
      <c r="AC451" t="n">
        <v>4.110198186395405e-08</v>
      </c>
      <c r="AD451" t="b">
        <v>0</v>
      </c>
      <c r="AE451" t="n">
        <v>0</v>
      </c>
      <c r="AF451" t="n">
        <v>0</v>
      </c>
      <c r="AG451" t="n">
        <v>1</v>
      </c>
      <c r="AH451" t="n">
        <v>28.7411296039296</v>
      </c>
      <c r="AI451" t="n">
        <v>0</v>
      </c>
      <c r="AJ451" t="n">
        <v>0</v>
      </c>
      <c r="AK451" t="n">
        <v>0</v>
      </c>
      <c r="AL451" t="n">
        <v>0</v>
      </c>
      <c r="AM451" t="n">
        <v>1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</row>
    <row r="452" spans="1:49">
      <c r="A452" t="n">
        <v>0</v>
      </c>
      <c r="B452" t="n">
        <v>-21.42638506</v>
      </c>
      <c r="C452" t="n">
        <v>38.78625992967</v>
      </c>
      <c r="D452" t="n">
        <v>61.6296166393429</v>
      </c>
      <c r="E452" t="n">
        <v>0</v>
      </c>
      <c r="F452" t="n">
        <v>449</v>
      </c>
      <c r="G452" t="n">
        <v>4.786025e-07</v>
      </c>
      <c r="H452" t="n">
        <v>-4.696546333026674e-05</v>
      </c>
      <c r="I452" t="n">
        <v>-0</v>
      </c>
      <c r="J452" t="n">
        <v>0</v>
      </c>
      <c r="K452" t="n">
        <v>0</v>
      </c>
      <c r="L452" t="n">
        <v>-0.009720275677249923</v>
      </c>
      <c r="M452" t="n">
        <v>0</v>
      </c>
      <c r="N452" t="n">
        <v>89.64590854242219</v>
      </c>
      <c r="O452" t="n">
        <v>1.928903444024246e-08</v>
      </c>
      <c r="P452" t="b">
        <v>0</v>
      </c>
      <c r="Q452" t="n">
        <v>0</v>
      </c>
      <c r="R452" t="b">
        <v>0</v>
      </c>
      <c r="S452" t="n">
        <v>1.928903444024246e-08</v>
      </c>
      <c r="T452" t="n">
        <v>3.942647704717713e-06</v>
      </c>
      <c r="U452" t="n">
        <v>1.554980254740666e-05</v>
      </c>
      <c r="V452" t="n">
        <v>46.71903870529868</v>
      </c>
      <c r="W452" t="n">
        <v>0</v>
      </c>
      <c r="X452" t="n">
        <v>0</v>
      </c>
      <c r="Y452" t="b">
        <v>0</v>
      </c>
      <c r="Z452" t="n">
        <v>0</v>
      </c>
      <c r="AA452" t="b">
        <v>0</v>
      </c>
      <c r="AB452" t="n">
        <v>11.84559804901082</v>
      </c>
      <c r="AC452" t="n">
        <v>1.928903444024246e-08</v>
      </c>
      <c r="AD452" t="b">
        <v>0</v>
      </c>
      <c r="AE452" t="n">
        <v>0</v>
      </c>
      <c r="AF452" t="n">
        <v>0</v>
      </c>
      <c r="AG452" t="n">
        <v>1</v>
      </c>
      <c r="AH452" t="n">
        <v>28.7411296039296</v>
      </c>
      <c r="AI452" t="n">
        <v>0</v>
      </c>
      <c r="AJ452" t="n">
        <v>0</v>
      </c>
      <c r="AK452" t="n">
        <v>0</v>
      </c>
      <c r="AL452" t="n">
        <v>0</v>
      </c>
      <c r="AM452" t="n">
        <v>1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</row>
    <row r="453" spans="1:49">
      <c r="A453" t="n">
        <v>0</v>
      </c>
      <c r="B453" t="n">
        <v>-21.42638506</v>
      </c>
      <c r="C453" t="n">
        <v>38.78164274651105</v>
      </c>
      <c r="D453" t="n">
        <v>61.62228014367265</v>
      </c>
      <c r="E453" t="n">
        <v>0</v>
      </c>
      <c r="F453" t="n">
        <v>450</v>
      </c>
      <c r="G453" t="n">
        <v>2.613275e-07</v>
      </c>
      <c r="H453" t="n">
        <v>1.2520750034881e-05</v>
      </c>
      <c r="I453" t="n">
        <v>-0</v>
      </c>
      <c r="J453" t="n">
        <v>0</v>
      </c>
      <c r="K453" t="n">
        <v>0</v>
      </c>
      <c r="L453" t="n">
        <v>-0.007800425912574738</v>
      </c>
      <c r="M453" t="n">
        <v>0</v>
      </c>
      <c r="N453" t="n">
        <v>89.63846882538746</v>
      </c>
      <c r="O453" t="n">
        <v>1.053957610690382e-08</v>
      </c>
      <c r="P453" t="b">
        <v>0</v>
      </c>
      <c r="Q453" t="n">
        <v>0</v>
      </c>
      <c r="R453" t="b">
        <v>0</v>
      </c>
      <c r="S453" t="n">
        <v>1.053957610690382e-08</v>
      </c>
      <c r="T453" t="n">
        <v>2.152772432351729e-06</v>
      </c>
      <c r="U453" t="n">
        <v>8.490534473195219e-06</v>
      </c>
      <c r="V453" t="n">
        <v>46.75159186262505</v>
      </c>
      <c r="W453" t="n">
        <v>0</v>
      </c>
      <c r="X453" t="n">
        <v>0</v>
      </c>
      <c r="Y453" t="b">
        <v>0</v>
      </c>
      <c r="Z453" t="n">
        <v>0</v>
      </c>
      <c r="AA453" t="b">
        <v>0</v>
      </c>
      <c r="AB453" t="n">
        <v>11.85385189214631</v>
      </c>
      <c r="AC453" t="n">
        <v>1.053957610690382e-08</v>
      </c>
      <c r="AD453" t="b">
        <v>0</v>
      </c>
      <c r="AE453" t="n">
        <v>0</v>
      </c>
      <c r="AF453" t="n">
        <v>0</v>
      </c>
      <c r="AG453" t="n">
        <v>1</v>
      </c>
      <c r="AH453" t="n">
        <v>28.7411296039296</v>
      </c>
      <c r="AI453" t="n">
        <v>0</v>
      </c>
      <c r="AJ453" t="n">
        <v>0</v>
      </c>
      <c r="AK453" t="n">
        <v>0</v>
      </c>
      <c r="AL453" t="n">
        <v>0</v>
      </c>
      <c r="AM453" t="n">
        <v>1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</row>
    <row r="454" spans="1:49">
      <c r="A454" t="n">
        <v>0</v>
      </c>
      <c r="B454" t="n">
        <v>-21.42638506</v>
      </c>
      <c r="C454" t="n">
        <v>38.77702650000256</v>
      </c>
      <c r="D454" t="n">
        <v>61.6149451362977</v>
      </c>
      <c r="E454" t="n">
        <v>0</v>
      </c>
      <c r="F454" t="n">
        <v>451</v>
      </c>
      <c r="G454" t="n">
        <v>1.55674e-07</v>
      </c>
      <c r="H454" t="n">
        <v>-3.386643892590598e-06</v>
      </c>
      <c r="I454" t="n">
        <v>-0</v>
      </c>
      <c r="J454" t="n">
        <v>0</v>
      </c>
      <c r="K454" t="n">
        <v>0</v>
      </c>
      <c r="L454" t="n">
        <v>-0.006832900418717258</v>
      </c>
      <c r="M454" t="n">
        <v>0</v>
      </c>
      <c r="N454" t="n">
        <v>89.63102910835273</v>
      </c>
      <c r="O454" t="n">
        <v>6.277305163600702e-09</v>
      </c>
      <c r="P454" t="b">
        <v>0</v>
      </c>
      <c r="Q454" t="n">
        <v>0</v>
      </c>
      <c r="R454" t="b">
        <v>0</v>
      </c>
      <c r="S454" t="n">
        <v>6.277305163600702e-09</v>
      </c>
      <c r="T454" t="n">
        <v>1.282416491314244e-06</v>
      </c>
      <c r="U454" t="n">
        <v>5.057850641743377e-06</v>
      </c>
      <c r="V454" t="n">
        <v>46.74288670724148</v>
      </c>
      <c r="W454" t="n">
        <v>0</v>
      </c>
      <c r="X454" t="n">
        <v>0</v>
      </c>
      <c r="Y454" t="b">
        <v>0</v>
      </c>
      <c r="Z454" t="n">
        <v>0</v>
      </c>
      <c r="AA454" t="b">
        <v>0</v>
      </c>
      <c r="AB454" t="n">
        <v>11.85164470264743</v>
      </c>
      <c r="AC454" t="n">
        <v>6.277305163600702e-09</v>
      </c>
      <c r="AD454" t="b">
        <v>0</v>
      </c>
      <c r="AE454" t="n">
        <v>0</v>
      </c>
      <c r="AF454" t="n">
        <v>0</v>
      </c>
      <c r="AG454" t="n">
        <v>1</v>
      </c>
      <c r="AH454" t="n">
        <v>28.7411296039296</v>
      </c>
      <c r="AI454" t="n">
        <v>0</v>
      </c>
      <c r="AJ454" t="n">
        <v>0</v>
      </c>
      <c r="AK454" t="n">
        <v>0</v>
      </c>
      <c r="AL454" t="n">
        <v>0</v>
      </c>
      <c r="AM454" t="n">
        <v>1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</row>
    <row r="455" spans="1:49">
      <c r="A455" t="n">
        <v>0</v>
      </c>
      <c r="B455" t="n">
        <v>-21.42638506</v>
      </c>
      <c r="C455" t="n">
        <v>38.77241118993138</v>
      </c>
      <c r="D455" t="n">
        <v>61.60761161687935</v>
      </c>
      <c r="E455" t="n">
        <v>0</v>
      </c>
      <c r="F455" t="n">
        <v>452</v>
      </c>
      <c r="G455" t="n">
        <v>9.819895e-08</v>
      </c>
      <c r="H455" t="n">
        <v>8.898850771480581e-07</v>
      </c>
      <c r="I455" t="n">
        <v>-0</v>
      </c>
      <c r="J455" t="n">
        <v>0</v>
      </c>
      <c r="K455" t="n">
        <v>0</v>
      </c>
      <c r="L455" t="n">
        <v>-0.006813473480385746</v>
      </c>
      <c r="M455" t="n">
        <v>0</v>
      </c>
      <c r="N455" t="n">
        <v>89.62358939131801</v>
      </c>
      <c r="O455" t="n">
        <v>3.959913912832057e-09</v>
      </c>
      <c r="P455" t="b">
        <v>0</v>
      </c>
      <c r="Q455" t="n">
        <v>0</v>
      </c>
      <c r="R455" t="b">
        <v>0</v>
      </c>
      <c r="S455" t="n">
        <v>3.959913912832057e-09</v>
      </c>
      <c r="T455" t="n">
        <v>8.089465993662581e-07</v>
      </c>
      <c r="U455" t="n">
        <v>3.190485387900522e-06</v>
      </c>
      <c r="V455" t="n">
        <v>46.7452269857613</v>
      </c>
      <c r="W455" t="n">
        <v>0</v>
      </c>
      <c r="X455" t="n">
        <v>0</v>
      </c>
      <c r="Y455" t="b">
        <v>0</v>
      </c>
      <c r="Z455" t="n">
        <v>0</v>
      </c>
      <c r="AA455" t="b">
        <v>0</v>
      </c>
      <c r="AB455" t="n">
        <v>11.85223807955408</v>
      </c>
      <c r="AC455" t="n">
        <v>3.959913912832057e-09</v>
      </c>
      <c r="AD455" t="b">
        <v>0</v>
      </c>
      <c r="AE455" t="n">
        <v>0</v>
      </c>
      <c r="AF455" t="n">
        <v>0</v>
      </c>
      <c r="AG455" t="n">
        <v>1</v>
      </c>
      <c r="AH455" t="n">
        <v>28.7411296039296</v>
      </c>
      <c r="AI455" t="n">
        <v>0</v>
      </c>
      <c r="AJ455" t="n">
        <v>0</v>
      </c>
      <c r="AK455" t="n">
        <v>0</v>
      </c>
      <c r="AL455" t="n">
        <v>0</v>
      </c>
      <c r="AM455" t="n">
        <v>1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</row>
    <row r="456" spans="1:49">
      <c r="A456" t="n">
        <v>0</v>
      </c>
      <c r="B456" t="n">
        <v>-21.42638506</v>
      </c>
      <c r="C456" t="n">
        <v>38.76779681608457</v>
      </c>
      <c r="D456" t="n">
        <v>61.60027958507931</v>
      </c>
      <c r="E456" t="n">
        <v>0</v>
      </c>
      <c r="F456" t="n">
        <v>453</v>
      </c>
      <c r="G456" t="n">
        <v>6.449504999999999e-08</v>
      </c>
      <c r="H456" t="n">
        <v>-2.488788743349665e-07</v>
      </c>
      <c r="I456" t="n">
        <v>-0</v>
      </c>
      <c r="J456" t="n">
        <v>0</v>
      </c>
      <c r="K456" t="n">
        <v>0</v>
      </c>
      <c r="L456" t="n">
        <v>-0.006992127068247922</v>
      </c>
      <c r="M456" t="n">
        <v>0</v>
      </c>
      <c r="N456" t="n">
        <v>89.61614967428328</v>
      </c>
      <c r="O456" t="n">
        <v>2.600755313932388e-09</v>
      </c>
      <c r="P456" t="b">
        <v>0</v>
      </c>
      <c r="Q456" t="n">
        <v>0</v>
      </c>
      <c r="R456" t="b">
        <v>0</v>
      </c>
      <c r="S456" t="n">
        <v>2.600755313932388e-09</v>
      </c>
      <c r="T456" t="n">
        <v>5.312994830744807e-07</v>
      </c>
      <c r="U456" t="n">
        <v>2.095445161245752e-06</v>
      </c>
      <c r="V456" t="n">
        <v>46.74460380683195</v>
      </c>
      <c r="W456" t="n">
        <v>0</v>
      </c>
      <c r="X456" t="n">
        <v>0</v>
      </c>
      <c r="Y456" t="b">
        <v>0</v>
      </c>
      <c r="Z456" t="n">
        <v>0</v>
      </c>
      <c r="AA456" t="b">
        <v>0</v>
      </c>
      <c r="AB456" t="n">
        <v>11.85208007272615</v>
      </c>
      <c r="AC456" t="n">
        <v>2.600755313932388e-09</v>
      </c>
      <c r="AD456" t="b">
        <v>0</v>
      </c>
      <c r="AE456" t="n">
        <v>0</v>
      </c>
      <c r="AF456" t="n">
        <v>0</v>
      </c>
      <c r="AG456" t="n">
        <v>1</v>
      </c>
      <c r="AH456" t="n">
        <v>28.7411296039296</v>
      </c>
      <c r="AI456" t="n">
        <v>0</v>
      </c>
      <c r="AJ456" t="n">
        <v>0</v>
      </c>
      <c r="AK456" t="n">
        <v>0</v>
      </c>
      <c r="AL456" t="n">
        <v>0</v>
      </c>
      <c r="AM456" t="n">
        <v>1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</row>
    <row r="457" spans="1:49">
      <c r="A457" t="n">
        <v>0</v>
      </c>
      <c r="B457" t="n">
        <v>-21.42638506</v>
      </c>
      <c r="C457" t="n">
        <v>38.76318337824942</v>
      </c>
      <c r="D457" t="n">
        <v>61.59294904055955</v>
      </c>
      <c r="E457" t="n">
        <v>0</v>
      </c>
      <c r="F457" t="n">
        <v>454</v>
      </c>
      <c r="G457" t="n">
        <v>4.36414e-08</v>
      </c>
      <c r="H457" t="n">
        <v>6.01657951918083e-08</v>
      </c>
      <c r="I457" t="n">
        <v>-0</v>
      </c>
      <c r="J457" t="n">
        <v>0</v>
      </c>
      <c r="K457" t="n">
        <v>0</v>
      </c>
      <c r="L457" t="n">
        <v>-0.007209741550875171</v>
      </c>
      <c r="M457" t="n">
        <v>0</v>
      </c>
      <c r="N457" t="n">
        <v>89.60870995724855</v>
      </c>
      <c r="O457" t="n">
        <v>1.759840694698987e-09</v>
      </c>
      <c r="P457" t="b">
        <v>0</v>
      </c>
      <c r="Q457" t="n">
        <v>0</v>
      </c>
      <c r="R457" t="b">
        <v>0</v>
      </c>
      <c r="S457" t="n">
        <v>1.759840694698987e-09</v>
      </c>
      <c r="T457" t="n">
        <v>3.595105866364418e-07</v>
      </c>
      <c r="U457" t="n">
        <v>1.417909753694126e-06</v>
      </c>
      <c r="V457" t="n">
        <v>46.74477292634383</v>
      </c>
      <c r="W457" t="n">
        <v>0</v>
      </c>
      <c r="X457" t="n">
        <v>0</v>
      </c>
      <c r="Y457" t="b">
        <v>0</v>
      </c>
      <c r="Z457" t="n">
        <v>0</v>
      </c>
      <c r="AA457" t="b">
        <v>0</v>
      </c>
      <c r="AB457" t="n">
        <v>11.85212295292694</v>
      </c>
      <c r="AC457" t="n">
        <v>1.759840694698987e-09</v>
      </c>
      <c r="AD457" t="b">
        <v>0</v>
      </c>
      <c r="AE457" t="n">
        <v>0</v>
      </c>
      <c r="AF457" t="n">
        <v>0</v>
      </c>
      <c r="AG457" t="n">
        <v>1</v>
      </c>
      <c r="AH457" t="n">
        <v>28.7411296039296</v>
      </c>
      <c r="AI457" t="n">
        <v>0</v>
      </c>
      <c r="AJ457" t="n">
        <v>0</v>
      </c>
      <c r="AK457" t="n">
        <v>0</v>
      </c>
      <c r="AL457" t="n">
        <v>0</v>
      </c>
      <c r="AM457" t="n">
        <v>1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</row>
    <row r="458" spans="1:49">
      <c r="A458" t="n">
        <v>0</v>
      </c>
      <c r="B458" t="n">
        <v>-21.42638506</v>
      </c>
      <c r="C458" t="n">
        <v>38.75857087621336</v>
      </c>
      <c r="D458" t="n">
        <v>61.5856199829823</v>
      </c>
      <c r="E458" t="n">
        <v>0</v>
      </c>
      <c r="F458" t="n">
        <v>455</v>
      </c>
      <c r="G458" t="n">
        <v>3.02115e-08</v>
      </c>
      <c r="H458" t="n">
        <v>-2.035393143226666e-08</v>
      </c>
      <c r="I458" t="n">
        <v>-0</v>
      </c>
      <c r="J458" t="n">
        <v>0</v>
      </c>
      <c r="K458" t="n">
        <v>0</v>
      </c>
      <c r="L458" t="n">
        <v>-0.007318197017675776</v>
      </c>
      <c r="M458" t="n">
        <v>0</v>
      </c>
      <c r="N458" t="n">
        <v>89.60127024021382</v>
      </c>
      <c r="O458" t="n">
        <v>1.218278447272555e-09</v>
      </c>
      <c r="P458" t="b">
        <v>0</v>
      </c>
      <c r="Q458" t="n">
        <v>0</v>
      </c>
      <c r="R458" t="b">
        <v>0</v>
      </c>
      <c r="S458" t="n">
        <v>1.218278447272555e-09</v>
      </c>
      <c r="T458" t="n">
        <v>2.488773065980207e-07</v>
      </c>
      <c r="U458" t="n">
        <v>9.815720972225934e-07</v>
      </c>
      <c r="V458" t="n">
        <v>46.74472886166025</v>
      </c>
      <c r="W458" t="n">
        <v>0</v>
      </c>
      <c r="X458" t="n">
        <v>0</v>
      </c>
      <c r="Y458" t="b">
        <v>0</v>
      </c>
      <c r="Z458" t="n">
        <v>0</v>
      </c>
      <c r="AA458" t="b">
        <v>0</v>
      </c>
      <c r="AB458" t="n">
        <v>11.85211178033982</v>
      </c>
      <c r="AC458" t="n">
        <v>1.218278447272555e-09</v>
      </c>
      <c r="AD458" t="b">
        <v>0</v>
      </c>
      <c r="AE458" t="n">
        <v>0</v>
      </c>
      <c r="AF458" t="n">
        <v>0</v>
      </c>
      <c r="AG458" t="n">
        <v>1</v>
      </c>
      <c r="AH458" t="n">
        <v>28.7411296039296</v>
      </c>
      <c r="AI458" t="n">
        <v>0</v>
      </c>
      <c r="AJ458" t="n">
        <v>0</v>
      </c>
      <c r="AK458" t="n">
        <v>0</v>
      </c>
      <c r="AL458" t="n">
        <v>0</v>
      </c>
      <c r="AM458" t="n">
        <v>1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</row>
    <row r="459" spans="1:49">
      <c r="A459" t="n">
        <v>0</v>
      </c>
      <c r="B459" t="n">
        <v>-21.42638506</v>
      </c>
      <c r="C459" t="n">
        <v>38.75395930976394</v>
      </c>
      <c r="D459" t="n">
        <v>61.57829241201</v>
      </c>
      <c r="E459" t="n">
        <v>0</v>
      </c>
      <c r="F459" t="n">
        <v>456</v>
      </c>
      <c r="G459" t="n">
        <v>2.12915e-08</v>
      </c>
      <c r="H459" t="n">
        <v>2.625013870591659e-09</v>
      </c>
      <c r="I459" t="n">
        <v>-0</v>
      </c>
      <c r="J459" t="n">
        <v>0</v>
      </c>
      <c r="K459" t="n">
        <v>0</v>
      </c>
      <c r="L459" t="n">
        <v>-0.007326833783853515</v>
      </c>
      <c r="M459" t="n">
        <v>0</v>
      </c>
      <c r="N459" t="n">
        <v>89.59383052317909</v>
      </c>
      <c r="O459" t="n">
        <v>8.58579763918421e-10</v>
      </c>
      <c r="P459" t="b">
        <v>0</v>
      </c>
      <c r="Q459" t="n">
        <v>0</v>
      </c>
      <c r="R459" t="b">
        <v>0</v>
      </c>
      <c r="S459" t="n">
        <v>8.58579763918421e-10</v>
      </c>
      <c r="T459" t="n">
        <v>1.753958318333005e-07</v>
      </c>
      <c r="U459" t="n">
        <v>6.917611607505372e-07</v>
      </c>
      <c r="V459" t="n">
        <v>46.7447414358722</v>
      </c>
      <c r="W459" t="n">
        <v>0</v>
      </c>
      <c r="X459" t="n">
        <v>0</v>
      </c>
      <c r="Y459" t="b">
        <v>0</v>
      </c>
      <c r="Z459" t="n">
        <v>0</v>
      </c>
      <c r="AA459" t="b">
        <v>0</v>
      </c>
      <c r="AB459" t="n">
        <v>11.85211496852743</v>
      </c>
      <c r="AC459" t="n">
        <v>8.58579763918421e-10</v>
      </c>
      <c r="AD459" t="b">
        <v>0</v>
      </c>
      <c r="AE459" t="n">
        <v>0</v>
      </c>
      <c r="AF459" t="n">
        <v>0</v>
      </c>
      <c r="AG459" t="n">
        <v>1</v>
      </c>
      <c r="AH459" t="n">
        <v>28.7411296039296</v>
      </c>
      <c r="AI459" t="n">
        <v>0</v>
      </c>
      <c r="AJ459" t="n">
        <v>0</v>
      </c>
      <c r="AK459" t="n">
        <v>0</v>
      </c>
      <c r="AL459" t="n">
        <v>0</v>
      </c>
      <c r="AM459" t="n">
        <v>1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</row>
    <row r="460" spans="1:49">
      <c r="A460" t="n">
        <v>0</v>
      </c>
      <c r="B460" t="n">
        <v>-21.42638506</v>
      </c>
      <c r="C460" t="n">
        <v>38.74934867868873</v>
      </c>
      <c r="D460" t="n">
        <v>61.5709663273051</v>
      </c>
      <c r="E460" t="n">
        <v>0</v>
      </c>
      <c r="F460" t="n">
        <v>457</v>
      </c>
      <c r="G460" t="n">
        <v>1.52209e-08</v>
      </c>
      <c r="H460" t="n">
        <v>-2.638290716766657e-09</v>
      </c>
      <c r="I460" t="n">
        <v>-0</v>
      </c>
      <c r="J460" t="n">
        <v>0</v>
      </c>
      <c r="K460" t="n">
        <v>0</v>
      </c>
      <c r="L460" t="n">
        <v>-0.007325341919958317</v>
      </c>
      <c r="M460" t="n">
        <v>0</v>
      </c>
      <c r="N460" t="n">
        <v>89.58639080614437</v>
      </c>
      <c r="O460" t="n">
        <v>6.13782773559572e-10</v>
      </c>
      <c r="P460" t="b">
        <v>0</v>
      </c>
      <c r="Q460" t="n">
        <v>0</v>
      </c>
      <c r="R460" t="b">
        <v>0</v>
      </c>
      <c r="S460" t="n">
        <v>6.13782773559572e-10</v>
      </c>
      <c r="T460" t="n">
        <v>1.253872398258217e-07</v>
      </c>
      <c r="U460" t="n">
        <v>4.945272738730409e-07</v>
      </c>
      <c r="V460" t="n">
        <v>46.74473855506732</v>
      </c>
      <c r="W460" t="n">
        <v>0</v>
      </c>
      <c r="X460" t="n">
        <v>0</v>
      </c>
      <c r="Y460" t="b">
        <v>0</v>
      </c>
      <c r="Z460" t="n">
        <v>0</v>
      </c>
      <c r="AA460" t="b">
        <v>0</v>
      </c>
      <c r="AB460" t="n">
        <v>11.85211423810023</v>
      </c>
      <c r="AC460" t="n">
        <v>6.13782773559572e-10</v>
      </c>
      <c r="AD460" t="b">
        <v>0</v>
      </c>
      <c r="AE460" t="n">
        <v>0</v>
      </c>
      <c r="AF460" t="n">
        <v>0</v>
      </c>
      <c r="AG460" t="n">
        <v>1</v>
      </c>
      <c r="AH460" t="n">
        <v>28.7411296039296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</row>
    <row r="461" spans="1:49">
      <c r="A461" t="n">
        <v>0</v>
      </c>
      <c r="B461" t="n">
        <v>-21.42638506</v>
      </c>
      <c r="C461" t="n">
        <v>38.74473898277532</v>
      </c>
      <c r="D461" t="n">
        <v>61.5636417285301</v>
      </c>
      <c r="E461" t="n">
        <v>0</v>
      </c>
      <c r="F461" t="n">
        <v>458</v>
      </c>
      <c r="G461" t="n">
        <v>1.100796e-08</v>
      </c>
      <c r="H461" t="n">
        <v>-6.41467670191701e-10</v>
      </c>
      <c r="I461" t="n">
        <v>-0</v>
      </c>
      <c r="J461" t="n">
        <v>0</v>
      </c>
      <c r="K461" t="n">
        <v>0</v>
      </c>
      <c r="L461" t="n">
        <v>-0.007323855923226208</v>
      </c>
      <c r="M461" t="n">
        <v>0</v>
      </c>
      <c r="N461" t="n">
        <v>89.57895108910964</v>
      </c>
      <c r="O461" t="n">
        <v>4.438959836754441e-10</v>
      </c>
      <c r="P461" t="b">
        <v>0</v>
      </c>
      <c r="Q461" t="n">
        <v>0</v>
      </c>
      <c r="R461" t="b">
        <v>0</v>
      </c>
      <c r="S461" t="n">
        <v>4.438959836754441e-10</v>
      </c>
      <c r="T461" t="n">
        <v>9.068174158644054e-08</v>
      </c>
      <c r="U461" t="n">
        <v>3.576487888169215e-07</v>
      </c>
      <c r="V461" t="n">
        <v>46.74473964744636</v>
      </c>
      <c r="W461" t="n">
        <v>0</v>
      </c>
      <c r="X461" t="n">
        <v>0</v>
      </c>
      <c r="Y461" t="b">
        <v>0</v>
      </c>
      <c r="Z461" t="n">
        <v>0</v>
      </c>
      <c r="AA461" t="b">
        <v>0</v>
      </c>
      <c r="AB461" t="n">
        <v>11.85211451507261</v>
      </c>
      <c r="AC461" t="n">
        <v>4.438959836754441e-10</v>
      </c>
      <c r="AD461" t="b">
        <v>0</v>
      </c>
      <c r="AE461" t="n">
        <v>0</v>
      </c>
      <c r="AF461" t="n">
        <v>0</v>
      </c>
      <c r="AG461" t="n">
        <v>1</v>
      </c>
      <c r="AH461" t="n">
        <v>28.7411296039296</v>
      </c>
      <c r="AI461" t="n">
        <v>0</v>
      </c>
      <c r="AJ461" t="n">
        <v>0</v>
      </c>
      <c r="AK461" t="n">
        <v>0</v>
      </c>
      <c r="AL461" t="n">
        <v>0</v>
      </c>
      <c r="AM461" t="n">
        <v>1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</row>
    <row r="462" spans="1:49">
      <c r="A462" t="n">
        <v>0</v>
      </c>
      <c r="B462" t="n">
        <v>-21.42638506</v>
      </c>
      <c r="C462" t="n">
        <v>38.74013022181136</v>
      </c>
      <c r="D462" t="n">
        <v>61.5563186153476</v>
      </c>
      <c r="E462" t="n">
        <v>0</v>
      </c>
      <c r="F462" t="n">
        <v>459</v>
      </c>
      <c r="G462" t="n">
        <v>8.037265e-09</v>
      </c>
      <c r="H462" t="n">
        <v>-7.822011024665396e-10</v>
      </c>
      <c r="I462" t="n">
        <v>-0</v>
      </c>
      <c r="J462" t="n">
        <v>0</v>
      </c>
      <c r="K462" t="n">
        <v>0</v>
      </c>
      <c r="L462" t="n">
        <v>-0.007322370498843711</v>
      </c>
      <c r="M462" t="n">
        <v>0</v>
      </c>
      <c r="N462" t="n">
        <v>89.57151137207491</v>
      </c>
      <c r="O462" t="n">
        <v>3.241027081618939e-10</v>
      </c>
      <c r="P462" t="b">
        <v>0</v>
      </c>
      <c r="Q462" t="n">
        <v>0</v>
      </c>
      <c r="R462" t="b">
        <v>0</v>
      </c>
      <c r="S462" t="n">
        <v>3.241027081618939e-10</v>
      </c>
      <c r="T462" t="n">
        <v>6.620965081556826e-08</v>
      </c>
      <c r="U462" t="n">
        <v>2.611308628166012e-07</v>
      </c>
      <c r="V462" t="n">
        <v>46.74473957017741</v>
      </c>
      <c r="W462" t="n">
        <v>0</v>
      </c>
      <c r="X462" t="n">
        <v>0</v>
      </c>
      <c r="Y462" t="b">
        <v>0</v>
      </c>
      <c r="Z462" t="n">
        <v>0</v>
      </c>
      <c r="AA462" t="b">
        <v>0</v>
      </c>
      <c r="AB462" t="n">
        <v>11.85211449548109</v>
      </c>
      <c r="AC462" t="n">
        <v>3.241027081618939e-10</v>
      </c>
      <c r="AD462" t="b">
        <v>0</v>
      </c>
      <c r="AE462" t="n">
        <v>0</v>
      </c>
      <c r="AF462" t="n">
        <v>0</v>
      </c>
      <c r="AG462" t="n">
        <v>1</v>
      </c>
      <c r="AH462" t="n">
        <v>28.7411296039296</v>
      </c>
      <c r="AI462" t="n">
        <v>0</v>
      </c>
      <c r="AJ462" t="n">
        <v>0</v>
      </c>
      <c r="AK462" t="n">
        <v>0</v>
      </c>
      <c r="AL462" t="n">
        <v>0</v>
      </c>
      <c r="AM462" t="n">
        <v>1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</row>
    <row r="463" spans="1:49">
      <c r="A463" t="n">
        <v>0</v>
      </c>
      <c r="B463" t="n">
        <v>-21.42638506</v>
      </c>
      <c r="C463" t="n">
        <v>38.73552239558455</v>
      </c>
      <c r="D463" t="n">
        <v>61.54899698742025</v>
      </c>
      <c r="E463" t="n">
        <v>0</v>
      </c>
      <c r="F463" t="n">
        <v>460</v>
      </c>
      <c r="G463" t="n">
        <v>5.91479e-09</v>
      </c>
      <c r="H463" t="n">
        <v>-4.740362532754742e-10</v>
      </c>
      <c r="I463" t="n">
        <v>-0</v>
      </c>
      <c r="J463" t="n">
        <v>0</v>
      </c>
      <c r="K463" t="n">
        <v>0</v>
      </c>
      <c r="L463" t="n">
        <v>-0.007320885412119338</v>
      </c>
      <c r="M463" t="n">
        <v>0</v>
      </c>
      <c r="N463" t="n">
        <v>89.56407165504018</v>
      </c>
      <c r="O463" t="n">
        <v>2.385139054289428e-10</v>
      </c>
      <c r="P463" t="b">
        <v>0</v>
      </c>
      <c r="Q463" t="n">
        <v>0</v>
      </c>
      <c r="R463" t="b">
        <v>0</v>
      </c>
      <c r="S463" t="n">
        <v>2.385139054289428e-10</v>
      </c>
      <c r="T463" t="n">
        <v>4.872505517080935e-08</v>
      </c>
      <c r="U463" t="n">
        <v>1.921716175936721e-07</v>
      </c>
      <c r="V463" t="n">
        <v>46.74473973863565</v>
      </c>
      <c r="W463" t="n">
        <v>0</v>
      </c>
      <c r="X463" t="n">
        <v>0</v>
      </c>
      <c r="Y463" t="b">
        <v>0</v>
      </c>
      <c r="Z463" t="n">
        <v>0</v>
      </c>
      <c r="AA463" t="b">
        <v>0</v>
      </c>
      <c r="AB463" t="n">
        <v>11.85211453819362</v>
      </c>
      <c r="AC463" t="n">
        <v>2.385139054289428e-10</v>
      </c>
      <c r="AD463" t="b">
        <v>0</v>
      </c>
      <c r="AE463" t="n">
        <v>0</v>
      </c>
      <c r="AF463" t="n">
        <v>0</v>
      </c>
      <c r="AG463" t="n">
        <v>1</v>
      </c>
      <c r="AH463" t="n">
        <v>28.7411296039296</v>
      </c>
      <c r="AI463" t="n">
        <v>0</v>
      </c>
      <c r="AJ463" t="n">
        <v>0</v>
      </c>
      <c r="AK463" t="n">
        <v>0</v>
      </c>
      <c r="AL463" t="n">
        <v>0</v>
      </c>
      <c r="AM463" t="n">
        <v>1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</row>
    <row r="464" spans="1:49">
      <c r="A464" t="n">
        <v>0</v>
      </c>
      <c r="B464" t="n">
        <v>-21.42638506</v>
      </c>
      <c r="C464" t="n">
        <v>38.73091550388269</v>
      </c>
      <c r="D464" t="n">
        <v>61.54167684441085</v>
      </c>
      <c r="E464" t="n">
        <v>0</v>
      </c>
      <c r="F464" t="n">
        <v>461</v>
      </c>
      <c r="G464" t="n">
        <v>4.381675e-09</v>
      </c>
      <c r="H464" t="n">
        <v>-3.679788844315637e-10</v>
      </c>
      <c r="I464" t="n">
        <v>-0</v>
      </c>
      <c r="J464" t="n">
        <v>0</v>
      </c>
      <c r="K464" t="n">
        <v>0</v>
      </c>
      <c r="L464" t="n">
        <v>-0.007319400662593678</v>
      </c>
      <c r="M464" t="n">
        <v>0</v>
      </c>
      <c r="N464" t="n">
        <v>89.55663193800545</v>
      </c>
      <c r="O464" t="n">
        <v>1.766910436152468e-10</v>
      </c>
      <c r="P464" t="b">
        <v>0</v>
      </c>
      <c r="Q464" t="n">
        <v>0</v>
      </c>
      <c r="R464" t="b">
        <v>0</v>
      </c>
      <c r="S464" t="n">
        <v>1.766910436152468e-10</v>
      </c>
      <c r="T464" t="n">
        <v>3.609550907395801e-08</v>
      </c>
      <c r="U464" t="n">
        <v>1.423606877876904e-07</v>
      </c>
      <c r="V464" t="n">
        <v>46.74473979654322</v>
      </c>
      <c r="W464" t="n">
        <v>0</v>
      </c>
      <c r="X464" t="n">
        <v>0</v>
      </c>
      <c r="Y464" t="b">
        <v>0</v>
      </c>
      <c r="Z464" t="n">
        <v>0</v>
      </c>
      <c r="AA464" t="b">
        <v>0</v>
      </c>
      <c r="AB464" t="n">
        <v>11.85211455287607</v>
      </c>
      <c r="AC464" t="n">
        <v>1.766910436152468e-10</v>
      </c>
      <c r="AD464" t="b">
        <v>0</v>
      </c>
      <c r="AE464" t="n">
        <v>0</v>
      </c>
      <c r="AF464" t="n">
        <v>0</v>
      </c>
      <c r="AG464" t="n">
        <v>1</v>
      </c>
      <c r="AH464" t="n">
        <v>28.7411296039296</v>
      </c>
      <c r="AI464" t="n">
        <v>0</v>
      </c>
      <c r="AJ464" t="n">
        <v>0</v>
      </c>
      <c r="AK464" t="n">
        <v>0</v>
      </c>
      <c r="AL464" t="n">
        <v>0</v>
      </c>
      <c r="AM464" t="n">
        <v>1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</row>
    <row r="465" spans="1:49">
      <c r="A465" t="n">
        <v>0</v>
      </c>
      <c r="B465" t="n">
        <v>-21.42638506</v>
      </c>
      <c r="C465" t="n">
        <v>38.72630954649371</v>
      </c>
      <c r="D465" t="n">
        <v>61.53435818598246</v>
      </c>
      <c r="E465" t="n">
        <v>0</v>
      </c>
      <c r="F465" t="n">
        <v>462</v>
      </c>
      <c r="G465" t="n">
        <v>3.26407e-09</v>
      </c>
      <c r="H465" t="n">
        <v>-2.629815423316035e-10</v>
      </c>
      <c r="I465" t="n">
        <v>-0</v>
      </c>
      <c r="J465" t="n">
        <v>0</v>
      </c>
      <c r="K465" t="n">
        <v>0</v>
      </c>
      <c r="L465" t="n">
        <v>-0.007317916250135614</v>
      </c>
      <c r="M465" t="n">
        <v>0</v>
      </c>
      <c r="N465" t="n">
        <v>89.54919222097072</v>
      </c>
      <c r="O465" t="n">
        <v>1.316236223455546e-10</v>
      </c>
      <c r="P465" t="b">
        <v>0</v>
      </c>
      <c r="Q465" t="n">
        <v>0</v>
      </c>
      <c r="R465" t="b">
        <v>0</v>
      </c>
      <c r="S465" t="n">
        <v>1.316236223455546e-10</v>
      </c>
      <c r="T465" t="n">
        <v>2.688886517211663e-08</v>
      </c>
      <c r="U465" t="n">
        <v>1.06049684238828e-07</v>
      </c>
      <c r="V465" t="n">
        <v>46.74473985390625</v>
      </c>
      <c r="W465" t="n">
        <v>0</v>
      </c>
      <c r="X465" t="n">
        <v>0</v>
      </c>
      <c r="Y465" t="b">
        <v>0</v>
      </c>
      <c r="Z465" t="n">
        <v>0</v>
      </c>
      <c r="AA465" t="b">
        <v>0</v>
      </c>
      <c r="AB465" t="n">
        <v>11.85211456742045</v>
      </c>
      <c r="AC465" t="n">
        <v>1.316236223455546e-10</v>
      </c>
      <c r="AD465" t="b">
        <v>0</v>
      </c>
      <c r="AE465" t="n">
        <v>0</v>
      </c>
      <c r="AF465" t="n">
        <v>0</v>
      </c>
      <c r="AG465" t="n">
        <v>1</v>
      </c>
      <c r="AH465" t="n">
        <v>28.7411296039296</v>
      </c>
      <c r="AI465" t="n">
        <v>0</v>
      </c>
      <c r="AJ465" t="n">
        <v>0</v>
      </c>
      <c r="AK465" t="n">
        <v>0</v>
      </c>
      <c r="AL465" t="n">
        <v>0</v>
      </c>
      <c r="AM465" t="n">
        <v>1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</row>
    <row r="466" spans="1:49">
      <c r="A466" t="n">
        <v>0</v>
      </c>
      <c r="B466" t="n">
        <v>-21.42638506</v>
      </c>
      <c r="C466" t="n">
        <v>38.72170452320557</v>
      </c>
      <c r="D466" t="n">
        <v>61.52704101179815</v>
      </c>
      <c r="E466" t="n">
        <v>0</v>
      </c>
      <c r="F466" t="n">
        <v>463</v>
      </c>
      <c r="G466" t="n">
        <v>2.443025e-09</v>
      </c>
      <c r="H466" t="n">
        <v>-1.956366129086887e-10</v>
      </c>
      <c r="I466" t="n">
        <v>-0</v>
      </c>
      <c r="J466" t="n">
        <v>0</v>
      </c>
      <c r="K466" t="n">
        <v>0</v>
      </c>
      <c r="L466" t="n">
        <v>-0.007316432174643228</v>
      </c>
      <c r="M466" t="n">
        <v>0</v>
      </c>
      <c r="N466" t="n">
        <v>89.541752503936</v>
      </c>
      <c r="O466" t="n">
        <v>9.851498289981052e-11</v>
      </c>
      <c r="P466" t="b">
        <v>0</v>
      </c>
      <c r="Q466" t="n">
        <v>0</v>
      </c>
      <c r="R466" t="b">
        <v>0</v>
      </c>
      <c r="S466" t="n">
        <v>9.851498289981052e-11</v>
      </c>
      <c r="T466" t="n">
        <v>2.012523317119738e-08</v>
      </c>
      <c r="U466" t="n">
        <v>7.937391962720245e-08</v>
      </c>
      <c r="V466" t="n">
        <v>46.74473989068977</v>
      </c>
      <c r="W466" t="n">
        <v>0</v>
      </c>
      <c r="X466" t="n">
        <v>0</v>
      </c>
      <c r="Y466" t="b">
        <v>0</v>
      </c>
      <c r="Z466" t="n">
        <v>0</v>
      </c>
      <c r="AA466" t="b">
        <v>0</v>
      </c>
      <c r="AB466" t="n">
        <v>11.8521145767469</v>
      </c>
      <c r="AC466" t="n">
        <v>9.851498289981052e-11</v>
      </c>
      <c r="AD466" t="b">
        <v>0</v>
      </c>
      <c r="AE466" t="n">
        <v>0</v>
      </c>
      <c r="AF466" t="n">
        <v>0</v>
      </c>
      <c r="AG466" t="n">
        <v>1</v>
      </c>
      <c r="AH466" t="n">
        <v>28.7411296039296</v>
      </c>
      <c r="AI466" t="n">
        <v>0</v>
      </c>
      <c r="AJ466" t="n">
        <v>0</v>
      </c>
      <c r="AK466" t="n">
        <v>0</v>
      </c>
      <c r="AL466" t="n">
        <v>0</v>
      </c>
      <c r="AM466" t="n">
        <v>1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</row>
    <row r="467" spans="1:49">
      <c r="A467" t="n">
        <v>0</v>
      </c>
      <c r="B467" t="n">
        <v>-21.42638506</v>
      </c>
      <c r="C467" t="n">
        <v>38.71710043380627</v>
      </c>
      <c r="D467" t="n">
        <v>61.51972532152105</v>
      </c>
      <c r="E467" t="n">
        <v>0</v>
      </c>
      <c r="F467" t="n">
        <v>464</v>
      </c>
      <c r="G467" t="n">
        <v>1.835865e-09</v>
      </c>
      <c r="H467" t="n">
        <v>-1.446428393669745e-10</v>
      </c>
      <c r="I467" t="n">
        <v>-0</v>
      </c>
      <c r="J467" t="n">
        <v>0</v>
      </c>
      <c r="K467" t="n">
        <v>0</v>
      </c>
      <c r="L467" t="n">
        <v>-0.007314948436012991</v>
      </c>
      <c r="M467" t="n">
        <v>0</v>
      </c>
      <c r="N467" t="n">
        <v>89.53431278690127</v>
      </c>
      <c r="O467" t="n">
        <v>7.403125599988948e-11</v>
      </c>
      <c r="P467" t="b">
        <v>0</v>
      </c>
      <c r="Q467" t="n">
        <v>0</v>
      </c>
      <c r="R467" t="b">
        <v>0</v>
      </c>
      <c r="S467" t="n">
        <v>7.403125599988948e-11</v>
      </c>
      <c r="T467" t="n">
        <v>1.512355018710012e-08</v>
      </c>
      <c r="U467" t="n">
        <v>5.964728193792287e-08</v>
      </c>
      <c r="V467" t="n">
        <v>46.74473991854362</v>
      </c>
      <c r="W467" t="n">
        <v>0</v>
      </c>
      <c r="X467" t="n">
        <v>0</v>
      </c>
      <c r="Y467" t="b">
        <v>0</v>
      </c>
      <c r="Z467" t="n">
        <v>0</v>
      </c>
      <c r="AA467" t="b">
        <v>0</v>
      </c>
      <c r="AB467" t="n">
        <v>11.85211458380923</v>
      </c>
      <c r="AC467" t="n">
        <v>7.403125599988948e-11</v>
      </c>
      <c r="AD467" t="b">
        <v>0</v>
      </c>
      <c r="AE467" t="n">
        <v>0</v>
      </c>
      <c r="AF467" t="n">
        <v>0</v>
      </c>
      <c r="AG467" t="n">
        <v>1</v>
      </c>
      <c r="AH467" t="n">
        <v>28.7411296039296</v>
      </c>
      <c r="AI467" t="n">
        <v>0</v>
      </c>
      <c r="AJ467" t="n">
        <v>0</v>
      </c>
      <c r="AK467" t="n">
        <v>0</v>
      </c>
      <c r="AL467" t="n">
        <v>0</v>
      </c>
      <c r="AM467" t="n">
        <v>1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</row>
    <row r="468" spans="1:49">
      <c r="A468" t="n">
        <v>0</v>
      </c>
      <c r="B468" t="n">
        <v>-21.42638506</v>
      </c>
      <c r="C468" t="n">
        <v>38.7124972780837</v>
      </c>
      <c r="D468" t="n">
        <v>61.51241111481416</v>
      </c>
      <c r="E468" t="n">
        <v>0</v>
      </c>
      <c r="F468" t="n">
        <v>465</v>
      </c>
      <c r="G468" t="n">
        <v>1.38435e-09</v>
      </c>
      <c r="H468" t="n">
        <v>-1.080211962900798e-10</v>
      </c>
      <c r="I468" t="n">
        <v>-0</v>
      </c>
      <c r="J468" t="n">
        <v>0</v>
      </c>
      <c r="K468" t="n">
        <v>0</v>
      </c>
      <c r="L468" t="n">
        <v>-0.007313465034102018</v>
      </c>
      <c r="M468" t="n">
        <v>0</v>
      </c>
      <c r="N468" t="n">
        <v>89.52687306986654</v>
      </c>
      <c r="O468" t="n">
        <v>5.582391367954649e-11</v>
      </c>
      <c r="P468" t="b">
        <v>0</v>
      </c>
      <c r="Q468" t="n">
        <v>0</v>
      </c>
      <c r="R468" t="b">
        <v>0</v>
      </c>
      <c r="S468" t="n">
        <v>5.582391367954649e-11</v>
      </c>
      <c r="T468" t="n">
        <v>1.140404479714579e-08</v>
      </c>
      <c r="U468" t="n">
        <v>4.497755267994299e-08</v>
      </c>
      <c r="V468" t="n">
        <v>46.74473993854578</v>
      </c>
      <c r="W468" t="n">
        <v>0</v>
      </c>
      <c r="X468" t="n">
        <v>0</v>
      </c>
      <c r="Y468" t="b">
        <v>0</v>
      </c>
      <c r="Z468" t="n">
        <v>0</v>
      </c>
      <c r="AA468" t="b">
        <v>0</v>
      </c>
      <c r="AB468" t="n">
        <v>11.85211458888078</v>
      </c>
      <c r="AC468" t="n">
        <v>5.582391367954649e-11</v>
      </c>
      <c r="AD468" t="b">
        <v>0</v>
      </c>
      <c r="AE468" t="n">
        <v>0</v>
      </c>
      <c r="AF468" t="n">
        <v>0</v>
      </c>
      <c r="AG468" t="n">
        <v>1</v>
      </c>
      <c r="AH468" t="n">
        <v>28.7411296039296</v>
      </c>
      <c r="AI468" t="n">
        <v>0</v>
      </c>
      <c r="AJ468" t="n">
        <v>0</v>
      </c>
      <c r="AK468" t="n">
        <v>0</v>
      </c>
      <c r="AL468" t="n">
        <v>0</v>
      </c>
      <c r="AM468" t="n">
        <v>1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</row>
    <row r="469" spans="1:49">
      <c r="A469" t="n">
        <v>0</v>
      </c>
      <c r="B469" t="n">
        <v>-21.42638506</v>
      </c>
      <c r="C469" t="n">
        <v>38.70789505582596</v>
      </c>
      <c r="D469" t="n">
        <v>61.50509839134075</v>
      </c>
      <c r="E469" t="n">
        <v>0</v>
      </c>
      <c r="F469" t="n">
        <v>466</v>
      </c>
      <c r="G469" t="n">
        <v>1.0469655e-09</v>
      </c>
      <c r="H469" t="n">
        <v>-8.068862547270672e-11</v>
      </c>
      <c r="I469" t="n">
        <v>-0</v>
      </c>
      <c r="J469" t="n">
        <v>0</v>
      </c>
      <c r="K469" t="n">
        <v>0</v>
      </c>
      <c r="L469" t="n">
        <v>-0.007311981968866954</v>
      </c>
      <c r="M469" t="n">
        <v>0</v>
      </c>
      <c r="N469" t="n">
        <v>89.51943335283181</v>
      </c>
      <c r="O469" t="n">
        <v>4.221888374770014e-11</v>
      </c>
      <c r="P469" t="b">
        <v>0</v>
      </c>
      <c r="Q469" t="n">
        <v>0</v>
      </c>
      <c r="R469" t="b">
        <v>0</v>
      </c>
      <c r="S469" t="n">
        <v>4.221888374770014e-11</v>
      </c>
      <c r="T469" t="n">
        <v>8.624727462755905e-09</v>
      </c>
      <c r="U469" t="n">
        <v>3.401592511310929e-08</v>
      </c>
      <c r="V469" t="n">
        <v>46.74473995347438</v>
      </c>
      <c r="W469" t="n">
        <v>0</v>
      </c>
      <c r="X469" t="n">
        <v>0</v>
      </c>
      <c r="Y469" t="b">
        <v>0</v>
      </c>
      <c r="Z469" t="n">
        <v>0</v>
      </c>
      <c r="AA469" t="b">
        <v>0</v>
      </c>
      <c r="AB469" t="n">
        <v>11.85211459266592</v>
      </c>
      <c r="AC469" t="n">
        <v>4.221888374770014e-11</v>
      </c>
      <c r="AD469" t="b">
        <v>0</v>
      </c>
      <c r="AE469" t="n">
        <v>0</v>
      </c>
      <c r="AF469" t="n">
        <v>0</v>
      </c>
      <c r="AG469" t="n">
        <v>1</v>
      </c>
      <c r="AH469" t="n">
        <v>28.7411296039296</v>
      </c>
      <c r="AI469" t="n">
        <v>0</v>
      </c>
      <c r="AJ469" t="n">
        <v>0</v>
      </c>
      <c r="AK469" t="n">
        <v>0</v>
      </c>
      <c r="AL469" t="n">
        <v>0</v>
      </c>
      <c r="AM469" t="n">
        <v>1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</row>
    <row r="470" spans="1:49">
      <c r="A470" t="n">
        <v>0</v>
      </c>
      <c r="B470" t="n">
        <v>-21.42638506</v>
      </c>
      <c r="C470" t="n">
        <v>38.70329376682119</v>
      </c>
      <c r="D470" t="n">
        <v>61.4977871507642</v>
      </c>
      <c r="E470" t="n">
        <v>0</v>
      </c>
      <c r="F470" t="n">
        <v>467</v>
      </c>
      <c r="G470" t="n">
        <v>7.93818e-10</v>
      </c>
      <c r="H470" t="n">
        <v>-6.133430181909321e-11</v>
      </c>
      <c r="I470" t="n">
        <v>-0</v>
      </c>
      <c r="J470" t="n">
        <v>0</v>
      </c>
      <c r="K470" t="n">
        <v>0</v>
      </c>
      <c r="L470" t="n">
        <v>-0.007310499240224755</v>
      </c>
      <c r="M470" t="n">
        <v>0</v>
      </c>
      <c r="N470" t="n">
        <v>89.51199363579708</v>
      </c>
      <c r="O470" t="n">
        <v>3.201071082706158e-11</v>
      </c>
      <c r="P470" t="b">
        <v>0</v>
      </c>
      <c r="Q470" t="n">
        <v>0</v>
      </c>
      <c r="R470" t="b">
        <v>0</v>
      </c>
      <c r="S470" t="n">
        <v>3.201071082706158e-11</v>
      </c>
      <c r="T470" t="n">
        <v>6.539340508383484e-09</v>
      </c>
      <c r="U470" t="n">
        <v>2.579115896506446e-08</v>
      </c>
      <c r="V470" t="n">
        <v>46.74473996404415</v>
      </c>
      <c r="W470" t="n">
        <v>0</v>
      </c>
      <c r="X470" t="n">
        <v>0</v>
      </c>
      <c r="Y470" t="b">
        <v>0</v>
      </c>
      <c r="Z470" t="n">
        <v>0</v>
      </c>
      <c r="AA470" t="b">
        <v>0</v>
      </c>
      <c r="AB470" t="n">
        <v>11.85211459534588</v>
      </c>
      <c r="AC470" t="n">
        <v>3.201071082706158e-11</v>
      </c>
      <c r="AD470" t="b">
        <v>0</v>
      </c>
      <c r="AE470" t="n">
        <v>0</v>
      </c>
      <c r="AF470" t="n">
        <v>0</v>
      </c>
      <c r="AG470" t="n">
        <v>1</v>
      </c>
      <c r="AH470" t="n">
        <v>28.7411296039296</v>
      </c>
      <c r="AI470" t="n">
        <v>0</v>
      </c>
      <c r="AJ470" t="n">
        <v>0</v>
      </c>
      <c r="AK470" t="n">
        <v>0</v>
      </c>
      <c r="AL470" t="n">
        <v>0</v>
      </c>
      <c r="AM470" t="n">
        <v>1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</row>
    <row r="471" spans="1:49">
      <c r="A471" t="n">
        <v>0</v>
      </c>
      <c r="B471" t="n">
        <v>-21.42638506</v>
      </c>
      <c r="C471" t="n">
        <v>38.69869341085759</v>
      </c>
      <c r="D471" t="n">
        <v>61.49047739274795</v>
      </c>
      <c r="E471" t="n">
        <v>0</v>
      </c>
      <c r="F471" t="n">
        <v>468</v>
      </c>
      <c r="G471" t="n">
        <v>6.031985e-10</v>
      </c>
      <c r="H471" t="n">
        <v>-4.378000058425364e-11</v>
      </c>
      <c r="I471" t="n">
        <v>-0</v>
      </c>
      <c r="J471" t="n">
        <v>0</v>
      </c>
      <c r="K471" t="n">
        <v>0</v>
      </c>
      <c r="L471" t="n">
        <v>-0.007309016848087158</v>
      </c>
      <c r="M471" t="n">
        <v>0</v>
      </c>
      <c r="N471" t="n">
        <v>89.50455391876235</v>
      </c>
      <c r="O471" t="n">
        <v>2.432397950006006e-11</v>
      </c>
      <c r="P471" t="b">
        <v>0</v>
      </c>
      <c r="Q471" t="n">
        <v>0</v>
      </c>
      <c r="R471" t="b">
        <v>0</v>
      </c>
      <c r="S471" t="n">
        <v>2.432397950006006e-11</v>
      </c>
      <c r="T471" t="n">
        <v>4.969048806711557e-09</v>
      </c>
      <c r="U471" t="n">
        <v>1.959792849367038e-08</v>
      </c>
      <c r="V471" t="n">
        <v>46.74473997363425</v>
      </c>
      <c r="W471" t="n">
        <v>0</v>
      </c>
      <c r="X471" t="n">
        <v>0</v>
      </c>
      <c r="Y471" t="b">
        <v>0</v>
      </c>
      <c r="Z471" t="n">
        <v>0</v>
      </c>
      <c r="AA471" t="b">
        <v>0</v>
      </c>
      <c r="AB471" t="n">
        <v>11.85211459777745</v>
      </c>
      <c r="AC471" t="n">
        <v>2.432397950006006e-11</v>
      </c>
      <c r="AD471" t="b">
        <v>0</v>
      </c>
      <c r="AE471" t="n">
        <v>0</v>
      </c>
      <c r="AF471" t="n">
        <v>0</v>
      </c>
      <c r="AG471" t="n">
        <v>1</v>
      </c>
      <c r="AH471" t="n">
        <v>28.7411296039296</v>
      </c>
      <c r="AI471" t="n">
        <v>0</v>
      </c>
      <c r="AJ471" t="n">
        <v>0</v>
      </c>
      <c r="AK471" t="n">
        <v>0</v>
      </c>
      <c r="AL471" t="n">
        <v>0</v>
      </c>
      <c r="AM471" t="n">
        <v>1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</row>
    <row r="472" spans="1:49">
      <c r="A472" t="n">
        <v>0</v>
      </c>
      <c r="B472" t="n">
        <v>-21.42638506</v>
      </c>
      <c r="C472" t="n">
        <v>38.69409398772354</v>
      </c>
      <c r="D472" t="n">
        <v>61.48316911695575</v>
      </c>
      <c r="E472" t="n">
        <v>0</v>
      </c>
      <c r="F472" t="n">
        <v>469</v>
      </c>
      <c r="G472" t="n">
        <v>4.38129e-10</v>
      </c>
      <c r="H472" t="n">
        <v>-5.995319584389225e-11</v>
      </c>
      <c r="I472" t="n">
        <v>-0</v>
      </c>
      <c r="J472" t="n">
        <v>0</v>
      </c>
      <c r="K472" t="n">
        <v>0</v>
      </c>
      <c r="L472" t="n">
        <v>-0.007307534792338255</v>
      </c>
      <c r="M472" t="n">
        <v>0</v>
      </c>
      <c r="N472" t="n">
        <v>89.49711420172763</v>
      </c>
      <c r="O472" t="n">
        <v>1.766755191261384e-11</v>
      </c>
      <c r="P472" t="b">
        <v>0</v>
      </c>
      <c r="Q472" t="n">
        <v>0</v>
      </c>
      <c r="R472" t="b">
        <v>0</v>
      </c>
      <c r="S472" t="n">
        <v>1.766755191261384e-11</v>
      </c>
      <c r="T472" t="n">
        <v>3.60923375080629e-09</v>
      </c>
      <c r="U472" t="n">
        <v>1.423481791318001e-08</v>
      </c>
      <c r="V472" t="n">
        <v>46.74473996476952</v>
      </c>
      <c r="W472" t="n">
        <v>0</v>
      </c>
      <c r="X472" t="n">
        <v>0</v>
      </c>
      <c r="Y472" t="b">
        <v>0</v>
      </c>
      <c r="Z472" t="n">
        <v>0</v>
      </c>
      <c r="AA472" t="b">
        <v>0</v>
      </c>
      <c r="AB472" t="n">
        <v>11.8521145955298</v>
      </c>
      <c r="AC472" t="n">
        <v>1.766755191261384e-11</v>
      </c>
      <c r="AD472" t="b">
        <v>0</v>
      </c>
      <c r="AE472" t="n">
        <v>0</v>
      </c>
      <c r="AF472" t="n">
        <v>0</v>
      </c>
      <c r="AG472" t="n">
        <v>1</v>
      </c>
      <c r="AH472" t="n">
        <v>28.7411296039296</v>
      </c>
      <c r="AI472" t="n">
        <v>0</v>
      </c>
      <c r="AJ472" t="n">
        <v>0</v>
      </c>
      <c r="AK472" t="n">
        <v>0</v>
      </c>
      <c r="AL472" t="n">
        <v>0</v>
      </c>
      <c r="AM472" t="n">
        <v>1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</row>
    <row r="473" spans="1:49">
      <c r="A473" t="n">
        <v>0</v>
      </c>
      <c r="B473" t="n">
        <v>-21.42638506</v>
      </c>
      <c r="C473" t="n">
        <v>38.68949549720729</v>
      </c>
      <c r="D473" t="n">
        <v>61.47586232305115</v>
      </c>
      <c r="E473" t="n">
        <v>0</v>
      </c>
      <c r="F473" t="n">
        <v>470</v>
      </c>
      <c r="G473" t="n">
        <v>1.77512999988252e-10</v>
      </c>
      <c r="H473" t="n">
        <v>-7.114513271663414e-11</v>
      </c>
      <c r="I473" t="n">
        <v>-0</v>
      </c>
      <c r="J473" t="n">
        <v>0</v>
      </c>
      <c r="K473" t="n">
        <v>0</v>
      </c>
      <c r="L473" t="n">
        <v>-0.007306053072883845</v>
      </c>
      <c r="M473" t="n">
        <v>0</v>
      </c>
      <c r="N473" t="n">
        <v>89.4896744846929</v>
      </c>
      <c r="O473" t="n">
        <v>7.158211718566559e-12</v>
      </c>
      <c r="P473" t="b">
        <v>0</v>
      </c>
      <c r="Q473" t="n">
        <v>0</v>
      </c>
      <c r="R473" t="b">
        <v>0</v>
      </c>
      <c r="S473" t="n">
        <v>7.158211718566559e-12</v>
      </c>
      <c r="T473" t="n">
        <v>1.462322536888623e-09</v>
      </c>
      <c r="U473" t="n">
        <v>5.767400085488731e-09</v>
      </c>
      <c r="V473" t="n">
        <v>46.74473995862256</v>
      </c>
      <c r="W473" t="n">
        <v>0</v>
      </c>
      <c r="X473" t="n">
        <v>0</v>
      </c>
      <c r="Y473" t="b">
        <v>0</v>
      </c>
      <c r="Z473" t="n">
        <v>0</v>
      </c>
      <c r="AA473" t="b">
        <v>0</v>
      </c>
      <c r="AB473" t="n">
        <v>11.85211459397124</v>
      </c>
      <c r="AC473" t="n">
        <v>7.158211718566559e-12</v>
      </c>
      <c r="AD473" t="b">
        <v>0</v>
      </c>
      <c r="AE473" t="n">
        <v>0</v>
      </c>
      <c r="AF473" t="n">
        <v>0</v>
      </c>
      <c r="AG473" t="n">
        <v>1</v>
      </c>
      <c r="AH473" t="n">
        <v>28.7411296039296</v>
      </c>
      <c r="AI473" t="n">
        <v>0</v>
      </c>
      <c r="AJ473" t="n">
        <v>0</v>
      </c>
      <c r="AK473" t="n">
        <v>0</v>
      </c>
      <c r="AL473" t="n">
        <v>0</v>
      </c>
      <c r="AM473" t="n">
        <v>1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</row>
    <row r="474" spans="1:49">
      <c r="A474" t="n">
        <v>0</v>
      </c>
      <c r="B474" t="n">
        <v>-21.42638506</v>
      </c>
      <c r="C474" t="n">
        <v>38.68489793909721</v>
      </c>
      <c r="D474" t="n">
        <v>61.4685570106979</v>
      </c>
      <c r="E474" t="n">
        <v>0</v>
      </c>
      <c r="F474" t="n">
        <v>471</v>
      </c>
      <c r="G474" t="n">
        <v>-2.34959e-20</v>
      </c>
      <c r="H474" t="n">
        <v>-2.05737733091511e-11</v>
      </c>
      <c r="I474" t="n">
        <v>-0</v>
      </c>
      <c r="J474" t="n">
        <v>0</v>
      </c>
      <c r="K474" t="n">
        <v>0</v>
      </c>
      <c r="L474" t="n">
        <v>-0.007304571689651373</v>
      </c>
      <c r="M474" t="n">
        <v>0</v>
      </c>
      <c r="N474" t="n">
        <v>89.48223476765817</v>
      </c>
      <c r="O474" t="n">
        <v>-9.474721672717951e-22</v>
      </c>
      <c r="P474" t="b">
        <v>0</v>
      </c>
      <c r="Q474" t="n">
        <v>0</v>
      </c>
      <c r="R474" t="b">
        <v>0</v>
      </c>
      <c r="S474" t="n">
        <v>-9.474721672717951e-22</v>
      </c>
      <c r="T474" t="n">
        <v>-1.935553119870392e-19</v>
      </c>
      <c r="U474" t="n">
        <v>-7.633821504768826e-19</v>
      </c>
      <c r="V474" t="n">
        <v>46.74473998628199</v>
      </c>
      <c r="W474" t="n">
        <v>0</v>
      </c>
      <c r="X474" t="n">
        <v>-0</v>
      </c>
      <c r="Y474" t="b">
        <v>0</v>
      </c>
      <c r="Z474" t="n">
        <v>0</v>
      </c>
      <c r="AA474" t="b">
        <v>0</v>
      </c>
      <c r="AB474" t="n">
        <v>11.85211460098428</v>
      </c>
      <c r="AC474" t="n">
        <v>-9.474721672717951e-22</v>
      </c>
      <c r="AD474" t="b">
        <v>0</v>
      </c>
      <c r="AE474" t="n">
        <v>0</v>
      </c>
      <c r="AF474" t="n">
        <v>0</v>
      </c>
      <c r="AG474" t="n">
        <v>1</v>
      </c>
      <c r="AH474" t="n">
        <v>28.7411296039296</v>
      </c>
      <c r="AI474" t="n">
        <v>0</v>
      </c>
      <c r="AJ474" t="n">
        <v>-0</v>
      </c>
      <c r="AK474" t="n">
        <v>0</v>
      </c>
      <c r="AL474" t="n">
        <v>-0</v>
      </c>
      <c r="AM474" t="n">
        <v>1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</row>
    <row r="475" spans="1:49">
      <c r="A475" t="n">
        <v>0</v>
      </c>
      <c r="B475" t="n">
        <v>-21.42638506</v>
      </c>
      <c r="C475" t="n">
        <v>38.68030131318178</v>
      </c>
      <c r="D475" t="n">
        <v>61.46125317955985</v>
      </c>
      <c r="E475" t="n">
        <v>0</v>
      </c>
      <c r="F475" t="n">
        <v>472</v>
      </c>
      <c r="G475" t="n">
        <v>-2.34959e-20</v>
      </c>
      <c r="H475" t="n">
        <v>5.512725943448594e-12</v>
      </c>
      <c r="I475" t="n">
        <v>-0</v>
      </c>
      <c r="J475" t="n">
        <v>0</v>
      </c>
      <c r="K475" t="n">
        <v>0</v>
      </c>
      <c r="L475" t="n">
        <v>-0.007303090642540644</v>
      </c>
      <c r="M475" t="n">
        <v>0</v>
      </c>
      <c r="N475" t="n">
        <v>89.47479505062344</v>
      </c>
      <c r="O475" t="n">
        <v>-9.474721675611473e-22</v>
      </c>
      <c r="P475" t="b">
        <v>0</v>
      </c>
      <c r="Q475" t="n">
        <v>0</v>
      </c>
      <c r="R475" t="b">
        <v>0</v>
      </c>
      <c r="S475" t="n">
        <v>-9.474721675611473e-22</v>
      </c>
      <c r="T475" t="n">
        <v>-1.935553119870392e-19</v>
      </c>
      <c r="U475" t="n">
        <v>-7.633821504768826e-19</v>
      </c>
      <c r="V475" t="n">
        <v>46.74474000055755</v>
      </c>
      <c r="W475" t="n">
        <v>0</v>
      </c>
      <c r="X475" t="n">
        <v>-0</v>
      </c>
      <c r="Y475" t="b">
        <v>0</v>
      </c>
      <c r="Z475" t="n">
        <v>0</v>
      </c>
      <c r="AA475" t="b">
        <v>0</v>
      </c>
      <c r="AB475" t="n">
        <v>11.85211460460384</v>
      </c>
      <c r="AC475" t="n">
        <v>-9.474721675611473e-22</v>
      </c>
      <c r="AD475" t="b">
        <v>0</v>
      </c>
      <c r="AE475" t="n">
        <v>0</v>
      </c>
      <c r="AF475" t="n">
        <v>0</v>
      </c>
      <c r="AG475" t="n">
        <v>1</v>
      </c>
      <c r="AH475" t="n">
        <v>28.7411296039296</v>
      </c>
      <c r="AI475" t="n">
        <v>0</v>
      </c>
      <c r="AJ475" t="n">
        <v>-0</v>
      </c>
      <c r="AK475" t="n">
        <v>0</v>
      </c>
      <c r="AL475" t="n">
        <v>-0</v>
      </c>
      <c r="AM475" t="n">
        <v>1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</row>
    <row r="476" spans="1:49">
      <c r="A476" t="n">
        <v>0</v>
      </c>
      <c r="B476" t="n">
        <v>-21.42638506</v>
      </c>
      <c r="C476" t="n">
        <v>38.67570561924946</v>
      </c>
      <c r="D476" t="n">
        <v>61.45395082930089</v>
      </c>
      <c r="E476" t="n">
        <v>0</v>
      </c>
      <c r="F476" t="n">
        <v>473</v>
      </c>
      <c r="G476" t="n">
        <v>-2.34959e-20</v>
      </c>
      <c r="H476" t="n">
        <v>-1.477130464643278e-12</v>
      </c>
      <c r="I476" t="n">
        <v>-0</v>
      </c>
      <c r="J476" t="n">
        <v>0</v>
      </c>
      <c r="K476" t="n">
        <v>0</v>
      </c>
      <c r="L476" t="n">
        <v>-0.007301609931499031</v>
      </c>
      <c r="M476" t="n">
        <v>0</v>
      </c>
      <c r="N476" t="n">
        <v>89.46735533358871</v>
      </c>
      <c r="O476" t="n">
        <v>-9.474721674836154e-22</v>
      </c>
      <c r="P476" t="b">
        <v>0</v>
      </c>
      <c r="Q476" t="n">
        <v>0</v>
      </c>
      <c r="R476" t="b">
        <v>0</v>
      </c>
      <c r="S476" t="n">
        <v>-9.474721674836154e-22</v>
      </c>
      <c r="T476" t="n">
        <v>-1.935553119870392e-19</v>
      </c>
      <c r="U476" t="n">
        <v>-7.633821504768826e-19</v>
      </c>
      <c r="V476" t="n">
        <v>46.74473999673241</v>
      </c>
      <c r="W476" t="n">
        <v>0</v>
      </c>
      <c r="X476" t="n">
        <v>-0</v>
      </c>
      <c r="Y476" t="b">
        <v>0</v>
      </c>
      <c r="Z476" t="n">
        <v>0</v>
      </c>
      <c r="AA476" t="b">
        <v>0</v>
      </c>
      <c r="AB476" t="n">
        <v>11.85211460363398</v>
      </c>
      <c r="AC476" t="n">
        <v>-9.474721674836154e-22</v>
      </c>
      <c r="AD476" t="b">
        <v>0</v>
      </c>
      <c r="AE476" t="n">
        <v>0</v>
      </c>
      <c r="AF476" t="n">
        <v>0</v>
      </c>
      <c r="AG476" t="n">
        <v>1</v>
      </c>
      <c r="AH476" t="n">
        <v>28.7411296039296</v>
      </c>
      <c r="AI476" t="n">
        <v>0</v>
      </c>
      <c r="AJ476" t="n">
        <v>-0</v>
      </c>
      <c r="AK476" t="n">
        <v>0</v>
      </c>
      <c r="AL476" t="n">
        <v>-0</v>
      </c>
      <c r="AM476" t="n">
        <v>1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</row>
    <row r="477" spans="1:49">
      <c r="A477" t="n">
        <v>0</v>
      </c>
      <c r="B477" t="n">
        <v>-21.42638506</v>
      </c>
      <c r="C477" t="n">
        <v>38.67111085708874</v>
      </c>
      <c r="D477" t="n">
        <v>61.446649959585</v>
      </c>
      <c r="E477" t="n">
        <v>0</v>
      </c>
      <c r="F477" t="n">
        <v>474</v>
      </c>
      <c r="G477" t="n">
        <v>-2.34959e-20</v>
      </c>
      <c r="H477" t="n">
        <v>3.957959151245173e-13</v>
      </c>
      <c r="I477" t="n">
        <v>-0</v>
      </c>
      <c r="J477" t="n">
        <v>0</v>
      </c>
      <c r="K477" t="n">
        <v>0</v>
      </c>
      <c r="L477" t="n">
        <v>-0.007300129556400525</v>
      </c>
      <c r="M477" t="n">
        <v>0</v>
      </c>
      <c r="N477" t="n">
        <v>89.45991561655399</v>
      </c>
      <c r="O477" t="n">
        <v>-9.474721675043901e-22</v>
      </c>
      <c r="P477" t="b">
        <v>0</v>
      </c>
      <c r="Q477" t="n">
        <v>0</v>
      </c>
      <c r="R477" t="b">
        <v>0</v>
      </c>
      <c r="S477" t="n">
        <v>-9.474721675043901e-22</v>
      </c>
      <c r="T477" t="n">
        <v>-1.935553119870392e-19</v>
      </c>
      <c r="U477" t="n">
        <v>-7.633821504768826e-19</v>
      </c>
      <c r="V477" t="n">
        <v>46.74473999775736</v>
      </c>
      <c r="W477" t="n">
        <v>0</v>
      </c>
      <c r="X477" t="n">
        <v>-0</v>
      </c>
      <c r="Y477" t="b">
        <v>0</v>
      </c>
      <c r="Z477" t="n">
        <v>0</v>
      </c>
      <c r="AA477" t="b">
        <v>0</v>
      </c>
      <c r="AB477" t="n">
        <v>11.85211460389385</v>
      </c>
      <c r="AC477" t="n">
        <v>-9.474721675043901e-22</v>
      </c>
      <c r="AD477" t="b">
        <v>0</v>
      </c>
      <c r="AE477" t="n">
        <v>0</v>
      </c>
      <c r="AF477" t="n">
        <v>0</v>
      </c>
      <c r="AG477" t="n">
        <v>1</v>
      </c>
      <c r="AH477" t="n">
        <v>28.7411296039296</v>
      </c>
      <c r="AI477" t="n">
        <v>0</v>
      </c>
      <c r="AJ477" t="n">
        <v>-0</v>
      </c>
      <c r="AK477" t="n">
        <v>0</v>
      </c>
      <c r="AL477" t="n">
        <v>-0</v>
      </c>
      <c r="AM477" t="n">
        <v>1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</row>
    <row r="478" spans="1:49">
      <c r="A478" t="n">
        <v>0</v>
      </c>
      <c r="B478" t="n">
        <v>-21.42638506</v>
      </c>
      <c r="C478" t="n">
        <v>38.66651702648822</v>
      </c>
      <c r="D478" t="n">
        <v>61.4393505700762</v>
      </c>
      <c r="E478" t="n">
        <v>0</v>
      </c>
      <c r="F478" t="n">
        <v>475</v>
      </c>
      <c r="G478" t="n">
        <v>-2.34959e-20</v>
      </c>
      <c r="H478" t="n">
        <v>-1.060531958547914e-13</v>
      </c>
      <c r="I478" t="n">
        <v>-0</v>
      </c>
      <c r="J478" t="n">
        <v>0</v>
      </c>
      <c r="K478" t="n">
        <v>0</v>
      </c>
      <c r="L478" t="n">
        <v>-0.007298649517173073</v>
      </c>
      <c r="M478" t="n">
        <v>0</v>
      </c>
      <c r="N478" t="n">
        <v>89.45247589951926</v>
      </c>
      <c r="O478" t="n">
        <v>-9.474721674988235e-22</v>
      </c>
      <c r="P478" t="b">
        <v>0</v>
      </c>
      <c r="Q478" t="n">
        <v>0</v>
      </c>
      <c r="R478" t="b">
        <v>0</v>
      </c>
      <c r="S478" t="n">
        <v>-9.474721674988235e-22</v>
      </c>
      <c r="T478" t="n">
        <v>-1.935553119870392e-19</v>
      </c>
      <c r="U478" t="n">
        <v>-7.633821504768826e-19</v>
      </c>
      <c r="V478" t="n">
        <v>46.74473999748273</v>
      </c>
      <c r="W478" t="n">
        <v>0</v>
      </c>
      <c r="X478" t="n">
        <v>-0</v>
      </c>
      <c r="Y478" t="b">
        <v>0</v>
      </c>
      <c r="Z478" t="n">
        <v>0</v>
      </c>
      <c r="AA478" t="b">
        <v>0</v>
      </c>
      <c r="AB478" t="n">
        <v>11.85211460382422</v>
      </c>
      <c r="AC478" t="n">
        <v>-9.474721674988235e-22</v>
      </c>
      <c r="AD478" t="b">
        <v>0</v>
      </c>
      <c r="AE478" t="n">
        <v>0</v>
      </c>
      <c r="AF478" t="n">
        <v>0</v>
      </c>
      <c r="AG478" t="n">
        <v>1</v>
      </c>
      <c r="AH478" t="n">
        <v>28.7411296039296</v>
      </c>
      <c r="AI478" t="n">
        <v>0</v>
      </c>
      <c r="AJ478" t="n">
        <v>-0</v>
      </c>
      <c r="AK478" t="n">
        <v>0</v>
      </c>
      <c r="AL478" t="n">
        <v>-0</v>
      </c>
      <c r="AM478" t="n">
        <v>1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</row>
    <row r="479" spans="1:49">
      <c r="A479" t="n">
        <v>0</v>
      </c>
      <c r="B479" t="n">
        <v>-21.42638506</v>
      </c>
      <c r="C479" t="n">
        <v>38.66192412723652</v>
      </c>
      <c r="D479" t="n">
        <v>61.43205266043865</v>
      </c>
      <c r="E479" t="n">
        <v>0</v>
      </c>
      <c r="F479" t="n">
        <v>476</v>
      </c>
      <c r="G479" t="n">
        <v>-2.34959e-20</v>
      </c>
      <c r="H479" t="n">
        <v>2.841686829464843e-14</v>
      </c>
      <c r="I479" t="n">
        <v>-0</v>
      </c>
      <c r="J479" t="n">
        <v>0</v>
      </c>
      <c r="K479" t="n">
        <v>0</v>
      </c>
      <c r="L479" t="n">
        <v>-0.007297169813729021</v>
      </c>
      <c r="M479" t="n">
        <v>0</v>
      </c>
      <c r="N479" t="n">
        <v>89.44503618248453</v>
      </c>
      <c r="O479" t="n">
        <v>-9.474721675003151e-22</v>
      </c>
      <c r="P479" t="b">
        <v>0</v>
      </c>
      <c r="Q479" t="n">
        <v>0</v>
      </c>
      <c r="R479" t="b">
        <v>0</v>
      </c>
      <c r="S479" t="n">
        <v>-9.474721675003151e-22</v>
      </c>
      <c r="T479" t="n">
        <v>-1.935553119870392e-19</v>
      </c>
      <c r="U479" t="n">
        <v>-7.633821504768826e-19</v>
      </c>
      <c r="V479" t="n">
        <v>46.74473999755632</v>
      </c>
      <c r="W479" t="n">
        <v>0</v>
      </c>
      <c r="X479" t="n">
        <v>-0</v>
      </c>
      <c r="Y479" t="b">
        <v>0</v>
      </c>
      <c r="Z479" t="n">
        <v>0</v>
      </c>
      <c r="AA479" t="b">
        <v>0</v>
      </c>
      <c r="AB479" t="n">
        <v>11.85211460384288</v>
      </c>
      <c r="AC479" t="n">
        <v>-9.474721675003151e-22</v>
      </c>
      <c r="AD479" t="b">
        <v>0</v>
      </c>
      <c r="AE479" t="n">
        <v>0</v>
      </c>
      <c r="AF479" t="n">
        <v>0</v>
      </c>
      <c r="AG479" t="n">
        <v>1</v>
      </c>
      <c r="AH479" t="n">
        <v>28.7411296039296</v>
      </c>
      <c r="AI479" t="n">
        <v>0</v>
      </c>
      <c r="AJ479" t="n">
        <v>-0</v>
      </c>
      <c r="AK479" t="n">
        <v>0</v>
      </c>
      <c r="AL479" t="n">
        <v>-0</v>
      </c>
      <c r="AM479" t="n">
        <v>1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</row>
    <row r="480" spans="1:49">
      <c r="A480" t="n">
        <v>0</v>
      </c>
      <c r="B480" t="n">
        <v>-21.42638506</v>
      </c>
      <c r="C480" t="n">
        <v>38.6573321591224</v>
      </c>
      <c r="D480" t="n">
        <v>61.4247562303367</v>
      </c>
      <c r="E480" t="n">
        <v>0</v>
      </c>
      <c r="F480" t="n">
        <v>477</v>
      </c>
      <c r="G480" t="n">
        <v>-2.34959e-20</v>
      </c>
      <c r="H480" t="n">
        <v>-7.614277323802316e-15</v>
      </c>
      <c r="I480" t="n">
        <v>-0</v>
      </c>
      <c r="J480" t="n">
        <v>0</v>
      </c>
      <c r="K480" t="n">
        <v>0</v>
      </c>
      <c r="L480" t="n">
        <v>-0.007295690445966063</v>
      </c>
      <c r="M480" t="n">
        <v>0</v>
      </c>
      <c r="N480" t="n">
        <v>89.4375964654498</v>
      </c>
      <c r="O480" t="n">
        <v>-9.474721674999155e-22</v>
      </c>
      <c r="P480" t="b">
        <v>0</v>
      </c>
      <c r="Q480" t="n">
        <v>0</v>
      </c>
      <c r="R480" t="b">
        <v>0</v>
      </c>
      <c r="S480" t="n">
        <v>-9.474721674999155e-22</v>
      </c>
      <c r="T480" t="n">
        <v>-1.935553119870392e-19</v>
      </c>
      <c r="U480" t="n">
        <v>-7.633821504768826e-19</v>
      </c>
      <c r="V480" t="n">
        <v>46.7447399975366</v>
      </c>
      <c r="W480" t="n">
        <v>0</v>
      </c>
      <c r="X480" t="n">
        <v>-0</v>
      </c>
      <c r="Y480" t="b">
        <v>0</v>
      </c>
      <c r="Z480" t="n">
        <v>0</v>
      </c>
      <c r="AA480" t="b">
        <v>0</v>
      </c>
      <c r="AB480" t="n">
        <v>11.85211460383788</v>
      </c>
      <c r="AC480" t="n">
        <v>-9.474721674999155e-22</v>
      </c>
      <c r="AD480" t="b">
        <v>0</v>
      </c>
      <c r="AE480" t="n">
        <v>0</v>
      </c>
      <c r="AF480" t="n">
        <v>0</v>
      </c>
      <c r="AG480" t="n">
        <v>1</v>
      </c>
      <c r="AH480" t="n">
        <v>28.7411296039296</v>
      </c>
      <c r="AI480" t="n">
        <v>0</v>
      </c>
      <c r="AJ480" t="n">
        <v>-0</v>
      </c>
      <c r="AK480" t="n">
        <v>0</v>
      </c>
      <c r="AL480" t="n">
        <v>-0</v>
      </c>
      <c r="AM480" t="n">
        <v>1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</row>
    <row r="481" spans="1:49">
      <c r="A481" t="n">
        <v>0</v>
      </c>
      <c r="B481" t="n">
        <v>-21.42638506</v>
      </c>
      <c r="C481" t="n">
        <v>38.6527411219347</v>
      </c>
      <c r="D481" t="n">
        <v>61.4174612794348</v>
      </c>
      <c r="E481" t="n">
        <v>0</v>
      </c>
      <c r="F481" t="n">
        <v>478</v>
      </c>
      <c r="G481" t="n">
        <v>-2.34959e-20</v>
      </c>
      <c r="H481" t="n">
        <v>2.040241000560826e-15</v>
      </c>
      <c r="I481" t="n">
        <v>-0</v>
      </c>
      <c r="J481" t="n">
        <v>0</v>
      </c>
      <c r="K481" t="n">
        <v>0</v>
      </c>
      <c r="L481" t="n">
        <v>-0.007294211413797658</v>
      </c>
      <c r="M481" t="n">
        <v>0</v>
      </c>
      <c r="N481" t="n">
        <v>89.43015674841507</v>
      </c>
      <c r="O481" t="n">
        <v>-9.474721675000225e-22</v>
      </c>
      <c r="P481" t="b">
        <v>0</v>
      </c>
      <c r="Q481" t="n">
        <v>0</v>
      </c>
      <c r="R481" t="b">
        <v>0</v>
      </c>
      <c r="S481" t="n">
        <v>-9.474721675000225e-22</v>
      </c>
      <c r="T481" t="n">
        <v>-1.935553119870392e-19</v>
      </c>
      <c r="U481" t="n">
        <v>-7.633821504768826e-19</v>
      </c>
      <c r="V481" t="n">
        <v>46.74473999754188</v>
      </c>
      <c r="W481" t="n">
        <v>0</v>
      </c>
      <c r="X481" t="n">
        <v>-0</v>
      </c>
      <c r="Y481" t="b">
        <v>0</v>
      </c>
      <c r="Z481" t="n">
        <v>0</v>
      </c>
      <c r="AA481" t="b">
        <v>0</v>
      </c>
      <c r="AB481" t="n">
        <v>11.85211460383922</v>
      </c>
      <c r="AC481" t="n">
        <v>-9.474721675000225e-22</v>
      </c>
      <c r="AD481" t="b">
        <v>0</v>
      </c>
      <c r="AE481" t="n">
        <v>0</v>
      </c>
      <c r="AF481" t="n">
        <v>0</v>
      </c>
      <c r="AG481" t="n">
        <v>1</v>
      </c>
      <c r="AH481" t="n">
        <v>28.7411296039296</v>
      </c>
      <c r="AI481" t="n">
        <v>0</v>
      </c>
      <c r="AJ481" t="n">
        <v>-0</v>
      </c>
      <c r="AK481" t="n">
        <v>0</v>
      </c>
      <c r="AL481" t="n">
        <v>-0</v>
      </c>
      <c r="AM481" t="n">
        <v>1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</row>
    <row r="482" spans="1:49">
      <c r="A482" t="n">
        <v>0</v>
      </c>
      <c r="B482" t="n">
        <v>-21.42638506</v>
      </c>
      <c r="C482" t="n">
        <v>38.64815101546217</v>
      </c>
      <c r="D482" t="n">
        <v>61.4101678073973</v>
      </c>
      <c r="E482" t="n">
        <v>0</v>
      </c>
      <c r="F482" t="n">
        <v>479</v>
      </c>
      <c r="G482" t="n">
        <v>-2.34959e-20</v>
      </c>
      <c r="H482" t="n">
        <v>-5.466866784409946e-16</v>
      </c>
      <c r="I482" t="n">
        <v>-0</v>
      </c>
      <c r="J482" t="n">
        <v>0</v>
      </c>
      <c r="K482" t="n">
        <v>0</v>
      </c>
      <c r="L482" t="n">
        <v>-0.007292732717124106</v>
      </c>
      <c r="M482" t="n">
        <v>0</v>
      </c>
      <c r="N482" t="n">
        <v>89.42271703138034</v>
      </c>
      <c r="O482" t="n">
        <v>-9.474721674999937e-22</v>
      </c>
      <c r="P482" t="b">
        <v>0</v>
      </c>
      <c r="Q482" t="n">
        <v>0</v>
      </c>
      <c r="R482" t="b">
        <v>0</v>
      </c>
      <c r="S482" t="n">
        <v>-9.474721674999937e-22</v>
      </c>
      <c r="T482" t="n">
        <v>-1.935553119870392e-19</v>
      </c>
      <c r="U482" t="n">
        <v>-7.633821504768826e-19</v>
      </c>
      <c r="V482" t="n">
        <v>46.74473999754046</v>
      </c>
      <c r="W482" t="n">
        <v>0</v>
      </c>
      <c r="X482" t="n">
        <v>-0</v>
      </c>
      <c r="Y482" t="b">
        <v>0</v>
      </c>
      <c r="Z482" t="n">
        <v>0</v>
      </c>
      <c r="AA482" t="b">
        <v>0</v>
      </c>
      <c r="AB482" t="n">
        <v>11.85211460383886</v>
      </c>
      <c r="AC482" t="n">
        <v>-9.474721674999937e-22</v>
      </c>
      <c r="AD482" t="b">
        <v>0</v>
      </c>
      <c r="AE482" t="n">
        <v>0</v>
      </c>
      <c r="AF482" t="n">
        <v>0</v>
      </c>
      <c r="AG482" t="n">
        <v>1</v>
      </c>
      <c r="AH482" t="n">
        <v>28.7411296039296</v>
      </c>
      <c r="AI482" t="n">
        <v>0</v>
      </c>
      <c r="AJ482" t="n">
        <v>-0</v>
      </c>
      <c r="AK482" t="n">
        <v>0</v>
      </c>
      <c r="AL482" t="n">
        <v>-0</v>
      </c>
      <c r="AM482" t="n">
        <v>1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</row>
    <row r="483" spans="1:49">
      <c r="A483" t="n">
        <v>0</v>
      </c>
      <c r="B483" t="n">
        <v>-21.42638506</v>
      </c>
      <c r="C483" t="n">
        <v>38.64356183949371</v>
      </c>
      <c r="D483" t="n">
        <v>61.4028758138888</v>
      </c>
      <c r="E483" t="n">
        <v>0</v>
      </c>
      <c r="F483" t="n">
        <v>480</v>
      </c>
      <c r="G483" t="n">
        <v>-2.34959e-20</v>
      </c>
      <c r="H483" t="n">
        <v>1.46505713203152e-16</v>
      </c>
      <c r="I483" t="n">
        <v>-0</v>
      </c>
      <c r="J483" t="n">
        <v>0</v>
      </c>
      <c r="K483" t="n">
        <v>0</v>
      </c>
      <c r="L483" t="n">
        <v>-0.007291254355832555</v>
      </c>
      <c r="M483" t="n">
        <v>0</v>
      </c>
      <c r="N483" t="n">
        <v>89.41527731434562</v>
      </c>
      <c r="O483" t="n">
        <v>-9.474721675000016e-22</v>
      </c>
      <c r="P483" t="b">
        <v>0</v>
      </c>
      <c r="Q483" t="n">
        <v>0</v>
      </c>
      <c r="R483" t="b">
        <v>0</v>
      </c>
      <c r="S483" t="n">
        <v>-9.474721675000016e-22</v>
      </c>
      <c r="T483" t="n">
        <v>-1.935553119870392e-19</v>
      </c>
      <c r="U483" t="n">
        <v>-7.633821504768826e-19</v>
      </c>
      <c r="V483" t="n">
        <v>46.74473999754085</v>
      </c>
      <c r="W483" t="n">
        <v>0</v>
      </c>
      <c r="X483" t="n">
        <v>-0</v>
      </c>
      <c r="Y483" t="b">
        <v>0</v>
      </c>
      <c r="Z483" t="n">
        <v>0</v>
      </c>
      <c r="AA483" t="b">
        <v>0</v>
      </c>
      <c r="AB483" t="n">
        <v>11.85211460383896</v>
      </c>
      <c r="AC483" t="n">
        <v>-9.474721675000016e-22</v>
      </c>
      <c r="AD483" t="b">
        <v>0</v>
      </c>
      <c r="AE483" t="n">
        <v>0</v>
      </c>
      <c r="AF483" t="n">
        <v>0</v>
      </c>
      <c r="AG483" t="n">
        <v>1</v>
      </c>
      <c r="AH483" t="n">
        <v>28.7411296039296</v>
      </c>
      <c r="AI483" t="n">
        <v>0</v>
      </c>
      <c r="AJ483" t="n">
        <v>-0</v>
      </c>
      <c r="AK483" t="n">
        <v>0</v>
      </c>
      <c r="AL483" t="n">
        <v>-0</v>
      </c>
      <c r="AM483" t="n">
        <v>1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</row>
    <row r="484" spans="1:49">
      <c r="A484" t="n">
        <v>0</v>
      </c>
      <c r="B484" t="n">
        <v>-21.42638506</v>
      </c>
      <c r="C484" t="n">
        <v>38.6389735938183</v>
      </c>
      <c r="D484" t="n">
        <v>61.39558529857395</v>
      </c>
      <c r="E484" t="n">
        <v>0</v>
      </c>
      <c r="F484" t="n">
        <v>481</v>
      </c>
      <c r="G484" t="n">
        <v>-2.34959e-20</v>
      </c>
      <c r="H484" t="n">
        <v>-3.933617437161335e-17</v>
      </c>
      <c r="I484" t="n">
        <v>-0</v>
      </c>
      <c r="J484" t="n">
        <v>0</v>
      </c>
      <c r="K484" t="n">
        <v>0</v>
      </c>
      <c r="L484" t="n">
        <v>-0.007289776329836517</v>
      </c>
      <c r="M484" t="n">
        <v>0</v>
      </c>
      <c r="N484" t="n">
        <v>89.40783759731089</v>
      </c>
      <c r="O484" t="n">
        <v>-9.474721674999995e-22</v>
      </c>
      <c r="P484" t="b">
        <v>0</v>
      </c>
      <c r="Q484" t="n">
        <v>0</v>
      </c>
      <c r="R484" t="b">
        <v>0</v>
      </c>
      <c r="S484" t="n">
        <v>-9.474721674999995e-22</v>
      </c>
      <c r="T484" t="n">
        <v>-1.935553119870392e-19</v>
      </c>
      <c r="U484" t="n">
        <v>-7.633821504768826e-19</v>
      </c>
      <c r="V484" t="n">
        <v>46.74473999754075</v>
      </c>
      <c r="W484" t="n">
        <v>0</v>
      </c>
      <c r="X484" t="n">
        <v>-0</v>
      </c>
      <c r="Y484" t="b">
        <v>0</v>
      </c>
      <c r="Z484" t="n">
        <v>0</v>
      </c>
      <c r="AA484" t="b">
        <v>0</v>
      </c>
      <c r="AB484" t="n">
        <v>11.85211460383893</v>
      </c>
      <c r="AC484" t="n">
        <v>-9.474721674999995e-22</v>
      </c>
      <c r="AD484" t="b">
        <v>0</v>
      </c>
      <c r="AE484" t="n">
        <v>0</v>
      </c>
      <c r="AF484" t="n">
        <v>0</v>
      </c>
      <c r="AG484" t="n">
        <v>1</v>
      </c>
      <c r="AH484" t="n">
        <v>28.7411296039296</v>
      </c>
      <c r="AI484" t="n">
        <v>0</v>
      </c>
      <c r="AJ484" t="n">
        <v>-0</v>
      </c>
      <c r="AK484" t="n">
        <v>0</v>
      </c>
      <c r="AL484" t="n">
        <v>-0</v>
      </c>
      <c r="AM484" t="n">
        <v>1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</row>
    <row r="485" spans="1:49">
      <c r="A485" t="n">
        <v>0</v>
      </c>
      <c r="B485" t="n">
        <v>-21.42638506</v>
      </c>
      <c r="C485" t="n">
        <v>38.63438627822487</v>
      </c>
      <c r="D485" t="n">
        <v>61.3882962611174</v>
      </c>
      <c r="E485" t="n">
        <v>0</v>
      </c>
      <c r="F485" t="n">
        <v>482</v>
      </c>
      <c r="G485" t="n">
        <v>-2.34959e-20</v>
      </c>
      <c r="H485" t="n">
        <v>1.083898428330134e-17</v>
      </c>
      <c r="I485" t="n">
        <v>-0</v>
      </c>
      <c r="J485" t="n">
        <v>0</v>
      </c>
      <c r="K485" t="n">
        <v>0</v>
      </c>
      <c r="L485" t="n">
        <v>-0.007288298639101132</v>
      </c>
      <c r="M485" t="n">
        <v>0</v>
      </c>
      <c r="N485" t="n">
        <v>89.40039788027616</v>
      </c>
      <c r="O485" t="n">
        <v>-9.474721675000001e-22</v>
      </c>
      <c r="P485" t="b">
        <v>0</v>
      </c>
      <c r="Q485" t="n">
        <v>0</v>
      </c>
      <c r="R485" t="b">
        <v>0</v>
      </c>
      <c r="S485" t="n">
        <v>-9.474721675000001e-22</v>
      </c>
      <c r="T485" t="n">
        <v>-1.935553119870392e-19</v>
      </c>
      <c r="U485" t="n">
        <v>-7.633821504768826e-19</v>
      </c>
      <c r="V485" t="n">
        <v>46.74473999754078</v>
      </c>
      <c r="W485" t="n">
        <v>0</v>
      </c>
      <c r="X485" t="n">
        <v>-0</v>
      </c>
      <c r="Y485" t="b">
        <v>0</v>
      </c>
      <c r="Z485" t="n">
        <v>0</v>
      </c>
      <c r="AA485" t="b">
        <v>0</v>
      </c>
      <c r="AB485" t="n">
        <v>11.85211460383894</v>
      </c>
      <c r="AC485" t="n">
        <v>-9.474721675000001e-22</v>
      </c>
      <c r="AD485" t="b">
        <v>0</v>
      </c>
      <c r="AE485" t="n">
        <v>0</v>
      </c>
      <c r="AF485" t="n">
        <v>0</v>
      </c>
      <c r="AG485" t="n">
        <v>1</v>
      </c>
      <c r="AH485" t="n">
        <v>28.7411296039296</v>
      </c>
      <c r="AI485" t="n">
        <v>0</v>
      </c>
      <c r="AJ485" t="n">
        <v>-0</v>
      </c>
      <c r="AK485" t="n">
        <v>0</v>
      </c>
      <c r="AL485" t="n">
        <v>-0</v>
      </c>
      <c r="AM485" t="n">
        <v>1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</row>
    <row r="486" spans="1:49">
      <c r="A486" t="n">
        <v>0</v>
      </c>
      <c r="B486" t="n">
        <v>-21.42638506</v>
      </c>
      <c r="C486" t="n">
        <v>38.62979989250246</v>
      </c>
      <c r="D486" t="n">
        <v>61.38100870118395</v>
      </c>
      <c r="E486" t="n">
        <v>0</v>
      </c>
      <c r="F486" t="n">
        <v>483</v>
      </c>
      <c r="G486" t="n">
        <v>-2.34959e-20</v>
      </c>
      <c r="H486" t="n">
        <v>-4.01976276159203e-18</v>
      </c>
      <c r="I486" t="n">
        <v>-0</v>
      </c>
      <c r="J486" t="n">
        <v>0</v>
      </c>
      <c r="K486" t="n">
        <v>0</v>
      </c>
      <c r="L486" t="n">
        <v>-0.007286821283504885</v>
      </c>
      <c r="M486" t="n">
        <v>0</v>
      </c>
      <c r="N486" t="n">
        <v>89.39295816324143</v>
      </c>
      <c r="O486" t="n">
        <v>-9.474721674999999e-22</v>
      </c>
      <c r="P486" t="b">
        <v>0</v>
      </c>
      <c r="Q486" t="n">
        <v>0</v>
      </c>
      <c r="R486" t="b">
        <v>0</v>
      </c>
      <c r="S486" t="n">
        <v>-9.474721674999999e-22</v>
      </c>
      <c r="T486" t="n">
        <v>-1.935553119870392e-19</v>
      </c>
      <c r="U486" t="n">
        <v>-7.633821504768826e-19</v>
      </c>
      <c r="V486" t="n">
        <v>46.74473999754076</v>
      </c>
      <c r="W486" t="n">
        <v>0</v>
      </c>
      <c r="X486" t="n">
        <v>-0</v>
      </c>
      <c r="Y486" t="b">
        <v>0</v>
      </c>
      <c r="Z486" t="n">
        <v>0</v>
      </c>
      <c r="AA486" t="b">
        <v>0</v>
      </c>
      <c r="AB486" t="n">
        <v>11.85211460383894</v>
      </c>
      <c r="AC486" t="n">
        <v>-9.474721674999999e-22</v>
      </c>
      <c r="AD486" t="b">
        <v>0</v>
      </c>
      <c r="AE486" t="n">
        <v>0</v>
      </c>
      <c r="AF486" t="n">
        <v>0</v>
      </c>
      <c r="AG486" t="n">
        <v>1</v>
      </c>
      <c r="AH486" t="n">
        <v>28.7411296039296</v>
      </c>
      <c r="AI486" t="n">
        <v>0</v>
      </c>
      <c r="AJ486" t="n">
        <v>-0</v>
      </c>
      <c r="AK486" t="n">
        <v>0</v>
      </c>
      <c r="AL486" t="n">
        <v>-0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</row>
    <row r="487" spans="1:49">
      <c r="A487" t="n">
        <v>0</v>
      </c>
      <c r="B487" t="n">
        <v>-21.42638506</v>
      </c>
      <c r="C487" t="n">
        <v>38.62521443644026</v>
      </c>
      <c r="D487" t="n">
        <v>61.3737226184386</v>
      </c>
      <c r="E487" t="n">
        <v>0</v>
      </c>
      <c r="F487" t="n">
        <v>484</v>
      </c>
      <c r="G487" t="n">
        <v>-2.34959e-20</v>
      </c>
      <c r="H487" t="n">
        <v>5.240066763066756e-18</v>
      </c>
      <c r="I487" t="n">
        <v>-0</v>
      </c>
      <c r="J487" t="n">
        <v>0</v>
      </c>
      <c r="K487" t="n">
        <v>0</v>
      </c>
      <c r="L487" t="n">
        <v>-0.007285344262968896</v>
      </c>
      <c r="M487" t="n">
        <v>0</v>
      </c>
      <c r="N487" t="n">
        <v>89.3855184462067</v>
      </c>
      <c r="O487" t="n">
        <v>-9.474721674999999e-22</v>
      </c>
      <c r="P487" t="b">
        <v>0</v>
      </c>
      <c r="Q487" t="n">
        <v>0</v>
      </c>
      <c r="R487" t="b">
        <v>0</v>
      </c>
      <c r="S487" t="n">
        <v>-9.474721674999999e-22</v>
      </c>
      <c r="T487" t="n">
        <v>-1.935553119870392e-19</v>
      </c>
      <c r="U487" t="n">
        <v>-7.633821504768826e-19</v>
      </c>
      <c r="V487" t="n">
        <v>46.74473999754076</v>
      </c>
      <c r="W487" t="n">
        <v>0</v>
      </c>
      <c r="X487" t="n">
        <v>-0</v>
      </c>
      <c r="Y487" t="b">
        <v>0</v>
      </c>
      <c r="Z487" t="n">
        <v>0</v>
      </c>
      <c r="AA487" t="b">
        <v>0</v>
      </c>
      <c r="AB487" t="n">
        <v>11.85211460383894</v>
      </c>
      <c r="AC487" t="n">
        <v>-9.474721674999999e-22</v>
      </c>
      <c r="AD487" t="b">
        <v>0</v>
      </c>
      <c r="AE487" t="n">
        <v>0</v>
      </c>
      <c r="AF487" t="n">
        <v>0</v>
      </c>
      <c r="AG487" t="n">
        <v>1</v>
      </c>
      <c r="AH487" t="n">
        <v>28.7411296039296</v>
      </c>
      <c r="AI487" t="n">
        <v>0</v>
      </c>
      <c r="AJ487" t="n">
        <v>-0</v>
      </c>
      <c r="AK487" t="n">
        <v>0</v>
      </c>
      <c r="AL487" t="n">
        <v>-0</v>
      </c>
      <c r="AM487" t="n">
        <v>1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</row>
    <row r="488" spans="1:49">
      <c r="A488" t="n">
        <v>0</v>
      </c>
      <c r="B488" t="n">
        <v>-21.42638506</v>
      </c>
      <c r="C488" t="n">
        <v>38.62062990982746</v>
      </c>
      <c r="D488" t="n">
        <v>61.3664380125464</v>
      </c>
      <c r="E488" t="n">
        <v>0</v>
      </c>
      <c r="F488" t="n">
        <v>485</v>
      </c>
      <c r="G488" t="n">
        <v>-2.34959e-20</v>
      </c>
      <c r="H488" t="n">
        <v>-1.694050429067491e-17</v>
      </c>
      <c r="I488" t="n">
        <v>-0</v>
      </c>
      <c r="J488" t="n">
        <v>0</v>
      </c>
      <c r="K488" t="n">
        <v>0</v>
      </c>
      <c r="L488" t="n">
        <v>-0.00728386757741345</v>
      </c>
      <c r="M488" t="n">
        <v>0</v>
      </c>
      <c r="N488" t="n">
        <v>89.37807872917197</v>
      </c>
      <c r="O488" t="n">
        <v>-9.474721674999997e-22</v>
      </c>
      <c r="P488" t="b">
        <v>0</v>
      </c>
      <c r="Q488" t="n">
        <v>0</v>
      </c>
      <c r="R488" t="b">
        <v>0</v>
      </c>
      <c r="S488" t="n">
        <v>-9.474721674999997e-22</v>
      </c>
      <c r="T488" t="n">
        <v>-1.935553119870392e-19</v>
      </c>
      <c r="U488" t="n">
        <v>-7.633821504768826e-19</v>
      </c>
      <c r="V488" t="n">
        <v>46.74473999754075</v>
      </c>
      <c r="W488" t="n">
        <v>0</v>
      </c>
      <c r="X488" t="n">
        <v>-0</v>
      </c>
      <c r="Y488" t="b">
        <v>0</v>
      </c>
      <c r="Z488" t="n">
        <v>0</v>
      </c>
      <c r="AA488" t="b">
        <v>0</v>
      </c>
      <c r="AB488" t="n">
        <v>11.85211460383893</v>
      </c>
      <c r="AC488" t="n">
        <v>-9.474721674999997e-22</v>
      </c>
      <c r="AD488" t="b">
        <v>0</v>
      </c>
      <c r="AE488" t="n">
        <v>0</v>
      </c>
      <c r="AF488" t="n">
        <v>0</v>
      </c>
      <c r="AG488" t="n">
        <v>1</v>
      </c>
      <c r="AH488" t="n">
        <v>28.7411296039296</v>
      </c>
      <c r="AI488" t="n">
        <v>0</v>
      </c>
      <c r="AJ488" t="n">
        <v>-0</v>
      </c>
      <c r="AK488" t="n">
        <v>0</v>
      </c>
      <c r="AL488" t="n">
        <v>-0</v>
      </c>
      <c r="AM488" t="n">
        <v>1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</row>
    <row r="489" spans="1:49">
      <c r="A489" t="n">
        <v>0</v>
      </c>
      <c r="B489" t="n">
        <v>-21.42638506</v>
      </c>
      <c r="C489" t="n">
        <v>38.61604631245316</v>
      </c>
      <c r="D489" t="n">
        <v>61.35915488317225</v>
      </c>
      <c r="E489" t="n">
        <v>0</v>
      </c>
      <c r="F489" t="n">
        <v>486</v>
      </c>
      <c r="G489" t="n">
        <v>-2.34959e-20</v>
      </c>
      <c r="H489" t="n">
        <v>6.252195039963262e-17</v>
      </c>
      <c r="I489" t="n">
        <v>-0</v>
      </c>
      <c r="J489" t="n">
        <v>0</v>
      </c>
      <c r="K489" t="n">
        <v>0</v>
      </c>
      <c r="L489" t="n">
        <v>-0.00728239122671448</v>
      </c>
      <c r="M489" t="n">
        <v>0</v>
      </c>
      <c r="N489" t="n">
        <v>89.37063901213725</v>
      </c>
      <c r="O489" t="n">
        <v>-9.474721675000007e-22</v>
      </c>
      <c r="P489" t="b">
        <v>0</v>
      </c>
      <c r="Q489" t="n">
        <v>0</v>
      </c>
      <c r="R489" t="b">
        <v>0</v>
      </c>
      <c r="S489" t="n">
        <v>-9.474721675000007e-22</v>
      </c>
      <c r="T489" t="n">
        <v>-1.935553119870392e-19</v>
      </c>
      <c r="U489" t="n">
        <v>-7.633821504768826e-19</v>
      </c>
      <c r="V489" t="n">
        <v>46.7447399975408</v>
      </c>
      <c r="W489" t="n">
        <v>0</v>
      </c>
      <c r="X489" t="n">
        <v>-0</v>
      </c>
      <c r="Y489" t="b">
        <v>0</v>
      </c>
      <c r="Z489" t="n">
        <v>0</v>
      </c>
      <c r="AA489" t="b">
        <v>0</v>
      </c>
      <c r="AB489" t="n">
        <v>11.85211460383895</v>
      </c>
      <c r="AC489" t="n">
        <v>-9.474721675000007e-22</v>
      </c>
      <c r="AD489" t="b">
        <v>0</v>
      </c>
      <c r="AE489" t="n">
        <v>0</v>
      </c>
      <c r="AF489" t="n">
        <v>0</v>
      </c>
      <c r="AG489" t="n">
        <v>1</v>
      </c>
      <c r="AH489" t="n">
        <v>28.7411296039296</v>
      </c>
      <c r="AI489" t="n">
        <v>0</v>
      </c>
      <c r="AJ489" t="n">
        <v>-0</v>
      </c>
      <c r="AK489" t="n">
        <v>0</v>
      </c>
      <c r="AL489" t="n">
        <v>-0</v>
      </c>
      <c r="AM489" t="n">
        <v>1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</row>
    <row r="490" spans="1:49">
      <c r="A490" t="n">
        <v>0</v>
      </c>
      <c r="B490" t="n">
        <v>-21.42638506</v>
      </c>
      <c r="C490" t="n">
        <v>38.61146364410669</v>
      </c>
      <c r="D490" t="n">
        <v>61.3518732299814</v>
      </c>
      <c r="E490" t="n">
        <v>0</v>
      </c>
      <c r="F490" t="n">
        <v>487</v>
      </c>
      <c r="G490" t="n">
        <v>-2.34959e-20</v>
      </c>
      <c r="H490" t="n">
        <v>-2.331472973078545e-16</v>
      </c>
      <c r="I490" t="n">
        <v>-0</v>
      </c>
      <c r="J490" t="n">
        <v>0</v>
      </c>
      <c r="K490" t="n">
        <v>0</v>
      </c>
      <c r="L490" t="n">
        <v>-0.007280915210795713</v>
      </c>
      <c r="M490" t="n">
        <v>0</v>
      </c>
      <c r="N490" t="n">
        <v>89.36319929510252</v>
      </c>
      <c r="O490" t="n">
        <v>-9.474721674999973e-22</v>
      </c>
      <c r="P490" t="b">
        <v>0</v>
      </c>
      <c r="Q490" t="n">
        <v>0</v>
      </c>
      <c r="R490" t="b">
        <v>0</v>
      </c>
      <c r="S490" t="n">
        <v>-9.474721674999973e-22</v>
      </c>
      <c r="T490" t="n">
        <v>-1.935553119870392e-19</v>
      </c>
      <c r="U490" t="n">
        <v>-7.633821504768826e-19</v>
      </c>
      <c r="V490" t="n">
        <v>46.74473999754064</v>
      </c>
      <c r="W490" t="n">
        <v>0</v>
      </c>
      <c r="X490" t="n">
        <v>-0</v>
      </c>
      <c r="Y490" t="b">
        <v>0</v>
      </c>
      <c r="Z490" t="n">
        <v>0</v>
      </c>
      <c r="AA490" t="b">
        <v>0</v>
      </c>
      <c r="AB490" t="n">
        <v>11.8521146038389</v>
      </c>
      <c r="AC490" t="n">
        <v>-9.474721674999973e-22</v>
      </c>
      <c r="AD490" t="b">
        <v>0</v>
      </c>
      <c r="AE490" t="n">
        <v>0</v>
      </c>
      <c r="AF490" t="n">
        <v>0</v>
      </c>
      <c r="AG490" t="n">
        <v>1</v>
      </c>
      <c r="AH490" t="n">
        <v>28.7411296039296</v>
      </c>
      <c r="AI490" t="n">
        <v>0</v>
      </c>
      <c r="AJ490" t="n">
        <v>-0</v>
      </c>
      <c r="AK490" t="n">
        <v>0</v>
      </c>
      <c r="AL490" t="n">
        <v>-0</v>
      </c>
      <c r="AM490" t="n">
        <v>1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</row>
    <row r="491" spans="1:49">
      <c r="A491" t="n">
        <v>0</v>
      </c>
      <c r="B491" t="n">
        <v>-21.42638506</v>
      </c>
      <c r="C491" t="n">
        <v>38.60688190457738</v>
      </c>
      <c r="D491" t="n">
        <v>61.3445930526391</v>
      </c>
      <c r="E491" t="n">
        <v>0</v>
      </c>
      <c r="F491" t="n">
        <v>488</v>
      </c>
      <c r="G491" t="n">
        <v>-2.34959e-20</v>
      </c>
      <c r="H491" t="n">
        <v>8.700672388317817e-16</v>
      </c>
      <c r="I491" t="n">
        <v>-0</v>
      </c>
      <c r="J491" t="n">
        <v>0</v>
      </c>
      <c r="K491" t="n">
        <v>0</v>
      </c>
      <c r="L491" t="n">
        <v>-0.007279439529568554</v>
      </c>
      <c r="M491" t="n">
        <v>0</v>
      </c>
      <c r="N491" t="n">
        <v>89.35575957806779</v>
      </c>
      <c r="O491" t="n">
        <v>-9.474721675000097e-22</v>
      </c>
      <c r="P491" t="b">
        <v>0</v>
      </c>
      <c r="Q491" t="n">
        <v>0</v>
      </c>
      <c r="R491" t="b">
        <v>0</v>
      </c>
      <c r="S491" t="n">
        <v>-9.474721675000097e-22</v>
      </c>
      <c r="T491" t="n">
        <v>-1.935553119870392e-19</v>
      </c>
      <c r="U491" t="n">
        <v>-7.633821504768826e-19</v>
      </c>
      <c r="V491" t="n">
        <v>46.74473999754125</v>
      </c>
      <c r="W491" t="n">
        <v>0</v>
      </c>
      <c r="X491" t="n">
        <v>-0</v>
      </c>
      <c r="Y491" t="b">
        <v>0</v>
      </c>
      <c r="Z491" t="n">
        <v>0</v>
      </c>
      <c r="AA491" t="b">
        <v>0</v>
      </c>
      <c r="AB491" t="n">
        <v>11.85211460383906</v>
      </c>
      <c r="AC491" t="n">
        <v>-9.474721675000097e-22</v>
      </c>
      <c r="AD491" t="b">
        <v>0</v>
      </c>
      <c r="AE491" t="n">
        <v>0</v>
      </c>
      <c r="AF491" t="n">
        <v>0</v>
      </c>
      <c r="AG491" t="n">
        <v>1</v>
      </c>
      <c r="AH491" t="n">
        <v>28.7411296039296</v>
      </c>
      <c r="AI491" t="n">
        <v>0</v>
      </c>
      <c r="AJ491" t="n">
        <v>-0</v>
      </c>
      <c r="AK491" t="n">
        <v>0</v>
      </c>
      <c r="AL491" t="n">
        <v>-0</v>
      </c>
      <c r="AM491" t="n">
        <v>1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</row>
    <row r="492" spans="1:49">
      <c r="A492" t="n">
        <v>0</v>
      </c>
      <c r="B492" t="n">
        <v>-21.42638506</v>
      </c>
      <c r="C492" t="n">
        <v>38.60230109365459</v>
      </c>
      <c r="D492" t="n">
        <v>61.33731435081064</v>
      </c>
      <c r="E492" t="n">
        <v>0</v>
      </c>
      <c r="F492" t="n">
        <v>489</v>
      </c>
      <c r="G492" t="n">
        <v>-2.34959e-20</v>
      </c>
      <c r="H492" t="n">
        <v>-3.247121658019258e-15</v>
      </c>
      <c r="I492" t="n">
        <v>-0</v>
      </c>
      <c r="J492" t="n">
        <v>0</v>
      </c>
      <c r="K492" t="n">
        <v>0</v>
      </c>
      <c r="L492" t="n">
        <v>-0.007277964182975938</v>
      </c>
      <c r="M492" t="n">
        <v>0</v>
      </c>
      <c r="N492" t="n">
        <v>89.34831986103306</v>
      </c>
      <c r="O492" t="n">
        <v>-9.474721674999636e-22</v>
      </c>
      <c r="P492" t="b">
        <v>0</v>
      </c>
      <c r="Q492" t="n">
        <v>0</v>
      </c>
      <c r="R492" t="b">
        <v>0</v>
      </c>
      <c r="S492" t="n">
        <v>-9.474721674999636e-22</v>
      </c>
      <c r="T492" t="n">
        <v>-1.935553119870392e-19</v>
      </c>
      <c r="U492" t="n">
        <v>-7.633821504768826e-19</v>
      </c>
      <c r="V492" t="n">
        <v>46.74473999753898</v>
      </c>
      <c r="W492" t="n">
        <v>0</v>
      </c>
      <c r="X492" t="n">
        <v>-0</v>
      </c>
      <c r="Y492" t="b">
        <v>0</v>
      </c>
      <c r="Z492" t="n">
        <v>0</v>
      </c>
      <c r="AA492" t="b">
        <v>0</v>
      </c>
      <c r="AB492" t="n">
        <v>11.85211460383848</v>
      </c>
      <c r="AC492" t="n">
        <v>-9.474721674999636e-22</v>
      </c>
      <c r="AD492" t="b">
        <v>0</v>
      </c>
      <c r="AE492" t="n">
        <v>0</v>
      </c>
      <c r="AF492" t="n">
        <v>0</v>
      </c>
      <c r="AG492" t="n">
        <v>1</v>
      </c>
      <c r="AH492" t="n">
        <v>28.7411296039296</v>
      </c>
      <c r="AI492" t="n">
        <v>0</v>
      </c>
      <c r="AJ492" t="n">
        <v>-0</v>
      </c>
      <c r="AK492" t="n">
        <v>0</v>
      </c>
      <c r="AL492" t="n">
        <v>-0</v>
      </c>
      <c r="AM492" t="n">
        <v>1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</row>
    <row r="493" spans="1:49">
      <c r="A493" t="n">
        <v>0</v>
      </c>
      <c r="B493" t="n">
        <v>-21.42638506</v>
      </c>
      <c r="C493" t="n">
        <v>38.5977212111278</v>
      </c>
      <c r="D493" t="n">
        <v>61.33003712416155</v>
      </c>
      <c r="E493" t="n">
        <v>0</v>
      </c>
      <c r="F493" t="n">
        <v>490</v>
      </c>
      <c r="G493" t="n">
        <v>-2.34959e-20</v>
      </c>
      <c r="H493" t="n">
        <v>1.211841939324521e-14</v>
      </c>
      <c r="I493" t="n">
        <v>-0</v>
      </c>
      <c r="J493" t="n">
        <v>0</v>
      </c>
      <c r="K493" t="n">
        <v>0</v>
      </c>
      <c r="L493" t="n">
        <v>-0.007276489170914058</v>
      </c>
      <c r="M493" t="n">
        <v>0</v>
      </c>
      <c r="N493" t="n">
        <v>89.34088014399833</v>
      </c>
      <c r="O493" t="n">
        <v>-9.474721675001344e-22</v>
      </c>
      <c r="P493" t="b">
        <v>0</v>
      </c>
      <c r="Q493" t="n">
        <v>0</v>
      </c>
      <c r="R493" t="b">
        <v>0</v>
      </c>
      <c r="S493" t="n">
        <v>-9.474721675001344e-22</v>
      </c>
      <c r="T493" t="n">
        <v>-1.935553119870392e-19</v>
      </c>
      <c r="U493" t="n">
        <v>-7.633821504768826e-19</v>
      </c>
      <c r="V493" t="n">
        <v>46.7447399975474</v>
      </c>
      <c r="W493" t="n">
        <v>0</v>
      </c>
      <c r="X493" t="n">
        <v>-0</v>
      </c>
      <c r="Y493" t="b">
        <v>0</v>
      </c>
      <c r="Z493" t="n">
        <v>0</v>
      </c>
      <c r="AA493" t="b">
        <v>0</v>
      </c>
      <c r="AB493" t="n">
        <v>11.85211460384062</v>
      </c>
      <c r="AC493" t="n">
        <v>-9.474721675001344e-22</v>
      </c>
      <c r="AD493" t="b">
        <v>0</v>
      </c>
      <c r="AE493" t="n">
        <v>0</v>
      </c>
      <c r="AF493" t="n">
        <v>0</v>
      </c>
      <c r="AG493" t="n">
        <v>1</v>
      </c>
      <c r="AH493" t="n">
        <v>28.7411296039296</v>
      </c>
      <c r="AI493" t="n">
        <v>0</v>
      </c>
      <c r="AJ493" t="n">
        <v>-0</v>
      </c>
      <c r="AK493" t="n">
        <v>0</v>
      </c>
      <c r="AL493" t="n">
        <v>-0</v>
      </c>
      <c r="AM493" t="n">
        <v>1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</row>
    <row r="494" spans="1:49">
      <c r="A494" t="n">
        <v>0</v>
      </c>
      <c r="B494" t="n">
        <v>-21.42638506</v>
      </c>
      <c r="C494" t="n">
        <v>38.59314225678651</v>
      </c>
      <c r="D494" t="n">
        <v>61.32276137235731</v>
      </c>
      <c r="E494" t="n">
        <v>0</v>
      </c>
      <c r="F494" t="n">
        <v>491</v>
      </c>
      <c r="G494" t="n">
        <v>-2.34959e-20</v>
      </c>
      <c r="H494" t="n">
        <v>-4.522655591496138e-14</v>
      </c>
      <c r="I494" t="n">
        <v>-0</v>
      </c>
      <c r="J494" t="n">
        <v>0</v>
      </c>
      <c r="K494" t="n">
        <v>0</v>
      </c>
      <c r="L494" t="n">
        <v>-0.007275014493294651</v>
      </c>
      <c r="M494" t="n">
        <v>0</v>
      </c>
      <c r="N494" t="n">
        <v>89.33344042696361</v>
      </c>
      <c r="O494" t="n">
        <v>-9.474721674994981e-22</v>
      </c>
      <c r="P494" t="b">
        <v>0</v>
      </c>
      <c r="Q494" t="n">
        <v>0</v>
      </c>
      <c r="R494" t="b">
        <v>0</v>
      </c>
      <c r="S494" t="n">
        <v>-9.474721674994981e-22</v>
      </c>
      <c r="T494" t="n">
        <v>-1.935553119870392e-19</v>
      </c>
      <c r="U494" t="n">
        <v>-7.633821504768826e-19</v>
      </c>
      <c r="V494" t="n">
        <v>46.74473999751601</v>
      </c>
      <c r="W494" t="n">
        <v>0</v>
      </c>
      <c r="X494" t="n">
        <v>-0</v>
      </c>
      <c r="Y494" t="b">
        <v>0</v>
      </c>
      <c r="Z494" t="n">
        <v>0</v>
      </c>
      <c r="AA494" t="b">
        <v>0</v>
      </c>
      <c r="AB494" t="n">
        <v>11.85211460383266</v>
      </c>
      <c r="AC494" t="n">
        <v>-9.474721674994981e-22</v>
      </c>
      <c r="AD494" t="b">
        <v>0</v>
      </c>
      <c r="AE494" t="n">
        <v>0</v>
      </c>
      <c r="AF494" t="n">
        <v>0</v>
      </c>
      <c r="AG494" t="n">
        <v>1</v>
      </c>
      <c r="AH494" t="n">
        <v>28.7411296039296</v>
      </c>
      <c r="AI494" t="n">
        <v>0</v>
      </c>
      <c r="AJ494" t="n">
        <v>-0</v>
      </c>
      <c r="AK494" t="n">
        <v>0</v>
      </c>
      <c r="AL494" t="n">
        <v>-0</v>
      </c>
      <c r="AM494" t="n">
        <v>1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</row>
    <row r="495" spans="1:49">
      <c r="A495" t="n">
        <v>0</v>
      </c>
      <c r="B495" t="n">
        <v>-21.42638506</v>
      </c>
      <c r="C495" t="n">
        <v>38.5885642304203</v>
      </c>
      <c r="D495" t="n">
        <v>61.3154870950636</v>
      </c>
      <c r="E495" t="n">
        <v>0</v>
      </c>
      <c r="F495" t="n">
        <v>492</v>
      </c>
      <c r="G495" t="n">
        <v>-2.34959e-20</v>
      </c>
      <c r="H495" t="n">
        <v>1.687878042665997e-13</v>
      </c>
      <c r="I495" t="n">
        <v>-0</v>
      </c>
      <c r="J495" t="n">
        <v>0</v>
      </c>
      <c r="K495" t="n">
        <v>0</v>
      </c>
      <c r="L495" t="n">
        <v>-0.007273540150011304</v>
      </c>
      <c r="M495" t="n">
        <v>0</v>
      </c>
      <c r="N495" t="n">
        <v>89.32600070992888</v>
      </c>
      <c r="O495" t="n">
        <v>-9.474721675018721e-22</v>
      </c>
      <c r="P495" t="b">
        <v>0</v>
      </c>
      <c r="Q495" t="n">
        <v>0</v>
      </c>
      <c r="R495" t="b">
        <v>0</v>
      </c>
      <c r="S495" t="n">
        <v>-9.474721675018721e-22</v>
      </c>
      <c r="T495" t="n">
        <v>-1.935553119870392e-19</v>
      </c>
      <c r="U495" t="n">
        <v>-7.633821504768826e-19</v>
      </c>
      <c r="V495" t="n">
        <v>46.74473999763313</v>
      </c>
      <c r="W495" t="n">
        <v>0</v>
      </c>
      <c r="X495" t="n">
        <v>-0</v>
      </c>
      <c r="Y495" t="b">
        <v>0</v>
      </c>
      <c r="Z495" t="n">
        <v>0</v>
      </c>
      <c r="AA495" t="b">
        <v>0</v>
      </c>
      <c r="AB495" t="n">
        <v>11.85211460386236</v>
      </c>
      <c r="AC495" t="n">
        <v>-9.474721675018721e-22</v>
      </c>
      <c r="AD495" t="b">
        <v>0</v>
      </c>
      <c r="AE495" t="n">
        <v>0</v>
      </c>
      <c r="AF495" t="n">
        <v>0</v>
      </c>
      <c r="AG495" t="n">
        <v>1</v>
      </c>
      <c r="AH495" t="n">
        <v>28.7411296039296</v>
      </c>
      <c r="AI495" t="n">
        <v>0</v>
      </c>
      <c r="AJ495" t="n">
        <v>-0</v>
      </c>
      <c r="AK495" t="n">
        <v>0</v>
      </c>
      <c r="AL495" t="n">
        <v>-0</v>
      </c>
      <c r="AM495" t="n">
        <v>1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</row>
    <row r="496" spans="1:49">
      <c r="A496" t="n">
        <v>0</v>
      </c>
      <c r="B496" t="n">
        <v>-21.42638506</v>
      </c>
      <c r="C496" t="n">
        <v>38.58398713181874</v>
      </c>
      <c r="D496" t="n">
        <v>61.30821429194605</v>
      </c>
      <c r="E496" t="n">
        <v>0</v>
      </c>
      <c r="F496" t="n">
        <v>493</v>
      </c>
      <c r="G496" t="n">
        <v>-2.34959e-20</v>
      </c>
      <c r="H496" t="n">
        <v>-6.299246611514356e-13</v>
      </c>
      <c r="I496" t="n">
        <v>-0</v>
      </c>
      <c r="J496" t="n">
        <v>0</v>
      </c>
      <c r="K496" t="n">
        <v>0</v>
      </c>
      <c r="L496" t="n">
        <v>-0.00727206614095316</v>
      </c>
      <c r="M496" t="n">
        <v>0</v>
      </c>
      <c r="N496" t="n">
        <v>89.31856099289415</v>
      </c>
      <c r="O496" t="n">
        <v>-9.474721674930128e-22</v>
      </c>
      <c r="P496" t="b">
        <v>0</v>
      </c>
      <c r="Q496" t="n">
        <v>0</v>
      </c>
      <c r="R496" t="b">
        <v>0</v>
      </c>
      <c r="S496" t="n">
        <v>-9.474721674930128e-22</v>
      </c>
      <c r="T496" t="n">
        <v>-1.935553119870392e-19</v>
      </c>
      <c r="U496" t="n">
        <v>-7.633821504768826e-19</v>
      </c>
      <c r="V496" t="n">
        <v>46.74473999719605</v>
      </c>
      <c r="W496" t="n">
        <v>0</v>
      </c>
      <c r="X496" t="n">
        <v>-0</v>
      </c>
      <c r="Y496" t="b">
        <v>0</v>
      </c>
      <c r="Z496" t="n">
        <v>0</v>
      </c>
      <c r="AA496" t="b">
        <v>0</v>
      </c>
      <c r="AB496" t="n">
        <v>11.85211460375153</v>
      </c>
      <c r="AC496" t="n">
        <v>-9.474721674930128e-22</v>
      </c>
      <c r="AD496" t="b">
        <v>0</v>
      </c>
      <c r="AE496" t="n">
        <v>0</v>
      </c>
      <c r="AF496" t="n">
        <v>0</v>
      </c>
      <c r="AG496" t="n">
        <v>1</v>
      </c>
      <c r="AH496" t="n">
        <v>28.7411296039296</v>
      </c>
      <c r="AI496" t="n">
        <v>0</v>
      </c>
      <c r="AJ496" t="n">
        <v>-0</v>
      </c>
      <c r="AK496" t="n">
        <v>0</v>
      </c>
      <c r="AL496" t="n">
        <v>-0</v>
      </c>
      <c r="AM496" t="n">
        <v>1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</row>
    <row r="497" spans="1:49">
      <c r="A497" t="n">
        <v>0</v>
      </c>
      <c r="B497" t="n">
        <v>-21.42638506</v>
      </c>
      <c r="C497" t="n">
        <v>38.57941096077143</v>
      </c>
      <c r="D497" t="n">
        <v>61.30094296267035</v>
      </c>
      <c r="E497" t="n">
        <v>0</v>
      </c>
      <c r="F497" t="n">
        <v>494</v>
      </c>
      <c r="G497" t="n">
        <v>-2.34959e-20</v>
      </c>
      <c r="H497" t="n">
        <v>2.350910840339135e-12</v>
      </c>
      <c r="I497" t="n">
        <v>-0</v>
      </c>
      <c r="J497" t="n">
        <v>0</v>
      </c>
      <c r="K497" t="n">
        <v>0</v>
      </c>
      <c r="L497" t="n">
        <v>-0.007270592466058434</v>
      </c>
      <c r="M497" t="n">
        <v>0</v>
      </c>
      <c r="N497" t="n">
        <v>89.31112127585942</v>
      </c>
      <c r="O497" t="n">
        <v>-9.474721675260761e-22</v>
      </c>
      <c r="P497" t="b">
        <v>0</v>
      </c>
      <c r="Q497" t="n">
        <v>0</v>
      </c>
      <c r="R497" t="b">
        <v>0</v>
      </c>
      <c r="S497" t="n">
        <v>-9.474721675260761e-22</v>
      </c>
      <c r="T497" t="n">
        <v>-1.935553119870392e-19</v>
      </c>
      <c r="U497" t="n">
        <v>-7.633821504768826e-19</v>
      </c>
      <c r="V497" t="n">
        <v>46.74473999882728</v>
      </c>
      <c r="W497" t="n">
        <v>0</v>
      </c>
      <c r="X497" t="n">
        <v>-0</v>
      </c>
      <c r="Y497" t="b">
        <v>0</v>
      </c>
      <c r="Z497" t="n">
        <v>0</v>
      </c>
      <c r="AA497" t="b">
        <v>0</v>
      </c>
      <c r="AB497" t="n">
        <v>11.85211460416513</v>
      </c>
      <c r="AC497" t="n">
        <v>-9.474721675260761e-22</v>
      </c>
      <c r="AD497" t="b">
        <v>0</v>
      </c>
      <c r="AE497" t="n">
        <v>0</v>
      </c>
      <c r="AF497" t="n">
        <v>0</v>
      </c>
      <c r="AG497" t="n">
        <v>1</v>
      </c>
      <c r="AH497" t="n">
        <v>28.7411296039296</v>
      </c>
      <c r="AI497" t="n">
        <v>0</v>
      </c>
      <c r="AJ497" t="n">
        <v>-0</v>
      </c>
      <c r="AK497" t="n">
        <v>0</v>
      </c>
      <c r="AL497" t="n">
        <v>-0</v>
      </c>
      <c r="AM497" t="n">
        <v>1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</row>
    <row r="498" spans="1:49">
      <c r="A498" t="n">
        <v>0</v>
      </c>
      <c r="B498" t="n">
        <v>-21.42638506</v>
      </c>
      <c r="C498" t="n">
        <v>38.57483571706815</v>
      </c>
      <c r="D498" t="n">
        <v>61.29367310690245</v>
      </c>
      <c r="E498" t="n">
        <v>0</v>
      </c>
      <c r="F498" t="n">
        <v>495</v>
      </c>
      <c r="G498" t="n">
        <v>-2.34959e-20</v>
      </c>
      <c r="H498" t="n">
        <v>-8.773718700205081e-12</v>
      </c>
      <c r="I498" t="n">
        <v>-0</v>
      </c>
      <c r="J498" t="n">
        <v>0</v>
      </c>
      <c r="K498" t="n">
        <v>0</v>
      </c>
      <c r="L498" t="n">
        <v>-0.007269119125237644</v>
      </c>
      <c r="M498" t="n">
        <v>0</v>
      </c>
      <c r="N498" t="n">
        <v>89.30368155882469</v>
      </c>
      <c r="O498" t="n">
        <v>-9.474721674026816e-22</v>
      </c>
      <c r="P498" t="b">
        <v>0</v>
      </c>
      <c r="Q498" t="n">
        <v>0</v>
      </c>
      <c r="R498" t="b">
        <v>0</v>
      </c>
      <c r="S498" t="n">
        <v>-9.474721674026816e-22</v>
      </c>
      <c r="T498" t="n">
        <v>-1.935553119870392e-19</v>
      </c>
      <c r="U498" t="n">
        <v>-7.633821504768826e-19</v>
      </c>
      <c r="V498" t="n">
        <v>46.74473999273945</v>
      </c>
      <c r="W498" t="n">
        <v>0</v>
      </c>
      <c r="X498" t="n">
        <v>-0</v>
      </c>
      <c r="Y498" t="b">
        <v>0</v>
      </c>
      <c r="Z498" t="n">
        <v>0</v>
      </c>
      <c r="AA498" t="b">
        <v>0</v>
      </c>
      <c r="AB498" t="n">
        <v>11.85211460262156</v>
      </c>
      <c r="AC498" t="n">
        <v>-9.474721674026816e-22</v>
      </c>
      <c r="AD498" t="b">
        <v>0</v>
      </c>
      <c r="AE498" t="n">
        <v>0</v>
      </c>
      <c r="AF498" t="n">
        <v>0</v>
      </c>
      <c r="AG498" t="n">
        <v>1</v>
      </c>
      <c r="AH498" t="n">
        <v>28.7411296039296</v>
      </c>
      <c r="AI498" t="n">
        <v>0</v>
      </c>
      <c r="AJ498" t="n">
        <v>-0</v>
      </c>
      <c r="AK498" t="n">
        <v>0</v>
      </c>
      <c r="AL498" t="n">
        <v>-0</v>
      </c>
      <c r="AM498" t="n">
        <v>1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</row>
    <row r="499" spans="1:49">
      <c r="A499" t="n">
        <v>0</v>
      </c>
      <c r="B499" t="n">
        <v>-21.42638506</v>
      </c>
      <c r="C499" t="n">
        <v>38.57026140049872</v>
      </c>
      <c r="D499" t="n">
        <v>61.2864047243084</v>
      </c>
      <c r="E499" t="n">
        <v>0</v>
      </c>
      <c r="F499" t="n">
        <v>496</v>
      </c>
      <c r="G499" t="n">
        <v>-2.34959e-20</v>
      </c>
      <c r="H499" t="n">
        <v>3.27439639604811e-11</v>
      </c>
      <c r="I499" t="n">
        <v>-0</v>
      </c>
      <c r="J499" t="n">
        <v>0</v>
      </c>
      <c r="K499" t="n">
        <v>0</v>
      </c>
      <c r="L499" t="n">
        <v>-0.007267646118415183</v>
      </c>
      <c r="M499" t="n">
        <v>0</v>
      </c>
      <c r="N499" t="n">
        <v>89.29624184178996</v>
      </c>
      <c r="O499" t="n">
        <v>-9.474721678631968e-22</v>
      </c>
      <c r="P499" t="b">
        <v>0</v>
      </c>
      <c r="Q499" t="n">
        <v>0</v>
      </c>
      <c r="R499" t="b">
        <v>0</v>
      </c>
      <c r="S499" t="n">
        <v>-9.474721678631968e-22</v>
      </c>
      <c r="T499" t="n">
        <v>-1.935553119870392e-19</v>
      </c>
      <c r="U499" t="n">
        <v>-7.633821504768826e-19</v>
      </c>
      <c r="V499" t="n">
        <v>46.74474001545955</v>
      </c>
      <c r="W499" t="n">
        <v>0</v>
      </c>
      <c r="X499" t="n">
        <v>-0</v>
      </c>
      <c r="Y499" t="b">
        <v>0</v>
      </c>
      <c r="Z499" t="n">
        <v>0</v>
      </c>
      <c r="AA499" t="b">
        <v>0</v>
      </c>
      <c r="AB499" t="n">
        <v>11.85211460838224</v>
      </c>
      <c r="AC499" t="n">
        <v>-9.474721678631968e-22</v>
      </c>
      <c r="AD499" t="b">
        <v>0</v>
      </c>
      <c r="AE499" t="n">
        <v>0</v>
      </c>
      <c r="AF499" t="n">
        <v>0</v>
      </c>
      <c r="AG499" t="n">
        <v>1</v>
      </c>
      <c r="AH499" t="n">
        <v>28.7411296039296</v>
      </c>
      <c r="AI499" t="n">
        <v>0</v>
      </c>
      <c r="AJ499" t="n">
        <v>-0</v>
      </c>
      <c r="AK499" t="n">
        <v>0</v>
      </c>
      <c r="AL499" t="n">
        <v>-0</v>
      </c>
      <c r="AM499" t="n">
        <v>1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</row>
    <row r="500" spans="1:49">
      <c r="A500" t="n">
        <v>0</v>
      </c>
      <c r="B500" t="n">
        <v>-21.42638506</v>
      </c>
      <c r="C500" t="n">
        <v>38.56568801085299</v>
      </c>
      <c r="D500" t="n">
        <v>61.2791378145543</v>
      </c>
      <c r="E500" t="n">
        <v>0</v>
      </c>
      <c r="F500" t="n">
        <v>497</v>
      </c>
      <c r="G500" t="n">
        <v>-2.34959e-20</v>
      </c>
      <c r="H500" t="n">
        <v>-1.22202137141719e-10</v>
      </c>
      <c r="I500" t="n">
        <v>-0</v>
      </c>
      <c r="J500" t="n">
        <v>0</v>
      </c>
      <c r="K500" t="n">
        <v>0</v>
      </c>
      <c r="L500" t="n">
        <v>-0.00726617344545688</v>
      </c>
      <c r="M500" t="n">
        <v>0</v>
      </c>
      <c r="N500" t="n">
        <v>89.28880212475524</v>
      </c>
      <c r="O500" t="n">
        <v>-9.474721661445312e-22</v>
      </c>
      <c r="P500" t="b">
        <v>0</v>
      </c>
      <c r="Q500" t="n">
        <v>0</v>
      </c>
      <c r="R500" t="b">
        <v>0</v>
      </c>
      <c r="S500" t="n">
        <v>-9.474721661445312e-22</v>
      </c>
      <c r="T500" t="n">
        <v>-1.935553119870392e-19</v>
      </c>
      <c r="U500" t="n">
        <v>-7.633821504768826e-19</v>
      </c>
      <c r="V500" t="n">
        <v>46.744739930667</v>
      </c>
      <c r="W500" t="n">
        <v>0</v>
      </c>
      <c r="X500" t="n">
        <v>-0</v>
      </c>
      <c r="Y500" t="b">
        <v>0</v>
      </c>
      <c r="Z500" t="n">
        <v>0</v>
      </c>
      <c r="AA500" t="b">
        <v>0</v>
      </c>
      <c r="AB500" t="n">
        <v>11.85211458688311</v>
      </c>
      <c r="AC500" t="n">
        <v>-9.474721661445312e-22</v>
      </c>
      <c r="AD500" t="b">
        <v>0</v>
      </c>
      <c r="AE500" t="n">
        <v>0</v>
      </c>
      <c r="AF500" t="n">
        <v>0</v>
      </c>
      <c r="AG500" t="n">
        <v>1</v>
      </c>
      <c r="AH500" t="n">
        <v>28.7411296039296</v>
      </c>
      <c r="AI500" t="n">
        <v>0</v>
      </c>
      <c r="AJ500" t="n">
        <v>-0</v>
      </c>
      <c r="AK500" t="n">
        <v>0</v>
      </c>
      <c r="AL500" t="n">
        <v>-0</v>
      </c>
      <c r="AM500" t="n">
        <v>1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</row>
    <row r="501" spans="1:49">
      <c r="A501" t="n">
        <v>0</v>
      </c>
      <c r="B501" t="n">
        <v>-21.42638506</v>
      </c>
      <c r="C501" t="n">
        <v>38.56111554792089</v>
      </c>
      <c r="D501" t="n">
        <v>61.2718723773063</v>
      </c>
      <c r="E501" t="n">
        <v>0</v>
      </c>
      <c r="F501" t="n">
        <v>498</v>
      </c>
      <c r="G501" t="n">
        <v>-2.34959e-20</v>
      </c>
      <c r="H501" t="n">
        <v>4.560645846063941e-10</v>
      </c>
      <c r="I501" t="n">
        <v>-0</v>
      </c>
      <c r="J501" t="n">
        <v>0</v>
      </c>
      <c r="K501" t="n">
        <v>0</v>
      </c>
      <c r="L501" t="n">
        <v>-0.007264701106281857</v>
      </c>
      <c r="M501" t="n">
        <v>0</v>
      </c>
      <c r="N501" t="n">
        <v>89.28136240772051</v>
      </c>
      <c r="O501" t="n">
        <v>-9.474721725586785e-22</v>
      </c>
      <c r="P501" t="b">
        <v>0</v>
      </c>
      <c r="Q501" t="n">
        <v>0</v>
      </c>
      <c r="R501" t="b">
        <v>0</v>
      </c>
      <c r="S501" t="n">
        <v>-9.474721725586785e-22</v>
      </c>
      <c r="T501" t="n">
        <v>-1.935553119870392e-19</v>
      </c>
      <c r="U501" t="n">
        <v>-7.633821504768826e-19</v>
      </c>
      <c r="V501" t="n">
        <v>46.74474024711709</v>
      </c>
      <c r="W501" t="n">
        <v>0</v>
      </c>
      <c r="X501" t="n">
        <v>-0</v>
      </c>
      <c r="Y501" t="b">
        <v>0</v>
      </c>
      <c r="Z501" t="n">
        <v>0</v>
      </c>
      <c r="AA501" t="b">
        <v>0</v>
      </c>
      <c r="AB501" t="n">
        <v>11.85211466711894</v>
      </c>
      <c r="AC501" t="n">
        <v>-9.474721725586785e-22</v>
      </c>
      <c r="AD501" t="b">
        <v>0</v>
      </c>
      <c r="AE501" t="n">
        <v>0</v>
      </c>
      <c r="AF501" t="n">
        <v>0</v>
      </c>
      <c r="AG501" t="n">
        <v>1</v>
      </c>
      <c r="AH501" t="n">
        <v>28.7411296039296</v>
      </c>
      <c r="AI501" t="n">
        <v>0</v>
      </c>
      <c r="AJ501" t="n">
        <v>-0</v>
      </c>
      <c r="AK501" t="n">
        <v>0</v>
      </c>
      <c r="AL501" t="n">
        <v>-0</v>
      </c>
      <c r="AM501" t="n">
        <v>1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</row>
    <row r="502" spans="1:49">
      <c r="A502" t="n">
        <v>0</v>
      </c>
      <c r="B502" t="n">
        <v>-21.42638506</v>
      </c>
      <c r="C502" t="n">
        <v>38.55654401149228</v>
      </c>
      <c r="D502" t="n">
        <v>61.26460841223055</v>
      </c>
      <c r="E502" t="n">
        <v>0</v>
      </c>
      <c r="F502" t="n">
        <v>499</v>
      </c>
      <c r="G502" t="n">
        <v>-2.34959e-20</v>
      </c>
      <c r="H502" t="n">
        <v>-1.702056201283853e-09</v>
      </c>
      <c r="I502" t="n">
        <v>-0</v>
      </c>
      <c r="J502" t="n">
        <v>0</v>
      </c>
      <c r="K502" t="n">
        <v>0</v>
      </c>
      <c r="L502" t="n">
        <v>-0.007263229100820168</v>
      </c>
      <c r="M502" t="n">
        <v>0</v>
      </c>
      <c r="N502" t="n">
        <v>89.27392269068578</v>
      </c>
      <c r="O502" t="n">
        <v>-9.474721486207538e-22</v>
      </c>
      <c r="P502" t="b">
        <v>0</v>
      </c>
      <c r="Q502" t="n">
        <v>0</v>
      </c>
      <c r="R502" t="b">
        <v>0</v>
      </c>
      <c r="S502" t="n">
        <v>-9.474721486207538e-22</v>
      </c>
      <c r="T502" t="n">
        <v>-1.935553119870392e-19</v>
      </c>
      <c r="U502" t="n">
        <v>-7.633821504768826e-19</v>
      </c>
      <c r="V502" t="n">
        <v>46.74473906610924</v>
      </c>
      <c r="W502" t="n">
        <v>0</v>
      </c>
      <c r="X502" t="n">
        <v>-0</v>
      </c>
      <c r="Y502" t="b">
        <v>0</v>
      </c>
      <c r="Z502" t="n">
        <v>0</v>
      </c>
      <c r="AA502" t="b">
        <v>0</v>
      </c>
      <c r="AB502" t="n">
        <v>11.85211436767476</v>
      </c>
      <c r="AC502" t="n">
        <v>-9.474721486207538e-22</v>
      </c>
      <c r="AD502" t="b">
        <v>0</v>
      </c>
      <c r="AE502" t="n">
        <v>0</v>
      </c>
      <c r="AF502" t="n">
        <v>0</v>
      </c>
      <c r="AG502" t="n">
        <v>1</v>
      </c>
      <c r="AH502" t="n">
        <v>28.7411296039296</v>
      </c>
      <c r="AI502" t="n">
        <v>0</v>
      </c>
      <c r="AJ502" t="n">
        <v>-0</v>
      </c>
      <c r="AK502" t="n">
        <v>0</v>
      </c>
      <c r="AL502" t="n">
        <v>-0</v>
      </c>
      <c r="AM502" t="n">
        <v>1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</row>
    <row r="503" spans="1:49">
      <c r="A503" t="n">
        <v>0</v>
      </c>
      <c r="B503" t="n">
        <v>-21.42638506</v>
      </c>
      <c r="C503" t="n">
        <v>38.55197340135719</v>
      </c>
      <c r="D503" t="n">
        <v>61.2573459189934</v>
      </c>
      <c r="E503" t="n">
        <v>0</v>
      </c>
      <c r="F503" t="n">
        <v>500</v>
      </c>
      <c r="G503" t="n">
        <v>-2.34959e-20</v>
      </c>
      <c r="H503" t="n">
        <v>6.352160220529008e-09</v>
      </c>
      <c r="I503" t="n">
        <v>-0</v>
      </c>
      <c r="J503" t="n">
        <v>0</v>
      </c>
      <c r="K503" t="n">
        <v>0</v>
      </c>
      <c r="L503" t="n">
        <v>-0.00714829587076854</v>
      </c>
      <c r="M503" t="n">
        <v>0</v>
      </c>
      <c r="N503" t="n">
        <v>89.26648297365105</v>
      </c>
      <c r="O503" t="n">
        <v>-9.474722379583056e-22</v>
      </c>
      <c r="P503" t="b">
        <v>0</v>
      </c>
      <c r="Q503" t="n">
        <v>0</v>
      </c>
      <c r="R503" t="b">
        <v>0</v>
      </c>
      <c r="S503" t="n">
        <v>-9.474722379583056e-22</v>
      </c>
      <c r="T503" t="n">
        <v>-1.935553119870392e-19</v>
      </c>
      <c r="U503" t="n">
        <v>-7.633821504768826e-19</v>
      </c>
      <c r="V503" t="n">
        <v>46.74474347369057</v>
      </c>
      <c r="W503" t="n">
        <v>0</v>
      </c>
      <c r="X503" t="n">
        <v>-0</v>
      </c>
      <c r="Y503" t="b">
        <v>0</v>
      </c>
      <c r="Z503" t="n">
        <v>0</v>
      </c>
      <c r="AA503" t="b">
        <v>0</v>
      </c>
      <c r="AB503" t="n">
        <v>11.85211548521566</v>
      </c>
      <c r="AC503" t="n">
        <v>-9.474722379583056e-22</v>
      </c>
      <c r="AD503" t="b">
        <v>0</v>
      </c>
      <c r="AE503" t="n">
        <v>0</v>
      </c>
      <c r="AF503" t="n">
        <v>0</v>
      </c>
      <c r="AG503" t="n">
        <v>1</v>
      </c>
      <c r="AH503" t="n">
        <v>28.7411296039296</v>
      </c>
      <c r="AI503" t="n">
        <v>0</v>
      </c>
      <c r="AJ503" t="n">
        <v>-0</v>
      </c>
      <c r="AK503" t="n">
        <v>0</v>
      </c>
      <c r="AL503" t="n">
        <v>-0</v>
      </c>
      <c r="AM503" t="n">
        <v>1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</row>
    <row r="504" spans="1:49">
      <c r="A504" t="n">
        <v>0</v>
      </c>
      <c r="B504" t="n">
        <v>-21.42638506</v>
      </c>
      <c r="C504" t="n">
        <v>38.54740371730576</v>
      </c>
      <c r="D504" t="n">
        <v>61.2500848972614</v>
      </c>
      <c r="E504" t="n">
        <v>0</v>
      </c>
      <c r="F504" t="n">
        <v>501</v>
      </c>
      <c r="G504" t="n">
        <v>-2.34959e-20</v>
      </c>
      <c r="H504" t="n">
        <v>-2.370658468083214e-08</v>
      </c>
      <c r="I504" t="n">
        <v>-0</v>
      </c>
      <c r="J504" t="n">
        <v>0</v>
      </c>
      <c r="K504" t="n">
        <v>0</v>
      </c>
      <c r="L504" t="n">
        <v>-0.006801944395800952</v>
      </c>
      <c r="M504" t="n">
        <v>0</v>
      </c>
      <c r="N504" t="n">
        <v>89.25904325661632</v>
      </c>
      <c r="O504" t="n">
        <v>-9.474719045460222e-22</v>
      </c>
      <c r="P504" t="b">
        <v>0</v>
      </c>
      <c r="Q504" t="n">
        <v>0</v>
      </c>
      <c r="R504" t="b">
        <v>0</v>
      </c>
      <c r="S504" t="n">
        <v>-9.474719045460222e-22</v>
      </c>
      <c r="T504" t="n">
        <v>-1.935553119870392e-19</v>
      </c>
      <c r="U504" t="n">
        <v>-7.633821504768826e-19</v>
      </c>
      <c r="V504" t="n">
        <v>46.74472702437307</v>
      </c>
      <c r="W504" t="n">
        <v>0</v>
      </c>
      <c r="X504" t="n">
        <v>-0</v>
      </c>
      <c r="Y504" t="b">
        <v>0</v>
      </c>
      <c r="Z504" t="n">
        <v>0</v>
      </c>
      <c r="AA504" t="b">
        <v>0</v>
      </c>
      <c r="AB504" t="n">
        <v>11.85211131449621</v>
      </c>
      <c r="AC504" t="n">
        <v>-9.474719045460222e-22</v>
      </c>
      <c r="AD504" t="b">
        <v>0</v>
      </c>
      <c r="AE504" t="n">
        <v>0</v>
      </c>
      <c r="AF504" t="n">
        <v>0</v>
      </c>
      <c r="AG504" t="n">
        <v>1</v>
      </c>
      <c r="AH504" t="n">
        <v>28.7411296039296</v>
      </c>
      <c r="AI504" t="n">
        <v>0</v>
      </c>
      <c r="AJ504" t="n">
        <v>-0</v>
      </c>
      <c r="AK504" t="n">
        <v>0</v>
      </c>
      <c r="AL504" t="n">
        <v>-0</v>
      </c>
      <c r="AM504" t="n">
        <v>1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</row>
    <row r="505" spans="1:49">
      <c r="A505" t="n">
        <v>0</v>
      </c>
      <c r="B505" t="n">
        <v>-21.42638506</v>
      </c>
      <c r="C505" t="n">
        <v>38.54283495912804</v>
      </c>
      <c r="D505" t="n">
        <v>61.24282534670095</v>
      </c>
      <c r="E505" t="n">
        <v>0</v>
      </c>
      <c r="F505" t="n">
        <v>502</v>
      </c>
      <c r="G505" t="n">
        <v>-2.34959e-20</v>
      </c>
      <c r="H505" t="n">
        <v>8.847417850279941e-08</v>
      </c>
      <c r="I505" t="n">
        <v>-0</v>
      </c>
      <c r="J505" t="n">
        <v>0</v>
      </c>
      <c r="K505" t="n">
        <v>0</v>
      </c>
      <c r="L505" t="n">
        <v>-0.006336864900232442</v>
      </c>
      <c r="M505" t="n">
        <v>0</v>
      </c>
      <c r="N505" t="n">
        <v>89.25160353958159</v>
      </c>
      <c r="O505" t="n">
        <v>-9.474731488576044e-22</v>
      </c>
      <c r="P505" t="b">
        <v>0</v>
      </c>
      <c r="Q505" t="n">
        <v>0</v>
      </c>
      <c r="R505" t="b">
        <v>0</v>
      </c>
      <c r="S505" t="n">
        <v>-9.474731488576044e-22</v>
      </c>
      <c r="T505" t="n">
        <v>-1.935553119870392e-19</v>
      </c>
      <c r="U505" t="n">
        <v>-7.633821504768826e-19</v>
      </c>
      <c r="V505" t="n">
        <v>46.74478841406174</v>
      </c>
      <c r="W505" t="n">
        <v>0</v>
      </c>
      <c r="X505" t="n">
        <v>-0</v>
      </c>
      <c r="Y505" t="b">
        <v>0</v>
      </c>
      <c r="Z505" t="n">
        <v>0</v>
      </c>
      <c r="AA505" t="b">
        <v>0</v>
      </c>
      <c r="AB505" t="n">
        <v>11.8521268798331</v>
      </c>
      <c r="AC505" t="n">
        <v>-9.474731488576044e-22</v>
      </c>
      <c r="AD505" t="b">
        <v>0</v>
      </c>
      <c r="AE505" t="n">
        <v>0</v>
      </c>
      <c r="AF505" t="n">
        <v>0</v>
      </c>
      <c r="AG505" t="n">
        <v>1</v>
      </c>
      <c r="AH505" t="n">
        <v>28.7411296039296</v>
      </c>
      <c r="AI505" t="n">
        <v>0</v>
      </c>
      <c r="AJ505" t="n">
        <v>-0</v>
      </c>
      <c r="AK505" t="n">
        <v>0</v>
      </c>
      <c r="AL505" t="n">
        <v>-0</v>
      </c>
      <c r="AM505" t="n">
        <v>1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</row>
    <row r="506" spans="1:49">
      <c r="A506" t="n">
        <v>0</v>
      </c>
      <c r="B506" t="n">
        <v>-21.42638506</v>
      </c>
      <c r="C506" t="n">
        <v>38.53826712661419</v>
      </c>
      <c r="D506" t="n">
        <v>61.2355672669786</v>
      </c>
      <c r="E506" t="n">
        <v>0</v>
      </c>
      <c r="F506" t="n">
        <v>503</v>
      </c>
      <c r="G506" t="n">
        <v>-2.34959e-20</v>
      </c>
      <c r="H506" t="n">
        <v>-3.301901293303651e-07</v>
      </c>
      <c r="I506" t="n">
        <v>-0</v>
      </c>
      <c r="J506" t="n">
        <v>0</v>
      </c>
      <c r="K506" t="n">
        <v>0</v>
      </c>
      <c r="L506" t="n">
        <v>-0.00573712592581832</v>
      </c>
      <c r="M506" t="n">
        <v>0</v>
      </c>
      <c r="N506" t="n">
        <v>89.24416382254687</v>
      </c>
      <c r="O506" t="n">
        <v>-9.474685050235599e-22</v>
      </c>
      <c r="P506" t="b">
        <v>0</v>
      </c>
      <c r="Q506" t="n">
        <v>0</v>
      </c>
      <c r="R506" t="b">
        <v>0</v>
      </c>
      <c r="S506" t="n">
        <v>-9.474685050235599e-22</v>
      </c>
      <c r="T506" t="n">
        <v>-1.935553119870392e-19</v>
      </c>
      <c r="U506" t="n">
        <v>-7.633821504768826e-19</v>
      </c>
      <c r="V506" t="n">
        <v>46.74455930462459</v>
      </c>
      <c r="W506" t="n">
        <v>0</v>
      </c>
      <c r="X506" t="n">
        <v>-0</v>
      </c>
      <c r="Y506" t="b">
        <v>0</v>
      </c>
      <c r="Z506" t="n">
        <v>0</v>
      </c>
      <c r="AA506" t="b">
        <v>0</v>
      </c>
      <c r="AB506" t="n">
        <v>11.85206878920502</v>
      </c>
      <c r="AC506" t="n">
        <v>-9.474685050235599e-22</v>
      </c>
      <c r="AD506" t="b">
        <v>0</v>
      </c>
      <c r="AE506" t="n">
        <v>0</v>
      </c>
      <c r="AF506" t="n">
        <v>0</v>
      </c>
      <c r="AG506" t="n">
        <v>1</v>
      </c>
      <c r="AH506" t="n">
        <v>28.7411296039296</v>
      </c>
      <c r="AI506" t="n">
        <v>0</v>
      </c>
      <c r="AJ506" t="n">
        <v>-0</v>
      </c>
      <c r="AK506" t="n">
        <v>0</v>
      </c>
      <c r="AL506" t="n">
        <v>-0</v>
      </c>
      <c r="AM506" t="n">
        <v>1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</row>
    <row r="507" spans="1:49">
      <c r="A507" t="n">
        <v>0</v>
      </c>
      <c r="B507" t="n">
        <v>-21.42638506</v>
      </c>
      <c r="C507" t="n">
        <v>38.5337002195545</v>
      </c>
      <c r="D507" t="n">
        <v>61.22831065776115</v>
      </c>
      <c r="E507" t="n">
        <v>0</v>
      </c>
      <c r="F507" t="n">
        <v>504</v>
      </c>
      <c r="G507" t="n">
        <v>-2.34959e-20</v>
      </c>
      <c r="H507" t="n">
        <v>1.232286338818659e-06</v>
      </c>
      <c r="I507" t="n">
        <v>-0</v>
      </c>
      <c r="J507" t="n">
        <v>0</v>
      </c>
      <c r="K507" t="n">
        <v>0</v>
      </c>
      <c r="L507" t="n">
        <v>-0.005906764868588099</v>
      </c>
      <c r="M507" t="n">
        <v>0</v>
      </c>
      <c r="N507" t="n">
        <v>89.23672410551214</v>
      </c>
      <c r="O507" t="n">
        <v>-9.47485836048156e-22</v>
      </c>
      <c r="P507" t="b">
        <v>0</v>
      </c>
      <c r="Q507" t="n">
        <v>0</v>
      </c>
      <c r="R507" t="b">
        <v>0</v>
      </c>
      <c r="S507" t="n">
        <v>-9.47485836048156e-22</v>
      </c>
      <c r="T507" t="n">
        <v>-1.935553119870392e-19</v>
      </c>
      <c r="U507" t="n">
        <v>-7.633821504768826e-19</v>
      </c>
      <c r="V507" t="n">
        <v>46.7454143526845</v>
      </c>
      <c r="W507" t="n">
        <v>0</v>
      </c>
      <c r="X507" t="n">
        <v>-0</v>
      </c>
      <c r="Y507" t="b">
        <v>0</v>
      </c>
      <c r="Z507" t="n">
        <v>0</v>
      </c>
      <c r="AA507" t="b">
        <v>0</v>
      </c>
      <c r="AB507" t="n">
        <v>11.85228558638045</v>
      </c>
      <c r="AC507" t="n">
        <v>-9.47485836048156e-22</v>
      </c>
      <c r="AD507" t="b">
        <v>0</v>
      </c>
      <c r="AE507" t="n">
        <v>0</v>
      </c>
      <c r="AF507" t="n">
        <v>0</v>
      </c>
      <c r="AG507" t="n">
        <v>1</v>
      </c>
      <c r="AH507" t="n">
        <v>28.7411296039296</v>
      </c>
      <c r="AI507" t="n">
        <v>0</v>
      </c>
      <c r="AJ507" t="n">
        <v>-0</v>
      </c>
      <c r="AK507" t="n">
        <v>0</v>
      </c>
      <c r="AL507" t="n">
        <v>-0</v>
      </c>
      <c r="AM507" t="n">
        <v>1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</row>
    <row r="508" spans="1:49">
      <c r="A508" t="n">
        <v>0</v>
      </c>
      <c r="B508" t="n">
        <v>-21.42638506</v>
      </c>
      <c r="C508" t="n">
        <v>38.52913423773916</v>
      </c>
      <c r="D508" t="n">
        <v>61.2210555187152</v>
      </c>
      <c r="E508" t="n">
        <v>0</v>
      </c>
      <c r="F508" t="n">
        <v>505</v>
      </c>
      <c r="G508" t="n">
        <v>-2.34959e-20</v>
      </c>
      <c r="H508" t="n">
        <v>-4.598955225944268e-06</v>
      </c>
      <c r="I508" t="n">
        <v>-0</v>
      </c>
      <c r="J508" t="n">
        <v>0</v>
      </c>
      <c r="K508" t="n">
        <v>0</v>
      </c>
      <c r="L508" t="n">
        <v>-0.008064611088069384</v>
      </c>
      <c r="M508" t="n">
        <v>0</v>
      </c>
      <c r="N508" t="n">
        <v>89.22928438847741</v>
      </c>
      <c r="O508" t="n">
        <v>-9.474211557838156e-22</v>
      </c>
      <c r="P508" t="b">
        <v>0</v>
      </c>
      <c r="Q508" t="n">
        <v>0</v>
      </c>
      <c r="R508" t="b">
        <v>0</v>
      </c>
      <c r="S508" t="n">
        <v>-9.474211557838156e-22</v>
      </c>
      <c r="T508" t="n">
        <v>-1.935553119870392e-19</v>
      </c>
      <c r="U508" t="n">
        <v>-7.633821504768826e-19</v>
      </c>
      <c r="V508" t="n">
        <v>46.74222326988199</v>
      </c>
      <c r="W508" t="n">
        <v>0</v>
      </c>
      <c r="X508" t="n">
        <v>-0</v>
      </c>
      <c r="Y508" t="b">
        <v>0</v>
      </c>
      <c r="Z508" t="n">
        <v>0</v>
      </c>
      <c r="AA508" t="b">
        <v>0</v>
      </c>
      <c r="AB508" t="n">
        <v>11.85147648830679</v>
      </c>
      <c r="AC508" t="n">
        <v>-9.474211557838156e-22</v>
      </c>
      <c r="AD508" t="b">
        <v>0</v>
      </c>
      <c r="AE508" t="n">
        <v>0</v>
      </c>
      <c r="AF508" t="n">
        <v>0</v>
      </c>
      <c r="AG508" t="n">
        <v>1</v>
      </c>
      <c r="AH508" t="n">
        <v>28.7411296039296</v>
      </c>
      <c r="AI508" t="n">
        <v>0</v>
      </c>
      <c r="AJ508" t="n">
        <v>-0</v>
      </c>
      <c r="AK508" t="n">
        <v>0</v>
      </c>
      <c r="AL508" t="n">
        <v>-0</v>
      </c>
      <c r="AM508" t="n">
        <v>1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</row>
    <row r="509" spans="1:49">
      <c r="A509" t="n">
        <v>0</v>
      </c>
      <c r="B509" t="n">
        <v>-21.42638506</v>
      </c>
      <c r="C509" t="n">
        <v>38.52456918095858</v>
      </c>
      <c r="D509" t="n">
        <v>61.21380184950775</v>
      </c>
      <c r="E509" t="n">
        <v>0</v>
      </c>
      <c r="F509" t="n">
        <v>506</v>
      </c>
      <c r="G509" t="n">
        <v>-2.34959e-20</v>
      </c>
      <c r="H509" t="n">
        <v>1.716353456495841e-05</v>
      </c>
      <c r="I509" t="n">
        <v>-0</v>
      </c>
      <c r="J509" t="n">
        <v>0</v>
      </c>
      <c r="K509" t="n">
        <v>0</v>
      </c>
      <c r="L509" t="n">
        <v>-0.01143584404257636</v>
      </c>
      <c r="M509" t="n">
        <v>0</v>
      </c>
      <c r="N509" t="n">
        <v>89.22184467144268</v>
      </c>
      <c r="O509" t="n">
        <v>-9.476625458165799e-22</v>
      </c>
      <c r="P509" t="b">
        <v>0</v>
      </c>
      <c r="Q509" t="n">
        <v>0</v>
      </c>
      <c r="R509" t="b">
        <v>0</v>
      </c>
      <c r="S509" t="n">
        <v>-9.476625458165799e-22</v>
      </c>
      <c r="T509" t="n">
        <v>-1.935553119870392e-19</v>
      </c>
      <c r="U509" t="n">
        <v>-7.633821504768826e-19</v>
      </c>
      <c r="V509" t="n">
        <v>46.75413255303206</v>
      </c>
      <c r="W509" t="n">
        <v>0</v>
      </c>
      <c r="X509" t="n">
        <v>-0</v>
      </c>
      <c r="Y509" t="b">
        <v>0</v>
      </c>
      <c r="Z509" t="n">
        <v>0</v>
      </c>
      <c r="AA509" t="b">
        <v>0</v>
      </c>
      <c r="AB509" t="n">
        <v>11.85449608342598</v>
      </c>
      <c r="AC509" t="n">
        <v>-9.476625458165799e-22</v>
      </c>
      <c r="AD509" t="b">
        <v>0</v>
      </c>
      <c r="AE509" t="n">
        <v>0</v>
      </c>
      <c r="AF509" t="n">
        <v>0</v>
      </c>
      <c r="AG509" t="n">
        <v>1</v>
      </c>
      <c r="AH509" t="n">
        <v>28.7411296039296</v>
      </c>
      <c r="AI509" t="n">
        <v>0</v>
      </c>
      <c r="AJ509" t="n">
        <v>-0</v>
      </c>
      <c r="AK509" t="n">
        <v>0</v>
      </c>
      <c r="AL509" t="n">
        <v>-0</v>
      </c>
      <c r="AM509" t="n">
        <v>1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</row>
    <row r="510" spans="1:49">
      <c r="A510" t="n">
        <v>0</v>
      </c>
      <c r="B510" t="n">
        <v>-21.42638506</v>
      </c>
      <c r="C510" t="n">
        <v>38.52000504900323</v>
      </c>
      <c r="D510" t="n">
        <v>61.20654964980585</v>
      </c>
      <c r="E510" t="n">
        <v>0</v>
      </c>
      <c r="F510" t="n">
        <v>507</v>
      </c>
      <c r="G510" t="n">
        <v>-2.34959e-20</v>
      </c>
      <c r="H510" t="n">
        <v>-6.405518303388934e-05</v>
      </c>
      <c r="I510" t="n">
        <v>-0</v>
      </c>
      <c r="J510" t="n">
        <v>0</v>
      </c>
      <c r="K510" t="n">
        <v>0</v>
      </c>
      <c r="L510" t="n">
        <v>-0.016259527526365</v>
      </c>
      <c r="M510" t="n">
        <v>0</v>
      </c>
      <c r="N510" t="n">
        <v>89.21440495440795</v>
      </c>
      <c r="O510" t="n">
        <v>-9.467616659498636e-22</v>
      </c>
      <c r="P510" t="b">
        <v>0</v>
      </c>
      <c r="Q510" t="n">
        <v>0</v>
      </c>
      <c r="R510" t="b">
        <v>0</v>
      </c>
      <c r="S510" t="n">
        <v>-9.467616659498636e-22</v>
      </c>
      <c r="T510" t="n">
        <v>-1.935553119870392e-19</v>
      </c>
      <c r="U510" t="n">
        <v>-7.633821504768826e-19</v>
      </c>
      <c r="V510" t="n">
        <v>46.70968650323433</v>
      </c>
      <c r="W510" t="n">
        <v>0</v>
      </c>
      <c r="X510" t="n">
        <v>-0</v>
      </c>
      <c r="Y510" t="b">
        <v>0</v>
      </c>
      <c r="Z510" t="n">
        <v>0</v>
      </c>
      <c r="AA510" t="b">
        <v>0</v>
      </c>
      <c r="AB510" t="n">
        <v>11.8432268010229</v>
      </c>
      <c r="AC510" t="n">
        <v>-9.467616659498636e-22</v>
      </c>
      <c r="AD510" t="b">
        <v>0</v>
      </c>
      <c r="AE510" t="n">
        <v>0</v>
      </c>
      <c r="AF510" t="n">
        <v>0</v>
      </c>
      <c r="AG510" t="n">
        <v>1</v>
      </c>
      <c r="AH510" t="n">
        <v>28.7411296039296</v>
      </c>
      <c r="AI510" t="n">
        <v>0</v>
      </c>
      <c r="AJ510" t="n">
        <v>-0</v>
      </c>
      <c r="AK510" t="n">
        <v>0</v>
      </c>
      <c r="AL510" t="n">
        <v>-0</v>
      </c>
      <c r="AM510" t="n">
        <v>1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</row>
    <row r="511" spans="1:49">
      <c r="A511" t="n">
        <v>0</v>
      </c>
      <c r="B511" t="n">
        <v>-21.42638506</v>
      </c>
      <c r="C511" t="n">
        <v>38.51544184166347</v>
      </c>
      <c r="D511" t="n">
        <v>61.1992989192764</v>
      </c>
      <c r="E511" t="n">
        <v>0</v>
      </c>
      <c r="F511" t="n">
        <v>508</v>
      </c>
      <c r="G511" t="n">
        <v>-2.34959e-20</v>
      </c>
      <c r="H511" t="n">
        <v>0.0002390571975705988</v>
      </c>
      <c r="I511" t="n">
        <v>-0</v>
      </c>
      <c r="J511" t="n">
        <v>0</v>
      </c>
      <c r="K511" t="n">
        <v>0</v>
      </c>
      <c r="L511" t="n">
        <v>-0.01841990235211721</v>
      </c>
      <c r="M511" t="n">
        <v>0</v>
      </c>
      <c r="N511" t="n">
        <v>89.20696523737323</v>
      </c>
      <c r="O511" t="n">
        <v>-9.50123795383965e-22</v>
      </c>
      <c r="P511" t="b">
        <v>0</v>
      </c>
      <c r="Q511" t="n">
        <v>0</v>
      </c>
      <c r="R511" t="b">
        <v>0</v>
      </c>
      <c r="S511" t="n">
        <v>-9.50123795383965e-22</v>
      </c>
      <c r="T511" t="n">
        <v>-1.935553119870392e-19</v>
      </c>
      <c r="U511" t="n">
        <v>-7.633821504768826e-19</v>
      </c>
      <c r="V511" t="n">
        <v>46.87556141927522</v>
      </c>
      <c r="W511" t="n">
        <v>0</v>
      </c>
      <c r="X511" t="n">
        <v>-0</v>
      </c>
      <c r="Y511" t="b">
        <v>0</v>
      </c>
      <c r="Z511" t="n">
        <v>0</v>
      </c>
      <c r="AA511" t="b">
        <v>0</v>
      </c>
      <c r="AB511" t="n">
        <v>11.88528433551603</v>
      </c>
      <c r="AC511" t="n">
        <v>-9.50123795383965e-22</v>
      </c>
      <c r="AD511" t="b">
        <v>0</v>
      </c>
      <c r="AE511" t="n">
        <v>0</v>
      </c>
      <c r="AF511" t="n">
        <v>0</v>
      </c>
      <c r="AG511" t="n">
        <v>1</v>
      </c>
      <c r="AH511" t="n">
        <v>28.7411296039296</v>
      </c>
      <c r="AI511" t="n">
        <v>0</v>
      </c>
      <c r="AJ511" t="n">
        <v>-0</v>
      </c>
      <c r="AK511" t="n">
        <v>0</v>
      </c>
      <c r="AL511" t="n">
        <v>-0</v>
      </c>
      <c r="AM511" t="n">
        <v>1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</row>
    <row r="512" spans="1:49">
      <c r="A512" t="n">
        <v>0</v>
      </c>
      <c r="B512" t="n">
        <v>-21.42638506</v>
      </c>
      <c r="C512" t="n">
        <v>38.51087955872985</v>
      </c>
      <c r="D512" t="n">
        <v>61.1920496575866</v>
      </c>
      <c r="E512" t="n">
        <v>0</v>
      </c>
      <c r="F512" t="n">
        <v>509</v>
      </c>
      <c r="G512" t="n">
        <v>-2.34959e-20</v>
      </c>
      <c r="H512" t="n">
        <v>-0.000892173607248506</v>
      </c>
      <c r="I512" t="n">
        <v>-0</v>
      </c>
      <c r="J512" t="n">
        <v>0</v>
      </c>
      <c r="K512" t="n">
        <v>0</v>
      </c>
      <c r="L512" t="n">
        <v>-0.01110340347651517</v>
      </c>
      <c r="M512" t="n">
        <v>0</v>
      </c>
      <c r="N512" t="n">
        <v>89.1995255203385</v>
      </c>
      <c r="O512" t="n">
        <v>-9.375761575142761e-22</v>
      </c>
      <c r="P512" t="b">
        <v>0</v>
      </c>
      <c r="Q512" t="n">
        <v>0</v>
      </c>
      <c r="R512" t="b">
        <v>0</v>
      </c>
      <c r="S512" t="n">
        <v>-9.375761575142761e-22</v>
      </c>
      <c r="T512" t="n">
        <v>-1.935553119870392e-19</v>
      </c>
      <c r="U512" t="n">
        <v>-7.633821504768826e-19</v>
      </c>
      <c r="V512" t="n">
        <v>46.25650780490939</v>
      </c>
      <c r="W512" t="n">
        <v>0</v>
      </c>
      <c r="X512" t="n">
        <v>-0</v>
      </c>
      <c r="Y512" t="b">
        <v>0</v>
      </c>
      <c r="Z512" t="n">
        <v>0</v>
      </c>
      <c r="AA512" t="b">
        <v>0</v>
      </c>
      <c r="AB512" t="n">
        <v>11.7283234799466</v>
      </c>
      <c r="AC512" t="n">
        <v>-9.375761575142761e-22</v>
      </c>
      <c r="AD512" t="b">
        <v>0</v>
      </c>
      <c r="AE512" t="n">
        <v>0</v>
      </c>
      <c r="AF512" t="n">
        <v>0</v>
      </c>
      <c r="AG512" t="n">
        <v>1</v>
      </c>
      <c r="AH512" t="n">
        <v>28.7411296039296</v>
      </c>
      <c r="AI512" t="n">
        <v>0</v>
      </c>
      <c r="AJ512" t="n">
        <v>-0</v>
      </c>
      <c r="AK512" t="n">
        <v>0</v>
      </c>
      <c r="AL512" t="n">
        <v>-0</v>
      </c>
      <c r="AM512" t="n">
        <v>1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</row>
    <row r="513" spans="1:49">
      <c r="A513" t="n">
        <v>0</v>
      </c>
      <c r="B513" t="n">
        <v>-21.42638506</v>
      </c>
      <c r="C513" t="n">
        <v>38.50631819999291</v>
      </c>
      <c r="D513" t="n">
        <v>61.1848018644036</v>
      </c>
      <c r="E513" t="n">
        <v>0</v>
      </c>
      <c r="F513" t="n">
        <v>510</v>
      </c>
      <c r="G513" t="n">
        <v>-2.307815e-20</v>
      </c>
      <c r="H513" t="n">
        <v>0.003329637231423426</v>
      </c>
      <c r="I513" t="n">
        <v>-0</v>
      </c>
      <c r="J513" t="n">
        <v>0</v>
      </c>
      <c r="K513" t="n">
        <v>0</v>
      </c>
      <c r="L513" t="n">
        <v>0.002810775250334296</v>
      </c>
      <c r="M513" t="n">
        <v>0</v>
      </c>
      <c r="N513" t="n">
        <v>89.19208580330377</v>
      </c>
      <c r="O513" t="n">
        <v>-9.669021636859167e-22</v>
      </c>
      <c r="P513" t="b">
        <v>0</v>
      </c>
      <c r="Q513" t="n">
        <v>0</v>
      </c>
      <c r="R513" t="b">
        <v>0</v>
      </c>
      <c r="S513" t="n">
        <v>-9.669021636859167e-22</v>
      </c>
      <c r="T513" t="n">
        <v>-1.901139570450031e-19</v>
      </c>
      <c r="U513" t="n">
        <v>-7.498094465854923e-19</v>
      </c>
      <c r="V513" t="n">
        <v>48.56684734633183</v>
      </c>
      <c r="W513" t="n">
        <v>0</v>
      </c>
      <c r="X513" t="n">
        <v>-0</v>
      </c>
      <c r="Y513" t="b">
        <v>0</v>
      </c>
      <c r="Z513" t="n">
        <v>0</v>
      </c>
      <c r="AA513" t="b">
        <v>0</v>
      </c>
      <c r="AB513" t="n">
        <v>12.31410936773119</v>
      </c>
      <c r="AC513" t="n">
        <v>-9.669021636859167e-22</v>
      </c>
      <c r="AD513" t="b">
        <v>0</v>
      </c>
      <c r="AE513" t="n">
        <v>0</v>
      </c>
      <c r="AF513" t="n">
        <v>0</v>
      </c>
      <c r="AG513" t="n">
        <v>1</v>
      </c>
      <c r="AH513" t="n">
        <v>28.7411296039296</v>
      </c>
      <c r="AI513" t="n">
        <v>0</v>
      </c>
      <c r="AJ513" t="n">
        <v>-0</v>
      </c>
      <c r="AK513" t="n">
        <v>0</v>
      </c>
      <c r="AL513" t="n">
        <v>-0</v>
      </c>
      <c r="AM513" t="n">
        <v>1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</row>
    <row r="514" spans="1:49">
      <c r="A514" t="n">
        <v>0</v>
      </c>
      <c r="B514" t="n">
        <v>-21.42638506</v>
      </c>
      <c r="C514" t="n">
        <v>38.50175776524325</v>
      </c>
      <c r="D514" t="n">
        <v>61.1775555393947</v>
      </c>
      <c r="E514" t="n">
        <v>0</v>
      </c>
      <c r="F514" t="n">
        <v>511</v>
      </c>
      <c r="G514" t="n">
        <v>-1.13302e-20</v>
      </c>
      <c r="H514" t="n">
        <v>-0.0124263753184452</v>
      </c>
      <c r="I514" t="n">
        <v>-0</v>
      </c>
      <c r="J514" t="n">
        <v>0</v>
      </c>
      <c r="K514" t="n">
        <v>0</v>
      </c>
      <c r="L514" t="n">
        <v>0.02488907225517129</v>
      </c>
      <c r="M514" t="n">
        <v>0</v>
      </c>
      <c r="N514" t="n">
        <v>89.18464608626904</v>
      </c>
      <c r="O514" t="n">
        <v>-3.90424136300732e-22</v>
      </c>
      <c r="P514" t="b">
        <v>0</v>
      </c>
      <c r="Q514" t="n">
        <v>0</v>
      </c>
      <c r="R514" t="b">
        <v>0</v>
      </c>
      <c r="S514" t="n">
        <v>-3.90424136300732e-22</v>
      </c>
      <c r="T514" t="n">
        <v>-9.333630105148352e-20</v>
      </c>
      <c r="U514" t="n">
        <v>-3.68118371347051e-19</v>
      </c>
      <c r="V514" t="n">
        <v>39.94454279500789</v>
      </c>
      <c r="W514" t="n">
        <v>0</v>
      </c>
      <c r="X514" t="n">
        <v>-0</v>
      </c>
      <c r="Y514" t="b">
        <v>0</v>
      </c>
      <c r="Z514" t="n">
        <v>0</v>
      </c>
      <c r="AA514" t="b">
        <v>0</v>
      </c>
      <c r="AB514" t="n">
        <v>10.12792667216224</v>
      </c>
      <c r="AC514" t="n">
        <v>-3.90424136300732e-22</v>
      </c>
      <c r="AD514" t="b">
        <v>0</v>
      </c>
      <c r="AE514" t="n">
        <v>0</v>
      </c>
      <c r="AF514" t="n">
        <v>0</v>
      </c>
      <c r="AG514" t="n">
        <v>1</v>
      </c>
      <c r="AH514" t="n">
        <v>28.7411296039296</v>
      </c>
      <c r="AI514" t="n">
        <v>0</v>
      </c>
      <c r="AJ514" t="n">
        <v>-0</v>
      </c>
      <c r="AK514" t="n">
        <v>0</v>
      </c>
      <c r="AL514" t="n">
        <v>-0</v>
      </c>
      <c r="AM514" t="n">
        <v>1</v>
      </c>
      <c r="AN514" t="n">
        <v>0</v>
      </c>
      <c r="AO514" t="n">
        <v>0.03821480458648944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</row>
    <row r="515" spans="1:49">
      <c r="A515" t="n">
        <v>-37.560692505</v>
      </c>
      <c r="B515" t="n">
        <v>-65.78298667999999</v>
      </c>
      <c r="C515" t="n">
        <v>38.51433579194945</v>
      </c>
      <c r="D515" t="n">
        <v>61.19754145619585</v>
      </c>
      <c r="E515" t="n">
        <v>282.388160969974</v>
      </c>
      <c r="F515" t="n">
        <v>512</v>
      </c>
      <c r="G515" t="n">
        <v>0.160202434</v>
      </c>
      <c r="H515" t="n">
        <v>0.1798778923756908</v>
      </c>
      <c r="I515" t="n">
        <v>0.7847796820570774</v>
      </c>
      <c r="J515" t="n">
        <v>0</v>
      </c>
      <c r="K515" t="n">
        <v>0</v>
      </c>
      <c r="L515" t="n">
        <v>0.05980515986665563</v>
      </c>
      <c r="M515" t="n">
        <v>0</v>
      </c>
      <c r="N515" t="n">
        <v>89.16950557034195</v>
      </c>
      <c r="O515" t="n">
        <v>0.02006605804774336</v>
      </c>
      <c r="P515" t="b">
        <v>0</v>
      </c>
      <c r="Q515" t="n">
        <v>0</v>
      </c>
      <c r="R515" t="b">
        <v>1</v>
      </c>
      <c r="S515" t="n">
        <v>0.02006605804774336</v>
      </c>
      <c r="T515" t="n">
        <v>1.319720976593919</v>
      </c>
      <c r="U515" t="n">
        <v>5.204979531686416</v>
      </c>
      <c r="V515" t="n">
        <v>145.1948881608151</v>
      </c>
      <c r="W515" t="n">
        <v>0</v>
      </c>
      <c r="X515" t="n">
        <v>0</v>
      </c>
      <c r="Y515" t="b">
        <v>0</v>
      </c>
      <c r="Z515" t="n">
        <v>0</v>
      </c>
      <c r="AA515" t="b">
        <v>0</v>
      </c>
      <c r="AB515" t="n">
        <v>36.81411971623102</v>
      </c>
      <c r="AC515" t="n">
        <v>0.02006605804774336</v>
      </c>
      <c r="AD515" t="b">
        <v>0</v>
      </c>
      <c r="AE515" t="n">
        <v>0</v>
      </c>
      <c r="AF515" t="n">
        <v>0</v>
      </c>
      <c r="AG515" t="n">
        <v>1</v>
      </c>
      <c r="AH515" t="n">
        <v>28.7411296039296</v>
      </c>
      <c r="AI515" t="n">
        <v>0</v>
      </c>
      <c r="AJ515" t="n">
        <v>0</v>
      </c>
      <c r="AK515" t="n">
        <v>0</v>
      </c>
      <c r="AL515" t="n">
        <v>0</v>
      </c>
      <c r="AM515" t="n">
        <v>1</v>
      </c>
      <c r="AN515" t="n">
        <v>0</v>
      </c>
      <c r="AO515" t="n">
        <v>0.2090528501707317</v>
      </c>
      <c r="AP515" t="n">
        <v>0</v>
      </c>
      <c r="AQ515" t="n">
        <v>0.5199438472032203</v>
      </c>
      <c r="AR515" t="n">
        <v>1</v>
      </c>
      <c r="AS515" t="n">
        <v>0</v>
      </c>
      <c r="AT515" t="n">
        <v>0</v>
      </c>
      <c r="AU515" t="n">
        <v>0</v>
      </c>
      <c r="AV515" t="n">
        <v>0.3937496500030235</v>
      </c>
      <c r="AW515" t="n">
        <v>0.1237882053978591</v>
      </c>
    </row>
    <row r="516" spans="1:49">
      <c r="A516" t="n">
        <v>-88.25761600499999</v>
      </c>
      <c r="B516" t="n">
        <v>-31.07769274499999</v>
      </c>
      <c r="C516" t="n">
        <v>38.56186882421493</v>
      </c>
      <c r="D516" t="n">
        <v>61.27306929934285</v>
      </c>
      <c r="E516" t="n">
        <v>660.4785381309805</v>
      </c>
      <c r="F516" t="n">
        <v>513</v>
      </c>
      <c r="G516" t="n">
        <v>1.559833768</v>
      </c>
      <c r="H516" t="n">
        <v>0.592776279149015</v>
      </c>
      <c r="I516" t="n">
        <v>1.844023078602701</v>
      </c>
      <c r="J516" t="n">
        <v>0</v>
      </c>
      <c r="K516" t="n">
        <v>0</v>
      </c>
      <c r="L516" t="n">
        <v>0.09975137663644046</v>
      </c>
      <c r="M516" t="n">
        <v>0</v>
      </c>
      <c r="N516" t="n">
        <v>89.152689480164</v>
      </c>
      <c r="O516" t="n">
        <v>0.4996146935307025</v>
      </c>
      <c r="P516" t="b">
        <v>1</v>
      </c>
      <c r="Q516" t="n">
        <v>0</v>
      </c>
      <c r="R516" t="b">
        <v>0</v>
      </c>
      <c r="S516" t="n">
        <v>0.4996146935307025</v>
      </c>
      <c r="T516" t="n">
        <v>12.84965085879489</v>
      </c>
      <c r="U516" t="n">
        <v>50.67902298708706</v>
      </c>
      <c r="V516" t="n">
        <v>371.2917136374761</v>
      </c>
      <c r="W516" t="n">
        <v>1</v>
      </c>
      <c r="X516" t="n">
        <v>188.8807186728735</v>
      </c>
      <c r="Y516" t="b">
        <v>1</v>
      </c>
      <c r="Z516" t="n">
        <v>750</v>
      </c>
      <c r="AA516" t="b">
        <v>0</v>
      </c>
      <c r="AB516" t="n">
        <v>94.14090102370082</v>
      </c>
      <c r="AC516" t="n">
        <v>0.4996146935307025</v>
      </c>
      <c r="AD516" t="b">
        <v>0</v>
      </c>
      <c r="AE516" t="n">
        <v>0</v>
      </c>
      <c r="AF516" t="n">
        <v>-89.5214618690195</v>
      </c>
      <c r="AG516" t="n">
        <v>0.9076838181391683</v>
      </c>
      <c r="AH516" t="n">
        <v>28.7411296039296</v>
      </c>
      <c r="AI516" t="n">
        <v>27.82815186904023</v>
      </c>
      <c r="AJ516" t="n">
        <v>0.5504281155468393</v>
      </c>
      <c r="AK516" t="n">
        <v>2.568988728793162</v>
      </c>
      <c r="AL516" t="n">
        <v>1.924738319808069</v>
      </c>
      <c r="AM516" t="n">
        <v>1</v>
      </c>
      <c r="AN516" t="n">
        <v>0</v>
      </c>
      <c r="AO516" t="n">
        <v>3.879397956599566</v>
      </c>
      <c r="AP516" t="n">
        <v>0</v>
      </c>
      <c r="AQ516" t="n">
        <v>0.5193814898678673</v>
      </c>
      <c r="AR516" t="n">
        <v>1</v>
      </c>
      <c r="AS516" t="n">
        <v>0</v>
      </c>
      <c r="AT516" t="n">
        <v>0</v>
      </c>
      <c r="AU516" t="n">
        <v>0</v>
      </c>
      <c r="AV516" t="n">
        <v>0.3932370938587043</v>
      </c>
      <c r="AW516" t="n">
        <v>0.1236270664475884</v>
      </c>
    </row>
    <row r="517" spans="1:49">
      <c r="A517" t="n">
        <v>-101.38227195</v>
      </c>
      <c r="B517" t="n">
        <v>63.956500025</v>
      </c>
      <c r="C517" t="n">
        <v>38.62733582847152</v>
      </c>
      <c r="D517" t="n">
        <v>61.37709341463975</v>
      </c>
      <c r="E517" t="n">
        <v>762.8733354573094</v>
      </c>
      <c r="F517" t="n">
        <v>514</v>
      </c>
      <c r="G517" t="n">
        <v>4.2461686285</v>
      </c>
      <c r="H517" t="n">
        <v>0.8539888197782499</v>
      </c>
      <c r="I517" t="n">
        <v>2.118244948134381</v>
      </c>
      <c r="J517" t="n">
        <v>0</v>
      </c>
      <c r="K517" t="n">
        <v>0</v>
      </c>
      <c r="L517" t="n">
        <v>0.1337033128030877</v>
      </c>
      <c r="M517" t="n">
        <v>0</v>
      </c>
      <c r="N517" t="n">
        <v>89.15839760642788</v>
      </c>
      <c r="O517" t="n">
        <v>1.88504740280766</v>
      </c>
      <c r="P517" t="b">
        <v>1</v>
      </c>
      <c r="Q517" t="n">
        <v>0</v>
      </c>
      <c r="R517" t="b">
        <v>0</v>
      </c>
      <c r="S517" t="n">
        <v>1.88504740280766</v>
      </c>
      <c r="T517" t="n">
        <v>34.97923014819164</v>
      </c>
      <c r="U517" t="n">
        <v>137.9580837044678</v>
      </c>
      <c r="V517" t="n">
        <v>514.6161493806721</v>
      </c>
      <c r="W517" t="n">
        <v>1</v>
      </c>
      <c r="X517" t="n">
        <v>514.1697779665516</v>
      </c>
      <c r="Y517" t="b">
        <v>0</v>
      </c>
      <c r="Z517" t="n">
        <v>750</v>
      </c>
      <c r="AA517" t="b">
        <v>0</v>
      </c>
      <c r="AB517" t="n">
        <v>130.4807680985477</v>
      </c>
      <c r="AC517" t="n">
        <v>1.88504740280766</v>
      </c>
      <c r="AD517" t="b">
        <v>0</v>
      </c>
      <c r="AE517" t="n">
        <v>0</v>
      </c>
      <c r="AF517" t="n">
        <v>12.87333545730939</v>
      </c>
      <c r="AG517" t="n">
        <v>0.9185124311527575</v>
      </c>
      <c r="AH517" t="n">
        <v>28.74270718928081</v>
      </c>
      <c r="AI517" t="n">
        <v>38.11553968562587</v>
      </c>
      <c r="AJ517" t="n">
        <v>2.05228295107762</v>
      </c>
      <c r="AK517" t="n">
        <v>3.105942664282239</v>
      </c>
      <c r="AL517" t="n">
        <v>3.044970761180373</v>
      </c>
      <c r="AM517" t="n">
        <v>1</v>
      </c>
      <c r="AN517" t="n">
        <v>0</v>
      </c>
      <c r="AO517" t="n">
        <v>5.17474882682886</v>
      </c>
      <c r="AP517" t="n">
        <v>0.03738359179881545</v>
      </c>
      <c r="AQ517" t="n">
        <v>1.964846299011381</v>
      </c>
      <c r="AR517" t="n">
        <v>1</v>
      </c>
      <c r="AS517" t="n">
        <v>0</v>
      </c>
      <c r="AT517" t="n">
        <v>0</v>
      </c>
      <c r="AU517" t="n">
        <v>0</v>
      </c>
      <c r="AV517" t="n">
        <v>1.39834818896996</v>
      </c>
      <c r="AW517" t="n">
        <v>0.4396169312978653</v>
      </c>
    </row>
    <row r="518" spans="1:49">
      <c r="A518" t="n">
        <v>-101.3706969</v>
      </c>
      <c r="B518" t="n">
        <v>79.92879723999999</v>
      </c>
      <c r="C518" t="n">
        <v>38.71314313461939</v>
      </c>
      <c r="D518" t="n">
        <v>61.51343735170245</v>
      </c>
      <c r="E518" t="n">
        <v>979.9700176149229</v>
      </c>
      <c r="F518" t="n">
        <v>515</v>
      </c>
      <c r="G518" t="n">
        <v>7.761770993</v>
      </c>
      <c r="H518" t="n">
        <v>1.159549462571318</v>
      </c>
      <c r="I518" t="n">
        <v>2.118003103177513</v>
      </c>
      <c r="J518" t="n">
        <v>0</v>
      </c>
      <c r="K518" t="n">
        <v>0</v>
      </c>
      <c r="L518" t="n">
        <v>0.1574086626929088</v>
      </c>
      <c r="M518" t="n">
        <v>0</v>
      </c>
      <c r="N518" t="n">
        <v>89.18337769275861</v>
      </c>
      <c r="O518" t="n">
        <v>4.570115726710379</v>
      </c>
      <c r="P518" t="b">
        <v>1</v>
      </c>
      <c r="Q518" t="n">
        <v>0</v>
      </c>
      <c r="R518" t="b">
        <v>0</v>
      </c>
      <c r="S518" t="n">
        <v>4.570115726710379</v>
      </c>
      <c r="T518" t="n">
        <v>63.94017705736175</v>
      </c>
      <c r="U518" t="n">
        <v>252.1800583142347</v>
      </c>
      <c r="V518" t="n">
        <v>682.534714680671</v>
      </c>
      <c r="W518" t="n">
        <v>1</v>
      </c>
      <c r="X518" t="n">
        <v>939.8750773371529</v>
      </c>
      <c r="Y518" t="b">
        <v>0</v>
      </c>
      <c r="Z518" t="n">
        <v>939.8750773371529</v>
      </c>
      <c r="AA518" t="b">
        <v>0</v>
      </c>
      <c r="AB518" t="n">
        <v>173.056469239521</v>
      </c>
      <c r="AC518" t="n">
        <v>4.570115726710379</v>
      </c>
      <c r="AD518" t="b">
        <v>0</v>
      </c>
      <c r="AE518" t="n">
        <v>0</v>
      </c>
      <c r="AF518" t="n">
        <v>0</v>
      </c>
      <c r="AG518" t="n">
        <v>0.9251617530727941</v>
      </c>
      <c r="AH518" t="n">
        <v>28.7479612303751</v>
      </c>
      <c r="AI518" t="n">
        <v>50.18925806843519</v>
      </c>
      <c r="AJ518" t="n">
        <v>4.939801836307419</v>
      </c>
      <c r="AK518" t="n">
        <v>3.756076088418816</v>
      </c>
      <c r="AL518" t="n">
        <v>4.939801836307419</v>
      </c>
      <c r="AM518" t="n">
        <v>1</v>
      </c>
      <c r="AN518" t="n">
        <v>0</v>
      </c>
      <c r="AO518" t="n">
        <v>7.139084529325119</v>
      </c>
      <c r="AP518" t="n">
        <v>0</v>
      </c>
      <c r="AQ518" t="n">
        <v>2.578998300628475</v>
      </c>
      <c r="AR518" t="n">
        <v>1</v>
      </c>
      <c r="AS518" t="n">
        <v>0</v>
      </c>
      <c r="AT518" t="n">
        <v>0</v>
      </c>
      <c r="AU518" t="n">
        <v>0</v>
      </c>
      <c r="AV518" t="n">
        <v>1.834826814042854</v>
      </c>
      <c r="AW518" t="n">
        <v>0.5768384010614159</v>
      </c>
    </row>
    <row r="519" spans="1:49">
      <c r="A519" t="n">
        <v>-101.3706969</v>
      </c>
      <c r="B519" t="n">
        <v>79.928797285</v>
      </c>
      <c r="C519" t="n">
        <v>38.83698035162004</v>
      </c>
      <c r="D519" t="n">
        <v>61.71020910085465</v>
      </c>
      <c r="E519" t="n">
        <v>1174.70659312552</v>
      </c>
      <c r="F519" t="n">
        <v>516</v>
      </c>
      <c r="G519" t="n">
        <v>12.4499487285</v>
      </c>
      <c r="H519" t="n">
        <v>1.344296746603145</v>
      </c>
      <c r="I519" t="n">
        <v>2.118003103177513</v>
      </c>
      <c r="J519" t="n">
        <v>0</v>
      </c>
      <c r="K519" t="n">
        <v>0</v>
      </c>
      <c r="L519" t="n">
        <v>0.1686926884585577</v>
      </c>
      <c r="M519" t="n">
        <v>0</v>
      </c>
      <c r="N519" t="n">
        <v>89.21113074736364</v>
      </c>
      <c r="O519" t="n">
        <v>8.430367220071401</v>
      </c>
      <c r="P519" t="b">
        <v>1</v>
      </c>
      <c r="Q519" t="n">
        <v>0</v>
      </c>
      <c r="R519" t="b">
        <v>0</v>
      </c>
      <c r="S519" t="n">
        <v>8.430367220071401</v>
      </c>
      <c r="T519" t="n">
        <v>102.5606046317638</v>
      </c>
      <c r="U519" t="n">
        <v>404.4990246676765</v>
      </c>
      <c r="V519" t="n">
        <v>784.9415201704251</v>
      </c>
      <c r="W519" t="n">
        <v>1</v>
      </c>
      <c r="X519" t="n">
        <v>1507.56786493643</v>
      </c>
      <c r="Y519" t="b">
        <v>0</v>
      </c>
      <c r="Z519" t="n">
        <v>1507.56786493643</v>
      </c>
      <c r="AA519" t="b">
        <v>0</v>
      </c>
      <c r="AB519" t="n">
        <v>199.0216836131909</v>
      </c>
      <c r="AC519" t="n">
        <v>8.430367220071401</v>
      </c>
      <c r="AD519" t="b">
        <v>0</v>
      </c>
      <c r="AE519" t="n">
        <v>0</v>
      </c>
      <c r="AF519" t="n">
        <v>0</v>
      </c>
      <c r="AG519" t="n">
        <v>0.9255035412056257</v>
      </c>
      <c r="AH519" t="n">
        <v>28.75965974256236</v>
      </c>
      <c r="AI519" t="n">
        <v>57.69828681846341</v>
      </c>
      <c r="AJ519" t="n">
        <v>9.108951878335782</v>
      </c>
      <c r="AK519" t="n">
        <v>4.298318046477647</v>
      </c>
      <c r="AL519" t="n">
        <v>9.108951878335782</v>
      </c>
      <c r="AM519" t="n">
        <v>1</v>
      </c>
      <c r="AN519" t="n">
        <v>0</v>
      </c>
      <c r="AO519" t="n">
        <v>11.25511277926141</v>
      </c>
      <c r="AP519" t="n">
        <v>0</v>
      </c>
      <c r="AQ519" t="n">
        <v>3.780374954860696</v>
      </c>
      <c r="AR519" t="n">
        <v>1</v>
      </c>
      <c r="AS519" t="n">
        <v>0</v>
      </c>
      <c r="AT519" t="n">
        <v>0</v>
      </c>
      <c r="AU519" t="n">
        <v>0</v>
      </c>
      <c r="AV519" t="n">
        <v>2.685255367398199</v>
      </c>
      <c r="AW519" t="n">
        <v>0.8441987007801516</v>
      </c>
    </row>
    <row r="520" spans="1:49">
      <c r="A520" t="n">
        <v>-101.3706969</v>
      </c>
      <c r="B520" t="n">
        <v>79.92879733999999</v>
      </c>
      <c r="C520" t="n">
        <v>38.97510112675151</v>
      </c>
      <c r="D520" t="n">
        <v>61.92967677927265</v>
      </c>
      <c r="E520" t="n">
        <v>1222.36856120496</v>
      </c>
      <c r="F520" t="n">
        <v>517</v>
      </c>
      <c r="G520" t="n">
        <v>16.79784648</v>
      </c>
      <c r="H520" t="n">
        <v>0.9933264568494309</v>
      </c>
      <c r="I520" t="n">
        <v>2.118003103177513</v>
      </c>
      <c r="J520" t="n">
        <v>0</v>
      </c>
      <c r="K520" t="n">
        <v>0</v>
      </c>
      <c r="L520" t="n">
        <v>0.1655705390714619</v>
      </c>
      <c r="M520" t="n">
        <v>0</v>
      </c>
      <c r="N520" t="n">
        <v>89.23888380198603</v>
      </c>
      <c r="O520" t="n">
        <v>8.614303579610974</v>
      </c>
      <c r="P520" t="b">
        <v>1</v>
      </c>
      <c r="Q520" t="n">
        <v>0</v>
      </c>
      <c r="R520" t="b">
        <v>0</v>
      </c>
      <c r="S520" t="n">
        <v>8.614303579610974</v>
      </c>
      <c r="T520" t="n">
        <v>138.3778623567</v>
      </c>
      <c r="U520" t="n">
        <v>545.762289134825</v>
      </c>
      <c r="V520" t="n">
        <v>594.4631486452123</v>
      </c>
      <c r="W520" t="n">
        <v>2</v>
      </c>
      <c r="X520" t="n">
        <v>1165.748249591986</v>
      </c>
      <c r="Y520" t="b">
        <v>1</v>
      </c>
      <c r="Z520" t="n">
        <v>1165.748249591986</v>
      </c>
      <c r="AA520" t="b">
        <v>0</v>
      </c>
      <c r="AB520" t="n">
        <v>150.725950467853</v>
      </c>
      <c r="AC520" t="n">
        <v>8.614303579610974</v>
      </c>
      <c r="AD520" t="b">
        <v>0</v>
      </c>
      <c r="AE520" t="n">
        <v>0</v>
      </c>
      <c r="AF520" t="n">
        <v>56.62031161297386</v>
      </c>
      <c r="AG520" t="n">
        <v>0.9361921506830576</v>
      </c>
      <c r="AH520" t="n">
        <v>28.78114111130044</v>
      </c>
      <c r="AI520" t="n">
        <v>75.37403886678692</v>
      </c>
      <c r="AJ520" t="n">
        <v>9.201426836708542</v>
      </c>
      <c r="AK520" t="n">
        <v>4.809455314421285</v>
      </c>
      <c r="AL520" t="n">
        <v>9.648339499850662</v>
      </c>
      <c r="AM520" t="n">
        <v>1</v>
      </c>
      <c r="AN520" t="n">
        <v>0</v>
      </c>
      <c r="AO520" t="n">
        <v>11.78054544157644</v>
      </c>
      <c r="AP520" t="n">
        <v>0</v>
      </c>
      <c r="AQ520" t="n">
        <v>3.927103926374719</v>
      </c>
      <c r="AR520" t="n">
        <v>1</v>
      </c>
      <c r="AS520" t="n">
        <v>0</v>
      </c>
      <c r="AT520" t="n">
        <v>0</v>
      </c>
      <c r="AU520" t="n">
        <v>0</v>
      </c>
      <c r="AV520" t="n">
        <v>2.789256133519999</v>
      </c>
      <c r="AW520" t="n">
        <v>0.8768947760607801</v>
      </c>
    </row>
    <row r="521" spans="1:49">
      <c r="A521" t="n">
        <v>-101.3706969</v>
      </c>
      <c r="B521" t="n">
        <v>79.92879735</v>
      </c>
      <c r="C521" t="n">
        <v>39.0913471296702</v>
      </c>
      <c r="D521" t="n">
        <v>62.11438643183325</v>
      </c>
      <c r="E521" t="n">
        <v>1346.861037349805</v>
      </c>
      <c r="F521" t="n">
        <v>518</v>
      </c>
      <c r="G521" t="n">
        <v>19.40759074</v>
      </c>
      <c r="H521" t="n">
        <v>0.4804324355824625</v>
      </c>
      <c r="I521" t="n">
        <v>2.118003103177513</v>
      </c>
      <c r="J521" t="n">
        <v>0</v>
      </c>
      <c r="K521" t="n">
        <v>0</v>
      </c>
      <c r="L521" t="n">
        <v>0.1541238980923779</v>
      </c>
      <c r="M521" t="n">
        <v>0</v>
      </c>
      <c r="N521" t="n">
        <v>89.26663685661971</v>
      </c>
      <c r="O521" t="n">
        <v>5.272346019273077</v>
      </c>
      <c r="P521" t="b">
        <v>1</v>
      </c>
      <c r="Q521" t="n">
        <v>0</v>
      </c>
      <c r="R521" t="b">
        <v>0</v>
      </c>
      <c r="S521" t="n">
        <v>5.272346019273077</v>
      </c>
      <c r="T521" t="n">
        <v>159.8765010319874</v>
      </c>
      <c r="U521" t="n">
        <v>630.5529200701583</v>
      </c>
      <c r="V521" t="n">
        <v>314.9130454726301</v>
      </c>
      <c r="W521" t="n">
        <v>2</v>
      </c>
      <c r="X521" t="n">
        <v>1346.861037269858</v>
      </c>
      <c r="Y521" t="b">
        <v>0</v>
      </c>
      <c r="Z521" t="n">
        <v>1346.861037269858</v>
      </c>
      <c r="AA521" t="b">
        <v>0</v>
      </c>
      <c r="AB521" t="n">
        <v>79.84610686425714</v>
      </c>
      <c r="AC521" t="n">
        <v>5.272346019273077</v>
      </c>
      <c r="AD521" t="b">
        <v>0</v>
      </c>
      <c r="AE521" t="n">
        <v>0</v>
      </c>
      <c r="AF521" t="n">
        <v>7.994685802259482e-08</v>
      </c>
      <c r="AG521" t="n">
        <v>0.9123243392983047</v>
      </c>
      <c r="AH521" t="n">
        <v>28.79994181513393</v>
      </c>
      <c r="AI521" t="n">
        <v>40.97351628386453</v>
      </c>
      <c r="AJ521" t="n">
        <v>5.779025936464868</v>
      </c>
      <c r="AK521" t="n">
        <v>3.592380111459498</v>
      </c>
      <c r="AL521" t="n">
        <v>5.7790259368079</v>
      </c>
      <c r="AM521" t="n">
        <v>1</v>
      </c>
      <c r="AN521" t="n">
        <v>0</v>
      </c>
      <c r="AO521" t="n">
        <v>7.915125628679689</v>
      </c>
      <c r="AP521" t="n">
        <v>0</v>
      </c>
      <c r="AQ521" t="n">
        <v>2.866074580076798</v>
      </c>
      <c r="AR521" t="n">
        <v>1</v>
      </c>
      <c r="AS521" t="n">
        <v>0</v>
      </c>
      <c r="AT521" t="n">
        <v>0</v>
      </c>
      <c r="AU521" t="n">
        <v>0</v>
      </c>
      <c r="AV521" t="n">
        <v>2.044560024896049</v>
      </c>
      <c r="AW521" t="n">
        <v>0.6427749619793708</v>
      </c>
    </row>
    <row r="522" spans="1:49">
      <c r="A522" t="n">
        <v>-101.3706969</v>
      </c>
      <c r="B522" t="n">
        <v>79.92879735</v>
      </c>
      <c r="C522" t="n">
        <v>39.17126649527928</v>
      </c>
      <c r="D522" t="n">
        <v>62.24137469709726</v>
      </c>
      <c r="E522" t="n">
        <v>1416.69371558197</v>
      </c>
      <c r="F522" t="n">
        <v>519</v>
      </c>
      <c r="G522" t="n">
        <v>20.41384454</v>
      </c>
      <c r="H522" t="n">
        <v>0.09827551748738861</v>
      </c>
      <c r="I522" t="n">
        <v>2.118003103177513</v>
      </c>
      <c r="J522" t="n">
        <v>0</v>
      </c>
      <c r="K522" t="n">
        <v>0</v>
      </c>
      <c r="L522" t="n">
        <v>0.1335960221198213</v>
      </c>
      <c r="M522" t="n">
        <v>0</v>
      </c>
      <c r="N522" t="n">
        <v>89.29438991125512</v>
      </c>
      <c r="O522" t="n">
        <v>1.871103353673977</v>
      </c>
      <c r="P522" t="b">
        <v>1</v>
      </c>
      <c r="Q522" t="n">
        <v>0</v>
      </c>
      <c r="R522" t="b">
        <v>0</v>
      </c>
      <c r="S522" t="n">
        <v>1.871103353673977</v>
      </c>
      <c r="T522" t="n">
        <v>168.1658522888937</v>
      </c>
      <c r="U522" t="n">
        <v>663.2461214273966</v>
      </c>
      <c r="V522" t="n">
        <v>106.250589065413</v>
      </c>
      <c r="W522" t="n">
        <v>2</v>
      </c>
      <c r="X522" t="n">
        <v>1416.693715368919</v>
      </c>
      <c r="Y522" t="b">
        <v>0</v>
      </c>
      <c r="Z522" t="n">
        <v>1416.693715368919</v>
      </c>
      <c r="AA522" t="b">
        <v>0</v>
      </c>
      <c r="AB522" t="n">
        <v>26.93980452977003</v>
      </c>
      <c r="AC522" t="n">
        <v>1.871103353673977</v>
      </c>
      <c r="AD522" t="b">
        <v>0</v>
      </c>
      <c r="AE522" t="n">
        <v>0</v>
      </c>
      <c r="AF522" t="n">
        <v>0</v>
      </c>
      <c r="AG522" t="n">
        <v>0.8261992426439899</v>
      </c>
      <c r="AH522" t="n">
        <v>28.8157529404458</v>
      </c>
      <c r="AI522" t="n">
        <v>15.26540740695945</v>
      </c>
      <c r="AJ522" t="n">
        <v>2.264712017510572</v>
      </c>
      <c r="AK522" t="n">
        <v>2.653139368677598</v>
      </c>
      <c r="AL522" t="n">
        <v>2.264712017510572</v>
      </c>
      <c r="AM522" t="n">
        <v>1</v>
      </c>
      <c r="AN522" t="n">
        <v>0</v>
      </c>
      <c r="AO522" t="n">
        <v>4.38456058124209</v>
      </c>
      <c r="AP522" t="n">
        <v>0</v>
      </c>
      <c r="AQ522" t="n">
        <v>1.962881830654143</v>
      </c>
      <c r="AR522" t="n">
        <v>1</v>
      </c>
      <c r="AS522" t="n">
        <v>0</v>
      </c>
      <c r="AT522" t="n">
        <v>0</v>
      </c>
      <c r="AU522" t="n">
        <v>0</v>
      </c>
      <c r="AV522" t="n">
        <v>1.411020262681163</v>
      </c>
      <c r="AW522" t="n">
        <v>0.443600816142886</v>
      </c>
    </row>
    <row r="523" spans="1:49">
      <c r="A523" t="n">
        <v>-101.3706969</v>
      </c>
      <c r="B523" t="n">
        <v>79.92879735</v>
      </c>
      <c r="C523" t="n">
        <v>39.22453180283605</v>
      </c>
      <c r="D523" t="n">
        <v>62.32601086698971</v>
      </c>
      <c r="E523" t="n">
        <v>1408.916932823935</v>
      </c>
      <c r="F523" t="n">
        <v>520</v>
      </c>
      <c r="G523" t="n">
        <v>20.30178501</v>
      </c>
      <c r="H523" t="n">
        <v>-0.1283726138653485</v>
      </c>
      <c r="I523" t="n">
        <v>2.118003103177513</v>
      </c>
      <c r="J523" t="n">
        <v>0</v>
      </c>
      <c r="K523" t="n">
        <v>0</v>
      </c>
      <c r="L523" t="n">
        <v>0.1000223787684267</v>
      </c>
      <c r="M523" t="n">
        <v>0</v>
      </c>
      <c r="N523" t="n">
        <v>89.32214296589054</v>
      </c>
      <c r="O523" t="n">
        <v>-0.3123249210773099</v>
      </c>
      <c r="P523" t="b">
        <v>1</v>
      </c>
      <c r="Q523" t="n">
        <v>0</v>
      </c>
      <c r="R523" t="b">
        <v>0</v>
      </c>
      <c r="S523" t="n">
        <v>-0.3123249210773099</v>
      </c>
      <c r="T523" t="n">
        <v>167.2427245393599</v>
      </c>
      <c r="U523" t="n">
        <v>659.6053055832353</v>
      </c>
      <c r="V523" t="n">
        <v>-17.83326186911337</v>
      </c>
      <c r="W523" t="n">
        <v>2</v>
      </c>
      <c r="X523" t="n">
        <v>1408.916932725791</v>
      </c>
      <c r="Y523" t="b">
        <v>0</v>
      </c>
      <c r="Z523" t="n">
        <v>1408.916932725791</v>
      </c>
      <c r="AA523" t="b">
        <v>0</v>
      </c>
      <c r="AB523" t="n">
        <v>-4.52161812097195</v>
      </c>
      <c r="AC523" t="n">
        <v>-0.3123249210773099</v>
      </c>
      <c r="AD523" t="b">
        <v>0</v>
      </c>
      <c r="AE523" t="n">
        <v>0</v>
      </c>
      <c r="AF523" t="n">
        <v>0</v>
      </c>
      <c r="AG523" t="n">
        <v>0.5789205671166049</v>
      </c>
      <c r="AH523" t="n">
        <v>28.82687612826009</v>
      </c>
      <c r="AI523" t="n">
        <v>-1.225495190485861</v>
      </c>
      <c r="AJ523" t="n">
        <v>-0.1808113204347251</v>
      </c>
      <c r="AK523" t="n">
        <v>3.29612293048609</v>
      </c>
      <c r="AL523" t="n">
        <v>-0.1808113204347251</v>
      </c>
      <c r="AM523" t="n">
        <v>1</v>
      </c>
      <c r="AN523" t="n">
        <v>0</v>
      </c>
      <c r="AO523" t="n">
        <v>1.93858310662254</v>
      </c>
      <c r="AP523" t="n">
        <v>0</v>
      </c>
      <c r="AQ523" t="n">
        <v>1.334671741965333</v>
      </c>
      <c r="AR523" t="n">
        <v>1</v>
      </c>
      <c r="AS523" t="n">
        <v>0</v>
      </c>
      <c r="AT523" t="n">
        <v>0</v>
      </c>
      <c r="AU523" t="n">
        <v>0</v>
      </c>
      <c r="AV523" t="n">
        <v>0.9690273696977546</v>
      </c>
      <c r="AW523" t="n">
        <v>0.3046457541622493</v>
      </c>
    </row>
    <row r="524" spans="1:49">
      <c r="A524" t="n">
        <v>-101.3706969</v>
      </c>
      <c r="B524" t="n">
        <v>79.92879735</v>
      </c>
      <c r="C524" t="n">
        <v>39.264820500917</v>
      </c>
      <c r="D524" t="n">
        <v>62.39002779004775</v>
      </c>
      <c r="E524" t="n">
        <v>1362.81158214051</v>
      </c>
      <c r="F524" t="n">
        <v>521</v>
      </c>
      <c r="G524" t="n">
        <v>19.637430075</v>
      </c>
      <c r="H524" t="n">
        <v>-0.2317971161926602</v>
      </c>
      <c r="I524" t="n">
        <v>2.118003103177513</v>
      </c>
      <c r="J524" t="n">
        <v>0</v>
      </c>
      <c r="K524" t="n">
        <v>0</v>
      </c>
      <c r="L524" t="n">
        <v>0.06545490322405084</v>
      </c>
      <c r="M524" t="n">
        <v>0</v>
      </c>
      <c r="N524" t="n">
        <v>89.34989602052595</v>
      </c>
      <c r="O524" t="n">
        <v>-1.266156625729391</v>
      </c>
      <c r="P524" t="b">
        <v>1</v>
      </c>
      <c r="Q524" t="n">
        <v>0</v>
      </c>
      <c r="R524" t="b">
        <v>0</v>
      </c>
      <c r="S524" t="n">
        <v>-1.266156625729391</v>
      </c>
      <c r="T524" t="n">
        <v>161.7698792040437</v>
      </c>
      <c r="U524" t="n">
        <v>638.0204035807485</v>
      </c>
      <c r="V524" t="n">
        <v>-74.74138697694603</v>
      </c>
      <c r="W524" t="n">
        <v>2</v>
      </c>
      <c r="X524" t="n">
        <v>1362.811582048479</v>
      </c>
      <c r="Y524" t="b">
        <v>0</v>
      </c>
      <c r="Z524" t="n">
        <v>1362.811582048479</v>
      </c>
      <c r="AA524" t="b">
        <v>0</v>
      </c>
      <c r="AB524" t="n">
        <v>-18.95065592721755</v>
      </c>
      <c r="AC524" t="n">
        <v>-1.266156625729391</v>
      </c>
      <c r="AD524" t="b">
        <v>0</v>
      </c>
      <c r="AE524" t="n">
        <v>0</v>
      </c>
      <c r="AF524" t="n">
        <v>0</v>
      </c>
      <c r="AG524" t="n">
        <v>0.8712781791816214</v>
      </c>
      <c r="AH524" t="n">
        <v>28.83137444981262</v>
      </c>
      <c r="AI524" t="n">
        <v>-7.73000608172449</v>
      </c>
      <c r="AJ524" t="n">
        <v>-1.103174639424249</v>
      </c>
      <c r="AK524" t="n">
        <v>11.22064984549306</v>
      </c>
      <c r="AL524" t="n">
        <v>-1.103174639424249</v>
      </c>
      <c r="AM524" t="n">
        <v>1</v>
      </c>
      <c r="AN524" t="n">
        <v>0</v>
      </c>
      <c r="AO524" t="n">
        <v>1.021069975122432</v>
      </c>
      <c r="AP524" t="n">
        <v>0</v>
      </c>
      <c r="AQ524" t="n">
        <v>1.077140778389923</v>
      </c>
      <c r="AR524" t="n">
        <v>1</v>
      </c>
      <c r="AS524" t="n">
        <v>0</v>
      </c>
      <c r="AT524" t="n">
        <v>0</v>
      </c>
      <c r="AU524" t="n">
        <v>0</v>
      </c>
      <c r="AV524" t="n">
        <v>0.786522375016192</v>
      </c>
      <c r="AW524" t="n">
        <v>0.2472692821638539</v>
      </c>
    </row>
    <row r="525" spans="1:49">
      <c r="A525" t="n">
        <v>-101.3706969</v>
      </c>
      <c r="B525" t="n">
        <v>79.92879735</v>
      </c>
      <c r="C525" t="n">
        <v>39.29777296769141</v>
      </c>
      <c r="D525" t="n">
        <v>62.4423877726372</v>
      </c>
      <c r="E525" t="n">
        <v>1294.793310856305</v>
      </c>
      <c r="F525" t="n">
        <v>522</v>
      </c>
      <c r="G525" t="n">
        <v>18.657320965</v>
      </c>
      <c r="H525" t="n">
        <v>-0.3148256255306774</v>
      </c>
      <c r="I525" t="n">
        <v>2.118003103177513</v>
      </c>
      <c r="J525" t="n">
        <v>0</v>
      </c>
      <c r="K525" t="n">
        <v>0</v>
      </c>
      <c r="L525" t="n">
        <v>0.04272699976585809</v>
      </c>
      <c r="M525" t="n">
        <v>0</v>
      </c>
      <c r="N525" t="n">
        <v>89.37764907516136</v>
      </c>
      <c r="O525" t="n">
        <v>-1.941379747616234</v>
      </c>
      <c r="P525" t="b">
        <v>1</v>
      </c>
      <c r="Q525" t="n">
        <v>0</v>
      </c>
      <c r="R525" t="b">
        <v>0</v>
      </c>
      <c r="S525" t="n">
        <v>-1.941379747616234</v>
      </c>
      <c r="T525" t="n">
        <v>153.6959035501046</v>
      </c>
      <c r="U525" t="n">
        <v>606.1766436016125</v>
      </c>
      <c r="V525" t="n">
        <v>-120.6200722783322</v>
      </c>
      <c r="W525" t="n">
        <v>2</v>
      </c>
      <c r="X525" t="n">
        <v>1294.793310733044</v>
      </c>
      <c r="Y525" t="b">
        <v>0</v>
      </c>
      <c r="Z525" t="n">
        <v>1294.793310733044</v>
      </c>
      <c r="AA525" t="b">
        <v>0</v>
      </c>
      <c r="AB525" t="n">
        <v>-30.58318262635198</v>
      </c>
      <c r="AC525" t="n">
        <v>-1.941379747616234</v>
      </c>
      <c r="AD525" t="b">
        <v>0</v>
      </c>
      <c r="AE525" t="n">
        <v>0</v>
      </c>
      <c r="AF525" t="n">
        <v>0</v>
      </c>
      <c r="AG525" t="n">
        <v>0.9063423018503517</v>
      </c>
      <c r="AH525" t="n">
        <v>28.83694912329193</v>
      </c>
      <c r="AI525" t="n">
        <v>-12.97698133870671</v>
      </c>
      <c r="AJ525" t="n">
        <v>-1.759554589220152</v>
      </c>
      <c r="AK525" t="n">
        <v>17.60620128764527</v>
      </c>
      <c r="AL525" t="n">
        <v>-1.759554589220152</v>
      </c>
      <c r="AM525" t="n">
        <v>1</v>
      </c>
      <c r="AN525" t="n">
        <v>0</v>
      </c>
      <c r="AO525" t="n">
        <v>0.3715440153619471</v>
      </c>
      <c r="AP525" t="n">
        <v>0</v>
      </c>
      <c r="AQ525" t="n">
        <v>0.874104131147005</v>
      </c>
      <c r="AR525" t="n">
        <v>1</v>
      </c>
      <c r="AS525" t="n">
        <v>0</v>
      </c>
      <c r="AT525" t="n">
        <v>0</v>
      </c>
      <c r="AU525" t="n">
        <v>0</v>
      </c>
      <c r="AV525" t="n">
        <v>0.6417805125201527</v>
      </c>
      <c r="AW525" t="n">
        <v>0.2017648978318531</v>
      </c>
    </row>
    <row r="526" spans="1:49">
      <c r="A526" t="n">
        <v>-101.3706969</v>
      </c>
      <c r="B526" t="n">
        <v>79.92879735</v>
      </c>
      <c r="C526" t="n">
        <v>39.32163661998888</v>
      </c>
      <c r="D526" t="n">
        <v>62.4803060391928</v>
      </c>
      <c r="E526" t="n">
        <v>1197.504397562675</v>
      </c>
      <c r="F526" t="n">
        <v>523</v>
      </c>
      <c r="G526" t="n">
        <v>17.255436615</v>
      </c>
      <c r="H526" t="n">
        <v>-0.4938949316846313</v>
      </c>
      <c r="I526" t="n">
        <v>2.118003103177513</v>
      </c>
      <c r="J526" t="n">
        <v>0</v>
      </c>
      <c r="K526" t="n">
        <v>0</v>
      </c>
      <c r="L526" t="n">
        <v>0.03369110927166918</v>
      </c>
      <c r="M526" t="n">
        <v>0</v>
      </c>
      <c r="N526" t="n">
        <v>89.40540212979677</v>
      </c>
      <c r="O526" t="n">
        <v>-3.263147975997144</v>
      </c>
      <c r="P526" t="b">
        <v>1</v>
      </c>
      <c r="Q526" t="n">
        <v>0</v>
      </c>
      <c r="R526" t="b">
        <v>0</v>
      </c>
      <c r="S526" t="n">
        <v>-3.263147975997144</v>
      </c>
      <c r="T526" t="n">
        <v>142.1474136972367</v>
      </c>
      <c r="U526" t="n">
        <v>560.6293996219017</v>
      </c>
      <c r="V526" t="n">
        <v>-219.2144550134807</v>
      </c>
      <c r="W526" t="n">
        <v>2</v>
      </c>
      <c r="X526" t="n">
        <v>1197.504397592382</v>
      </c>
      <c r="Y526" t="b">
        <v>0</v>
      </c>
      <c r="Z526" t="n">
        <v>1197.504397592382</v>
      </c>
      <c r="AA526" t="b">
        <v>0</v>
      </c>
      <c r="AB526" t="n">
        <v>-55.58175837055798</v>
      </c>
      <c r="AC526" t="n">
        <v>-3.263147975997144</v>
      </c>
      <c r="AD526" t="b">
        <v>0</v>
      </c>
      <c r="AE526" t="n">
        <v>0</v>
      </c>
      <c r="AF526" t="n">
        <v>0</v>
      </c>
      <c r="AG526" t="n">
        <v>0.9318457330815421</v>
      </c>
      <c r="AH526" t="n">
        <v>28.84316831297885</v>
      </c>
      <c r="AI526" t="n">
        <v>-24.24795148631729</v>
      </c>
      <c r="AJ526" t="n">
        <v>-3.040750517846608</v>
      </c>
      <c r="AK526" t="n">
        <v>31.33380688424069</v>
      </c>
      <c r="AL526" t="n">
        <v>-3.040750517846608</v>
      </c>
      <c r="AM526" t="n">
        <v>1</v>
      </c>
      <c r="AN526" t="n">
        <v>0</v>
      </c>
      <c r="AO526" t="n">
        <v>-0.8902297622170587</v>
      </c>
      <c r="AP526" t="n">
        <v>0</v>
      </c>
      <c r="AQ526" t="n">
        <v>0.4975985350133771</v>
      </c>
      <c r="AR526" t="n">
        <v>1</v>
      </c>
      <c r="AS526" t="n">
        <v>0</v>
      </c>
      <c r="AT526" t="n">
        <v>0</v>
      </c>
      <c r="AU526" t="n">
        <v>0</v>
      </c>
      <c r="AV526" t="n">
        <v>0.3745980138826583</v>
      </c>
      <c r="AW526" t="n">
        <v>0.1177672561328766</v>
      </c>
    </row>
    <row r="527" spans="1:49">
      <c r="A527" t="n">
        <v>-101.3706969</v>
      </c>
      <c r="B527" t="n">
        <v>79.92879735</v>
      </c>
      <c r="C527" t="n">
        <v>39.33335624788702</v>
      </c>
      <c r="D527" t="n">
        <v>62.49892799902671</v>
      </c>
      <c r="E527" t="n">
        <v>1034.303790512125</v>
      </c>
      <c r="F527" t="n">
        <v>524</v>
      </c>
      <c r="G527" t="n">
        <v>14.94451378</v>
      </c>
      <c r="H527" t="n">
        <v>-0.8036006352307967</v>
      </c>
      <c r="I527" t="n">
        <v>2.118003103177513</v>
      </c>
      <c r="J527" t="n">
        <v>0</v>
      </c>
      <c r="K527" t="n">
        <v>0</v>
      </c>
      <c r="L527" t="n">
        <v>0.03037164951020543</v>
      </c>
      <c r="M527" t="n">
        <v>0</v>
      </c>
      <c r="N527" t="n">
        <v>89.43315518443218</v>
      </c>
      <c r="O527" t="n">
        <v>-5.022833306494125</v>
      </c>
      <c r="P527" t="b">
        <v>1</v>
      </c>
      <c r="Q527" t="n">
        <v>0</v>
      </c>
      <c r="R527" t="b">
        <v>0</v>
      </c>
      <c r="S527" t="n">
        <v>-5.022833306494125</v>
      </c>
      <c r="T527" t="n">
        <v>123.1104161654802</v>
      </c>
      <c r="U527" t="n">
        <v>485.5474813566539</v>
      </c>
      <c r="V527" t="n">
        <v>-389.6057412301889</v>
      </c>
      <c r="W527" t="n">
        <v>2</v>
      </c>
      <c r="X527" t="n">
        <v>1037.129420177813</v>
      </c>
      <c r="Y527" t="b">
        <v>0</v>
      </c>
      <c r="Z527" t="n">
        <v>1037.129420177813</v>
      </c>
      <c r="AA527" t="b">
        <v>0</v>
      </c>
      <c r="AB527" t="n">
        <v>-98.78441714761381</v>
      </c>
      <c r="AC527" t="n">
        <v>-5.022833306494125</v>
      </c>
      <c r="AD527" t="b">
        <v>0</v>
      </c>
      <c r="AE527" t="n">
        <v>0</v>
      </c>
      <c r="AF527" t="n">
        <v>0</v>
      </c>
      <c r="AG527" t="n">
        <v>0.9454751117747993</v>
      </c>
      <c r="AH527" t="n">
        <v>28.85077524697152</v>
      </c>
      <c r="AI527" t="n">
        <v>-43.72575273607142</v>
      </c>
      <c r="AJ527" t="n">
        <v>-4.748963881883717</v>
      </c>
      <c r="AK527" t="n">
        <v>55.05866441154239</v>
      </c>
      <c r="AL527" t="n">
        <v>-4.748963881883717</v>
      </c>
      <c r="AM527" t="n">
        <v>1</v>
      </c>
      <c r="AN527" t="n">
        <v>0.8332550360567064</v>
      </c>
      <c r="AO527" t="n">
        <v>-1.735767527946111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</row>
    <row r="528" spans="1:49">
      <c r="A528" t="n">
        <v>-101.3706969</v>
      </c>
      <c r="B528" t="n">
        <v>79.92879735</v>
      </c>
      <c r="C528" t="n">
        <v>39.34532465394417</v>
      </c>
      <c r="D528" t="n">
        <v>62.51794525612815</v>
      </c>
      <c r="E528" t="n">
        <v>837.9952004799004</v>
      </c>
      <c r="F528" t="n">
        <v>525</v>
      </c>
      <c r="G528" t="n">
        <v>11.537779611</v>
      </c>
      <c r="H528" t="n">
        <v>-1.056416697392181</v>
      </c>
      <c r="I528" t="n">
        <v>2.118003103177513</v>
      </c>
      <c r="J528" t="n">
        <v>0</v>
      </c>
      <c r="K528" t="n">
        <v>0</v>
      </c>
      <c r="L528" t="n">
        <v>0.02578460552686168</v>
      </c>
      <c r="M528" t="n">
        <v>0</v>
      </c>
      <c r="N528" t="n">
        <v>89.46090823906759</v>
      </c>
      <c r="O528" t="n">
        <v>-5.266346224772108</v>
      </c>
      <c r="P528" t="b">
        <v>1</v>
      </c>
      <c r="Q528" t="n">
        <v>0</v>
      </c>
      <c r="R528" t="b">
        <v>0</v>
      </c>
      <c r="S528" t="n">
        <v>-5.266346224772108</v>
      </c>
      <c r="T528" t="n">
        <v>95.04630732360985</v>
      </c>
      <c r="U528" t="n">
        <v>374.8626360843173</v>
      </c>
      <c r="V528" t="n">
        <v>-529.1094776688623</v>
      </c>
      <c r="W528" t="n">
        <v>0</v>
      </c>
      <c r="X528" t="n">
        <v>0</v>
      </c>
      <c r="Y528" t="b">
        <v>1</v>
      </c>
      <c r="Z528" t="n">
        <v>750</v>
      </c>
      <c r="AA528" t="b">
        <v>1</v>
      </c>
      <c r="AB528" t="n">
        <v>-134.1555470762835</v>
      </c>
      <c r="AC528" t="n">
        <v>-5.266346224772108</v>
      </c>
      <c r="AD528" t="b">
        <v>1</v>
      </c>
      <c r="AE528" t="n">
        <v>87.9952004799004</v>
      </c>
      <c r="AF528" t="n">
        <v>0</v>
      </c>
      <c r="AG528" t="n">
        <v>0</v>
      </c>
      <c r="AH528" t="n">
        <v>28.86014273998582</v>
      </c>
      <c r="AI528" t="n">
        <v>0</v>
      </c>
      <c r="AJ528" t="n">
        <v>0</v>
      </c>
      <c r="AK528" t="n">
        <v>134.1555470762835</v>
      </c>
      <c r="AL528" t="n">
        <v>0</v>
      </c>
      <c r="AM528" t="n">
        <v>1</v>
      </c>
      <c r="AN528" t="n">
        <v>0</v>
      </c>
      <c r="AO528" t="n">
        <v>2.15784745930726</v>
      </c>
      <c r="AP528" t="n">
        <v>0</v>
      </c>
      <c r="AQ528" t="n">
        <v>1.108978463853699</v>
      </c>
      <c r="AR528" t="n">
        <v>1</v>
      </c>
      <c r="AS528" t="n">
        <v>0</v>
      </c>
      <c r="AT528" t="n">
        <v>0</v>
      </c>
      <c r="AU528" t="n">
        <v>0</v>
      </c>
      <c r="AV528" t="n">
        <v>0.7956248914882926</v>
      </c>
      <c r="AW528" t="n">
        <v>0.2501309588121433</v>
      </c>
    </row>
    <row r="529" spans="1:49">
      <c r="A529" t="n">
        <v>-101.3706969</v>
      </c>
      <c r="B529" t="n">
        <v>79.92879735</v>
      </c>
      <c r="C529" t="n">
        <v>39.37027371818183</v>
      </c>
      <c r="D529" t="n">
        <v>62.55758819327305</v>
      </c>
      <c r="E529" t="n">
        <v>745.9576982439905</v>
      </c>
      <c r="F529" t="n">
        <v>526</v>
      </c>
      <c r="G529" t="n">
        <v>7.6498372275</v>
      </c>
      <c r="H529" t="n">
        <v>-1.049629702283812</v>
      </c>
      <c r="I529" t="n">
        <v>2.118003103177513</v>
      </c>
      <c r="J529" t="n">
        <v>0</v>
      </c>
      <c r="K529" t="n">
        <v>0</v>
      </c>
      <c r="L529" t="n">
        <v>0.01964460250359762</v>
      </c>
      <c r="M529" t="n">
        <v>0</v>
      </c>
      <c r="N529" t="n">
        <v>89.488661293703</v>
      </c>
      <c r="O529" t="n">
        <v>-3.474105279529996</v>
      </c>
      <c r="P529" t="b">
        <v>1</v>
      </c>
      <c r="Q529" t="n">
        <v>0</v>
      </c>
      <c r="R529" t="b">
        <v>0</v>
      </c>
      <c r="S529" t="n">
        <v>-3.474105279529996</v>
      </c>
      <c r="T529" t="n">
        <v>63.0180853348384</v>
      </c>
      <c r="U529" t="n">
        <v>248.5433285606026</v>
      </c>
      <c r="V529" t="n">
        <v>-526.4403306964746</v>
      </c>
      <c r="W529" t="n">
        <v>0</v>
      </c>
      <c r="X529" t="n">
        <v>0</v>
      </c>
      <c r="Y529" t="b">
        <v>0</v>
      </c>
      <c r="Z529" t="n">
        <v>750</v>
      </c>
      <c r="AA529" t="b">
        <v>1</v>
      </c>
      <c r="AB529" t="n">
        <v>-133.4787856735483</v>
      </c>
      <c r="AC529" t="n">
        <v>-3.474105279529996</v>
      </c>
      <c r="AD529" t="b">
        <v>1</v>
      </c>
      <c r="AE529" t="n">
        <v>0</v>
      </c>
      <c r="AF529" t="n">
        <v>-4.042301756009465</v>
      </c>
      <c r="AG529" t="n">
        <v>0</v>
      </c>
      <c r="AH529" t="n">
        <v>28.86014273998582</v>
      </c>
      <c r="AI529" t="n">
        <v>0</v>
      </c>
      <c r="AJ529" t="n">
        <v>0</v>
      </c>
      <c r="AK529" t="n">
        <v>133.4787856735483</v>
      </c>
      <c r="AL529" t="n">
        <v>0</v>
      </c>
      <c r="AM529" t="n">
        <v>1</v>
      </c>
      <c r="AN529" t="n">
        <v>0</v>
      </c>
      <c r="AO529" t="n">
        <v>2.127855453534743</v>
      </c>
      <c r="AP529" t="n">
        <v>0</v>
      </c>
      <c r="AQ529" t="n">
        <v>0.5099289977747007</v>
      </c>
      <c r="AR529" t="n">
        <v>1</v>
      </c>
      <c r="AS529" t="n">
        <v>0</v>
      </c>
      <c r="AT529" t="n">
        <v>0</v>
      </c>
      <c r="AU529" t="n">
        <v>0</v>
      </c>
      <c r="AV529" t="n">
        <v>0.3846386889561361</v>
      </c>
      <c r="AW529" t="n">
        <v>0.1209238739186176</v>
      </c>
    </row>
    <row r="530" spans="1:49">
      <c r="A530" t="n">
        <v>-88.19250629</v>
      </c>
      <c r="B530" t="n">
        <v>66.75262363499999</v>
      </c>
      <c r="C530" t="n">
        <v>39.40048447416392</v>
      </c>
      <c r="D530" t="n">
        <v>62.60559172114445</v>
      </c>
      <c r="E530" t="n">
        <v>694.6112350128806</v>
      </c>
      <c r="F530" t="n">
        <v>527</v>
      </c>
      <c r="G530" t="n">
        <v>4.310359293499999</v>
      </c>
      <c r="H530" t="n">
        <v>-0.7679147580559047</v>
      </c>
      <c r="I530" t="n">
        <v>1.842662699492819</v>
      </c>
      <c r="J530" t="n">
        <v>0</v>
      </c>
      <c r="K530" t="n">
        <v>0</v>
      </c>
      <c r="L530" t="n">
        <v>0.01326192389677072</v>
      </c>
      <c r="M530" t="n">
        <v>0</v>
      </c>
      <c r="N530" t="n">
        <v>89.51412681817956</v>
      </c>
      <c r="O530" t="n">
        <v>-1.386744343878456</v>
      </c>
      <c r="P530" t="b">
        <v>1</v>
      </c>
      <c r="Q530" t="n">
        <v>0</v>
      </c>
      <c r="R530" t="b">
        <v>0</v>
      </c>
      <c r="S530" t="n">
        <v>-1.386744343878456</v>
      </c>
      <c r="T530" t="n">
        <v>35.50802215831809</v>
      </c>
      <c r="U530" t="n">
        <v>140.0436393924066</v>
      </c>
      <c r="V530" t="n">
        <v>-372.9420064270416</v>
      </c>
      <c r="W530" t="n">
        <v>0</v>
      </c>
      <c r="X530" t="n">
        <v>0</v>
      </c>
      <c r="Y530" t="b">
        <v>0</v>
      </c>
      <c r="Z530" t="n">
        <v>750</v>
      </c>
      <c r="AA530" t="b">
        <v>1</v>
      </c>
      <c r="AB530" t="n">
        <v>-94.55933225837769</v>
      </c>
      <c r="AC530" t="n">
        <v>-1.386744343878456</v>
      </c>
      <c r="AD530" t="b">
        <v>1</v>
      </c>
      <c r="AE530" t="n">
        <v>0</v>
      </c>
      <c r="AF530" t="n">
        <v>0</v>
      </c>
      <c r="AG530" t="n">
        <v>0</v>
      </c>
      <c r="AH530" t="n">
        <v>28.86014273998582</v>
      </c>
      <c r="AI530" t="n">
        <v>0</v>
      </c>
      <c r="AJ530" t="n">
        <v>0</v>
      </c>
      <c r="AK530" t="n">
        <v>94.55933225837769</v>
      </c>
      <c r="AL530" t="n">
        <v>0</v>
      </c>
      <c r="AM530" t="n">
        <v>1</v>
      </c>
      <c r="AN530" t="n">
        <v>0</v>
      </c>
      <c r="AO530" t="n">
        <v>1.908394237972109</v>
      </c>
      <c r="AP530" t="n">
        <v>0</v>
      </c>
      <c r="AQ530" t="n">
        <v>0.5095797994754967</v>
      </c>
      <c r="AR530" t="n">
        <v>1</v>
      </c>
      <c r="AS530" t="n">
        <v>0</v>
      </c>
      <c r="AT530" t="n">
        <v>0</v>
      </c>
      <c r="AU530" t="n">
        <v>0</v>
      </c>
      <c r="AV530" t="n">
        <v>0.3843216604769389</v>
      </c>
      <c r="AW530" t="n">
        <v>0.12082420554685</v>
      </c>
    </row>
    <row r="531" spans="1:49">
      <c r="A531" t="n">
        <v>-37.50715784</v>
      </c>
      <c r="B531" t="n">
        <v>16.07503243</v>
      </c>
      <c r="C531" t="n">
        <v>39.41590492388755</v>
      </c>
      <c r="D531" t="n">
        <v>62.6300941198443</v>
      </c>
      <c r="E531" t="n">
        <v>375.603252603804</v>
      </c>
      <c r="F531" t="n">
        <v>528</v>
      </c>
      <c r="G531" t="n">
        <v>2.1689867485</v>
      </c>
      <c r="H531" t="n">
        <v>-0.4460866646592366</v>
      </c>
      <c r="I531" t="n">
        <v>0.7836611479040625</v>
      </c>
      <c r="J531" t="n">
        <v>0</v>
      </c>
      <c r="K531" t="n">
        <v>0</v>
      </c>
      <c r="L531" t="n">
        <v>0.0082869587581621</v>
      </c>
      <c r="M531" t="n">
        <v>0</v>
      </c>
      <c r="N531" t="n">
        <v>89.52850661957973</v>
      </c>
      <c r="O531" t="n">
        <v>-0.3688714535447379</v>
      </c>
      <c r="P531" t="b">
        <v>0</v>
      </c>
      <c r="Q531" t="n">
        <v>0</v>
      </c>
      <c r="R531" t="b">
        <v>0</v>
      </c>
      <c r="S531" t="n">
        <v>-0.3688714535447379</v>
      </c>
      <c r="T531" t="n">
        <v>17.86775168440754</v>
      </c>
      <c r="U531" t="n">
        <v>70.47041264330335</v>
      </c>
      <c r="V531" t="n">
        <v>-197.1408028298355</v>
      </c>
      <c r="W531" t="n">
        <v>0</v>
      </c>
      <c r="X531" t="n">
        <v>0</v>
      </c>
      <c r="Y531" t="b">
        <v>0</v>
      </c>
      <c r="Z531" t="n">
        <v>0</v>
      </c>
      <c r="AA531" t="b">
        <v>0</v>
      </c>
      <c r="AB531" t="n">
        <v>-49.98499057551609</v>
      </c>
      <c r="AC531" t="n">
        <v>-0.3688714535447379</v>
      </c>
      <c r="AD531" t="b">
        <v>0</v>
      </c>
      <c r="AE531" t="n">
        <v>0</v>
      </c>
      <c r="AF531" t="n">
        <v>0</v>
      </c>
      <c r="AG531" t="n">
        <v>0</v>
      </c>
      <c r="AH531" t="n">
        <v>28.86014273998582</v>
      </c>
      <c r="AI531" t="n">
        <v>0</v>
      </c>
      <c r="AJ531" t="n">
        <v>0</v>
      </c>
      <c r="AK531" t="n">
        <v>49.98499057551611</v>
      </c>
      <c r="AL531" t="n">
        <v>0</v>
      </c>
      <c r="AM531" t="n">
        <v>1</v>
      </c>
      <c r="AN531" t="n">
        <v>0</v>
      </c>
      <c r="AO531" t="n">
        <v>0.1966757305778336</v>
      </c>
      <c r="AP531" t="n">
        <v>0</v>
      </c>
      <c r="AQ531" t="n">
        <v>0.5094016699247043</v>
      </c>
      <c r="AR531" t="n">
        <v>1</v>
      </c>
      <c r="AS531" t="n">
        <v>0</v>
      </c>
      <c r="AT531" t="n">
        <v>0</v>
      </c>
      <c r="AU531" t="n">
        <v>0</v>
      </c>
      <c r="AV531" t="n">
        <v>0.3841599581145274</v>
      </c>
      <c r="AW531" t="n">
        <v>0.1207733690692777</v>
      </c>
    </row>
    <row r="532" spans="1:49">
      <c r="A532" t="n">
        <v>0</v>
      </c>
      <c r="B532" t="n">
        <v>-21.42638506</v>
      </c>
      <c r="C532" t="n">
        <v>39.41453237463213</v>
      </c>
      <c r="D532" t="n">
        <v>62.62791320101935</v>
      </c>
      <c r="E532" t="n">
        <v>53.9830387006069</v>
      </c>
      <c r="F532" t="n">
        <v>529</v>
      </c>
      <c r="G532" t="n">
        <v>0.9316646995</v>
      </c>
      <c r="H532" t="n">
        <v>-0.2633174116404816</v>
      </c>
      <c r="I532" t="n">
        <v>-0</v>
      </c>
      <c r="J532" t="n">
        <v>0</v>
      </c>
      <c r="K532" t="n">
        <v>0</v>
      </c>
      <c r="L532" t="n">
        <v>0.005134754804384523</v>
      </c>
      <c r="M532" t="n">
        <v>0</v>
      </c>
      <c r="N532" t="n">
        <v>89.52757756530369</v>
      </c>
      <c r="O532" t="n">
        <v>-0.07817305430401332</v>
      </c>
      <c r="P532" t="b">
        <v>0</v>
      </c>
      <c r="Q532" t="n">
        <v>0</v>
      </c>
      <c r="R532" t="b">
        <v>0</v>
      </c>
      <c r="S532" t="n">
        <v>-0.07817305430401332</v>
      </c>
      <c r="T532" t="n">
        <v>7.674898666534741</v>
      </c>
      <c r="U532" t="n">
        <v>30.26980034081302</v>
      </c>
      <c r="V532" t="n">
        <v>-97.26482563209409</v>
      </c>
      <c r="W532" t="n">
        <v>0</v>
      </c>
      <c r="X532" t="n">
        <v>0</v>
      </c>
      <c r="Y532" t="b">
        <v>0</v>
      </c>
      <c r="Z532" t="n">
        <v>0</v>
      </c>
      <c r="AA532" t="b">
        <v>0</v>
      </c>
      <c r="AB532" t="n">
        <v>-24.66146694525712</v>
      </c>
      <c r="AC532" t="n">
        <v>-0.07817305430401332</v>
      </c>
      <c r="AD532" t="b">
        <v>0</v>
      </c>
      <c r="AE532" t="n">
        <v>0</v>
      </c>
      <c r="AF532" t="n">
        <v>0</v>
      </c>
      <c r="AG532" t="n">
        <v>0</v>
      </c>
      <c r="AH532" t="n">
        <v>28.86014273998582</v>
      </c>
      <c r="AI532" t="n">
        <v>0</v>
      </c>
      <c r="AJ532" t="n">
        <v>0</v>
      </c>
      <c r="AK532" t="n">
        <v>24.66146694525712</v>
      </c>
      <c r="AL532" t="n">
        <v>0</v>
      </c>
      <c r="AM532" t="n">
        <v>1</v>
      </c>
      <c r="AN532" t="n">
        <v>0</v>
      </c>
      <c r="AO532" t="n">
        <v>0.06760350407458729</v>
      </c>
      <c r="AP532" t="n">
        <v>0</v>
      </c>
      <c r="AQ532" t="n">
        <v>0.5094175218955473</v>
      </c>
      <c r="AR532" t="n">
        <v>1</v>
      </c>
      <c r="AS532" t="n">
        <v>0</v>
      </c>
      <c r="AT532" t="n">
        <v>0</v>
      </c>
      <c r="AU532" t="n">
        <v>0</v>
      </c>
      <c r="AV532" t="n">
        <v>0.3841743477425899</v>
      </c>
      <c r="AW532" t="n">
        <v>0.1207778929240523</v>
      </c>
    </row>
    <row r="533" spans="1:49">
      <c r="A533" t="n">
        <v>0</v>
      </c>
      <c r="B533" t="n">
        <v>-21.42638506</v>
      </c>
      <c r="C533" t="n">
        <v>39.40978399597196</v>
      </c>
      <c r="D533" t="n">
        <v>62.6203682416184</v>
      </c>
      <c r="E533" t="n">
        <v>0.01217469436518363</v>
      </c>
      <c r="F533" t="n">
        <v>530</v>
      </c>
      <c r="G533" t="n">
        <v>0.21970474</v>
      </c>
      <c r="H533" t="n">
        <v>-0.1250453625288375</v>
      </c>
      <c r="I533" t="n">
        <v>-0</v>
      </c>
      <c r="J533" t="n">
        <v>0</v>
      </c>
      <c r="K533" t="n">
        <v>0</v>
      </c>
      <c r="L533" t="n">
        <v>0.002693933818966099</v>
      </c>
      <c r="M533" t="n">
        <v>0</v>
      </c>
      <c r="N533" t="n">
        <v>89.52013784826896</v>
      </c>
      <c r="O533" t="n">
        <v>-0.004106329865252219</v>
      </c>
      <c r="P533" t="b">
        <v>0</v>
      </c>
      <c r="Q533" t="n">
        <v>0</v>
      </c>
      <c r="R533" t="b">
        <v>0</v>
      </c>
      <c r="S533" t="n">
        <v>-0.004106329865252219</v>
      </c>
      <c r="T533" t="n">
        <v>1.809891065919217</v>
      </c>
      <c r="U533" t="n">
        <v>7.138210363985392</v>
      </c>
      <c r="V533" t="n">
        <v>-21.66570270422908</v>
      </c>
      <c r="W533" t="n">
        <v>0</v>
      </c>
      <c r="X533" t="n">
        <v>0</v>
      </c>
      <c r="Y533" t="b">
        <v>0</v>
      </c>
      <c r="Z533" t="n">
        <v>0</v>
      </c>
      <c r="AA533" t="b">
        <v>0</v>
      </c>
      <c r="AB533" t="n">
        <v>-5.493332328658488</v>
      </c>
      <c r="AC533" t="n">
        <v>-0.004106329865252219</v>
      </c>
      <c r="AD533" t="b">
        <v>0</v>
      </c>
      <c r="AE533" t="n">
        <v>0</v>
      </c>
      <c r="AF533" t="n">
        <v>0</v>
      </c>
      <c r="AG533" t="n">
        <v>1</v>
      </c>
      <c r="AH533" t="n">
        <v>28.86014273998582</v>
      </c>
      <c r="AI533" t="n">
        <v>0</v>
      </c>
      <c r="AJ533" t="n">
        <v>0</v>
      </c>
      <c r="AK533" t="n">
        <v>0</v>
      </c>
      <c r="AL533" t="n">
        <v>0</v>
      </c>
      <c r="AM533" t="n">
        <v>1</v>
      </c>
      <c r="AN533" t="n">
        <v>0</v>
      </c>
      <c r="AO533" t="n">
        <v>0.001396539822562999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</row>
    <row r="534" spans="1:49">
      <c r="A534" t="n">
        <v>0</v>
      </c>
      <c r="B534" t="n">
        <v>-21.42638506</v>
      </c>
      <c r="C534" t="n">
        <v>39.40503962939998</v>
      </c>
      <c r="D534" t="n">
        <v>62.6128296572445</v>
      </c>
      <c r="E534" t="n">
        <v>2.077267811329005e-07</v>
      </c>
      <c r="F534" t="n">
        <v>531</v>
      </c>
      <c r="G534" t="n">
        <v>9.5351495e-05</v>
      </c>
      <c r="H534" t="n">
        <v>-0.01280892824833494</v>
      </c>
      <c r="I534" t="n">
        <v>-0</v>
      </c>
      <c r="J534" t="n">
        <v>0</v>
      </c>
      <c r="K534" t="n">
        <v>0</v>
      </c>
      <c r="L534" t="n">
        <v>0.0009089086931095003</v>
      </c>
      <c r="M534" t="n">
        <v>0</v>
      </c>
      <c r="N534" t="n">
        <v>89.51269813123423</v>
      </c>
      <c r="O534" t="n">
        <v>3.26847051156601e-06</v>
      </c>
      <c r="P534" t="b">
        <v>0</v>
      </c>
      <c r="Q534" t="n">
        <v>0</v>
      </c>
      <c r="R534" t="b">
        <v>0</v>
      </c>
      <c r="S534" t="n">
        <v>3.26847051156601e-06</v>
      </c>
      <c r="T534" t="n">
        <v>0.0007854897391951621</v>
      </c>
      <c r="U534" t="n">
        <v>0.003097971531385719</v>
      </c>
      <c r="V534" t="n">
        <v>39.73520306952702</v>
      </c>
      <c r="W534" t="n">
        <v>0</v>
      </c>
      <c r="X534" t="n">
        <v>0</v>
      </c>
      <c r="Y534" t="b">
        <v>0</v>
      </c>
      <c r="Z534" t="n">
        <v>0</v>
      </c>
      <c r="AA534" t="b">
        <v>0</v>
      </c>
      <c r="AB534" t="n">
        <v>10.0748486484602</v>
      </c>
      <c r="AC534" t="n">
        <v>3.26847051156601e-06</v>
      </c>
      <c r="AD534" t="b">
        <v>0</v>
      </c>
      <c r="AE534" t="n">
        <v>0</v>
      </c>
      <c r="AF534" t="n">
        <v>0</v>
      </c>
      <c r="AG534" t="n">
        <v>1</v>
      </c>
      <c r="AH534" t="n">
        <v>28.86014273998582</v>
      </c>
      <c r="AI534" t="n">
        <v>0</v>
      </c>
      <c r="AJ534" t="n">
        <v>0</v>
      </c>
      <c r="AK534" t="n">
        <v>0</v>
      </c>
      <c r="AL534" t="n">
        <v>0</v>
      </c>
      <c r="AM534" t="n">
        <v>1</v>
      </c>
      <c r="AN534" t="n">
        <v>0</v>
      </c>
      <c r="AO534" t="n">
        <v>7.103212509469079e-11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</row>
    <row r="535" spans="1:49">
      <c r="A535" t="n">
        <v>0</v>
      </c>
      <c r="B535" t="n">
        <v>-21.42638506</v>
      </c>
      <c r="C535" t="n">
        <v>39.40029671404665</v>
      </c>
      <c r="D535" t="n">
        <v>62.60529337879154</v>
      </c>
      <c r="E535" t="n">
        <v>0</v>
      </c>
      <c r="F535" t="n">
        <v>532</v>
      </c>
      <c r="G535" t="n">
        <v>3.47764e-06</v>
      </c>
      <c r="H535" t="n">
        <v>-0.006803309777822748</v>
      </c>
      <c r="I535" t="n">
        <v>-0</v>
      </c>
      <c r="J535" t="n">
        <v>0</v>
      </c>
      <c r="K535" t="n">
        <v>0</v>
      </c>
      <c r="L535" t="n">
        <v>0.00519035879479629</v>
      </c>
      <c r="M535" t="n">
        <v>0</v>
      </c>
      <c r="N535" t="n">
        <v>89.5052584141995</v>
      </c>
      <c r="O535" t="n">
        <v>1.290665961048519e-07</v>
      </c>
      <c r="P535" t="b">
        <v>0</v>
      </c>
      <c r="Q535" t="n">
        <v>0</v>
      </c>
      <c r="R535" t="b">
        <v>0</v>
      </c>
      <c r="S535" t="n">
        <v>1.290665961048519e-07</v>
      </c>
      <c r="T535" t="n">
        <v>2.864821927138807e-05</v>
      </c>
      <c r="U535" t="n">
        <v>0.0001129885768063545</v>
      </c>
      <c r="V535" t="n">
        <v>43.0217038557393</v>
      </c>
      <c r="W535" t="n">
        <v>0</v>
      </c>
      <c r="X535" t="n">
        <v>0</v>
      </c>
      <c r="Y535" t="b">
        <v>0</v>
      </c>
      <c r="Z535" t="n">
        <v>0</v>
      </c>
      <c r="AA535" t="b">
        <v>0</v>
      </c>
      <c r="AB535" t="n">
        <v>10.90813992285479</v>
      </c>
      <c r="AC535" t="n">
        <v>1.290665961048519e-07</v>
      </c>
      <c r="AD535" t="b">
        <v>0</v>
      </c>
      <c r="AE535" t="n">
        <v>0</v>
      </c>
      <c r="AF535" t="n">
        <v>0</v>
      </c>
      <c r="AG535" t="n">
        <v>1</v>
      </c>
      <c r="AH535" t="n">
        <v>28.86014273998582</v>
      </c>
      <c r="AI535" t="n">
        <v>0</v>
      </c>
      <c r="AJ535" t="n">
        <v>0</v>
      </c>
      <c r="AK535" t="n">
        <v>0</v>
      </c>
      <c r="AL535" t="n">
        <v>0</v>
      </c>
      <c r="AM535" t="n">
        <v>1</v>
      </c>
      <c r="AN535" t="n">
        <v>0</v>
      </c>
      <c r="AO535" t="n">
        <v>0.03632717508016598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</row>
    <row r="536" spans="1:49">
      <c r="A536" t="n">
        <v>-37.560692505</v>
      </c>
      <c r="B536" t="n">
        <v>-65.78298667999999</v>
      </c>
      <c r="C536" t="n">
        <v>39.41127670440201</v>
      </c>
      <c r="D536" t="n">
        <v>62.62274008794915</v>
      </c>
      <c r="E536" t="n">
        <v>275.3255258577665</v>
      </c>
      <c r="F536" t="n">
        <v>533</v>
      </c>
      <c r="G536" t="n">
        <v>0.026642461145</v>
      </c>
      <c r="H536" t="n">
        <v>0.06214475873462596</v>
      </c>
      <c r="I536" t="n">
        <v>0.7847796820570774</v>
      </c>
      <c r="J536" t="n">
        <v>0</v>
      </c>
      <c r="K536" t="n">
        <v>0</v>
      </c>
      <c r="L536" t="n">
        <v>0.02501441719795178</v>
      </c>
      <c r="M536" t="n">
        <v>0</v>
      </c>
      <c r="N536" t="n">
        <v>89.49011789827242</v>
      </c>
      <c r="O536" t="n">
        <v>0.00185603311935251</v>
      </c>
      <c r="P536" t="b">
        <v>0</v>
      </c>
      <c r="Q536" t="n">
        <v>0</v>
      </c>
      <c r="R536" t="b">
        <v>1</v>
      </c>
      <c r="S536" t="n">
        <v>0.00185603311935251</v>
      </c>
      <c r="T536" t="n">
        <v>0.2194761587776184</v>
      </c>
      <c r="U536" t="n">
        <v>0.8656139702189271</v>
      </c>
      <c r="V536" t="n">
        <v>80.75506163378658</v>
      </c>
      <c r="W536" t="n">
        <v>0</v>
      </c>
      <c r="X536" t="n">
        <v>0</v>
      </c>
      <c r="Y536" t="b">
        <v>0</v>
      </c>
      <c r="Z536" t="n">
        <v>0</v>
      </c>
      <c r="AA536" t="b">
        <v>0</v>
      </c>
      <c r="AB536" t="n">
        <v>20.47542130674102</v>
      </c>
      <c r="AC536" t="n">
        <v>0.00185603311935251</v>
      </c>
      <c r="AD536" t="b">
        <v>0</v>
      </c>
      <c r="AE536" t="n">
        <v>0</v>
      </c>
      <c r="AF536" t="n">
        <v>0</v>
      </c>
      <c r="AG536" t="n">
        <v>1</v>
      </c>
      <c r="AH536" t="n">
        <v>28.86014273998582</v>
      </c>
      <c r="AI536" t="n">
        <v>0</v>
      </c>
      <c r="AJ536" t="n">
        <v>0</v>
      </c>
      <c r="AK536" t="n">
        <v>0</v>
      </c>
      <c r="AL536" t="n">
        <v>0</v>
      </c>
      <c r="AM536" t="n">
        <v>1</v>
      </c>
      <c r="AN536" t="n">
        <v>0</v>
      </c>
      <c r="AO536" t="n">
        <v>0.2050493889834893</v>
      </c>
      <c r="AP536" t="n">
        <v>0</v>
      </c>
      <c r="AQ536" t="n">
        <v>0.5094551249633956</v>
      </c>
      <c r="AR536" t="n">
        <v>1</v>
      </c>
      <c r="AS536" t="n">
        <v>0</v>
      </c>
      <c r="AT536" t="n">
        <v>0</v>
      </c>
      <c r="AU536" t="n">
        <v>0</v>
      </c>
      <c r="AV536" t="n">
        <v>0.3842084822958379</v>
      </c>
      <c r="AW536" t="n">
        <v>0.120788624248102</v>
      </c>
    </row>
    <row r="537" spans="1:49">
      <c r="A537" t="n">
        <v>-88.25761600499999</v>
      </c>
      <c r="B537" t="n">
        <v>-31.07769274499999</v>
      </c>
      <c r="C537" t="n">
        <v>39.45025572099429</v>
      </c>
      <c r="D537" t="n">
        <v>62.68467598622645</v>
      </c>
      <c r="E537" t="n">
        <v>654.123728092274</v>
      </c>
      <c r="F537" t="n">
        <v>534</v>
      </c>
      <c r="G537" t="n">
        <v>0.7070404389999999</v>
      </c>
      <c r="H537" t="n">
        <v>0.3474217426393186</v>
      </c>
      <c r="I537" t="n">
        <v>1.844023078602701</v>
      </c>
      <c r="J537" t="n">
        <v>0</v>
      </c>
      <c r="K537" t="n">
        <v>0</v>
      </c>
      <c r="L537" t="n">
        <v>0.06492319516387057</v>
      </c>
      <c r="M537" t="n">
        <v>0</v>
      </c>
      <c r="N537" t="n">
        <v>89.47330180809446</v>
      </c>
      <c r="O537" t="n">
        <v>0.1445143369738888</v>
      </c>
      <c r="P537" t="b">
        <v>1</v>
      </c>
      <c r="Q537" t="n">
        <v>0</v>
      </c>
      <c r="R537" t="b">
        <v>0</v>
      </c>
      <c r="S537" t="n">
        <v>0.1445143369738888</v>
      </c>
      <c r="T537" t="n">
        <v>5.824481409867174</v>
      </c>
      <c r="U537" t="n">
        <v>22.97175468051613</v>
      </c>
      <c r="V537" t="n">
        <v>236.9327271411115</v>
      </c>
      <c r="W537" t="n">
        <v>0</v>
      </c>
      <c r="X537" t="n">
        <v>0</v>
      </c>
      <c r="Y537" t="b">
        <v>0</v>
      </c>
      <c r="Z537" t="n">
        <v>750</v>
      </c>
      <c r="AA537" t="b">
        <v>1</v>
      </c>
      <c r="AB537" t="n">
        <v>60.07422087756377</v>
      </c>
      <c r="AC537" t="n">
        <v>0.1445143369738888</v>
      </c>
      <c r="AD537" t="b">
        <v>1</v>
      </c>
      <c r="AE537" t="n">
        <v>0</v>
      </c>
      <c r="AF537" t="n">
        <v>0</v>
      </c>
      <c r="AG537" t="n">
        <v>1</v>
      </c>
      <c r="AH537" t="n">
        <v>28.86014273998582</v>
      </c>
      <c r="AI537" t="n">
        <v>0</v>
      </c>
      <c r="AJ537" t="n">
        <v>0</v>
      </c>
      <c r="AK537" t="n">
        <v>0</v>
      </c>
      <c r="AL537" t="n">
        <v>0</v>
      </c>
      <c r="AM537" t="n">
        <v>1</v>
      </c>
      <c r="AN537" t="n">
        <v>0</v>
      </c>
      <c r="AO537" t="n">
        <v>1.955309912669361</v>
      </c>
      <c r="AP537" t="n">
        <v>0</v>
      </c>
      <c r="AQ537" t="n">
        <v>0.509005136703978</v>
      </c>
      <c r="AR537" t="n">
        <v>1</v>
      </c>
      <c r="AS537" t="n">
        <v>0</v>
      </c>
      <c r="AT537" t="n">
        <v>0</v>
      </c>
      <c r="AU537" t="n">
        <v>0</v>
      </c>
      <c r="AV537" t="n">
        <v>0.3838000347279266</v>
      </c>
      <c r="AW537" t="n">
        <v>0.1206602152668357</v>
      </c>
    </row>
    <row r="538" spans="1:49">
      <c r="A538" t="n">
        <v>-101.38227195</v>
      </c>
      <c r="B538" t="n">
        <v>63.956500025</v>
      </c>
      <c r="C538" t="n">
        <v>39.50281256049472</v>
      </c>
      <c r="D538" t="n">
        <v>62.7681864323499</v>
      </c>
      <c r="E538" t="n">
        <v>757.220678015086</v>
      </c>
      <c r="F538" t="n">
        <v>535</v>
      </c>
      <c r="G538" t="n">
        <v>2.4721770065</v>
      </c>
      <c r="H538" t="n">
        <v>0.5861137251705999</v>
      </c>
      <c r="I538" t="n">
        <v>2.118244948134381</v>
      </c>
      <c r="J538" t="n">
        <v>0</v>
      </c>
      <c r="K538" t="n">
        <v>0</v>
      </c>
      <c r="L538" t="n">
        <v>0.113272835284032</v>
      </c>
      <c r="M538" t="n">
        <v>0</v>
      </c>
      <c r="N538" t="n">
        <v>89.47900993435834</v>
      </c>
      <c r="O538" t="n">
        <v>0.7843038723358994</v>
      </c>
      <c r="P538" t="b">
        <v>1</v>
      </c>
      <c r="Q538" t="n">
        <v>0</v>
      </c>
      <c r="R538" t="b">
        <v>0</v>
      </c>
      <c r="S538" t="n">
        <v>0.7843038723358994</v>
      </c>
      <c r="T538" t="n">
        <v>20.36538254675463</v>
      </c>
      <c r="U538" t="n">
        <v>80.32106876440027</v>
      </c>
      <c r="V538" t="n">
        <v>367.7588806843163</v>
      </c>
      <c r="W538" t="n">
        <v>1</v>
      </c>
      <c r="X538" t="n">
        <v>299.3566232849198</v>
      </c>
      <c r="Y538" t="b">
        <v>1</v>
      </c>
      <c r="Z538" t="n">
        <v>750</v>
      </c>
      <c r="AA538" t="b">
        <v>0</v>
      </c>
      <c r="AB538" t="n">
        <v>93.24515230332564</v>
      </c>
      <c r="AC538" t="n">
        <v>0.7843038723358994</v>
      </c>
      <c r="AD538" t="b">
        <v>0</v>
      </c>
      <c r="AE538" t="n">
        <v>0</v>
      </c>
      <c r="AF538" t="n">
        <v>7.220678015086037</v>
      </c>
      <c r="AG538" t="n">
        <v>0.905540382707807</v>
      </c>
      <c r="AH538" t="n">
        <v>28.86014273998582</v>
      </c>
      <c r="AI538" t="n">
        <v>27.62861072206684</v>
      </c>
      <c r="AJ538" t="n">
        <v>0.8661169477507141</v>
      </c>
      <c r="AK538" t="n">
        <v>2.609787995121412</v>
      </c>
      <c r="AL538" t="n">
        <v>2.19083732044886</v>
      </c>
      <c r="AM538" t="n">
        <v>1</v>
      </c>
      <c r="AN538" t="n">
        <v>0</v>
      </c>
      <c r="AO538" t="n">
        <v>4.316130606059826</v>
      </c>
      <c r="AP538" t="n">
        <v>0</v>
      </c>
      <c r="AQ538" t="n">
        <v>0.5083991614089238</v>
      </c>
      <c r="AR538" t="n">
        <v>1</v>
      </c>
      <c r="AS538" t="n">
        <v>0</v>
      </c>
      <c r="AT538" t="n">
        <v>0</v>
      </c>
      <c r="AU538" t="n">
        <v>0</v>
      </c>
      <c r="AV538" t="n">
        <v>0.3832501162865483</v>
      </c>
      <c r="AW538" t="n">
        <v>0.1204873302446576</v>
      </c>
    </row>
    <row r="539" spans="1:49">
      <c r="A539" t="n">
        <v>-101.3706969</v>
      </c>
      <c r="B539" t="n">
        <v>79.92879723999999</v>
      </c>
      <c r="C539" t="n">
        <v>39.55980790437081</v>
      </c>
      <c r="D539" t="n">
        <v>62.8587494616206</v>
      </c>
      <c r="E539" t="n">
        <v>775.3994891155315</v>
      </c>
      <c r="F539" t="n">
        <v>536</v>
      </c>
      <c r="G539" t="n">
        <v>4.8554684595</v>
      </c>
      <c r="H539" t="n">
        <v>0.7651467070949484</v>
      </c>
      <c r="I539" t="n">
        <v>2.118003103177513</v>
      </c>
      <c r="J539" t="n">
        <v>0</v>
      </c>
      <c r="K539" t="n">
        <v>0</v>
      </c>
      <c r="L539" t="n">
        <v>0.1567504369646436</v>
      </c>
      <c r="M539" t="n">
        <v>0</v>
      </c>
      <c r="N539" t="n">
        <v>89.50399002068907</v>
      </c>
      <c r="O539" t="n">
        <v>1.952337960748043</v>
      </c>
      <c r="P539" t="b">
        <v>1</v>
      </c>
      <c r="Q539" t="n">
        <v>0</v>
      </c>
      <c r="R539" t="b">
        <v>0</v>
      </c>
      <c r="S539" t="n">
        <v>1.952337960748043</v>
      </c>
      <c r="T539" t="n">
        <v>39.99854070377177</v>
      </c>
      <c r="U539" t="n">
        <v>157.7542445356758</v>
      </c>
      <c r="V539" t="n">
        <v>466.1033601303878</v>
      </c>
      <c r="W539" t="n">
        <v>1</v>
      </c>
      <c r="X539" t="n">
        <v>587.9500693844639</v>
      </c>
      <c r="Y539" t="b">
        <v>0</v>
      </c>
      <c r="Z539" t="n">
        <v>750</v>
      </c>
      <c r="AA539" t="b">
        <v>0</v>
      </c>
      <c r="AB539" t="n">
        <v>118.1803651446216</v>
      </c>
      <c r="AC539" t="n">
        <v>1.952337960748043</v>
      </c>
      <c r="AD539" t="b">
        <v>0</v>
      </c>
      <c r="AE539" t="n">
        <v>0</v>
      </c>
      <c r="AF539" t="n">
        <v>25.39948911553154</v>
      </c>
      <c r="AG539" t="n">
        <v>0.9133332285676532</v>
      </c>
      <c r="AH539" t="n">
        <v>28.86267676191827</v>
      </c>
      <c r="AI539" t="n">
        <v>34.71815809492352</v>
      </c>
      <c r="AJ539" t="n">
        <v>2.137596552585547</v>
      </c>
      <c r="AK539" t="n">
        <v>3.00891067216482</v>
      </c>
      <c r="AL539" t="n">
        <v>2.819102099171812</v>
      </c>
      <c r="AM539" t="n">
        <v>1</v>
      </c>
      <c r="AN539" t="n">
        <v>0</v>
      </c>
      <c r="AO539" t="n">
        <v>4.971850214408097</v>
      </c>
      <c r="AP539" t="n">
        <v>0</v>
      </c>
      <c r="AQ539" t="n">
        <v>1.895046302642047</v>
      </c>
      <c r="AR539" t="n">
        <v>1</v>
      </c>
      <c r="AS539" t="n">
        <v>0</v>
      </c>
      <c r="AT539" t="n">
        <v>0</v>
      </c>
      <c r="AU539" t="n">
        <v>0</v>
      </c>
      <c r="AV539" t="n">
        <v>1.347265643153564</v>
      </c>
      <c r="AW539" t="n">
        <v>0.4235574461053908</v>
      </c>
    </row>
    <row r="540" spans="1:49">
      <c r="A540" t="n">
        <v>-101.3706969</v>
      </c>
      <c r="B540" t="n">
        <v>79.92879723999999</v>
      </c>
      <c r="C540" t="n">
        <v>39.6449905933282</v>
      </c>
      <c r="D540" t="n">
        <v>62.994100910156</v>
      </c>
      <c r="E540" t="n">
        <v>1026.483812386013</v>
      </c>
      <c r="F540" t="n">
        <v>537</v>
      </c>
      <c r="G540" t="n">
        <v>8.262346914</v>
      </c>
      <c r="H540" t="n">
        <v>1.17844103603294</v>
      </c>
      <c r="I540" t="n">
        <v>2.118003103177513</v>
      </c>
      <c r="J540" t="n">
        <v>0</v>
      </c>
      <c r="K540" t="n">
        <v>0</v>
      </c>
      <c r="L540" t="n">
        <v>0.1848466899105353</v>
      </c>
      <c r="M540" t="n">
        <v>0</v>
      </c>
      <c r="N540" t="n">
        <v>89.5317430752863</v>
      </c>
      <c r="O540" t="n">
        <v>4.939391918406669</v>
      </c>
      <c r="P540" t="b">
        <v>1</v>
      </c>
      <c r="Q540" t="n">
        <v>0</v>
      </c>
      <c r="R540" t="b">
        <v>0</v>
      </c>
      <c r="S540" t="n">
        <v>4.939391918406669</v>
      </c>
      <c r="T540" t="n">
        <v>68.06383814556669</v>
      </c>
      <c r="U540" t="n">
        <v>268.4437776461151</v>
      </c>
      <c r="V540" t="n">
        <v>692.9923387523088</v>
      </c>
      <c r="W540" t="n">
        <v>1</v>
      </c>
      <c r="X540" t="n">
        <v>1000.489959287071</v>
      </c>
      <c r="Y540" t="b">
        <v>0</v>
      </c>
      <c r="Z540" t="n">
        <v>1000.489959287071</v>
      </c>
      <c r="AA540" t="b">
        <v>0</v>
      </c>
      <c r="AB540" t="n">
        <v>175.7079966410519</v>
      </c>
      <c r="AC540" t="n">
        <v>4.939391918406669</v>
      </c>
      <c r="AD540" t="b">
        <v>0</v>
      </c>
      <c r="AE540" t="n">
        <v>0</v>
      </c>
      <c r="AF540" t="n">
        <v>0</v>
      </c>
      <c r="AG540" t="n">
        <v>0.9252330058440729</v>
      </c>
      <c r="AH540" t="n">
        <v>28.86846421449607</v>
      </c>
      <c r="AI540" t="n">
        <v>50.95432084571736</v>
      </c>
      <c r="AJ540" t="n">
        <v>5.338538386771615</v>
      </c>
      <c r="AK540" t="n">
        <v>3.809701408890987</v>
      </c>
      <c r="AL540" t="n">
        <v>5.338538386771615</v>
      </c>
      <c r="AM540" t="n">
        <v>1</v>
      </c>
      <c r="AN540" t="n">
        <v>0</v>
      </c>
      <c r="AO540" t="n">
        <v>7.786795440588085</v>
      </c>
      <c r="AP540" t="n">
        <v>0</v>
      </c>
      <c r="AQ540" t="n">
        <v>2.757703023776735</v>
      </c>
      <c r="AR540" t="n">
        <v>1</v>
      </c>
      <c r="AS540" t="n">
        <v>0</v>
      </c>
      <c r="AT540" t="n">
        <v>0</v>
      </c>
      <c r="AU540" t="n">
        <v>0</v>
      </c>
      <c r="AV540" t="n">
        <v>1.958913401474665</v>
      </c>
      <c r="AW540" t="n">
        <v>0.6158491175712858</v>
      </c>
    </row>
    <row r="541" spans="1:49">
      <c r="A541" t="n">
        <v>-101.3706969</v>
      </c>
      <c r="B541" t="n">
        <v>79.92879723999999</v>
      </c>
      <c r="C541" t="n">
        <v>39.78419026147614</v>
      </c>
      <c r="D541" t="n">
        <v>63.2152829008877</v>
      </c>
      <c r="E541" t="n">
        <v>1605.545861243455</v>
      </c>
      <c r="F541" t="n">
        <v>538</v>
      </c>
      <c r="G541" t="n">
        <v>13.259080485</v>
      </c>
      <c r="H541" t="n">
        <v>1.524099170023293</v>
      </c>
      <c r="I541" t="n">
        <v>2.118003103177513</v>
      </c>
      <c r="J541" t="n">
        <v>0</v>
      </c>
      <c r="K541" t="n">
        <v>0</v>
      </c>
      <c r="L541" t="n">
        <v>0.1939295407436076</v>
      </c>
      <c r="M541" t="n">
        <v>0</v>
      </c>
      <c r="N541" t="n">
        <v>89.55949612988353</v>
      </c>
      <c r="O541" t="n">
        <v>10.10678071385893</v>
      </c>
      <c r="P541" t="b">
        <v>1</v>
      </c>
      <c r="Q541" t="n">
        <v>0</v>
      </c>
      <c r="R541" t="b">
        <v>0</v>
      </c>
      <c r="S541" t="n">
        <v>10.10678071385893</v>
      </c>
      <c r="T541" t="n">
        <v>109.2260973163589</v>
      </c>
      <c r="U541" t="n">
        <v>430.7877278157197</v>
      </c>
      <c r="V541" t="n">
        <v>883.6042752846224</v>
      </c>
      <c r="W541" t="n">
        <v>1</v>
      </c>
      <c r="X541" t="n">
        <v>1605.545861569187</v>
      </c>
      <c r="Y541" t="b">
        <v>0</v>
      </c>
      <c r="Z541" t="n">
        <v>1605.545861569187</v>
      </c>
      <c r="AA541" t="b">
        <v>0</v>
      </c>
      <c r="AB541" t="n">
        <v>224.0375951533018</v>
      </c>
      <c r="AC541" t="n">
        <v>10.10678071385893</v>
      </c>
      <c r="AD541" t="b">
        <v>0</v>
      </c>
      <c r="AE541" t="n">
        <v>0</v>
      </c>
      <c r="AF541" t="n">
        <v>0</v>
      </c>
      <c r="AG541" t="n">
        <v>0.9288495908695941</v>
      </c>
      <c r="AH541" t="n">
        <v>28.88109595619821</v>
      </c>
      <c r="AI541" t="n">
        <v>64.71666297044014</v>
      </c>
      <c r="AJ541" t="n">
        <v>10.88096588856427</v>
      </c>
      <c r="AK541" t="n">
        <v>4.604617047901407</v>
      </c>
      <c r="AL541" t="n">
        <v>10.88096588856427</v>
      </c>
      <c r="AM541" t="n">
        <v>1</v>
      </c>
      <c r="AN541" t="n">
        <v>0</v>
      </c>
      <c r="AO541" t="n">
        <v>13.28441199026294</v>
      </c>
      <c r="AP541" t="n">
        <v>0</v>
      </c>
      <c r="AQ541" t="n">
        <v>4.348186578457078</v>
      </c>
      <c r="AR541" t="n">
        <v>1</v>
      </c>
      <c r="AS541" t="n">
        <v>0</v>
      </c>
      <c r="AT541" t="n">
        <v>0</v>
      </c>
      <c r="AU541" t="n">
        <v>0</v>
      </c>
      <c r="AV541" t="n">
        <v>3.093318511373464</v>
      </c>
      <c r="AW541" t="n">
        <v>0.97248682568723</v>
      </c>
    </row>
    <row r="542" spans="1:49">
      <c r="A542" t="n">
        <v>-101.3706969</v>
      </c>
      <c r="B542" t="n">
        <v>79.92879723999999</v>
      </c>
      <c r="C542" t="n">
        <v>39.94703880785434</v>
      </c>
      <c r="D542" t="n">
        <v>63.47404189187475</v>
      </c>
      <c r="E542" t="n">
        <v>1798.258198522695</v>
      </c>
      <c r="F542" t="n">
        <v>539</v>
      </c>
      <c r="G542" t="n">
        <v>18.636258935</v>
      </c>
      <c r="H542" t="n">
        <v>1.370088968040555</v>
      </c>
      <c r="I542" t="n">
        <v>2.118003103177513</v>
      </c>
      <c r="J542" t="n">
        <v>0</v>
      </c>
      <c r="K542" t="n">
        <v>0</v>
      </c>
      <c r="L542" t="n">
        <v>0.1937591522891279</v>
      </c>
      <c r="M542" t="n">
        <v>0</v>
      </c>
      <c r="N542" t="n">
        <v>89.58724918448075</v>
      </c>
      <c r="O542" t="n">
        <v>12.88431720479957</v>
      </c>
      <c r="P542" t="b">
        <v>1</v>
      </c>
      <c r="Q542" t="n">
        <v>0</v>
      </c>
      <c r="R542" t="b">
        <v>0</v>
      </c>
      <c r="S542" t="n">
        <v>12.88431720479957</v>
      </c>
      <c r="T542" t="n">
        <v>153.5223980539231</v>
      </c>
      <c r="U542" t="n">
        <v>605.4923379246727</v>
      </c>
      <c r="V542" t="n">
        <v>801.4216026462344</v>
      </c>
      <c r="W542" t="n">
        <v>1</v>
      </c>
      <c r="X542" t="n">
        <v>2256.669943445255</v>
      </c>
      <c r="Y542" t="b">
        <v>0</v>
      </c>
      <c r="Z542" t="n">
        <v>2256.669943445255</v>
      </c>
      <c r="AA542" t="b">
        <v>0</v>
      </c>
      <c r="AB542" t="n">
        <v>203.2002035107085</v>
      </c>
      <c r="AC542" t="n">
        <v>12.88431720479957</v>
      </c>
      <c r="AD542" t="b">
        <v>0</v>
      </c>
      <c r="AE542" t="n">
        <v>0</v>
      </c>
      <c r="AF542" t="n">
        <v>0</v>
      </c>
      <c r="AG542" t="n">
        <v>0.920745065988513</v>
      </c>
      <c r="AH542" t="n">
        <v>28.90569227271974</v>
      </c>
      <c r="AI542" t="n">
        <v>59.21412900829941</v>
      </c>
      <c r="AJ542" t="n">
        <v>13.9933600306258</v>
      </c>
      <c r="AK542" t="n">
        <v>4.693011887100454</v>
      </c>
      <c r="AL542" t="n">
        <v>13.9933600306258</v>
      </c>
      <c r="AM542" t="n">
        <v>1</v>
      </c>
      <c r="AN542" t="n">
        <v>0</v>
      </c>
      <c r="AO542" t="n">
        <v>16.11277246079279</v>
      </c>
      <c r="AP542" t="n">
        <v>0</v>
      </c>
      <c r="AQ542" t="n">
        <v>5.130685251285186</v>
      </c>
      <c r="AR542" t="n">
        <v>1</v>
      </c>
      <c r="AS542" t="n">
        <v>0</v>
      </c>
      <c r="AT542" t="n">
        <v>0</v>
      </c>
      <c r="AU542" t="n">
        <v>0</v>
      </c>
      <c r="AV542" t="n">
        <v>3.650962528728511</v>
      </c>
      <c r="AW542" t="n">
        <v>1.147800637797803</v>
      </c>
    </row>
    <row r="543" spans="1:49">
      <c r="A543" t="n">
        <v>-101.3706969</v>
      </c>
      <c r="B543" t="n">
        <v>79.92879723999999</v>
      </c>
      <c r="C543" t="n">
        <v>40.09382873717877</v>
      </c>
      <c r="D543" t="n">
        <v>63.70728446507425</v>
      </c>
      <c r="E543" t="n">
        <v>1659.77547959613</v>
      </c>
      <c r="F543" t="n">
        <v>540</v>
      </c>
      <c r="G543" t="n">
        <v>22.64460091</v>
      </c>
      <c r="H543" t="n">
        <v>0.8168119786478201</v>
      </c>
      <c r="I543" t="n">
        <v>2.118003103177513</v>
      </c>
      <c r="J543" t="n">
        <v>0</v>
      </c>
      <c r="K543" t="n">
        <v>0</v>
      </c>
      <c r="L543" t="n">
        <v>0.1885508956864198</v>
      </c>
      <c r="M543" t="n">
        <v>0</v>
      </c>
      <c r="N543" t="n">
        <v>89.61500223907798</v>
      </c>
      <c r="O543" t="n">
        <v>9.778470855026637</v>
      </c>
      <c r="P543" t="b">
        <v>1</v>
      </c>
      <c r="Q543" t="n">
        <v>0</v>
      </c>
      <c r="R543" t="b">
        <v>0</v>
      </c>
      <c r="S543" t="n">
        <v>9.778470855026637</v>
      </c>
      <c r="T543" t="n">
        <v>186.5424518301934</v>
      </c>
      <c r="U543" t="n">
        <v>735.7234300182829</v>
      </c>
      <c r="V543" t="n">
        <v>500.5698029124831</v>
      </c>
      <c r="W543" t="n">
        <v>2</v>
      </c>
      <c r="X543" t="n">
        <v>1571.505246519052</v>
      </c>
      <c r="Y543" t="b">
        <v>1</v>
      </c>
      <c r="Z543" t="n">
        <v>1571.505246519052</v>
      </c>
      <c r="AA543" t="b">
        <v>0</v>
      </c>
      <c r="AB543" t="n">
        <v>126.9193212252746</v>
      </c>
      <c r="AC543" t="n">
        <v>9.778470855026637</v>
      </c>
      <c r="AD543" t="b">
        <v>0</v>
      </c>
      <c r="AE543" t="n">
        <v>0</v>
      </c>
      <c r="AF543" t="n">
        <v>88.27023307707759</v>
      </c>
      <c r="AG543" t="n">
        <v>0.9287332754861506</v>
      </c>
      <c r="AH543" t="n">
        <v>28.94061977628171</v>
      </c>
      <c r="AI543" t="n">
        <v>63.97871105231794</v>
      </c>
      <c r="AJ543" t="n">
        <v>10.52882578144736</v>
      </c>
      <c r="AK543" t="n">
        <v>4.559553175316722</v>
      </c>
      <c r="AL543" t="n">
        <v>11.12022177443875</v>
      </c>
      <c r="AM543" t="n">
        <v>1</v>
      </c>
      <c r="AN543" t="n">
        <v>0</v>
      </c>
      <c r="AO543" t="n">
        <v>13.24282928058532</v>
      </c>
      <c r="AP543" t="n">
        <v>0</v>
      </c>
      <c r="AQ543" t="n">
        <v>4.339216958382086</v>
      </c>
      <c r="AR543" t="n">
        <v>1</v>
      </c>
      <c r="AS543" t="n">
        <v>0</v>
      </c>
      <c r="AT543" t="n">
        <v>0</v>
      </c>
      <c r="AU543" t="n">
        <v>0</v>
      </c>
      <c r="AV543" t="n">
        <v>3.087416545623062</v>
      </c>
      <c r="AW543" t="n">
        <v>0.9706313478511065</v>
      </c>
    </row>
    <row r="544" spans="1:49">
      <c r="A544" t="n">
        <v>-101.3706969</v>
      </c>
      <c r="B544" t="n">
        <v>79.92879723999999</v>
      </c>
      <c r="C544" t="n">
        <v>40.20435680786005</v>
      </c>
      <c r="D544" t="n">
        <v>63.88290858135475</v>
      </c>
      <c r="E544" t="n">
        <v>1700.23760538063</v>
      </c>
      <c r="F544" t="n">
        <v>541</v>
      </c>
      <c r="G544" t="n">
        <v>24.499569515</v>
      </c>
      <c r="H544" t="n">
        <v>0.2487552673681677</v>
      </c>
      <c r="I544" t="n">
        <v>2.118003103177513</v>
      </c>
      <c r="J544" t="n">
        <v>0</v>
      </c>
      <c r="K544" t="n">
        <v>0</v>
      </c>
      <c r="L544" t="n">
        <v>0.1703253447471391</v>
      </c>
      <c r="M544" t="n">
        <v>0</v>
      </c>
      <c r="N544" t="n">
        <v>89.64275529367521</v>
      </c>
      <c r="O544" t="n">
        <v>4.030440587055097</v>
      </c>
      <c r="P544" t="b">
        <v>1</v>
      </c>
      <c r="Q544" t="n">
        <v>0</v>
      </c>
      <c r="R544" t="b">
        <v>0</v>
      </c>
      <c r="S544" t="n">
        <v>4.030440587055097</v>
      </c>
      <c r="T544" t="n">
        <v>201.8233743344149</v>
      </c>
      <c r="U544" t="n">
        <v>795.9913883749324</v>
      </c>
      <c r="V544" t="n">
        <v>190.700768248518</v>
      </c>
      <c r="W544" t="n">
        <v>2</v>
      </c>
      <c r="X544" t="n">
        <v>1700.237605568856</v>
      </c>
      <c r="Y544" t="b">
        <v>0</v>
      </c>
      <c r="Z544" t="n">
        <v>1700.237605568856</v>
      </c>
      <c r="AA544" t="b">
        <v>0</v>
      </c>
      <c r="AB544" t="n">
        <v>48.35212176686561</v>
      </c>
      <c r="AC544" t="n">
        <v>4.030440587055097</v>
      </c>
      <c r="AD544" t="b">
        <v>0</v>
      </c>
      <c r="AE544" t="n">
        <v>0</v>
      </c>
      <c r="AF544" t="n">
        <v>-1.88225840247469e-07</v>
      </c>
      <c r="AG544" t="n">
        <v>0.8768965070150958</v>
      </c>
      <c r="AH544" t="n">
        <v>28.96445600658463</v>
      </c>
      <c r="AI544" t="n">
        <v>25.814632565779</v>
      </c>
      <c r="AJ544" t="n">
        <v>4.596255720956718</v>
      </c>
      <c r="AK544" t="n">
        <v>3.177871438969255</v>
      </c>
      <c r="AL544" t="n">
        <v>4.596255720447886</v>
      </c>
      <c r="AM544" t="n">
        <v>1</v>
      </c>
      <c r="AN544" t="n">
        <v>0</v>
      </c>
      <c r="AO544" t="n">
        <v>6.715936327511915</v>
      </c>
      <c r="AP544" t="n">
        <v>0</v>
      </c>
      <c r="AQ544" t="n">
        <v>2.662410845150393</v>
      </c>
      <c r="AR544" t="n">
        <v>1</v>
      </c>
      <c r="AS544" t="n">
        <v>0</v>
      </c>
      <c r="AT544" t="n">
        <v>0</v>
      </c>
      <c r="AU544" t="n">
        <v>0</v>
      </c>
      <c r="AV544" t="n">
        <v>1.908196296282964</v>
      </c>
      <c r="AW544" t="n">
        <v>0.5999045207072456</v>
      </c>
    </row>
    <row r="545" spans="1:49">
      <c r="A545" t="n">
        <v>-101.3706969</v>
      </c>
      <c r="B545" t="n">
        <v>79.92879723999999</v>
      </c>
      <c r="C545" t="n">
        <v>40.27681162737098</v>
      </c>
      <c r="D545" t="n">
        <v>63.998036019737</v>
      </c>
      <c r="E545" t="n">
        <v>1718.94014749041</v>
      </c>
      <c r="F545" t="n">
        <v>542</v>
      </c>
      <c r="G545" t="n">
        <v>24.769063745</v>
      </c>
      <c r="H545" t="n">
        <v>-0.04144735228716101</v>
      </c>
      <c r="I545" t="n">
        <v>2.118003103177513</v>
      </c>
      <c r="J545" t="n">
        <v>0</v>
      </c>
      <c r="K545" t="n">
        <v>0</v>
      </c>
      <c r="L545" t="n">
        <v>0.1328477275290415</v>
      </c>
      <c r="M545" t="n">
        <v>0</v>
      </c>
      <c r="N545" t="n">
        <v>89.67050834827243</v>
      </c>
      <c r="O545" t="n">
        <v>0.6846197115886345</v>
      </c>
      <c r="P545" t="b">
        <v>1</v>
      </c>
      <c r="Q545" t="n">
        <v>0</v>
      </c>
      <c r="R545" t="b">
        <v>0</v>
      </c>
      <c r="S545" t="n">
        <v>0.6846197115886345</v>
      </c>
      <c r="T545" t="n">
        <v>204.0434229286955</v>
      </c>
      <c r="U545" t="n">
        <v>804.747260030775</v>
      </c>
      <c r="V545" t="n">
        <v>32.0404185560706</v>
      </c>
      <c r="W545" t="n">
        <v>2</v>
      </c>
      <c r="X545" t="n">
        <v>1718.940147425736</v>
      </c>
      <c r="Y545" t="b">
        <v>0</v>
      </c>
      <c r="Z545" t="n">
        <v>1718.940147425736</v>
      </c>
      <c r="AA545" t="b">
        <v>0</v>
      </c>
      <c r="AB545" t="n">
        <v>8.123838376285649</v>
      </c>
      <c r="AC545" t="n">
        <v>0.6846197115886345</v>
      </c>
      <c r="AD545" t="b">
        <v>0</v>
      </c>
      <c r="AE545" t="n">
        <v>0</v>
      </c>
      <c r="AF545" t="n">
        <v>0</v>
      </c>
      <c r="AG545" t="n">
        <v>0.6083848956917955</v>
      </c>
      <c r="AH545" t="n">
        <v>28.98142682271163</v>
      </c>
      <c r="AI545" t="n">
        <v>6.251462103869597</v>
      </c>
      <c r="AJ545" t="n">
        <v>1.125306884567133</v>
      </c>
      <c r="AK545" t="n">
        <v>2.44816698388568</v>
      </c>
      <c r="AL545" t="n">
        <v>1.125306884567133</v>
      </c>
      <c r="AM545" t="n">
        <v>1</v>
      </c>
      <c r="AN545" t="n">
        <v>0</v>
      </c>
      <c r="AO545" t="n">
        <v>3.243325291436868</v>
      </c>
      <c r="AP545" t="n">
        <v>0</v>
      </c>
      <c r="AQ545" t="n">
        <v>1.805971374451785</v>
      </c>
      <c r="AR545" t="n">
        <v>1</v>
      </c>
      <c r="AS545" t="n">
        <v>0</v>
      </c>
      <c r="AT545" t="n">
        <v>0</v>
      </c>
      <c r="AU545" t="n">
        <v>0</v>
      </c>
      <c r="AV545" t="n">
        <v>1.306440014827171</v>
      </c>
      <c r="AW545" t="n">
        <v>0.4107225616433338</v>
      </c>
    </row>
    <row r="546" spans="1:49">
      <c r="A546" t="n">
        <v>-101.3706969</v>
      </c>
      <c r="B546" t="n">
        <v>79.92879723999999</v>
      </c>
      <c r="C546" t="n">
        <v>40.33240630486416</v>
      </c>
      <c r="D546" t="n">
        <v>64.08637345333605</v>
      </c>
      <c r="E546" t="n">
        <v>1694.58656025953</v>
      </c>
      <c r="F546" t="n">
        <v>543</v>
      </c>
      <c r="G546" t="n">
        <v>24.41814079</v>
      </c>
      <c r="H546" t="n">
        <v>-0.1508231290528621</v>
      </c>
      <c r="I546" t="n">
        <v>2.118003103177513</v>
      </c>
      <c r="J546" t="n">
        <v>0</v>
      </c>
      <c r="K546" t="n">
        <v>0</v>
      </c>
      <c r="L546" t="n">
        <v>0.0898507546099867</v>
      </c>
      <c r="M546" t="n">
        <v>0</v>
      </c>
      <c r="N546" t="n">
        <v>89.69826140286966</v>
      </c>
      <c r="O546" t="n">
        <v>-0.5900021935851353</v>
      </c>
      <c r="P546" t="b">
        <v>1</v>
      </c>
      <c r="Q546" t="n">
        <v>0</v>
      </c>
      <c r="R546" t="b">
        <v>0</v>
      </c>
      <c r="S546" t="n">
        <v>-0.5900021935851353</v>
      </c>
      <c r="T546" t="n">
        <v>201.1525780562523</v>
      </c>
      <c r="U546" t="n">
        <v>793.3457678538589</v>
      </c>
      <c r="V546" t="n">
        <v>-28.00911619970668</v>
      </c>
      <c r="W546" t="n">
        <v>2</v>
      </c>
      <c r="X546" t="n">
        <v>1694.586560135843</v>
      </c>
      <c r="Y546" t="b">
        <v>0</v>
      </c>
      <c r="Z546" t="n">
        <v>1694.586560135843</v>
      </c>
      <c r="AA546" t="b">
        <v>0</v>
      </c>
      <c r="AB546" t="n">
        <v>-7.10170289039216</v>
      </c>
      <c r="AC546" t="n">
        <v>-0.5900021935851353</v>
      </c>
      <c r="AD546" t="b">
        <v>0</v>
      </c>
      <c r="AE546" t="n">
        <v>0</v>
      </c>
      <c r="AF546" t="n">
        <v>0</v>
      </c>
      <c r="AG546" t="n">
        <v>0.7098853991902088</v>
      </c>
      <c r="AH546" t="n">
        <v>28.99059723078221</v>
      </c>
      <c r="AI546" t="n">
        <v>-2.360203741234222</v>
      </c>
      <c r="AJ546" t="n">
        <v>-0.4188339427162826</v>
      </c>
      <c r="AK546" t="n">
        <v>4.741499149157939</v>
      </c>
      <c r="AL546" t="n">
        <v>-0.4188339427162826</v>
      </c>
      <c r="AM546" t="n">
        <v>1</v>
      </c>
      <c r="AN546" t="n">
        <v>0</v>
      </c>
      <c r="AO546" t="n">
        <v>1.702143120613462</v>
      </c>
      <c r="AP546" t="n">
        <v>0</v>
      </c>
      <c r="AQ546" t="n">
        <v>1.413218989419238</v>
      </c>
      <c r="AR546" t="n">
        <v>1</v>
      </c>
      <c r="AS546" t="n">
        <v>0</v>
      </c>
      <c r="AT546" t="n">
        <v>0</v>
      </c>
      <c r="AU546" t="n">
        <v>0</v>
      </c>
      <c r="AV546" t="n">
        <v>1.029322300108331</v>
      </c>
      <c r="AW546" t="n">
        <v>0.3236014566753987</v>
      </c>
    </row>
    <row r="547" spans="1:49">
      <c r="A547" t="n">
        <v>-101.3706969</v>
      </c>
      <c r="B547" t="n">
        <v>79.92879723999999</v>
      </c>
      <c r="C547" t="n">
        <v>40.3771157803818</v>
      </c>
      <c r="D547" t="n">
        <v>64.1574147922353</v>
      </c>
      <c r="E547" t="n">
        <v>1640.16336548302</v>
      </c>
      <c r="F547" t="n">
        <v>544</v>
      </c>
      <c r="G547" t="n">
        <v>23.633929905</v>
      </c>
      <c r="H547" t="n">
        <v>-0.3012049981680565</v>
      </c>
      <c r="I547" t="n">
        <v>2.118003103177513</v>
      </c>
      <c r="J547" t="n">
        <v>0</v>
      </c>
      <c r="K547" t="n">
        <v>0</v>
      </c>
      <c r="L547" t="n">
        <v>0.05471762901007843</v>
      </c>
      <c r="M547" t="n">
        <v>0</v>
      </c>
      <c r="N547" t="n">
        <v>89.72601445746689</v>
      </c>
      <c r="O547" t="n">
        <v>-2.257596075636564</v>
      </c>
      <c r="P547" t="b">
        <v>1</v>
      </c>
      <c r="Q547" t="n">
        <v>0</v>
      </c>
      <c r="R547" t="b">
        <v>0</v>
      </c>
      <c r="S547" t="n">
        <v>-2.257596075636564</v>
      </c>
      <c r="T547" t="n">
        <v>194.6923793615946</v>
      </c>
      <c r="U547" t="n">
        <v>767.8667442021291</v>
      </c>
      <c r="V547" t="n">
        <v>-110.7308594575535</v>
      </c>
      <c r="W547" t="n">
        <v>2</v>
      </c>
      <c r="X547" t="n">
        <v>1640.163365615748</v>
      </c>
      <c r="Y547" t="b">
        <v>0</v>
      </c>
      <c r="Z547" t="n">
        <v>1640.163365615748</v>
      </c>
      <c r="AA547" t="b">
        <v>0</v>
      </c>
      <c r="AB547" t="n">
        <v>-28.07577572453181</v>
      </c>
      <c r="AC547" t="n">
        <v>-2.257596075636564</v>
      </c>
      <c r="AD547" t="b">
        <v>0</v>
      </c>
      <c r="AE547" t="n">
        <v>0</v>
      </c>
      <c r="AF547" t="n">
        <v>0</v>
      </c>
      <c r="AG547" t="n">
        <v>0.8988307509209559</v>
      </c>
      <c r="AH547" t="n">
        <v>28.99645190914422</v>
      </c>
      <c r="AI547" t="n">
        <v>-11.81431206796314</v>
      </c>
      <c r="AJ547" t="n">
        <v>-2.029196775940616</v>
      </c>
      <c r="AK547" t="n">
        <v>16.26146365656867</v>
      </c>
      <c r="AL547" t="n">
        <v>-2.029196775940616</v>
      </c>
      <c r="AM547" t="n">
        <v>1</v>
      </c>
      <c r="AN547" t="n">
        <v>0</v>
      </c>
      <c r="AO547" t="n">
        <v>0.1000279273849746</v>
      </c>
      <c r="AP547" t="n">
        <v>0</v>
      </c>
      <c r="AQ547" t="n">
        <v>0.9895804525403272</v>
      </c>
      <c r="AR547" t="n">
        <v>1</v>
      </c>
      <c r="AS547" t="n">
        <v>0</v>
      </c>
      <c r="AT547" t="n">
        <v>0</v>
      </c>
      <c r="AU547" t="n">
        <v>0</v>
      </c>
      <c r="AV547" t="n">
        <v>0.7296404297521883</v>
      </c>
      <c r="AW547" t="n">
        <v>0.2293865642396191</v>
      </c>
    </row>
    <row r="548" spans="1:49">
      <c r="A548" t="n">
        <v>-101.3706969</v>
      </c>
      <c r="B548" t="n">
        <v>79.92879723999999</v>
      </c>
      <c r="C548" t="n">
        <v>40.40373462399142</v>
      </c>
      <c r="D548" t="n">
        <v>64.1997109334466</v>
      </c>
      <c r="E548" t="n">
        <v>1541.563085861375</v>
      </c>
      <c r="F548" t="n">
        <v>545</v>
      </c>
      <c r="G548" t="n">
        <v>22.213149425</v>
      </c>
      <c r="H548" t="n">
        <v>-0.481849682441577</v>
      </c>
      <c r="I548" t="n">
        <v>2.118003103177513</v>
      </c>
      <c r="J548" t="n">
        <v>0</v>
      </c>
      <c r="K548" t="n">
        <v>0</v>
      </c>
      <c r="L548" t="n">
        <v>0.03338469456160548</v>
      </c>
      <c r="M548" t="n">
        <v>0</v>
      </c>
      <c r="N548" t="n">
        <v>89.75376751206412</v>
      </c>
      <c r="O548" t="n">
        <v>-4.030449205257177</v>
      </c>
      <c r="P548" t="b">
        <v>1</v>
      </c>
      <c r="Q548" t="n">
        <v>0</v>
      </c>
      <c r="R548" t="b">
        <v>0</v>
      </c>
      <c r="S548" t="n">
        <v>-4.030449205257177</v>
      </c>
      <c r="T548" t="n">
        <v>182.9882263361095</v>
      </c>
      <c r="U548" t="n">
        <v>721.7055646696159</v>
      </c>
      <c r="V548" t="n">
        <v>-210.3302250886615</v>
      </c>
      <c r="W548" t="n">
        <v>2</v>
      </c>
      <c r="X548" t="n">
        <v>1541.5630861343</v>
      </c>
      <c r="Y548" t="b">
        <v>0</v>
      </c>
      <c r="Z548" t="n">
        <v>1541.5630861343</v>
      </c>
      <c r="AA548" t="b">
        <v>0</v>
      </c>
      <c r="AB548" t="n">
        <v>-53.32916457623263</v>
      </c>
      <c r="AC548" t="n">
        <v>-4.030449205257177</v>
      </c>
      <c r="AD548" t="b">
        <v>0</v>
      </c>
      <c r="AE548" t="n">
        <v>0</v>
      </c>
      <c r="AF548" t="n">
        <v>0</v>
      </c>
      <c r="AG548" t="n">
        <v>0.9292599588527248</v>
      </c>
      <c r="AH548" t="n">
        <v>29.00426413151047</v>
      </c>
      <c r="AI548" t="n">
        <v>-23.2006822470787</v>
      </c>
      <c r="AJ548" t="n">
        <v>-3.745335062635281</v>
      </c>
      <c r="AK548" t="n">
        <v>30.12848232915393</v>
      </c>
      <c r="AL548" t="n">
        <v>-3.745335062635281</v>
      </c>
      <c r="AM548" t="n">
        <v>1</v>
      </c>
      <c r="AN548" t="n">
        <v>0</v>
      </c>
      <c r="AO548" t="n">
        <v>-1.601998041663144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</row>
    <row r="549" spans="1:49">
      <c r="A549" t="n">
        <v>-101.3706969</v>
      </c>
      <c r="B549" t="n">
        <v>79.92879723999999</v>
      </c>
      <c r="C549" t="n">
        <v>40.41450550860876</v>
      </c>
      <c r="D549" t="n">
        <v>64.21682538302325</v>
      </c>
      <c r="E549" t="n">
        <v>1410.240670110785</v>
      </c>
      <c r="F549" t="n">
        <v>546</v>
      </c>
      <c r="G549" t="n">
        <v>20.320859405</v>
      </c>
      <c r="H549" t="n">
        <v>-0.5322883553989652</v>
      </c>
      <c r="I549" t="n">
        <v>2.118003103177513</v>
      </c>
      <c r="J549" t="n">
        <v>0</v>
      </c>
      <c r="K549" t="n">
        <v>0</v>
      </c>
      <c r="L549" t="n">
        <v>0.0271065622565842</v>
      </c>
      <c r="M549" t="n">
        <v>0</v>
      </c>
      <c r="N549" t="n">
        <v>89.78152056666134</v>
      </c>
      <c r="O549" t="n">
        <v>-4.187279923929549</v>
      </c>
      <c r="P549" t="b">
        <v>1</v>
      </c>
      <c r="Q549" t="n">
        <v>0</v>
      </c>
      <c r="R549" t="b">
        <v>0</v>
      </c>
      <c r="S549" t="n">
        <v>-4.187279923929549</v>
      </c>
      <c r="T549" t="n">
        <v>167.3998562293649</v>
      </c>
      <c r="U549" t="n">
        <v>660.2250329686152</v>
      </c>
      <c r="V549" t="n">
        <v>-238.8626775484435</v>
      </c>
      <c r="W549" t="n">
        <v>2</v>
      </c>
      <c r="X549" t="n">
        <v>1410.240670420962</v>
      </c>
      <c r="Y549" t="b">
        <v>0</v>
      </c>
      <c r="Z549" t="n">
        <v>1410.240670420962</v>
      </c>
      <c r="AA549" t="b">
        <v>0</v>
      </c>
      <c r="AB549" t="n">
        <v>-60.5635592161368</v>
      </c>
      <c r="AC549" t="n">
        <v>-4.187279923929549</v>
      </c>
      <c r="AD549" t="b">
        <v>0</v>
      </c>
      <c r="AE549" t="n">
        <v>0</v>
      </c>
      <c r="AF549" t="n">
        <v>0</v>
      </c>
      <c r="AG549" t="n">
        <v>0.9336677790851136</v>
      </c>
      <c r="AH549" t="n">
        <v>29.01401624145515</v>
      </c>
      <c r="AI549" t="n">
        <v>-26.47296059308061</v>
      </c>
      <c r="AJ549" t="n">
        <v>-3.909528346982985</v>
      </c>
      <c r="AK549" t="n">
        <v>34.09059862305618</v>
      </c>
      <c r="AL549" t="n">
        <v>-3.909528346982985</v>
      </c>
      <c r="AM549" t="n">
        <v>1</v>
      </c>
      <c r="AN549" t="n">
        <v>0</v>
      </c>
      <c r="AO549" t="n">
        <v>-1.760730566460197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</row>
    <row r="550" spans="1:49">
      <c r="A550" t="n">
        <v>-101.3706969</v>
      </c>
      <c r="B550" t="n">
        <v>79.92879723999999</v>
      </c>
      <c r="C550" t="n">
        <v>40.42800252862666</v>
      </c>
      <c r="D550" t="n">
        <v>64.23827153872335</v>
      </c>
      <c r="E550" t="n">
        <v>1288.06861412604</v>
      </c>
      <c r="F550" t="n">
        <v>547</v>
      </c>
      <c r="G550" t="n">
        <v>18.56042147</v>
      </c>
      <c r="H550" t="n">
        <v>-0.4329368584625599</v>
      </c>
      <c r="I550" t="n">
        <v>2.118003103177513</v>
      </c>
      <c r="J550" t="n">
        <v>0</v>
      </c>
      <c r="K550" t="n">
        <v>0</v>
      </c>
      <c r="L550" t="n">
        <v>0.02766189424347271</v>
      </c>
      <c r="M550" t="n">
        <v>0</v>
      </c>
      <c r="N550" t="n">
        <v>89.80927362125857</v>
      </c>
      <c r="O550" t="n">
        <v>-2.966879400132954</v>
      </c>
      <c r="P550" t="b">
        <v>1</v>
      </c>
      <c r="Q550" t="n">
        <v>0</v>
      </c>
      <c r="R550" t="b">
        <v>0</v>
      </c>
      <c r="S550" t="n">
        <v>-2.966879400132954</v>
      </c>
      <c r="T550" t="n">
        <v>152.897661644661</v>
      </c>
      <c r="U550" t="n">
        <v>603.0283775265431</v>
      </c>
      <c r="V550" t="n">
        <v>-185.2978719266758</v>
      </c>
      <c r="W550" t="n">
        <v>2</v>
      </c>
      <c r="X550" t="n">
        <v>1288.068614396696</v>
      </c>
      <c r="Y550" t="b">
        <v>0</v>
      </c>
      <c r="Z550" t="n">
        <v>1288.068614396696</v>
      </c>
      <c r="AA550" t="b">
        <v>0</v>
      </c>
      <c r="AB550" t="n">
        <v>-46.9822190483458</v>
      </c>
      <c r="AC550" t="n">
        <v>-2.966879400132954</v>
      </c>
      <c r="AD550" t="b">
        <v>0</v>
      </c>
      <c r="AE550" t="n">
        <v>0</v>
      </c>
      <c r="AF550" t="n">
        <v>0</v>
      </c>
      <c r="AG550" t="n">
        <v>0.9259639370788941</v>
      </c>
      <c r="AH550" t="n">
        <v>29.02351652050404</v>
      </c>
      <c r="AI550" t="n">
        <v>-20.36696653684892</v>
      </c>
      <c r="AJ550" t="n">
        <v>-2.747223330185378</v>
      </c>
      <c r="AK550" t="n">
        <v>26.61525251149688</v>
      </c>
      <c r="AL550" t="n">
        <v>-2.747223330185378</v>
      </c>
      <c r="AM550" t="n">
        <v>1</v>
      </c>
      <c r="AN550" t="n">
        <v>0</v>
      </c>
      <c r="AO550" t="n">
        <v>-0.6070043684186121</v>
      </c>
      <c r="AP550" t="n">
        <v>0</v>
      </c>
      <c r="AQ550" t="n">
        <v>0.6041623970518414</v>
      </c>
      <c r="AR550" t="n">
        <v>1</v>
      </c>
      <c r="AS550" t="n">
        <v>0</v>
      </c>
      <c r="AT550" t="n">
        <v>0</v>
      </c>
      <c r="AU550" t="n">
        <v>0</v>
      </c>
      <c r="AV550" t="n">
        <v>0.4483674267553935</v>
      </c>
      <c r="AW550" t="n">
        <v>0.140959107180108</v>
      </c>
    </row>
    <row r="551" spans="1:49">
      <c r="A551" t="n">
        <v>-101.3706969</v>
      </c>
      <c r="B551" t="n">
        <v>79.92879723999999</v>
      </c>
      <c r="C551" t="n">
        <v>40.45131879851789</v>
      </c>
      <c r="D551" t="n">
        <v>64.27532003933831</v>
      </c>
      <c r="E551" t="n">
        <v>1194.93165482836</v>
      </c>
      <c r="F551" t="n">
        <v>548</v>
      </c>
      <c r="G551" t="n">
        <v>17.218364685</v>
      </c>
      <c r="H551" t="n">
        <v>-0.3213764774174637</v>
      </c>
      <c r="I551" t="n">
        <v>2.118003103177513</v>
      </c>
      <c r="J551" t="n">
        <v>0</v>
      </c>
      <c r="K551" t="n">
        <v>0</v>
      </c>
      <c r="L551" t="n">
        <v>0.03102923102069027</v>
      </c>
      <c r="M551" t="n">
        <v>0</v>
      </c>
      <c r="N551" t="n">
        <v>89.8370266758558</v>
      </c>
      <c r="O551" t="n">
        <v>-1.85404896659271</v>
      </c>
      <c r="P551" t="b">
        <v>1</v>
      </c>
      <c r="Q551" t="n">
        <v>0</v>
      </c>
      <c r="R551" t="b">
        <v>0</v>
      </c>
      <c r="S551" t="n">
        <v>-1.85404896659271</v>
      </c>
      <c r="T551" t="n">
        <v>141.8420213106028</v>
      </c>
      <c r="U551" t="n">
        <v>559.4249320490176</v>
      </c>
      <c r="V551" t="n">
        <v>-124.821003694591</v>
      </c>
      <c r="W551" t="n">
        <v>2</v>
      </c>
      <c r="X551" t="n">
        <v>1194.931654856702</v>
      </c>
      <c r="Y551" t="b">
        <v>0</v>
      </c>
      <c r="Z551" t="n">
        <v>1194.931654856702</v>
      </c>
      <c r="AA551" t="b">
        <v>0</v>
      </c>
      <c r="AB551" t="n">
        <v>-31.64832750877054</v>
      </c>
      <c r="AC551" t="n">
        <v>-1.85404896659271</v>
      </c>
      <c r="AD551" t="b">
        <v>0</v>
      </c>
      <c r="AE551" t="n">
        <v>0</v>
      </c>
      <c r="AF551" t="n">
        <v>0</v>
      </c>
      <c r="AG551" t="n">
        <v>0.9090126595088993</v>
      </c>
      <c r="AH551" t="n">
        <v>29.03102968742185</v>
      </c>
      <c r="AI551" t="n">
        <v>-13.46850672179595</v>
      </c>
      <c r="AJ551" t="n">
        <v>-1.685353981982166</v>
      </c>
      <c r="AK551" t="n">
        <v>18.17982078697458</v>
      </c>
      <c r="AL551" t="n">
        <v>-1.685353981982166</v>
      </c>
      <c r="AM551" t="n">
        <v>1</v>
      </c>
      <c r="AN551" t="n">
        <v>0</v>
      </c>
      <c r="AO551" t="n">
        <v>0.4456476419218582</v>
      </c>
      <c r="AP551" t="n">
        <v>0</v>
      </c>
      <c r="AQ551" t="n">
        <v>0.8173772569488889</v>
      </c>
      <c r="AR551" t="n">
        <v>1</v>
      </c>
      <c r="AS551" t="n">
        <v>0</v>
      </c>
      <c r="AT551" t="n">
        <v>0</v>
      </c>
      <c r="AU551" t="n">
        <v>0</v>
      </c>
      <c r="AV551" t="n">
        <v>0.5956918378852982</v>
      </c>
      <c r="AW551" t="n">
        <v>0.1872754009594859</v>
      </c>
    </row>
    <row r="552" spans="1:49">
      <c r="A552" t="n">
        <v>-101.3706969</v>
      </c>
      <c r="B552" t="n">
        <v>79.92879723999999</v>
      </c>
      <c r="C552" t="n">
        <v>40.47927943146271</v>
      </c>
      <c r="D552" t="n">
        <v>64.31974822324949</v>
      </c>
      <c r="E552" t="n">
        <v>1123.374670457175</v>
      </c>
      <c r="F552" t="n">
        <v>549</v>
      </c>
      <c r="G552" t="n">
        <v>16.187264495</v>
      </c>
      <c r="H552" t="n">
        <v>-0.2591880443675874</v>
      </c>
      <c r="I552" t="n">
        <v>2.118003103177513</v>
      </c>
      <c r="J552" t="n">
        <v>0</v>
      </c>
      <c r="K552" t="n">
        <v>0</v>
      </c>
      <c r="L552" t="n">
        <v>0.03709039987791612</v>
      </c>
      <c r="M552" t="n">
        <v>0</v>
      </c>
      <c r="N552" t="n">
        <v>89.86477973045302</v>
      </c>
      <c r="O552" t="n">
        <v>-1.273618568167854</v>
      </c>
      <c r="P552" t="b">
        <v>1</v>
      </c>
      <c r="Q552" t="n">
        <v>0</v>
      </c>
      <c r="R552" t="b">
        <v>0</v>
      </c>
      <c r="S552" t="n">
        <v>-1.273618568167854</v>
      </c>
      <c r="T552" t="n">
        <v>133.3479896299545</v>
      </c>
      <c r="U552" t="n">
        <v>525.9244711005406</v>
      </c>
      <c r="V552" t="n">
        <v>-91.20618524510645</v>
      </c>
      <c r="W552" t="n">
        <v>2</v>
      </c>
      <c r="X552" t="n">
        <v>1123.374670270755</v>
      </c>
      <c r="Y552" t="b">
        <v>0</v>
      </c>
      <c r="Z552" t="n">
        <v>1123.374670270755</v>
      </c>
      <c r="AA552" t="b">
        <v>0</v>
      </c>
      <c r="AB552" t="n">
        <v>-23.12530051853612</v>
      </c>
      <c r="AC552" t="n">
        <v>-1.273618568167854</v>
      </c>
      <c r="AD552" t="b">
        <v>0</v>
      </c>
      <c r="AE552" t="n">
        <v>0</v>
      </c>
      <c r="AF552" t="n">
        <v>0</v>
      </c>
      <c r="AG552" t="n">
        <v>0.8900531888518878</v>
      </c>
      <c r="AH552" t="n">
        <v>29.03679976961389</v>
      </c>
      <c r="AI552" t="n">
        <v>-9.636117729251538</v>
      </c>
      <c r="AJ552" t="n">
        <v>-1.133588267978774</v>
      </c>
      <c r="AK552" t="n">
        <v>13.48918278928458</v>
      </c>
      <c r="AL552" t="n">
        <v>-1.133588267978774</v>
      </c>
      <c r="AM552" t="n">
        <v>1</v>
      </c>
      <c r="AN552" t="n">
        <v>0</v>
      </c>
      <c r="AO552" t="n">
        <v>0.992669236129209</v>
      </c>
      <c r="AP552" t="n">
        <v>0</v>
      </c>
      <c r="AQ552" t="n">
        <v>0.9198577360261493</v>
      </c>
      <c r="AR552" t="n">
        <v>1</v>
      </c>
      <c r="AS552" t="n">
        <v>0</v>
      </c>
      <c r="AT552" t="n">
        <v>0</v>
      </c>
      <c r="AU552" t="n">
        <v>0</v>
      </c>
      <c r="AV552" t="n">
        <v>0.6659278988515192</v>
      </c>
      <c r="AW552" t="n">
        <v>0.2093564261519054</v>
      </c>
    </row>
    <row r="553" spans="1:49">
      <c r="A553" t="n">
        <v>-101.3706969</v>
      </c>
      <c r="B553" t="n">
        <v>79.92879723999999</v>
      </c>
      <c r="C553" t="n">
        <v>40.50938885372165</v>
      </c>
      <c r="D553" t="n">
        <v>64.36759073640789</v>
      </c>
      <c r="E553" t="n">
        <v>1063.68947251523</v>
      </c>
      <c r="F553" t="n">
        <v>550</v>
      </c>
      <c r="G553" t="n">
        <v>15.327230785</v>
      </c>
      <c r="H553" t="n">
        <v>-0.2178162617788506</v>
      </c>
      <c r="I553" t="n">
        <v>2.118003103177513</v>
      </c>
      <c r="J553" t="n">
        <v>0</v>
      </c>
      <c r="K553" t="n">
        <v>0</v>
      </c>
      <c r="L553" t="n">
        <v>0.04479192036947471</v>
      </c>
      <c r="M553" t="n">
        <v>0</v>
      </c>
      <c r="N553" t="n">
        <v>89.89253278505025</v>
      </c>
      <c r="O553" t="n">
        <v>-0.9109906807065191</v>
      </c>
      <c r="P553" t="b">
        <v>1</v>
      </c>
      <c r="Q553" t="n">
        <v>0</v>
      </c>
      <c r="R553" t="b">
        <v>0</v>
      </c>
      <c r="S553" t="n">
        <v>-0.9109906807065191</v>
      </c>
      <c r="T553" t="n">
        <v>126.2631751279171</v>
      </c>
      <c r="U553" t="n">
        <v>497.9819627045049</v>
      </c>
      <c r="V553" t="n">
        <v>-68.89831645602379</v>
      </c>
      <c r="W553" t="n">
        <v>2</v>
      </c>
      <c r="X553" t="n">
        <v>1063.689472336823</v>
      </c>
      <c r="Y553" t="b">
        <v>0</v>
      </c>
      <c r="Z553" t="n">
        <v>1063.689472336823</v>
      </c>
      <c r="AA553" t="b">
        <v>0</v>
      </c>
      <c r="AB553" t="n">
        <v>-17.46914717444822</v>
      </c>
      <c r="AC553" t="n">
        <v>-0.9109906807065191</v>
      </c>
      <c r="AD553" t="b">
        <v>0</v>
      </c>
      <c r="AE553" t="n">
        <v>0</v>
      </c>
      <c r="AF553" t="n">
        <v>0</v>
      </c>
      <c r="AG553" t="n">
        <v>0.8674075870823941</v>
      </c>
      <c r="AH553" t="n">
        <v>29.04158939832354</v>
      </c>
      <c r="AI553" t="n">
        <v>-7.094040636224418</v>
      </c>
      <c r="AJ553" t="n">
        <v>-0.7902002282061894</v>
      </c>
      <c r="AK553" t="n">
        <v>10.37510653822381</v>
      </c>
      <c r="AL553" t="n">
        <v>-0.7902002282061894</v>
      </c>
      <c r="AM553" t="n">
        <v>1</v>
      </c>
      <c r="AN553" t="n">
        <v>0</v>
      </c>
      <c r="AO553" t="n">
        <v>1.333370972452841</v>
      </c>
      <c r="AP553" t="n">
        <v>0</v>
      </c>
      <c r="AQ553" t="n">
        <v>0.9781104092983575</v>
      </c>
      <c r="AR553" t="n">
        <v>1</v>
      </c>
      <c r="AS553" t="n">
        <v>0</v>
      </c>
      <c r="AT553" t="n">
        <v>0</v>
      </c>
      <c r="AU553" t="n">
        <v>0</v>
      </c>
      <c r="AV553" t="n">
        <v>0.7054613859615578</v>
      </c>
      <c r="AW553" t="n">
        <v>0.2217850833518128</v>
      </c>
    </row>
    <row r="554" spans="1:49">
      <c r="A554" t="n">
        <v>-101.3706969</v>
      </c>
      <c r="B554" t="n">
        <v>79.92879723999999</v>
      </c>
      <c r="C554" t="n">
        <v>40.54133345075807</v>
      </c>
      <c r="D554" t="n">
        <v>64.41834925946796</v>
      </c>
      <c r="E554" t="n">
        <v>1015.583278919479</v>
      </c>
      <c r="F554" t="n">
        <v>551</v>
      </c>
      <c r="G554" t="n">
        <v>14.63404471</v>
      </c>
      <c r="H554" t="n">
        <v>-0.1638967293503428</v>
      </c>
      <c r="I554" t="n">
        <v>2.118003103177513</v>
      </c>
      <c r="J554" t="n">
        <v>0</v>
      </c>
      <c r="K554" t="n">
        <v>0</v>
      </c>
      <c r="L554" t="n">
        <v>0.05043527036800743</v>
      </c>
      <c r="M554" t="n">
        <v>0</v>
      </c>
      <c r="N554" t="n">
        <v>89.92028583964748</v>
      </c>
      <c r="O554" t="n">
        <v>-0.5005401992688046</v>
      </c>
      <c r="P554" t="b">
        <v>1</v>
      </c>
      <c r="Q554" t="n">
        <v>0</v>
      </c>
      <c r="R554" t="b">
        <v>0</v>
      </c>
      <c r="S554" t="n">
        <v>-0.5005401992688046</v>
      </c>
      <c r="T554" t="n">
        <v>120.5528236618444</v>
      </c>
      <c r="U554" t="n">
        <v>475.4603365223144</v>
      </c>
      <c r="V554" t="n">
        <v>-39.64906561788636</v>
      </c>
      <c r="W554" t="n">
        <v>2</v>
      </c>
      <c r="X554" t="n">
        <v>1015.583278811664</v>
      </c>
      <c r="Y554" t="b">
        <v>0</v>
      </c>
      <c r="Z554" t="n">
        <v>1015.583278811664</v>
      </c>
      <c r="AA554" t="b">
        <v>0</v>
      </c>
      <c r="AB554" t="n">
        <v>-10.05300852380486</v>
      </c>
      <c r="AC554" t="n">
        <v>-0.5005401992688046</v>
      </c>
      <c r="AD554" t="b">
        <v>0</v>
      </c>
      <c r="AE554" t="n">
        <v>0</v>
      </c>
      <c r="AF554" t="n">
        <v>0</v>
      </c>
      <c r="AG554" t="n">
        <v>0.7984609125376163</v>
      </c>
      <c r="AH554" t="n">
        <v>29.04572094284189</v>
      </c>
      <c r="AI554" t="n">
        <v>-3.757928071004523</v>
      </c>
      <c r="AJ554" t="n">
        <v>-0.39966178426993</v>
      </c>
      <c r="AK554" t="n">
        <v>6.295080452800335</v>
      </c>
      <c r="AL554" t="n">
        <v>-0.39966178426993</v>
      </c>
      <c r="AM554" t="n">
        <v>1</v>
      </c>
      <c r="AN554" t="n">
        <v>0</v>
      </c>
      <c r="AO554" t="n">
        <v>1.721725888313716</v>
      </c>
      <c r="AP554" t="n">
        <v>0</v>
      </c>
      <c r="AQ554" t="n">
        <v>1.057069204243252</v>
      </c>
      <c r="AR554" t="n">
        <v>1</v>
      </c>
      <c r="AS554" t="n">
        <v>0</v>
      </c>
      <c r="AT554" t="n">
        <v>0</v>
      </c>
      <c r="AU554" t="n">
        <v>0</v>
      </c>
      <c r="AV554" t="n">
        <v>0.7598523037819361</v>
      </c>
      <c r="AW554" t="n">
        <v>0.2388846645371557</v>
      </c>
    </row>
    <row r="555" spans="1:49">
      <c r="A555" t="n">
        <v>-101.3706969</v>
      </c>
      <c r="B555" t="n">
        <v>79.92879723999999</v>
      </c>
      <c r="C555" t="n">
        <v>40.57548161529705</v>
      </c>
      <c r="D555" t="n">
        <v>64.47260915184455</v>
      </c>
      <c r="E555" t="n">
        <v>979.6501822987229</v>
      </c>
      <c r="F555" t="n">
        <v>552</v>
      </c>
      <c r="G555" t="n">
        <v>14.116266845</v>
      </c>
      <c r="H555" t="n">
        <v>-0.1357334374864458</v>
      </c>
      <c r="I555" t="n">
        <v>2.118003103177513</v>
      </c>
      <c r="J555" t="n">
        <v>0</v>
      </c>
      <c r="K555" t="n">
        <v>0</v>
      </c>
      <c r="L555" t="n">
        <v>0.05264363763827951</v>
      </c>
      <c r="M555" t="n">
        <v>0</v>
      </c>
      <c r="N555" t="n">
        <v>89.9480388942447</v>
      </c>
      <c r="O555" t="n">
        <v>-0.2974189409119637</v>
      </c>
      <c r="P555" t="b">
        <v>1</v>
      </c>
      <c r="Q555" t="n">
        <v>0</v>
      </c>
      <c r="R555" t="b">
        <v>0</v>
      </c>
      <c r="S555" t="n">
        <v>-0.2974189409119637</v>
      </c>
      <c r="T555" t="n">
        <v>116.2874558231978</v>
      </c>
      <c r="U555" t="n">
        <v>458.637725766692</v>
      </c>
      <c r="V555" t="n">
        <v>-24.4234569998319</v>
      </c>
      <c r="W555" t="n">
        <v>2</v>
      </c>
      <c r="X555" t="n">
        <v>979.6501822376542</v>
      </c>
      <c r="Y555" t="b">
        <v>0</v>
      </c>
      <c r="Z555" t="n">
        <v>979.6501822376542</v>
      </c>
      <c r="AA555" t="b">
        <v>0</v>
      </c>
      <c r="AB555" t="n">
        <v>-6.192560091235269</v>
      </c>
      <c r="AC555" t="n">
        <v>-0.2974189409119637</v>
      </c>
      <c r="AD555" t="b">
        <v>0</v>
      </c>
      <c r="AE555" t="n">
        <v>0</v>
      </c>
      <c r="AF555" t="n">
        <v>0</v>
      </c>
      <c r="AG555" t="n">
        <v>0.6975925314867294</v>
      </c>
      <c r="AH555" t="n">
        <v>29.04917141143341</v>
      </c>
      <c r="AI555" t="n">
        <v>-2.022417448702483</v>
      </c>
      <c r="AJ555" t="n">
        <v>-0.2074772319028788</v>
      </c>
      <c r="AK555" t="n">
        <v>4.170142642532786</v>
      </c>
      <c r="AL555" t="n">
        <v>-0.2074772319028788</v>
      </c>
      <c r="AM555" t="n">
        <v>1</v>
      </c>
      <c r="AN555" t="n">
        <v>0</v>
      </c>
      <c r="AO555" t="n">
        <v>1.91286136204371</v>
      </c>
      <c r="AP555" t="n">
        <v>0</v>
      </c>
      <c r="AQ555" t="n">
        <v>1.090886295603722</v>
      </c>
      <c r="AR555" t="n">
        <v>1</v>
      </c>
      <c r="AS555" t="n">
        <v>0</v>
      </c>
      <c r="AT555" t="n">
        <v>0</v>
      </c>
      <c r="AU555" t="n">
        <v>0</v>
      </c>
      <c r="AV555" t="n">
        <v>0.7828149309175925</v>
      </c>
      <c r="AW555" t="n">
        <v>0.2461037246793584</v>
      </c>
    </row>
    <row r="556" spans="1:49">
      <c r="A556" t="n">
        <v>-101.3706969</v>
      </c>
      <c r="B556" t="n">
        <v>79.92879723999999</v>
      </c>
      <c r="C556" t="n">
        <v>40.60947185573971</v>
      </c>
      <c r="D556" t="n">
        <v>64.52661810995906</v>
      </c>
      <c r="E556" t="n">
        <v>945.7729408618679</v>
      </c>
      <c r="F556" t="n">
        <v>553</v>
      </c>
      <c r="G556" t="n">
        <v>13.62811282</v>
      </c>
      <c r="H556" t="n">
        <v>-0.1314460957038726</v>
      </c>
      <c r="I556" t="n">
        <v>2.118003103177513</v>
      </c>
      <c r="J556" t="n">
        <v>0</v>
      </c>
      <c r="K556" t="n">
        <v>0</v>
      </c>
      <c r="L556" t="n">
        <v>0.05429087943083805</v>
      </c>
      <c r="M556" t="n">
        <v>0</v>
      </c>
      <c r="N556" t="n">
        <v>89.97579194884193</v>
      </c>
      <c r="O556" t="n">
        <v>-0.2615622272687154</v>
      </c>
      <c r="P556" t="b">
        <v>1</v>
      </c>
      <c r="Q556" t="n">
        <v>0</v>
      </c>
      <c r="R556" t="b">
        <v>0</v>
      </c>
      <c r="S556" t="n">
        <v>-0.2615622272687154</v>
      </c>
      <c r="T556" t="n">
        <v>112.2661242459182</v>
      </c>
      <c r="U556" t="n">
        <v>442.7775940259012</v>
      </c>
      <c r="V556" t="n">
        <v>-22.24834339417682</v>
      </c>
      <c r="W556" t="n">
        <v>2</v>
      </c>
      <c r="X556" t="n">
        <v>945.7729408393251</v>
      </c>
      <c r="Y556" t="b">
        <v>0</v>
      </c>
      <c r="Z556" t="n">
        <v>945.7729408393251</v>
      </c>
      <c r="AA556" t="b">
        <v>0</v>
      </c>
      <c r="AB556" t="n">
        <v>-5.641060698320696</v>
      </c>
      <c r="AC556" t="n">
        <v>-0.2615622272687154</v>
      </c>
      <c r="AD556" t="b">
        <v>0</v>
      </c>
      <c r="AE556" t="n">
        <v>0</v>
      </c>
      <c r="AF556" t="n">
        <v>0</v>
      </c>
      <c r="AG556" t="n">
        <v>0.6730050998474216</v>
      </c>
      <c r="AH556" t="n">
        <v>29.05224779840883</v>
      </c>
      <c r="AI556" t="n">
        <v>-1.777370139755939</v>
      </c>
      <c r="AJ556" t="n">
        <v>-0.1760327128792958</v>
      </c>
      <c r="AK556" t="n">
        <v>3.863690558564757</v>
      </c>
      <c r="AL556" t="n">
        <v>-0.1760327128792958</v>
      </c>
      <c r="AM556" t="n">
        <v>1</v>
      </c>
      <c r="AN556" t="n">
        <v>0</v>
      </c>
      <c r="AO556" t="n">
        <v>1.943847016545259</v>
      </c>
      <c r="AP556" t="n">
        <v>0</v>
      </c>
      <c r="AQ556" t="n">
        <v>1.083148604595171</v>
      </c>
      <c r="AR556" t="n">
        <v>1</v>
      </c>
      <c r="AS556" t="n">
        <v>0</v>
      </c>
      <c r="AT556" t="n">
        <v>0</v>
      </c>
      <c r="AU556" t="n">
        <v>0</v>
      </c>
      <c r="AV556" t="n">
        <v>0.7766464855286542</v>
      </c>
      <c r="AW556" t="n">
        <v>0.2441644701688198</v>
      </c>
    </row>
    <row r="557" spans="1:49">
      <c r="A557" t="n">
        <v>-101.3706969</v>
      </c>
      <c r="B557" t="n">
        <v>79.92879723999999</v>
      </c>
      <c r="C557" t="n">
        <v>40.64347269185676</v>
      </c>
      <c r="D557" t="n">
        <v>64.580643904122</v>
      </c>
      <c r="E557" t="n">
        <v>917.072488101199</v>
      </c>
      <c r="F557" t="n">
        <v>554</v>
      </c>
      <c r="G557" t="n">
        <v>13.21455372</v>
      </c>
      <c r="H557" t="n">
        <v>-0.08990978386473225</v>
      </c>
      <c r="I557" t="n">
        <v>2.118003103177513</v>
      </c>
      <c r="J557" t="n">
        <v>0</v>
      </c>
      <c r="K557" t="n">
        <v>0</v>
      </c>
      <c r="L557" t="n">
        <v>0.05739178966077318</v>
      </c>
      <c r="M557" t="n">
        <v>0</v>
      </c>
      <c r="N557" t="n">
        <v>90.00354500343916</v>
      </c>
      <c r="O557" t="n">
        <v>0.003882334668350952</v>
      </c>
      <c r="P557" t="b">
        <v>1</v>
      </c>
      <c r="Q557" t="n">
        <v>0</v>
      </c>
      <c r="R557" t="b">
        <v>0</v>
      </c>
      <c r="S557" t="n">
        <v>0.003882334668350952</v>
      </c>
      <c r="T557" t="n">
        <v>108.8592932402713</v>
      </c>
      <c r="U557" t="n">
        <v>429.3410525396299</v>
      </c>
      <c r="V557" t="n">
        <v>0.3405640812904924</v>
      </c>
      <c r="W557" t="n">
        <v>2</v>
      </c>
      <c r="X557" t="n">
        <v>917.0724882246494</v>
      </c>
      <c r="Y557" t="b">
        <v>0</v>
      </c>
      <c r="Z557" t="n">
        <v>917.0724882246494</v>
      </c>
      <c r="AA557" t="b">
        <v>0</v>
      </c>
      <c r="AB557" t="n">
        <v>0.08634991919130131</v>
      </c>
      <c r="AC557" t="n">
        <v>0.003882334668350952</v>
      </c>
      <c r="AD557" t="b">
        <v>0</v>
      </c>
      <c r="AE557" t="n">
        <v>0</v>
      </c>
      <c r="AF557" t="n">
        <v>0</v>
      </c>
      <c r="AG557" t="n">
        <v>0.02062008308871034</v>
      </c>
      <c r="AH557" t="n">
        <v>29.05517326966105</v>
      </c>
      <c r="AI557" t="n">
        <v>1.960515481767995</v>
      </c>
      <c r="AJ557" t="n">
        <v>0.1882792931361446</v>
      </c>
      <c r="AK557" t="n">
        <v>1.920089489637236</v>
      </c>
      <c r="AL557" t="n">
        <v>0.1882792931361446</v>
      </c>
      <c r="AM557" t="n">
        <v>1</v>
      </c>
      <c r="AN557" t="n">
        <v>0</v>
      </c>
      <c r="AO557" t="n">
        <v>2.307181077072928</v>
      </c>
      <c r="AP557" t="n">
        <v>0</v>
      </c>
      <c r="AQ557" t="n">
        <v>1.168890966537727</v>
      </c>
      <c r="AR557" t="n">
        <v>1</v>
      </c>
      <c r="AS557" t="n">
        <v>0</v>
      </c>
      <c r="AT557" t="n">
        <v>0</v>
      </c>
      <c r="AU557" t="n">
        <v>0</v>
      </c>
      <c r="AV557" t="n">
        <v>0.836295313873149</v>
      </c>
      <c r="AW557" t="n">
        <v>0.2629170491610633</v>
      </c>
    </row>
    <row r="558" spans="1:49">
      <c r="A558" t="n">
        <v>-101.3706969</v>
      </c>
      <c r="B558" t="n">
        <v>79.92879723999999</v>
      </c>
      <c r="C558" t="n">
        <v>40.67965886457171</v>
      </c>
      <c r="D558" t="n">
        <v>64.63814209951676</v>
      </c>
      <c r="E558" t="n">
        <v>902.4684052864691</v>
      </c>
      <c r="F558" t="n">
        <v>555</v>
      </c>
      <c r="G558" t="n">
        <v>13.004116225</v>
      </c>
      <c r="H558" t="n">
        <v>-0.02891193133719927</v>
      </c>
      <c r="I558" t="n">
        <v>2.118003103177513</v>
      </c>
      <c r="J558" t="n">
        <v>0</v>
      </c>
      <c r="K558" t="n">
        <v>0</v>
      </c>
      <c r="L558" t="n">
        <v>0.06408471681671629</v>
      </c>
      <c r="M558" t="n">
        <v>0</v>
      </c>
      <c r="N558" t="n">
        <v>90.03129805803638</v>
      </c>
      <c r="O558" t="n">
        <v>0.3774949565892239</v>
      </c>
      <c r="P558" t="b">
        <v>1</v>
      </c>
      <c r="Q558" t="n">
        <v>0</v>
      </c>
      <c r="R558" t="b">
        <v>0</v>
      </c>
      <c r="S558" t="n">
        <v>0.3774949565892239</v>
      </c>
      <c r="T558" t="n">
        <v>107.1257441956083</v>
      </c>
      <c r="U558" t="n">
        <v>422.5039351074792</v>
      </c>
      <c r="V558" t="n">
        <v>33.65028011776377</v>
      </c>
      <c r="W558" t="n">
        <v>2</v>
      </c>
      <c r="X558" t="n">
        <v>902.4684053895757</v>
      </c>
      <c r="Y558" t="b">
        <v>0</v>
      </c>
      <c r="Z558" t="n">
        <v>902.4684053895757</v>
      </c>
      <c r="AA558" t="b">
        <v>0</v>
      </c>
      <c r="AB558" t="n">
        <v>8.532018285437061</v>
      </c>
      <c r="AC558" t="n">
        <v>0.3774949565892239</v>
      </c>
      <c r="AD558" t="b">
        <v>0</v>
      </c>
      <c r="AE558" t="n">
        <v>0</v>
      </c>
      <c r="AF558" t="n">
        <v>0</v>
      </c>
      <c r="AG558" t="n">
        <v>0.6588715232013109</v>
      </c>
      <c r="AH558" t="n">
        <v>29.05530332374451</v>
      </c>
      <c r="AI558" t="n">
        <v>6.062472640586931</v>
      </c>
      <c r="AJ558" t="n">
        <v>0.5729416787586439</v>
      </c>
      <c r="AK558" t="n">
        <v>2.068082057517146</v>
      </c>
      <c r="AL558" t="n">
        <v>0.5729416787586439</v>
      </c>
      <c r="AM558" t="n">
        <v>1</v>
      </c>
      <c r="AN558" t="n">
        <v>0</v>
      </c>
      <c r="AO558" t="n">
        <v>2.691043314664865</v>
      </c>
      <c r="AP558" t="n">
        <v>0</v>
      </c>
      <c r="AQ558" t="n">
        <v>1.267916773666211</v>
      </c>
      <c r="AR558" t="n">
        <v>1</v>
      </c>
      <c r="AS558" t="n">
        <v>0</v>
      </c>
      <c r="AT558" t="n">
        <v>0</v>
      </c>
      <c r="AU558" t="n">
        <v>0</v>
      </c>
      <c r="AV558" t="n">
        <v>0.9055604552474831</v>
      </c>
      <c r="AW558" t="n">
        <v>0.2846928337167879</v>
      </c>
    </row>
    <row r="559" spans="1:49">
      <c r="A559" t="n">
        <v>-101.3706969</v>
      </c>
      <c r="B559" t="n">
        <v>79.92879723999999</v>
      </c>
      <c r="C559" t="n">
        <v>40.71900460872811</v>
      </c>
      <c r="D559" t="n">
        <v>64.70066071134335</v>
      </c>
      <c r="E559" t="n">
        <v>902.733420290511</v>
      </c>
      <c r="F559" t="n">
        <v>556</v>
      </c>
      <c r="G559" t="n">
        <v>13.007934955</v>
      </c>
      <c r="H559" t="n">
        <v>0.03337520504686209</v>
      </c>
      <c r="I559" t="n">
        <v>2.118003103177513</v>
      </c>
      <c r="J559" t="n">
        <v>0</v>
      </c>
      <c r="K559" t="n">
        <v>0</v>
      </c>
      <c r="L559" t="n">
        <v>0.07571708764510182</v>
      </c>
      <c r="M559" t="n">
        <v>0</v>
      </c>
      <c r="N559" t="n">
        <v>90.05905111263361</v>
      </c>
      <c r="O559" t="n">
        <v>0.7601147914989012</v>
      </c>
      <c r="P559" t="b">
        <v>1</v>
      </c>
      <c r="Q559" t="n">
        <v>0</v>
      </c>
      <c r="R559" t="b">
        <v>0</v>
      </c>
      <c r="S559" t="n">
        <v>0.7601147914989012</v>
      </c>
      <c r="T559" t="n">
        <v>107.1572022575061</v>
      </c>
      <c r="U559" t="n">
        <v>422.6280057036041</v>
      </c>
      <c r="V559" t="n">
        <v>67.73750555390677</v>
      </c>
      <c r="W559" t="n">
        <v>2</v>
      </c>
      <c r="X559" t="n">
        <v>902.7334201828983</v>
      </c>
      <c r="Y559" t="b">
        <v>0</v>
      </c>
      <c r="Z559" t="n">
        <v>902.7334201828983</v>
      </c>
      <c r="AA559" t="b">
        <v>0</v>
      </c>
      <c r="AB559" t="n">
        <v>17.17482392340435</v>
      </c>
      <c r="AC559" t="n">
        <v>0.7601147914989012</v>
      </c>
      <c r="AD559" t="b">
        <v>0</v>
      </c>
      <c r="AE559" t="n">
        <v>0</v>
      </c>
      <c r="AF559" t="n">
        <v>0</v>
      </c>
      <c r="AG559" t="n">
        <v>0.7831306435600073</v>
      </c>
      <c r="AH559" t="n">
        <v>29.05970794892577</v>
      </c>
      <c r="AI559" t="n">
        <v>10.26731359618851</v>
      </c>
      <c r="AJ559" t="n">
        <v>0.9706104565689332</v>
      </c>
      <c r="AK559" t="n">
        <v>2.226665691972991</v>
      </c>
      <c r="AL559" t="n">
        <v>0.9706104565689332</v>
      </c>
      <c r="AM559" t="n">
        <v>1</v>
      </c>
      <c r="AN559" t="n">
        <v>0</v>
      </c>
      <c r="AO559" t="n">
        <v>3.088750654190614</v>
      </c>
      <c r="AP559" t="n">
        <v>0</v>
      </c>
      <c r="AQ559" t="n">
        <v>1.377824041378118</v>
      </c>
      <c r="AR559" t="n">
        <v>1</v>
      </c>
      <c r="AS559" t="n">
        <v>0</v>
      </c>
      <c r="AT559" t="n">
        <v>0</v>
      </c>
      <c r="AU559" t="n">
        <v>0</v>
      </c>
      <c r="AV559" t="n">
        <v>0.9827477986537155</v>
      </c>
      <c r="AW559" t="n">
        <v>0.3089592240986268</v>
      </c>
    </row>
    <row r="560" spans="1:49">
      <c r="A560" t="n">
        <v>-101.3706969</v>
      </c>
      <c r="B560" t="n">
        <v>79.92879723999999</v>
      </c>
      <c r="C560" t="n">
        <v>40.76260369742737</v>
      </c>
      <c r="D560" t="n">
        <v>64.76993769569896</v>
      </c>
      <c r="E560" t="n">
        <v>919.3821819268445</v>
      </c>
      <c r="F560" t="n">
        <v>557</v>
      </c>
      <c r="G560" t="n">
        <v>13.247835245</v>
      </c>
      <c r="H560" t="n">
        <v>0.09851029448308357</v>
      </c>
      <c r="I560" t="n">
        <v>2.118003103177513</v>
      </c>
      <c r="J560" t="n">
        <v>0</v>
      </c>
      <c r="K560" t="n">
        <v>0</v>
      </c>
      <c r="L560" t="n">
        <v>0.08596730500424937</v>
      </c>
      <c r="M560" t="n">
        <v>0</v>
      </c>
      <c r="N560" t="n">
        <v>90.08680416723084</v>
      </c>
      <c r="O560" t="n">
        <v>1.182415424686793</v>
      </c>
      <c r="P560" t="b">
        <v>1</v>
      </c>
      <c r="Q560" t="n">
        <v>0</v>
      </c>
      <c r="R560" t="b">
        <v>0</v>
      </c>
      <c r="S560" t="n">
        <v>1.182415424686793</v>
      </c>
      <c r="T560" t="n">
        <v>109.1334609016411</v>
      </c>
      <c r="U560" t="n">
        <v>430.4223697960724</v>
      </c>
      <c r="V560" t="n">
        <v>103.4626363384262</v>
      </c>
      <c r="W560" t="n">
        <v>2</v>
      </c>
      <c r="X560" t="n">
        <v>919.3821818844108</v>
      </c>
      <c r="Y560" t="b">
        <v>0</v>
      </c>
      <c r="Z560" t="n">
        <v>919.3821818844108</v>
      </c>
      <c r="AA560" t="b">
        <v>0</v>
      </c>
      <c r="AB560" t="n">
        <v>26.23291996410401</v>
      </c>
      <c r="AC560" t="n">
        <v>1.182415424686793</v>
      </c>
      <c r="AD560" t="b">
        <v>0</v>
      </c>
      <c r="AE560" t="n">
        <v>0</v>
      </c>
      <c r="AF560" t="n">
        <v>0</v>
      </c>
      <c r="AG560" t="n">
        <v>0.8364933634252245</v>
      </c>
      <c r="AH560" t="n">
        <v>29.06534636607141</v>
      </c>
      <c r="AI560" t="n">
        <v>14.6819211104328</v>
      </c>
      <c r="AJ560" t="n">
        <v>1.413538321266659</v>
      </c>
      <c r="AK560" t="n">
        <v>2.400591539223059</v>
      </c>
      <c r="AL560" t="n">
        <v>1.413538321266659</v>
      </c>
      <c r="AM560" t="n">
        <v>1</v>
      </c>
      <c r="AN560" t="n">
        <v>0</v>
      </c>
      <c r="AO560" t="n">
        <v>3.532822798316213</v>
      </c>
      <c r="AP560" t="n">
        <v>0</v>
      </c>
      <c r="AQ560" t="n">
        <v>1.507183611981224</v>
      </c>
      <c r="AR560" t="n">
        <v>1</v>
      </c>
      <c r="AS560" t="n">
        <v>0</v>
      </c>
      <c r="AT560" t="n">
        <v>0</v>
      </c>
      <c r="AU560" t="n">
        <v>0</v>
      </c>
      <c r="AV560" t="n">
        <v>1.073896322271358</v>
      </c>
      <c r="AW560" t="n">
        <v>0.3376147725243987</v>
      </c>
    </row>
    <row r="561" spans="1:49">
      <c r="A561" t="n">
        <v>-101.3706969</v>
      </c>
      <c r="B561" t="n">
        <v>79.92879723999999</v>
      </c>
      <c r="C561" t="n">
        <v>40.81207018163369</v>
      </c>
      <c r="D561" t="n">
        <v>64.848537706725</v>
      </c>
      <c r="E561" t="n">
        <v>954.4427127872131</v>
      </c>
      <c r="F561" t="n">
        <v>558</v>
      </c>
      <c r="G561" t="n">
        <v>13.75303988</v>
      </c>
      <c r="H561" t="n">
        <v>0.1935043878541389</v>
      </c>
      <c r="I561" t="n">
        <v>2.118003103177513</v>
      </c>
      <c r="J561" t="n">
        <v>0</v>
      </c>
      <c r="K561" t="n">
        <v>0</v>
      </c>
      <c r="L561" t="n">
        <v>0.09101128335371672</v>
      </c>
      <c r="M561" t="n">
        <v>0</v>
      </c>
      <c r="N561" t="n">
        <v>90.11455722182806</v>
      </c>
      <c r="O561" t="n">
        <v>1.846321698681202</v>
      </c>
      <c r="P561" t="b">
        <v>1</v>
      </c>
      <c r="Q561" t="n">
        <v>0</v>
      </c>
      <c r="R561" t="b">
        <v>0</v>
      </c>
      <c r="S561" t="n">
        <v>1.846321698681202</v>
      </c>
      <c r="T561" t="n">
        <v>113.2952525650685</v>
      </c>
      <c r="U561" t="n">
        <v>446.83647611663</v>
      </c>
      <c r="V561" t="n">
        <v>155.6205850977763</v>
      </c>
      <c r="W561" t="n">
        <v>2</v>
      </c>
      <c r="X561" t="n">
        <v>954.4427129851218</v>
      </c>
      <c r="Y561" t="b">
        <v>0</v>
      </c>
      <c r="Z561" t="n">
        <v>954.4427129851218</v>
      </c>
      <c r="AA561" t="b">
        <v>0</v>
      </c>
      <c r="AB561" t="n">
        <v>39.45755200247878</v>
      </c>
      <c r="AC561" t="n">
        <v>1.846321698681202</v>
      </c>
      <c r="AD561" t="b">
        <v>0</v>
      </c>
      <c r="AE561" t="n">
        <v>0</v>
      </c>
      <c r="AF561" t="n">
        <v>0</v>
      </c>
      <c r="AG561" t="n">
        <v>0.8741443101039728</v>
      </c>
      <c r="AH561" t="n">
        <v>29.07195916473189</v>
      </c>
      <c r="AI561" t="n">
        <v>21.13225069563531</v>
      </c>
      <c r="AJ561" t="n">
        <v>2.112147476498012</v>
      </c>
      <c r="AK561" t="n">
        <v>2.65961399035498</v>
      </c>
      <c r="AL561" t="n">
        <v>2.112147476498012</v>
      </c>
      <c r="AM561" t="n">
        <v>1</v>
      </c>
      <c r="AN561" t="n">
        <v>0</v>
      </c>
      <c r="AO561" t="n">
        <v>4.235153168874759</v>
      </c>
      <c r="AP561" t="n">
        <v>0</v>
      </c>
      <c r="AQ561" t="n">
        <v>1.714644464059121</v>
      </c>
      <c r="AR561" t="n">
        <v>1</v>
      </c>
      <c r="AS561" t="n">
        <v>0</v>
      </c>
      <c r="AT561" t="n">
        <v>0</v>
      </c>
      <c r="AU561" t="n">
        <v>0</v>
      </c>
      <c r="AV561" t="n">
        <v>1.220285975841582</v>
      </c>
      <c r="AW561" t="n">
        <v>0.3836371943960959</v>
      </c>
    </row>
    <row r="562" spans="1:49">
      <c r="A562" t="n">
        <v>-101.3706969</v>
      </c>
      <c r="B562" t="n">
        <v>79.92879723999999</v>
      </c>
      <c r="C562" t="n">
        <v>40.87279810957411</v>
      </c>
      <c r="D562" t="n">
        <v>64.94503164362575</v>
      </c>
      <c r="E562" t="n">
        <v>1021.55328544786</v>
      </c>
      <c r="F562" t="n">
        <v>559</v>
      </c>
      <c r="G562" t="n">
        <v>14.72006951</v>
      </c>
      <c r="H562" t="n">
        <v>0.3543340416003613</v>
      </c>
      <c r="I562" t="n">
        <v>2.118003103177513</v>
      </c>
      <c r="J562" t="n">
        <v>0</v>
      </c>
      <c r="K562" t="n">
        <v>0</v>
      </c>
      <c r="L562" t="n">
        <v>0.09324313891975117</v>
      </c>
      <c r="M562" t="n">
        <v>0</v>
      </c>
      <c r="N562" t="n">
        <v>90.14231027642529</v>
      </c>
      <c r="O562" t="n">
        <v>3.098154252857644</v>
      </c>
      <c r="P562" t="b">
        <v>1</v>
      </c>
      <c r="Q562" t="n">
        <v>0</v>
      </c>
      <c r="R562" t="b">
        <v>0</v>
      </c>
      <c r="S562" t="n">
        <v>3.098154252857644</v>
      </c>
      <c r="T562" t="n">
        <v>121.2614816405821</v>
      </c>
      <c r="U562" t="n">
        <v>478.2552835904559</v>
      </c>
      <c r="V562" t="n">
        <v>243.9784952974477</v>
      </c>
      <c r="W562" t="n">
        <v>2</v>
      </c>
      <c r="X562" t="n">
        <v>1021.553285749214</v>
      </c>
      <c r="Y562" t="b">
        <v>0</v>
      </c>
      <c r="Z562" t="n">
        <v>1021.553285749214</v>
      </c>
      <c r="AA562" t="b">
        <v>0</v>
      </c>
      <c r="AB562" t="n">
        <v>61.86067324985997</v>
      </c>
      <c r="AC562" t="n">
        <v>3.098154252857644</v>
      </c>
      <c r="AD562" t="b">
        <v>0</v>
      </c>
      <c r="AE562" t="n">
        <v>0</v>
      </c>
      <c r="AF562" t="n">
        <v>0</v>
      </c>
      <c r="AG562" t="n">
        <v>0.9032507937226772</v>
      </c>
      <c r="AH562" t="n">
        <v>29.07990720496583</v>
      </c>
      <c r="AI562" t="n">
        <v>32.06306548574947</v>
      </c>
      <c r="AJ562" t="n">
        <v>3.430004462092798</v>
      </c>
      <c r="AK562" t="n">
        <v>3.102076136564083</v>
      </c>
      <c r="AL562" t="n">
        <v>3.430004462092798</v>
      </c>
      <c r="AM562" t="n">
        <v>1</v>
      </c>
      <c r="AN562" t="n">
        <v>0</v>
      </c>
      <c r="AO562" t="n">
        <v>5.560914377586068</v>
      </c>
      <c r="AP562" t="n">
        <v>0</v>
      </c>
      <c r="AQ562" t="n">
        <v>2.104304479704849</v>
      </c>
      <c r="AR562" t="n">
        <v>1</v>
      </c>
      <c r="AS562" t="n">
        <v>0</v>
      </c>
      <c r="AT562" t="n">
        <v>0</v>
      </c>
      <c r="AU562" t="n">
        <v>0</v>
      </c>
      <c r="AV562" t="n">
        <v>1.495411054002821</v>
      </c>
      <c r="AW562" t="n">
        <v>0.4701318482586808</v>
      </c>
    </row>
    <row r="563" spans="1:49">
      <c r="A563" t="n">
        <v>-101.3706969</v>
      </c>
      <c r="B563" t="n">
        <v>79.92879723999999</v>
      </c>
      <c r="C563" t="n">
        <v>40.94666634782031</v>
      </c>
      <c r="D563" t="n">
        <v>65.06240494059205</v>
      </c>
      <c r="E563" t="n">
        <v>1118.55464581704</v>
      </c>
      <c r="F563" t="n">
        <v>560</v>
      </c>
      <c r="G563" t="n">
        <v>16.117810365</v>
      </c>
      <c r="H563" t="n">
        <v>0.3598015165777473</v>
      </c>
      <c r="I563" t="n">
        <v>2.118003103177513</v>
      </c>
      <c r="J563" t="n">
        <v>0</v>
      </c>
      <c r="K563" t="n">
        <v>0</v>
      </c>
      <c r="L563" t="n">
        <v>0.0899066996361268</v>
      </c>
      <c r="M563" t="n">
        <v>0</v>
      </c>
      <c r="N563" t="n">
        <v>90.17006333102252</v>
      </c>
      <c r="O563" t="n">
        <v>3.441325986215064</v>
      </c>
      <c r="P563" t="b">
        <v>1</v>
      </c>
      <c r="Q563" t="n">
        <v>0</v>
      </c>
      <c r="R563" t="b">
        <v>0</v>
      </c>
      <c r="S563" t="n">
        <v>3.441325986215064</v>
      </c>
      <c r="T563" t="n">
        <v>132.7758380715576</v>
      </c>
      <c r="U563" t="n">
        <v>523.667905354223</v>
      </c>
      <c r="V563" t="n">
        <v>247.5016762620059</v>
      </c>
      <c r="W563" t="n">
        <v>2</v>
      </c>
      <c r="X563" t="n">
        <v>1118.55464583662</v>
      </c>
      <c r="Y563" t="b">
        <v>0</v>
      </c>
      <c r="Z563" t="n">
        <v>1118.55464583662</v>
      </c>
      <c r="AA563" t="b">
        <v>0</v>
      </c>
      <c r="AB563" t="n">
        <v>62.75397471146194</v>
      </c>
      <c r="AC563" t="n">
        <v>3.441325986215064</v>
      </c>
      <c r="AD563" t="b">
        <v>0</v>
      </c>
      <c r="AE563" t="n">
        <v>0</v>
      </c>
      <c r="AF563" t="n">
        <v>0</v>
      </c>
      <c r="AG563" t="n">
        <v>0.9027711255442326</v>
      </c>
      <c r="AH563" t="n">
        <v>29.09015971672821</v>
      </c>
      <c r="AI563" t="n">
        <v>32.54335546701463</v>
      </c>
      <c r="AJ563" t="n">
        <v>3.811958412095283</v>
      </c>
      <c r="AK563" t="n">
        <v>3.164153823071782</v>
      </c>
      <c r="AL563" t="n">
        <v>3.811958412095283</v>
      </c>
      <c r="AM563" t="n">
        <v>1</v>
      </c>
      <c r="AN563" t="n">
        <v>0</v>
      </c>
      <c r="AO563" t="n">
        <v>5.9422926498889</v>
      </c>
      <c r="AP563" t="n">
        <v>0</v>
      </c>
      <c r="AQ563" t="n">
        <v>2.23440088510403</v>
      </c>
      <c r="AR563" t="n">
        <v>1</v>
      </c>
      <c r="AS563" t="n">
        <v>0</v>
      </c>
      <c r="AT563" t="n">
        <v>0</v>
      </c>
      <c r="AU563" t="n">
        <v>0</v>
      </c>
      <c r="AV563" t="n">
        <v>1.58851000509273</v>
      </c>
      <c r="AW563" t="n">
        <v>0.4994005779699438</v>
      </c>
    </row>
    <row r="564" spans="1:49">
      <c r="A564" t="n">
        <v>-101.3706969</v>
      </c>
      <c r="B564" t="n">
        <v>79.92879723999999</v>
      </c>
      <c r="C564" t="n">
        <v>41.01327052156914</v>
      </c>
      <c r="D564" t="n">
        <v>65.16823596689269</v>
      </c>
      <c r="E564" t="n">
        <v>1181.963560307585</v>
      </c>
      <c r="F564" t="n">
        <v>561</v>
      </c>
      <c r="G564" t="n">
        <v>17.031500955</v>
      </c>
      <c r="H564" t="n">
        <v>0.1326527629219822</v>
      </c>
      <c r="I564" t="n">
        <v>2.118003103177513</v>
      </c>
      <c r="J564" t="n">
        <v>0</v>
      </c>
      <c r="K564" t="n">
        <v>0</v>
      </c>
      <c r="L564" t="n">
        <v>0.08364225307846851</v>
      </c>
      <c r="M564" t="n">
        <v>0</v>
      </c>
      <c r="N564" t="n">
        <v>90.19781638561975</v>
      </c>
      <c r="O564" t="n">
        <v>1.815465206874027</v>
      </c>
      <c r="P564" t="b">
        <v>1</v>
      </c>
      <c r="Q564" t="n">
        <v>0</v>
      </c>
      <c r="R564" t="b">
        <v>0</v>
      </c>
      <c r="S564" t="n">
        <v>1.815465206874027</v>
      </c>
      <c r="T564" t="n">
        <v>140.3026690168319</v>
      </c>
      <c r="U564" t="n">
        <v>553.3537266023851</v>
      </c>
      <c r="V564" t="n">
        <v>123.5644041742448</v>
      </c>
      <c r="W564" t="n">
        <v>2</v>
      </c>
      <c r="X564" t="n">
        <v>1181.963560022695</v>
      </c>
      <c r="Y564" t="b">
        <v>0</v>
      </c>
      <c r="Z564" t="n">
        <v>1181.963560022695</v>
      </c>
      <c r="AA564" t="b">
        <v>0</v>
      </c>
      <c r="AB564" t="n">
        <v>31.32971708271926</v>
      </c>
      <c r="AC564" t="n">
        <v>1.815465206874027</v>
      </c>
      <c r="AD564" t="b">
        <v>0</v>
      </c>
      <c r="AE564" t="n">
        <v>0</v>
      </c>
      <c r="AF564" t="n">
        <v>0</v>
      </c>
      <c r="AG564" t="n">
        <v>0.8485563118989087</v>
      </c>
      <c r="AH564" t="n">
        <v>29.101604324173</v>
      </c>
      <c r="AI564" t="n">
        <v>17.28520587104136</v>
      </c>
      <c r="AJ564" t="n">
        <v>2.139475225646909</v>
      </c>
      <c r="AK564" t="n">
        <v>2.61773532669714</v>
      </c>
      <c r="AL564" t="n">
        <v>2.139475225646909</v>
      </c>
      <c r="AM564" t="n">
        <v>1</v>
      </c>
      <c r="AN564" t="n">
        <v>0</v>
      </c>
      <c r="AO564" t="n">
        <v>4.260034267402284</v>
      </c>
      <c r="AP564" t="n">
        <v>0</v>
      </c>
      <c r="AQ564" t="n">
        <v>1.798297555681149</v>
      </c>
      <c r="AR564" t="n">
        <v>1</v>
      </c>
      <c r="AS564" t="n">
        <v>0</v>
      </c>
      <c r="AT564" t="n">
        <v>0</v>
      </c>
      <c r="AU564" t="n">
        <v>0</v>
      </c>
      <c r="AV564" t="n">
        <v>1.282933483437227</v>
      </c>
      <c r="AW564" t="n">
        <v>0.4033325072372734</v>
      </c>
    </row>
    <row r="565" spans="1:49">
      <c r="A565" t="n">
        <v>-101.3706969</v>
      </c>
      <c r="B565" t="n">
        <v>79.92879723999999</v>
      </c>
      <c r="C565" t="n">
        <v>41.0634856394293</v>
      </c>
      <c r="D565" t="n">
        <v>65.24802552300955</v>
      </c>
      <c r="E565" t="n">
        <v>1191.58541420249</v>
      </c>
      <c r="F565" t="n">
        <v>562</v>
      </c>
      <c r="G565" t="n">
        <v>17.170147035</v>
      </c>
      <c r="H565" t="n">
        <v>-0.01346534326567372</v>
      </c>
      <c r="I565" t="n">
        <v>2.118003103177513</v>
      </c>
      <c r="J565" t="n">
        <v>0</v>
      </c>
      <c r="K565" t="n">
        <v>0</v>
      </c>
      <c r="L565" t="n">
        <v>0.07838242009255969</v>
      </c>
      <c r="M565" t="n">
        <v>0</v>
      </c>
      <c r="N565" t="n">
        <v>90.22556944021697</v>
      </c>
      <c r="O565" t="n">
        <v>0.6466950893759859</v>
      </c>
      <c r="P565" t="b">
        <v>1</v>
      </c>
      <c r="Q565" t="n">
        <v>0</v>
      </c>
      <c r="R565" t="b">
        <v>0</v>
      </c>
      <c r="S565" t="n">
        <v>0.6466950893759859</v>
      </c>
      <c r="T565" t="n">
        <v>141.4448123384404</v>
      </c>
      <c r="U565" t="n">
        <v>557.8583398628087</v>
      </c>
      <c r="V565" t="n">
        <v>43.66001910391934</v>
      </c>
      <c r="W565" t="n">
        <v>2</v>
      </c>
      <c r="X565" t="n">
        <v>1191.58541394696</v>
      </c>
      <c r="Y565" t="b">
        <v>0</v>
      </c>
      <c r="Z565" t="n">
        <v>1191.58541394696</v>
      </c>
      <c r="AA565" t="b">
        <v>0</v>
      </c>
      <c r="AB565" t="n">
        <v>11.06998455981728</v>
      </c>
      <c r="AC565" t="n">
        <v>0.6466950893759859</v>
      </c>
      <c r="AD565" t="b">
        <v>0</v>
      </c>
      <c r="AE565" t="n">
        <v>0</v>
      </c>
      <c r="AF565" t="n">
        <v>0</v>
      </c>
      <c r="AG565" t="n">
        <v>0.6972153040079631</v>
      </c>
      <c r="AH565" t="n">
        <v>29.11100846093015</v>
      </c>
      <c r="AI565" t="n">
        <v>7.433251983025557</v>
      </c>
      <c r="AJ565" t="n">
        <v>0.92754000903084</v>
      </c>
      <c r="AK565" t="n">
        <v>2.2506749419126</v>
      </c>
      <c r="AL565" t="n">
        <v>0.92754000903084</v>
      </c>
      <c r="AM565" t="n">
        <v>1</v>
      </c>
      <c r="AN565" t="n">
        <v>0</v>
      </c>
      <c r="AO565" t="n">
        <v>3.04567996861306</v>
      </c>
      <c r="AP565" t="n">
        <v>0</v>
      </c>
      <c r="AQ565" t="n">
        <v>1.479976909499568</v>
      </c>
      <c r="AR565" t="n">
        <v>1</v>
      </c>
      <c r="AS565" t="n">
        <v>0</v>
      </c>
      <c r="AT565" t="n">
        <v>0</v>
      </c>
      <c r="AU565" t="n">
        <v>0</v>
      </c>
      <c r="AV565" t="n">
        <v>1.059273779528032</v>
      </c>
      <c r="AW565" t="n">
        <v>0.3330176933281737</v>
      </c>
    </row>
    <row r="566" spans="1:49">
      <c r="A566" t="n">
        <v>-101.3706969</v>
      </c>
      <c r="B566" t="n">
        <v>79.92879723999999</v>
      </c>
      <c r="C566" t="n">
        <v>41.10390826896221</v>
      </c>
      <c r="D566" t="n">
        <v>65.31225525710055</v>
      </c>
      <c r="E566" t="n">
        <v>1165.064473888595</v>
      </c>
      <c r="F566" t="n">
        <v>563</v>
      </c>
      <c r="G566" t="n">
        <v>16.787993615</v>
      </c>
      <c r="H566" t="n">
        <v>-0.2817141731926185</v>
      </c>
      <c r="I566" t="n">
        <v>2.118003103177513</v>
      </c>
      <c r="J566" t="n">
        <v>0</v>
      </c>
      <c r="K566" t="n">
        <v>0</v>
      </c>
      <c r="L566" t="n">
        <v>0.06655989148671326</v>
      </c>
      <c r="M566" t="n">
        <v>0</v>
      </c>
      <c r="N566" t="n">
        <v>90.2533224948142</v>
      </c>
      <c r="O566" t="n">
        <v>-1.495927443843952</v>
      </c>
      <c r="P566" t="b">
        <v>1</v>
      </c>
      <c r="Q566" t="n">
        <v>0</v>
      </c>
      <c r="R566" t="b">
        <v>0</v>
      </c>
      <c r="S566" t="n">
        <v>-1.495927443843952</v>
      </c>
      <c r="T566" t="n">
        <v>138.2966960953931</v>
      </c>
      <c r="U566" t="n">
        <v>545.4421694002305</v>
      </c>
      <c r="V566" t="n">
        <v>-103.2928134582615</v>
      </c>
      <c r="W566" t="n">
        <v>2</v>
      </c>
      <c r="X566" t="n">
        <v>1165.064473838892</v>
      </c>
      <c r="Y566" t="b">
        <v>0</v>
      </c>
      <c r="Z566" t="n">
        <v>1165.064473838892</v>
      </c>
      <c r="AA566" t="b">
        <v>0</v>
      </c>
      <c r="AB566" t="n">
        <v>-26.1898614245085</v>
      </c>
      <c r="AC566" t="n">
        <v>-1.495927443843952</v>
      </c>
      <c r="AD566" t="b">
        <v>0</v>
      </c>
      <c r="AE566" t="n">
        <v>0</v>
      </c>
      <c r="AF566" t="n">
        <v>0</v>
      </c>
      <c r="AG566" t="n">
        <v>0.8982168624041956</v>
      </c>
      <c r="AH566" t="n">
        <v>29.11770597002509</v>
      </c>
      <c r="AI566" t="n">
        <v>-11.01319061588141</v>
      </c>
      <c r="AJ566" t="n">
        <v>-1.343667254993844</v>
      </c>
      <c r="AK566" t="n">
        <v>15.17667080862708</v>
      </c>
      <c r="AL566" t="n">
        <v>-1.343667254993844</v>
      </c>
      <c r="AM566" t="n">
        <v>1</v>
      </c>
      <c r="AN566" t="n">
        <v>0</v>
      </c>
      <c r="AO566" t="n">
        <v>0.7892680073832303</v>
      </c>
      <c r="AP566" t="n">
        <v>0</v>
      </c>
      <c r="AQ566" t="n">
        <v>0.8793079240591536</v>
      </c>
      <c r="AR566" t="n">
        <v>1</v>
      </c>
      <c r="AS566" t="n">
        <v>0</v>
      </c>
      <c r="AT566" t="n">
        <v>0</v>
      </c>
      <c r="AU566" t="n">
        <v>0</v>
      </c>
      <c r="AV566" t="n">
        <v>0.6366422166055998</v>
      </c>
      <c r="AW566" t="n">
        <v>0.2001495048275399</v>
      </c>
    </row>
    <row r="567" spans="1:49">
      <c r="A567" t="n">
        <v>-101.3706969</v>
      </c>
      <c r="B567" t="n">
        <v>79.92879723999999</v>
      </c>
      <c r="C567" t="n">
        <v>41.12535842891889</v>
      </c>
      <c r="D567" t="n">
        <v>65.34633859324535</v>
      </c>
      <c r="E567" t="n">
        <v>1015.066206569361</v>
      </c>
      <c r="F567" t="n">
        <v>564</v>
      </c>
      <c r="G567" t="n">
        <v>14.68218498</v>
      </c>
      <c r="H567" t="n">
        <v>-0.9329796764638509</v>
      </c>
      <c r="I567" t="n">
        <v>2.118003103177513</v>
      </c>
      <c r="J567" t="n">
        <v>0</v>
      </c>
      <c r="K567" t="n">
        <v>0</v>
      </c>
      <c r="L567" t="n">
        <v>0.04620014104761216</v>
      </c>
      <c r="M567" t="n">
        <v>0</v>
      </c>
      <c r="N567" t="n">
        <v>90.28107554941143</v>
      </c>
      <c r="O567" t="n">
        <v>-5.832643055662208</v>
      </c>
      <c r="P567" t="b">
        <v>1</v>
      </c>
      <c r="Q567" t="n">
        <v>0</v>
      </c>
      <c r="R567" t="b">
        <v>0</v>
      </c>
      <c r="S567" t="n">
        <v>-5.832643055662208</v>
      </c>
      <c r="T567" t="n">
        <v>120.9493951904511</v>
      </c>
      <c r="U567" t="n">
        <v>477.0244146311393</v>
      </c>
      <c r="V567" t="n">
        <v>-460.5036538483884</v>
      </c>
      <c r="W567" t="n">
        <v>2</v>
      </c>
      <c r="X567" t="n">
        <v>1018.924149652114</v>
      </c>
      <c r="Y567" t="b">
        <v>0</v>
      </c>
      <c r="Z567" t="n">
        <v>1018.924149652114</v>
      </c>
      <c r="AA567" t="b">
        <v>0</v>
      </c>
      <c r="AB567" t="n">
        <v>-116.7605613205853</v>
      </c>
      <c r="AC567" t="n">
        <v>-5.832643055662208</v>
      </c>
      <c r="AD567" t="b">
        <v>0</v>
      </c>
      <c r="AE567" t="n">
        <v>0</v>
      </c>
      <c r="AF567" t="n">
        <v>0</v>
      </c>
      <c r="AG567" t="n">
        <v>0.9481787075682856</v>
      </c>
      <c r="AH567" t="n">
        <v>29.12291391266942</v>
      </c>
      <c r="AI567" t="n">
        <v>-51.83046728834275</v>
      </c>
      <c r="AJ567" t="n">
        <v>-5.530387954224929</v>
      </c>
      <c r="AK567" t="n">
        <v>64.93009403224255</v>
      </c>
      <c r="AL567" t="n">
        <v>-5.530387954224929</v>
      </c>
      <c r="AM567" t="n">
        <v>1</v>
      </c>
      <c r="AN567" t="n">
        <v>1.653536202654726</v>
      </c>
      <c r="AO567" t="n">
        <v>-1.701119851666759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</row>
    <row r="568" spans="1:49">
      <c r="A568" t="n">
        <v>-101.3706969</v>
      </c>
      <c r="B568" t="n">
        <v>79.92879723999999</v>
      </c>
      <c r="C568" t="n">
        <v>41.14082777468167</v>
      </c>
      <c r="D568" t="n">
        <v>65.37091868554481</v>
      </c>
      <c r="E568" t="n">
        <v>817.986609746725</v>
      </c>
      <c r="F568" t="n">
        <v>565</v>
      </c>
      <c r="G568" t="n">
        <v>10.23929848</v>
      </c>
      <c r="H568" t="n">
        <v>-1.443613066785313</v>
      </c>
      <c r="I568" t="n">
        <v>2.118003103177513</v>
      </c>
      <c r="J568" t="n">
        <v>0</v>
      </c>
      <c r="K568" t="n">
        <v>0</v>
      </c>
      <c r="L568" t="n">
        <v>0.02745296632255034</v>
      </c>
      <c r="M568" t="n">
        <v>0</v>
      </c>
      <c r="N568" t="n">
        <v>90.30882860400865</v>
      </c>
      <c r="O568" t="n">
        <v>-6.548659684342079</v>
      </c>
      <c r="P568" t="b">
        <v>1</v>
      </c>
      <c r="Q568" t="n">
        <v>0</v>
      </c>
      <c r="R568" t="b">
        <v>0</v>
      </c>
      <c r="S568" t="n">
        <v>-6.548659684342079</v>
      </c>
      <c r="T568" t="n">
        <v>84.34963597158723</v>
      </c>
      <c r="U568" t="n">
        <v>332.67496427194</v>
      </c>
      <c r="V568" t="n">
        <v>-741.3795310799422</v>
      </c>
      <c r="W568" t="n">
        <v>0</v>
      </c>
      <c r="X568" t="n">
        <v>0</v>
      </c>
      <c r="Y568" t="b">
        <v>1</v>
      </c>
      <c r="Z568" t="n">
        <v>750</v>
      </c>
      <c r="AA568" t="b">
        <v>1</v>
      </c>
      <c r="AB568" t="n">
        <v>-187.9765545334539</v>
      </c>
      <c r="AC568" t="n">
        <v>-6.548659684342079</v>
      </c>
      <c r="AD568" t="b">
        <v>1</v>
      </c>
      <c r="AE568" t="n">
        <v>67.98660974672498</v>
      </c>
      <c r="AF568" t="n">
        <v>0</v>
      </c>
      <c r="AG568" t="n">
        <v>0</v>
      </c>
      <c r="AH568" t="n">
        <v>29.13325231592593</v>
      </c>
      <c r="AI568" t="n">
        <v>0</v>
      </c>
      <c r="AJ568" t="n">
        <v>0</v>
      </c>
      <c r="AK568" t="n">
        <v>187.9765545334539</v>
      </c>
      <c r="AL568" t="n">
        <v>0</v>
      </c>
      <c r="AM568" t="n">
        <v>1</v>
      </c>
      <c r="AN568" t="n">
        <v>0</v>
      </c>
      <c r="AO568" t="n">
        <v>2.171138984974077</v>
      </c>
      <c r="AP568" t="n">
        <v>0</v>
      </c>
      <c r="AQ568" t="n">
        <v>1.082477385027646</v>
      </c>
      <c r="AR568" t="n">
        <v>1</v>
      </c>
      <c r="AS568" t="n">
        <v>0</v>
      </c>
      <c r="AT568" t="n">
        <v>0</v>
      </c>
      <c r="AU568" t="n">
        <v>0</v>
      </c>
      <c r="AV568" t="n">
        <v>0.7728104632076975</v>
      </c>
      <c r="AW568" t="n">
        <v>0.2429584898740469</v>
      </c>
    </row>
    <row r="569" spans="1:49">
      <c r="A569" t="n">
        <v>-85.151385385</v>
      </c>
      <c r="B569" t="n">
        <v>63.71196807</v>
      </c>
      <c r="C569" t="n">
        <v>41.16558269321649</v>
      </c>
      <c r="D569" t="n">
        <v>65.4102531339295</v>
      </c>
      <c r="E569" t="n">
        <v>682.081253062205</v>
      </c>
      <c r="F569" t="n">
        <v>566</v>
      </c>
      <c r="G569" t="n">
        <v>5.0271029325</v>
      </c>
      <c r="H569" t="n">
        <v>-1.338469762644899</v>
      </c>
      <c r="I569" t="n">
        <v>1.779122606439281</v>
      </c>
      <c r="J569" t="n">
        <v>0</v>
      </c>
      <c r="K569" t="n">
        <v>0</v>
      </c>
      <c r="L569" t="n">
        <v>0.01393887701970109</v>
      </c>
      <c r="M569" t="n">
        <v>0</v>
      </c>
      <c r="N569" t="n">
        <v>90.33376623687498</v>
      </c>
      <c r="O569" t="n">
        <v>-2.97084234078375</v>
      </c>
      <c r="P569" t="b">
        <v>1</v>
      </c>
      <c r="Q569" t="n">
        <v>0</v>
      </c>
      <c r="R569" t="b">
        <v>0</v>
      </c>
      <c r="S569" t="n">
        <v>-2.97084234078375</v>
      </c>
      <c r="T569" t="n">
        <v>41.41243691414235</v>
      </c>
      <c r="U569" t="n">
        <v>163.3306511893774</v>
      </c>
      <c r="V569" t="n">
        <v>-685.046733177339</v>
      </c>
      <c r="W569" t="n">
        <v>0</v>
      </c>
      <c r="X569" t="n">
        <v>0</v>
      </c>
      <c r="Y569" t="b">
        <v>0</v>
      </c>
      <c r="Z569" t="n">
        <v>750</v>
      </c>
      <c r="AA569" t="b">
        <v>1</v>
      </c>
      <c r="AB569" t="n">
        <v>-173.6933907650454</v>
      </c>
      <c r="AC569" t="n">
        <v>-2.97084234078375</v>
      </c>
      <c r="AD569" t="b">
        <v>1</v>
      </c>
      <c r="AE569" t="n">
        <v>0</v>
      </c>
      <c r="AF569" t="n">
        <v>-67.91874693779505</v>
      </c>
      <c r="AG569" t="n">
        <v>0</v>
      </c>
      <c r="AH569" t="n">
        <v>29.13325231592593</v>
      </c>
      <c r="AI569" t="n">
        <v>0</v>
      </c>
      <c r="AJ569" t="n">
        <v>0</v>
      </c>
      <c r="AK569" t="n">
        <v>173.6933907650454</v>
      </c>
      <c r="AL569" t="n">
        <v>0</v>
      </c>
      <c r="AM569" t="n">
        <v>1</v>
      </c>
      <c r="AN569" t="n">
        <v>0</v>
      </c>
      <c r="AO569" t="n">
        <v>1.882633812989249</v>
      </c>
      <c r="AP569" t="n">
        <v>0</v>
      </c>
      <c r="AQ569" t="n">
        <v>0.4896700598295727</v>
      </c>
      <c r="AR569" t="n">
        <v>1</v>
      </c>
      <c r="AS569" t="n">
        <v>0</v>
      </c>
      <c r="AT569" t="n">
        <v>0</v>
      </c>
      <c r="AU569" t="n">
        <v>0</v>
      </c>
      <c r="AV569" t="n">
        <v>0.3663200412123582</v>
      </c>
      <c r="AW569" t="n">
        <v>0.1151648020578543</v>
      </c>
    </row>
    <row r="570" spans="1:49">
      <c r="A570" t="n">
        <v>-34.466036935</v>
      </c>
      <c r="B570" t="n">
        <v>13.03437692</v>
      </c>
      <c r="C570" t="n">
        <v>41.17917561149773</v>
      </c>
      <c r="D570" t="n">
        <v>65.43185166764225</v>
      </c>
      <c r="E570" t="n">
        <v>353.2313120331115</v>
      </c>
      <c r="F570" t="n">
        <v>567</v>
      </c>
      <c r="G570" t="n">
        <v>1.2558710235</v>
      </c>
      <c r="H570" t="n">
        <v>-0.6886974297184242</v>
      </c>
      <c r="I570" t="n">
        <v>0.7201210548505244</v>
      </c>
      <c r="J570" t="n">
        <v>0</v>
      </c>
      <c r="K570" t="n">
        <v>0</v>
      </c>
      <c r="L570" t="n">
        <v>0.003999573939286238</v>
      </c>
      <c r="M570" t="n">
        <v>0</v>
      </c>
      <c r="N570" t="n">
        <v>90.34709025510242</v>
      </c>
      <c r="O570" t="n">
        <v>-0.3575363112435441</v>
      </c>
      <c r="P570" t="b">
        <v>0</v>
      </c>
      <c r="Q570" t="n">
        <v>0</v>
      </c>
      <c r="R570" t="b">
        <v>0</v>
      </c>
      <c r="S570" t="n">
        <v>-0.3575363112435441</v>
      </c>
      <c r="T570" t="n">
        <v>10.34565638128459</v>
      </c>
      <c r="U570" t="n">
        <v>40.80326876778644</v>
      </c>
      <c r="V570" t="n">
        <v>-330.0148536086612</v>
      </c>
      <c r="W570" t="n">
        <v>0</v>
      </c>
      <c r="X570" t="n">
        <v>0</v>
      </c>
      <c r="Y570" t="b">
        <v>0</v>
      </c>
      <c r="Z570" t="n">
        <v>0</v>
      </c>
      <c r="AA570" t="b">
        <v>0</v>
      </c>
      <c r="AB570" t="n">
        <v>-83.67516572227717</v>
      </c>
      <c r="AC570" t="n">
        <v>-0.3575363112435441</v>
      </c>
      <c r="AD570" t="b">
        <v>0</v>
      </c>
      <c r="AE570" t="n">
        <v>0</v>
      </c>
      <c r="AF570" t="n">
        <v>0</v>
      </c>
      <c r="AG570" t="n">
        <v>0</v>
      </c>
      <c r="AH570" t="n">
        <v>29.13325231592593</v>
      </c>
      <c r="AI570" t="n">
        <v>0</v>
      </c>
      <c r="AJ570" t="n">
        <v>0</v>
      </c>
      <c r="AK570" t="n">
        <v>83.67516572227717</v>
      </c>
      <c r="AL570" t="n">
        <v>0</v>
      </c>
      <c r="AM570" t="n">
        <v>1</v>
      </c>
      <c r="AN570" t="n">
        <v>0</v>
      </c>
      <c r="AO570" t="n">
        <v>0.1950324965108765</v>
      </c>
      <c r="AP570" t="n">
        <v>0</v>
      </c>
      <c r="AQ570" t="n">
        <v>0.4895204224110664</v>
      </c>
      <c r="AR570" t="n">
        <v>1</v>
      </c>
      <c r="AS570" t="n">
        <v>0</v>
      </c>
      <c r="AT570" t="n">
        <v>0</v>
      </c>
      <c r="AU570" t="n">
        <v>0</v>
      </c>
      <c r="AV570" t="n">
        <v>0.3661853010659004</v>
      </c>
      <c r="AW570" t="n">
        <v>0.1151224420432487</v>
      </c>
    </row>
    <row r="571" spans="1:49">
      <c r="A571" t="n">
        <v>0</v>
      </c>
      <c r="B571" t="n">
        <v>-21.42638506</v>
      </c>
      <c r="C571" t="n">
        <v>41.1766712300776</v>
      </c>
      <c r="D571" t="n">
        <v>65.42787231858614</v>
      </c>
      <c r="E571" t="n">
        <v>44.13490811490256</v>
      </c>
      <c r="F571" t="n">
        <v>568</v>
      </c>
      <c r="G571" t="n">
        <v>0.000135501545</v>
      </c>
      <c r="H571" t="n">
        <v>-0.09588004427723862</v>
      </c>
      <c r="I571" t="n">
        <v>-0</v>
      </c>
      <c r="J571" t="n">
        <v>0</v>
      </c>
      <c r="K571" t="n">
        <v>0</v>
      </c>
      <c r="L571" t="n">
        <v>0.0004755431225911821</v>
      </c>
      <c r="M571" t="n">
        <v>0</v>
      </c>
      <c r="N571" t="n">
        <v>90.34563330924477</v>
      </c>
      <c r="O571" t="n">
        <v>-6.691555320402381e-07</v>
      </c>
      <c r="P571" t="b">
        <v>0</v>
      </c>
      <c r="Q571" t="n">
        <v>0</v>
      </c>
      <c r="R571" t="b">
        <v>0</v>
      </c>
      <c r="S571" t="n">
        <v>-6.691555320402381e-07</v>
      </c>
      <c r="T571" t="n">
        <v>0.001116239165863016</v>
      </c>
      <c r="U571" t="n">
        <v>0.004402447270163734</v>
      </c>
      <c r="V571" t="n">
        <v>-5.724547957739047</v>
      </c>
      <c r="W571" t="n">
        <v>0</v>
      </c>
      <c r="X571" t="n">
        <v>0</v>
      </c>
      <c r="Y571" t="b">
        <v>0</v>
      </c>
      <c r="Z571" t="n">
        <v>0</v>
      </c>
      <c r="AA571" t="b">
        <v>0</v>
      </c>
      <c r="AB571" t="n">
        <v>-1.451457392935864</v>
      </c>
      <c r="AC571" t="n">
        <v>-6.691555320402381e-07</v>
      </c>
      <c r="AD571" t="b">
        <v>0</v>
      </c>
      <c r="AE571" t="n">
        <v>0</v>
      </c>
      <c r="AF571" t="n">
        <v>0</v>
      </c>
      <c r="AG571" t="n">
        <v>1</v>
      </c>
      <c r="AH571" t="n">
        <v>29.13325231592593</v>
      </c>
      <c r="AI571" t="n">
        <v>0</v>
      </c>
      <c r="AJ571" t="n">
        <v>0</v>
      </c>
      <c r="AK571" t="n">
        <v>0</v>
      </c>
      <c r="AL571" t="n">
        <v>0</v>
      </c>
      <c r="AM571" t="n">
        <v>1</v>
      </c>
      <c r="AN571" t="n">
        <v>0</v>
      </c>
      <c r="AO571" t="n">
        <v>0.05979179187167522</v>
      </c>
      <c r="AP571" t="n">
        <v>0</v>
      </c>
      <c r="AQ571" t="n">
        <v>0.4895479876986071</v>
      </c>
      <c r="AR571" t="n">
        <v>1</v>
      </c>
      <c r="AS571" t="n">
        <v>0</v>
      </c>
      <c r="AT571" t="n">
        <v>0</v>
      </c>
      <c r="AU571" t="n">
        <v>0</v>
      </c>
      <c r="AV571" t="n">
        <v>0.3662101214390556</v>
      </c>
      <c r="AW571" t="n">
        <v>0.1151302451472011</v>
      </c>
    </row>
    <row r="572" spans="1:49">
      <c r="A572" t="n">
        <v>0</v>
      </c>
      <c r="B572" t="n">
        <v>-21.42638506</v>
      </c>
      <c r="C572" t="n">
        <v>41.17146177723087</v>
      </c>
      <c r="D572" t="n">
        <v>65.4195947331106</v>
      </c>
      <c r="E572" t="n">
        <v>0.006300541467164168</v>
      </c>
      <c r="F572" t="n">
        <v>569</v>
      </c>
      <c r="G572" t="n">
        <v>3.233395e-06</v>
      </c>
      <c r="H572" t="n">
        <v>0.02566111507321207</v>
      </c>
      <c r="I572" t="n">
        <v>-0</v>
      </c>
      <c r="J572" t="n">
        <v>0</v>
      </c>
      <c r="K572" t="n">
        <v>0</v>
      </c>
      <c r="L572" t="n">
        <v>-0.001726860121084639</v>
      </c>
      <c r="M572" t="n">
        <v>0</v>
      </c>
      <c r="N572" t="n">
        <v>90.33819359221005</v>
      </c>
      <c r="O572" t="n">
        <v>1.695565985165862e-07</v>
      </c>
      <c r="P572" t="b">
        <v>0</v>
      </c>
      <c r="Q572" t="n">
        <v>0</v>
      </c>
      <c r="R572" t="b">
        <v>0</v>
      </c>
      <c r="S572" t="n">
        <v>1.695565985165862e-07</v>
      </c>
      <c r="T572" t="n">
        <v>2.663616962969423e-05</v>
      </c>
      <c r="U572" t="n">
        <v>0.000105053053019514</v>
      </c>
      <c r="V572" t="n">
        <v>60.78750322496517</v>
      </c>
      <c r="W572" t="n">
        <v>0</v>
      </c>
      <c r="X572" t="n">
        <v>0</v>
      </c>
      <c r="Y572" t="b">
        <v>0</v>
      </c>
      <c r="Z572" t="n">
        <v>0</v>
      </c>
      <c r="AA572" t="b">
        <v>0</v>
      </c>
      <c r="AB572" t="n">
        <v>15.41265294750638</v>
      </c>
      <c r="AC572" t="n">
        <v>1.695565985165862e-07</v>
      </c>
      <c r="AD572" t="b">
        <v>0</v>
      </c>
      <c r="AE572" t="n">
        <v>0</v>
      </c>
      <c r="AF572" t="n">
        <v>0</v>
      </c>
      <c r="AG572" t="n">
        <v>1</v>
      </c>
      <c r="AH572" t="n">
        <v>29.13325231592593</v>
      </c>
      <c r="AI572" t="n">
        <v>0</v>
      </c>
      <c r="AJ572" t="n">
        <v>0</v>
      </c>
      <c r="AK572" t="n">
        <v>0</v>
      </c>
      <c r="AL572" t="n">
        <v>0</v>
      </c>
      <c r="AM572" t="n">
        <v>1</v>
      </c>
      <c r="AN572" t="n">
        <v>0</v>
      </c>
      <c r="AO572" t="n">
        <v>0.0009334759307073827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</row>
    <row r="573" spans="1:49">
      <c r="A573" t="n">
        <v>0</v>
      </c>
      <c r="B573" t="n">
        <v>-21.42638506</v>
      </c>
      <c r="C573" t="n">
        <v>41.16625545098987</v>
      </c>
      <c r="D573" t="n">
        <v>65.41132211567046</v>
      </c>
      <c r="E573" t="n">
        <v>1.074746070184385e-07</v>
      </c>
      <c r="F573" t="n">
        <v>570</v>
      </c>
      <c r="G573" t="n">
        <v>1.069197e-06</v>
      </c>
      <c r="H573" t="n">
        <v>-0.006876442972276341</v>
      </c>
      <c r="I573" t="n">
        <v>-0</v>
      </c>
      <c r="J573" t="n">
        <v>0</v>
      </c>
      <c r="K573" t="n">
        <v>0</v>
      </c>
      <c r="L573" t="n">
        <v>-0.007710342479142929</v>
      </c>
      <c r="M573" t="n">
        <v>0</v>
      </c>
      <c r="N573" t="n">
        <v>90.33075387517532</v>
      </c>
      <c r="O573" t="n">
        <v>3.964448394320827e-08</v>
      </c>
      <c r="P573" t="b">
        <v>0</v>
      </c>
      <c r="Q573" t="n">
        <v>0</v>
      </c>
      <c r="R573" t="b">
        <v>0</v>
      </c>
      <c r="S573" t="n">
        <v>3.964448394320827e-08</v>
      </c>
      <c r="T573" t="n">
        <v>8.807866858073381e-06</v>
      </c>
      <c r="U573" t="n">
        <v>3.473822688824142e-05</v>
      </c>
      <c r="V573" t="n">
        <v>42.98168231350191</v>
      </c>
      <c r="W573" t="n">
        <v>0</v>
      </c>
      <c r="X573" t="n">
        <v>0</v>
      </c>
      <c r="Y573" t="b">
        <v>0</v>
      </c>
      <c r="Z573" t="n">
        <v>0</v>
      </c>
      <c r="AA573" t="b">
        <v>0</v>
      </c>
      <c r="AB573" t="n">
        <v>10.89799247299744</v>
      </c>
      <c r="AC573" t="n">
        <v>3.964448394320827e-08</v>
      </c>
      <c r="AD573" t="b">
        <v>0</v>
      </c>
      <c r="AE573" t="n">
        <v>0</v>
      </c>
      <c r="AF573" t="n">
        <v>0</v>
      </c>
      <c r="AG573" t="n">
        <v>1</v>
      </c>
      <c r="AH573" t="n">
        <v>29.13325231592593</v>
      </c>
      <c r="AI573" t="n">
        <v>0</v>
      </c>
      <c r="AJ573" t="n">
        <v>0</v>
      </c>
      <c r="AK573" t="n">
        <v>0</v>
      </c>
      <c r="AL573" t="n">
        <v>0</v>
      </c>
      <c r="AM573" t="n">
        <v>1</v>
      </c>
      <c r="AN573" t="n">
        <v>0</v>
      </c>
      <c r="AO573" t="n">
        <v>1.902367515416057e-11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</row>
    <row r="574" spans="1:49">
      <c r="A574" t="n">
        <v>0</v>
      </c>
      <c r="B574" t="n">
        <v>-21.42638506</v>
      </c>
      <c r="C574" t="n">
        <v>41.16105224852025</v>
      </c>
      <c r="D574" t="n">
        <v>65.40305446176205</v>
      </c>
      <c r="E574" t="n">
        <v>0</v>
      </c>
      <c r="F574" t="n">
        <v>571</v>
      </c>
      <c r="G574" t="n">
        <v>4.971869999999999e-07</v>
      </c>
      <c r="H574" t="n">
        <v>0.001842376642559956</v>
      </c>
      <c r="I574" t="n">
        <v>-0</v>
      </c>
      <c r="J574" t="n">
        <v>0</v>
      </c>
      <c r="K574" t="n">
        <v>0</v>
      </c>
      <c r="L574" t="n">
        <v>-0.01102562911738592</v>
      </c>
      <c r="M574" t="n">
        <v>0</v>
      </c>
      <c r="N574" t="n">
        <v>90.32331415814059</v>
      </c>
      <c r="O574" t="n">
        <v>2.048149682490289e-08</v>
      </c>
      <c r="P574" t="b">
        <v>0</v>
      </c>
      <c r="Q574" t="n">
        <v>0</v>
      </c>
      <c r="R574" t="b">
        <v>0</v>
      </c>
      <c r="S574" t="n">
        <v>2.048149682490289e-08</v>
      </c>
      <c r="T574" t="n">
        <v>4.095743721283289e-06</v>
      </c>
      <c r="U574" t="n">
        <v>1.615361323674129e-05</v>
      </c>
      <c r="V574" t="n">
        <v>47.75296039151942</v>
      </c>
      <c r="W574" t="n">
        <v>0</v>
      </c>
      <c r="X574" t="n">
        <v>0</v>
      </c>
      <c r="Y574" t="b">
        <v>0</v>
      </c>
      <c r="Z574" t="n">
        <v>0</v>
      </c>
      <c r="AA574" t="b">
        <v>0</v>
      </c>
      <c r="AB574" t="n">
        <v>12.10774857797146</v>
      </c>
      <c r="AC574" t="n">
        <v>2.048149682490289e-08</v>
      </c>
      <c r="AD574" t="b">
        <v>0</v>
      </c>
      <c r="AE574" t="n">
        <v>0</v>
      </c>
      <c r="AF574" t="n">
        <v>0</v>
      </c>
      <c r="AG574" t="n">
        <v>1</v>
      </c>
      <c r="AH574" t="n">
        <v>29.13325231592593</v>
      </c>
      <c r="AI574" t="n">
        <v>0</v>
      </c>
      <c r="AJ574" t="n">
        <v>0</v>
      </c>
      <c r="AK574" t="n">
        <v>0</v>
      </c>
      <c r="AL574" t="n">
        <v>0</v>
      </c>
      <c r="AM574" t="n">
        <v>1</v>
      </c>
      <c r="AN574" t="n">
        <v>0</v>
      </c>
      <c r="AO574" t="n">
        <v>5.535417781509555e-21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</row>
    <row r="575" spans="1:49">
      <c r="A575" t="n">
        <v>0</v>
      </c>
      <c r="B575" t="n">
        <v>-21.42638506</v>
      </c>
      <c r="C575" t="n">
        <v>41.15585216712064</v>
      </c>
      <c r="D575" t="n">
        <v>65.39479176709305</v>
      </c>
      <c r="E575" t="n">
        <v>0</v>
      </c>
      <c r="F575" t="n">
        <v>572</v>
      </c>
      <c r="G575" t="n">
        <v>2.697575e-07</v>
      </c>
      <c r="H575" t="n">
        <v>-0.0004937297975468152</v>
      </c>
      <c r="I575" t="n">
        <v>-0</v>
      </c>
      <c r="J575" t="n">
        <v>0</v>
      </c>
      <c r="K575" t="n">
        <v>0</v>
      </c>
      <c r="L575" t="n">
        <v>-0.01076178758171764</v>
      </c>
      <c r="M575" t="n">
        <v>0</v>
      </c>
      <c r="N575" t="n">
        <v>90.31587444110586</v>
      </c>
      <c r="O575" t="n">
        <v>1.081509568084063e-08</v>
      </c>
      <c r="P575" t="b">
        <v>0</v>
      </c>
      <c r="Q575" t="n">
        <v>0</v>
      </c>
      <c r="R575" t="b">
        <v>0</v>
      </c>
      <c r="S575" t="n">
        <v>1.081509568084063e-08</v>
      </c>
      <c r="T575" t="n">
        <v>2.222217368704486e-06</v>
      </c>
      <c r="U575" t="n">
        <v>8.764425302170492e-06</v>
      </c>
      <c r="V575" t="n">
        <v>46.47455181995274</v>
      </c>
      <c r="W575" t="n">
        <v>0</v>
      </c>
      <c r="X575" t="n">
        <v>0</v>
      </c>
      <c r="Y575" t="b">
        <v>0</v>
      </c>
      <c r="Z575" t="n">
        <v>0</v>
      </c>
      <c r="AA575" t="b">
        <v>0</v>
      </c>
      <c r="AB575" t="n">
        <v>11.78360847361885</v>
      </c>
      <c r="AC575" t="n">
        <v>1.081509568084063e-08</v>
      </c>
      <c r="AD575" t="b">
        <v>0</v>
      </c>
      <c r="AE575" t="n">
        <v>0</v>
      </c>
      <c r="AF575" t="n">
        <v>0</v>
      </c>
      <c r="AG575" t="n">
        <v>1</v>
      </c>
      <c r="AH575" t="n">
        <v>29.13325231592593</v>
      </c>
      <c r="AI575" t="n">
        <v>0</v>
      </c>
      <c r="AJ575" t="n">
        <v>0</v>
      </c>
      <c r="AK575" t="n">
        <v>0</v>
      </c>
      <c r="AL575" t="n">
        <v>0</v>
      </c>
      <c r="AM575" t="n">
        <v>1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</row>
    <row r="576" spans="1:49">
      <c r="A576" t="n">
        <v>0</v>
      </c>
      <c r="B576" t="n">
        <v>-21.42638506</v>
      </c>
      <c r="C576" t="n">
        <v>41.15065520409682</v>
      </c>
      <c r="D576" t="n">
        <v>65.38653402738245</v>
      </c>
      <c r="E576" t="n">
        <v>0</v>
      </c>
      <c r="F576" t="n">
        <v>573</v>
      </c>
      <c r="G576" t="n">
        <v>1.60057e-07</v>
      </c>
      <c r="H576" t="n">
        <v>0.000132261605960639</v>
      </c>
      <c r="I576" t="n">
        <v>-0</v>
      </c>
      <c r="J576" t="n">
        <v>0</v>
      </c>
      <c r="K576" t="n">
        <v>0</v>
      </c>
      <c r="L576" t="n">
        <v>-0.009999543813012046</v>
      </c>
      <c r="M576" t="n">
        <v>0</v>
      </c>
      <c r="N576" t="n">
        <v>90.30843472407113</v>
      </c>
      <c r="O576" t="n">
        <v>6.464292245855342e-09</v>
      </c>
      <c r="P576" t="b">
        <v>0</v>
      </c>
      <c r="Q576" t="n">
        <v>0</v>
      </c>
      <c r="R576" t="b">
        <v>0</v>
      </c>
      <c r="S576" t="n">
        <v>6.464292245855342e-09</v>
      </c>
      <c r="T576" t="n">
        <v>1.318522915517581e-06</v>
      </c>
      <c r="U576" t="n">
        <v>5.200254378801339e-06</v>
      </c>
      <c r="V576" t="n">
        <v>46.81711872021396</v>
      </c>
      <c r="W576" t="n">
        <v>0</v>
      </c>
      <c r="X576" t="n">
        <v>0</v>
      </c>
      <c r="Y576" t="b">
        <v>0</v>
      </c>
      <c r="Z576" t="n">
        <v>0</v>
      </c>
      <c r="AA576" t="b">
        <v>0</v>
      </c>
      <c r="AB576" t="n">
        <v>11.8704662069508</v>
      </c>
      <c r="AC576" t="n">
        <v>6.464292245855342e-09</v>
      </c>
      <c r="AD576" t="b">
        <v>0</v>
      </c>
      <c r="AE576" t="n">
        <v>0</v>
      </c>
      <c r="AF576" t="n">
        <v>0</v>
      </c>
      <c r="AG576" t="n">
        <v>1</v>
      </c>
      <c r="AH576" t="n">
        <v>29.13325231592593</v>
      </c>
      <c r="AI576" t="n">
        <v>0</v>
      </c>
      <c r="AJ576" t="n">
        <v>0</v>
      </c>
      <c r="AK576" t="n">
        <v>0</v>
      </c>
      <c r="AL576" t="n">
        <v>0</v>
      </c>
      <c r="AM576" t="n">
        <v>1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</row>
    <row r="577" spans="1:49">
      <c r="A577" t="n">
        <v>0</v>
      </c>
      <c r="B577" t="n">
        <v>-21.42638506</v>
      </c>
      <c r="C577" t="n">
        <v>41.14546135675875</v>
      </c>
      <c r="D577" t="n">
        <v>65.3782812383559</v>
      </c>
      <c r="E577" t="n">
        <v>0</v>
      </c>
      <c r="F577" t="n">
        <v>574</v>
      </c>
      <c r="G577" t="n">
        <v>1.00689e-07</v>
      </c>
      <c r="H577" t="n">
        <v>-3.545751671240761e-05</v>
      </c>
      <c r="I577" t="n">
        <v>-0</v>
      </c>
      <c r="J577" t="n">
        <v>0</v>
      </c>
      <c r="K577" t="n">
        <v>0</v>
      </c>
      <c r="L577" t="n">
        <v>-0.008575675974217933</v>
      </c>
      <c r="M577" t="n">
        <v>0</v>
      </c>
      <c r="N577" t="n">
        <v>90.30099500703641</v>
      </c>
      <c r="O577" t="n">
        <v>4.058598502376125e-09</v>
      </c>
      <c r="P577" t="b">
        <v>0</v>
      </c>
      <c r="Q577" t="n">
        <v>0</v>
      </c>
      <c r="R577" t="b">
        <v>0</v>
      </c>
      <c r="S577" t="n">
        <v>4.058598502376125e-09</v>
      </c>
      <c r="T577" t="n">
        <v>8.294592166575015e-07</v>
      </c>
      <c r="U577" t="n">
        <v>3.271387150497186e-06</v>
      </c>
      <c r="V577" t="n">
        <v>46.72533627016745</v>
      </c>
      <c r="W577" t="n">
        <v>0</v>
      </c>
      <c r="X577" t="n">
        <v>0</v>
      </c>
      <c r="Y577" t="b">
        <v>0</v>
      </c>
      <c r="Z577" t="n">
        <v>0</v>
      </c>
      <c r="AA577" t="b">
        <v>0</v>
      </c>
      <c r="AB577" t="n">
        <v>11.8471947946672</v>
      </c>
      <c r="AC577" t="n">
        <v>4.058598502376125e-09</v>
      </c>
      <c r="AD577" t="b">
        <v>0</v>
      </c>
      <c r="AE577" t="n">
        <v>0</v>
      </c>
      <c r="AF577" t="n">
        <v>0</v>
      </c>
      <c r="AG577" t="n">
        <v>1</v>
      </c>
      <c r="AH577" t="n">
        <v>29.13325231592593</v>
      </c>
      <c r="AI577" t="n">
        <v>0</v>
      </c>
      <c r="AJ577" t="n">
        <v>0</v>
      </c>
      <c r="AK577" t="n">
        <v>0</v>
      </c>
      <c r="AL577" t="n">
        <v>0</v>
      </c>
      <c r="AM577" t="n">
        <v>1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</row>
    <row r="578" spans="1:49">
      <c r="A578" t="n">
        <v>0</v>
      </c>
      <c r="B578" t="n">
        <v>-21.42638506</v>
      </c>
      <c r="C578" t="n">
        <v>41.14027062241988</v>
      </c>
      <c r="D578" t="n">
        <v>65.3700333957446</v>
      </c>
      <c r="E578" t="n">
        <v>0</v>
      </c>
      <c r="F578" t="n">
        <v>575</v>
      </c>
      <c r="G578" t="n">
        <v>6.600005e-08</v>
      </c>
      <c r="H578" t="n">
        <v>9.490080097324736e-06</v>
      </c>
      <c r="I578" t="n">
        <v>-0</v>
      </c>
      <c r="J578" t="n">
        <v>0</v>
      </c>
      <c r="K578" t="n">
        <v>0</v>
      </c>
      <c r="L578" t="n">
        <v>-0.007752242563910494</v>
      </c>
      <c r="M578" t="n">
        <v>0</v>
      </c>
      <c r="N578" t="n">
        <v>90.29355529000168</v>
      </c>
      <c r="O578" t="n">
        <v>2.661747703966111e-09</v>
      </c>
      <c r="P578" t="b">
        <v>0</v>
      </c>
      <c r="Q578" t="n">
        <v>0</v>
      </c>
      <c r="R578" t="b">
        <v>0</v>
      </c>
      <c r="S578" t="n">
        <v>2.661747703966111e-09</v>
      </c>
      <c r="T578" t="n">
        <v>5.436974224826539e-07</v>
      </c>
      <c r="U578" t="n">
        <v>2.144342634271587e-06</v>
      </c>
      <c r="V578" t="n">
        <v>46.74993334512909</v>
      </c>
      <c r="W578" t="n">
        <v>0</v>
      </c>
      <c r="X578" t="n">
        <v>0</v>
      </c>
      <c r="Y578" t="b">
        <v>0</v>
      </c>
      <c r="Z578" t="n">
        <v>0</v>
      </c>
      <c r="AA578" t="b">
        <v>0</v>
      </c>
      <c r="AB578" t="n">
        <v>11.85343137553983</v>
      </c>
      <c r="AC578" t="n">
        <v>2.661747703966111e-09</v>
      </c>
      <c r="AD578" t="b">
        <v>0</v>
      </c>
      <c r="AE578" t="n">
        <v>0</v>
      </c>
      <c r="AF578" t="n">
        <v>0</v>
      </c>
      <c r="AG578" t="n">
        <v>1</v>
      </c>
      <c r="AH578" t="n">
        <v>29.13325231592593</v>
      </c>
      <c r="AI578" t="n">
        <v>0</v>
      </c>
      <c r="AJ578" t="n">
        <v>0</v>
      </c>
      <c r="AK578" t="n">
        <v>0</v>
      </c>
      <c r="AL578" t="n">
        <v>0</v>
      </c>
      <c r="AM578" t="n">
        <v>1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</row>
    <row r="579" spans="1:49">
      <c r="A579" t="n">
        <v>0</v>
      </c>
      <c r="B579" t="n">
        <v>-21.42638506</v>
      </c>
      <c r="C579" t="n">
        <v>41.13508299839673</v>
      </c>
      <c r="D579" t="n">
        <v>65.36179049528459</v>
      </c>
      <c r="E579" t="n">
        <v>0</v>
      </c>
      <c r="F579" t="n">
        <v>576</v>
      </c>
      <c r="G579" t="n">
        <v>4.459349999999999e-08</v>
      </c>
      <c r="H579" t="n">
        <v>-2.549549926891318e-06</v>
      </c>
      <c r="I579" t="n">
        <v>-0</v>
      </c>
      <c r="J579" t="n">
        <v>0</v>
      </c>
      <c r="K579" t="n">
        <v>0</v>
      </c>
      <c r="L579" t="n">
        <v>-0.007762539836162541</v>
      </c>
      <c r="M579" t="n">
        <v>0</v>
      </c>
      <c r="N579" t="n">
        <v>90.28611557296695</v>
      </c>
      <c r="O579" t="n">
        <v>1.798179214908909e-09</v>
      </c>
      <c r="P579" t="b">
        <v>0</v>
      </c>
      <c r="Q579" t="n">
        <v>0</v>
      </c>
      <c r="R579" t="b">
        <v>0</v>
      </c>
      <c r="S579" t="n">
        <v>1.798179214908909e-09</v>
      </c>
      <c r="T579" t="n">
        <v>3.673538279058912e-07</v>
      </c>
      <c r="U579" t="n">
        <v>1.448843497260835e-06</v>
      </c>
      <c r="V579" t="n">
        <v>46.74334478820334</v>
      </c>
      <c r="W579" t="n">
        <v>0</v>
      </c>
      <c r="X579" t="n">
        <v>0</v>
      </c>
      <c r="Y579" t="b">
        <v>0</v>
      </c>
      <c r="Z579" t="n">
        <v>0</v>
      </c>
      <c r="AA579" t="b">
        <v>0</v>
      </c>
      <c r="AB579" t="n">
        <v>11.85176084893594</v>
      </c>
      <c r="AC579" t="n">
        <v>1.798179214908909e-09</v>
      </c>
      <c r="AD579" t="b">
        <v>0</v>
      </c>
      <c r="AE579" t="n">
        <v>0</v>
      </c>
      <c r="AF579" t="n">
        <v>0</v>
      </c>
      <c r="AG579" t="n">
        <v>1</v>
      </c>
      <c r="AH579" t="n">
        <v>29.13325231592593</v>
      </c>
      <c r="AI579" t="n">
        <v>0</v>
      </c>
      <c r="AJ579" t="n">
        <v>0</v>
      </c>
      <c r="AK579" t="n">
        <v>0</v>
      </c>
      <c r="AL579" t="n">
        <v>0</v>
      </c>
      <c r="AM579" t="n">
        <v>1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</row>
    <row r="580" spans="1:49">
      <c r="A580" t="n">
        <v>0</v>
      </c>
      <c r="B580" t="n">
        <v>-21.42638506</v>
      </c>
      <c r="C580" t="n">
        <v>41.12989848200884</v>
      </c>
      <c r="D580" t="n">
        <v>65.3535525327168</v>
      </c>
      <c r="E580" t="n">
        <v>0</v>
      </c>
      <c r="F580" t="n">
        <v>577</v>
      </c>
      <c r="G580" t="n">
        <v>3.08351e-08</v>
      </c>
      <c r="H580" t="n">
        <v>6.788154852405399e-07</v>
      </c>
      <c r="I580" t="n">
        <v>-0</v>
      </c>
      <c r="J580" t="n">
        <v>0</v>
      </c>
      <c r="K580" t="n">
        <v>0</v>
      </c>
      <c r="L580" t="n">
        <v>-0.007894594046399972</v>
      </c>
      <c r="M580" t="n">
        <v>0</v>
      </c>
      <c r="N580" t="n">
        <v>90.27867585593222</v>
      </c>
      <c r="O580" t="n">
        <v>1.243435288908518e-09</v>
      </c>
      <c r="P580" t="b">
        <v>0</v>
      </c>
      <c r="Q580" t="n">
        <v>0</v>
      </c>
      <c r="R580" t="b">
        <v>0</v>
      </c>
      <c r="S580" t="n">
        <v>1.243435288908518e-09</v>
      </c>
      <c r="T580" t="n">
        <v>2.540144195647561e-07</v>
      </c>
      <c r="U580" t="n">
        <v>1.001832870763398e-06</v>
      </c>
      <c r="V580" t="n">
        <v>46.74511147448598</v>
      </c>
      <c r="W580" t="n">
        <v>0</v>
      </c>
      <c r="X580" t="n">
        <v>0</v>
      </c>
      <c r="Y580" t="b">
        <v>0</v>
      </c>
      <c r="Z580" t="n">
        <v>0</v>
      </c>
      <c r="AA580" t="b">
        <v>0</v>
      </c>
      <c r="AB580" t="n">
        <v>11.85220879170537</v>
      </c>
      <c r="AC580" t="n">
        <v>1.243435288908518e-09</v>
      </c>
      <c r="AD580" t="b">
        <v>0</v>
      </c>
      <c r="AE580" t="n">
        <v>0</v>
      </c>
      <c r="AF580" t="n">
        <v>0</v>
      </c>
      <c r="AG580" t="n">
        <v>1</v>
      </c>
      <c r="AH580" t="n">
        <v>29.13325231592593</v>
      </c>
      <c r="AI580" t="n">
        <v>0</v>
      </c>
      <c r="AJ580" t="n">
        <v>0</v>
      </c>
      <c r="AK580" t="n">
        <v>0</v>
      </c>
      <c r="AL580" t="n">
        <v>0</v>
      </c>
      <c r="AM580" t="n">
        <v>1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</row>
    <row r="581" spans="1:49">
      <c r="A581" t="n">
        <v>0</v>
      </c>
      <c r="B581" t="n">
        <v>-21.42638506</v>
      </c>
      <c r="C581" t="n">
        <v>41.12471707057907</v>
      </c>
      <c r="D581" t="n">
        <v>65.34531950378729</v>
      </c>
      <c r="E581" t="n">
        <v>0</v>
      </c>
      <c r="F581" t="n">
        <v>578</v>
      </c>
      <c r="G581" t="n">
        <v>2.17112e-08</v>
      </c>
      <c r="H581" t="n">
        <v>-1.847805974041754e-07</v>
      </c>
      <c r="I581" t="n">
        <v>-0</v>
      </c>
      <c r="J581" t="n">
        <v>0</v>
      </c>
      <c r="K581" t="n">
        <v>0</v>
      </c>
      <c r="L581" t="n">
        <v>-0.008088108212518874</v>
      </c>
      <c r="M581" t="n">
        <v>0</v>
      </c>
      <c r="N581" t="n">
        <v>90.27123613889749</v>
      </c>
      <c r="O581" t="n">
        <v>8.755022461268551e-10</v>
      </c>
      <c r="P581" t="b">
        <v>0</v>
      </c>
      <c r="Q581" t="n">
        <v>0</v>
      </c>
      <c r="R581" t="b">
        <v>0</v>
      </c>
      <c r="S581" t="n">
        <v>8.755022461268551e-10</v>
      </c>
      <c r="T581" t="n">
        <v>1.788532505506495e-07</v>
      </c>
      <c r="U581" t="n">
        <v>7.053972201717615e-07</v>
      </c>
      <c r="V581" t="n">
        <v>46.74463888024881</v>
      </c>
      <c r="W581" t="n">
        <v>0</v>
      </c>
      <c r="X581" t="n">
        <v>0</v>
      </c>
      <c r="Y581" t="b">
        <v>0</v>
      </c>
      <c r="Z581" t="n">
        <v>0</v>
      </c>
      <c r="AA581" t="b">
        <v>0</v>
      </c>
      <c r="AB581" t="n">
        <v>11.85208896558033</v>
      </c>
      <c r="AC581" t="n">
        <v>8.755022461268551e-10</v>
      </c>
      <c r="AD581" t="b">
        <v>0</v>
      </c>
      <c r="AE581" t="n">
        <v>0</v>
      </c>
      <c r="AF581" t="n">
        <v>0</v>
      </c>
      <c r="AG581" t="n">
        <v>1</v>
      </c>
      <c r="AH581" t="n">
        <v>29.13325231592593</v>
      </c>
      <c r="AI581" t="n">
        <v>0</v>
      </c>
      <c r="AJ581" t="n">
        <v>0</v>
      </c>
      <c r="AK581" t="n">
        <v>0</v>
      </c>
      <c r="AL581" t="n">
        <v>0</v>
      </c>
      <c r="AM581" t="n">
        <v>1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</row>
    <row r="582" spans="1:49">
      <c r="A582" t="n">
        <v>0</v>
      </c>
      <c r="B582" t="n">
        <v>-21.42638506</v>
      </c>
      <c r="C582" t="n">
        <v>41.11953876143323</v>
      </c>
      <c r="D582" t="n">
        <v>65.33709140424699</v>
      </c>
      <c r="E582" t="n">
        <v>0</v>
      </c>
      <c r="F582" t="n">
        <v>579</v>
      </c>
      <c r="G582" t="n">
        <v>1.550955e-08</v>
      </c>
      <c r="H582" t="n">
        <v>4.753561270949524e-08</v>
      </c>
      <c r="I582" t="n">
        <v>-0</v>
      </c>
      <c r="J582" t="n">
        <v>0</v>
      </c>
      <c r="K582" t="n">
        <v>0</v>
      </c>
      <c r="L582" t="n">
        <v>-0.008207706227502831</v>
      </c>
      <c r="M582" t="n">
        <v>0</v>
      </c>
      <c r="N582" t="n">
        <v>90.26379642186276</v>
      </c>
      <c r="O582" t="n">
        <v>6.254229518140043e-10</v>
      </c>
      <c r="P582" t="b">
        <v>0</v>
      </c>
      <c r="Q582" t="n">
        <v>0</v>
      </c>
      <c r="R582" t="b">
        <v>0</v>
      </c>
      <c r="S582" t="n">
        <v>6.254229518140043e-10</v>
      </c>
      <c r="T582" t="n">
        <v>1.277650904638079e-07</v>
      </c>
      <c r="U582" t="n">
        <v>5.039055167892583e-07</v>
      </c>
      <c r="V582" t="n">
        <v>46.74476601220875</v>
      </c>
      <c r="W582" t="n">
        <v>0</v>
      </c>
      <c r="X582" t="n">
        <v>0</v>
      </c>
      <c r="Y582" t="b">
        <v>0</v>
      </c>
      <c r="Z582" t="n">
        <v>0</v>
      </c>
      <c r="AA582" t="b">
        <v>0</v>
      </c>
      <c r="AB582" t="n">
        <v>11.85212119985009</v>
      </c>
      <c r="AC582" t="n">
        <v>6.254229518140043e-10</v>
      </c>
      <c r="AD582" t="b">
        <v>0</v>
      </c>
      <c r="AE582" t="n">
        <v>0</v>
      </c>
      <c r="AF582" t="n">
        <v>0</v>
      </c>
      <c r="AG582" t="n">
        <v>1</v>
      </c>
      <c r="AH582" t="n">
        <v>29.13325231592593</v>
      </c>
      <c r="AI582" t="n">
        <v>0</v>
      </c>
      <c r="AJ582" t="n">
        <v>0</v>
      </c>
      <c r="AK582" t="n">
        <v>0</v>
      </c>
      <c r="AL582" t="n">
        <v>0</v>
      </c>
      <c r="AM582" t="n">
        <v>1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</row>
    <row r="583" spans="1:49">
      <c r="A583" t="n">
        <v>0</v>
      </c>
      <c r="B583" t="n">
        <v>-21.42638506</v>
      </c>
      <c r="C583" t="n">
        <v>41.11436355190017</v>
      </c>
      <c r="D583" t="n">
        <v>65.32886822985149</v>
      </c>
      <c r="E583" t="n">
        <v>0</v>
      </c>
      <c r="F583" t="n">
        <v>580</v>
      </c>
      <c r="G583" t="n">
        <v>1.1209985e-08</v>
      </c>
      <c r="H583" t="n">
        <v>-1.411286593380553e-08</v>
      </c>
      <c r="I583" t="n">
        <v>-0</v>
      </c>
      <c r="J583" t="n">
        <v>0</v>
      </c>
      <c r="K583" t="n">
        <v>0</v>
      </c>
      <c r="L583" t="n">
        <v>-0.008220713237629573</v>
      </c>
      <c r="M583" t="n">
        <v>0</v>
      </c>
      <c r="N583" t="n">
        <v>90.25635670482804</v>
      </c>
      <c r="O583" t="n">
        <v>4.52042570448323e-10</v>
      </c>
      <c r="P583" t="b">
        <v>0</v>
      </c>
      <c r="Q583" t="n">
        <v>0</v>
      </c>
      <c r="R583" t="b">
        <v>0</v>
      </c>
      <c r="S583" t="n">
        <v>4.52042570448323e-10</v>
      </c>
      <c r="T583" t="n">
        <v>9.234598989802601e-08</v>
      </c>
      <c r="U583" t="n">
        <v>3.642125841578146e-07</v>
      </c>
      <c r="V583" t="n">
        <v>46.74473227538915</v>
      </c>
      <c r="W583" t="n">
        <v>0</v>
      </c>
      <c r="X583" t="n">
        <v>0</v>
      </c>
      <c r="Y583" t="b">
        <v>0</v>
      </c>
      <c r="Z583" t="n">
        <v>0</v>
      </c>
      <c r="AA583" t="b">
        <v>0</v>
      </c>
      <c r="AB583" t="n">
        <v>11.85211264588974</v>
      </c>
      <c r="AC583" t="n">
        <v>4.52042570448323e-10</v>
      </c>
      <c r="AD583" t="b">
        <v>0</v>
      </c>
      <c r="AE583" t="n">
        <v>0</v>
      </c>
      <c r="AF583" t="n">
        <v>0</v>
      </c>
      <c r="AG583" t="n">
        <v>1</v>
      </c>
      <c r="AH583" t="n">
        <v>29.13325231592593</v>
      </c>
      <c r="AI583" t="n">
        <v>0</v>
      </c>
      <c r="AJ583" t="n">
        <v>0</v>
      </c>
      <c r="AK583" t="n">
        <v>0</v>
      </c>
      <c r="AL583" t="n">
        <v>0</v>
      </c>
      <c r="AM583" t="n">
        <v>1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</row>
    <row r="584" spans="1:49">
      <c r="A584" t="n">
        <v>0</v>
      </c>
      <c r="B584" t="n">
        <v>-21.42638506</v>
      </c>
      <c r="C584" t="n">
        <v>41.1091914393119</v>
      </c>
      <c r="D584" t="n">
        <v>65.32064997636149</v>
      </c>
      <c r="E584" t="n">
        <v>0</v>
      </c>
      <c r="F584" t="n">
        <v>581</v>
      </c>
      <c r="G584" t="n">
        <v>8.180715000000001e-09</v>
      </c>
      <c r="H584" t="n">
        <v>2.808488525726891e-09</v>
      </c>
      <c r="I584" t="n">
        <v>-0</v>
      </c>
      <c r="J584" t="n">
        <v>0</v>
      </c>
      <c r="K584" t="n">
        <v>0</v>
      </c>
      <c r="L584" t="n">
        <v>-0.008215794449112745</v>
      </c>
      <c r="M584" t="n">
        <v>0</v>
      </c>
      <c r="N584" t="n">
        <v>90.24891698779331</v>
      </c>
      <c r="O584" t="n">
        <v>3.298873432262634e-10</v>
      </c>
      <c r="P584" t="b">
        <v>0</v>
      </c>
      <c r="Q584" t="n">
        <v>0</v>
      </c>
      <c r="R584" t="b">
        <v>0</v>
      </c>
      <c r="S584" t="n">
        <v>3.298873432262634e-10</v>
      </c>
      <c r="T584" t="n">
        <v>6.739136803025428e-08</v>
      </c>
      <c r="U584" t="n">
        <v>2.657915555113228e-07</v>
      </c>
      <c r="V584" t="n">
        <v>46.74474153515509</v>
      </c>
      <c r="W584" t="n">
        <v>0</v>
      </c>
      <c r="X584" t="n">
        <v>0</v>
      </c>
      <c r="Y584" t="b">
        <v>0</v>
      </c>
      <c r="Z584" t="n">
        <v>0</v>
      </c>
      <c r="AA584" t="b">
        <v>0</v>
      </c>
      <c r="AB584" t="n">
        <v>11.85211499370058</v>
      </c>
      <c r="AC584" t="n">
        <v>3.298873432262634e-10</v>
      </c>
      <c r="AD584" t="b">
        <v>0</v>
      </c>
      <c r="AE584" t="n">
        <v>0</v>
      </c>
      <c r="AF584" t="n">
        <v>0</v>
      </c>
      <c r="AG584" t="n">
        <v>1</v>
      </c>
      <c r="AH584" t="n">
        <v>29.13325231592593</v>
      </c>
      <c r="AI584" t="n">
        <v>0</v>
      </c>
      <c r="AJ584" t="n">
        <v>0</v>
      </c>
      <c r="AK584" t="n">
        <v>0</v>
      </c>
      <c r="AL584" t="n">
        <v>0</v>
      </c>
      <c r="AM584" t="n">
        <v>1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</row>
    <row r="585" spans="1:49">
      <c r="A585" t="n">
        <v>0</v>
      </c>
      <c r="B585" t="n">
        <v>-21.42638506</v>
      </c>
      <c r="C585" t="n">
        <v>41.10402242100354</v>
      </c>
      <c r="D585" t="n">
        <v>65.31243663954265</v>
      </c>
      <c r="E585" t="n">
        <v>0</v>
      </c>
      <c r="F585" t="n">
        <v>582</v>
      </c>
      <c r="G585" t="n">
        <v>6.017875e-09</v>
      </c>
      <c r="H585" t="n">
        <v>-1.447846502435361e-09</v>
      </c>
      <c r="I585" t="n">
        <v>-0</v>
      </c>
      <c r="J585" t="n">
        <v>0</v>
      </c>
      <c r="K585" t="n">
        <v>0</v>
      </c>
      <c r="L585" t="n">
        <v>-0.008210879893591205</v>
      </c>
      <c r="M585" t="n">
        <v>0</v>
      </c>
      <c r="N585" t="n">
        <v>90.24147727075858</v>
      </c>
      <c r="O585" t="n">
        <v>2.426708052644298e-10</v>
      </c>
      <c r="P585" t="b">
        <v>0</v>
      </c>
      <c r="Q585" t="n">
        <v>0</v>
      </c>
      <c r="R585" t="b">
        <v>0</v>
      </c>
      <c r="S585" t="n">
        <v>2.426708052644298e-10</v>
      </c>
      <c r="T585" t="n">
        <v>4.957425223651801e-08</v>
      </c>
      <c r="U585" t="n">
        <v>1.955208508208271e-07</v>
      </c>
      <c r="V585" t="n">
        <v>46.74473920573752</v>
      </c>
      <c r="W585" t="n">
        <v>0</v>
      </c>
      <c r="X585" t="n">
        <v>0</v>
      </c>
      <c r="Y585" t="b">
        <v>0</v>
      </c>
      <c r="Z585" t="n">
        <v>0</v>
      </c>
      <c r="AA585" t="b">
        <v>0</v>
      </c>
      <c r="AB585" t="n">
        <v>11.85211440307746</v>
      </c>
      <c r="AC585" t="n">
        <v>2.426708052644298e-10</v>
      </c>
      <c r="AD585" t="b">
        <v>0</v>
      </c>
      <c r="AE585" t="n">
        <v>0</v>
      </c>
      <c r="AF585" t="n">
        <v>0</v>
      </c>
      <c r="AG585" t="n">
        <v>1</v>
      </c>
      <c r="AH585" t="n">
        <v>29.13325231592593</v>
      </c>
      <c r="AI585" t="n">
        <v>0</v>
      </c>
      <c r="AJ585" t="n">
        <v>0</v>
      </c>
      <c r="AK585" t="n">
        <v>0</v>
      </c>
      <c r="AL585" t="n">
        <v>0</v>
      </c>
      <c r="AM585" t="n">
        <v>1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</row>
    <row r="586" spans="1:49">
      <c r="A586" t="n">
        <v>0</v>
      </c>
      <c r="B586" t="n">
        <v>-21.42638506</v>
      </c>
      <c r="C586" t="n">
        <v>41.09885649431317</v>
      </c>
      <c r="D586" t="n">
        <v>65.30422821516525</v>
      </c>
      <c r="E586" t="n">
        <v>0</v>
      </c>
      <c r="F586" t="n">
        <v>583</v>
      </c>
      <c r="G586" t="n">
        <v>4.4565e-09</v>
      </c>
      <c r="H586" t="n">
        <v>-1.206150159854489e-10</v>
      </c>
      <c r="I586" t="n">
        <v>-0</v>
      </c>
      <c r="J586" t="n">
        <v>0</v>
      </c>
      <c r="K586" t="n">
        <v>0</v>
      </c>
      <c r="L586" t="n">
        <v>-0.008205969565332039</v>
      </c>
      <c r="M586" t="n">
        <v>0</v>
      </c>
      <c r="N586" t="n">
        <v>90.23403755372385</v>
      </c>
      <c r="O586" t="n">
        <v>1.79708362247711e-10</v>
      </c>
      <c r="P586" t="b">
        <v>0</v>
      </c>
      <c r="Q586" t="n">
        <v>0</v>
      </c>
      <c r="R586" t="b">
        <v>0</v>
      </c>
      <c r="S586" t="n">
        <v>1.79708362247711e-10</v>
      </c>
      <c r="T586" t="n">
        <v>3.67119049651318e-08</v>
      </c>
      <c r="U586" t="n">
        <v>1.447917531824798e-07</v>
      </c>
      <c r="V586" t="n">
        <v>46.74473993191677</v>
      </c>
      <c r="W586" t="n">
        <v>0</v>
      </c>
      <c r="X586" t="n">
        <v>0</v>
      </c>
      <c r="Y586" t="b">
        <v>0</v>
      </c>
      <c r="Z586" t="n">
        <v>0</v>
      </c>
      <c r="AA586" t="b">
        <v>0</v>
      </c>
      <c r="AB586" t="n">
        <v>11.85211458719999</v>
      </c>
      <c r="AC586" t="n">
        <v>1.79708362247711e-10</v>
      </c>
      <c r="AD586" t="b">
        <v>0</v>
      </c>
      <c r="AE586" t="n">
        <v>0</v>
      </c>
      <c r="AF586" t="n">
        <v>0</v>
      </c>
      <c r="AG586" t="n">
        <v>1</v>
      </c>
      <c r="AH586" t="n">
        <v>29.13325231592593</v>
      </c>
      <c r="AI586" t="n">
        <v>0</v>
      </c>
      <c r="AJ586" t="n">
        <v>0</v>
      </c>
      <c r="AK586" t="n">
        <v>0</v>
      </c>
      <c r="AL586" t="n">
        <v>0</v>
      </c>
      <c r="AM586" t="n">
        <v>1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</row>
    <row r="587" spans="1:49">
      <c r="A587" t="n">
        <v>0</v>
      </c>
      <c r="B587" t="n">
        <v>-21.42638506</v>
      </c>
      <c r="C587" t="n">
        <v>41.09369365658192</v>
      </c>
      <c r="D587" t="n">
        <v>65.29602469900451</v>
      </c>
      <c r="E587" t="n">
        <v>0</v>
      </c>
      <c r="F587" t="n">
        <v>584</v>
      </c>
      <c r="G587" t="n">
        <v>3.31884e-09</v>
      </c>
      <c r="H587" t="n">
        <v>-3.188892669561774e-10</v>
      </c>
      <c r="I587" t="n">
        <v>-0</v>
      </c>
      <c r="J587" t="n">
        <v>0</v>
      </c>
      <c r="K587" t="n">
        <v>0</v>
      </c>
      <c r="L587" t="n">
        <v>-0.008201063459454261</v>
      </c>
      <c r="M587" t="n">
        <v>0</v>
      </c>
      <c r="N587" t="n">
        <v>90.22659783668912</v>
      </c>
      <c r="O587" t="n">
        <v>1.33832222501187e-10</v>
      </c>
      <c r="P587" t="b">
        <v>0</v>
      </c>
      <c r="Q587" t="n">
        <v>0</v>
      </c>
      <c r="R587" t="b">
        <v>0</v>
      </c>
      <c r="S587" t="n">
        <v>1.33832222501187e-10</v>
      </c>
      <c r="T587" t="n">
        <v>2.73400513125722e-08</v>
      </c>
      <c r="U587" t="n">
        <v>1.078291623767848e-07</v>
      </c>
      <c r="V587" t="n">
        <v>46.74473982331605</v>
      </c>
      <c r="W587" t="n">
        <v>0</v>
      </c>
      <c r="X587" t="n">
        <v>0</v>
      </c>
      <c r="Y587" t="b">
        <v>0</v>
      </c>
      <c r="Z587" t="n">
        <v>0</v>
      </c>
      <c r="AA587" t="b">
        <v>0</v>
      </c>
      <c r="AB587" t="n">
        <v>11.85211455966431</v>
      </c>
      <c r="AC587" t="n">
        <v>1.33832222501187e-10</v>
      </c>
      <c r="AD587" t="b">
        <v>0</v>
      </c>
      <c r="AE587" t="n">
        <v>0</v>
      </c>
      <c r="AF587" t="n">
        <v>0</v>
      </c>
      <c r="AG587" t="n">
        <v>1</v>
      </c>
      <c r="AH587" t="n">
        <v>29.13325231592593</v>
      </c>
      <c r="AI587" t="n">
        <v>0</v>
      </c>
      <c r="AJ587" t="n">
        <v>0</v>
      </c>
      <c r="AK587" t="n">
        <v>0</v>
      </c>
      <c r="AL587" t="n">
        <v>0</v>
      </c>
      <c r="AM587" t="n">
        <v>1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</row>
    <row r="588" spans="1:49">
      <c r="A588" t="n">
        <v>0</v>
      </c>
      <c r="B588" t="n">
        <v>-21.42638506</v>
      </c>
      <c r="C588" t="n">
        <v>41.08853390515402</v>
      </c>
      <c r="D588" t="n">
        <v>65.28782608684051</v>
      </c>
      <c r="E588" t="n">
        <v>0</v>
      </c>
      <c r="F588" t="n">
        <v>585</v>
      </c>
      <c r="G588" t="n">
        <v>2.4834e-09</v>
      </c>
      <c r="H588" t="n">
        <v>-2.480779161898415e-10</v>
      </c>
      <c r="I588" t="n">
        <v>-0</v>
      </c>
      <c r="J588" t="n">
        <v>0</v>
      </c>
      <c r="K588" t="n">
        <v>0</v>
      </c>
      <c r="L588" t="n">
        <v>-0.008196161571125071</v>
      </c>
      <c r="M588" t="n">
        <v>0</v>
      </c>
      <c r="N588" t="n">
        <v>90.2191581196544</v>
      </c>
      <c r="O588" t="n">
        <v>1.001431047096156e-10</v>
      </c>
      <c r="P588" t="b">
        <v>0</v>
      </c>
      <c r="Q588" t="n">
        <v>0</v>
      </c>
      <c r="R588" t="b">
        <v>0</v>
      </c>
      <c r="S588" t="n">
        <v>1.001431047096156e-10</v>
      </c>
      <c r="T588" t="n">
        <v>2.045783569850966e-08</v>
      </c>
      <c r="U588" t="n">
        <v>8.06857039949221e-08</v>
      </c>
      <c r="V588" t="n">
        <v>46.74473986199531</v>
      </c>
      <c r="W588" t="n">
        <v>0</v>
      </c>
      <c r="X588" t="n">
        <v>0</v>
      </c>
      <c r="Y588" t="b">
        <v>0</v>
      </c>
      <c r="Z588" t="n">
        <v>0</v>
      </c>
      <c r="AA588" t="b">
        <v>0</v>
      </c>
      <c r="AB588" t="n">
        <v>11.85211456947143</v>
      </c>
      <c r="AC588" t="n">
        <v>1.001431047096156e-10</v>
      </c>
      <c r="AD588" t="b">
        <v>0</v>
      </c>
      <c r="AE588" t="n">
        <v>0</v>
      </c>
      <c r="AF588" t="n">
        <v>0</v>
      </c>
      <c r="AG588" t="n">
        <v>1</v>
      </c>
      <c r="AH588" t="n">
        <v>29.13325231592593</v>
      </c>
      <c r="AI588" t="n">
        <v>0</v>
      </c>
      <c r="AJ588" t="n">
        <v>0</v>
      </c>
      <c r="AK588" t="n">
        <v>0</v>
      </c>
      <c r="AL588" t="n">
        <v>0</v>
      </c>
      <c r="AM588" t="n">
        <v>1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</row>
    <row r="589" spans="1:49">
      <c r="A589" t="n">
        <v>0</v>
      </c>
      <c r="B589" t="n">
        <v>-21.42638506</v>
      </c>
      <c r="C589" t="n">
        <v>41.08337723737671</v>
      </c>
      <c r="D589" t="n">
        <v>65.2796323744581</v>
      </c>
      <c r="E589" t="n">
        <v>0</v>
      </c>
      <c r="F589" t="n">
        <v>586</v>
      </c>
      <c r="G589" t="n">
        <v>1.86581e-09</v>
      </c>
      <c r="H589" t="n">
        <v>1.003425983822094e-10</v>
      </c>
      <c r="I589" t="n">
        <v>-0</v>
      </c>
      <c r="J589" t="n">
        <v>0</v>
      </c>
      <c r="K589" t="n">
        <v>0</v>
      </c>
      <c r="L589" t="n">
        <v>-0.008191263895544032</v>
      </c>
      <c r="M589" t="n">
        <v>0</v>
      </c>
      <c r="N589" t="n">
        <v>90.21171840261967</v>
      </c>
      <c r="O589" t="n">
        <v>7.523878833864047e-11</v>
      </c>
      <c r="P589" t="b">
        <v>0</v>
      </c>
      <c r="Q589" t="n">
        <v>0</v>
      </c>
      <c r="R589" t="b">
        <v>0</v>
      </c>
      <c r="S589" t="n">
        <v>7.523878833864047e-11</v>
      </c>
      <c r="T589" t="n">
        <v>1.537023211107204e-08</v>
      </c>
      <c r="U589" t="n">
        <v>6.062019544606815e-08</v>
      </c>
      <c r="V589" t="n">
        <v>46.74474005261177</v>
      </c>
      <c r="W589" t="n">
        <v>0</v>
      </c>
      <c r="X589" t="n">
        <v>0</v>
      </c>
      <c r="Y589" t="b">
        <v>0</v>
      </c>
      <c r="Z589" t="n">
        <v>0</v>
      </c>
      <c r="AA589" t="b">
        <v>0</v>
      </c>
      <c r="AB589" t="n">
        <v>11.85211461780217</v>
      </c>
      <c r="AC589" t="n">
        <v>7.523878833864047e-11</v>
      </c>
      <c r="AD589" t="b">
        <v>0</v>
      </c>
      <c r="AE589" t="n">
        <v>0</v>
      </c>
      <c r="AF589" t="n">
        <v>0</v>
      </c>
      <c r="AG589" t="n">
        <v>1</v>
      </c>
      <c r="AH589" t="n">
        <v>29.13325231592593</v>
      </c>
      <c r="AI589" t="n">
        <v>0</v>
      </c>
      <c r="AJ589" t="n">
        <v>0</v>
      </c>
      <c r="AK589" t="n">
        <v>0</v>
      </c>
      <c r="AL589" t="n">
        <v>0</v>
      </c>
      <c r="AM589" t="n">
        <v>1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</row>
    <row r="590" spans="1:49">
      <c r="A590" t="n">
        <v>0</v>
      </c>
      <c r="B590" t="n">
        <v>-21.42638506</v>
      </c>
      <c r="C590" t="n">
        <v>41.07822365060019</v>
      </c>
      <c r="D590" t="n">
        <v>65.27144355764696</v>
      </c>
      <c r="E590" t="n">
        <v>0</v>
      </c>
      <c r="F590" t="n">
        <v>587</v>
      </c>
      <c r="G590" t="n">
        <v>1.406675e-09</v>
      </c>
      <c r="H590" t="n">
        <v>-1.050563310672326e-09</v>
      </c>
      <c r="I590" t="n">
        <v>-0</v>
      </c>
      <c r="J590" t="n">
        <v>0</v>
      </c>
      <c r="K590" t="n">
        <v>0</v>
      </c>
      <c r="L590" t="n">
        <v>-0.008186370427848311</v>
      </c>
      <c r="M590" t="n">
        <v>0</v>
      </c>
      <c r="N590" t="n">
        <v>90.20427868558494</v>
      </c>
      <c r="O590" t="n">
        <v>5.672416867750073e-11</v>
      </c>
      <c r="P590" t="b">
        <v>0</v>
      </c>
      <c r="Q590" t="n">
        <v>0</v>
      </c>
      <c r="R590" t="b">
        <v>0</v>
      </c>
      <c r="S590" t="n">
        <v>5.672416867750073e-11</v>
      </c>
      <c r="T590" t="n">
        <v>1.158795442989493e-08</v>
      </c>
      <c r="U590" t="n">
        <v>4.570289227150562e-08</v>
      </c>
      <c r="V590" t="n">
        <v>46.74473942275188</v>
      </c>
      <c r="W590" t="n">
        <v>0</v>
      </c>
      <c r="X590" t="n">
        <v>0</v>
      </c>
      <c r="Y590" t="b">
        <v>0</v>
      </c>
      <c r="Z590" t="n">
        <v>0</v>
      </c>
      <c r="AA590" t="b">
        <v>0</v>
      </c>
      <c r="AB590" t="n">
        <v>11.85211445810139</v>
      </c>
      <c r="AC590" t="n">
        <v>5.672416867750073e-11</v>
      </c>
      <c r="AD590" t="b">
        <v>0</v>
      </c>
      <c r="AE590" t="n">
        <v>0</v>
      </c>
      <c r="AF590" t="n">
        <v>0</v>
      </c>
      <c r="AG590" t="n">
        <v>1</v>
      </c>
      <c r="AH590" t="n">
        <v>29.13325231592593</v>
      </c>
      <c r="AI590" t="n">
        <v>0</v>
      </c>
      <c r="AJ590" t="n">
        <v>0</v>
      </c>
      <c r="AK590" t="n">
        <v>0</v>
      </c>
      <c r="AL590" t="n">
        <v>0</v>
      </c>
      <c r="AM590" t="n">
        <v>1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</row>
    <row r="591" spans="1:49">
      <c r="A591" t="n">
        <v>0</v>
      </c>
      <c r="B591" t="n">
        <v>-21.42638506</v>
      </c>
      <c r="C591" t="n">
        <v>41.07307314217776</v>
      </c>
      <c r="D591" t="n">
        <v>65.26325963220151</v>
      </c>
      <c r="E591" t="n">
        <v>0</v>
      </c>
      <c r="F591" t="n">
        <v>588</v>
      </c>
      <c r="G591" t="n">
        <v>1.0636825e-09</v>
      </c>
      <c r="H591" t="n">
        <v>3.433471060973749e-09</v>
      </c>
      <c r="I591" t="n">
        <v>-0</v>
      </c>
      <c r="J591" t="n">
        <v>0</v>
      </c>
      <c r="K591" t="n">
        <v>0</v>
      </c>
      <c r="L591" t="n">
        <v>-0.008079684810868237</v>
      </c>
      <c r="M591" t="n">
        <v>0</v>
      </c>
      <c r="N591" t="n">
        <v>90.19683896855021</v>
      </c>
      <c r="O591" t="n">
        <v>4.289299853668993e-11</v>
      </c>
      <c r="P591" t="b">
        <v>0</v>
      </c>
      <c r="Q591" t="n">
        <v>0</v>
      </c>
      <c r="R591" t="b">
        <v>0</v>
      </c>
      <c r="S591" t="n">
        <v>4.289299853668993e-11</v>
      </c>
      <c r="T591" t="n">
        <v>8.762439325271806e-09</v>
      </c>
      <c r="U591" t="n">
        <v>3.4559060698872e-08</v>
      </c>
      <c r="V591" t="n">
        <v>46.74474187656104</v>
      </c>
      <c r="W591" t="n">
        <v>0</v>
      </c>
      <c r="X591" t="n">
        <v>0</v>
      </c>
      <c r="Y591" t="b">
        <v>0</v>
      </c>
      <c r="Z591" t="n">
        <v>0</v>
      </c>
      <c r="AA591" t="b">
        <v>0</v>
      </c>
      <c r="AB591" t="n">
        <v>11.85211508026395</v>
      </c>
      <c r="AC591" t="n">
        <v>4.289299853668993e-11</v>
      </c>
      <c r="AD591" t="b">
        <v>0</v>
      </c>
      <c r="AE591" t="n">
        <v>0</v>
      </c>
      <c r="AF591" t="n">
        <v>0</v>
      </c>
      <c r="AG591" t="n">
        <v>1</v>
      </c>
      <c r="AH591" t="n">
        <v>29.13325231592593</v>
      </c>
      <c r="AI591" t="n">
        <v>0</v>
      </c>
      <c r="AJ591" t="n">
        <v>0</v>
      </c>
      <c r="AK591" t="n">
        <v>0</v>
      </c>
      <c r="AL591" t="n">
        <v>0</v>
      </c>
      <c r="AM591" t="n">
        <v>1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</row>
    <row r="592" spans="1:49">
      <c r="A592" t="n">
        <v>0</v>
      </c>
      <c r="B592" t="n">
        <v>-21.42638506</v>
      </c>
      <c r="C592" t="n">
        <v>41.06792570946571</v>
      </c>
      <c r="D592" t="n">
        <v>65.25508059392105</v>
      </c>
      <c r="E592" t="n">
        <v>0</v>
      </c>
      <c r="F592" t="n">
        <v>589</v>
      </c>
      <c r="G592" t="n">
        <v>8.06384e-10</v>
      </c>
      <c r="H592" t="n">
        <v>-1.318356343322263e-08</v>
      </c>
      <c r="I592" t="n">
        <v>-0</v>
      </c>
      <c r="J592" t="n">
        <v>0</v>
      </c>
      <c r="K592" t="n">
        <v>0</v>
      </c>
      <c r="L592" t="n">
        <v>-0.00780266950124231</v>
      </c>
      <c r="M592" t="n">
        <v>0</v>
      </c>
      <c r="N592" t="n">
        <v>90.18939925151548</v>
      </c>
      <c r="O592" t="n">
        <v>3.251742978132318e-11</v>
      </c>
      <c r="P592" t="b">
        <v>0</v>
      </c>
      <c r="Q592" t="n">
        <v>0</v>
      </c>
      <c r="R592" t="b">
        <v>0</v>
      </c>
      <c r="S592" t="n">
        <v>3.251742978132318e-11</v>
      </c>
      <c r="T592" t="n">
        <v>6.642857124066608e-09</v>
      </c>
      <c r="U592" t="n">
        <v>2.61994284973187e-08</v>
      </c>
      <c r="V592" t="n">
        <v>46.74473278304969</v>
      </c>
      <c r="W592" t="n">
        <v>0</v>
      </c>
      <c r="X592" t="n">
        <v>0</v>
      </c>
      <c r="Y592" t="b">
        <v>0</v>
      </c>
      <c r="Z592" t="n">
        <v>0</v>
      </c>
      <c r="AA592" t="b">
        <v>0</v>
      </c>
      <c r="AB592" t="n">
        <v>11.85211277460692</v>
      </c>
      <c r="AC592" t="n">
        <v>3.251742978132318e-11</v>
      </c>
      <c r="AD592" t="b">
        <v>0</v>
      </c>
      <c r="AE592" t="n">
        <v>0</v>
      </c>
      <c r="AF592" t="n">
        <v>0</v>
      </c>
      <c r="AG592" t="n">
        <v>1</v>
      </c>
      <c r="AH592" t="n">
        <v>29.13325231592593</v>
      </c>
      <c r="AI592" t="n">
        <v>0</v>
      </c>
      <c r="AJ592" t="n">
        <v>0</v>
      </c>
      <c r="AK592" t="n">
        <v>0</v>
      </c>
      <c r="AL592" t="n">
        <v>0</v>
      </c>
      <c r="AM592" t="n">
        <v>1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</row>
    <row r="593" spans="1:49">
      <c r="A593" t="n">
        <v>0</v>
      </c>
      <c r="B593" t="n">
        <v>-21.42638506</v>
      </c>
      <c r="C593" t="n">
        <v>41.06278134982339</v>
      </c>
      <c r="D593" t="n">
        <v>65.2469064386097</v>
      </c>
      <c r="E593" t="n">
        <v>0</v>
      </c>
      <c r="F593" t="n">
        <v>590</v>
      </c>
      <c r="G593" t="n">
        <v>6.12676e-10</v>
      </c>
      <c r="H593" t="n">
        <v>4.892494392191662e-08</v>
      </c>
      <c r="I593" t="n">
        <v>-0</v>
      </c>
      <c r="J593" t="n">
        <v>0</v>
      </c>
      <c r="K593" t="n">
        <v>0</v>
      </c>
      <c r="L593" t="n">
        <v>-0.007441439153170137</v>
      </c>
      <c r="M593" t="n">
        <v>0</v>
      </c>
      <c r="N593" t="n">
        <v>90.18195953448075</v>
      </c>
      <c r="O593" t="n">
        <v>2.470617385079121e-11</v>
      </c>
      <c r="P593" t="b">
        <v>0</v>
      </c>
      <c r="Q593" t="n">
        <v>0</v>
      </c>
      <c r="R593" t="b">
        <v>0</v>
      </c>
      <c r="S593" t="n">
        <v>2.470617385079121e-11</v>
      </c>
      <c r="T593" t="n">
        <v>5.047122873649071e-09</v>
      </c>
      <c r="U593" t="n">
        <v>1.990585261367194e-08</v>
      </c>
      <c r="V593" t="n">
        <v>46.74476677123057</v>
      </c>
      <c r="W593" t="n">
        <v>0</v>
      </c>
      <c r="X593" t="n">
        <v>0</v>
      </c>
      <c r="Y593" t="b">
        <v>0</v>
      </c>
      <c r="Z593" t="n">
        <v>0</v>
      </c>
      <c r="AA593" t="b">
        <v>0</v>
      </c>
      <c r="AB593" t="n">
        <v>11.85212139229984</v>
      </c>
      <c r="AC593" t="n">
        <v>2.470617385079121e-11</v>
      </c>
      <c r="AD593" t="b">
        <v>0</v>
      </c>
      <c r="AE593" t="n">
        <v>0</v>
      </c>
      <c r="AF593" t="n">
        <v>0</v>
      </c>
      <c r="AG593" t="n">
        <v>1</v>
      </c>
      <c r="AH593" t="n">
        <v>29.13325231592593</v>
      </c>
      <c r="AI593" t="n">
        <v>0</v>
      </c>
      <c r="AJ593" t="n">
        <v>0</v>
      </c>
      <c r="AK593" t="n">
        <v>0</v>
      </c>
      <c r="AL593" t="n">
        <v>0</v>
      </c>
      <c r="AM593" t="n">
        <v>1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</row>
    <row r="594" spans="1:49">
      <c r="A594" t="n">
        <v>0</v>
      </c>
      <c r="B594" t="n">
        <v>-21.42638506</v>
      </c>
      <c r="C594" t="n">
        <v>41.05764006061322</v>
      </c>
      <c r="D594" t="n">
        <v>65.23873716207649</v>
      </c>
      <c r="E594" t="n">
        <v>0</v>
      </c>
      <c r="F594" t="n">
        <v>591</v>
      </c>
      <c r="G594" t="n">
        <v>4.52187e-10</v>
      </c>
      <c r="H594" t="n">
        <v>-1.8281137642111e-07</v>
      </c>
      <c r="I594" t="n">
        <v>-0</v>
      </c>
      <c r="J594" t="n">
        <v>0</v>
      </c>
      <c r="K594" t="n">
        <v>0</v>
      </c>
      <c r="L594" t="n">
        <v>-0.007023776965472461</v>
      </c>
      <c r="M594" t="n">
        <v>0</v>
      </c>
      <c r="N594" t="n">
        <v>90.17451981744603</v>
      </c>
      <c r="O594" t="n">
        <v>1.823440175028039e-11</v>
      </c>
      <c r="P594" t="b">
        <v>0</v>
      </c>
      <c r="Q594" t="n">
        <v>0</v>
      </c>
      <c r="R594" t="b">
        <v>0</v>
      </c>
      <c r="S594" t="n">
        <v>1.823440175028039e-11</v>
      </c>
      <c r="T594" t="n">
        <v>3.725041214062168e-09</v>
      </c>
      <c r="U594" t="n">
        <v>1.469156254826119e-08</v>
      </c>
      <c r="V594" t="n">
        <v>46.74463995606464</v>
      </c>
      <c r="W594" t="n">
        <v>0</v>
      </c>
      <c r="X594" t="n">
        <v>0</v>
      </c>
      <c r="Y594" t="b">
        <v>0</v>
      </c>
      <c r="Z594" t="n">
        <v>0</v>
      </c>
      <c r="AA594" t="b">
        <v>0</v>
      </c>
      <c r="AB594" t="n">
        <v>11.8520892383531</v>
      </c>
      <c r="AC594" t="n">
        <v>1.823440175028039e-11</v>
      </c>
      <c r="AD594" t="b">
        <v>0</v>
      </c>
      <c r="AE594" t="n">
        <v>0</v>
      </c>
      <c r="AF594" t="n">
        <v>0</v>
      </c>
      <c r="AG594" t="n">
        <v>1</v>
      </c>
      <c r="AH594" t="n">
        <v>29.13325231592593</v>
      </c>
      <c r="AI594" t="n">
        <v>0</v>
      </c>
      <c r="AJ594" t="n">
        <v>0</v>
      </c>
      <c r="AK594" t="n">
        <v>0</v>
      </c>
      <c r="AL594" t="n">
        <v>0</v>
      </c>
      <c r="AM594" t="n">
        <v>1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</row>
    <row r="595" spans="1:49">
      <c r="A595" t="n">
        <v>0</v>
      </c>
      <c r="B595" t="n">
        <v>-21.42638506</v>
      </c>
      <c r="C595" t="n">
        <v>41.05250183920064</v>
      </c>
      <c r="D595" t="n">
        <v>65.2305727601352</v>
      </c>
      <c r="E595" t="n">
        <v>0</v>
      </c>
      <c r="F595" t="n">
        <v>592</v>
      </c>
      <c r="G595" t="n">
        <v>1.874924999923695e-10</v>
      </c>
      <c r="H595" t="n">
        <v>6.819662421791821e-07</v>
      </c>
      <c r="I595" t="n">
        <v>-0</v>
      </c>
      <c r="J595" t="n">
        <v>0</v>
      </c>
      <c r="K595" t="n">
        <v>0</v>
      </c>
      <c r="L595" t="n">
        <v>-0.007358491007253221</v>
      </c>
      <c r="M595" t="n">
        <v>0</v>
      </c>
      <c r="N595" t="n">
        <v>90.1670801004113</v>
      </c>
      <c r="O595" t="n">
        <v>7.56069542444846e-12</v>
      </c>
      <c r="P595" t="b">
        <v>0</v>
      </c>
      <c r="Q595" t="n">
        <v>0</v>
      </c>
      <c r="R595" t="b">
        <v>0</v>
      </c>
      <c r="S595" t="n">
        <v>7.56069542444846e-12</v>
      </c>
      <c r="T595" t="n">
        <v>1.544531996273947e-09</v>
      </c>
      <c r="U595" t="n">
        <v>6.091634193304445e-09</v>
      </c>
      <c r="V595" t="n">
        <v>46.74511319608119</v>
      </c>
      <c r="W595" t="n">
        <v>0</v>
      </c>
      <c r="X595" t="n">
        <v>0</v>
      </c>
      <c r="Y595" t="b">
        <v>0</v>
      </c>
      <c r="Z595" t="n">
        <v>0</v>
      </c>
      <c r="AA595" t="b">
        <v>0</v>
      </c>
      <c r="AB595" t="n">
        <v>11.85220922821531</v>
      </c>
      <c r="AC595" t="n">
        <v>7.56069542444846e-12</v>
      </c>
      <c r="AD595" t="b">
        <v>0</v>
      </c>
      <c r="AE595" t="n">
        <v>0</v>
      </c>
      <c r="AF595" t="n">
        <v>0</v>
      </c>
      <c r="AG595" t="n">
        <v>1</v>
      </c>
      <c r="AH595" t="n">
        <v>29.13325231592593</v>
      </c>
      <c r="AI595" t="n">
        <v>0</v>
      </c>
      <c r="AJ595" t="n">
        <v>0</v>
      </c>
      <c r="AK595" t="n">
        <v>0</v>
      </c>
      <c r="AL595" t="n">
        <v>0</v>
      </c>
      <c r="AM595" t="n">
        <v>1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</row>
    <row r="596" spans="1:49">
      <c r="A596" t="n">
        <v>0</v>
      </c>
      <c r="B596" t="n">
        <v>-21.42638506</v>
      </c>
      <c r="C596" t="n">
        <v>41.04736668295396</v>
      </c>
      <c r="D596" t="n">
        <v>65.2224132286042</v>
      </c>
      <c r="E596" t="n">
        <v>0</v>
      </c>
      <c r="F596" t="n">
        <v>593</v>
      </c>
      <c r="G596" t="n">
        <v>-1.52611e-20</v>
      </c>
      <c r="H596" t="n">
        <v>-2.545430414795626e-06</v>
      </c>
      <c r="I596" t="n">
        <v>-0</v>
      </c>
      <c r="J596" t="n">
        <v>0</v>
      </c>
      <c r="K596" t="n">
        <v>0</v>
      </c>
      <c r="L596" t="n">
        <v>-0.008844247820586792</v>
      </c>
      <c r="M596" t="n">
        <v>0</v>
      </c>
      <c r="N596" t="n">
        <v>90.15964038337657</v>
      </c>
      <c r="O596" t="n">
        <v>-6.153855189186829e-22</v>
      </c>
      <c r="P596" t="b">
        <v>0</v>
      </c>
      <c r="Q596" t="n">
        <v>0</v>
      </c>
      <c r="R596" t="b">
        <v>0</v>
      </c>
      <c r="S596" t="n">
        <v>-6.153855189186829e-22</v>
      </c>
      <c r="T596" t="n">
        <v>-1.257184007322726e-19</v>
      </c>
      <c r="U596" t="n">
        <v>-4.958333724880831e-19</v>
      </c>
      <c r="V596" t="n">
        <v>46.74334703874608</v>
      </c>
      <c r="W596" t="n">
        <v>0</v>
      </c>
      <c r="X596" t="n">
        <v>-0</v>
      </c>
      <c r="Y596" t="b">
        <v>0</v>
      </c>
      <c r="Z596" t="n">
        <v>0</v>
      </c>
      <c r="AA596" t="b">
        <v>0</v>
      </c>
      <c r="AB596" t="n">
        <v>11.85176141956036</v>
      </c>
      <c r="AC596" t="n">
        <v>-6.153855189186829e-22</v>
      </c>
      <c r="AD596" t="b">
        <v>0</v>
      </c>
      <c r="AE596" t="n">
        <v>0</v>
      </c>
      <c r="AF596" t="n">
        <v>0</v>
      </c>
      <c r="AG596" t="n">
        <v>1</v>
      </c>
      <c r="AH596" t="n">
        <v>29.13325231592593</v>
      </c>
      <c r="AI596" t="n">
        <v>0</v>
      </c>
      <c r="AJ596" t="n">
        <v>-0</v>
      </c>
      <c r="AK596" t="n">
        <v>0</v>
      </c>
      <c r="AL596" t="n">
        <v>-0</v>
      </c>
      <c r="AM596" t="n">
        <v>1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</row>
    <row r="597" spans="1:49">
      <c r="A597" t="n">
        <v>0</v>
      </c>
      <c r="B597" t="n">
        <v>-21.42638506</v>
      </c>
      <c r="C597" t="n">
        <v>41.04223458924456</v>
      </c>
      <c r="D597" t="n">
        <v>65.2142585633067</v>
      </c>
      <c r="E597" t="n">
        <v>0</v>
      </c>
      <c r="F597" t="n">
        <v>594</v>
      </c>
      <c r="G597" t="n">
        <v>-1.52611e-20</v>
      </c>
      <c r="H597" t="n">
        <v>9.499599173253298e-06</v>
      </c>
      <c r="I597" t="n">
        <v>-0</v>
      </c>
      <c r="J597" t="n">
        <v>0</v>
      </c>
      <c r="K597" t="n">
        <v>0</v>
      </c>
      <c r="L597" t="n">
        <v>-0.01085058641646675</v>
      </c>
      <c r="M597" t="n">
        <v>0</v>
      </c>
      <c r="N597" t="n">
        <v>90.15220066634184</v>
      </c>
      <c r="O597" t="n">
        <v>-6.154722974663434e-22</v>
      </c>
      <c r="P597" t="b">
        <v>0</v>
      </c>
      <c r="Q597" t="n">
        <v>0</v>
      </c>
      <c r="R597" t="b">
        <v>0</v>
      </c>
      <c r="S597" t="n">
        <v>-6.154722974663434e-22</v>
      </c>
      <c r="T597" t="n">
        <v>-1.257184007322726e-19</v>
      </c>
      <c r="U597" t="n">
        <v>-4.958333724880831e-19</v>
      </c>
      <c r="V597" t="n">
        <v>46.74993854869247</v>
      </c>
      <c r="W597" t="n">
        <v>0</v>
      </c>
      <c r="X597" t="n">
        <v>-0</v>
      </c>
      <c r="Y597" t="b">
        <v>0</v>
      </c>
      <c r="Z597" t="n">
        <v>0</v>
      </c>
      <c r="AA597" t="b">
        <v>0</v>
      </c>
      <c r="AB597" t="n">
        <v>11.85343269490174</v>
      </c>
      <c r="AC597" t="n">
        <v>-6.154722974663434e-22</v>
      </c>
      <c r="AD597" t="b">
        <v>0</v>
      </c>
      <c r="AE597" t="n">
        <v>0</v>
      </c>
      <c r="AF597" t="n">
        <v>0</v>
      </c>
      <c r="AG597" t="n">
        <v>1</v>
      </c>
      <c r="AH597" t="n">
        <v>29.13325231592593</v>
      </c>
      <c r="AI597" t="n">
        <v>0</v>
      </c>
      <c r="AJ597" t="n">
        <v>-0</v>
      </c>
      <c r="AK597" t="n">
        <v>0</v>
      </c>
      <c r="AL597" t="n">
        <v>-0</v>
      </c>
      <c r="AM597" t="n">
        <v>1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</row>
    <row r="598" spans="1:49">
      <c r="A598" t="n">
        <v>0</v>
      </c>
      <c r="B598" t="n">
        <v>-21.42638506</v>
      </c>
      <c r="C598" t="n">
        <v>41.03710555544671</v>
      </c>
      <c r="D598" t="n">
        <v>65.20610876007061</v>
      </c>
      <c r="E598" t="n">
        <v>0</v>
      </c>
      <c r="F598" t="n">
        <v>595</v>
      </c>
      <c r="G598" t="n">
        <v>-1.52611e-20</v>
      </c>
      <c r="H598" t="n">
        <v>-3.54529662782175e-05</v>
      </c>
      <c r="I598" t="n">
        <v>-0</v>
      </c>
      <c r="J598" t="n">
        <v>0</v>
      </c>
      <c r="K598" t="n">
        <v>0</v>
      </c>
      <c r="L598" t="n">
        <v>-0.01321275877429762</v>
      </c>
      <c r="M598" t="n">
        <v>0</v>
      </c>
      <c r="N598" t="n">
        <v>90.14476094930711</v>
      </c>
      <c r="O598" t="n">
        <v>-6.151484362159431e-22</v>
      </c>
      <c r="P598" t="b">
        <v>0</v>
      </c>
      <c r="Q598" t="n">
        <v>0</v>
      </c>
      <c r="R598" t="b">
        <v>0</v>
      </c>
      <c r="S598" t="n">
        <v>-6.151484362159431e-22</v>
      </c>
      <c r="T598" t="n">
        <v>-1.257184007322726e-19</v>
      </c>
      <c r="U598" t="n">
        <v>-4.958333724880831e-19</v>
      </c>
      <c r="V598" t="n">
        <v>46.72533875172866</v>
      </c>
      <c r="W598" t="n">
        <v>0</v>
      </c>
      <c r="X598" t="n">
        <v>-0</v>
      </c>
      <c r="Y598" t="b">
        <v>0</v>
      </c>
      <c r="Z598" t="n">
        <v>0</v>
      </c>
      <c r="AA598" t="b">
        <v>0</v>
      </c>
      <c r="AB598" t="n">
        <v>11.84719542386629</v>
      </c>
      <c r="AC598" t="n">
        <v>-6.151484362159431e-22</v>
      </c>
      <c r="AD598" t="b">
        <v>0</v>
      </c>
      <c r="AE598" t="n">
        <v>0</v>
      </c>
      <c r="AF598" t="n">
        <v>0</v>
      </c>
      <c r="AG598" t="n">
        <v>1</v>
      </c>
      <c r="AH598" t="n">
        <v>29.13325231592593</v>
      </c>
      <c r="AI598" t="n">
        <v>0</v>
      </c>
      <c r="AJ598" t="n">
        <v>-0</v>
      </c>
      <c r="AK598" t="n">
        <v>0</v>
      </c>
      <c r="AL598" t="n">
        <v>-0</v>
      </c>
      <c r="AM598" t="n">
        <v>1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</row>
    <row r="599" spans="1:49">
      <c r="A599" t="n">
        <v>0</v>
      </c>
      <c r="B599" t="n">
        <v>-21.42638506</v>
      </c>
      <c r="C599" t="n">
        <v>41.03197957893791</v>
      </c>
      <c r="D599" t="n">
        <v>65.19796381472879</v>
      </c>
      <c r="E599" t="n">
        <v>0</v>
      </c>
      <c r="F599" t="n">
        <v>596</v>
      </c>
      <c r="G599" t="n">
        <v>-1.52611e-20</v>
      </c>
      <c r="H599" t="n">
        <v>0.0001323122659396165</v>
      </c>
      <c r="I599" t="n">
        <v>-0</v>
      </c>
      <c r="J599" t="n">
        <v>0</v>
      </c>
      <c r="K599" t="n">
        <v>0</v>
      </c>
      <c r="L599" t="n">
        <v>-0.01222982600516281</v>
      </c>
      <c r="M599" t="n">
        <v>0</v>
      </c>
      <c r="N599" t="n">
        <v>90.13732123227238</v>
      </c>
      <c r="O599" t="n">
        <v>-6.163571026698837e-22</v>
      </c>
      <c r="P599" t="b">
        <v>0</v>
      </c>
      <c r="Q599" t="n">
        <v>0</v>
      </c>
      <c r="R599" t="b">
        <v>0</v>
      </c>
      <c r="S599" t="n">
        <v>-6.163571026698837e-22</v>
      </c>
      <c r="T599" t="n">
        <v>-1.257184007322726e-19</v>
      </c>
      <c r="U599" t="n">
        <v>-4.958333724880831e-19</v>
      </c>
      <c r="V599" t="n">
        <v>46.81714642963748</v>
      </c>
      <c r="W599" t="n">
        <v>0</v>
      </c>
      <c r="X599" t="n">
        <v>-0</v>
      </c>
      <c r="Y599" t="b">
        <v>0</v>
      </c>
      <c r="Z599" t="n">
        <v>0</v>
      </c>
      <c r="AA599" t="b">
        <v>0</v>
      </c>
      <c r="AB599" t="n">
        <v>11.8704732326667</v>
      </c>
      <c r="AC599" t="n">
        <v>-6.163571026698837e-22</v>
      </c>
      <c r="AD599" t="b">
        <v>0</v>
      </c>
      <c r="AE599" t="n">
        <v>0</v>
      </c>
      <c r="AF599" t="n">
        <v>0</v>
      </c>
      <c r="AG599" t="n">
        <v>1</v>
      </c>
      <c r="AH599" t="n">
        <v>29.13325231592593</v>
      </c>
      <c r="AI599" t="n">
        <v>0</v>
      </c>
      <c r="AJ599" t="n">
        <v>-0</v>
      </c>
      <c r="AK599" t="n">
        <v>0</v>
      </c>
      <c r="AL599" t="n">
        <v>-0</v>
      </c>
      <c r="AM599" t="n">
        <v>1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</row>
    <row r="600" spans="1:49">
      <c r="A600" t="n">
        <v>0</v>
      </c>
      <c r="B600" t="n">
        <v>-21.42638506</v>
      </c>
      <c r="C600" t="n">
        <v>41.02685665709849</v>
      </c>
      <c r="D600" t="n">
        <v>65.18982372311879</v>
      </c>
      <c r="E600" t="n">
        <v>0</v>
      </c>
      <c r="F600" t="n">
        <v>597</v>
      </c>
      <c r="G600" t="n">
        <v>-1.52611e-20</v>
      </c>
      <c r="H600" t="n">
        <v>-0.0004937960974802477</v>
      </c>
      <c r="I600" t="n">
        <v>-0</v>
      </c>
      <c r="J600" t="n">
        <v>0</v>
      </c>
      <c r="K600" t="n">
        <v>0</v>
      </c>
      <c r="L600" t="n">
        <v>-0.007109747315852344</v>
      </c>
      <c r="M600" t="n">
        <v>0</v>
      </c>
      <c r="N600" t="n">
        <v>90.12988151523766</v>
      </c>
      <c r="O600" t="n">
        <v>-6.118462981045213e-22</v>
      </c>
      <c r="P600" t="b">
        <v>0</v>
      </c>
      <c r="Q600" t="n">
        <v>0</v>
      </c>
      <c r="R600" t="b">
        <v>0</v>
      </c>
      <c r="S600" t="n">
        <v>-6.118462981045213e-22</v>
      </c>
      <c r="T600" t="n">
        <v>-1.257184007322726e-19</v>
      </c>
      <c r="U600" t="n">
        <v>-4.958333724880831e-19</v>
      </c>
      <c r="V600" t="n">
        <v>46.47451551496599</v>
      </c>
      <c r="W600" t="n">
        <v>0</v>
      </c>
      <c r="X600" t="n">
        <v>-0</v>
      </c>
      <c r="Y600" t="b">
        <v>0</v>
      </c>
      <c r="Z600" t="n">
        <v>0</v>
      </c>
      <c r="AA600" t="b">
        <v>0</v>
      </c>
      <c r="AB600" t="n">
        <v>11.7835992685005</v>
      </c>
      <c r="AC600" t="n">
        <v>-6.118462981045213e-22</v>
      </c>
      <c r="AD600" t="b">
        <v>0</v>
      </c>
      <c r="AE600" t="n">
        <v>0</v>
      </c>
      <c r="AF600" t="n">
        <v>0</v>
      </c>
      <c r="AG600" t="n">
        <v>1</v>
      </c>
      <c r="AH600" t="n">
        <v>29.13325231592593</v>
      </c>
      <c r="AI600" t="n">
        <v>0</v>
      </c>
      <c r="AJ600" t="n">
        <v>-0</v>
      </c>
      <c r="AK600" t="n">
        <v>0</v>
      </c>
      <c r="AL600" t="n">
        <v>-0</v>
      </c>
      <c r="AM600" t="n">
        <v>1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</row>
    <row r="601" spans="1:49">
      <c r="A601" t="n">
        <v>0</v>
      </c>
      <c r="B601" t="n">
        <v>-21.42638506</v>
      </c>
      <c r="C601" t="n">
        <v>41.02173678731171</v>
      </c>
      <c r="D601" t="n">
        <v>65.1816884810827</v>
      </c>
      <c r="E601" t="n">
        <v>0</v>
      </c>
      <c r="F601" t="n">
        <v>598</v>
      </c>
      <c r="G601" t="n">
        <v>-1.52611e-20</v>
      </c>
      <c r="H601" t="n">
        <v>0.001842872123981372</v>
      </c>
      <c r="I601" t="n">
        <v>-0</v>
      </c>
      <c r="J601" t="n">
        <v>0</v>
      </c>
      <c r="K601" t="n">
        <v>0</v>
      </c>
      <c r="L601" t="n">
        <v>-0.0003277665020428588</v>
      </c>
      <c r="M601" t="n">
        <v>0</v>
      </c>
      <c r="N601" t="n">
        <v>90.12244179820293</v>
      </c>
      <c r="O601" t="n">
        <v>-6.286808499120308e-22</v>
      </c>
      <c r="P601" t="b">
        <v>0</v>
      </c>
      <c r="Q601" t="n">
        <v>0</v>
      </c>
      <c r="R601" t="b">
        <v>0</v>
      </c>
      <c r="S601" t="n">
        <v>-6.286808499120308e-22</v>
      </c>
      <c r="T601" t="n">
        <v>-1.257184007322726e-19</v>
      </c>
      <c r="U601" t="n">
        <v>-4.958333724880831e-19</v>
      </c>
      <c r="V601" t="n">
        <v>47.75323149574316</v>
      </c>
      <c r="W601" t="n">
        <v>0</v>
      </c>
      <c r="X601" t="n">
        <v>-0</v>
      </c>
      <c r="Y601" t="b">
        <v>0</v>
      </c>
      <c r="Z601" t="n">
        <v>0</v>
      </c>
      <c r="AA601" t="b">
        <v>0</v>
      </c>
      <c r="AB601" t="n">
        <v>12.1078173163649</v>
      </c>
      <c r="AC601" t="n">
        <v>-6.286808499120308e-22</v>
      </c>
      <c r="AD601" t="b">
        <v>0</v>
      </c>
      <c r="AE601" t="n">
        <v>0</v>
      </c>
      <c r="AF601" t="n">
        <v>0</v>
      </c>
      <c r="AG601" t="n">
        <v>1</v>
      </c>
      <c r="AH601" t="n">
        <v>29.13325231592593</v>
      </c>
      <c r="AI601" t="n">
        <v>0</v>
      </c>
      <c r="AJ601" t="n">
        <v>-0</v>
      </c>
      <c r="AK601" t="n">
        <v>0</v>
      </c>
      <c r="AL601" t="n">
        <v>-0</v>
      </c>
      <c r="AM601" t="n">
        <v>1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</row>
    <row r="602" spans="1:49">
      <c r="A602" t="n">
        <v>0</v>
      </c>
      <c r="B602" t="n">
        <v>-21.42638506</v>
      </c>
      <c r="C602" t="n">
        <v>41.01661996696402</v>
      </c>
      <c r="D602" t="n">
        <v>65.1735580844677</v>
      </c>
      <c r="E602" t="n">
        <v>0</v>
      </c>
      <c r="F602" t="n">
        <v>599</v>
      </c>
      <c r="G602" t="n">
        <v>-1.498975e-20</v>
      </c>
      <c r="H602" t="n">
        <v>-0.006877692398445231</v>
      </c>
      <c r="I602" t="n">
        <v>-0</v>
      </c>
      <c r="J602" t="n">
        <v>0</v>
      </c>
      <c r="K602" t="n">
        <v>0</v>
      </c>
      <c r="L602" t="n">
        <v>0.007862484161105632</v>
      </c>
      <c r="M602" t="n">
        <v>0</v>
      </c>
      <c r="N602" t="n">
        <v>90.1150020811682</v>
      </c>
      <c r="O602" t="n">
        <v>-5.557922896040289e-22</v>
      </c>
      <c r="P602" t="b">
        <v>0</v>
      </c>
      <c r="Q602" t="n">
        <v>0</v>
      </c>
      <c r="R602" t="b">
        <v>0</v>
      </c>
      <c r="S602" t="n">
        <v>-5.557922896040289e-22</v>
      </c>
      <c r="T602" t="n">
        <v>-1.234830646137292e-19</v>
      </c>
      <c r="U602" t="n">
        <v>-4.870172068365482e-19</v>
      </c>
      <c r="V602" t="n">
        <v>42.98099848730601</v>
      </c>
      <c r="W602" t="n">
        <v>0</v>
      </c>
      <c r="X602" t="n">
        <v>-0</v>
      </c>
      <c r="Y602" t="b">
        <v>0</v>
      </c>
      <c r="Z602" t="n">
        <v>0</v>
      </c>
      <c r="AA602" t="b">
        <v>0</v>
      </c>
      <c r="AB602" t="n">
        <v>10.89781908907353</v>
      </c>
      <c r="AC602" t="n">
        <v>-5.557922896040289e-22</v>
      </c>
      <c r="AD602" t="b">
        <v>0</v>
      </c>
      <c r="AE602" t="n">
        <v>0</v>
      </c>
      <c r="AF602" t="n">
        <v>0</v>
      </c>
      <c r="AG602" t="n">
        <v>1</v>
      </c>
      <c r="AH602" t="n">
        <v>29.13325231592593</v>
      </c>
      <c r="AI602" t="n">
        <v>0</v>
      </c>
      <c r="AJ602" t="n">
        <v>-0</v>
      </c>
      <c r="AK602" t="n">
        <v>0</v>
      </c>
      <c r="AL602" t="n">
        <v>-0</v>
      </c>
      <c r="AM602" t="n">
        <v>1</v>
      </c>
      <c r="AN602" t="n">
        <v>0</v>
      </c>
      <c r="AO602" t="n">
        <v>0.03513381969962404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</row>
    <row r="603" spans="1:49">
      <c r="A603" t="n">
        <v>-37.560692505</v>
      </c>
      <c r="B603" t="n">
        <v>-65.78298667999999</v>
      </c>
      <c r="C603" t="n">
        <v>41.02688178718401</v>
      </c>
      <c r="D603" t="n">
        <v>65.18986365369059</v>
      </c>
      <c r="E603" t="n">
        <v>270.765512731267</v>
      </c>
      <c r="F603" t="n">
        <v>600</v>
      </c>
      <c r="G603" t="n">
        <v>0.0065109845</v>
      </c>
      <c r="H603" t="n">
        <v>0.03109371788646619</v>
      </c>
      <c r="I603" t="n">
        <v>0.7847796820570774</v>
      </c>
      <c r="J603" t="n">
        <v>0</v>
      </c>
      <c r="K603" t="n">
        <v>0</v>
      </c>
      <c r="L603" t="n">
        <v>0.02111299216477125</v>
      </c>
      <c r="M603" t="n">
        <v>0</v>
      </c>
      <c r="N603" t="n">
        <v>90.09986156524111</v>
      </c>
      <c r="O603" t="n">
        <v>0.0003581321893038843</v>
      </c>
      <c r="P603" t="b">
        <v>0</v>
      </c>
      <c r="Q603" t="n">
        <v>0</v>
      </c>
      <c r="R603" t="b">
        <v>0</v>
      </c>
      <c r="S603" t="n">
        <v>0.0003581321893038843</v>
      </c>
      <c r="T603" t="n">
        <v>0.05363640619173032</v>
      </c>
      <c r="U603" t="n">
        <v>0.2115419860201844</v>
      </c>
      <c r="V603" t="n">
        <v>63.76099249187615</v>
      </c>
      <c r="W603" t="n">
        <v>0</v>
      </c>
      <c r="X603" t="n">
        <v>0</v>
      </c>
      <c r="Y603" t="b">
        <v>0</v>
      </c>
      <c r="Z603" t="n">
        <v>0</v>
      </c>
      <c r="AA603" t="b">
        <v>0</v>
      </c>
      <c r="AB603" t="n">
        <v>16.1665802464189</v>
      </c>
      <c r="AC603" t="n">
        <v>0.0003581321893038844</v>
      </c>
      <c r="AD603" t="b">
        <v>0</v>
      </c>
      <c r="AE603" t="n">
        <v>0</v>
      </c>
      <c r="AF603" t="n">
        <v>0</v>
      </c>
      <c r="AG603" t="n">
        <v>1</v>
      </c>
      <c r="AH603" t="n">
        <v>29.13325231592593</v>
      </c>
      <c r="AI603" t="n">
        <v>0</v>
      </c>
      <c r="AJ603" t="n">
        <v>0</v>
      </c>
      <c r="AK603" t="n">
        <v>0</v>
      </c>
      <c r="AL603" t="n">
        <v>0</v>
      </c>
      <c r="AM603" t="n">
        <v>1</v>
      </c>
      <c r="AN603" t="n">
        <v>0</v>
      </c>
      <c r="AO603" t="n">
        <v>0.202329275779942</v>
      </c>
      <c r="AP603" t="n">
        <v>0</v>
      </c>
      <c r="AQ603" t="n">
        <v>0.3450350793297648</v>
      </c>
      <c r="AR603" t="n">
        <v>1</v>
      </c>
      <c r="AS603" t="n">
        <v>0</v>
      </c>
      <c r="AT603" t="n">
        <v>0</v>
      </c>
      <c r="AU603" t="n">
        <v>0</v>
      </c>
      <c r="AV603" t="n">
        <v>0.3676982483690011</v>
      </c>
      <c r="AW603" t="n">
        <v>0.1155980869905164</v>
      </c>
    </row>
    <row r="604" spans="1:49">
      <c r="A604" t="n">
        <v>-88.25761600499999</v>
      </c>
      <c r="B604" t="n">
        <v>-31.07769274499999</v>
      </c>
      <c r="C604" t="n">
        <v>41.06287433878185</v>
      </c>
      <c r="D604" t="n">
        <v>65.24705419386819</v>
      </c>
      <c r="E604" t="n">
        <v>649.7705551167775</v>
      </c>
      <c r="F604" t="n">
        <v>601</v>
      </c>
      <c r="G604" t="n">
        <v>0.4154883440000001</v>
      </c>
      <c r="H604" t="n">
        <v>0.2287431075192473</v>
      </c>
      <c r="I604" t="n">
        <v>1.844023078602701</v>
      </c>
      <c r="J604" t="n">
        <v>0</v>
      </c>
      <c r="K604" t="n">
        <v>0</v>
      </c>
      <c r="L604" t="n">
        <v>0.05199151993580275</v>
      </c>
      <c r="M604" t="n">
        <v>0</v>
      </c>
      <c r="N604" t="n">
        <v>90.08304547506316</v>
      </c>
      <c r="O604" t="n">
        <v>0.06163474327199908</v>
      </c>
      <c r="P604" t="b">
        <v>0</v>
      </c>
      <c r="Q604" t="n">
        <v>0</v>
      </c>
      <c r="R604" t="b">
        <v>1</v>
      </c>
      <c r="S604" t="n">
        <v>0.06163474327199908</v>
      </c>
      <c r="T604" t="n">
        <v>3.422723796487825</v>
      </c>
      <c r="U604" t="n">
        <v>13.49922265334798</v>
      </c>
      <c r="V604" t="n">
        <v>171.9590824361188</v>
      </c>
      <c r="W604" t="n">
        <v>0</v>
      </c>
      <c r="X604" t="n">
        <v>0</v>
      </c>
      <c r="Y604" t="b">
        <v>0</v>
      </c>
      <c r="Z604" t="n">
        <v>0</v>
      </c>
      <c r="AA604" t="b">
        <v>0</v>
      </c>
      <c r="AB604" t="n">
        <v>43.6001730314703</v>
      </c>
      <c r="AC604" t="n">
        <v>0.06163474327199908</v>
      </c>
      <c r="AD604" t="b">
        <v>0</v>
      </c>
      <c r="AE604" t="n">
        <v>0</v>
      </c>
      <c r="AF604" t="n">
        <v>0</v>
      </c>
      <c r="AG604" t="n">
        <v>1</v>
      </c>
      <c r="AH604" t="n">
        <v>29.13325231592593</v>
      </c>
      <c r="AI604" t="n">
        <v>0</v>
      </c>
      <c r="AJ604" t="n">
        <v>0</v>
      </c>
      <c r="AK604" t="n">
        <v>0</v>
      </c>
      <c r="AL604" t="n">
        <v>0</v>
      </c>
      <c r="AM604" t="n">
        <v>1</v>
      </c>
      <c r="AN604" t="n">
        <v>0</v>
      </c>
      <c r="AO604" t="n">
        <v>0.1136947686761315</v>
      </c>
      <c r="AP604" t="n">
        <v>0</v>
      </c>
      <c r="AQ604" t="n">
        <v>0.3447557925088481</v>
      </c>
      <c r="AR604" t="n">
        <v>1</v>
      </c>
      <c r="AS604" t="n">
        <v>0</v>
      </c>
      <c r="AT604" t="n">
        <v>0</v>
      </c>
      <c r="AU604" t="n">
        <v>0</v>
      </c>
      <c r="AV604" t="n">
        <v>0.3673400231659156</v>
      </c>
      <c r="AW604" t="n">
        <v>0.1154854670681422</v>
      </c>
    </row>
    <row r="605" spans="1:49">
      <c r="A605" t="n">
        <v>-101.38227195</v>
      </c>
      <c r="B605" t="n">
        <v>63.956500025</v>
      </c>
      <c r="C605" t="n">
        <v>41.11159063038288</v>
      </c>
      <c r="D605" t="n">
        <v>65.32446218269996</v>
      </c>
      <c r="E605" t="n">
        <v>757.8461939233484</v>
      </c>
      <c r="F605" t="n">
        <v>602</v>
      </c>
      <c r="G605" t="n">
        <v>1.776064865</v>
      </c>
      <c r="H605" t="n">
        <v>0.5285620857865444</v>
      </c>
      <c r="I605" t="n">
        <v>2.118244948134381</v>
      </c>
      <c r="J605" t="n">
        <v>0</v>
      </c>
      <c r="K605" t="n">
        <v>0</v>
      </c>
      <c r="L605" t="n">
        <v>0.09311668899533537</v>
      </c>
      <c r="M605" t="n">
        <v>0</v>
      </c>
      <c r="N605" t="n">
        <v>90.08875360132704</v>
      </c>
      <c r="O605" t="n">
        <v>0.5150719703211585</v>
      </c>
      <c r="P605" t="b">
        <v>1</v>
      </c>
      <c r="Q605" t="n">
        <v>0</v>
      </c>
      <c r="R605" t="b">
        <v>0</v>
      </c>
      <c r="S605" t="n">
        <v>0.5150719703211585</v>
      </c>
      <c r="T605" t="n">
        <v>14.6309266320632</v>
      </c>
      <c r="U605" t="n">
        <v>57.70437463685724</v>
      </c>
      <c r="V605" t="n">
        <v>336.1765888910117</v>
      </c>
      <c r="W605" t="n">
        <v>1</v>
      </c>
      <c r="X605" t="n">
        <v>215.0642042715669</v>
      </c>
      <c r="Y605" t="b">
        <v>1</v>
      </c>
      <c r="Z605" t="n">
        <v>750</v>
      </c>
      <c r="AA605" t="b">
        <v>0</v>
      </c>
      <c r="AB605" t="n">
        <v>85.23747182834983</v>
      </c>
      <c r="AC605" t="n">
        <v>0.5150719703211585</v>
      </c>
      <c r="AD605" t="b">
        <v>0</v>
      </c>
      <c r="AE605" t="n">
        <v>0</v>
      </c>
      <c r="AF605" t="n">
        <v>7.846193923348437</v>
      </c>
      <c r="AG605" t="n">
        <v>0.9021388298264711</v>
      </c>
      <c r="AH605" t="n">
        <v>29.13325231592593</v>
      </c>
      <c r="AI605" t="n">
        <v>25.35115736126463</v>
      </c>
      <c r="AJ605" t="n">
        <v>0.5709453504182211</v>
      </c>
      <c r="AK605" t="n">
        <v>2.480893924626628</v>
      </c>
      <c r="AL605" t="n">
        <v>2.011905059785377</v>
      </c>
      <c r="AM605" t="n">
        <v>1</v>
      </c>
      <c r="AN605" t="n">
        <v>0</v>
      </c>
      <c r="AO605" t="n">
        <v>4.136326348028469</v>
      </c>
      <c r="AP605" t="n">
        <v>0</v>
      </c>
      <c r="AQ605" t="n">
        <v>0.3443782100267057</v>
      </c>
      <c r="AR605" t="n">
        <v>1</v>
      </c>
      <c r="AS605" t="n">
        <v>0</v>
      </c>
      <c r="AT605" t="n">
        <v>0</v>
      </c>
      <c r="AU605" t="n">
        <v>0</v>
      </c>
      <c r="AV605" t="n">
        <v>0.3668558137253267</v>
      </c>
      <c r="AW605" t="n">
        <v>0.1153332398402913</v>
      </c>
    </row>
    <row r="606" spans="1:49">
      <c r="A606" t="n">
        <v>-101.3706969</v>
      </c>
      <c r="B606" t="n">
        <v>79.92879723999999</v>
      </c>
      <c r="C606" t="n">
        <v>41.16883420989362</v>
      </c>
      <c r="D606" t="n">
        <v>65.41541964719144</v>
      </c>
      <c r="E606" t="n">
        <v>763.2967979475945</v>
      </c>
      <c r="F606" t="n">
        <v>603</v>
      </c>
      <c r="G606" t="n">
        <v>4.171049546</v>
      </c>
      <c r="H606" t="n">
        <v>0.7866428843345754</v>
      </c>
      <c r="I606" t="n">
        <v>2.118003103177513</v>
      </c>
      <c r="J606" t="n">
        <v>0</v>
      </c>
      <c r="K606" t="n">
        <v>0</v>
      </c>
      <c r="L606" t="n">
        <v>0.1386254040873581</v>
      </c>
      <c r="M606" t="n">
        <v>0</v>
      </c>
      <c r="N606" t="n">
        <v>90.11373368765777</v>
      </c>
      <c r="O606" t="n">
        <v>1.719044395706358</v>
      </c>
      <c r="P606" t="b">
        <v>1</v>
      </c>
      <c r="Q606" t="n">
        <v>0</v>
      </c>
      <c r="R606" t="b">
        <v>0</v>
      </c>
      <c r="S606" t="n">
        <v>1.719044395706358</v>
      </c>
      <c r="T606" t="n">
        <v>34.36041165434941</v>
      </c>
      <c r="U606" t="n">
        <v>135.5174635647541</v>
      </c>
      <c r="V606" t="n">
        <v>477.7493629412701</v>
      </c>
      <c r="W606" t="n">
        <v>1</v>
      </c>
      <c r="X606" t="n">
        <v>505.0735867058384</v>
      </c>
      <c r="Y606" t="b">
        <v>0</v>
      </c>
      <c r="Z606" t="n">
        <v>750</v>
      </c>
      <c r="AA606" t="b">
        <v>0</v>
      </c>
      <c r="AB606" t="n">
        <v>121.1332056139123</v>
      </c>
      <c r="AC606" t="n">
        <v>1.719044395706358</v>
      </c>
      <c r="AD606" t="b">
        <v>0</v>
      </c>
      <c r="AE606" t="n">
        <v>0</v>
      </c>
      <c r="AF606" t="n">
        <v>13.29679794759454</v>
      </c>
      <c r="AG606" t="n">
        <v>0.9156201205795459</v>
      </c>
      <c r="AH606" t="n">
        <v>29.13497639884708</v>
      </c>
      <c r="AI606" t="n">
        <v>35.49674166826781</v>
      </c>
      <c r="AJ606" t="n">
        <v>1.877464635244452</v>
      </c>
      <c r="AK606" t="n">
        <v>2.995210781787449</v>
      </c>
      <c r="AL606" t="n">
        <v>2.837334562847717</v>
      </c>
      <c r="AM606" t="n">
        <v>1</v>
      </c>
      <c r="AN606" t="n">
        <v>0</v>
      </c>
      <c r="AO606" t="n">
        <v>4.976394859476803</v>
      </c>
      <c r="AP606" t="n">
        <v>0</v>
      </c>
      <c r="AQ606" t="n">
        <v>1.317137894955679</v>
      </c>
      <c r="AR606" t="n">
        <v>1</v>
      </c>
      <c r="AS606" t="n">
        <v>0</v>
      </c>
      <c r="AT606" t="n">
        <v>0</v>
      </c>
      <c r="AU606" t="n">
        <v>0</v>
      </c>
      <c r="AV606" t="n">
        <v>1.329682655437779</v>
      </c>
      <c r="AW606" t="n">
        <v>0.4180296532683611</v>
      </c>
    </row>
    <row r="607" spans="1:49">
      <c r="A607" t="n">
        <v>-101.3706969</v>
      </c>
      <c r="B607" t="n">
        <v>79.92879723999999</v>
      </c>
      <c r="C607" t="n">
        <v>41.25082088034717</v>
      </c>
      <c r="D607" t="n">
        <v>65.54569276655769</v>
      </c>
      <c r="E607" t="n">
        <v>967.4653204847066</v>
      </c>
      <c r="F607" t="n">
        <v>604</v>
      </c>
      <c r="G607" t="n">
        <v>7.61863123</v>
      </c>
      <c r="H607" t="n">
        <v>1.19367168104182</v>
      </c>
      <c r="I607" t="n">
        <v>2.118003103177513</v>
      </c>
      <c r="J607" t="n">
        <v>0</v>
      </c>
      <c r="K607" t="n">
        <v>0</v>
      </c>
      <c r="L607" t="n">
        <v>0.1916641840699775</v>
      </c>
      <c r="M607" t="n">
        <v>0</v>
      </c>
      <c r="N607" t="n">
        <v>90.141486742255</v>
      </c>
      <c r="O607" t="n">
        <v>4.608341619296767</v>
      </c>
      <c r="P607" t="b">
        <v>1</v>
      </c>
      <c r="Q607" t="n">
        <v>0</v>
      </c>
      <c r="R607" t="b">
        <v>0</v>
      </c>
      <c r="S607" t="n">
        <v>4.608341619296767</v>
      </c>
      <c r="T607" t="n">
        <v>62.76101552342537</v>
      </c>
      <c r="U607" t="n">
        <v>247.5294452243897</v>
      </c>
      <c r="V607" t="n">
        <v>701.1744555600143</v>
      </c>
      <c r="W607" t="n">
        <v>1</v>
      </c>
      <c r="X607" t="n">
        <v>922.5422423513003</v>
      </c>
      <c r="Y607" t="b">
        <v>0</v>
      </c>
      <c r="Z607" t="n">
        <v>922.5422423513003</v>
      </c>
      <c r="AA607" t="b">
        <v>0</v>
      </c>
      <c r="AB607" t="n">
        <v>177.7825698681578</v>
      </c>
      <c r="AC607" t="n">
        <v>4.608341619296767</v>
      </c>
      <c r="AD607" t="b">
        <v>0</v>
      </c>
      <c r="AE607" t="n">
        <v>0</v>
      </c>
      <c r="AF607" t="n">
        <v>0</v>
      </c>
      <c r="AG607" t="n">
        <v>0.9264351818521949</v>
      </c>
      <c r="AH607" t="n">
        <v>29.13993781689132</v>
      </c>
      <c r="AI607" t="n">
        <v>51.4890344381902</v>
      </c>
      <c r="AJ607" t="n">
        <v>4.974273116531956</v>
      </c>
      <c r="AK607" t="n">
        <v>3.787781455051537</v>
      </c>
      <c r="AL607" t="n">
        <v>4.974273116531956</v>
      </c>
      <c r="AM607" t="n">
        <v>1</v>
      </c>
      <c r="AN607" t="n">
        <v>0</v>
      </c>
      <c r="AO607" t="n">
        <v>7.386515772983882</v>
      </c>
      <c r="AP607" t="n">
        <v>0</v>
      </c>
      <c r="AQ607" t="n">
        <v>1.834704490275864</v>
      </c>
      <c r="AR607" t="n">
        <v>1</v>
      </c>
      <c r="AS607" t="n">
        <v>0</v>
      </c>
      <c r="AT607" t="n">
        <v>0</v>
      </c>
      <c r="AU607" t="n">
        <v>0</v>
      </c>
      <c r="AV607" t="n">
        <v>1.850953585110745</v>
      </c>
      <c r="AW607" t="n">
        <v>0.5819083841060766</v>
      </c>
    </row>
    <row r="608" spans="1:49">
      <c r="A608" t="n">
        <v>-101.3706969</v>
      </c>
      <c r="B608" t="n">
        <v>79.92879723999999</v>
      </c>
      <c r="C608" t="n">
        <v>41.39050381677181</v>
      </c>
      <c r="D608" t="n">
        <v>65.76764264877161</v>
      </c>
      <c r="E608" t="n">
        <v>1546.872913785835</v>
      </c>
      <c r="F608" t="n">
        <v>605</v>
      </c>
      <c r="G608" t="n">
        <v>12.7745416395</v>
      </c>
      <c r="H608" t="n">
        <v>1.60824713608148</v>
      </c>
      <c r="I608" t="n">
        <v>2.118003103177513</v>
      </c>
      <c r="J608" t="n">
        <v>0</v>
      </c>
      <c r="K608" t="n">
        <v>0</v>
      </c>
      <c r="L608" t="n">
        <v>0.2363057531686693</v>
      </c>
      <c r="M608" t="n">
        <v>0</v>
      </c>
      <c r="N608" t="n">
        <v>90.16923979685222</v>
      </c>
      <c r="O608" t="n">
        <v>10.24312184442486</v>
      </c>
      <c r="P608" t="b">
        <v>1</v>
      </c>
      <c r="Q608" t="n">
        <v>0</v>
      </c>
      <c r="R608" t="b">
        <v>0</v>
      </c>
      <c r="S608" t="n">
        <v>10.24312184442486</v>
      </c>
      <c r="T608" t="n">
        <v>105.2345469858505</v>
      </c>
      <c r="U608" t="n">
        <v>415.0450533121945</v>
      </c>
      <c r="V608" t="n">
        <v>929.4914194586607</v>
      </c>
      <c r="W608" t="n">
        <v>1</v>
      </c>
      <c r="X608" t="n">
        <v>1546.872913694549</v>
      </c>
      <c r="Y608" t="b">
        <v>0</v>
      </c>
      <c r="Z608" t="n">
        <v>1546.872913694549</v>
      </c>
      <c r="AA608" t="b">
        <v>0</v>
      </c>
      <c r="AB608" t="n">
        <v>235.6722665970235</v>
      </c>
      <c r="AC608" t="n">
        <v>10.24312184442486</v>
      </c>
      <c r="AD608" t="b">
        <v>0</v>
      </c>
      <c r="AE608" t="n">
        <v>0</v>
      </c>
      <c r="AF608" t="n">
        <v>0</v>
      </c>
      <c r="AG608" t="n">
        <v>0.9309382244558918</v>
      </c>
      <c r="AH608" t="n">
        <v>29.15153345520073</v>
      </c>
      <c r="AI608" t="n">
        <v>67.92477728052725</v>
      </c>
      <c r="AJ608" t="n">
        <v>11.00300919581607</v>
      </c>
      <c r="AK608" t="n">
        <v>4.691005722431321</v>
      </c>
      <c r="AL608" t="n">
        <v>11.00300919581607</v>
      </c>
      <c r="AM608" t="n">
        <v>1</v>
      </c>
      <c r="AN608" t="n">
        <v>0</v>
      </c>
      <c r="AO608" t="n">
        <v>13.45288089189448</v>
      </c>
      <c r="AP608" t="n">
        <v>0</v>
      </c>
      <c r="AQ608" t="n">
        <v>3.054885563334687</v>
      </c>
      <c r="AR608" t="n">
        <v>1</v>
      </c>
      <c r="AS608" t="n">
        <v>0</v>
      </c>
      <c r="AT608" t="n">
        <v>0</v>
      </c>
      <c r="AU608" t="n">
        <v>0</v>
      </c>
      <c r="AV608" t="n">
        <v>3.085170050211229</v>
      </c>
      <c r="AW608" t="n">
        <v>0.9699250878316673</v>
      </c>
    </row>
    <row r="609" spans="1:49">
      <c r="A609" t="n">
        <v>-101.3706969</v>
      </c>
      <c r="B609" t="n">
        <v>79.92879723999999</v>
      </c>
      <c r="C609" t="n">
        <v>41.56604663351135</v>
      </c>
      <c r="D609" t="n">
        <v>66.04657226248185</v>
      </c>
      <c r="E609" t="n">
        <v>1799.63854964809</v>
      </c>
      <c r="F609" t="n">
        <v>606</v>
      </c>
      <c r="G609" t="n">
        <v>18.733484885</v>
      </c>
      <c r="H609" t="n">
        <v>1.635717820465596</v>
      </c>
      <c r="I609" t="n">
        <v>2.118003103177513</v>
      </c>
      <c r="J609" t="n">
        <v>0</v>
      </c>
      <c r="K609" t="n">
        <v>0</v>
      </c>
      <c r="L609" t="n">
        <v>0.2807086551828706</v>
      </c>
      <c r="M609" t="n">
        <v>0</v>
      </c>
      <c r="N609" t="n">
        <v>90.19699285144945</v>
      </c>
      <c r="O609" t="n">
        <v>15.30138960399963</v>
      </c>
      <c r="P609" t="b">
        <v>1</v>
      </c>
      <c r="Q609" t="n">
        <v>0</v>
      </c>
      <c r="R609" t="b">
        <v>0</v>
      </c>
      <c r="S609" t="n">
        <v>15.30138960399963</v>
      </c>
      <c r="T609" t="n">
        <v>154.3233292412999</v>
      </c>
      <c r="U609" t="n">
        <v>608.6512105276868</v>
      </c>
      <c r="V609" t="n">
        <v>946.827081928874</v>
      </c>
      <c r="W609" t="n">
        <v>1</v>
      </c>
      <c r="X609" t="n">
        <v>2268.443061636689</v>
      </c>
      <c r="Y609" t="b">
        <v>0</v>
      </c>
      <c r="Z609" t="n">
        <v>2268.443061636689</v>
      </c>
      <c r="AA609" t="b">
        <v>0</v>
      </c>
      <c r="AB609" t="n">
        <v>240.0677185418038</v>
      </c>
      <c r="AC609" t="n">
        <v>15.30138960399963</v>
      </c>
      <c r="AD609" t="b">
        <v>0</v>
      </c>
      <c r="AE609" t="n">
        <v>0</v>
      </c>
      <c r="AF609" t="n">
        <v>0</v>
      </c>
      <c r="AG609" t="n">
        <v>0.9269287106084746</v>
      </c>
      <c r="AH609" t="n">
        <v>29.17572980793222</v>
      </c>
      <c r="AI609" t="n">
        <v>69.49091630244199</v>
      </c>
      <c r="AJ609" t="n">
        <v>16.50762289362595</v>
      </c>
      <c r="AK609" t="n">
        <v>5.077790855218012</v>
      </c>
      <c r="AL609" t="n">
        <v>16.50762289362595</v>
      </c>
      <c r="AM609" t="n">
        <v>1</v>
      </c>
      <c r="AN609" t="n">
        <v>0</v>
      </c>
      <c r="AO609" t="n">
        <v>18.65222602560242</v>
      </c>
      <c r="AP609" t="n">
        <v>0</v>
      </c>
      <c r="AQ609" t="n">
        <v>4.050544477440964</v>
      </c>
      <c r="AR609" t="n">
        <v>1</v>
      </c>
      <c r="AS609" t="n">
        <v>0</v>
      </c>
      <c r="AT609" t="n">
        <v>0</v>
      </c>
      <c r="AU609" t="n">
        <v>0</v>
      </c>
      <c r="AV609" t="n">
        <v>4.090940763622355</v>
      </c>
      <c r="AW609" t="n">
        <v>1.286122325477293</v>
      </c>
    </row>
    <row r="610" spans="1:49">
      <c r="A610" t="n">
        <v>-101.3706969</v>
      </c>
      <c r="B610" t="n">
        <v>79.92879723999999</v>
      </c>
      <c r="C610" t="n">
        <v>41.76456526416838</v>
      </c>
      <c r="D610" t="n">
        <v>66.36200940762924</v>
      </c>
      <c r="E610" t="n">
        <v>1782.470977562995</v>
      </c>
      <c r="F610" t="n">
        <v>607</v>
      </c>
      <c r="G610" t="n">
        <v>24.415021285</v>
      </c>
      <c r="H610" t="n">
        <v>1.549281286639474</v>
      </c>
      <c r="I610" t="n">
        <v>2.118003103177513</v>
      </c>
      <c r="J610" t="n">
        <v>0</v>
      </c>
      <c r="K610" t="n">
        <v>0</v>
      </c>
      <c r="L610" t="n">
        <v>0.3360712403678293</v>
      </c>
      <c r="M610" t="n">
        <v>0</v>
      </c>
      <c r="N610" t="n">
        <v>90.22474590604668</v>
      </c>
      <c r="O610" t="n">
        <v>19.00531228418077</v>
      </c>
      <c r="P610" t="b">
        <v>1</v>
      </c>
      <c r="Q610" t="n">
        <v>0</v>
      </c>
      <c r="R610" t="b">
        <v>0</v>
      </c>
      <c r="S610" t="n">
        <v>19.00531228418077</v>
      </c>
      <c r="T610" t="n">
        <v>201.1268800934792</v>
      </c>
      <c r="U610" t="n">
        <v>793.244415088682</v>
      </c>
      <c r="V610" t="n">
        <v>902.3526025839916</v>
      </c>
      <c r="W610" t="n">
        <v>2</v>
      </c>
      <c r="X610" t="n">
        <v>1694.370070629425</v>
      </c>
      <c r="Y610" t="b">
        <v>1</v>
      </c>
      <c r="Z610" t="n">
        <v>1694.370070629425</v>
      </c>
      <c r="AA610" t="b">
        <v>0</v>
      </c>
      <c r="AB610" t="n">
        <v>228.7912278356977</v>
      </c>
      <c r="AC610" t="n">
        <v>19.00531228418077</v>
      </c>
      <c r="AD610" t="b">
        <v>0</v>
      </c>
      <c r="AE610" t="n">
        <v>0</v>
      </c>
      <c r="AF610" t="n">
        <v>88.10090693357006</v>
      </c>
      <c r="AG610" t="n">
        <v>0.9429864798361303</v>
      </c>
      <c r="AH610" t="n">
        <v>29.21397329394127</v>
      </c>
      <c r="AI610" t="n">
        <v>113.5880527884492</v>
      </c>
      <c r="AJ610" t="n">
        <v>20.15438470282571</v>
      </c>
      <c r="AK610" t="n">
        <v>6.476054738028935</v>
      </c>
      <c r="AL610" t="n">
        <v>21.20233733241117</v>
      </c>
      <c r="AM610" t="n">
        <v>1</v>
      </c>
      <c r="AN610" t="n">
        <v>0</v>
      </c>
      <c r="AO610" t="n">
        <v>23.35448847378478</v>
      </c>
      <c r="AP610" t="n">
        <v>0</v>
      </c>
      <c r="AQ610" t="n">
        <v>4.955981378470666</v>
      </c>
      <c r="AR610" t="n">
        <v>1</v>
      </c>
      <c r="AS610" t="n">
        <v>0</v>
      </c>
      <c r="AT610" t="n">
        <v>0</v>
      </c>
      <c r="AU610" t="n">
        <v>0</v>
      </c>
      <c r="AV610" t="n">
        <v>4.998711974182164</v>
      </c>
      <c r="AW610" t="n">
        <v>1.571510183132983</v>
      </c>
    </row>
    <row r="611" spans="1:49">
      <c r="A611" t="n">
        <v>-101.3706969</v>
      </c>
      <c r="B611" t="n">
        <v>79.92879723999999</v>
      </c>
      <c r="C611" t="n">
        <v>41.99909996126617</v>
      </c>
      <c r="D611" t="n">
        <v>66.73467445697845</v>
      </c>
      <c r="E611" t="n">
        <v>2066.578479991055</v>
      </c>
      <c r="F611" t="n">
        <v>608</v>
      </c>
      <c r="G611" t="n">
        <v>29.778357425</v>
      </c>
      <c r="H611" t="n">
        <v>1.37121748297651</v>
      </c>
      <c r="I611" t="n">
        <v>2.118003103177513</v>
      </c>
      <c r="J611" t="n">
        <v>0</v>
      </c>
      <c r="K611" t="n">
        <v>0</v>
      </c>
      <c r="L611" t="n">
        <v>0.3783914545942541</v>
      </c>
      <c r="M611" t="n">
        <v>0</v>
      </c>
      <c r="N611" t="n">
        <v>90.2524989606439</v>
      </c>
      <c r="O611" t="n">
        <v>20.76016563198525</v>
      </c>
      <c r="P611" t="b">
        <v>1</v>
      </c>
      <c r="Q611" t="n">
        <v>0</v>
      </c>
      <c r="R611" t="b">
        <v>0</v>
      </c>
      <c r="S611" t="n">
        <v>20.76016563198525</v>
      </c>
      <c r="T611" t="n">
        <v>245.3091501860937</v>
      </c>
      <c r="U611" t="n">
        <v>967.4992883339537</v>
      </c>
      <c r="V611" t="n">
        <v>808.1434330265528</v>
      </c>
      <c r="W611" t="n">
        <v>2</v>
      </c>
      <c r="X611" t="n">
        <v>2066.578479881325</v>
      </c>
      <c r="Y611" t="b">
        <v>0</v>
      </c>
      <c r="Z611" t="n">
        <v>2066.578479881325</v>
      </c>
      <c r="AA611" t="b">
        <v>0</v>
      </c>
      <c r="AB611" t="n">
        <v>204.9045215584566</v>
      </c>
      <c r="AC611" t="n">
        <v>20.76016563198525</v>
      </c>
      <c r="AD611" t="b">
        <v>0</v>
      </c>
      <c r="AE611" t="n">
        <v>0</v>
      </c>
      <c r="AF611" t="n">
        <v>1.09729626274202e-07</v>
      </c>
      <c r="AG611" t="n">
        <v>0.9391732667087976</v>
      </c>
      <c r="AH611" t="n">
        <v>29.25103562191468</v>
      </c>
      <c r="AI611" t="n">
        <v>102.1420503830868</v>
      </c>
      <c r="AJ611" t="n">
        <v>22.10472376916814</v>
      </c>
      <c r="AK611" t="n">
        <v>6.212967256468573</v>
      </c>
      <c r="AL611" t="n">
        <v>22.10472377034184</v>
      </c>
      <c r="AM611" t="n">
        <v>1</v>
      </c>
      <c r="AN611" t="n">
        <v>0</v>
      </c>
      <c r="AO611" t="n">
        <v>24.24116703892406</v>
      </c>
      <c r="AP611" t="n">
        <v>0</v>
      </c>
      <c r="AQ611" t="n">
        <v>5.108060694308471</v>
      </c>
      <c r="AR611" t="n">
        <v>1</v>
      </c>
      <c r="AS611" t="n">
        <v>0</v>
      </c>
      <c r="AT611" t="n">
        <v>0</v>
      </c>
      <c r="AU611" t="n">
        <v>0</v>
      </c>
      <c r="AV611" t="n">
        <v>5.160977819988656</v>
      </c>
      <c r="AW611" t="n">
        <v>1.622523810318676</v>
      </c>
    </row>
    <row r="612" spans="1:49">
      <c r="A612" t="n">
        <v>-101.3706969</v>
      </c>
      <c r="B612" t="n">
        <v>79.92879723999999</v>
      </c>
      <c r="C612" t="n">
        <v>42.22001707934228</v>
      </c>
      <c r="D612" t="n">
        <v>67.08570178781125</v>
      </c>
      <c r="E612" t="n">
        <v>1978.632159527205</v>
      </c>
      <c r="F612" t="n">
        <v>609</v>
      </c>
      <c r="G612" t="n">
        <v>34.21459686</v>
      </c>
      <c r="H612" t="n">
        <v>1.132161760621146</v>
      </c>
      <c r="I612" t="n">
        <v>2.118003103177513</v>
      </c>
      <c r="J612" t="n">
        <v>0</v>
      </c>
      <c r="K612" t="n">
        <v>0</v>
      </c>
      <c r="L612" t="n">
        <v>0.388516782489503</v>
      </c>
      <c r="M612" t="n">
        <v>0</v>
      </c>
      <c r="N612" t="n">
        <v>90.28025201524113</v>
      </c>
      <c r="O612" t="n">
        <v>20.08286907117105</v>
      </c>
      <c r="P612" t="b">
        <v>1</v>
      </c>
      <c r="Q612" t="n">
        <v>0</v>
      </c>
      <c r="R612" t="b">
        <v>0</v>
      </c>
      <c r="S612" t="n">
        <v>20.08286907117105</v>
      </c>
      <c r="T612" t="n">
        <v>281.8541519902652</v>
      </c>
      <c r="U612" t="n">
        <v>1111.632775449606</v>
      </c>
      <c r="V612" t="n">
        <v>680.4131558625276</v>
      </c>
      <c r="W612" t="n">
        <v>2</v>
      </c>
      <c r="X612" t="n">
        <v>2374.447608360358</v>
      </c>
      <c r="Y612" t="b">
        <v>0</v>
      </c>
      <c r="Z612" t="n">
        <v>2374.447608360358</v>
      </c>
      <c r="AA612" t="b">
        <v>0</v>
      </c>
      <c r="AB612" t="n">
        <v>172.5185486466855</v>
      </c>
      <c r="AC612" t="n">
        <v>20.08286907117105</v>
      </c>
      <c r="AD612" t="b">
        <v>0</v>
      </c>
      <c r="AE612" t="n">
        <v>0</v>
      </c>
      <c r="AF612" t="n">
        <v>0</v>
      </c>
      <c r="AG612" t="n">
        <v>0.9333908026464174</v>
      </c>
      <c r="AH612" t="n">
        <v>29.2942278030648</v>
      </c>
      <c r="AI612" t="n">
        <v>86.53086205761831</v>
      </c>
      <c r="AJ612" t="n">
        <v>21.5160348850992</v>
      </c>
      <c r="AK612" t="n">
        <v>5.763751267971529</v>
      </c>
      <c r="AL612" t="n">
        <v>21.5160348850992</v>
      </c>
      <c r="AM612" t="n">
        <v>1</v>
      </c>
      <c r="AN612" t="n">
        <v>0</v>
      </c>
      <c r="AO612" t="n">
        <v>23.69000460341292</v>
      </c>
      <c r="AP612" t="n">
        <v>0</v>
      </c>
      <c r="AQ612" t="n">
        <v>4.996611930055216</v>
      </c>
      <c r="AR612" t="n">
        <v>1</v>
      </c>
      <c r="AS612" t="n">
        <v>0</v>
      </c>
      <c r="AT612" t="n">
        <v>0</v>
      </c>
      <c r="AU612" t="n">
        <v>0</v>
      </c>
      <c r="AV612" t="n">
        <v>5.044083982980165</v>
      </c>
      <c r="AW612" t="n">
        <v>1.585774372432853</v>
      </c>
    </row>
    <row r="613" spans="1:49">
      <c r="A613" t="n">
        <v>-101.3706969</v>
      </c>
      <c r="B613" t="n">
        <v>79.92879723999999</v>
      </c>
      <c r="C613" t="n">
        <v>42.44223620889395</v>
      </c>
      <c r="D613" t="n">
        <v>67.4387979561201</v>
      </c>
      <c r="E613" t="n">
        <v>1724.838976343095</v>
      </c>
      <c r="F613" t="n">
        <v>610</v>
      </c>
      <c r="G613" t="n">
        <v>38.22662886</v>
      </c>
      <c r="H613" t="n">
        <v>1.140361670372236</v>
      </c>
      <c r="I613" t="n">
        <v>2.118003103177513</v>
      </c>
      <c r="J613" t="n">
        <v>0</v>
      </c>
      <c r="K613" t="n">
        <v>0</v>
      </c>
      <c r="L613" t="n">
        <v>0.3732441817050308</v>
      </c>
      <c r="M613" t="n">
        <v>0</v>
      </c>
      <c r="N613" t="n">
        <v>90.30800506983836</v>
      </c>
      <c r="O613" t="n">
        <v>22.68861730549604</v>
      </c>
      <c r="P613" t="b">
        <v>1</v>
      </c>
      <c r="Q613" t="n">
        <v>0</v>
      </c>
      <c r="R613" t="b">
        <v>0</v>
      </c>
      <c r="S613" t="n">
        <v>22.68861730549604</v>
      </c>
      <c r="T613" t="n">
        <v>314.9046035780735</v>
      </c>
      <c r="U613" t="n">
        <v>1241.983756511922</v>
      </c>
      <c r="V613" t="n">
        <v>688.0189533706986</v>
      </c>
      <c r="W613" t="n">
        <v>3</v>
      </c>
      <c r="X613" t="n">
        <v>1643.144509865272</v>
      </c>
      <c r="Y613" t="b">
        <v>1</v>
      </c>
      <c r="Z613" t="n">
        <v>1643.144509865272</v>
      </c>
      <c r="AA613" t="b">
        <v>0</v>
      </c>
      <c r="AB613" t="n">
        <v>174.4469962907451</v>
      </c>
      <c r="AC613" t="n">
        <v>22.68861730549604</v>
      </c>
      <c r="AD613" t="b">
        <v>0</v>
      </c>
      <c r="AE613" t="n">
        <v>0</v>
      </c>
      <c r="AF613" t="n">
        <v>81.69446647782274</v>
      </c>
      <c r="AG613" t="n">
        <v>0.9467652889464089</v>
      </c>
      <c r="AH613" t="n">
        <v>29.33998293224769</v>
      </c>
      <c r="AI613" t="n">
        <v>139.2712022640882</v>
      </c>
      <c r="AJ613" t="n">
        <v>23.96435269690196</v>
      </c>
      <c r="AK613" t="n">
        <v>7.414062210614986</v>
      </c>
      <c r="AL613" t="n">
        <v>25.1558212477845</v>
      </c>
      <c r="AM613" t="n">
        <v>1</v>
      </c>
      <c r="AN613" t="n">
        <v>0</v>
      </c>
      <c r="AO613" t="n">
        <v>27.28580699920339</v>
      </c>
      <c r="AP613" t="n">
        <v>0</v>
      </c>
      <c r="AQ613" t="n">
        <v>5.751605311548241</v>
      </c>
      <c r="AR613" t="n">
        <v>1</v>
      </c>
      <c r="AS613" t="n">
        <v>0</v>
      </c>
      <c r="AT613" t="n">
        <v>0</v>
      </c>
      <c r="AU613" t="n">
        <v>0</v>
      </c>
      <c r="AV613" t="n">
        <v>5.793911267158669</v>
      </c>
      <c r="AW613" t="n">
        <v>1.821507340998271</v>
      </c>
    </row>
    <row r="614" spans="1:49">
      <c r="A614" t="n">
        <v>-101.3706969</v>
      </c>
      <c r="B614" t="n">
        <v>79.92879723999999</v>
      </c>
      <c r="C614" t="n">
        <v>42.70033170124499</v>
      </c>
      <c r="D614" t="n">
        <v>67.84890004584929</v>
      </c>
      <c r="E614" t="n">
        <v>1820.50478186217</v>
      </c>
      <c r="F614" t="n">
        <v>611</v>
      </c>
      <c r="G614" t="n">
        <v>42.352793815</v>
      </c>
      <c r="H614" t="n">
        <v>1.088222353723244</v>
      </c>
      <c r="I614" t="n">
        <v>2.118003103177513</v>
      </c>
      <c r="J614" t="n">
        <v>0</v>
      </c>
      <c r="K614" t="n">
        <v>0</v>
      </c>
      <c r="L614" t="n">
        <v>0.3380923797135834</v>
      </c>
      <c r="M614" t="n">
        <v>0</v>
      </c>
      <c r="N614" t="n">
        <v>90.33575812443559</v>
      </c>
      <c r="O614" t="n">
        <v>24.22403463098437</v>
      </c>
      <c r="P614" t="b">
        <v>1</v>
      </c>
      <c r="Q614" t="n">
        <v>0</v>
      </c>
      <c r="R614" t="b">
        <v>0</v>
      </c>
      <c r="S614" t="n">
        <v>24.22403463098437</v>
      </c>
      <c r="T614" t="n">
        <v>348.8952634453274</v>
      </c>
      <c r="U614" t="n">
        <v>1376.042919028371</v>
      </c>
      <c r="V614" t="n">
        <v>663.0141346853619</v>
      </c>
      <c r="W614" t="n">
        <v>3</v>
      </c>
      <c r="X614" t="n">
        <v>1820.504781874535</v>
      </c>
      <c r="Y614" t="b">
        <v>0</v>
      </c>
      <c r="Z614" t="n">
        <v>1820.504781874535</v>
      </c>
      <c r="AA614" t="b">
        <v>0</v>
      </c>
      <c r="AB614" t="n">
        <v>168.107032121035</v>
      </c>
      <c r="AC614" t="n">
        <v>24.22403463098437</v>
      </c>
      <c r="AD614" t="b">
        <v>0</v>
      </c>
      <c r="AE614" t="n">
        <v>0</v>
      </c>
      <c r="AF614" t="n">
        <v>-1.236548996530473e-08</v>
      </c>
      <c r="AG614" t="n">
        <v>0.9456102798652277</v>
      </c>
      <c r="AH614" t="n">
        <v>29.38129555426385</v>
      </c>
      <c r="AI614" t="n">
        <v>134.3735688621504</v>
      </c>
      <c r="AJ614" t="n">
        <v>25.6173554230363</v>
      </c>
      <c r="AK614" t="n">
        <v>7.308540803922909</v>
      </c>
      <c r="AL614" t="n">
        <v>25.6173554228623</v>
      </c>
      <c r="AM614" t="n">
        <v>1</v>
      </c>
      <c r="AN614" t="n">
        <v>0</v>
      </c>
      <c r="AO614" t="n">
        <v>27.73591738216531</v>
      </c>
      <c r="AP614" t="n">
        <v>0</v>
      </c>
      <c r="AQ614" t="n">
        <v>5.803203796918883</v>
      </c>
      <c r="AR614" t="n">
        <v>1</v>
      </c>
      <c r="AS614" t="n">
        <v>0</v>
      </c>
      <c r="AT614" t="n">
        <v>0</v>
      </c>
      <c r="AU614" t="n">
        <v>0</v>
      </c>
      <c r="AV614" t="n">
        <v>5.846988667374582</v>
      </c>
      <c r="AW614" t="n">
        <v>1.838193974547943</v>
      </c>
    </row>
    <row r="615" spans="1:49">
      <c r="A615" t="n">
        <v>-101.3706969</v>
      </c>
      <c r="B615" t="n">
        <v>79.92879723999999</v>
      </c>
      <c r="C615" t="n">
        <v>42.93356056883133</v>
      </c>
      <c r="D615" t="n">
        <v>68.2194901910357</v>
      </c>
      <c r="E615" t="n">
        <v>1690.689765554945</v>
      </c>
      <c r="F615" t="n">
        <v>612</v>
      </c>
      <c r="G615" t="n">
        <v>45.734462335</v>
      </c>
      <c r="H615" t="n">
        <v>0.7632768105681249</v>
      </c>
      <c r="I615" t="n">
        <v>2.118003103177513</v>
      </c>
      <c r="J615" t="n">
        <v>0</v>
      </c>
      <c r="K615" t="n">
        <v>0</v>
      </c>
      <c r="L615" t="n">
        <v>0.2899310991954784</v>
      </c>
      <c r="M615" t="n">
        <v>0</v>
      </c>
      <c r="N615" t="n">
        <v>90.36351117903281</v>
      </c>
      <c r="O615" t="n">
        <v>19.26611594956836</v>
      </c>
      <c r="P615" t="b">
        <v>1</v>
      </c>
      <c r="Q615" t="n">
        <v>0</v>
      </c>
      <c r="R615" t="b">
        <v>0</v>
      </c>
      <c r="S615" t="n">
        <v>19.26611594956836</v>
      </c>
      <c r="T615" t="n">
        <v>376.7528856443217</v>
      </c>
      <c r="U615" t="n">
        <v>1485.913380981205</v>
      </c>
      <c r="V615" t="n">
        <v>488.3250062934119</v>
      </c>
      <c r="W615" t="n">
        <v>3</v>
      </c>
      <c r="X615" t="n">
        <v>1965.863403038134</v>
      </c>
      <c r="Y615" t="b">
        <v>0</v>
      </c>
      <c r="Z615" t="n">
        <v>1965.863403038134</v>
      </c>
      <c r="AA615" t="b">
        <v>0</v>
      </c>
      <c r="AB615" t="n">
        <v>123.8146567681065</v>
      </c>
      <c r="AC615" t="n">
        <v>19.26611594956836</v>
      </c>
      <c r="AD615" t="b">
        <v>0</v>
      </c>
      <c r="AE615" t="n">
        <v>0</v>
      </c>
      <c r="AF615" t="n">
        <v>0</v>
      </c>
      <c r="AG615" t="n">
        <v>0.9391212600060452</v>
      </c>
      <c r="AH615" t="n">
        <v>29.42636094400649</v>
      </c>
      <c r="AI615" t="n">
        <v>99.6530376644467</v>
      </c>
      <c r="AJ615" t="n">
        <v>20.51504610751154</v>
      </c>
      <c r="AK615" t="n">
        <v>6.066751369581624</v>
      </c>
      <c r="AL615" t="n">
        <v>20.51504610751154</v>
      </c>
      <c r="AM615" t="n">
        <v>1</v>
      </c>
      <c r="AN615" t="n">
        <v>0</v>
      </c>
      <c r="AO615" t="n">
        <v>22.70254059912098</v>
      </c>
      <c r="AP615" t="n">
        <v>0</v>
      </c>
      <c r="AQ615" t="n">
        <v>4.823134780216989</v>
      </c>
      <c r="AR615" t="n">
        <v>1</v>
      </c>
      <c r="AS615" t="n">
        <v>0</v>
      </c>
      <c r="AT615" t="n">
        <v>0</v>
      </c>
      <c r="AU615" t="n">
        <v>0</v>
      </c>
      <c r="AV615" t="n">
        <v>4.857158875258428</v>
      </c>
      <c r="AW615" t="n">
        <v>1.527008291933485</v>
      </c>
    </row>
    <row r="616" spans="1:49">
      <c r="A616" t="n">
        <v>-101.3706969</v>
      </c>
      <c r="B616" t="n">
        <v>79.92879723999999</v>
      </c>
      <c r="C616" t="n">
        <v>43.11059553131875</v>
      </c>
      <c r="D616" t="n">
        <v>68.50079075700015</v>
      </c>
      <c r="E616" t="n">
        <v>1439.70546728044</v>
      </c>
      <c r="F616" t="n">
        <v>613</v>
      </c>
      <c r="G616" t="n">
        <v>47.80270946</v>
      </c>
      <c r="H616" t="n">
        <v>0.4002667748375899</v>
      </c>
      <c r="I616" t="n">
        <v>2.118003103177513</v>
      </c>
      <c r="J616" t="n">
        <v>0</v>
      </c>
      <c r="K616" t="n">
        <v>0</v>
      </c>
      <c r="L616" t="n">
        <v>0.2482067826386287</v>
      </c>
      <c r="M616" t="n">
        <v>0</v>
      </c>
      <c r="N616" t="n">
        <v>90.39126423363004</v>
      </c>
      <c r="O616" t="n">
        <v>12.02886426628543</v>
      </c>
      <c r="P616" t="b">
        <v>1</v>
      </c>
      <c r="Q616" t="n">
        <v>0</v>
      </c>
      <c r="R616" t="b">
        <v>0</v>
      </c>
      <c r="S616" t="n">
        <v>12.02886426628543</v>
      </c>
      <c r="T616" t="n">
        <v>393.7907610841079</v>
      </c>
      <c r="U616" t="n">
        <v>1553.110761715722</v>
      </c>
      <c r="V616" t="n">
        <v>291.6960066544414</v>
      </c>
      <c r="W616" t="n">
        <v>4</v>
      </c>
      <c r="X616" t="n">
        <v>1385.374799450424</v>
      </c>
      <c r="Y616" t="b">
        <v>1</v>
      </c>
      <c r="Z616" t="n">
        <v>1385.374799450424</v>
      </c>
      <c r="AA616" t="b">
        <v>0</v>
      </c>
      <c r="AB616" t="n">
        <v>73.95943373591312</v>
      </c>
      <c r="AC616" t="n">
        <v>12.02886426628543</v>
      </c>
      <c r="AD616" t="b">
        <v>0</v>
      </c>
      <c r="AE616" t="n">
        <v>0</v>
      </c>
      <c r="AF616" t="n">
        <v>54.33066783001641</v>
      </c>
      <c r="AG616" t="n">
        <v>0.9391316262822821</v>
      </c>
      <c r="AH616" t="n">
        <v>29.46647897905833</v>
      </c>
      <c r="AI616" t="n">
        <v>88.28811751266309</v>
      </c>
      <c r="AJ616" t="n">
        <v>12.80849662565812</v>
      </c>
      <c r="AK616" t="n">
        <v>5.373954131594573</v>
      </c>
      <c r="AL616" t="n">
        <v>13.31081136088109</v>
      </c>
      <c r="AM616" t="n">
        <v>1</v>
      </c>
      <c r="AN616" t="n">
        <v>0</v>
      </c>
      <c r="AO616" t="n">
        <v>15.46616488500245</v>
      </c>
      <c r="AP616" t="n">
        <v>0</v>
      </c>
      <c r="AQ616" t="n">
        <v>3.422667123012282</v>
      </c>
      <c r="AR616" t="n">
        <v>1</v>
      </c>
      <c r="AS616" t="n">
        <v>0</v>
      </c>
      <c r="AT616" t="n">
        <v>0</v>
      </c>
      <c r="AU616" t="n">
        <v>0</v>
      </c>
      <c r="AV616" t="n">
        <v>3.445098204376715</v>
      </c>
      <c r="AW616" t="n">
        <v>1.083080389115027</v>
      </c>
    </row>
    <row r="617" spans="1:49">
      <c r="A617" t="n">
        <v>-101.3706969</v>
      </c>
      <c r="B617" t="n">
        <v>79.92879723999999</v>
      </c>
      <c r="C617" t="n">
        <v>43.2334469831908</v>
      </c>
      <c r="D617" t="n">
        <v>68.69599616984971</v>
      </c>
      <c r="E617" t="n">
        <v>1411.51355119578</v>
      </c>
      <c r="F617" t="n">
        <v>614</v>
      </c>
      <c r="G617" t="n">
        <v>48.70463373</v>
      </c>
      <c r="H617" t="n">
        <v>0.1107989192481753</v>
      </c>
      <c r="I617" t="n">
        <v>2.118003103177513</v>
      </c>
      <c r="J617" t="n">
        <v>0</v>
      </c>
      <c r="K617" t="n">
        <v>0</v>
      </c>
      <c r="L617" t="n">
        <v>0.2044849899145575</v>
      </c>
      <c r="M617" t="n">
        <v>0</v>
      </c>
      <c r="N617" t="n">
        <v>90.41901728822727</v>
      </c>
      <c r="O617" t="n">
        <v>5.638352290308926</v>
      </c>
      <c r="P617" t="b">
        <v>1</v>
      </c>
      <c r="Q617" t="n">
        <v>0</v>
      </c>
      <c r="R617" t="b">
        <v>0</v>
      </c>
      <c r="S617" t="n">
        <v>5.638352290308926</v>
      </c>
      <c r="T617" t="n">
        <v>401.2206630443874</v>
      </c>
      <c r="U617" t="n">
        <v>1582.414295047064</v>
      </c>
      <c r="V617" t="n">
        <v>134.1962247537931</v>
      </c>
      <c r="W617" t="n">
        <v>4</v>
      </c>
      <c r="X617" t="n">
        <v>1411.513551181981</v>
      </c>
      <c r="Y617" t="b">
        <v>0</v>
      </c>
      <c r="Z617" t="n">
        <v>1411.513551181981</v>
      </c>
      <c r="AA617" t="b">
        <v>0</v>
      </c>
      <c r="AB617" t="n">
        <v>34.02541195582989</v>
      </c>
      <c r="AC617" t="n">
        <v>5.638352290308926</v>
      </c>
      <c r="AD617" t="b">
        <v>0</v>
      </c>
      <c r="AE617" t="n">
        <v>0</v>
      </c>
      <c r="AF617" t="n">
        <v>1.379885361529887e-08</v>
      </c>
      <c r="AG617" t="n">
        <v>0.9129605196162016</v>
      </c>
      <c r="AH617" t="n">
        <v>29.49152254404031</v>
      </c>
      <c r="AI617" t="n">
        <v>41.78174176031893</v>
      </c>
      <c r="AJ617" t="n">
        <v>6.175899361649533</v>
      </c>
      <c r="AK617" t="n">
        <v>3.636661092348213</v>
      </c>
      <c r="AL617" t="n">
        <v>6.175899361709908</v>
      </c>
      <c r="AM617" t="n">
        <v>1</v>
      </c>
      <c r="AN617" t="n">
        <v>0</v>
      </c>
      <c r="AO617" t="n">
        <v>8.294237854981599</v>
      </c>
      <c r="AP617" t="n">
        <v>0</v>
      </c>
      <c r="AQ617" t="n">
        <v>2.039596660344368</v>
      </c>
      <c r="AR617" t="n">
        <v>1</v>
      </c>
      <c r="AS617" t="n">
        <v>0</v>
      </c>
      <c r="AT617" t="n">
        <v>0</v>
      </c>
      <c r="AU617" t="n">
        <v>0</v>
      </c>
      <c r="AV617" t="n">
        <v>2.057984500370927</v>
      </c>
      <c r="AW617" t="n">
        <v>0.6469953891656044</v>
      </c>
    </row>
    <row r="618" spans="1:49">
      <c r="A618" t="n">
        <v>-101.3706969</v>
      </c>
      <c r="B618" t="n">
        <v>79.92879723999999</v>
      </c>
      <c r="C618" t="n">
        <v>43.30748936481302</v>
      </c>
      <c r="D618" t="n">
        <v>68.81364617278155</v>
      </c>
      <c r="E618" t="n">
        <v>1413.250588293135</v>
      </c>
      <c r="F618" t="n">
        <v>615</v>
      </c>
      <c r="G618" t="n">
        <v>48.764570635</v>
      </c>
      <c r="H618" t="n">
        <v>-0.04191147266362716</v>
      </c>
      <c r="I618" t="n">
        <v>2.118003103177513</v>
      </c>
      <c r="J618" t="n">
        <v>0</v>
      </c>
      <c r="K618" t="n">
        <v>0</v>
      </c>
      <c r="L618" t="n">
        <v>0.1458177627053779</v>
      </c>
      <c r="M618" t="n">
        <v>0</v>
      </c>
      <c r="N618" t="n">
        <v>90.44677034282449</v>
      </c>
      <c r="O618" t="n">
        <v>2.132316453906792</v>
      </c>
      <c r="P618" t="b">
        <v>1</v>
      </c>
      <c r="Q618" t="n">
        <v>0</v>
      </c>
      <c r="R618" t="b">
        <v>0</v>
      </c>
      <c r="S618" t="n">
        <v>2.132316453906792</v>
      </c>
      <c r="T618" t="n">
        <v>401.7144132879113</v>
      </c>
      <c r="U618" t="n">
        <v>1584.361646007522</v>
      </c>
      <c r="V618" t="n">
        <v>50.68805489419468</v>
      </c>
      <c r="W618" t="n">
        <v>4</v>
      </c>
      <c r="X618" t="n">
        <v>1413.25058823871</v>
      </c>
      <c r="Y618" t="b">
        <v>0</v>
      </c>
      <c r="Z618" t="n">
        <v>1413.25058823871</v>
      </c>
      <c r="AA618" t="b">
        <v>0</v>
      </c>
      <c r="AB618" t="n">
        <v>12.85194089609399</v>
      </c>
      <c r="AC618" t="n">
        <v>2.132316453906792</v>
      </c>
      <c r="AD618" t="b">
        <v>0</v>
      </c>
      <c r="AE618" t="n">
        <v>0</v>
      </c>
      <c r="AF618" t="n">
        <v>0</v>
      </c>
      <c r="AG618" t="n">
        <v>0.841688049331982</v>
      </c>
      <c r="AH618" t="n">
        <v>29.50830858682714</v>
      </c>
      <c r="AI618" t="n">
        <v>17.11798747805642</v>
      </c>
      <c r="AJ618" t="n">
        <v>2.53338093085572</v>
      </c>
      <c r="AK618" t="n">
        <v>2.709981989161818</v>
      </c>
      <c r="AL618" t="n">
        <v>2.53338093085572</v>
      </c>
      <c r="AM618" t="n">
        <v>1</v>
      </c>
      <c r="AN618" t="n">
        <v>0</v>
      </c>
      <c r="AO618" t="n">
        <v>4.651392480380951</v>
      </c>
      <c r="AP618" t="n">
        <v>0</v>
      </c>
      <c r="AQ618" t="n">
        <v>1.370064842510059</v>
      </c>
      <c r="AR618" t="n">
        <v>1</v>
      </c>
      <c r="AS618" t="n">
        <v>0</v>
      </c>
      <c r="AT618" t="n">
        <v>0</v>
      </c>
      <c r="AU618" t="n">
        <v>0</v>
      </c>
      <c r="AV618" t="n">
        <v>1.387794239712633</v>
      </c>
      <c r="AW618" t="n">
        <v>0.4362989488224154</v>
      </c>
    </row>
    <row r="619" spans="1:49">
      <c r="A619" t="n">
        <v>-101.3706969</v>
      </c>
      <c r="B619" t="n">
        <v>79.92879723999999</v>
      </c>
      <c r="C619" t="n">
        <v>43.36638468315726</v>
      </c>
      <c r="D619" t="n">
        <v>68.907228175738</v>
      </c>
      <c r="E619" t="n">
        <v>1407.315331693675</v>
      </c>
      <c r="F619" t="n">
        <v>616</v>
      </c>
      <c r="G619" t="n">
        <v>48.5597731</v>
      </c>
      <c r="H619" t="n">
        <v>-0.06387022026031897</v>
      </c>
      <c r="I619" t="n">
        <v>2.118003103177513</v>
      </c>
      <c r="J619" t="n">
        <v>0</v>
      </c>
      <c r="K619" t="n">
        <v>0</v>
      </c>
      <c r="L619" t="n">
        <v>0.09160792716034577</v>
      </c>
      <c r="M619" t="n">
        <v>0</v>
      </c>
      <c r="N619" t="n">
        <v>90.47452339742172</v>
      </c>
      <c r="O619" t="n">
        <v>1.611266421493174</v>
      </c>
      <c r="P619" t="b">
        <v>1</v>
      </c>
      <c r="Q619" t="n">
        <v>0</v>
      </c>
      <c r="R619" t="b">
        <v>0</v>
      </c>
      <c r="S619" t="n">
        <v>1.611266421493174</v>
      </c>
      <c r="T619" t="n">
        <v>400.0273252946401</v>
      </c>
      <c r="U619" t="n">
        <v>1577.707770962061</v>
      </c>
      <c r="V619" t="n">
        <v>38.46352477492576</v>
      </c>
      <c r="W619" t="n">
        <v>4</v>
      </c>
      <c r="X619" t="n">
        <v>1407.315331698158</v>
      </c>
      <c r="Y619" t="b">
        <v>0</v>
      </c>
      <c r="Z619" t="n">
        <v>1407.315331698158</v>
      </c>
      <c r="AA619" t="b">
        <v>0</v>
      </c>
      <c r="AB619" t="n">
        <v>9.752415003784421</v>
      </c>
      <c r="AC619" t="n">
        <v>1.611266421493174</v>
      </c>
      <c r="AD619" t="b">
        <v>0</v>
      </c>
      <c r="AE619" t="n">
        <v>0</v>
      </c>
      <c r="AF619" t="n">
        <v>0</v>
      </c>
      <c r="AG619" t="n">
        <v>0.8095984315161713</v>
      </c>
      <c r="AH619" t="n">
        <v>29.51985494929277</v>
      </c>
      <c r="AI619" t="n">
        <v>13.50447363937362</v>
      </c>
      <c r="AJ619" t="n">
        <v>1.990204475168859</v>
      </c>
      <c r="AK619" t="n">
        <v>2.571272962485256</v>
      </c>
      <c r="AL619" t="n">
        <v>1.990204475168859</v>
      </c>
      <c r="AM619" t="n">
        <v>1</v>
      </c>
      <c r="AN619" t="n">
        <v>0</v>
      </c>
      <c r="AO619" t="n">
        <v>4.108294261517869</v>
      </c>
      <c r="AP619" t="n">
        <v>0</v>
      </c>
      <c r="AQ619" t="n">
        <v>1.269655813109439</v>
      </c>
      <c r="AR619" t="n">
        <v>1</v>
      </c>
      <c r="AS619" t="n">
        <v>0</v>
      </c>
      <c r="AT619" t="n">
        <v>0</v>
      </c>
      <c r="AU619" t="n">
        <v>0</v>
      </c>
      <c r="AV619" t="n">
        <v>1.287062650342487</v>
      </c>
      <c r="AW619" t="n">
        <v>0.4046306472127283</v>
      </c>
    </row>
    <row r="620" spans="1:49">
      <c r="A620" t="n">
        <v>-101.3706969</v>
      </c>
      <c r="B620" t="n">
        <v>79.92879723999999</v>
      </c>
      <c r="C620" t="n">
        <v>43.42184717139766</v>
      </c>
      <c r="D620" t="n">
        <v>68.99535556657995</v>
      </c>
      <c r="E620" t="n">
        <v>1399.801338499855</v>
      </c>
      <c r="F620" t="n">
        <v>617</v>
      </c>
      <c r="G620" t="n">
        <v>48.300500855</v>
      </c>
      <c r="H620" t="n">
        <v>-0.08933246296175312</v>
      </c>
      <c r="I620" t="n">
        <v>2.118003103177513</v>
      </c>
      <c r="J620" t="n">
        <v>0</v>
      </c>
      <c r="K620" t="n">
        <v>0</v>
      </c>
      <c r="L620" t="n">
        <v>0.05173147075917373</v>
      </c>
      <c r="M620" t="n">
        <v>0</v>
      </c>
      <c r="N620" t="n">
        <v>90.50227645201895</v>
      </c>
      <c r="O620" t="n">
        <v>1.011160842386708</v>
      </c>
      <c r="P620" t="b">
        <v>1</v>
      </c>
      <c r="Q620" t="n">
        <v>0</v>
      </c>
      <c r="R620" t="b">
        <v>0</v>
      </c>
      <c r="S620" t="n">
        <v>1.011160842386708</v>
      </c>
      <c r="T620" t="n">
        <v>397.8914837107657</v>
      </c>
      <c r="U620" t="n">
        <v>1569.28401175526</v>
      </c>
      <c r="V620" t="n">
        <v>24.26760856894235</v>
      </c>
      <c r="W620" t="n">
        <v>4</v>
      </c>
      <c r="X620" t="n">
        <v>1399.801338485692</v>
      </c>
      <c r="Y620" t="b">
        <v>0</v>
      </c>
      <c r="Z620" t="n">
        <v>1399.801338485692</v>
      </c>
      <c r="AA620" t="b">
        <v>0</v>
      </c>
      <c r="AB620" t="n">
        <v>6.153044769001611</v>
      </c>
      <c r="AC620" t="n">
        <v>1.011160842386708</v>
      </c>
      <c r="AD620" t="b">
        <v>0</v>
      </c>
      <c r="AE620" t="n">
        <v>0</v>
      </c>
      <c r="AF620" t="n">
        <v>0</v>
      </c>
      <c r="AG620" t="n">
        <v>0.7410859752853485</v>
      </c>
      <c r="AH620" t="n">
        <v>29.53034838501985</v>
      </c>
      <c r="AI620" t="n">
        <v>9.308005389776717</v>
      </c>
      <c r="AJ620" t="n">
        <v>1.364431221353729</v>
      </c>
      <c r="AK620" t="n">
        <v>2.409973137532758</v>
      </c>
      <c r="AL620" t="n">
        <v>1.364431221353729</v>
      </c>
      <c r="AM620" t="n">
        <v>1</v>
      </c>
      <c r="AN620" t="n">
        <v>0</v>
      </c>
      <c r="AO620" t="n">
        <v>3.482633099498019</v>
      </c>
      <c r="AP620" t="n">
        <v>0</v>
      </c>
      <c r="AQ620" t="n">
        <v>1.15430380921181</v>
      </c>
      <c r="AR620" t="n">
        <v>1</v>
      </c>
      <c r="AS620" t="n">
        <v>0</v>
      </c>
      <c r="AT620" t="n">
        <v>0</v>
      </c>
      <c r="AU620" t="n">
        <v>0</v>
      </c>
      <c r="AV620" t="n">
        <v>1.171384059122708</v>
      </c>
      <c r="AW620" t="n">
        <v>0.368263261972033</v>
      </c>
    </row>
    <row r="621" spans="1:49">
      <c r="A621" t="n">
        <v>-101.3706969</v>
      </c>
      <c r="B621" t="n">
        <v>79.92879723999999</v>
      </c>
      <c r="C621" t="n">
        <v>43.46756252615225</v>
      </c>
      <c r="D621" t="n">
        <v>69.06799520219229</v>
      </c>
      <c r="E621" t="n">
        <v>1386.949061163485</v>
      </c>
      <c r="F621" t="n">
        <v>618</v>
      </c>
      <c r="G621" t="n">
        <v>47.85702976</v>
      </c>
      <c r="H621" t="n">
        <v>-0.1644193778926697</v>
      </c>
      <c r="I621" t="n">
        <v>2.118003103177513</v>
      </c>
      <c r="J621" t="n">
        <v>0</v>
      </c>
      <c r="K621" t="n">
        <v>0</v>
      </c>
      <c r="L621" t="n">
        <v>0.03147074865405186</v>
      </c>
      <c r="M621" t="n">
        <v>0</v>
      </c>
      <c r="N621" t="n">
        <v>90.53002950661617</v>
      </c>
      <c r="O621" t="n">
        <v>-0.7129018452251483</v>
      </c>
      <c r="P621" t="b">
        <v>1</v>
      </c>
      <c r="Q621" t="n">
        <v>0</v>
      </c>
      <c r="R621" t="b">
        <v>0</v>
      </c>
      <c r="S621" t="n">
        <v>-0.7129018452251483</v>
      </c>
      <c r="T621" t="n">
        <v>394.2382426708413</v>
      </c>
      <c r="U621" t="n">
        <v>1554.875629093798</v>
      </c>
      <c r="V621" t="n">
        <v>-17.2680131442724</v>
      </c>
      <c r="W621" t="n">
        <v>4</v>
      </c>
      <c r="X621" t="n">
        <v>1386.949061151668</v>
      </c>
      <c r="Y621" t="b">
        <v>0</v>
      </c>
      <c r="Z621" t="n">
        <v>1386.949061151668</v>
      </c>
      <c r="AA621" t="b">
        <v>0</v>
      </c>
      <c r="AB621" t="n">
        <v>-4.378299478770892</v>
      </c>
      <c r="AC621" t="n">
        <v>-0.7129018452251483</v>
      </c>
      <c r="AD621" t="b">
        <v>0</v>
      </c>
      <c r="AE621" t="n">
        <v>0</v>
      </c>
      <c r="AF621" t="n">
        <v>0</v>
      </c>
      <c r="AG621" t="n">
        <v>0.475375888915402</v>
      </c>
      <c r="AH621" t="n">
        <v>29.53930318000274</v>
      </c>
      <c r="AI621" t="n">
        <v>-2.333338572487168</v>
      </c>
      <c r="AJ621" t="n">
        <v>-0.3388963483833352</v>
      </c>
      <c r="AK621" t="n">
        <v>2.044960906283724</v>
      </c>
      <c r="AL621" t="n">
        <v>-0.3388963483833352</v>
      </c>
      <c r="AM621" t="n">
        <v>1</v>
      </c>
      <c r="AN621" t="n">
        <v>0</v>
      </c>
      <c r="AO621" t="n">
        <v>1.779692490074267</v>
      </c>
      <c r="AP621" t="n">
        <v>0</v>
      </c>
      <c r="AQ621" t="n">
        <v>0.8461318633305408</v>
      </c>
      <c r="AR621" t="n">
        <v>1</v>
      </c>
      <c r="AS621" t="n">
        <v>0</v>
      </c>
      <c r="AT621" t="n">
        <v>0</v>
      </c>
      <c r="AU621" t="n">
        <v>0</v>
      </c>
      <c r="AV621" t="n">
        <v>0.8628950855161502</v>
      </c>
      <c r="AW621" t="n">
        <v>0.271279565789725</v>
      </c>
    </row>
    <row r="622" spans="1:49">
      <c r="A622" t="n">
        <v>-101.3706969</v>
      </c>
      <c r="B622" t="n">
        <v>79.92879723999999</v>
      </c>
      <c r="C622" t="n">
        <v>43.49864339715958</v>
      </c>
      <c r="D622" t="n">
        <v>69.11738130357131</v>
      </c>
      <c r="E622" t="n">
        <v>1364.840539042935</v>
      </c>
      <c r="F622" t="n">
        <v>619</v>
      </c>
      <c r="G622" t="n">
        <v>47.094169585</v>
      </c>
      <c r="H622" t="n">
        <v>-0.2582660838009003</v>
      </c>
      <c r="I622" t="n">
        <v>2.118003103177513</v>
      </c>
      <c r="J622" t="n">
        <v>0</v>
      </c>
      <c r="K622" t="n">
        <v>0</v>
      </c>
      <c r="L622" t="n">
        <v>0.03416215367011644</v>
      </c>
      <c r="M622" t="n">
        <v>0</v>
      </c>
      <c r="N622" t="n">
        <v>90.5577825612134</v>
      </c>
      <c r="O622" t="n">
        <v>-2.818724299258552</v>
      </c>
      <c r="P622" t="b">
        <v>1</v>
      </c>
      <c r="Q622" t="n">
        <v>0</v>
      </c>
      <c r="R622" t="b">
        <v>0</v>
      </c>
      <c r="S622" t="n">
        <v>-2.818724299258552</v>
      </c>
      <c r="T622" t="n">
        <v>387.9539275701381</v>
      </c>
      <c r="U622" t="n">
        <v>1530.090290336625</v>
      </c>
      <c r="V622" t="n">
        <v>-69.38152294269003</v>
      </c>
      <c r="W622" t="n">
        <v>4</v>
      </c>
      <c r="X622" t="n">
        <v>1364.840538980269</v>
      </c>
      <c r="Y622" t="b">
        <v>0</v>
      </c>
      <c r="Z622" t="n">
        <v>1364.840538980269</v>
      </c>
      <c r="AA622" t="b">
        <v>0</v>
      </c>
      <c r="AB622" t="n">
        <v>-17.59166403212222</v>
      </c>
      <c r="AC622" t="n">
        <v>-2.818724299258552</v>
      </c>
      <c r="AD622" t="b">
        <v>0</v>
      </c>
      <c r="AE622" t="n">
        <v>0</v>
      </c>
      <c r="AF622" t="n">
        <v>0</v>
      </c>
      <c r="AG622" t="n">
        <v>0.8418290457506349</v>
      </c>
      <c r="AH622" t="n">
        <v>29.55209575034519</v>
      </c>
      <c r="AI622" t="n">
        <v>-16.6022127189767</v>
      </c>
      <c r="AJ622" t="n">
        <v>-2.372883987078954</v>
      </c>
      <c r="AK622" t="n">
        <v>0.9894513131455227</v>
      </c>
      <c r="AL622" t="n">
        <v>-2.372883987078954</v>
      </c>
      <c r="AM622" t="n">
        <v>1</v>
      </c>
      <c r="AN622" t="n">
        <v>0</v>
      </c>
      <c r="AO622" t="n">
        <v>-0.2535805521548963</v>
      </c>
      <c r="AP622" t="n">
        <v>0</v>
      </c>
      <c r="AQ622" t="n">
        <v>0.4801894710351171</v>
      </c>
      <c r="AR622" t="n">
        <v>1</v>
      </c>
      <c r="AS622" t="n">
        <v>0</v>
      </c>
      <c r="AT622" t="n">
        <v>0</v>
      </c>
      <c r="AU622" t="n">
        <v>0</v>
      </c>
      <c r="AV622" t="n">
        <v>0.4966718195722963</v>
      </c>
      <c r="AW622" t="n">
        <v>0.1561451882333653</v>
      </c>
    </row>
    <row r="623" spans="1:49">
      <c r="A623" t="n">
        <v>-101.3706969</v>
      </c>
      <c r="B623" t="n">
        <v>79.92879723999999</v>
      </c>
      <c r="C623" t="n">
        <v>43.51747855179009</v>
      </c>
      <c r="D623" t="n">
        <v>69.14730951426566</v>
      </c>
      <c r="E623" t="n">
        <v>1334.858654689215</v>
      </c>
      <c r="F623" t="n">
        <v>620</v>
      </c>
      <c r="G623" t="n">
        <v>46.059637045</v>
      </c>
      <c r="H623" t="n">
        <v>-0.3003435494037365</v>
      </c>
      <c r="I623" t="n">
        <v>2.118003103177513</v>
      </c>
      <c r="J623" t="n">
        <v>0</v>
      </c>
      <c r="K623" t="n">
        <v>0</v>
      </c>
      <c r="L623" t="n">
        <v>0.04664921184718634</v>
      </c>
      <c r="M623" t="n">
        <v>0</v>
      </c>
      <c r="N623" t="n">
        <v>90.58553561581063</v>
      </c>
      <c r="O623" t="n">
        <v>-3.711817528007717</v>
      </c>
      <c r="P623" t="b">
        <v>1</v>
      </c>
      <c r="Q623" t="n">
        <v>0</v>
      </c>
      <c r="R623" t="b">
        <v>0</v>
      </c>
      <c r="S623" t="n">
        <v>-3.711817528007717</v>
      </c>
      <c r="T623" t="n">
        <v>379.4316207616973</v>
      </c>
      <c r="U623" t="n">
        <v>1496.478312284134</v>
      </c>
      <c r="V623" t="n">
        <v>-93.4166909312904</v>
      </c>
      <c r="W623" t="n">
        <v>4</v>
      </c>
      <c r="X623" t="n">
        <v>1334.858654557448</v>
      </c>
      <c r="Y623" t="b">
        <v>0</v>
      </c>
      <c r="Z623" t="n">
        <v>1334.858654557448</v>
      </c>
      <c r="AA623" t="b">
        <v>0</v>
      </c>
      <c r="AB623" t="n">
        <v>-23.68577356270041</v>
      </c>
      <c r="AC623" t="n">
        <v>-3.711817528007717</v>
      </c>
      <c r="AD623" t="b">
        <v>0</v>
      </c>
      <c r="AE623" t="n">
        <v>0</v>
      </c>
      <c r="AF623" t="n">
        <v>0</v>
      </c>
      <c r="AG623" t="n">
        <v>0.8735051229967493</v>
      </c>
      <c r="AH623" t="n">
        <v>29.56734537529247</v>
      </c>
      <c r="AI623" t="n">
        <v>-23.19466877708495</v>
      </c>
      <c r="AJ623" t="n">
        <v>-3.242291626343871</v>
      </c>
      <c r="AK623" t="n">
        <v>0.4911047856154624</v>
      </c>
      <c r="AL623" t="n">
        <v>-3.242291626343871</v>
      </c>
      <c r="AM623" t="n">
        <v>1</v>
      </c>
      <c r="AN623" t="n">
        <v>0</v>
      </c>
      <c r="AO623" t="n">
        <v>-1.122612200193216</v>
      </c>
      <c r="AP623" t="n">
        <v>0</v>
      </c>
      <c r="AQ623" t="n">
        <v>0.3168099900492785</v>
      </c>
      <c r="AR623" t="n">
        <v>1</v>
      </c>
      <c r="AS623" t="n">
        <v>0</v>
      </c>
      <c r="AT623" t="n">
        <v>0</v>
      </c>
      <c r="AU623" t="n">
        <v>0</v>
      </c>
      <c r="AV623" t="n">
        <v>0.3328175622763132</v>
      </c>
      <c r="AW623" t="n">
        <v>0.104632191441335</v>
      </c>
    </row>
    <row r="624" spans="1:49">
      <c r="A624" t="n">
        <v>-101.3706969</v>
      </c>
      <c r="B624" t="n">
        <v>79.92879723999999</v>
      </c>
      <c r="C624" t="n">
        <v>43.53610053470302</v>
      </c>
      <c r="D624" t="n">
        <v>69.17689900472101</v>
      </c>
      <c r="E624" t="n">
        <v>1305.6966999076</v>
      </c>
      <c r="F624" t="n">
        <v>621</v>
      </c>
      <c r="G624" t="n">
        <v>45.05339639</v>
      </c>
      <c r="H624" t="n">
        <v>-0.2410040477508293</v>
      </c>
      <c r="I624" t="n">
        <v>2.118003103177513</v>
      </c>
      <c r="J624" t="n">
        <v>0</v>
      </c>
      <c r="K624" t="n">
        <v>0</v>
      </c>
      <c r="L624" t="n">
        <v>0.06298533340709211</v>
      </c>
      <c r="M624" t="n">
        <v>0</v>
      </c>
      <c r="N624" t="n">
        <v>90.61328867040785</v>
      </c>
      <c r="O624" t="n">
        <v>-2.406009316336271</v>
      </c>
      <c r="P624" t="b">
        <v>1</v>
      </c>
      <c r="Q624" t="n">
        <v>0</v>
      </c>
      <c r="R624" t="b">
        <v>0</v>
      </c>
      <c r="S624" t="n">
        <v>-2.406009316336271</v>
      </c>
      <c r="T624" t="n">
        <v>371.1423777911123</v>
      </c>
      <c r="U624" t="n">
        <v>1463.785538008147</v>
      </c>
      <c r="V624" t="n">
        <v>-61.9053439435995</v>
      </c>
      <c r="W624" t="n">
        <v>4</v>
      </c>
      <c r="X624" t="n">
        <v>1305.696699903267</v>
      </c>
      <c r="Y624" t="b">
        <v>0</v>
      </c>
      <c r="Z624" t="n">
        <v>1305.696699903267</v>
      </c>
      <c r="AA624" t="b">
        <v>0</v>
      </c>
      <c r="AB624" t="n">
        <v>-15.69608112160231</v>
      </c>
      <c r="AC624" t="n">
        <v>-2.406009316336271</v>
      </c>
      <c r="AD624" t="b">
        <v>0</v>
      </c>
      <c r="AE624" t="n">
        <v>0</v>
      </c>
      <c r="AF624" t="n">
        <v>0</v>
      </c>
      <c r="AG624" t="n">
        <v>0.8292239031602556</v>
      </c>
      <c r="AH624" t="n">
        <v>29.58340514760961</v>
      </c>
      <c r="AI624" t="n">
        <v>-14.59144131387339</v>
      </c>
      <c r="AJ624" t="n">
        <v>-1.995120436332301</v>
      </c>
      <c r="AK624" t="n">
        <v>1.104639807728914</v>
      </c>
      <c r="AL624" t="n">
        <v>-1.995120436332301</v>
      </c>
      <c r="AM624" t="n">
        <v>1</v>
      </c>
      <c r="AN624" t="n">
        <v>0</v>
      </c>
      <c r="AO624" t="n">
        <v>0.1239937891944449</v>
      </c>
      <c r="AP624" t="n">
        <v>0</v>
      </c>
      <c r="AQ624" t="n">
        <v>0.5237158576132814</v>
      </c>
      <c r="AR624" t="n">
        <v>1</v>
      </c>
      <c r="AS624" t="n">
        <v>0</v>
      </c>
      <c r="AT624" t="n">
        <v>0</v>
      </c>
      <c r="AU624" t="n">
        <v>0</v>
      </c>
      <c r="AV624" t="n">
        <v>0.5389068824838875</v>
      </c>
      <c r="AW624" t="n">
        <v>0.1694231750014841</v>
      </c>
    </row>
    <row r="625" spans="1:49">
      <c r="A625" t="n">
        <v>-101.3706969</v>
      </c>
      <c r="B625" t="n">
        <v>79.92879723999999</v>
      </c>
      <c r="C625" t="n">
        <v>43.56826911946406</v>
      </c>
      <c r="D625" t="n">
        <v>69.22801343416711</v>
      </c>
      <c r="E625" t="n">
        <v>1286.70695684373</v>
      </c>
      <c r="F625" t="n">
        <v>622</v>
      </c>
      <c r="G625" t="n">
        <v>44.398150485</v>
      </c>
      <c r="H625" t="n">
        <v>-0.1202123929262662</v>
      </c>
      <c r="I625" t="n">
        <v>2.118003103177513</v>
      </c>
      <c r="J625" t="n">
        <v>0</v>
      </c>
      <c r="K625" t="n">
        <v>0</v>
      </c>
      <c r="L625" t="n">
        <v>0.08094218665774938</v>
      </c>
      <c r="M625" t="n">
        <v>0</v>
      </c>
      <c r="N625" t="n">
        <v>90.64104172500508</v>
      </c>
      <c r="O625" t="n">
        <v>0.1371477281120813</v>
      </c>
      <c r="P625" t="b">
        <v>1</v>
      </c>
      <c r="Q625" t="n">
        <v>0</v>
      </c>
      <c r="R625" t="b">
        <v>0</v>
      </c>
      <c r="S625" t="n">
        <v>0.1371477281120813</v>
      </c>
      <c r="T625" t="n">
        <v>365.7445711282263</v>
      </c>
      <c r="U625" t="n">
        <v>1442.496588529724</v>
      </c>
      <c r="V625" t="n">
        <v>3.580816873731552</v>
      </c>
      <c r="W625" t="n">
        <v>4</v>
      </c>
      <c r="X625" t="n">
        <v>1286.706956968514</v>
      </c>
      <c r="Y625" t="b">
        <v>0</v>
      </c>
      <c r="Z625" t="n">
        <v>1286.706956968514</v>
      </c>
      <c r="AA625" t="b">
        <v>0</v>
      </c>
      <c r="AB625" t="n">
        <v>0.9079150288366006</v>
      </c>
      <c r="AC625" t="n">
        <v>0.1371477281120813</v>
      </c>
      <c r="AD625" t="b">
        <v>0</v>
      </c>
      <c r="AE625" t="n">
        <v>0</v>
      </c>
      <c r="AF625" t="n">
        <v>0</v>
      </c>
      <c r="AG625" t="n">
        <v>0.3237555752265653</v>
      </c>
      <c r="AH625" t="n">
        <v>29.59745928570321</v>
      </c>
      <c r="AI625" t="n">
        <v>3.143859252051055</v>
      </c>
      <c r="AJ625" t="n">
        <v>0.4236150312349212</v>
      </c>
      <c r="AK625" t="n">
        <v>2.126017291471906</v>
      </c>
      <c r="AL625" t="n">
        <v>0.4236150312349212</v>
      </c>
      <c r="AM625" t="n">
        <v>1</v>
      </c>
      <c r="AN625" t="n">
        <v>0</v>
      </c>
      <c r="AO625" t="n">
        <v>2.541922954862628</v>
      </c>
      <c r="AP625" t="n">
        <v>0</v>
      </c>
      <c r="AQ625" t="n">
        <v>0.9484530256205151</v>
      </c>
      <c r="AR625" t="n">
        <v>1</v>
      </c>
      <c r="AS625" t="n">
        <v>0</v>
      </c>
      <c r="AT625" t="n">
        <v>0</v>
      </c>
      <c r="AU625" t="n">
        <v>0</v>
      </c>
      <c r="AV625" t="n">
        <v>0.9629537599153138</v>
      </c>
      <c r="AW625" t="n">
        <v>0.3027363143563994</v>
      </c>
    </row>
    <row r="626" spans="1:49">
      <c r="A626" t="n">
        <v>-101.3706969</v>
      </c>
      <c r="B626" t="n">
        <v>79.92879723999999</v>
      </c>
      <c r="C626" t="n">
        <v>43.61969679599665</v>
      </c>
      <c r="D626" t="n">
        <v>69.30972969129274</v>
      </c>
      <c r="E626" t="n">
        <v>1280.47625674009</v>
      </c>
      <c r="F626" t="n">
        <v>623</v>
      </c>
      <c r="G626" t="n">
        <v>44.183158595</v>
      </c>
      <c r="H626" t="n">
        <v>-0.003344543044104142</v>
      </c>
      <c r="I626" t="n">
        <v>2.118003103177513</v>
      </c>
      <c r="J626" t="n">
        <v>0</v>
      </c>
      <c r="K626" t="n">
        <v>0</v>
      </c>
      <c r="L626" t="n">
        <v>0.09616099857050325</v>
      </c>
      <c r="M626" t="n">
        <v>0</v>
      </c>
      <c r="N626" t="n">
        <v>90.66879477960231</v>
      </c>
      <c r="O626" t="n">
        <v>2.566496386318111</v>
      </c>
      <c r="P626" t="b">
        <v>1</v>
      </c>
      <c r="Q626" t="n">
        <v>0</v>
      </c>
      <c r="R626" t="b">
        <v>0</v>
      </c>
      <c r="S626" t="n">
        <v>2.566496386318111</v>
      </c>
      <c r="T626" t="n">
        <v>363.9735037358883</v>
      </c>
      <c r="U626" t="n">
        <v>1435.511498734343</v>
      </c>
      <c r="V626" t="n">
        <v>67.33521788548887</v>
      </c>
      <c r="W626" t="n">
        <v>4</v>
      </c>
      <c r="X626" t="n">
        <v>1280.476256871034</v>
      </c>
      <c r="Y626" t="b">
        <v>0</v>
      </c>
      <c r="Z626" t="n">
        <v>1280.476256871034</v>
      </c>
      <c r="AA626" t="b">
        <v>0</v>
      </c>
      <c r="AB626" t="n">
        <v>17.0728240074769</v>
      </c>
      <c r="AC626" t="n">
        <v>2.566496386318111</v>
      </c>
      <c r="AD626" t="b">
        <v>0</v>
      </c>
      <c r="AE626" t="n">
        <v>0</v>
      </c>
      <c r="AF626" t="n">
        <v>0</v>
      </c>
      <c r="AG626" t="n">
        <v>0.8711723248524346</v>
      </c>
      <c r="AH626" t="n">
        <v>29.60063157031088</v>
      </c>
      <c r="AI626" t="n">
        <v>21.97032284210265</v>
      </c>
      <c r="AJ626" t="n">
        <v>2.946026076703989</v>
      </c>
      <c r="AK626" t="n">
        <v>2.830385613989538</v>
      </c>
      <c r="AL626" t="n">
        <v>2.946026076703989</v>
      </c>
      <c r="AM626" t="n">
        <v>1</v>
      </c>
      <c r="AN626" t="n">
        <v>0</v>
      </c>
      <c r="AO626" t="n">
        <v>5.064029781367355</v>
      </c>
      <c r="AP626" t="n">
        <v>0</v>
      </c>
      <c r="AQ626" t="n">
        <v>1.407561019439405</v>
      </c>
      <c r="AR626" t="n">
        <v>1</v>
      </c>
      <c r="AS626" t="n">
        <v>0</v>
      </c>
      <c r="AT626" t="n">
        <v>0</v>
      </c>
      <c r="AU626" t="n">
        <v>0</v>
      </c>
      <c r="AV626" t="n">
        <v>1.421824974917365</v>
      </c>
      <c r="AW626" t="n">
        <v>0.4469976342417704</v>
      </c>
    </row>
    <row r="627" spans="1:49">
      <c r="A627" t="n">
        <v>-101.3706969</v>
      </c>
      <c r="B627" t="n">
        <v>79.92879723999999</v>
      </c>
      <c r="C627" t="n">
        <v>43.69095819968933</v>
      </c>
      <c r="D627" t="n">
        <v>69.4229608457976</v>
      </c>
      <c r="E627" t="n">
        <v>1285.586633533995</v>
      </c>
      <c r="F627" t="n">
        <v>624</v>
      </c>
      <c r="G627" t="n">
        <v>44.359493445</v>
      </c>
      <c r="H627" t="n">
        <v>0.1013763651026593</v>
      </c>
      <c r="I627" t="n">
        <v>2.118003103177513</v>
      </c>
      <c r="J627" t="n">
        <v>0</v>
      </c>
      <c r="K627" t="n">
        <v>0</v>
      </c>
      <c r="L627" t="n">
        <v>0.1080497118645955</v>
      </c>
      <c r="M627" t="n">
        <v>0</v>
      </c>
      <c r="N627" t="n">
        <v>90.69654783419954</v>
      </c>
      <c r="O627" t="n">
        <v>4.77602183492181</v>
      </c>
      <c r="P627" t="b">
        <v>1</v>
      </c>
      <c r="Q627" t="n">
        <v>0</v>
      </c>
      <c r="R627" t="b">
        <v>0</v>
      </c>
      <c r="S627" t="n">
        <v>4.77602183492181</v>
      </c>
      <c r="T627" t="n">
        <v>365.4261208693429</v>
      </c>
      <c r="U627" t="n">
        <v>1441.240620708689</v>
      </c>
      <c r="V627" t="n">
        <v>124.8067568132731</v>
      </c>
      <c r="W627" t="n">
        <v>4</v>
      </c>
      <c r="X627" t="n">
        <v>1285.58663367215</v>
      </c>
      <c r="Y627" t="b">
        <v>0</v>
      </c>
      <c r="Z627" t="n">
        <v>1285.58663367215</v>
      </c>
      <c r="AA627" t="b">
        <v>0</v>
      </c>
      <c r="AB627" t="n">
        <v>31.64471521634713</v>
      </c>
      <c r="AC627" t="n">
        <v>4.77602183492181</v>
      </c>
      <c r="AD627" t="b">
        <v>0</v>
      </c>
      <c r="AE627" t="n">
        <v>0</v>
      </c>
      <c r="AF627" t="n">
        <v>0</v>
      </c>
      <c r="AG627" t="n">
        <v>0.910898199640879</v>
      </c>
      <c r="AH627" t="n">
        <v>29.61194071225691</v>
      </c>
      <c r="AI627" t="n">
        <v>38.94632588900137</v>
      </c>
      <c r="AJ627" t="n">
        <v>5.243200433160098</v>
      </c>
      <c r="AK627" t="n">
        <v>3.470187754083064</v>
      </c>
      <c r="AL627" t="n">
        <v>5.243200433160098</v>
      </c>
      <c r="AM627" t="n">
        <v>1</v>
      </c>
      <c r="AN627" t="n">
        <v>0</v>
      </c>
      <c r="AO627" t="n">
        <v>7.361395375656996</v>
      </c>
      <c r="AP627" t="n">
        <v>0</v>
      </c>
      <c r="AQ627" t="n">
        <v>1.83802618587968</v>
      </c>
      <c r="AR627" t="n">
        <v>1</v>
      </c>
      <c r="AS627" t="n">
        <v>0</v>
      </c>
      <c r="AT627" t="n">
        <v>0</v>
      </c>
      <c r="AU627" t="n">
        <v>0</v>
      </c>
      <c r="AV627" t="n">
        <v>1.852478016723056</v>
      </c>
      <c r="AW627" t="n">
        <v>0.5823876395251945</v>
      </c>
    </row>
    <row r="628" spans="1:49">
      <c r="A628" t="n">
        <v>-101.3706969</v>
      </c>
      <c r="B628" t="n">
        <v>79.92879723999999</v>
      </c>
      <c r="C628" t="n">
        <v>43.78070797352249</v>
      </c>
      <c r="D628" t="n">
        <v>69.5655691860922</v>
      </c>
      <c r="E628" t="n">
        <v>1300.48406312183</v>
      </c>
      <c r="F628" t="n">
        <v>625</v>
      </c>
      <c r="G628" t="n">
        <v>44.873533035</v>
      </c>
      <c r="H628" t="n">
        <v>0.1731511159668004</v>
      </c>
      <c r="I628" t="n">
        <v>2.118003103177513</v>
      </c>
      <c r="J628" t="n">
        <v>0</v>
      </c>
      <c r="K628" t="n">
        <v>0</v>
      </c>
      <c r="L628" t="n">
        <v>0.1165652308298291</v>
      </c>
      <c r="M628" t="n">
        <v>0</v>
      </c>
      <c r="N628" t="n">
        <v>90.72430088879676</v>
      </c>
      <c r="O628" t="n">
        <v>6.370503988859273</v>
      </c>
      <c r="P628" t="b">
        <v>1</v>
      </c>
      <c r="Q628" t="n">
        <v>0</v>
      </c>
      <c r="R628" t="b">
        <v>0</v>
      </c>
      <c r="S628" t="n">
        <v>6.370503988859273</v>
      </c>
      <c r="T628" t="n">
        <v>369.6606934209856</v>
      </c>
      <c r="U628" t="n">
        <v>1457.941774852367</v>
      </c>
      <c r="V628" t="n">
        <v>164.5666771488068</v>
      </c>
      <c r="W628" t="n">
        <v>4</v>
      </c>
      <c r="X628" t="n">
        <v>1300.484063168312</v>
      </c>
      <c r="Y628" t="b">
        <v>0</v>
      </c>
      <c r="Z628" t="n">
        <v>1300.484063168312</v>
      </c>
      <c r="AA628" t="b">
        <v>0</v>
      </c>
      <c r="AB628" t="n">
        <v>41.72583092008287</v>
      </c>
      <c r="AC628" t="n">
        <v>6.370503988859273</v>
      </c>
      <c r="AD628" t="b">
        <v>0</v>
      </c>
      <c r="AE628" t="n">
        <v>0</v>
      </c>
      <c r="AF628" t="n">
        <v>0</v>
      </c>
      <c r="AG628" t="n">
        <v>0.9227164671456943</v>
      </c>
      <c r="AH628" t="n">
        <v>29.6264963960184</v>
      </c>
      <c r="AI628" t="n">
        <v>50.69578686403447</v>
      </c>
      <c r="AJ628" t="n">
        <v>6.90407532073814</v>
      </c>
      <c r="AK628" t="n">
        <v>3.917949509681485</v>
      </c>
      <c r="AL628" t="n">
        <v>6.90407532073814</v>
      </c>
      <c r="AM628" t="n">
        <v>1</v>
      </c>
      <c r="AN628" t="n">
        <v>0</v>
      </c>
      <c r="AO628" t="n">
        <v>9.022603656384311</v>
      </c>
      <c r="AP628" t="n">
        <v>0</v>
      </c>
      <c r="AQ628" t="n">
        <v>2.155626827847801</v>
      </c>
      <c r="AR628" t="n">
        <v>1</v>
      </c>
      <c r="AS628" t="n">
        <v>0</v>
      </c>
      <c r="AT628" t="n">
        <v>0</v>
      </c>
      <c r="AU628" t="n">
        <v>0</v>
      </c>
      <c r="AV628" t="n">
        <v>2.170464220483951</v>
      </c>
      <c r="AW628" t="n">
        <v>0.6823571036365577</v>
      </c>
    </row>
    <row r="629" spans="1:49">
      <c r="A629" t="n">
        <v>-101.3706969</v>
      </c>
      <c r="B629" t="n">
        <v>79.92879723999999</v>
      </c>
      <c r="C629" t="n">
        <v>43.87786935352607</v>
      </c>
      <c r="D629" t="n">
        <v>69.71995423411249</v>
      </c>
      <c r="E629" t="n">
        <v>1318.692613370415</v>
      </c>
      <c r="F629" t="n">
        <v>626</v>
      </c>
      <c r="G629" t="n">
        <v>45.50182368500001</v>
      </c>
      <c r="H629" t="n">
        <v>0.1579610376968281</v>
      </c>
      <c r="I629" t="n">
        <v>2.118003103177513</v>
      </c>
      <c r="J629" t="n">
        <v>0</v>
      </c>
      <c r="K629" t="n">
        <v>0</v>
      </c>
      <c r="L629" t="n">
        <v>0.1215018626458472</v>
      </c>
      <c r="M629" t="n">
        <v>0</v>
      </c>
      <c r="N629" t="n">
        <v>90.75205394339399</v>
      </c>
      <c r="O629" t="n">
        <v>6.156799857073031</v>
      </c>
      <c r="P629" t="b">
        <v>1</v>
      </c>
      <c r="Q629" t="n">
        <v>0</v>
      </c>
      <c r="R629" t="b">
        <v>0</v>
      </c>
      <c r="S629" t="n">
        <v>6.156799857073031</v>
      </c>
      <c r="T629" t="n">
        <v>374.8364471813987</v>
      </c>
      <c r="U629" t="n">
        <v>1478.354947683437</v>
      </c>
      <c r="V629" t="n">
        <v>156.8500296460938</v>
      </c>
      <c r="W629" t="n">
        <v>4</v>
      </c>
      <c r="X629" t="n">
        <v>1318.692613333626</v>
      </c>
      <c r="Y629" t="b">
        <v>0</v>
      </c>
      <c r="Z629" t="n">
        <v>1318.692613333626</v>
      </c>
      <c r="AA629" t="b">
        <v>0</v>
      </c>
      <c r="AB629" t="n">
        <v>39.76927729363432</v>
      </c>
      <c r="AC629" t="n">
        <v>6.156799857073031</v>
      </c>
      <c r="AD629" t="b">
        <v>0</v>
      </c>
      <c r="AE629" t="n">
        <v>0</v>
      </c>
      <c r="AF629" t="n">
        <v>0</v>
      </c>
      <c r="AG629" t="n">
        <v>0.9206911859586362</v>
      </c>
      <c r="AH629" t="n">
        <v>29.64333633785788</v>
      </c>
      <c r="AI629" t="n">
        <v>48.42491409143878</v>
      </c>
      <c r="AJ629" t="n">
        <v>6.687149775049152</v>
      </c>
      <c r="AK629" t="n">
        <v>3.840522506646941</v>
      </c>
      <c r="AL629" t="n">
        <v>6.687149775049152</v>
      </c>
      <c r="AM629" t="n">
        <v>1</v>
      </c>
      <c r="AN629" t="n">
        <v>0</v>
      </c>
      <c r="AO629" t="n">
        <v>8.805602960343874</v>
      </c>
      <c r="AP629" t="n">
        <v>0</v>
      </c>
      <c r="AQ629" t="n">
        <v>2.114800700555718</v>
      </c>
      <c r="AR629" t="n">
        <v>1</v>
      </c>
      <c r="AS629" t="n">
        <v>0</v>
      </c>
      <c r="AT629" t="n">
        <v>0</v>
      </c>
      <c r="AU629" t="n">
        <v>0</v>
      </c>
      <c r="AV629" t="n">
        <v>2.129586903568616</v>
      </c>
      <c r="AW629" t="n">
        <v>0.6695059691596382</v>
      </c>
    </row>
    <row r="630" spans="1:49">
      <c r="A630" t="n">
        <v>-101.3706969</v>
      </c>
      <c r="B630" t="n">
        <v>79.92879723999999</v>
      </c>
      <c r="C630" t="n">
        <v>43.96569715808232</v>
      </c>
      <c r="D630" t="n">
        <v>69.85950865196284</v>
      </c>
      <c r="E630" t="n">
        <v>1331.130256836085</v>
      </c>
      <c r="F630" t="n">
        <v>627</v>
      </c>
      <c r="G630" t="n">
        <v>45.930987735</v>
      </c>
      <c r="H630" t="n">
        <v>0.07621698324588966</v>
      </c>
      <c r="I630" t="n">
        <v>2.118003103177513</v>
      </c>
      <c r="J630" t="n">
        <v>0</v>
      </c>
      <c r="K630" t="n">
        <v>0</v>
      </c>
      <c r="L630" t="n">
        <v>0.1258724198139679</v>
      </c>
      <c r="M630" t="n">
        <v>0</v>
      </c>
      <c r="N630" t="n">
        <v>90.77980699799122</v>
      </c>
      <c r="O630" t="n">
        <v>4.458693803496627</v>
      </c>
      <c r="P630" t="b">
        <v>1</v>
      </c>
      <c r="Q630" t="n">
        <v>0</v>
      </c>
      <c r="R630" t="b">
        <v>0</v>
      </c>
      <c r="S630" t="n">
        <v>4.458693803496627</v>
      </c>
      <c r="T630" t="n">
        <v>378.3718291668247</v>
      </c>
      <c r="U630" t="n">
        <v>1492.298494233956</v>
      </c>
      <c r="V630" t="n">
        <v>112.5279057041244</v>
      </c>
      <c r="W630" t="n">
        <v>4</v>
      </c>
      <c r="X630" t="n">
        <v>1331.130256856689</v>
      </c>
      <c r="Y630" t="b">
        <v>0</v>
      </c>
      <c r="Z630" t="n">
        <v>1331.130256856689</v>
      </c>
      <c r="AA630" t="b">
        <v>0</v>
      </c>
      <c r="AB630" t="n">
        <v>28.53141625358124</v>
      </c>
      <c r="AC630" t="n">
        <v>4.458693803496627</v>
      </c>
      <c r="AD630" t="b">
        <v>0</v>
      </c>
      <c r="AE630" t="n">
        <v>0</v>
      </c>
      <c r="AF630" t="n">
        <v>0</v>
      </c>
      <c r="AG630" t="n">
        <v>0.9050823242428258</v>
      </c>
      <c r="AH630" t="n">
        <v>29.66003787024674</v>
      </c>
      <c r="AI630" t="n">
        <v>35.34031303475548</v>
      </c>
      <c r="AJ630" t="n">
        <v>4.926285359982788</v>
      </c>
      <c r="AK630" t="n">
        <v>3.35442037378996</v>
      </c>
      <c r="AL630" t="n">
        <v>4.926285359982788</v>
      </c>
      <c r="AM630" t="n">
        <v>1</v>
      </c>
      <c r="AN630" t="n">
        <v>0</v>
      </c>
      <c r="AO630" t="n">
        <v>7.0444182784737</v>
      </c>
      <c r="AP630" t="n">
        <v>0</v>
      </c>
      <c r="AQ630" t="n">
        <v>1.782773355525852</v>
      </c>
      <c r="AR630" t="n">
        <v>1</v>
      </c>
      <c r="AS630" t="n">
        <v>0</v>
      </c>
      <c r="AT630" t="n">
        <v>0</v>
      </c>
      <c r="AU630" t="n">
        <v>0</v>
      </c>
      <c r="AV630" t="n">
        <v>1.797148324986829</v>
      </c>
      <c r="AW630" t="n">
        <v>0.5649929237579759</v>
      </c>
    </row>
    <row r="631" spans="1:49">
      <c r="A631" t="n">
        <v>-101.3706969</v>
      </c>
      <c r="B631" t="n">
        <v>79.92879723999999</v>
      </c>
      <c r="C631" t="n">
        <v>44.03794249947263</v>
      </c>
      <c r="D631" t="n">
        <v>69.97430323906499</v>
      </c>
      <c r="E631" t="n">
        <v>1335.151241266135</v>
      </c>
      <c r="F631" t="n">
        <v>628</v>
      </c>
      <c r="G631" t="n">
        <v>46.069732825</v>
      </c>
      <c r="H631" t="n">
        <v>0.01042864598626903</v>
      </c>
      <c r="I631" t="n">
        <v>2.118003103177513</v>
      </c>
      <c r="J631" t="n">
        <v>0</v>
      </c>
      <c r="K631" t="n">
        <v>0</v>
      </c>
      <c r="L631" t="n">
        <v>0.1321016861815439</v>
      </c>
      <c r="M631" t="n">
        <v>0</v>
      </c>
      <c r="N631" t="n">
        <v>90.80756005258844</v>
      </c>
      <c r="O631" t="n">
        <v>3.046663914125382</v>
      </c>
      <c r="P631" t="b">
        <v>1</v>
      </c>
      <c r="Q631" t="n">
        <v>0</v>
      </c>
      <c r="R631" t="b">
        <v>0</v>
      </c>
      <c r="S631" t="n">
        <v>3.046663914125382</v>
      </c>
      <c r="T631" t="n">
        <v>379.5147881163274</v>
      </c>
      <c r="U631" t="n">
        <v>1496.806324330795</v>
      </c>
      <c r="V631" t="n">
        <v>76.65971978790917</v>
      </c>
      <c r="W631" t="n">
        <v>4</v>
      </c>
      <c r="X631" t="n">
        <v>1335.151241303069</v>
      </c>
      <c r="Y631" t="b">
        <v>0</v>
      </c>
      <c r="Z631" t="n">
        <v>1335.151241303069</v>
      </c>
      <c r="AA631" t="b">
        <v>0</v>
      </c>
      <c r="AB631" t="n">
        <v>19.43704862776602</v>
      </c>
      <c r="AC631" t="n">
        <v>3.046663914125382</v>
      </c>
      <c r="AD631" t="b">
        <v>0</v>
      </c>
      <c r="AE631" t="n">
        <v>0</v>
      </c>
      <c r="AF631" t="n">
        <v>0</v>
      </c>
      <c r="AG631" t="n">
        <v>0.8804684246682908</v>
      </c>
      <c r="AH631" t="n">
        <v>29.67451340353155</v>
      </c>
      <c r="AI631" t="n">
        <v>24.74865951954692</v>
      </c>
      <c r="AJ631" t="n">
        <v>3.460276176596779</v>
      </c>
      <c r="AK631" t="n">
        <v>2.958246259719544</v>
      </c>
      <c r="AL631" t="n">
        <v>3.460276176596779</v>
      </c>
      <c r="AM631" t="n">
        <v>1</v>
      </c>
      <c r="AN631" t="n">
        <v>0</v>
      </c>
      <c r="AO631" t="n">
        <v>5.578288314013192</v>
      </c>
      <c r="AP631" t="n">
        <v>0</v>
      </c>
      <c r="AQ631" t="n">
        <v>1.510406080211072</v>
      </c>
      <c r="AR631" t="n">
        <v>1</v>
      </c>
      <c r="AS631" t="n">
        <v>0</v>
      </c>
      <c r="AT631" t="n">
        <v>0</v>
      </c>
      <c r="AU631" t="n">
        <v>0</v>
      </c>
      <c r="AV631" t="n">
        <v>1.524479083852399</v>
      </c>
      <c r="AW631" t="n">
        <v>0.4792703433646525</v>
      </c>
    </row>
    <row r="632" spans="1:49">
      <c r="A632" t="n">
        <v>-101.3706969</v>
      </c>
      <c r="B632" t="n">
        <v>79.92879723999999</v>
      </c>
      <c r="C632" t="n">
        <v>44.10265662753314</v>
      </c>
      <c r="D632" t="n">
        <v>70.07713106806295</v>
      </c>
      <c r="E632" t="n">
        <v>1335.47212316541</v>
      </c>
      <c r="F632" t="n">
        <v>629</v>
      </c>
      <c r="G632" t="n">
        <v>46.080804935</v>
      </c>
      <c r="H632" t="n">
        <v>0.006916099475698267</v>
      </c>
      <c r="I632" t="n">
        <v>2.118003103177513</v>
      </c>
      <c r="J632" t="n">
        <v>0</v>
      </c>
      <c r="K632" t="n">
        <v>0</v>
      </c>
      <c r="L632" t="n">
        <v>0.1405277701178406</v>
      </c>
      <c r="M632" t="n">
        <v>0</v>
      </c>
      <c r="N632" t="n">
        <v>90.83531310718567</v>
      </c>
      <c r="O632" t="n">
        <v>2.971409213937302</v>
      </c>
      <c r="P632" t="b">
        <v>1</v>
      </c>
      <c r="Q632" t="n">
        <v>0</v>
      </c>
      <c r="R632" t="b">
        <v>0</v>
      </c>
      <c r="S632" t="n">
        <v>2.971409213937302</v>
      </c>
      <c r="T632" t="n">
        <v>379.6059983149324</v>
      </c>
      <c r="U632" t="n">
        <v>1497.166057354093</v>
      </c>
      <c r="V632" t="n">
        <v>74.74820731698462</v>
      </c>
      <c r="W632" t="n">
        <v>4</v>
      </c>
      <c r="X632" t="n">
        <v>1335.472123159851</v>
      </c>
      <c r="Y632" t="b">
        <v>0</v>
      </c>
      <c r="Z632" t="n">
        <v>1335.472123159851</v>
      </c>
      <c r="AA632" t="b">
        <v>0</v>
      </c>
      <c r="AB632" t="n">
        <v>18.95238522235918</v>
      </c>
      <c r="AC632" t="n">
        <v>2.971409213937302</v>
      </c>
      <c r="AD632" t="b">
        <v>0</v>
      </c>
      <c r="AE632" t="n">
        <v>0</v>
      </c>
      <c r="AF632" t="n">
        <v>0</v>
      </c>
      <c r="AG632" t="n">
        <v>0.8785577277048353</v>
      </c>
      <c r="AH632" t="n">
        <v>29.68696964505144</v>
      </c>
      <c r="AI632" t="n">
        <v>24.18403249429967</v>
      </c>
      <c r="AJ632" t="n">
        <v>3.382144531014348</v>
      </c>
      <c r="AK632" t="n">
        <v>2.936963859367854</v>
      </c>
      <c r="AL632" t="n">
        <v>3.382144531014348</v>
      </c>
      <c r="AM632" t="n">
        <v>1</v>
      </c>
      <c r="AN632" t="n">
        <v>0</v>
      </c>
      <c r="AO632" t="n">
        <v>5.50015519272345</v>
      </c>
      <c r="AP632" t="n">
        <v>0</v>
      </c>
      <c r="AQ632" t="n">
        <v>1.495304782616774</v>
      </c>
      <c r="AR632" t="n">
        <v>1</v>
      </c>
      <c r="AS632" t="n">
        <v>0</v>
      </c>
      <c r="AT632" t="n">
        <v>0</v>
      </c>
      <c r="AU632" t="n">
        <v>0</v>
      </c>
      <c r="AV632" t="n">
        <v>1.509192361658927</v>
      </c>
      <c r="AW632" t="n">
        <v>0.4744644574248656</v>
      </c>
    </row>
    <row r="633" spans="1:49">
      <c r="A633" t="n">
        <v>-101.3706969</v>
      </c>
      <c r="B633" t="n">
        <v>79.92879723999999</v>
      </c>
      <c r="C633" t="n">
        <v>44.17317497962192</v>
      </c>
      <c r="D633" t="n">
        <v>70.18918154710245</v>
      </c>
      <c r="E633" t="n">
        <v>1339.12269383154</v>
      </c>
      <c r="F633" t="n">
        <v>630</v>
      </c>
      <c r="G633" t="n">
        <v>46.206768805</v>
      </c>
      <c r="H633" t="n">
        <v>0.07610360611093991</v>
      </c>
      <c r="I633" t="n">
        <v>2.118003103177513</v>
      </c>
      <c r="J633" t="n">
        <v>0</v>
      </c>
      <c r="K633" t="n">
        <v>0</v>
      </c>
      <c r="L633" t="n">
        <v>0.1539409270855254</v>
      </c>
      <c r="M633" t="n">
        <v>0</v>
      </c>
      <c r="N633" t="n">
        <v>90.8630661617829</v>
      </c>
      <c r="O633" t="n">
        <v>4.493603900155321</v>
      </c>
      <c r="P633" t="b">
        <v>1</v>
      </c>
      <c r="Q633" t="n">
        <v>0</v>
      </c>
      <c r="R633" t="b">
        <v>0</v>
      </c>
      <c r="S633" t="n">
        <v>4.493603900155321</v>
      </c>
      <c r="T633" t="n">
        <v>380.6436677022274</v>
      </c>
      <c r="U633" t="n">
        <v>1501.258625417585</v>
      </c>
      <c r="V633" t="n">
        <v>112.7320904599229</v>
      </c>
      <c r="W633" t="n">
        <v>4</v>
      </c>
      <c r="X633" t="n">
        <v>1339.122693872486</v>
      </c>
      <c r="Y633" t="b">
        <v>0</v>
      </c>
      <c r="Z633" t="n">
        <v>1339.122693872486</v>
      </c>
      <c r="AA633" t="b">
        <v>0</v>
      </c>
      <c r="AB633" t="n">
        <v>28.58318723628878</v>
      </c>
      <c r="AC633" t="n">
        <v>4.493603900155321</v>
      </c>
      <c r="AD633" t="b">
        <v>0</v>
      </c>
      <c r="AE633" t="n">
        <v>0</v>
      </c>
      <c r="AF633" t="n">
        <v>0</v>
      </c>
      <c r="AG633" t="n">
        <v>0.9051055177252905</v>
      </c>
      <c r="AH633" t="n">
        <v>29.69931240205376</v>
      </c>
      <c r="AI633" t="n">
        <v>35.40353168963134</v>
      </c>
      <c r="AJ633" t="n">
        <v>4.964729318465142</v>
      </c>
      <c r="AK633" t="n">
        <v>3.359599810383834</v>
      </c>
      <c r="AL633" t="n">
        <v>4.964729318465142</v>
      </c>
      <c r="AM633" t="n">
        <v>1</v>
      </c>
      <c r="AN633" t="n">
        <v>0</v>
      </c>
      <c r="AO633" t="n">
        <v>7.0828824301033</v>
      </c>
      <c r="AP633" t="n">
        <v>0</v>
      </c>
      <c r="AQ633" t="n">
        <v>1.788890317543206</v>
      </c>
      <c r="AR633" t="n">
        <v>1</v>
      </c>
      <c r="AS633" t="n">
        <v>0</v>
      </c>
      <c r="AT633" t="n">
        <v>0</v>
      </c>
      <c r="AU633" t="n">
        <v>0</v>
      </c>
      <c r="AV633" t="n">
        <v>1.80280312830668</v>
      </c>
      <c r="AW633" t="n">
        <v>0.5667706979219324</v>
      </c>
    </row>
    <row r="634" spans="1:49">
      <c r="A634" t="n">
        <v>-101.3706969</v>
      </c>
      <c r="B634" t="n">
        <v>79.92879723999999</v>
      </c>
      <c r="C634" t="n">
        <v>44.26346317219419</v>
      </c>
      <c r="D634" t="n">
        <v>70.33264541047515</v>
      </c>
      <c r="E634" t="n">
        <v>1353.16459613477</v>
      </c>
      <c r="F634" t="n">
        <v>631</v>
      </c>
      <c r="G634" t="n">
        <v>46.69128821</v>
      </c>
      <c r="H634" t="n">
        <v>0.1974055385805444</v>
      </c>
      <c r="I634" t="n">
        <v>2.118003103177513</v>
      </c>
      <c r="J634" t="n">
        <v>0</v>
      </c>
      <c r="K634" t="n">
        <v>0</v>
      </c>
      <c r="L634" t="n">
        <v>0.1727891672881685</v>
      </c>
      <c r="M634" t="n">
        <v>0</v>
      </c>
      <c r="N634" t="n">
        <v>90.89081921638012</v>
      </c>
      <c r="O634" t="n">
        <v>7.233463910952166</v>
      </c>
      <c r="P634" t="b">
        <v>1</v>
      </c>
      <c r="Q634" t="n">
        <v>0</v>
      </c>
      <c r="R634" t="b">
        <v>0</v>
      </c>
      <c r="S634" t="n">
        <v>7.233463910952166</v>
      </c>
      <c r="T634" t="n">
        <v>384.6350578851338</v>
      </c>
      <c r="U634" t="n">
        <v>1517.000668298968</v>
      </c>
      <c r="V634" t="n">
        <v>179.5844939514599</v>
      </c>
      <c r="W634" t="n">
        <v>4</v>
      </c>
      <c r="X634" t="n">
        <v>1353.164596122679</v>
      </c>
      <c r="Y634" t="b">
        <v>0</v>
      </c>
      <c r="Z634" t="n">
        <v>1353.164596122679</v>
      </c>
      <c r="AA634" t="b">
        <v>0</v>
      </c>
      <c r="AB634" t="n">
        <v>45.53359380108011</v>
      </c>
      <c r="AC634" t="n">
        <v>7.233463910952166</v>
      </c>
      <c r="AD634" t="b">
        <v>0</v>
      </c>
      <c r="AE634" t="n">
        <v>0</v>
      </c>
      <c r="AF634" t="n">
        <v>0</v>
      </c>
      <c r="AG634" t="n">
        <v>0.9255342274376129</v>
      </c>
      <c r="AH634" t="n">
        <v>29.7138977091284</v>
      </c>
      <c r="AI634" t="n">
        <v>55.15369211483813</v>
      </c>
      <c r="AJ634" t="n">
        <v>7.81544722660162</v>
      </c>
      <c r="AK634" t="n">
        <v>4.107062292999451</v>
      </c>
      <c r="AL634" t="n">
        <v>7.81544722660162</v>
      </c>
      <c r="AM634" t="n">
        <v>1</v>
      </c>
      <c r="AN634" t="n">
        <v>0</v>
      </c>
      <c r="AO634" t="n">
        <v>9.934245640284535</v>
      </c>
      <c r="AP634" t="n">
        <v>0</v>
      </c>
      <c r="AQ634" t="n">
        <v>2.329107017915285</v>
      </c>
      <c r="AR634" t="n">
        <v>1</v>
      </c>
      <c r="AS634" t="n">
        <v>0</v>
      </c>
      <c r="AT634" t="n">
        <v>0</v>
      </c>
      <c r="AU634" t="n">
        <v>0</v>
      </c>
      <c r="AV634" t="n">
        <v>2.343617373155742</v>
      </c>
      <c r="AW634" t="n">
        <v>0.7367935152703406</v>
      </c>
    </row>
    <row r="635" spans="1:49">
      <c r="A635" t="n">
        <v>-101.3706969</v>
      </c>
      <c r="B635" t="n">
        <v>79.92879723999999</v>
      </c>
      <c r="C635" t="n">
        <v>44.37875100872374</v>
      </c>
      <c r="D635" t="n">
        <v>70.5158325798846</v>
      </c>
      <c r="E635" t="n">
        <v>1379.86062997833</v>
      </c>
      <c r="F635" t="n">
        <v>632</v>
      </c>
      <c r="G635" t="n">
        <v>47.61244164</v>
      </c>
      <c r="H635" t="n">
        <v>0.3056682687335437</v>
      </c>
      <c r="I635" t="n">
        <v>2.118003103177513</v>
      </c>
      <c r="J635" t="n">
        <v>0</v>
      </c>
      <c r="K635" t="n">
        <v>0</v>
      </c>
      <c r="L635" t="n">
        <v>0.1928882785243439</v>
      </c>
      <c r="M635" t="n">
        <v>0</v>
      </c>
      <c r="N635" t="n">
        <v>90.91857227097735</v>
      </c>
      <c r="O635" t="n">
        <v>9.84690281834618</v>
      </c>
      <c r="P635" t="b">
        <v>1</v>
      </c>
      <c r="Q635" t="n">
        <v>0</v>
      </c>
      <c r="R635" t="b">
        <v>0</v>
      </c>
      <c r="S635" t="n">
        <v>9.84690281834618</v>
      </c>
      <c r="T635" t="n">
        <v>392.2233664637191</v>
      </c>
      <c r="U635" t="n">
        <v>1546.928957332908</v>
      </c>
      <c r="V635" t="n">
        <v>239.738382516322</v>
      </c>
      <c r="W635" t="n">
        <v>4</v>
      </c>
      <c r="X635" t="n">
        <v>1379.860629940954</v>
      </c>
      <c r="Y635" t="b">
        <v>0</v>
      </c>
      <c r="Z635" t="n">
        <v>1379.860629940954</v>
      </c>
      <c r="AA635" t="b">
        <v>0</v>
      </c>
      <c r="AB635" t="n">
        <v>60.7855939443007</v>
      </c>
      <c r="AC635" t="n">
        <v>9.84690281834618</v>
      </c>
      <c r="AD635" t="b">
        <v>0</v>
      </c>
      <c r="AE635" t="n">
        <v>0</v>
      </c>
      <c r="AF635" t="n">
        <v>0</v>
      </c>
      <c r="AG635" t="n">
        <v>0.9343769356643502</v>
      </c>
      <c r="AH635" t="n">
        <v>29.73232166340356</v>
      </c>
      <c r="AI635" t="n">
        <v>72.9312572794492</v>
      </c>
      <c r="AJ635" t="n">
        <v>10.53846947896348</v>
      </c>
      <c r="AK635" t="n">
        <v>4.785972588529134</v>
      </c>
      <c r="AL635" t="n">
        <v>10.53846947896348</v>
      </c>
      <c r="AM635" t="n">
        <v>1</v>
      </c>
      <c r="AN635" t="n">
        <v>0</v>
      </c>
      <c r="AO635" t="n">
        <v>12.65833157287518</v>
      </c>
      <c r="AP635" t="n">
        <v>0</v>
      </c>
      <c r="AQ635" t="n">
        <v>2.855797788062065</v>
      </c>
      <c r="AR635" t="n">
        <v>1</v>
      </c>
      <c r="AS635" t="n">
        <v>0</v>
      </c>
      <c r="AT635" t="n">
        <v>0</v>
      </c>
      <c r="AU635" t="n">
        <v>0</v>
      </c>
      <c r="AV635" t="n">
        <v>2.87140123243179</v>
      </c>
      <c r="AW635" t="n">
        <v>0.9027198006073218</v>
      </c>
    </row>
    <row r="636" spans="1:49">
      <c r="A636" t="n">
        <v>-101.3706969</v>
      </c>
      <c r="B636" t="n">
        <v>79.92879723999999</v>
      </c>
      <c r="C636" t="n">
        <v>44.51330432490509</v>
      </c>
      <c r="D636" t="n">
        <v>70.72963172702705</v>
      </c>
      <c r="E636" t="n">
        <v>1415.447560702235</v>
      </c>
      <c r="F636" t="n">
        <v>633</v>
      </c>
      <c r="G636" t="n">
        <v>48.84037773</v>
      </c>
      <c r="H636" t="n">
        <v>0.3708293198186139</v>
      </c>
      <c r="I636" t="n">
        <v>2.118003103177513</v>
      </c>
      <c r="J636" t="n">
        <v>0</v>
      </c>
      <c r="K636" t="n">
        <v>0</v>
      </c>
      <c r="L636" t="n">
        <v>0.2063576952402453</v>
      </c>
      <c r="M636" t="n">
        <v>0</v>
      </c>
      <c r="N636" t="n">
        <v>90.94632532557458</v>
      </c>
      <c r="O636" t="n">
        <v>11.65533365605281</v>
      </c>
      <c r="P636" t="b">
        <v>1</v>
      </c>
      <c r="Q636" t="n">
        <v>0</v>
      </c>
      <c r="R636" t="b">
        <v>0</v>
      </c>
      <c r="S636" t="n">
        <v>11.65533365605281</v>
      </c>
      <c r="T636" t="n">
        <v>402.3388995141702</v>
      </c>
      <c r="U636" t="n">
        <v>1586.824619683887</v>
      </c>
      <c r="V636" t="n">
        <v>276.6330524320787</v>
      </c>
      <c r="W636" t="n">
        <v>4</v>
      </c>
      <c r="X636" t="n">
        <v>1415.447560758028</v>
      </c>
      <c r="Y636" t="b">
        <v>0</v>
      </c>
      <c r="Z636" t="n">
        <v>1415.447560758028</v>
      </c>
      <c r="AA636" t="b">
        <v>0</v>
      </c>
      <c r="AB636" t="n">
        <v>70.14022627588203</v>
      </c>
      <c r="AC636" t="n">
        <v>11.65533365605281</v>
      </c>
      <c r="AD636" t="b">
        <v>0</v>
      </c>
      <c r="AE636" t="n">
        <v>0</v>
      </c>
      <c r="AF636" t="n">
        <v>0</v>
      </c>
      <c r="AG636" t="n">
        <v>0.9378486788751658</v>
      </c>
      <c r="AH636" t="n">
        <v>29.7544238879431</v>
      </c>
      <c r="AI636" t="n">
        <v>83.84352661491108</v>
      </c>
      <c r="AJ636" t="n">
        <v>12.42773372569224</v>
      </c>
      <c r="AK636" t="n">
        <v>5.21098594688192</v>
      </c>
      <c r="AL636" t="n">
        <v>12.42773372569224</v>
      </c>
      <c r="AM636" t="n">
        <v>1</v>
      </c>
      <c r="AN636" t="n">
        <v>0</v>
      </c>
      <c r="AO636" t="n">
        <v>14.54849079827419</v>
      </c>
      <c r="AP636" t="n">
        <v>0</v>
      </c>
      <c r="AQ636" t="n">
        <v>3.223703915513414</v>
      </c>
      <c r="AR636" t="n">
        <v>1</v>
      </c>
      <c r="AS636" t="n">
        <v>0</v>
      </c>
      <c r="AT636" t="n">
        <v>0</v>
      </c>
      <c r="AU636" t="n">
        <v>0</v>
      </c>
      <c r="AV636" t="n">
        <v>3.240358899567614</v>
      </c>
      <c r="AW636" t="n">
        <v>1.018713827477374</v>
      </c>
    </row>
    <row r="637" spans="1:49">
      <c r="A637" t="n">
        <v>-101.3706969</v>
      </c>
      <c r="B637" t="n">
        <v>79.92879723999999</v>
      </c>
      <c r="C637" t="n">
        <v>44.66170563581492</v>
      </c>
      <c r="D637" t="n">
        <v>70.96543471284555</v>
      </c>
      <c r="E637" t="n">
        <v>1455.66778863921</v>
      </c>
      <c r="F637" t="n">
        <v>634</v>
      </c>
      <c r="G637" t="n">
        <v>50.22818691499999</v>
      </c>
      <c r="H637" t="n">
        <v>0.3908021811586684</v>
      </c>
      <c r="I637" t="n">
        <v>2.118003103177513</v>
      </c>
      <c r="J637" t="n">
        <v>0</v>
      </c>
      <c r="K637" t="n">
        <v>0</v>
      </c>
      <c r="L637" t="n">
        <v>0.2067468529309222</v>
      </c>
      <c r="M637" t="n">
        <v>0</v>
      </c>
      <c r="N637" t="n">
        <v>90.9740783801718</v>
      </c>
      <c r="O637" t="n">
        <v>12.52214740300501</v>
      </c>
      <c r="P637" t="b">
        <v>1</v>
      </c>
      <c r="Q637" t="n">
        <v>0</v>
      </c>
      <c r="R637" t="b">
        <v>0</v>
      </c>
      <c r="S637" t="n">
        <v>12.52214740300501</v>
      </c>
      <c r="T637" t="n">
        <v>413.7714405013701</v>
      </c>
      <c r="U637" t="n">
        <v>1631.914561337404</v>
      </c>
      <c r="V637" t="n">
        <v>288.9945697893554</v>
      </c>
      <c r="W637" t="n">
        <v>4</v>
      </c>
      <c r="X637" t="n">
        <v>1455.667788712964</v>
      </c>
      <c r="Y637" t="b">
        <v>0</v>
      </c>
      <c r="Z637" t="n">
        <v>1455.667788712964</v>
      </c>
      <c r="AA637" t="b">
        <v>0</v>
      </c>
      <c r="AB637" t="n">
        <v>73.27448524070876</v>
      </c>
      <c r="AC637" t="n">
        <v>12.52214740300501</v>
      </c>
      <c r="AD637" t="b">
        <v>0</v>
      </c>
      <c r="AE637" t="n">
        <v>0</v>
      </c>
      <c r="AF637" t="n">
        <v>0</v>
      </c>
      <c r="AG637" t="n">
        <v>0.938681867339994</v>
      </c>
      <c r="AH637" t="n">
        <v>29.77920124068908</v>
      </c>
      <c r="AI637" t="n">
        <v>87.51237960409665</v>
      </c>
      <c r="AJ637" t="n">
        <v>13.34013986920815</v>
      </c>
      <c r="AK637" t="n">
        <v>5.366095701956795</v>
      </c>
      <c r="AL637" t="n">
        <v>13.34013986920815</v>
      </c>
      <c r="AM637" t="n">
        <v>1</v>
      </c>
      <c r="AN637" t="n">
        <v>0</v>
      </c>
      <c r="AO637" t="n">
        <v>15.46114316695231</v>
      </c>
      <c r="AP637" t="n">
        <v>0</v>
      </c>
      <c r="AQ637" t="n">
        <v>3.397963841968046</v>
      </c>
      <c r="AR637" t="n">
        <v>1</v>
      </c>
      <c r="AS637" t="n">
        <v>0</v>
      </c>
      <c r="AT637" t="n">
        <v>0</v>
      </c>
      <c r="AU637" t="n">
        <v>0</v>
      </c>
      <c r="AV637" t="n">
        <v>3.415232132345862</v>
      </c>
      <c r="AW637" t="n">
        <v>1.073691003095372</v>
      </c>
    </row>
    <row r="638" spans="1:49">
      <c r="A638" t="n">
        <v>-101.3706969</v>
      </c>
      <c r="B638" t="n">
        <v>79.92879723999999</v>
      </c>
      <c r="C638" t="n">
        <v>44.81109153461843</v>
      </c>
      <c r="D638" t="n">
        <v>71.20280216439355</v>
      </c>
      <c r="E638" t="n">
        <v>1494.571039526475</v>
      </c>
      <c r="F638" t="n">
        <v>635</v>
      </c>
      <c r="G638" t="n">
        <v>51.57055347</v>
      </c>
      <c r="H638" t="n">
        <v>0.3411084055467093</v>
      </c>
      <c r="I638" t="n">
        <v>2.118003103177513</v>
      </c>
      <c r="J638" t="n">
        <v>0</v>
      </c>
      <c r="K638" t="n">
        <v>0</v>
      </c>
      <c r="L638" t="n">
        <v>0.1944901301885394</v>
      </c>
      <c r="M638" t="n">
        <v>0</v>
      </c>
      <c r="N638" t="n">
        <v>91.00183143476903</v>
      </c>
      <c r="O638" t="n">
        <v>11.71014168282942</v>
      </c>
      <c r="P638" t="b">
        <v>1</v>
      </c>
      <c r="Q638" t="n">
        <v>0</v>
      </c>
      <c r="R638" t="b">
        <v>0</v>
      </c>
      <c r="S638" t="n">
        <v>11.71014168282942</v>
      </c>
      <c r="T638" t="n">
        <v>424.8296326691098</v>
      </c>
      <c r="U638" t="n">
        <v>1675.528071246969</v>
      </c>
      <c r="V638" t="n">
        <v>263.2199060248271</v>
      </c>
      <c r="W638" t="n">
        <v>4</v>
      </c>
      <c r="X638" t="n">
        <v>1494.571039552296</v>
      </c>
      <c r="Y638" t="b">
        <v>0</v>
      </c>
      <c r="Z638" t="n">
        <v>1494.571039552296</v>
      </c>
      <c r="AA638" t="b">
        <v>0</v>
      </c>
      <c r="AB638" t="n">
        <v>66.73932708540241</v>
      </c>
      <c r="AC638" t="n">
        <v>11.71014168282942</v>
      </c>
      <c r="AD638" t="b">
        <v>0</v>
      </c>
      <c r="AE638" t="n">
        <v>0</v>
      </c>
      <c r="AF638" t="n">
        <v>0</v>
      </c>
      <c r="AG638" t="n">
        <v>0.9362101022876668</v>
      </c>
      <c r="AH638" t="n">
        <v>29.80546443585162</v>
      </c>
      <c r="AI638" t="n">
        <v>79.91782318018457</v>
      </c>
      <c r="AJ638" t="n">
        <v>12.50802747611377</v>
      </c>
      <c r="AK638" t="n">
        <v>5.097949766056303</v>
      </c>
      <c r="AL638" t="n">
        <v>12.50802747611377</v>
      </c>
      <c r="AM638" t="n">
        <v>1</v>
      </c>
      <c r="AN638" t="n">
        <v>0</v>
      </c>
      <c r="AO638" t="n">
        <v>14.6283040085968</v>
      </c>
      <c r="AP638" t="n">
        <v>0</v>
      </c>
      <c r="AQ638" t="n">
        <v>3.229727561247113</v>
      </c>
      <c r="AR638" t="n">
        <v>1</v>
      </c>
      <c r="AS638" t="n">
        <v>0</v>
      </c>
      <c r="AT638" t="n">
        <v>0</v>
      </c>
      <c r="AU638" t="n">
        <v>0</v>
      </c>
      <c r="AV638" t="n">
        <v>3.246650861119685</v>
      </c>
      <c r="AW638" t="n">
        <v>1.020691913372707</v>
      </c>
    </row>
    <row r="639" spans="1:49">
      <c r="A639" t="n">
        <v>-86.165092355</v>
      </c>
      <c r="B639" t="n">
        <v>64.72551989499999</v>
      </c>
      <c r="C639" t="n">
        <v>44.94409776365909</v>
      </c>
      <c r="D639" t="n">
        <v>71.41414305988809</v>
      </c>
      <c r="E639" t="n">
        <v>1524.54433945853</v>
      </c>
      <c r="F639" t="n">
        <v>636</v>
      </c>
      <c r="G639" t="n">
        <v>52.6047898</v>
      </c>
      <c r="H639" t="n">
        <v>0.225266600821155</v>
      </c>
      <c r="I639" t="n">
        <v>1.80030263749195</v>
      </c>
      <c r="J639" t="n">
        <v>0</v>
      </c>
      <c r="K639" t="n">
        <v>0</v>
      </c>
      <c r="L639" t="n">
        <v>0.1726541714744156</v>
      </c>
      <c r="M639" t="n">
        <v>0</v>
      </c>
      <c r="N639" t="n">
        <v>91.02694503149385</v>
      </c>
      <c r="O639" t="n">
        <v>9.118891847929346</v>
      </c>
      <c r="P639" t="b">
        <v>1</v>
      </c>
      <c r="Q639" t="n">
        <v>0</v>
      </c>
      <c r="R639" t="b">
        <v>0</v>
      </c>
      <c r="S639" t="n">
        <v>9.118891847929346</v>
      </c>
      <c r="T639" t="n">
        <v>433.3494993488914</v>
      </c>
      <c r="U639" t="n">
        <v>1709.130425432028</v>
      </c>
      <c r="V639" t="n">
        <v>200.9440484365091</v>
      </c>
      <c r="W639" t="n">
        <v>4</v>
      </c>
      <c r="X639" t="n">
        <v>1524.544339485369</v>
      </c>
      <c r="Y639" t="b">
        <v>0</v>
      </c>
      <c r="Z639" t="n">
        <v>1524.544339485369</v>
      </c>
      <c r="AA639" t="b">
        <v>0</v>
      </c>
      <c r="AB639" t="n">
        <v>50.94930234191407</v>
      </c>
      <c r="AC639" t="n">
        <v>9.118891847929346</v>
      </c>
      <c r="AD639" t="b">
        <v>0</v>
      </c>
      <c r="AE639" t="n">
        <v>0</v>
      </c>
      <c r="AF639" t="n">
        <v>0</v>
      </c>
      <c r="AG639" t="n">
        <v>0.9281539003079964</v>
      </c>
      <c r="AH639" t="n">
        <v>29.83101461114051</v>
      </c>
      <c r="AI639" t="n">
        <v>61.53941919962254</v>
      </c>
      <c r="AJ639" t="n">
        <v>9.824762730516301</v>
      </c>
      <c r="AK639" t="n">
        <v>4.421367246804074</v>
      </c>
      <c r="AL639" t="n">
        <v>9.824762730516301</v>
      </c>
      <c r="AM639" t="n">
        <v>1</v>
      </c>
      <c r="AN639" t="n">
        <v>0</v>
      </c>
      <c r="AO639" t="n">
        <v>11.62608704920852</v>
      </c>
      <c r="AP639" t="n">
        <v>0</v>
      </c>
      <c r="AQ639" t="n">
        <v>2.654934658612433</v>
      </c>
      <c r="AR639" t="n">
        <v>1</v>
      </c>
      <c r="AS639" t="n">
        <v>0</v>
      </c>
      <c r="AT639" t="n">
        <v>0</v>
      </c>
      <c r="AU639" t="n">
        <v>0</v>
      </c>
      <c r="AV639" t="n">
        <v>2.670764654133846</v>
      </c>
      <c r="AW639" t="n">
        <v>0.8396430665340883</v>
      </c>
    </row>
    <row r="640" spans="1:49">
      <c r="A640" t="n">
        <v>-35.479743905</v>
      </c>
      <c r="B640" t="n">
        <v>14.047928745</v>
      </c>
      <c r="C640" t="n">
        <v>45.04501044081796</v>
      </c>
      <c r="D640" t="n">
        <v>71.57448874979551</v>
      </c>
      <c r="E640" t="n">
        <v>1540.74406841178</v>
      </c>
      <c r="F640" t="n">
        <v>637</v>
      </c>
      <c r="G640" t="n">
        <v>53.163765565</v>
      </c>
      <c r="H640" t="n">
        <v>0.08550193700200381</v>
      </c>
      <c r="I640" t="n">
        <v>0.7413010859031932</v>
      </c>
      <c r="J640" t="n">
        <v>0</v>
      </c>
      <c r="K640" t="n">
        <v>0</v>
      </c>
      <c r="L640" t="n">
        <v>0.1466354917268882</v>
      </c>
      <c r="M640" t="n">
        <v>0</v>
      </c>
      <c r="N640" t="n">
        <v>91.04062097743829</v>
      </c>
      <c r="O640" t="n">
        <v>5.736098092432965</v>
      </c>
      <c r="P640" t="b">
        <v>1</v>
      </c>
      <c r="Q640" t="n">
        <v>0</v>
      </c>
      <c r="R640" t="b">
        <v>0</v>
      </c>
      <c r="S640" t="n">
        <v>5.736098092432965</v>
      </c>
      <c r="T640" t="n">
        <v>437.9542486280324</v>
      </c>
      <c r="U640" t="n">
        <v>1727.29155658896</v>
      </c>
      <c r="V640" t="n">
        <v>125.071744593953</v>
      </c>
      <c r="W640" t="n">
        <v>4</v>
      </c>
      <c r="X640" t="n">
        <v>1540.744068477352</v>
      </c>
      <c r="Y640" t="b">
        <v>0</v>
      </c>
      <c r="Z640" t="n">
        <v>1540.744068477352</v>
      </c>
      <c r="AA640" t="b">
        <v>0</v>
      </c>
      <c r="AB640" t="n">
        <v>31.71190278751345</v>
      </c>
      <c r="AC640" t="n">
        <v>5.736098092432965</v>
      </c>
      <c r="AD640" t="b">
        <v>0</v>
      </c>
      <c r="AE640" t="n">
        <v>0</v>
      </c>
      <c r="AF640" t="n">
        <v>0</v>
      </c>
      <c r="AG640" t="n">
        <v>0.908327612219572</v>
      </c>
      <c r="AH640" t="n">
        <v>29.85342374598929</v>
      </c>
      <c r="AI640" t="n">
        <v>39.13946911428284</v>
      </c>
      <c r="AJ640" t="n">
        <v>6.315010151916823</v>
      </c>
      <c r="AK640" t="n">
        <v>3.58800859016462</v>
      </c>
      <c r="AL640" t="n">
        <v>6.315010151916823</v>
      </c>
      <c r="AM640" t="n">
        <v>1</v>
      </c>
      <c r="AN640" t="n">
        <v>0</v>
      </c>
      <c r="AO640" t="n">
        <v>7.056486098803299</v>
      </c>
      <c r="AP640" t="n">
        <v>0</v>
      </c>
      <c r="AQ640" t="n">
        <v>1.814114610903682</v>
      </c>
      <c r="AR640" t="n">
        <v>1</v>
      </c>
      <c r="AS640" t="n">
        <v>0</v>
      </c>
      <c r="AT640" t="n">
        <v>0</v>
      </c>
      <c r="AU640" t="n">
        <v>0</v>
      </c>
      <c r="AV640" t="n">
        <v>1.829086618082985</v>
      </c>
      <c r="AW640" t="n">
        <v>0.5750337809011218</v>
      </c>
    </row>
    <row r="641" spans="1:49">
      <c r="A641" t="n">
        <v>0</v>
      </c>
      <c r="B641" t="n">
        <v>-21.42638506</v>
      </c>
      <c r="C641" t="n">
        <v>45.11193806147863</v>
      </c>
      <c r="D641" t="n">
        <v>71.68083371864219</v>
      </c>
      <c r="E641" t="n">
        <v>1543.646263846245</v>
      </c>
      <c r="F641" t="n">
        <v>638</v>
      </c>
      <c r="G641" t="n">
        <v>53.263906555</v>
      </c>
      <c r="H641" t="n">
        <v>-0.01801038632916185</v>
      </c>
      <c r="I641" t="n">
        <v>-0</v>
      </c>
      <c r="J641" t="n">
        <v>0</v>
      </c>
      <c r="K641" t="n">
        <v>0</v>
      </c>
      <c r="L641" t="n">
        <v>0.1246336172698366</v>
      </c>
      <c r="M641" t="n">
        <v>0</v>
      </c>
      <c r="N641" t="n">
        <v>91.03933999543916</v>
      </c>
      <c r="O641" t="n">
        <v>3.149155019421864</v>
      </c>
      <c r="P641" t="b">
        <v>1</v>
      </c>
      <c r="Q641" t="n">
        <v>0</v>
      </c>
      <c r="R641" t="b">
        <v>0</v>
      </c>
      <c r="S641" t="n">
        <v>3.149155019421864</v>
      </c>
      <c r="T641" t="n">
        <v>438.7791934295569</v>
      </c>
      <c r="U641" t="n">
        <v>1730.545138886172</v>
      </c>
      <c r="V641" t="n">
        <v>68.53610135697215</v>
      </c>
      <c r="W641" t="n">
        <v>4</v>
      </c>
      <c r="X641" t="n">
        <v>1543.646263886466</v>
      </c>
      <c r="Y641" t="b">
        <v>0</v>
      </c>
      <c r="Z641" t="n">
        <v>1543.646263886466</v>
      </c>
      <c r="AA641" t="b">
        <v>0</v>
      </c>
      <c r="AB641" t="n">
        <v>17.37730764629111</v>
      </c>
      <c r="AC641" t="n">
        <v>3.149155019421864</v>
      </c>
      <c r="AD641" t="b">
        <v>0</v>
      </c>
      <c r="AE641" t="n">
        <v>0</v>
      </c>
      <c r="AF641" t="n">
        <v>0</v>
      </c>
      <c r="AG641" t="n">
        <v>0.8679898258852609</v>
      </c>
      <c r="AH641" t="n">
        <v>29.87140976058879</v>
      </c>
      <c r="AI641" t="n">
        <v>22.44414164545321</v>
      </c>
      <c r="AJ641" t="n">
        <v>3.6281013043097</v>
      </c>
      <c r="AK641" t="n">
        <v>2.962855046472146</v>
      </c>
      <c r="AL641" t="n">
        <v>3.6281013043097</v>
      </c>
      <c r="AM641" t="n">
        <v>0</v>
      </c>
      <c r="AN641" t="n">
        <v>0</v>
      </c>
      <c r="AO641" t="n">
        <v>3.628102517210722</v>
      </c>
      <c r="AP641" t="n">
        <v>0</v>
      </c>
      <c r="AQ641" t="n">
        <v>1.202629498674966</v>
      </c>
      <c r="AR641" t="n">
        <v>1</v>
      </c>
      <c r="AS641" t="n">
        <v>0</v>
      </c>
      <c r="AT641" t="n">
        <v>0</v>
      </c>
      <c r="AU641" t="n">
        <v>0</v>
      </c>
      <c r="AV641" t="n">
        <v>1.217407251131543</v>
      </c>
      <c r="AW641" t="n">
        <v>0.3827321722184572</v>
      </c>
    </row>
    <row r="642" spans="1:49">
      <c r="A642" t="n">
        <v>0</v>
      </c>
      <c r="B642" t="n">
        <v>-21.42638506</v>
      </c>
      <c r="C642" t="n">
        <v>45.16214313346915</v>
      </c>
      <c r="D642" t="n">
        <v>71.76060731232555</v>
      </c>
      <c r="E642" t="n">
        <v>1539.15316671632</v>
      </c>
      <c r="F642" t="n">
        <v>639</v>
      </c>
      <c r="G642" t="n">
        <v>53.108871095</v>
      </c>
      <c r="H642" t="n">
        <v>-0.05920578335202453</v>
      </c>
      <c r="I642" t="n">
        <v>-0</v>
      </c>
      <c r="J642" t="n">
        <v>0</v>
      </c>
      <c r="K642" t="n">
        <v>0</v>
      </c>
      <c r="L642" t="n">
        <v>0.1088539027067438</v>
      </c>
      <c r="M642" t="n">
        <v>0</v>
      </c>
      <c r="N642" t="n">
        <v>91.03190027840444</v>
      </c>
      <c r="O642" t="n">
        <v>2.099323028229074</v>
      </c>
      <c r="P642" t="b">
        <v>1</v>
      </c>
      <c r="Q642" t="n">
        <v>0</v>
      </c>
      <c r="R642" t="b">
        <v>0</v>
      </c>
      <c r="S642" t="n">
        <v>2.099323028229074</v>
      </c>
      <c r="T642" t="n">
        <v>437.5020371244418</v>
      </c>
      <c r="U642" t="n">
        <v>1725.508034418798</v>
      </c>
      <c r="V642" t="n">
        <v>45.82163401368597</v>
      </c>
      <c r="W642" t="n">
        <v>4</v>
      </c>
      <c r="X642" t="n">
        <v>1539.153166701568</v>
      </c>
      <c r="Y642" t="b">
        <v>0</v>
      </c>
      <c r="Z642" t="n">
        <v>1539.153166701568</v>
      </c>
      <c r="AA642" t="b">
        <v>0</v>
      </c>
      <c r="AB642" t="n">
        <v>11.61806136249644</v>
      </c>
      <c r="AC642" t="n">
        <v>2.099323028229074</v>
      </c>
      <c r="AD642" t="b">
        <v>0</v>
      </c>
      <c r="AE642" t="n">
        <v>0</v>
      </c>
      <c r="AF642" t="n">
        <v>0</v>
      </c>
      <c r="AG642" t="n">
        <v>0.8278253572907455</v>
      </c>
      <c r="AH642" t="n">
        <v>29.88562916061104</v>
      </c>
      <c r="AI642" t="n">
        <v>15.73367178772216</v>
      </c>
      <c r="AJ642" t="n">
        <v>2.535949170607199</v>
      </c>
      <c r="AK642" t="n">
        <v>2.708939318555741</v>
      </c>
      <c r="AL642" t="n">
        <v>2.535949170607199</v>
      </c>
      <c r="AM642" t="n">
        <v>0</v>
      </c>
      <c r="AN642" t="n">
        <v>0</v>
      </c>
      <c r="AO642" t="n">
        <v>2.536005326625674</v>
      </c>
      <c r="AP642" t="n">
        <v>0</v>
      </c>
      <c r="AQ642" t="n">
        <v>1.009015393723369</v>
      </c>
      <c r="AR642" t="n">
        <v>1</v>
      </c>
      <c r="AS642" t="n">
        <v>0</v>
      </c>
      <c r="AT642" t="n">
        <v>0</v>
      </c>
      <c r="AU642" t="n">
        <v>0</v>
      </c>
      <c r="AV642" t="n">
        <v>1.023628151322712</v>
      </c>
      <c r="AW642" t="n">
        <v>0.3218113129649605</v>
      </c>
    </row>
    <row r="643" spans="1:49">
      <c r="A643" t="n">
        <v>0</v>
      </c>
      <c r="B643" t="n">
        <v>-21.42638506</v>
      </c>
      <c r="C643" t="n">
        <v>45.20827372220536</v>
      </c>
      <c r="D643" t="n">
        <v>71.83390673599555</v>
      </c>
      <c r="E643" t="n">
        <v>1532.82124109829</v>
      </c>
      <c r="F643" t="n">
        <v>640</v>
      </c>
      <c r="G643" t="n">
        <v>52.89038639</v>
      </c>
      <c r="H643" t="n">
        <v>-0.05643328442940465</v>
      </c>
      <c r="I643" t="n">
        <v>-0</v>
      </c>
      <c r="J643" t="n">
        <v>0</v>
      </c>
      <c r="K643" t="n">
        <v>0</v>
      </c>
      <c r="L643" t="n">
        <v>0.09872416078848273</v>
      </c>
      <c r="M643" t="n">
        <v>0</v>
      </c>
      <c r="N643" t="n">
        <v>91.02446056136971</v>
      </c>
      <c r="O643" t="n">
        <v>2.148969302242619</v>
      </c>
      <c r="P643" t="b">
        <v>1</v>
      </c>
      <c r="Q643" t="n">
        <v>0</v>
      </c>
      <c r="R643" t="b">
        <v>0</v>
      </c>
      <c r="S643" t="n">
        <v>2.148969302242619</v>
      </c>
      <c r="T643" t="n">
        <v>435.7021965037093</v>
      </c>
      <c r="U643" t="n">
        <v>1718.409463010629</v>
      </c>
      <c r="V643" t="n">
        <v>47.09901713819922</v>
      </c>
      <c r="W643" t="n">
        <v>4</v>
      </c>
      <c r="X643" t="n">
        <v>1532.821241005481</v>
      </c>
      <c r="Y643" t="b">
        <v>0</v>
      </c>
      <c r="Z643" t="n">
        <v>1532.821241005481</v>
      </c>
      <c r="AA643" t="b">
        <v>0</v>
      </c>
      <c r="AB643" t="n">
        <v>11.94194146506065</v>
      </c>
      <c r="AC643" t="n">
        <v>2.148969302242619</v>
      </c>
      <c r="AD643" t="b">
        <v>0</v>
      </c>
      <c r="AE643" t="n">
        <v>0</v>
      </c>
      <c r="AF643" t="n">
        <v>0</v>
      </c>
      <c r="AG643" t="n">
        <v>0.8311439613078908</v>
      </c>
      <c r="AH643" t="n">
        <v>29.89799228641947</v>
      </c>
      <c r="AI643" t="n">
        <v>16.10771103177502</v>
      </c>
      <c r="AJ643" t="n">
        <v>2.58555605560918</v>
      </c>
      <c r="AK643" t="n">
        <v>2.719884277222716</v>
      </c>
      <c r="AL643" t="n">
        <v>2.58555605560918</v>
      </c>
      <c r="AM643" t="n">
        <v>0</v>
      </c>
      <c r="AN643" t="n">
        <v>0</v>
      </c>
      <c r="AO643" t="n">
        <v>2.585592595175654</v>
      </c>
      <c r="AP643" t="n">
        <v>0</v>
      </c>
      <c r="AQ643" t="n">
        <v>1.014998381267069</v>
      </c>
      <c r="AR643" t="n">
        <v>1</v>
      </c>
      <c r="AS643" t="n">
        <v>0</v>
      </c>
      <c r="AT643" t="n">
        <v>0</v>
      </c>
      <c r="AU643" t="n">
        <v>0</v>
      </c>
      <c r="AV643" t="n">
        <v>1.029342374097374</v>
      </c>
      <c r="AW643" t="n">
        <v>0.3236077675967641</v>
      </c>
    </row>
    <row r="644" spans="1:49">
      <c r="A644" t="n">
        <v>0</v>
      </c>
      <c r="B644" t="n">
        <v>-21.42638506</v>
      </c>
      <c r="C644" t="n">
        <v>45.26089134149674</v>
      </c>
      <c r="D644" t="n">
        <v>71.9175137584639</v>
      </c>
      <c r="E644" t="n">
        <v>1530.421194228165</v>
      </c>
      <c r="F644" t="n">
        <v>641</v>
      </c>
      <c r="G644" t="n">
        <v>52.807572165</v>
      </c>
      <c r="H644" t="n">
        <v>0.03385647940298586</v>
      </c>
      <c r="I644" t="n">
        <v>-0</v>
      </c>
      <c r="J644" t="n">
        <v>0</v>
      </c>
      <c r="K644" t="n">
        <v>0</v>
      </c>
      <c r="L644" t="n">
        <v>0.09858667679899719</v>
      </c>
      <c r="M644" t="n">
        <v>0</v>
      </c>
      <c r="N644" t="n">
        <v>91.01702084433498</v>
      </c>
      <c r="O644" t="n">
        <v>4.392359472812588</v>
      </c>
      <c r="P644" t="b">
        <v>1</v>
      </c>
      <c r="Q644" t="n">
        <v>0</v>
      </c>
      <c r="R644" t="b">
        <v>0</v>
      </c>
      <c r="S644" t="n">
        <v>4.392359472812588</v>
      </c>
      <c r="T644" t="n">
        <v>435.0199867072409</v>
      </c>
      <c r="U644" t="n">
        <v>1715.718827573358</v>
      </c>
      <c r="V644" t="n">
        <v>96.41842811306384</v>
      </c>
      <c r="W644" t="n">
        <v>4</v>
      </c>
      <c r="X644" t="n">
        <v>1530.421194195436</v>
      </c>
      <c r="Y644" t="b">
        <v>0</v>
      </c>
      <c r="Z644" t="n">
        <v>1530.421194195436</v>
      </c>
      <c r="AA644" t="b">
        <v>0</v>
      </c>
      <c r="AB644" t="n">
        <v>24.4468631118316</v>
      </c>
      <c r="AC644" t="n">
        <v>4.392359472812588</v>
      </c>
      <c r="AD644" t="b">
        <v>0</v>
      </c>
      <c r="AE644" t="n">
        <v>0</v>
      </c>
      <c r="AF644" t="n">
        <v>0</v>
      </c>
      <c r="AG644" t="n">
        <v>0.8935626096559177</v>
      </c>
      <c r="AH644" t="n">
        <v>29.91040385401534</v>
      </c>
      <c r="AI644" t="n">
        <v>30.67137871975979</v>
      </c>
      <c r="AJ644" t="n">
        <v>4.915558714463159</v>
      </c>
      <c r="AK644" t="n">
        <v>3.26458150918625</v>
      </c>
      <c r="AL644" t="n">
        <v>4.915558714463159</v>
      </c>
      <c r="AM644" t="n">
        <v>0</v>
      </c>
      <c r="AN644" t="n">
        <v>0</v>
      </c>
      <c r="AO644" t="n">
        <v>4.915596705941195</v>
      </c>
      <c r="AP644" t="n">
        <v>0</v>
      </c>
      <c r="AQ644" t="n">
        <v>1.424685589507629</v>
      </c>
      <c r="AR644" t="n">
        <v>1</v>
      </c>
      <c r="AS644" t="n">
        <v>0</v>
      </c>
      <c r="AT644" t="n">
        <v>0</v>
      </c>
      <c r="AU644" t="n">
        <v>0</v>
      </c>
      <c r="AV644" t="n">
        <v>1.438701525860546</v>
      </c>
      <c r="AW644" t="n">
        <v>0.4523033353504466</v>
      </c>
    </row>
    <row r="645" spans="1:49">
      <c r="A645" t="n">
        <v>0</v>
      </c>
      <c r="B645" t="n">
        <v>-21.42638506</v>
      </c>
      <c r="C645" t="n">
        <v>45.33960028649756</v>
      </c>
      <c r="D645" t="n">
        <v>72.04257872000655</v>
      </c>
      <c r="E645" t="n">
        <v>1541.725007522485</v>
      </c>
      <c r="F645" t="n">
        <v>642</v>
      </c>
      <c r="G645" t="n">
        <v>53.197613115</v>
      </c>
      <c r="H645" t="n">
        <v>0.1770296376508043</v>
      </c>
      <c r="I645" t="n">
        <v>-0</v>
      </c>
      <c r="J645" t="n">
        <v>0</v>
      </c>
      <c r="K645" t="n">
        <v>0</v>
      </c>
      <c r="L645" t="n">
        <v>0.1095462921754907</v>
      </c>
      <c r="M645" t="n">
        <v>0</v>
      </c>
      <c r="N645" t="n">
        <v>91.00958112730025</v>
      </c>
      <c r="O645" t="n">
        <v>8.040060374484389</v>
      </c>
      <c r="P645" t="b">
        <v>1</v>
      </c>
      <c r="Q645" t="n">
        <v>0</v>
      </c>
      <c r="R645" t="b">
        <v>0</v>
      </c>
      <c r="S645" t="n">
        <v>8.040060374484389</v>
      </c>
      <c r="T645" t="n">
        <v>438.2330791091056</v>
      </c>
      <c r="U645" t="n">
        <v>1728.391264006312</v>
      </c>
      <c r="V645" t="n">
        <v>175.1965443536795</v>
      </c>
      <c r="W645" t="n">
        <v>4</v>
      </c>
      <c r="X645" t="n">
        <v>1541.725007493631</v>
      </c>
      <c r="Y645" t="b">
        <v>0</v>
      </c>
      <c r="Z645" t="n">
        <v>1541.725007493631</v>
      </c>
      <c r="AA645" t="b">
        <v>0</v>
      </c>
      <c r="AB645" t="n">
        <v>44.4210305156388</v>
      </c>
      <c r="AC645" t="n">
        <v>8.040060374484389</v>
      </c>
      <c r="AD645" t="b">
        <v>0</v>
      </c>
      <c r="AE645" t="n">
        <v>0</v>
      </c>
      <c r="AF645" t="n">
        <v>0</v>
      </c>
      <c r="AG645" t="n">
        <v>0.9232184139019711</v>
      </c>
      <c r="AH645" t="n">
        <v>29.92639471773915</v>
      </c>
      <c r="AI645" t="n">
        <v>53.94104018586579</v>
      </c>
      <c r="AJ645" t="n">
        <v>8.708730516436706</v>
      </c>
      <c r="AK645" t="n">
        <v>4.141678621248296</v>
      </c>
      <c r="AL645" t="n">
        <v>8.708730516436706</v>
      </c>
      <c r="AM645" t="n">
        <v>0</v>
      </c>
      <c r="AN645" t="n">
        <v>0</v>
      </c>
      <c r="AO645" t="n">
        <v>8.716461904236416</v>
      </c>
      <c r="AP645" t="n">
        <v>0</v>
      </c>
      <c r="AQ645" t="n">
        <v>2.112196748969185</v>
      </c>
      <c r="AR645" t="n">
        <v>1</v>
      </c>
      <c r="AS645" t="n">
        <v>0</v>
      </c>
      <c r="AT645" t="n">
        <v>0</v>
      </c>
      <c r="AU645" t="n">
        <v>0</v>
      </c>
      <c r="AV645" t="n">
        <v>2.126425545167005</v>
      </c>
      <c r="AW645" t="n">
        <v>0.668512091747552</v>
      </c>
    </row>
    <row r="646" spans="1:49">
      <c r="A646" t="n">
        <v>0</v>
      </c>
      <c r="B646" t="n">
        <v>-21.42638506</v>
      </c>
      <c r="C646" t="n">
        <v>45.43645216407876</v>
      </c>
      <c r="D646" t="n">
        <v>72.19647198264525</v>
      </c>
      <c r="E646" t="n">
        <v>1403.404913288455</v>
      </c>
      <c r="F646" t="n">
        <v>643</v>
      </c>
      <c r="G646" t="n">
        <v>53.962773755</v>
      </c>
      <c r="H646" t="n">
        <v>0.2206929616604638</v>
      </c>
      <c r="I646" t="n">
        <v>-0</v>
      </c>
      <c r="J646" t="n">
        <v>0</v>
      </c>
      <c r="K646" t="n">
        <v>0</v>
      </c>
      <c r="L646" t="n">
        <v>0.1268986269450724</v>
      </c>
      <c r="M646" t="n">
        <v>0</v>
      </c>
      <c r="N646" t="n">
        <v>91.00214141026552</v>
      </c>
      <c r="O646" t="n">
        <v>9.30751890145789</v>
      </c>
      <c r="P646" t="b">
        <v>1</v>
      </c>
      <c r="Q646" t="n">
        <v>0</v>
      </c>
      <c r="R646" t="b">
        <v>0</v>
      </c>
      <c r="S646" t="n">
        <v>9.30751890145789</v>
      </c>
      <c r="T646" t="n">
        <v>444.5363450574371</v>
      </c>
      <c r="U646" t="n">
        <v>1753.251344906532</v>
      </c>
      <c r="V646" t="n">
        <v>199.9392388350435</v>
      </c>
      <c r="W646" t="n">
        <v>4</v>
      </c>
      <c r="X646" t="n">
        <v>1563.900199656626</v>
      </c>
      <c r="Y646" t="b">
        <v>0</v>
      </c>
      <c r="Z646" t="n">
        <v>1563.900199656626</v>
      </c>
      <c r="AA646" t="b">
        <v>0</v>
      </c>
      <c r="AB646" t="n">
        <v>50.69453317318548</v>
      </c>
      <c r="AC646" t="n">
        <v>9.30751890145789</v>
      </c>
      <c r="AD646" t="b">
        <v>0</v>
      </c>
      <c r="AE646" t="n">
        <v>0</v>
      </c>
      <c r="AF646" t="n">
        <v>0</v>
      </c>
      <c r="AG646" t="n">
        <v>0.9277572710913737</v>
      </c>
      <c r="AH646" t="n">
        <v>29.94750996725154</v>
      </c>
      <c r="AI646" t="n">
        <v>61.25787214359808</v>
      </c>
      <c r="AJ646" t="n">
        <v>10.03227804456755</v>
      </c>
      <c r="AK646" t="n">
        <v>4.425435850789242</v>
      </c>
      <c r="AL646" t="n">
        <v>10.03227804456755</v>
      </c>
      <c r="AM646" t="n">
        <v>0</v>
      </c>
      <c r="AN646" t="n">
        <v>0</v>
      </c>
      <c r="AO646" t="n">
        <v>10.07899697791685</v>
      </c>
      <c r="AP646" t="n">
        <v>0</v>
      </c>
      <c r="AQ646" t="n">
        <v>2.346063522818847</v>
      </c>
      <c r="AR646" t="n">
        <v>1</v>
      </c>
      <c r="AS646" t="n">
        <v>0</v>
      </c>
      <c r="AT646" t="n">
        <v>0</v>
      </c>
      <c r="AU646" t="n">
        <v>0</v>
      </c>
      <c r="AV646" t="n">
        <v>2.357890633474765</v>
      </c>
      <c r="AW646" t="n">
        <v>0.7412807860020221</v>
      </c>
    </row>
    <row r="647" spans="1:49">
      <c r="A647" t="n">
        <v>0</v>
      </c>
      <c r="B647" t="n">
        <v>-21.42638506</v>
      </c>
      <c r="C647" t="n">
        <v>45.53069363999933</v>
      </c>
      <c r="D647" t="n">
        <v>72.3462174348503</v>
      </c>
      <c r="E647" t="n">
        <v>1229.49321459425</v>
      </c>
      <c r="F647" t="n">
        <v>644</v>
      </c>
      <c r="G647" t="n">
        <v>54.6823514</v>
      </c>
      <c r="H647" t="n">
        <v>0.1774804198739961</v>
      </c>
      <c r="I647" t="n">
        <v>-0</v>
      </c>
      <c r="J647" t="n">
        <v>0</v>
      </c>
      <c r="K647" t="n">
        <v>0</v>
      </c>
      <c r="L647" t="n">
        <v>0.1451920834454116</v>
      </c>
      <c r="M647" t="n">
        <v>0</v>
      </c>
      <c r="N647" t="n">
        <v>90.99470169323079</v>
      </c>
      <c r="O647" t="n">
        <v>8.354235406100772</v>
      </c>
      <c r="P647" t="b">
        <v>1</v>
      </c>
      <c r="Q647" t="n">
        <v>0</v>
      </c>
      <c r="R647" t="b">
        <v>0</v>
      </c>
      <c r="S647" t="n">
        <v>8.354235406100772</v>
      </c>
      <c r="T647" t="n">
        <v>450.4641058828097</v>
      </c>
      <c r="U647" t="n">
        <v>1776.630433601802</v>
      </c>
      <c r="V647" t="n">
        <v>177.0997302475645</v>
      </c>
      <c r="W647" t="n">
        <v>5</v>
      </c>
      <c r="X647" t="n">
        <v>1197.448912247614</v>
      </c>
      <c r="Y647" t="b">
        <v>1</v>
      </c>
      <c r="Z647" t="n">
        <v>1197.448912247614</v>
      </c>
      <c r="AA647" t="b">
        <v>0</v>
      </c>
      <c r="AB647" t="n">
        <v>44.90358271997071</v>
      </c>
      <c r="AC647" t="n">
        <v>8.354235406100772</v>
      </c>
      <c r="AD647" t="b">
        <v>0</v>
      </c>
      <c r="AE647" t="n">
        <v>0</v>
      </c>
      <c r="AF647" t="n">
        <v>32.04430234663573</v>
      </c>
      <c r="AG647" t="n">
        <v>0.9349781677375364</v>
      </c>
      <c r="AH647" t="n">
        <v>29.97050891137474</v>
      </c>
      <c r="AI647" t="n">
        <v>71.25570263525101</v>
      </c>
      <c r="AJ647" t="n">
        <v>8.935219767020209</v>
      </c>
      <c r="AK647" t="n">
        <v>4.633176344493279</v>
      </c>
      <c r="AL647" t="n">
        <v>9.174330497189569</v>
      </c>
      <c r="AM647" t="n">
        <v>0</v>
      </c>
      <c r="AN647" t="n">
        <v>0</v>
      </c>
      <c r="AO647" t="n">
        <v>9.192270415722884</v>
      </c>
      <c r="AP647" t="n">
        <v>0</v>
      </c>
      <c r="AQ647" t="n">
        <v>2.163039752711042</v>
      </c>
      <c r="AR647" t="n">
        <v>1</v>
      </c>
      <c r="AS647" t="n">
        <v>0</v>
      </c>
      <c r="AT647" t="n">
        <v>0</v>
      </c>
      <c r="AU647" t="n">
        <v>0</v>
      </c>
      <c r="AV647" t="n">
        <v>2.172153450814679</v>
      </c>
      <c r="AW647" t="n">
        <v>0.6828881689750103</v>
      </c>
    </row>
    <row r="648" spans="1:49">
      <c r="A648" t="n">
        <v>0</v>
      </c>
      <c r="B648" t="n">
        <v>-21.42638506</v>
      </c>
      <c r="C648" t="n">
        <v>45.62064830361355</v>
      </c>
      <c r="D648" t="n">
        <v>72.48915133576051</v>
      </c>
      <c r="E648" t="n">
        <v>1209.92276679462</v>
      </c>
      <c r="F648" t="n">
        <v>645</v>
      </c>
      <c r="G648" t="n">
        <v>55.25197878500001</v>
      </c>
      <c r="H648" t="n">
        <v>0.1437228838435596</v>
      </c>
      <c r="I648" t="n">
        <v>-0</v>
      </c>
      <c r="J648" t="n">
        <v>0</v>
      </c>
      <c r="K648" t="n">
        <v>0</v>
      </c>
      <c r="L648" t="n">
        <v>0.1570846995003605</v>
      </c>
      <c r="M648" t="n">
        <v>0</v>
      </c>
      <c r="N648" t="n">
        <v>90.98726197619607</v>
      </c>
      <c r="O648" t="n">
        <v>7.591569888425344</v>
      </c>
      <c r="P648" t="b">
        <v>1</v>
      </c>
      <c r="Q648" t="n">
        <v>0</v>
      </c>
      <c r="R648" t="b">
        <v>0</v>
      </c>
      <c r="S648" t="n">
        <v>7.591569888425344</v>
      </c>
      <c r="T648" t="n">
        <v>455.1566014339501</v>
      </c>
      <c r="U648" t="n">
        <v>1795.137636055499</v>
      </c>
      <c r="V648" t="n">
        <v>159.272989089556</v>
      </c>
      <c r="W648" t="n">
        <v>5</v>
      </c>
      <c r="X648" t="n">
        <v>1209.922766701407</v>
      </c>
      <c r="Y648" t="b">
        <v>0</v>
      </c>
      <c r="Z648" t="n">
        <v>1209.922766701407</v>
      </c>
      <c r="AA648" t="b">
        <v>0</v>
      </c>
      <c r="AB648" t="n">
        <v>40.38361792331541</v>
      </c>
      <c r="AC648" t="n">
        <v>7.591569888425344</v>
      </c>
      <c r="AD648" t="b">
        <v>0</v>
      </c>
      <c r="AE648" t="n">
        <v>0</v>
      </c>
      <c r="AF648" t="n">
        <v>9.321342986368109e-08</v>
      </c>
      <c r="AG648" t="n">
        <v>0.9319153624918622</v>
      </c>
      <c r="AH648" t="n">
        <v>29.98908891269885</v>
      </c>
      <c r="AI648" t="n">
        <v>64.29376473312162</v>
      </c>
      <c r="AJ648" t="n">
        <v>8.146201032812822</v>
      </c>
      <c r="AK648" t="n">
        <v>4.377417665888075</v>
      </c>
      <c r="AL648" t="n">
        <v>8.146201033440413</v>
      </c>
      <c r="AM648" t="n">
        <v>0</v>
      </c>
      <c r="AN648" t="n">
        <v>0</v>
      </c>
      <c r="AO648" t="n">
        <v>8.146238416156951</v>
      </c>
      <c r="AP648" t="n">
        <v>0</v>
      </c>
      <c r="AQ648" t="n">
        <v>1.957269930686395</v>
      </c>
      <c r="AR648" t="n">
        <v>1</v>
      </c>
      <c r="AS648" t="n">
        <v>0</v>
      </c>
      <c r="AT648" t="n">
        <v>0</v>
      </c>
      <c r="AU648" t="n">
        <v>0</v>
      </c>
      <c r="AV648" t="n">
        <v>1.965682319693139</v>
      </c>
      <c r="AW648" t="n">
        <v>0.6179771505453933</v>
      </c>
    </row>
    <row r="649" spans="1:49">
      <c r="A649" t="n">
        <v>0</v>
      </c>
      <c r="B649" t="n">
        <v>-21.42638506</v>
      </c>
      <c r="C649" t="n">
        <v>45.70710730764294</v>
      </c>
      <c r="D649" t="n">
        <v>72.6265307913464</v>
      </c>
      <c r="E649" t="n">
        <v>1220.661071587965</v>
      </c>
      <c r="F649" t="n">
        <v>646</v>
      </c>
      <c r="G649" t="n">
        <v>55.74235107</v>
      </c>
      <c r="H649" t="n">
        <v>0.1309611030851023</v>
      </c>
      <c r="I649" t="n">
        <v>-0</v>
      </c>
      <c r="J649" t="n">
        <v>0</v>
      </c>
      <c r="K649" t="n">
        <v>0</v>
      </c>
      <c r="L649" t="n">
        <v>0.1529415298122347</v>
      </c>
      <c r="M649" t="n">
        <v>0</v>
      </c>
      <c r="N649" t="n">
        <v>90.97982225916134</v>
      </c>
      <c r="O649" t="n">
        <v>7.350129527985169</v>
      </c>
      <c r="P649" t="b">
        <v>1</v>
      </c>
      <c r="Q649" t="n">
        <v>0</v>
      </c>
      <c r="R649" t="b">
        <v>0</v>
      </c>
      <c r="S649" t="n">
        <v>7.350129527985169</v>
      </c>
      <c r="T649" t="n">
        <v>459.1962066677556</v>
      </c>
      <c r="U649" t="n">
        <v>1811.069839097628</v>
      </c>
      <c r="V649" t="n">
        <v>152.8509290484105</v>
      </c>
      <c r="W649" t="n">
        <v>5</v>
      </c>
      <c r="X649" t="n">
        <v>1220.661071551801</v>
      </c>
      <c r="Y649" t="b">
        <v>0</v>
      </c>
      <c r="Z649" t="n">
        <v>1220.661071551801</v>
      </c>
      <c r="AA649" t="b">
        <v>0</v>
      </c>
      <c r="AB649" t="n">
        <v>38.75530655385662</v>
      </c>
      <c r="AC649" t="n">
        <v>7.350129527985169</v>
      </c>
      <c r="AD649" t="b">
        <v>0</v>
      </c>
      <c r="AE649" t="n">
        <v>0</v>
      </c>
      <c r="AF649" t="n">
        <v>0</v>
      </c>
      <c r="AG649" t="n">
        <v>0.9306029920284136</v>
      </c>
      <c r="AH649" t="n">
        <v>30.00676802899229</v>
      </c>
      <c r="AI649" t="n">
        <v>61.78838379011446</v>
      </c>
      <c r="AJ649" t="n">
        <v>7.89824403203805</v>
      </c>
      <c r="AK649" t="n">
        <v>4.287928962434023</v>
      </c>
      <c r="AL649" t="n">
        <v>7.89824403203805</v>
      </c>
      <c r="AM649" t="n">
        <v>0</v>
      </c>
      <c r="AN649" t="n">
        <v>0</v>
      </c>
      <c r="AO649" t="n">
        <v>7.898451860781894</v>
      </c>
      <c r="AP649" t="n">
        <v>0</v>
      </c>
      <c r="AQ649" t="n">
        <v>1.909416108089465</v>
      </c>
      <c r="AR649" t="n">
        <v>1</v>
      </c>
      <c r="AS649" t="n">
        <v>0</v>
      </c>
      <c r="AT649" t="n">
        <v>0</v>
      </c>
      <c r="AU649" t="n">
        <v>0</v>
      </c>
      <c r="AV649" t="n">
        <v>1.917677599835043</v>
      </c>
      <c r="AW649" t="n">
        <v>0.602885281582932</v>
      </c>
    </row>
    <row r="650" spans="1:49">
      <c r="A650" t="n">
        <v>0</v>
      </c>
      <c r="B650" t="n">
        <v>-21.42638506</v>
      </c>
      <c r="C650" t="n">
        <v>45.79220383275246</v>
      </c>
      <c r="D650" t="n">
        <v>72.76174532941604</v>
      </c>
      <c r="E650" t="n">
        <v>1230.747692939745</v>
      </c>
      <c r="F650" t="n">
        <v>647</v>
      </c>
      <c r="G650" t="n">
        <v>56.20296377</v>
      </c>
      <c r="H650" t="n">
        <v>0.1249201913160141</v>
      </c>
      <c r="I650" t="n">
        <v>-0</v>
      </c>
      <c r="J650" t="n">
        <v>0</v>
      </c>
      <c r="K650" t="n">
        <v>0</v>
      </c>
      <c r="L650" t="n">
        <v>0.1329759567566667</v>
      </c>
      <c r="M650" t="n">
        <v>0</v>
      </c>
      <c r="N650" t="n">
        <v>90.97238254212661</v>
      </c>
      <c r="O650" t="n">
        <v>7.276368004047877</v>
      </c>
      <c r="P650" t="b">
        <v>1</v>
      </c>
      <c r="Q650" t="n">
        <v>0</v>
      </c>
      <c r="R650" t="b">
        <v>0</v>
      </c>
      <c r="S650" t="n">
        <v>7.276368004047877</v>
      </c>
      <c r="T650" t="n">
        <v>462.9906573954864</v>
      </c>
      <c r="U650" t="n">
        <v>1826.035152767799</v>
      </c>
      <c r="V650" t="n">
        <v>150.0768860582911</v>
      </c>
      <c r="W650" t="n">
        <v>5</v>
      </c>
      <c r="X650" t="n">
        <v>1230.747692965496</v>
      </c>
      <c r="Y650" t="b">
        <v>0</v>
      </c>
      <c r="Z650" t="n">
        <v>1230.747692965496</v>
      </c>
      <c r="AA650" t="b">
        <v>0</v>
      </c>
      <c r="AB650" t="n">
        <v>38.05194879774114</v>
      </c>
      <c r="AC650" t="n">
        <v>7.276368004047877</v>
      </c>
      <c r="AD650" t="b">
        <v>0</v>
      </c>
      <c r="AE650" t="n">
        <v>0</v>
      </c>
      <c r="AF650" t="n">
        <v>0</v>
      </c>
      <c r="AG650" t="n">
        <v>0.9299673859482306</v>
      </c>
      <c r="AH650" t="n">
        <v>30.02421482034961</v>
      </c>
      <c r="AI650" t="n">
        <v>60.70847018840321</v>
      </c>
      <c r="AJ650" t="n">
        <v>7.824326007549837</v>
      </c>
      <c r="AK650" t="n">
        <v>4.251572862377792</v>
      </c>
      <c r="AL650" t="n">
        <v>7.824326007549837</v>
      </c>
      <c r="AM650" t="n">
        <v>0</v>
      </c>
      <c r="AN650" t="n">
        <v>0</v>
      </c>
      <c r="AO650" t="n">
        <v>7.824503507252849</v>
      </c>
      <c r="AP650" t="n">
        <v>0</v>
      </c>
      <c r="AQ650" t="n">
        <v>1.895283306096169</v>
      </c>
      <c r="AR650" t="n">
        <v>1</v>
      </c>
      <c r="AS650" t="n">
        <v>0</v>
      </c>
      <c r="AT650" t="n">
        <v>0</v>
      </c>
      <c r="AU650" t="n">
        <v>0</v>
      </c>
      <c r="AV650" t="n">
        <v>1.903429537355033</v>
      </c>
      <c r="AW650" t="n">
        <v>0.5984059326240605</v>
      </c>
    </row>
    <row r="651" spans="1:49">
      <c r="A651" t="n">
        <v>0</v>
      </c>
      <c r="B651" t="n">
        <v>-21.42638506</v>
      </c>
      <c r="C651" t="n">
        <v>45.87534490222865</v>
      </c>
      <c r="D651" t="n">
        <v>72.8938527367323</v>
      </c>
      <c r="E651" t="n">
        <v>1239.9065840102</v>
      </c>
      <c r="F651" t="n">
        <v>648</v>
      </c>
      <c r="G651" t="n">
        <v>56.62121101</v>
      </c>
      <c r="H651" t="n">
        <v>0.101741414984188</v>
      </c>
      <c r="I651" t="n">
        <v>-0</v>
      </c>
      <c r="J651" t="n">
        <v>0</v>
      </c>
      <c r="K651" t="n">
        <v>0</v>
      </c>
      <c r="L651" t="n">
        <v>0.106408140507829</v>
      </c>
      <c r="M651" t="n">
        <v>0</v>
      </c>
      <c r="N651" t="n">
        <v>90.96494282509188</v>
      </c>
      <c r="O651" t="n">
        <v>6.734706884549046</v>
      </c>
      <c r="P651" t="b">
        <v>1</v>
      </c>
      <c r="Q651" t="n">
        <v>0</v>
      </c>
      <c r="R651" t="b">
        <v>0</v>
      </c>
      <c r="S651" t="n">
        <v>6.734706884549046</v>
      </c>
      <c r="T651" t="n">
        <v>466.436108517849</v>
      </c>
      <c r="U651" t="n">
        <v>1839.624011994397</v>
      </c>
      <c r="V651" t="n">
        <v>137.8789340761318</v>
      </c>
      <c r="W651" t="n">
        <v>5</v>
      </c>
      <c r="X651" t="n">
        <v>1239.906584084223</v>
      </c>
      <c r="Y651" t="b">
        <v>0</v>
      </c>
      <c r="Z651" t="n">
        <v>1239.906584084223</v>
      </c>
      <c r="AA651" t="b">
        <v>0</v>
      </c>
      <c r="AB651" t="n">
        <v>34.95916178400907</v>
      </c>
      <c r="AC651" t="n">
        <v>6.734706884549046</v>
      </c>
      <c r="AD651" t="b">
        <v>0</v>
      </c>
      <c r="AE651" t="n">
        <v>0</v>
      </c>
      <c r="AF651" t="n">
        <v>0</v>
      </c>
      <c r="AG651" t="n">
        <v>0.9271279579180342</v>
      </c>
      <c r="AH651" t="n">
        <v>30.04164471737129</v>
      </c>
      <c r="AI651" t="n">
        <v>55.94502044178733</v>
      </c>
      <c r="AJ651" t="n">
        <v>7.264053280922039</v>
      </c>
      <c r="AK651" t="n">
        <v>4.076827883910376</v>
      </c>
      <c r="AL651" t="n">
        <v>7.264053280922039</v>
      </c>
      <c r="AM651" t="n">
        <v>0</v>
      </c>
      <c r="AN651" t="n">
        <v>0</v>
      </c>
      <c r="AO651" t="n">
        <v>7.264163926932722</v>
      </c>
      <c r="AP651" t="n">
        <v>0</v>
      </c>
      <c r="AQ651" t="n">
        <v>1.788181662901069</v>
      </c>
      <c r="AR651" t="n">
        <v>1</v>
      </c>
      <c r="AS651" t="n">
        <v>0</v>
      </c>
      <c r="AT651" t="n">
        <v>0</v>
      </c>
      <c r="AU651" t="n">
        <v>0</v>
      </c>
      <c r="AV651" t="n">
        <v>1.796133513424809</v>
      </c>
      <c r="AW651" t="n">
        <v>0.5646738842310115</v>
      </c>
    </row>
    <row r="652" spans="1:49">
      <c r="A652" t="n">
        <v>0</v>
      </c>
      <c r="B652" t="n">
        <v>-21.42638506</v>
      </c>
      <c r="C652" t="n">
        <v>45.94943477135513</v>
      </c>
      <c r="D652" t="n">
        <v>73.01157819516536</v>
      </c>
      <c r="E652" t="n">
        <v>1245.9426173384</v>
      </c>
      <c r="F652" t="n">
        <v>649</v>
      </c>
      <c r="G652" t="n">
        <v>56.89685074</v>
      </c>
      <c r="H652" t="n">
        <v>0.04635329041388925</v>
      </c>
      <c r="I652" t="n">
        <v>-0</v>
      </c>
      <c r="J652" t="n">
        <v>0</v>
      </c>
      <c r="K652" t="n">
        <v>0</v>
      </c>
      <c r="L652" t="n">
        <v>0.08036436068154734</v>
      </c>
      <c r="M652" t="n">
        <v>0</v>
      </c>
      <c r="N652" t="n">
        <v>90.95750310805715</v>
      </c>
      <c r="O652" t="n">
        <v>5.295586971307442</v>
      </c>
      <c r="P652" t="b">
        <v>1</v>
      </c>
      <c r="Q652" t="n">
        <v>0</v>
      </c>
      <c r="R652" t="b">
        <v>0</v>
      </c>
      <c r="S652" t="n">
        <v>5.295586971307442</v>
      </c>
      <c r="T652" t="n">
        <v>468.7067827178657</v>
      </c>
      <c r="U652" t="n">
        <v>1848.579551039262</v>
      </c>
      <c r="V652" t="n">
        <v>107.8907591013821</v>
      </c>
      <c r="W652" t="n">
        <v>5</v>
      </c>
      <c r="X652" t="n">
        <v>1245.942617400463</v>
      </c>
      <c r="Y652" t="b">
        <v>0</v>
      </c>
      <c r="Z652" t="n">
        <v>1245.942617400463</v>
      </c>
      <c r="AA652" t="b">
        <v>0</v>
      </c>
      <c r="AB652" t="n">
        <v>27.35566914335246</v>
      </c>
      <c r="AC652" t="n">
        <v>5.295586971307442</v>
      </c>
      <c r="AD652" t="b">
        <v>0</v>
      </c>
      <c r="AE652" t="n">
        <v>0</v>
      </c>
      <c r="AF652" t="n">
        <v>0</v>
      </c>
      <c r="AG652" t="n">
        <v>0.917692026516293</v>
      </c>
      <c r="AH652" t="n">
        <v>30.05843119078703</v>
      </c>
      <c r="AI652" t="n">
        <v>44.22730614847922</v>
      </c>
      <c r="AJ652" t="n">
        <v>5.770549180219365</v>
      </c>
      <c r="AK652" t="n">
        <v>3.640259941724821</v>
      </c>
      <c r="AL652" t="n">
        <v>5.770549180219365</v>
      </c>
      <c r="AM652" t="n">
        <v>0</v>
      </c>
      <c r="AN652" t="n">
        <v>0</v>
      </c>
      <c r="AO652" t="n">
        <v>5.770561453578257</v>
      </c>
      <c r="AP652" t="n">
        <v>0</v>
      </c>
      <c r="AQ652" t="n">
        <v>1.505953924380157</v>
      </c>
      <c r="AR652" t="n">
        <v>1</v>
      </c>
      <c r="AS652" t="n">
        <v>0</v>
      </c>
      <c r="AT652" t="n">
        <v>0</v>
      </c>
      <c r="AU652" t="n">
        <v>0</v>
      </c>
      <c r="AV652" t="n">
        <v>1.513655402993622</v>
      </c>
      <c r="AW652" t="n">
        <v>0.4758675618528547</v>
      </c>
    </row>
    <row r="653" spans="1:49">
      <c r="A653" t="n">
        <v>0</v>
      </c>
      <c r="B653" t="n">
        <v>-21.42638506</v>
      </c>
      <c r="C653" t="n">
        <v>46.00299643079374</v>
      </c>
      <c r="D653" t="n">
        <v>73.09668525482394</v>
      </c>
      <c r="E653" t="n">
        <v>1244.96730483959</v>
      </c>
      <c r="F653" t="n">
        <v>650</v>
      </c>
      <c r="G653" t="n">
        <v>56.85231240500001</v>
      </c>
      <c r="H653" t="n">
        <v>-0.0945700808064176</v>
      </c>
      <c r="I653" t="n">
        <v>-0</v>
      </c>
      <c r="J653" t="n">
        <v>0</v>
      </c>
      <c r="K653" t="n">
        <v>0</v>
      </c>
      <c r="L653" t="n">
        <v>0.05728609935071838</v>
      </c>
      <c r="M653" t="n">
        <v>0</v>
      </c>
      <c r="N653" t="n">
        <v>90.95006339102243</v>
      </c>
      <c r="O653" t="n">
        <v>1.50663569020203</v>
      </c>
      <c r="P653" t="b">
        <v>1</v>
      </c>
      <c r="Q653" t="n">
        <v>0</v>
      </c>
      <c r="R653" t="b">
        <v>0</v>
      </c>
      <c r="S653" t="n">
        <v>1.50663569020203</v>
      </c>
      <c r="T653" t="n">
        <v>468.3398833300446</v>
      </c>
      <c r="U653" t="n">
        <v>1847.132499853696</v>
      </c>
      <c r="V653" t="n">
        <v>30.71980748203853</v>
      </c>
      <c r="W653" t="n">
        <v>5</v>
      </c>
      <c r="X653" t="n">
        <v>1244.967304901391</v>
      </c>
      <c r="Y653" t="b">
        <v>0</v>
      </c>
      <c r="Z653" t="n">
        <v>1244.967304901391</v>
      </c>
      <c r="AA653" t="b">
        <v>0</v>
      </c>
      <c r="AB653" t="n">
        <v>7.78899784027346</v>
      </c>
      <c r="AC653" t="n">
        <v>1.50663569020203</v>
      </c>
      <c r="AD653" t="b">
        <v>0</v>
      </c>
      <c r="AE653" t="n">
        <v>0</v>
      </c>
      <c r="AF653" t="n">
        <v>0</v>
      </c>
      <c r="AG653" t="n">
        <v>0.8215634556261258</v>
      </c>
      <c r="AH653" t="n">
        <v>30.07333975576597</v>
      </c>
      <c r="AI653" t="n">
        <v>14.06632261753795</v>
      </c>
      <c r="AJ653" t="n">
        <v>1.833864055033705</v>
      </c>
      <c r="AK653" t="n">
        <v>2.509945999921543</v>
      </c>
      <c r="AL653" t="n">
        <v>1.833864055033705</v>
      </c>
      <c r="AM653" t="n">
        <v>0</v>
      </c>
      <c r="AN653" t="n">
        <v>0</v>
      </c>
      <c r="AO653" t="n">
        <v>1.834019399895348</v>
      </c>
      <c r="AP653" t="n">
        <v>0</v>
      </c>
      <c r="AQ653" t="n">
        <v>0.7814376037909661</v>
      </c>
      <c r="AR653" t="n">
        <v>1</v>
      </c>
      <c r="AS653" t="n">
        <v>0</v>
      </c>
      <c r="AT653" t="n">
        <v>0</v>
      </c>
      <c r="AU653" t="n">
        <v>0</v>
      </c>
      <c r="AV653" t="n">
        <v>0.789214726840702</v>
      </c>
      <c r="AW653" t="n">
        <v>0.2481157118702757</v>
      </c>
    </row>
    <row r="654" spans="1:49">
      <c r="A654" t="n">
        <v>-1.0137069685</v>
      </c>
      <c r="B654" t="n">
        <v>-20.412833235</v>
      </c>
      <c r="C654" t="n">
        <v>46.02471982680132</v>
      </c>
      <c r="D654" t="n">
        <v>73.13120275072275</v>
      </c>
      <c r="E654" t="n">
        <v>1227.938198398895</v>
      </c>
      <c r="F654" t="n">
        <v>651</v>
      </c>
      <c r="G654" t="n">
        <v>56.074666215</v>
      </c>
      <c r="H654" t="n">
        <v>-0.3532267380215339</v>
      </c>
      <c r="I654" t="n">
        <v>0.02118003102132831</v>
      </c>
      <c r="J654" t="n">
        <v>0</v>
      </c>
      <c r="K654" t="n">
        <v>0</v>
      </c>
      <c r="L654" t="n">
        <v>0.03545777235479369</v>
      </c>
      <c r="M654" t="n">
        <v>0</v>
      </c>
      <c r="N654" t="n">
        <v>90.94279963784621</v>
      </c>
      <c r="O654" t="n">
        <v>-5.40489198700058</v>
      </c>
      <c r="P654" t="b">
        <v>1</v>
      </c>
      <c r="Q654" t="n">
        <v>0</v>
      </c>
      <c r="R654" t="b">
        <v>0</v>
      </c>
      <c r="S654" t="n">
        <v>-5.40489198700058</v>
      </c>
      <c r="T654" t="n">
        <v>461.9337634997345</v>
      </c>
      <c r="U654" t="n">
        <v>1821.866763242953</v>
      </c>
      <c r="V654" t="n">
        <v>-111.732288641345</v>
      </c>
      <c r="W654" t="n">
        <v>5</v>
      </c>
      <c r="X654" t="n">
        <v>1227.93819842575</v>
      </c>
      <c r="Y654" t="b">
        <v>0</v>
      </c>
      <c r="Z654" t="n">
        <v>1227.93819842575</v>
      </c>
      <c r="AA654" t="b">
        <v>0</v>
      </c>
      <c r="AB654" t="n">
        <v>-28.32968778938767</v>
      </c>
      <c r="AC654" t="n">
        <v>-5.40489198700058</v>
      </c>
      <c r="AD654" t="b">
        <v>0</v>
      </c>
      <c r="AE654" t="n">
        <v>0</v>
      </c>
      <c r="AF654" t="n">
        <v>0</v>
      </c>
      <c r="AG654" t="n">
        <v>0.883224997490581</v>
      </c>
      <c r="AH654" t="n">
        <v>30.0825351823989</v>
      </c>
      <c r="AI654" t="n">
        <v>-37.12387006927428</v>
      </c>
      <c r="AJ654" t="n">
        <v>-4.773735711655449</v>
      </c>
      <c r="AK654" t="n">
        <v>-8.794182279886616</v>
      </c>
      <c r="AL654" t="n">
        <v>-4.773735711655449</v>
      </c>
      <c r="AM654" t="n">
        <v>2</v>
      </c>
      <c r="AN654" t="n">
        <v>2.658664085212192</v>
      </c>
      <c r="AO654" t="n">
        <v>-2.09248822380424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</row>
    <row r="655" spans="1:49">
      <c r="A655" t="n">
        <v>-51.6990554185</v>
      </c>
      <c r="B655" t="n">
        <v>30.26475797</v>
      </c>
      <c r="C655" t="n">
        <v>46.02203480146144</v>
      </c>
      <c r="D655" t="n">
        <v>73.12693636663045</v>
      </c>
      <c r="E655" t="n">
        <v>1190.852386426575</v>
      </c>
      <c r="F655" t="n">
        <v>652</v>
      </c>
      <c r="G655" t="n">
        <v>54.38111637999999</v>
      </c>
      <c r="H655" t="n">
        <v>-0.5518529879407943</v>
      </c>
      <c r="I655" t="n">
        <v>1.080181582610085</v>
      </c>
      <c r="J655" t="n">
        <v>0</v>
      </c>
      <c r="K655" t="n">
        <v>0</v>
      </c>
      <c r="L655" t="n">
        <v>0.01396685506138773</v>
      </c>
      <c r="M655" t="n">
        <v>0</v>
      </c>
      <c r="N655" t="n">
        <v>90.94451004144604</v>
      </c>
      <c r="O655" t="n">
        <v>-10.43146541160618</v>
      </c>
      <c r="P655" t="b">
        <v>1</v>
      </c>
      <c r="Q655" t="n">
        <v>0</v>
      </c>
      <c r="R655" t="b">
        <v>0</v>
      </c>
      <c r="S655" t="n">
        <v>-10.43146541160618</v>
      </c>
      <c r="T655" t="n">
        <v>447.9825819455473</v>
      </c>
      <c r="U655" t="n">
        <v>1766.843303193239</v>
      </c>
      <c r="V655" t="n">
        <v>-222.3594422005083</v>
      </c>
      <c r="W655" t="n">
        <v>5</v>
      </c>
      <c r="X655" t="n">
        <v>1190.852386352243</v>
      </c>
      <c r="Y655" t="b">
        <v>0</v>
      </c>
      <c r="Z655" t="n">
        <v>1190.852386352243</v>
      </c>
      <c r="AA655" t="b">
        <v>0</v>
      </c>
      <c r="AB655" t="n">
        <v>-56.37916891493619</v>
      </c>
      <c r="AC655" t="n">
        <v>-10.43146541160618</v>
      </c>
      <c r="AD655" t="b">
        <v>0</v>
      </c>
      <c r="AE655" t="n">
        <v>0</v>
      </c>
      <c r="AF655" t="n">
        <v>0</v>
      </c>
      <c r="AG655" t="n">
        <v>0.923129165655957</v>
      </c>
      <c r="AH655" t="n">
        <v>30.10412339732519</v>
      </c>
      <c r="AI655" t="n">
        <v>-77.21847946709393</v>
      </c>
      <c r="AJ655" t="n">
        <v>-9.629589961984991</v>
      </c>
      <c r="AK655" t="n">
        <v>-20.83931055215775</v>
      </c>
      <c r="AL655" t="n">
        <v>-9.629589961984991</v>
      </c>
      <c r="AM655" t="n">
        <v>2</v>
      </c>
      <c r="AN655" t="n">
        <v>6.524614529811592</v>
      </c>
      <c r="AO655" t="n">
        <v>-2.022983473328113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</row>
    <row r="656" spans="1:49">
      <c r="A656" t="n">
        <v>-50.68534845</v>
      </c>
      <c r="B656" t="n">
        <v>29.251206145</v>
      </c>
      <c r="C656" t="n">
        <v>46.01492256549075</v>
      </c>
      <c r="D656" t="n">
        <v>73.1156353446418</v>
      </c>
      <c r="E656" t="n">
        <v>1289.40138652028</v>
      </c>
      <c r="F656" t="n">
        <v>653</v>
      </c>
      <c r="G656" t="n">
        <v>52.277746105</v>
      </c>
      <c r="H656" t="n">
        <v>-0.60346140188196</v>
      </c>
      <c r="I656" t="n">
        <v>1.059001551588757</v>
      </c>
      <c r="J656" t="n">
        <v>0</v>
      </c>
      <c r="K656" t="n">
        <v>0</v>
      </c>
      <c r="L656" t="n">
        <v>-0.004933262665591243</v>
      </c>
      <c r="M656" t="n">
        <v>0</v>
      </c>
      <c r="N656" t="n">
        <v>90.9548426741049</v>
      </c>
      <c r="O656" t="n">
        <v>-11.40638690046537</v>
      </c>
      <c r="P656" t="b">
        <v>1</v>
      </c>
      <c r="Q656" t="n">
        <v>0</v>
      </c>
      <c r="R656" t="b">
        <v>0</v>
      </c>
      <c r="S656" t="n">
        <v>-11.40638690046537</v>
      </c>
      <c r="T656" t="n">
        <v>430.6553678442834</v>
      </c>
      <c r="U656" t="n">
        <v>1698.504770777854</v>
      </c>
      <c r="V656" t="n">
        <v>-252.9237520639631</v>
      </c>
      <c r="W656" t="n">
        <v>5</v>
      </c>
      <c r="X656" t="n">
        <v>1144.792215504273</v>
      </c>
      <c r="Y656" t="b">
        <v>0</v>
      </c>
      <c r="Z656" t="n">
        <v>1144.792215504273</v>
      </c>
      <c r="AA656" t="b">
        <v>0</v>
      </c>
      <c r="AB656" t="n">
        <v>-64.12874038132939</v>
      </c>
      <c r="AC656" t="n">
        <v>-11.40638690046537</v>
      </c>
      <c r="AD656" t="b">
        <v>0</v>
      </c>
      <c r="AE656" t="n">
        <v>0</v>
      </c>
      <c r="AF656" t="n">
        <v>0</v>
      </c>
      <c r="AG656" t="n">
        <v>0.9283861025350408</v>
      </c>
      <c r="AH656" t="n">
        <v>30.13155093029404</v>
      </c>
      <c r="AI656" t="n">
        <v>-88.33268745267638</v>
      </c>
      <c r="AJ656" t="n">
        <v>-10.58953107852979</v>
      </c>
      <c r="AK656" t="n">
        <v>-24.20394707134699</v>
      </c>
      <c r="AL656" t="n">
        <v>-10.58953107852979</v>
      </c>
      <c r="AM656" t="n">
        <v>2</v>
      </c>
      <c r="AN656" t="n">
        <v>7.298306530252226</v>
      </c>
      <c r="AO656" t="n">
        <v>-2.209006441612532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</row>
    <row r="657" spans="1:49">
      <c r="A657" t="n">
        <v>-50.68534845</v>
      </c>
      <c r="B657" t="n">
        <v>29.251206145</v>
      </c>
      <c r="C657" t="n">
        <v>46.00834146649487</v>
      </c>
      <c r="D657" t="n">
        <v>73.1051782753364</v>
      </c>
      <c r="E657" t="n">
        <v>1410.95720628522</v>
      </c>
      <c r="F657" t="n">
        <v>654</v>
      </c>
      <c r="G657" t="n">
        <v>49.95433323</v>
      </c>
      <c r="H657" t="n">
        <v>-0.723287362864693</v>
      </c>
      <c r="I657" t="n">
        <v>1.059001551588757</v>
      </c>
      <c r="J657" t="n">
        <v>0</v>
      </c>
      <c r="K657" t="n">
        <v>0</v>
      </c>
      <c r="L657" t="n">
        <v>-0.01792387622738778</v>
      </c>
      <c r="M657" t="n">
        <v>0</v>
      </c>
      <c r="N657" t="n">
        <v>90.96499934290524</v>
      </c>
      <c r="O657" t="n">
        <v>-13.83156210858363</v>
      </c>
      <c r="P657" t="b">
        <v>1</v>
      </c>
      <c r="Q657" t="n">
        <v>0</v>
      </c>
      <c r="R657" t="b">
        <v>0</v>
      </c>
      <c r="S657" t="n">
        <v>-13.83156210858363</v>
      </c>
      <c r="T657" t="n">
        <v>411.5154794426759</v>
      </c>
      <c r="U657" t="n">
        <v>1623.017050921914</v>
      </c>
      <c r="V657" t="n">
        <v>-320.9640837683667</v>
      </c>
      <c r="W657" t="n">
        <v>4</v>
      </c>
      <c r="X657" t="n">
        <v>1447.731209422347</v>
      </c>
      <c r="Y657" t="b">
        <v>1</v>
      </c>
      <c r="Z657" t="n">
        <v>1447.731209422347</v>
      </c>
      <c r="AA657" t="b">
        <v>0</v>
      </c>
      <c r="AB657" t="n">
        <v>-81.38034578305442</v>
      </c>
      <c r="AC657" t="n">
        <v>-13.83156210858363</v>
      </c>
      <c r="AD657" t="b">
        <v>0</v>
      </c>
      <c r="AE657" t="n">
        <v>0</v>
      </c>
      <c r="AF657" t="n">
        <v>-36.77400313712701</v>
      </c>
      <c r="AG657" t="n">
        <v>0.9360571263051195</v>
      </c>
      <c r="AH657" t="n">
        <v>30.15949085537533</v>
      </c>
      <c r="AI657" t="n">
        <v>-85.39983476614672</v>
      </c>
      <c r="AJ657" t="n">
        <v>-12.94713227967157</v>
      </c>
      <c r="AK657" t="n">
        <v>-4.019488983092302</v>
      </c>
      <c r="AL657" t="n">
        <v>-12.61826053886036</v>
      </c>
      <c r="AM657" t="n">
        <v>2</v>
      </c>
      <c r="AN657" t="n">
        <v>9.112262604369759</v>
      </c>
      <c r="AO657" t="n">
        <v>-2.444605355770495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</row>
    <row r="658" spans="1:49">
      <c r="A658" t="n">
        <v>-101.3706969</v>
      </c>
      <c r="B658" t="n">
        <v>79.92879735</v>
      </c>
      <c r="C658" t="n">
        <v>46.00049486846897</v>
      </c>
      <c r="D658" t="n">
        <v>73.09271038518315</v>
      </c>
      <c r="E658" t="n">
        <v>1360.036868940345</v>
      </c>
      <c r="F658" t="n">
        <v>655</v>
      </c>
      <c r="G658" t="n">
        <v>46.92841773</v>
      </c>
      <c r="H658" t="n">
        <v>-0.9611627924926003</v>
      </c>
      <c r="I658" t="n">
        <v>2.118003103177513</v>
      </c>
      <c r="J658" t="n">
        <v>0</v>
      </c>
      <c r="K658" t="n">
        <v>0</v>
      </c>
      <c r="L658" t="n">
        <v>-0.02150319720990812</v>
      </c>
      <c r="M658" t="n">
        <v>0</v>
      </c>
      <c r="N658" t="n">
        <v>90.98395420462313</v>
      </c>
      <c r="O658" t="n">
        <v>-18.38746288045112</v>
      </c>
      <c r="P658" t="b">
        <v>1</v>
      </c>
      <c r="Q658" t="n">
        <v>0</v>
      </c>
      <c r="R658" t="b">
        <v>0</v>
      </c>
      <c r="S658" t="n">
        <v>-18.38746288045112</v>
      </c>
      <c r="T658" t="n">
        <v>386.5884913873592</v>
      </c>
      <c r="U658" t="n">
        <v>1524.705010031744</v>
      </c>
      <c r="V658" t="n">
        <v>-454.1970089963564</v>
      </c>
      <c r="W658" t="n">
        <v>4</v>
      </c>
      <c r="X658" t="n">
        <v>1360.036868948316</v>
      </c>
      <c r="Y658" t="b">
        <v>0</v>
      </c>
      <c r="Z658" t="n">
        <v>1360.036868948316</v>
      </c>
      <c r="AA658" t="b">
        <v>0</v>
      </c>
      <c r="AB658" t="n">
        <v>-115.16151343721</v>
      </c>
      <c r="AC658" t="n">
        <v>-18.38746288045112</v>
      </c>
      <c r="AD658" t="b">
        <v>0</v>
      </c>
      <c r="AE658" t="n">
        <v>0</v>
      </c>
      <c r="AF658" t="n">
        <v>-7.97126631368883e-09</v>
      </c>
      <c r="AG658" t="n">
        <v>0.9442237412887871</v>
      </c>
      <c r="AH658" t="n">
        <v>30.18974209738878</v>
      </c>
      <c r="AI658" t="n">
        <v>-121.9038509755172</v>
      </c>
      <c r="AJ658" t="n">
        <v>-17.36187899378826</v>
      </c>
      <c r="AK658" t="n">
        <v>-6.742337538307211</v>
      </c>
      <c r="AL658" t="n">
        <v>-17.3618789936865</v>
      </c>
      <c r="AM658" t="n">
        <v>2</v>
      </c>
      <c r="AN658" t="n">
        <v>12.88644334841171</v>
      </c>
      <c r="AO658" t="n">
        <v>-2.345049387379532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</row>
    <row r="659" spans="1:49">
      <c r="A659" t="n">
        <v>-101.3706969</v>
      </c>
      <c r="B659" t="n">
        <v>79.92879735</v>
      </c>
      <c r="C659" t="n">
        <v>45.99218245436958</v>
      </c>
      <c r="D659" t="n">
        <v>73.07950233431094</v>
      </c>
      <c r="E659" t="n">
        <v>1250.208934274745</v>
      </c>
      <c r="F659" t="n">
        <v>656</v>
      </c>
      <c r="G659" t="n">
        <v>43.13877694</v>
      </c>
      <c r="H659" t="n">
        <v>-1.111691708831568</v>
      </c>
      <c r="I659" t="n">
        <v>2.118003103177513</v>
      </c>
      <c r="J659" t="n">
        <v>0</v>
      </c>
      <c r="K659" t="n">
        <v>0</v>
      </c>
      <c r="L659" t="n">
        <v>-0.01764165059752043</v>
      </c>
      <c r="M659" t="n">
        <v>0</v>
      </c>
      <c r="N659" t="n">
        <v>91.01170725925854</v>
      </c>
      <c r="O659" t="n">
        <v>-20.10149998399682</v>
      </c>
      <c r="P659" t="b">
        <v>1</v>
      </c>
      <c r="Q659" t="n">
        <v>0</v>
      </c>
      <c r="R659" t="b">
        <v>0</v>
      </c>
      <c r="S659" t="n">
        <v>-20.10149998399682</v>
      </c>
      <c r="T659" t="n">
        <v>355.3700615580162</v>
      </c>
      <c r="U659" t="n">
        <v>1401.579522784816</v>
      </c>
      <c r="V659" t="n">
        <v>-540.1557585332696</v>
      </c>
      <c r="W659" t="n">
        <v>4</v>
      </c>
      <c r="X659" t="n">
        <v>1250.208934324056</v>
      </c>
      <c r="Y659" t="b">
        <v>0</v>
      </c>
      <c r="Z659" t="n">
        <v>1250.208934324056</v>
      </c>
      <c r="AA659" t="b">
        <v>0</v>
      </c>
      <c r="AB659" t="n">
        <v>-136.9563282285166</v>
      </c>
      <c r="AC659" t="n">
        <v>-20.10149998399682</v>
      </c>
      <c r="AD659" t="b">
        <v>0</v>
      </c>
      <c r="AE659" t="n">
        <v>0</v>
      </c>
      <c r="AF659" t="n">
        <v>0</v>
      </c>
      <c r="AG659" t="n">
        <v>0.9475595312455948</v>
      </c>
      <c r="AH659" t="n">
        <v>30.2248214053749</v>
      </c>
      <c r="AI659" t="n">
        <v>-145.4868544588913</v>
      </c>
      <c r="AJ659" t="n">
        <v>-19.04736790216935</v>
      </c>
      <c r="AK659" t="n">
        <v>-8.530526230374647</v>
      </c>
      <c r="AL659" t="n">
        <v>-19.04736790216935</v>
      </c>
      <c r="AM659" t="n">
        <v>2</v>
      </c>
      <c r="AN659" t="n">
        <v>14.79476650203952</v>
      </c>
      <c r="AO659" t="n">
        <v>-2.134513555796971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</row>
    <row r="660" spans="1:49">
      <c r="A660" t="n">
        <v>-53.726469356</v>
      </c>
      <c r="B660" t="n">
        <v>32.291861615</v>
      </c>
      <c r="C660" t="n">
        <v>45.98455289523729</v>
      </c>
      <c r="D660" t="n">
        <v>73.06737930916486</v>
      </c>
      <c r="E660" t="n">
        <v>1346.73912843056</v>
      </c>
      <c r="F660" t="n">
        <v>657</v>
      </c>
      <c r="G660" t="n">
        <v>39.25357577</v>
      </c>
      <c r="H660" t="n">
        <v>-0.9877720055144632</v>
      </c>
      <c r="I660" t="n">
        <v>1.122541644663188</v>
      </c>
      <c r="J660" t="n">
        <v>0</v>
      </c>
      <c r="K660" t="n">
        <v>0</v>
      </c>
      <c r="L660" t="n">
        <v>-0.0128496592997106</v>
      </c>
      <c r="M660" t="n">
        <v>0</v>
      </c>
      <c r="N660" t="n">
        <v>91.03119001255108</v>
      </c>
      <c r="O660" t="n">
        <v>-16.10951405756419</v>
      </c>
      <c r="P660" t="b">
        <v>1</v>
      </c>
      <c r="Q660" t="n">
        <v>0</v>
      </c>
      <c r="R660" t="b">
        <v>0</v>
      </c>
      <c r="S660" t="n">
        <v>-16.10951405756419</v>
      </c>
      <c r="T660" t="n">
        <v>323.3644212296286</v>
      </c>
      <c r="U660" t="n">
        <v>1275.349277329655</v>
      </c>
      <c r="V660" t="n">
        <v>-475.731148773914</v>
      </c>
      <c r="W660" t="n">
        <v>3</v>
      </c>
      <c r="X660" t="n">
        <v>1687.287093907134</v>
      </c>
      <c r="Y660" t="b">
        <v>1</v>
      </c>
      <c r="Z660" t="n">
        <v>1687.287093907134</v>
      </c>
      <c r="AA660" t="b">
        <v>0</v>
      </c>
      <c r="AB660" t="n">
        <v>-120.6214880258403</v>
      </c>
      <c r="AC660" t="n">
        <v>-16.10951405756419</v>
      </c>
      <c r="AD660" t="b">
        <v>0</v>
      </c>
      <c r="AE660" t="n">
        <v>0</v>
      </c>
      <c r="AF660" t="n">
        <v>-340.5479654765743</v>
      </c>
      <c r="AG660" t="n">
        <v>0.9460160069961879</v>
      </c>
      <c r="AH660" t="n">
        <v>30.26087718241797</v>
      </c>
      <c r="AI660" t="n">
        <v>-86.25083783835517</v>
      </c>
      <c r="AJ660" t="n">
        <v>-15.23985816338584</v>
      </c>
      <c r="AK660" t="n">
        <v>34.37065018748508</v>
      </c>
      <c r="AL660" t="n">
        <v>-12.16397219801956</v>
      </c>
      <c r="AM660" t="n">
        <v>2</v>
      </c>
      <c r="AN660" t="n">
        <v>8.691601560247141</v>
      </c>
      <c r="AO660" t="n">
        <v>-2.319258199589423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</row>
    <row r="661" spans="1:49">
      <c r="A661" t="n">
        <v>-50.685348436</v>
      </c>
      <c r="B661" t="n">
        <v>29.25120614</v>
      </c>
      <c r="C661" t="n">
        <v>45.97720813162485</v>
      </c>
      <c r="D661" t="n">
        <v>73.05570881124726</v>
      </c>
      <c r="E661" t="n">
        <v>1502.78024581163</v>
      </c>
      <c r="F661" t="n">
        <v>658</v>
      </c>
      <c r="G661" t="n">
        <v>36.18720054000001</v>
      </c>
      <c r="H661" t="n">
        <v>-0.7302006024439107</v>
      </c>
      <c r="I661" t="n">
        <v>1.059001551296246</v>
      </c>
      <c r="J661" t="n">
        <v>0</v>
      </c>
      <c r="K661" t="n">
        <v>0</v>
      </c>
      <c r="L661" t="n">
        <v>-0.01021892061427149</v>
      </c>
      <c r="M661" t="n">
        <v>0</v>
      </c>
      <c r="N661" t="n">
        <v>91.04187457292521</v>
      </c>
      <c r="O661" t="n">
        <v>-10.52804363835879</v>
      </c>
      <c r="P661" t="b">
        <v>1</v>
      </c>
      <c r="Q661" t="n">
        <v>0</v>
      </c>
      <c r="R661" t="b">
        <v>0</v>
      </c>
      <c r="S661" t="n">
        <v>-10.52804363835879</v>
      </c>
      <c r="T661" t="n">
        <v>298.1041326553678</v>
      </c>
      <c r="U661" t="n">
        <v>1175.722699192771</v>
      </c>
      <c r="V661" t="n">
        <v>-337.2493036993418</v>
      </c>
      <c r="W661" t="n">
        <v>3</v>
      </c>
      <c r="X661" t="n">
        <v>1555.481131032035</v>
      </c>
      <c r="Y661" t="b">
        <v>0</v>
      </c>
      <c r="Z661" t="n">
        <v>1555.481131032035</v>
      </c>
      <c r="AA661" t="b">
        <v>0</v>
      </c>
      <c r="AB661" t="n">
        <v>-85.5094583416181</v>
      </c>
      <c r="AC661" t="n">
        <v>-10.52804363835879</v>
      </c>
      <c r="AD661" t="b">
        <v>0</v>
      </c>
      <c r="AE661" t="n">
        <v>0</v>
      </c>
      <c r="AF661" t="n">
        <v>-52.70088522040533</v>
      </c>
      <c r="AG661" t="n">
        <v>0.9397605776792686</v>
      </c>
      <c r="AH661" t="n">
        <v>30.29062309335765</v>
      </c>
      <c r="AI661" t="n">
        <v>-60.73954494947876</v>
      </c>
      <c r="AJ661" t="n">
        <v>-9.893840371416601</v>
      </c>
      <c r="AK661" t="n">
        <v>24.76991339213936</v>
      </c>
      <c r="AL661" t="n">
        <v>-9.558629525459834</v>
      </c>
      <c r="AM661" t="n">
        <v>2</v>
      </c>
      <c r="AN661" t="n">
        <v>5.867477897243025</v>
      </c>
      <c r="AO661" t="n">
        <v>-2.627439388125226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</row>
    <row r="662" spans="1:49">
      <c r="A662" t="n">
        <v>-98.32957598</v>
      </c>
      <c r="B662" t="n">
        <v>76.888141875</v>
      </c>
      <c r="C662" t="n">
        <v>45.96925703543319</v>
      </c>
      <c r="D662" t="n">
        <v>73.0430748782245</v>
      </c>
      <c r="E662" t="n">
        <v>1445.884597228335</v>
      </c>
      <c r="F662" t="n">
        <v>659</v>
      </c>
      <c r="G662" t="n">
        <v>33.63751243</v>
      </c>
      <c r="H662" t="n">
        <v>-0.7714783680432333</v>
      </c>
      <c r="I662" t="n">
        <v>2.05446300981057</v>
      </c>
      <c r="J662" t="n">
        <v>0</v>
      </c>
      <c r="K662" t="n">
        <v>0</v>
      </c>
      <c r="L662" t="n">
        <v>-0.01174024027293741</v>
      </c>
      <c r="M662" t="n">
        <v>0</v>
      </c>
      <c r="N662" t="n">
        <v>91.0603015430667</v>
      </c>
      <c r="O662" t="n">
        <v>-10.49739460781872</v>
      </c>
      <c r="P662" t="b">
        <v>1</v>
      </c>
      <c r="Q662" t="n">
        <v>0</v>
      </c>
      <c r="R662" t="b">
        <v>0</v>
      </c>
      <c r="S662" t="n">
        <v>-10.49739460781872</v>
      </c>
      <c r="T662" t="n">
        <v>277.1002265440591</v>
      </c>
      <c r="U662" t="n">
        <v>1092.883293489769</v>
      </c>
      <c r="V662" t="n">
        <v>-361.7562343251811</v>
      </c>
      <c r="W662" t="n">
        <v>3</v>
      </c>
      <c r="X662" t="n">
        <v>1445.884597286964</v>
      </c>
      <c r="Y662" t="b">
        <v>0</v>
      </c>
      <c r="Z662" t="n">
        <v>1445.884597286964</v>
      </c>
      <c r="AA662" t="b">
        <v>0</v>
      </c>
      <c r="AB662" t="n">
        <v>-91.72318314532988</v>
      </c>
      <c r="AC662" t="n">
        <v>-10.49739460781872</v>
      </c>
      <c r="AD662" t="b">
        <v>0</v>
      </c>
      <c r="AE662" t="n">
        <v>0</v>
      </c>
      <c r="AF662" t="n">
        <v>0</v>
      </c>
      <c r="AG662" t="n">
        <v>0.9417237516588172</v>
      </c>
      <c r="AH662" t="n">
        <v>30.31231552828782</v>
      </c>
      <c r="AI662" t="n">
        <v>-65.28941809955319</v>
      </c>
      <c r="AJ662" t="n">
        <v>-9.88564583271808</v>
      </c>
      <c r="AK662" t="n">
        <v>26.43376504577671</v>
      </c>
      <c r="AL662" t="n">
        <v>-9.88564583271808</v>
      </c>
      <c r="AM662" t="n">
        <v>2</v>
      </c>
      <c r="AN662" t="n">
        <v>5.297752013941019</v>
      </c>
      <c r="AO662" t="n">
        <v>-2.513639658753646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</row>
    <row r="663" spans="1:49">
      <c r="A663" t="n">
        <v>-101.3706969</v>
      </c>
      <c r="B663" t="n">
        <v>79.92879735</v>
      </c>
      <c r="C663" t="n">
        <v>45.96109466281786</v>
      </c>
      <c r="D663" t="n">
        <v>73.03010523649925</v>
      </c>
      <c r="E663" t="n">
        <v>1299.56037026068</v>
      </c>
      <c r="F663" t="n">
        <v>660</v>
      </c>
      <c r="G663" t="n">
        <v>30.23337975</v>
      </c>
      <c r="H663" t="n">
        <v>-1.145403250383167</v>
      </c>
      <c r="I663" t="n">
        <v>2.118003103177513</v>
      </c>
      <c r="J663" t="n">
        <v>0</v>
      </c>
      <c r="K663" t="n">
        <v>0</v>
      </c>
      <c r="L663" t="n">
        <v>-0.01816036927210313</v>
      </c>
      <c r="M663" t="n">
        <v>0</v>
      </c>
      <c r="N663" t="n">
        <v>91.0875267061266</v>
      </c>
      <c r="O663" t="n">
        <v>-14.83370587651049</v>
      </c>
      <c r="P663" t="b">
        <v>1</v>
      </c>
      <c r="Q663" t="n">
        <v>0</v>
      </c>
      <c r="R663" t="b">
        <v>0</v>
      </c>
      <c r="S663" t="n">
        <v>-14.83370587651049</v>
      </c>
      <c r="T663" t="n">
        <v>249.0575483354068</v>
      </c>
      <c r="U663" t="n">
        <v>982.2829706348442</v>
      </c>
      <c r="V663" t="n">
        <v>-568.7499046859399</v>
      </c>
      <c r="W663" t="n">
        <v>3</v>
      </c>
      <c r="X663" t="n">
        <v>1299.560370149899</v>
      </c>
      <c r="Y663" t="b">
        <v>0</v>
      </c>
      <c r="Z663" t="n">
        <v>1299.560370149899</v>
      </c>
      <c r="AA663" t="b">
        <v>0</v>
      </c>
      <c r="AB663" t="n">
        <v>-144.2063652854817</v>
      </c>
      <c r="AC663" t="n">
        <v>-14.83370587651049</v>
      </c>
      <c r="AD663" t="b">
        <v>0</v>
      </c>
      <c r="AE663" t="n">
        <v>0</v>
      </c>
      <c r="AF663" t="n">
        <v>0</v>
      </c>
      <c r="AG663" t="n">
        <v>0.9496682587502596</v>
      </c>
      <c r="AH663" t="n">
        <v>30.33323992459608</v>
      </c>
      <c r="AI663" t="n">
        <v>-103.5133845966495</v>
      </c>
      <c r="AJ663" t="n">
        <v>-14.08709963055921</v>
      </c>
      <c r="AK663" t="n">
        <v>40.69298068883221</v>
      </c>
      <c r="AL663" t="n">
        <v>-14.08709963055921</v>
      </c>
      <c r="AM663" t="n">
        <v>2</v>
      </c>
      <c r="AN663" t="n">
        <v>9.733914903526502</v>
      </c>
      <c r="AO663" t="n">
        <v>-2.22842923117831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</row>
    <row r="664" spans="1:49">
      <c r="A664" t="n">
        <v>-56.76759026</v>
      </c>
      <c r="B664" t="n">
        <v>35.3325170885</v>
      </c>
      <c r="C664" t="n">
        <v>45.95407094761615</v>
      </c>
      <c r="D664" t="n">
        <v>73.01894487001765</v>
      </c>
      <c r="E664" t="n">
        <v>1327.18219483476</v>
      </c>
      <c r="F664" t="n">
        <v>661</v>
      </c>
      <c r="G664" t="n">
        <v>25.453235875</v>
      </c>
      <c r="H664" t="n">
        <v>-1.467139092924089</v>
      </c>
      <c r="I664" t="n">
        <v>1.186081737695833</v>
      </c>
      <c r="J664" t="n">
        <v>0</v>
      </c>
      <c r="K664" t="n">
        <v>0</v>
      </c>
      <c r="L664" t="n">
        <v>-0.02512689560853409</v>
      </c>
      <c r="M664" t="n">
        <v>0</v>
      </c>
      <c r="N664" t="n">
        <v>91.10753735099439</v>
      </c>
      <c r="O664" t="n">
        <v>-16.41916107874634</v>
      </c>
      <c r="P664" t="b">
        <v>1</v>
      </c>
      <c r="Q664" t="n">
        <v>0</v>
      </c>
      <c r="R664" t="b">
        <v>0</v>
      </c>
      <c r="S664" t="n">
        <v>-16.41916107874634</v>
      </c>
      <c r="T664" t="n">
        <v>209.6795190167358</v>
      </c>
      <c r="U664" t="n">
        <v>826.9760230020062</v>
      </c>
      <c r="V664" t="n">
        <v>-747.7670664332156</v>
      </c>
      <c r="W664" t="n">
        <v>2</v>
      </c>
      <c r="X664" t="n">
        <v>1766.420785132285</v>
      </c>
      <c r="Y664" t="b">
        <v>1</v>
      </c>
      <c r="Z664" t="n">
        <v>1766.420785132285</v>
      </c>
      <c r="AA664" t="b">
        <v>0</v>
      </c>
      <c r="AB664" t="n">
        <v>-189.5961121788072</v>
      </c>
      <c r="AC664" t="n">
        <v>-16.41916107874634</v>
      </c>
      <c r="AD664" t="b">
        <v>0</v>
      </c>
      <c r="AE664" t="n">
        <v>0</v>
      </c>
      <c r="AF664" t="n">
        <v>-439.2385902975254</v>
      </c>
      <c r="AG664" t="n">
        <v>0.9531394511062093</v>
      </c>
      <c r="AH664" t="n">
        <v>30.35877701696529</v>
      </c>
      <c r="AI664" t="n">
        <v>-84.60277822751853</v>
      </c>
      <c r="AJ664" t="n">
        <v>-15.64975017822072</v>
      </c>
      <c r="AK664" t="n">
        <v>104.9933339512887</v>
      </c>
      <c r="AL664" t="n">
        <v>-11.75827977397311</v>
      </c>
      <c r="AM664" t="n">
        <v>2</v>
      </c>
      <c r="AN664" t="n">
        <v>8.290329710019769</v>
      </c>
      <c r="AO664" t="n">
        <v>-2.281480263129093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</row>
    <row r="665" spans="1:49">
      <c r="A665" t="n">
        <v>-50.68534843</v>
      </c>
      <c r="B665" t="n">
        <v>29.2512061435</v>
      </c>
      <c r="C665" t="n">
        <v>45.9475174162494</v>
      </c>
      <c r="D665" t="n">
        <v>73.00853160443086</v>
      </c>
      <c r="E665" t="n">
        <v>1328.01689454912</v>
      </c>
      <c r="F665" t="n">
        <v>662</v>
      </c>
      <c r="G665" t="n">
        <v>20.104143425</v>
      </c>
      <c r="H665" t="n">
        <v>-1.427070648753804</v>
      </c>
      <c r="I665" t="n">
        <v>1.059001551170884</v>
      </c>
      <c r="J665" t="n">
        <v>0</v>
      </c>
      <c r="K665" t="n">
        <v>0</v>
      </c>
      <c r="L665" t="n">
        <v>-0.02769582856609759</v>
      </c>
      <c r="M665" t="n">
        <v>0</v>
      </c>
      <c r="N665" t="n">
        <v>91.11874980294439</v>
      </c>
      <c r="O665" t="n">
        <v>-12.63662376910508</v>
      </c>
      <c r="P665" t="b">
        <v>1</v>
      </c>
      <c r="Q665" t="n">
        <v>0</v>
      </c>
      <c r="R665" t="b">
        <v>0</v>
      </c>
      <c r="S665" t="n">
        <v>-12.63662376910508</v>
      </c>
      <c r="T665" t="n">
        <v>165.6145860706786</v>
      </c>
      <c r="U665" t="n">
        <v>653.1839274627565</v>
      </c>
      <c r="V665" t="n">
        <v>-728.6246403395801</v>
      </c>
      <c r="W665" t="n">
        <v>2</v>
      </c>
      <c r="X665" t="n">
        <v>1395.200869060448</v>
      </c>
      <c r="Y665" t="b">
        <v>0</v>
      </c>
      <c r="Z665" t="n">
        <v>1395.200869060448</v>
      </c>
      <c r="AA665" t="b">
        <v>0</v>
      </c>
      <c r="AB665" t="n">
        <v>-184.7425558670335</v>
      </c>
      <c r="AC665" t="n">
        <v>-12.63662376910508</v>
      </c>
      <c r="AD665" t="b">
        <v>0</v>
      </c>
      <c r="AE665" t="n">
        <v>0</v>
      </c>
      <c r="AF665" t="n">
        <v>-67.18397451132796</v>
      </c>
      <c r="AG665" t="n">
        <v>0.9533257847765266</v>
      </c>
      <c r="AH665" t="n">
        <v>30.38509412500338</v>
      </c>
      <c r="AI665" t="n">
        <v>-82.45310957563716</v>
      </c>
      <c r="AJ665" t="n">
        <v>-12.04681927160781</v>
      </c>
      <c r="AK665" t="n">
        <v>102.2894462913963</v>
      </c>
      <c r="AL665" t="n">
        <v>-11.46672129658912</v>
      </c>
      <c r="AM665" t="n">
        <v>2</v>
      </c>
      <c r="AN665" t="n">
        <v>8.096644938890581</v>
      </c>
      <c r="AO665" t="n">
        <v>-2.283088951270908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</row>
    <row r="666" spans="1:49">
      <c r="A666" t="n">
        <v>-51.6990554</v>
      </c>
      <c r="B666" t="n">
        <v>30.2647579675</v>
      </c>
      <c r="C666" t="n">
        <v>45.93992728484771</v>
      </c>
      <c r="D666" t="n">
        <v>72.99647122816936</v>
      </c>
      <c r="E666" t="n">
        <v>1085.524874534462</v>
      </c>
      <c r="F666" t="n">
        <v>663</v>
      </c>
      <c r="G666" t="n">
        <v>15.64186796</v>
      </c>
      <c r="H666" t="n">
        <v>-1.000718241227361</v>
      </c>
      <c r="I666" t="n">
        <v>1.080181582223553</v>
      </c>
      <c r="J666" t="n">
        <v>0</v>
      </c>
      <c r="K666" t="n">
        <v>0</v>
      </c>
      <c r="L666" t="n">
        <v>-0.01787188672912421</v>
      </c>
      <c r="M666" t="n">
        <v>0</v>
      </c>
      <c r="N666" t="n">
        <v>91.12908243560256</v>
      </c>
      <c r="O666" t="n">
        <v>-6.709228574931005</v>
      </c>
      <c r="P666" t="b">
        <v>1</v>
      </c>
      <c r="Q666" t="n">
        <v>0</v>
      </c>
      <c r="R666" t="b">
        <v>0</v>
      </c>
      <c r="S666" t="n">
        <v>-6.709228574931005</v>
      </c>
      <c r="T666" t="n">
        <v>128.8551037865275</v>
      </c>
      <c r="U666" t="n">
        <v>508.2045293340646</v>
      </c>
      <c r="V666" t="n">
        <v>-497.2128510187768</v>
      </c>
      <c r="W666" t="n">
        <v>2</v>
      </c>
      <c r="X666" t="n">
        <v>1085.524874657562</v>
      </c>
      <c r="Y666" t="b">
        <v>0</v>
      </c>
      <c r="Z666" t="n">
        <v>1085.524874657562</v>
      </c>
      <c r="AA666" t="b">
        <v>0</v>
      </c>
      <c r="AB666" t="n">
        <v>-126.0681670940103</v>
      </c>
      <c r="AC666" t="n">
        <v>-6.709228574931005</v>
      </c>
      <c r="AD666" t="b">
        <v>0</v>
      </c>
      <c r="AE666" t="n">
        <v>0</v>
      </c>
      <c r="AF666" t="n">
        <v>0</v>
      </c>
      <c r="AG666" t="n">
        <v>0.949539172293858</v>
      </c>
      <c r="AH666" t="n">
        <v>30.40526793417527</v>
      </c>
      <c r="AI666" t="n">
        <v>-56.04244524112844</v>
      </c>
      <c r="AJ666" t="n">
        <v>-6.370675347770288</v>
      </c>
      <c r="AK666" t="n">
        <v>70.0257218528819</v>
      </c>
      <c r="AL666" t="n">
        <v>-6.370675347770288</v>
      </c>
      <c r="AM666" t="n">
        <v>2</v>
      </c>
      <c r="AN666" t="n">
        <v>3.374940411848964</v>
      </c>
      <c r="AO666" t="n">
        <v>-1.828686892417004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</row>
    <row r="667" spans="1:49">
      <c r="A667" t="n">
        <v>-7.09594878</v>
      </c>
      <c r="B667" t="n">
        <v>-14.3315222925</v>
      </c>
      <c r="C667" t="n">
        <v>45.93378428241401</v>
      </c>
      <c r="D667" t="n">
        <v>72.98671027453034</v>
      </c>
      <c r="E667" t="n">
        <v>902.2648634912759</v>
      </c>
      <c r="F667" t="n">
        <v>664</v>
      </c>
      <c r="G667" t="n">
        <v>13.00118329</v>
      </c>
      <c r="H667" t="n">
        <v>-0.4891898321700905</v>
      </c>
      <c r="I667" t="n">
        <v>0.148260217159745</v>
      </c>
      <c r="J667" t="n">
        <v>0</v>
      </c>
      <c r="K667" t="n">
        <v>0</v>
      </c>
      <c r="L667" t="n">
        <v>0.01314021546908001</v>
      </c>
      <c r="M667" t="n">
        <v>0</v>
      </c>
      <c r="N667" t="n">
        <v>91.13184862235168</v>
      </c>
      <c r="O667" t="n">
        <v>-2.447622116280593</v>
      </c>
      <c r="P667" t="b">
        <v>1</v>
      </c>
      <c r="Q667" t="n">
        <v>0</v>
      </c>
      <c r="R667" t="b">
        <v>0</v>
      </c>
      <c r="S667" t="n">
        <v>-2.447622116280593</v>
      </c>
      <c r="T667" t="n">
        <v>107.1015831654302</v>
      </c>
      <c r="U667" t="n">
        <v>422.4086440044566</v>
      </c>
      <c r="V667" t="n">
        <v>-218.2327172654755</v>
      </c>
      <c r="W667" t="n">
        <v>2</v>
      </c>
      <c r="X667" t="n">
        <v>902.2648635935193</v>
      </c>
      <c r="Y667" t="b">
        <v>0</v>
      </c>
      <c r="Z667" t="n">
        <v>902.2648635935193</v>
      </c>
      <c r="AA667" t="b">
        <v>0</v>
      </c>
      <c r="AB667" t="n">
        <v>-55.33283906325443</v>
      </c>
      <c r="AC667" t="n">
        <v>-2.447622116280593</v>
      </c>
      <c r="AD667" t="b">
        <v>0</v>
      </c>
      <c r="AE667" t="n">
        <v>0</v>
      </c>
      <c r="AF667" t="n">
        <v>0</v>
      </c>
      <c r="AG667" t="n">
        <v>0.9335489205064306</v>
      </c>
      <c r="AH667" t="n">
        <v>30.41684788690241</v>
      </c>
      <c r="AI667" t="n">
        <v>-24.18347948317286</v>
      </c>
      <c r="AJ667" t="n">
        <v>-2.284974984461412</v>
      </c>
      <c r="AK667" t="n">
        <v>31.14935958008157</v>
      </c>
      <c r="AL667" t="n">
        <v>-2.284974984461412</v>
      </c>
      <c r="AM667" t="n">
        <v>2</v>
      </c>
      <c r="AN667" t="n">
        <v>0.6047272943731283</v>
      </c>
      <c r="AO667" t="n">
        <v>-1.500556052446611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</row>
    <row r="668" spans="1:49">
      <c r="A668" t="n">
        <v>0</v>
      </c>
      <c r="B668" t="n">
        <v>-21.42638506</v>
      </c>
      <c r="C668" t="n">
        <v>45.93624635518888</v>
      </c>
      <c r="D668" t="n">
        <v>72.9906223970585</v>
      </c>
      <c r="E668" t="n">
        <v>829.423052763027</v>
      </c>
      <c r="F668" t="n">
        <v>665</v>
      </c>
      <c r="G668" t="n">
        <v>11.95758398</v>
      </c>
      <c r="H668" t="n">
        <v>-0.1127590800922786</v>
      </c>
      <c r="I668" t="n">
        <v>-0</v>
      </c>
      <c r="J668" t="n">
        <v>0</v>
      </c>
      <c r="K668" t="n">
        <v>0</v>
      </c>
      <c r="L668" t="n">
        <v>0.0573024351237918</v>
      </c>
      <c r="M668" t="n">
        <v>0</v>
      </c>
      <c r="N668" t="n">
        <v>91.1256406523252</v>
      </c>
      <c r="O668" t="n">
        <v>-0.1296965418526011</v>
      </c>
      <c r="P668" t="b">
        <v>1</v>
      </c>
      <c r="Q668" t="n">
        <v>0</v>
      </c>
      <c r="R668" t="b">
        <v>0</v>
      </c>
      <c r="S668" t="n">
        <v>-0.1296965418526011</v>
      </c>
      <c r="T668" t="n">
        <v>98.50458581540278</v>
      </c>
      <c r="U668" t="n">
        <v>388.5020864559485</v>
      </c>
      <c r="V668" t="n">
        <v>-12.57312777891321</v>
      </c>
      <c r="W668" t="n">
        <v>2</v>
      </c>
      <c r="X668" t="n">
        <v>829.8404566699061</v>
      </c>
      <c r="Y668" t="b">
        <v>0</v>
      </c>
      <c r="Z668" t="n">
        <v>829.8404566699061</v>
      </c>
      <c r="AA668" t="b">
        <v>0</v>
      </c>
      <c r="AB668" t="n">
        <v>-3.187912722848178</v>
      </c>
      <c r="AC668" t="n">
        <v>-0.1296965418526011</v>
      </c>
      <c r="AD668" t="b">
        <v>0</v>
      </c>
      <c r="AE668" t="n">
        <v>0</v>
      </c>
      <c r="AF668" t="n">
        <v>0</v>
      </c>
      <c r="AG668" t="n">
        <v>0.463129604579187</v>
      </c>
      <c r="AH668" t="n">
        <v>30.42241110694159</v>
      </c>
      <c r="AI668" t="n">
        <v>-0.691206347736721</v>
      </c>
      <c r="AJ668" t="n">
        <v>-0.06006630814348313</v>
      </c>
      <c r="AK668" t="n">
        <v>2.496706375111457</v>
      </c>
      <c r="AL668" t="n">
        <v>-0.06006630814348313</v>
      </c>
      <c r="AM668" t="n">
        <v>0</v>
      </c>
      <c r="AN668" t="n">
        <v>0</v>
      </c>
      <c r="AO668" t="n">
        <v>-0.05859604874389664</v>
      </c>
      <c r="AP668" t="n">
        <v>0</v>
      </c>
      <c r="AQ668" t="n">
        <v>0.2998347889127498</v>
      </c>
      <c r="AR668" t="n">
        <v>1</v>
      </c>
      <c r="AS668" t="n">
        <v>0</v>
      </c>
      <c r="AT668" t="n">
        <v>0</v>
      </c>
      <c r="AU668" t="n">
        <v>0</v>
      </c>
      <c r="AV668" t="n">
        <v>0.3040706116047262</v>
      </c>
      <c r="AW668" t="n">
        <v>0.0955946381780643</v>
      </c>
    </row>
    <row r="669" spans="1:49">
      <c r="A669" t="n">
        <v>0</v>
      </c>
      <c r="B669" t="n">
        <v>-21.42638506</v>
      </c>
      <c r="C669" t="n">
        <v>45.95649444887299</v>
      </c>
      <c r="D669" t="n">
        <v>73.02279570414436</v>
      </c>
      <c r="E669" t="n">
        <v>846.8753378507886</v>
      </c>
      <c r="F669" t="n">
        <v>666</v>
      </c>
      <c r="G669" t="n">
        <v>12.209062635</v>
      </c>
      <c r="H669" t="n">
        <v>0.2801256067058722</v>
      </c>
      <c r="I669" t="n">
        <v>-0</v>
      </c>
      <c r="J669" t="n">
        <v>0</v>
      </c>
      <c r="K669" t="n">
        <v>0</v>
      </c>
      <c r="L669" t="n">
        <v>0.1057634272482451</v>
      </c>
      <c r="M669" t="n">
        <v>0</v>
      </c>
      <c r="N669" t="n">
        <v>91.11820093529047</v>
      </c>
      <c r="O669" t="n">
        <v>2.132881129725518</v>
      </c>
      <c r="P669" t="b">
        <v>1</v>
      </c>
      <c r="Q669" t="n">
        <v>0</v>
      </c>
      <c r="R669" t="b">
        <v>0</v>
      </c>
      <c r="S669" t="n">
        <v>2.132881129725518</v>
      </c>
      <c r="T669" t="n">
        <v>100.5762251025382</v>
      </c>
      <c r="U669" t="n">
        <v>396.6726318044108</v>
      </c>
      <c r="V669" t="n">
        <v>202.5082415713028</v>
      </c>
      <c r="W669" t="n">
        <v>2</v>
      </c>
      <c r="X669" t="n">
        <v>847.2927415342215</v>
      </c>
      <c r="Y669" t="b">
        <v>0</v>
      </c>
      <c r="Z669" t="n">
        <v>847.2927415342215</v>
      </c>
      <c r="AA669" t="b">
        <v>0</v>
      </c>
      <c r="AB669" t="n">
        <v>51.34590303532018</v>
      </c>
      <c r="AC669" t="n">
        <v>2.132881129725518</v>
      </c>
      <c r="AD669" t="b">
        <v>0</v>
      </c>
      <c r="AE669" t="n">
        <v>0</v>
      </c>
      <c r="AF669" t="n">
        <v>0</v>
      </c>
      <c r="AG669" t="n">
        <v>0.8956182735550025</v>
      </c>
      <c r="AH669" t="n">
        <v>30.42479275552753</v>
      </c>
      <c r="AI669" t="n">
        <v>26.83994378793009</v>
      </c>
      <c r="AJ669" t="n">
        <v>2.381462273273427</v>
      </c>
      <c r="AK669" t="n">
        <v>2.801599670270832</v>
      </c>
      <c r="AL669" t="n">
        <v>2.381462273273427</v>
      </c>
      <c r="AM669" t="n">
        <v>0</v>
      </c>
      <c r="AN669" t="n">
        <v>0</v>
      </c>
      <c r="AO669" t="n">
        <v>2.392862196246722</v>
      </c>
      <c r="AP669" t="n">
        <v>0</v>
      </c>
      <c r="AQ669" t="n">
        <v>0.7746460724442653</v>
      </c>
      <c r="AR669" t="n">
        <v>1</v>
      </c>
      <c r="AS669" t="n">
        <v>0</v>
      </c>
      <c r="AT669" t="n">
        <v>0</v>
      </c>
      <c r="AU669" t="n">
        <v>0</v>
      </c>
      <c r="AV669" t="n">
        <v>0.7786764340975294</v>
      </c>
      <c r="AW669" t="n">
        <v>0.2448026515370802</v>
      </c>
    </row>
    <row r="670" spans="1:49">
      <c r="A670" t="n">
        <v>0</v>
      </c>
      <c r="B670" t="n">
        <v>-21.42638506</v>
      </c>
      <c r="C670" t="n">
        <v>46.01388833777041</v>
      </c>
      <c r="D670" t="n">
        <v>73.11399200346796</v>
      </c>
      <c r="E670" t="n">
        <v>983.6575854707455</v>
      </c>
      <c r="F670" t="n">
        <v>667</v>
      </c>
      <c r="G670" t="n">
        <v>14.17401151</v>
      </c>
      <c r="H670" t="n">
        <v>0.8392795949354559</v>
      </c>
      <c r="I670" t="n">
        <v>-0</v>
      </c>
      <c r="J670" t="n">
        <v>0</v>
      </c>
      <c r="K670" t="n">
        <v>0</v>
      </c>
      <c r="L670" t="n">
        <v>0.1495620340528473</v>
      </c>
      <c r="M670" t="n">
        <v>0</v>
      </c>
      <c r="N670" t="n">
        <v>91.11076121825575</v>
      </c>
      <c r="O670" t="n">
        <v>6.225734503932695</v>
      </c>
      <c r="P670" t="b">
        <v>1</v>
      </c>
      <c r="Q670" t="n">
        <v>0</v>
      </c>
      <c r="R670" t="b">
        <v>0</v>
      </c>
      <c r="S670" t="n">
        <v>6.225734503932695</v>
      </c>
      <c r="T670" t="n">
        <v>116.7631467586232</v>
      </c>
      <c r="U670" t="n">
        <v>460.5138508160098</v>
      </c>
      <c r="V670" t="n">
        <v>509.1622390377968</v>
      </c>
      <c r="W670" t="n">
        <v>2</v>
      </c>
      <c r="X670" t="n">
        <v>983.6575853429971</v>
      </c>
      <c r="Y670" t="b">
        <v>0</v>
      </c>
      <c r="Z670" t="n">
        <v>983.6575853429971</v>
      </c>
      <c r="AA670" t="b">
        <v>0</v>
      </c>
      <c r="AB670" t="n">
        <v>129.0979307905164</v>
      </c>
      <c r="AC670" t="n">
        <v>6.225734503932693</v>
      </c>
      <c r="AD670" t="b">
        <v>0</v>
      </c>
      <c r="AE670" t="n">
        <v>0</v>
      </c>
      <c r="AF670" t="n">
        <v>0</v>
      </c>
      <c r="AG670" t="n">
        <v>0.9338912651303858</v>
      </c>
      <c r="AH670" t="n">
        <v>30.43240777391153</v>
      </c>
      <c r="AI670" t="n">
        <v>64.7174980985577</v>
      </c>
      <c r="AJ670" t="n">
        <v>6.666444731189861</v>
      </c>
      <c r="AK670" t="n">
        <v>4.278391923222316</v>
      </c>
      <c r="AL670" t="n">
        <v>6.666444731189861</v>
      </c>
      <c r="AM670" t="n">
        <v>0</v>
      </c>
      <c r="AN670" t="n">
        <v>0</v>
      </c>
      <c r="AO670" t="n">
        <v>6.747231233286856</v>
      </c>
      <c r="AP670" t="n">
        <v>0</v>
      </c>
      <c r="AQ670" t="n">
        <v>1.660548767803808</v>
      </c>
      <c r="AR670" t="n">
        <v>1</v>
      </c>
      <c r="AS670" t="n">
        <v>0</v>
      </c>
      <c r="AT670" t="n">
        <v>0</v>
      </c>
      <c r="AU670" t="n">
        <v>0</v>
      </c>
      <c r="AV670" t="n">
        <v>1.665899975483527</v>
      </c>
      <c r="AW670" t="n">
        <v>0.5237306708357958</v>
      </c>
    </row>
    <row r="671" spans="1:49">
      <c r="A671" t="n">
        <v>0</v>
      </c>
      <c r="B671" t="n">
        <v>-21.42638506</v>
      </c>
      <c r="C671" t="n">
        <v>46.13431213807309</v>
      </c>
      <c r="D671" t="n">
        <v>73.3053399875315</v>
      </c>
      <c r="E671" t="n">
        <v>1257.457488975015</v>
      </c>
      <c r="F671" t="n">
        <v>668</v>
      </c>
      <c r="G671" t="n">
        <v>18.119330535</v>
      </c>
      <c r="H671" t="n">
        <v>1.287979263552305</v>
      </c>
      <c r="I671" t="n">
        <v>-0</v>
      </c>
      <c r="J671" t="n">
        <v>0</v>
      </c>
      <c r="K671" t="n">
        <v>0</v>
      </c>
      <c r="L671" t="n">
        <v>0.182779467442191</v>
      </c>
      <c r="M671" t="n">
        <v>0</v>
      </c>
      <c r="N671" t="n">
        <v>91.10332150122102</v>
      </c>
      <c r="O671" t="n">
        <v>11.82105496212447</v>
      </c>
      <c r="P671" t="b">
        <v>1</v>
      </c>
      <c r="Q671" t="n">
        <v>0</v>
      </c>
      <c r="R671" t="b">
        <v>0</v>
      </c>
      <c r="S671" t="n">
        <v>11.82105496212447</v>
      </c>
      <c r="T671" t="n">
        <v>149.2640279665053</v>
      </c>
      <c r="U671" t="n">
        <v>588.6973262998968</v>
      </c>
      <c r="V671" t="n">
        <v>756.2623180202264</v>
      </c>
      <c r="W671" t="n">
        <v>2</v>
      </c>
      <c r="X671" t="n">
        <v>1257.457488976579</v>
      </c>
      <c r="Y671" t="b">
        <v>0</v>
      </c>
      <c r="Z671" t="n">
        <v>1257.457488976579</v>
      </c>
      <c r="AA671" t="b">
        <v>0</v>
      </c>
      <c r="AB671" t="n">
        <v>191.7500806339316</v>
      </c>
      <c r="AC671" t="n">
        <v>11.82105496212447</v>
      </c>
      <c r="AD671" t="b">
        <v>0</v>
      </c>
      <c r="AE671" t="n">
        <v>0</v>
      </c>
      <c r="AF671" t="n">
        <v>0</v>
      </c>
      <c r="AG671" t="n">
        <v>0.9418238541834988</v>
      </c>
      <c r="AH671" t="n">
        <v>30.44648539497744</v>
      </c>
      <c r="AI671" t="n">
        <v>95.31573935205725</v>
      </c>
      <c r="AJ671" t="n">
        <v>12.55123759035873</v>
      </c>
      <c r="AK671" t="n">
        <v>5.54510235115292</v>
      </c>
      <c r="AL671" t="n">
        <v>12.55123759035873</v>
      </c>
      <c r="AM671" t="n">
        <v>0</v>
      </c>
      <c r="AN671" t="n">
        <v>0</v>
      </c>
      <c r="AO671" t="n">
        <v>12.73149277237224</v>
      </c>
      <c r="AP671" t="n">
        <v>0</v>
      </c>
      <c r="AQ671" t="n">
        <v>2.857835409232864</v>
      </c>
      <c r="AR671" t="n">
        <v>1</v>
      </c>
      <c r="AS671" t="n">
        <v>0</v>
      </c>
      <c r="AT671" t="n">
        <v>0</v>
      </c>
      <c r="AU671" t="n">
        <v>0</v>
      </c>
      <c r="AV671" t="n">
        <v>2.867032772550228</v>
      </c>
      <c r="AW671" t="n">
        <v>0.9013464309825184</v>
      </c>
    </row>
    <row r="672" spans="1:49">
      <c r="A672" t="n">
        <v>0</v>
      </c>
      <c r="B672" t="n">
        <v>-21.42638506</v>
      </c>
      <c r="C672" t="n">
        <v>46.29942840174314</v>
      </c>
      <c r="D672" t="n">
        <v>73.56770227895525</v>
      </c>
      <c r="E672" t="n">
        <v>1596.95981421582</v>
      </c>
      <c r="F672" t="n">
        <v>669</v>
      </c>
      <c r="G672" t="n">
        <v>23.01138844</v>
      </c>
      <c r="H672" t="n">
        <v>1.373284125855323</v>
      </c>
      <c r="I672" t="n">
        <v>-0</v>
      </c>
      <c r="J672" t="n">
        <v>0</v>
      </c>
      <c r="K672" t="n">
        <v>0</v>
      </c>
      <c r="L672" t="n">
        <v>0.2139901493887595</v>
      </c>
      <c r="M672" t="n">
        <v>0</v>
      </c>
      <c r="N672" t="n">
        <v>91.09588178418629</v>
      </c>
      <c r="O672" t="n">
        <v>15.98577550183745</v>
      </c>
      <c r="P672" t="b">
        <v>1</v>
      </c>
      <c r="Q672" t="n">
        <v>0</v>
      </c>
      <c r="R672" t="b">
        <v>0</v>
      </c>
      <c r="S672" t="n">
        <v>15.98577550183745</v>
      </c>
      <c r="T672" t="n">
        <v>189.5639864299366</v>
      </c>
      <c r="U672" t="n">
        <v>747.6403624796699</v>
      </c>
      <c r="V672" t="n">
        <v>805.2843490549097</v>
      </c>
      <c r="W672" t="n">
        <v>2</v>
      </c>
      <c r="X672" t="n">
        <v>1596.959814256575</v>
      </c>
      <c r="Y672" t="b">
        <v>0</v>
      </c>
      <c r="Z672" t="n">
        <v>1596.959814256575</v>
      </c>
      <c r="AA672" t="b">
        <v>0</v>
      </c>
      <c r="AB672" t="n">
        <v>204.1796016873504</v>
      </c>
      <c r="AC672" t="n">
        <v>15.98577550183745</v>
      </c>
      <c r="AD672" t="b">
        <v>0</v>
      </c>
      <c r="AE672" t="n">
        <v>0</v>
      </c>
      <c r="AF672" t="n">
        <v>0</v>
      </c>
      <c r="AG672" t="n">
        <v>0.9415901447439826</v>
      </c>
      <c r="AH672" t="n">
        <v>30.47000776139538</v>
      </c>
      <c r="AI672" t="n">
        <v>101.5194367720157</v>
      </c>
      <c r="AJ672" t="n">
        <v>16.97742440388856</v>
      </c>
      <c r="AK672" t="n">
        <v>5.929735607525842</v>
      </c>
      <c r="AL672" t="n">
        <v>16.97742440388856</v>
      </c>
      <c r="AM672" t="n">
        <v>0</v>
      </c>
      <c r="AN672" t="n">
        <v>0</v>
      </c>
      <c r="AO672" t="n">
        <v>17.19031690102871</v>
      </c>
      <c r="AP672" t="n">
        <v>0</v>
      </c>
      <c r="AQ672" t="n">
        <v>3.698623225392368</v>
      </c>
      <c r="AR672" t="n">
        <v>1</v>
      </c>
      <c r="AS672" t="n">
        <v>0</v>
      </c>
      <c r="AT672" t="n">
        <v>0</v>
      </c>
      <c r="AU672" t="n">
        <v>0</v>
      </c>
      <c r="AV672" t="n">
        <v>3.713415924198273</v>
      </c>
      <c r="AW672" t="n">
        <v>1.167434925081982</v>
      </c>
    </row>
    <row r="673" spans="1:49">
      <c r="A673" t="n">
        <v>0</v>
      </c>
      <c r="B673" t="n">
        <v>-21.42638506</v>
      </c>
      <c r="C673" t="n">
        <v>46.4821785886217</v>
      </c>
      <c r="D673" t="n">
        <v>73.8580840785543</v>
      </c>
      <c r="E673" t="n">
        <v>1923.97389151115</v>
      </c>
      <c r="F673" t="n">
        <v>670</v>
      </c>
      <c r="G673" t="n">
        <v>27.723496965</v>
      </c>
      <c r="H673" t="n">
        <v>1.222356258026402</v>
      </c>
      <c r="I673" t="n">
        <v>-0</v>
      </c>
      <c r="J673" t="n">
        <v>0</v>
      </c>
      <c r="K673" t="n">
        <v>0</v>
      </c>
      <c r="L673" t="n">
        <v>0.2450164650578862</v>
      </c>
      <c r="M673" t="n">
        <v>0</v>
      </c>
      <c r="N673" t="n">
        <v>91.08844206715156</v>
      </c>
      <c r="O673" t="n">
        <v>17.34815260179777</v>
      </c>
      <c r="P673" t="b">
        <v>1</v>
      </c>
      <c r="Q673" t="n">
        <v>0</v>
      </c>
      <c r="R673" t="b">
        <v>0</v>
      </c>
      <c r="S673" t="n">
        <v>17.34815260179777</v>
      </c>
      <c r="T673" t="n">
        <v>228.3815518636149</v>
      </c>
      <c r="U673" t="n">
        <v>900.7368405500972</v>
      </c>
      <c r="V673" t="n">
        <v>725.3766911271758</v>
      </c>
      <c r="W673" t="n">
        <v>2</v>
      </c>
      <c r="X673" t="n">
        <v>1923.973891415008</v>
      </c>
      <c r="Y673" t="b">
        <v>0</v>
      </c>
      <c r="Z673" t="n">
        <v>1923.973891415008</v>
      </c>
      <c r="AA673" t="b">
        <v>0</v>
      </c>
      <c r="AB673" t="n">
        <v>183.9190393324482</v>
      </c>
      <c r="AC673" t="n">
        <v>17.34815260179777</v>
      </c>
      <c r="AD673" t="b">
        <v>0</v>
      </c>
      <c r="AE673" t="n">
        <v>0</v>
      </c>
      <c r="AF673" t="n">
        <v>0</v>
      </c>
      <c r="AG673" t="n">
        <v>0.9377650433963763</v>
      </c>
      <c r="AH673" t="n">
        <v>30.50194516952289</v>
      </c>
      <c r="AI673" t="n">
        <v>91.81875542223257</v>
      </c>
      <c r="AJ673" t="n">
        <v>18.49946606984478</v>
      </c>
      <c r="AK673" t="n">
        <v>5.714336259101387</v>
      </c>
      <c r="AL673" t="n">
        <v>18.49946606984478</v>
      </c>
      <c r="AM673" t="n">
        <v>0</v>
      </c>
      <c r="AN673" t="n">
        <v>0</v>
      </c>
      <c r="AO673" t="n">
        <v>18.52567429002851</v>
      </c>
      <c r="AP673" t="n">
        <v>0</v>
      </c>
      <c r="AQ673" t="n">
        <v>3.944875368153245</v>
      </c>
      <c r="AR673" t="n">
        <v>1</v>
      </c>
      <c r="AS673" t="n">
        <v>0</v>
      </c>
      <c r="AT673" t="n">
        <v>0</v>
      </c>
      <c r="AU673" t="n">
        <v>0</v>
      </c>
      <c r="AV673" t="n">
        <v>3.966511618484316</v>
      </c>
      <c r="AW673" t="n">
        <v>1.247003914640078</v>
      </c>
    </row>
    <row r="674" spans="1:49">
      <c r="A674" t="n">
        <v>0</v>
      </c>
      <c r="B674" t="n">
        <v>-21.42638506</v>
      </c>
      <c r="C674" t="n">
        <v>46.64698435527994</v>
      </c>
      <c r="D674" t="n">
        <v>74.11995300423874</v>
      </c>
      <c r="E674" t="n">
        <v>1830.81630471814</v>
      </c>
      <c r="F674" t="n">
        <v>671</v>
      </c>
      <c r="G674" t="n">
        <v>31.591476635</v>
      </c>
      <c r="H674" t="n">
        <v>0.887364337872397</v>
      </c>
      <c r="I674" t="n">
        <v>-0</v>
      </c>
      <c r="J674" t="n">
        <v>0</v>
      </c>
      <c r="K674" t="n">
        <v>0</v>
      </c>
      <c r="L674" t="n">
        <v>0.2634519836882143</v>
      </c>
      <c r="M674" t="n">
        <v>0</v>
      </c>
      <c r="N674" t="n">
        <v>91.08100235011683</v>
      </c>
      <c r="O674" t="n">
        <v>14.84128293773187</v>
      </c>
      <c r="P674" t="b">
        <v>1</v>
      </c>
      <c r="Q674" t="n">
        <v>0</v>
      </c>
      <c r="R674" t="b">
        <v>0</v>
      </c>
      <c r="S674" t="n">
        <v>14.84128293773187</v>
      </c>
      <c r="T674" t="n">
        <v>260.2453243424889</v>
      </c>
      <c r="U674" t="n">
        <v>1026.407559206776</v>
      </c>
      <c r="V674" t="n">
        <v>544.5777473235762</v>
      </c>
      <c r="W674" t="n">
        <v>2</v>
      </c>
      <c r="X674" t="n">
        <v>2192.406546465674</v>
      </c>
      <c r="Y674" t="b">
        <v>0</v>
      </c>
      <c r="Z674" t="n">
        <v>2192.406546465674</v>
      </c>
      <c r="AA674" t="b">
        <v>0</v>
      </c>
      <c r="AB674" t="n">
        <v>138.0775221408662</v>
      </c>
      <c r="AC674" t="n">
        <v>14.84128293773187</v>
      </c>
      <c r="AD674" t="b">
        <v>0</v>
      </c>
      <c r="AE674" t="n">
        <v>0</v>
      </c>
      <c r="AF674" t="n">
        <v>0</v>
      </c>
      <c r="AG674" t="n">
        <v>0.9281139727184488</v>
      </c>
      <c r="AH674" t="n">
        <v>30.53887416150992</v>
      </c>
      <c r="AI674" t="n">
        <v>69.64988849462495</v>
      </c>
      <c r="AJ674" t="n">
        <v>15.99079786964279</v>
      </c>
      <c r="AK674" t="n">
        <v>5.006853784481621</v>
      </c>
      <c r="AL674" t="n">
        <v>15.99079786964279</v>
      </c>
      <c r="AM674" t="n">
        <v>0</v>
      </c>
      <c r="AN674" t="n">
        <v>0</v>
      </c>
      <c r="AO674" t="n">
        <v>16.05971460246946</v>
      </c>
      <c r="AP674" t="n">
        <v>0</v>
      </c>
      <c r="AQ674" t="n">
        <v>3.479401558743841</v>
      </c>
      <c r="AR674" t="n">
        <v>1</v>
      </c>
      <c r="AS674" t="n">
        <v>0</v>
      </c>
      <c r="AT674" t="n">
        <v>0</v>
      </c>
      <c r="AU674" t="n">
        <v>0</v>
      </c>
      <c r="AV674" t="n">
        <v>3.497013091286383</v>
      </c>
      <c r="AW674" t="n">
        <v>1.099401548216835</v>
      </c>
    </row>
    <row r="675" spans="1:49">
      <c r="A675" t="n">
        <v>0</v>
      </c>
      <c r="B675" t="n">
        <v>-21.42638506</v>
      </c>
      <c r="C675" t="n">
        <v>46.77076784908925</v>
      </c>
      <c r="D675" t="n">
        <v>74.3166393896644</v>
      </c>
      <c r="E675" t="n">
        <v>1544.75234608613</v>
      </c>
      <c r="F675" t="n">
        <v>672</v>
      </c>
      <c r="G675" t="n">
        <v>34.156806525</v>
      </c>
      <c r="H675" t="n">
        <v>0.589277690484014</v>
      </c>
      <c r="I675" t="n">
        <v>-0</v>
      </c>
      <c r="J675" t="n">
        <v>0</v>
      </c>
      <c r="K675" t="n">
        <v>0</v>
      </c>
      <c r="L675" t="n">
        <v>0.2528487326166921</v>
      </c>
      <c r="M675" t="n">
        <v>0</v>
      </c>
      <c r="N675" t="n">
        <v>91.0735626330821</v>
      </c>
      <c r="O675" t="n">
        <v>11.29376145922366</v>
      </c>
      <c r="P675" t="b">
        <v>1</v>
      </c>
      <c r="Q675" t="n">
        <v>0</v>
      </c>
      <c r="R675" t="b">
        <v>0</v>
      </c>
      <c r="S675" t="n">
        <v>11.29376145922366</v>
      </c>
      <c r="T675" t="n">
        <v>281.3780848329841</v>
      </c>
      <c r="U675" t="n">
        <v>1109.755166581289</v>
      </c>
      <c r="V675" t="n">
        <v>383.2831466039202</v>
      </c>
      <c r="W675" t="n">
        <v>3</v>
      </c>
      <c r="X675" t="n">
        <v>1468.206085387046</v>
      </c>
      <c r="Y675" t="b">
        <v>1</v>
      </c>
      <c r="Z675" t="n">
        <v>1468.206085387046</v>
      </c>
      <c r="AA675" t="b">
        <v>0</v>
      </c>
      <c r="AB675" t="n">
        <v>97.18132520383371</v>
      </c>
      <c r="AC675" t="n">
        <v>11.29376145922366</v>
      </c>
      <c r="AD675" t="b">
        <v>0</v>
      </c>
      <c r="AE675" t="n">
        <v>0</v>
      </c>
      <c r="AF675" t="n">
        <v>76.54626069908454</v>
      </c>
      <c r="AG675" t="n">
        <v>0.9361879983241279</v>
      </c>
      <c r="AH675" t="n">
        <v>30.57536600105164</v>
      </c>
      <c r="AI675" t="n">
        <v>78.46209564147938</v>
      </c>
      <c r="AJ675" t="n">
        <v>12.06356146355288</v>
      </c>
      <c r="AK675" t="n">
        <v>5.006823378566523</v>
      </c>
      <c r="AL675" t="n">
        <v>12.69250622133538</v>
      </c>
      <c r="AM675" t="n">
        <v>0</v>
      </c>
      <c r="AN675" t="n">
        <v>0</v>
      </c>
      <c r="AO675" t="n">
        <v>12.72930664973073</v>
      </c>
      <c r="AP675" t="n">
        <v>0</v>
      </c>
      <c r="AQ675" t="n">
        <v>2.839116871628443</v>
      </c>
      <c r="AR675" t="n">
        <v>1</v>
      </c>
      <c r="AS675" t="n">
        <v>0</v>
      </c>
      <c r="AT675" t="n">
        <v>0</v>
      </c>
      <c r="AU675" t="n">
        <v>0</v>
      </c>
      <c r="AV675" t="n">
        <v>2.849739133892276</v>
      </c>
      <c r="AW675" t="n">
        <v>0.8959096045770841</v>
      </c>
    </row>
    <row r="676" spans="1:49">
      <c r="A676" t="n">
        <v>0</v>
      </c>
      <c r="B676" t="n">
        <v>-21.42638506</v>
      </c>
      <c r="C676" t="n">
        <v>46.88854798022265</v>
      </c>
      <c r="D676" t="n">
        <v>74.50378670272434</v>
      </c>
      <c r="E676" t="n">
        <v>1553.703176648705</v>
      </c>
      <c r="F676" t="n">
        <v>673</v>
      </c>
      <c r="G676" t="n">
        <v>36.14583765</v>
      </c>
      <c r="H676" t="n">
        <v>0.5508257460248798</v>
      </c>
      <c r="I676" t="n">
        <v>-0</v>
      </c>
      <c r="J676" t="n">
        <v>0</v>
      </c>
      <c r="K676" t="n">
        <v>0</v>
      </c>
      <c r="L676" t="n">
        <v>0.2182162587187265</v>
      </c>
      <c r="M676" t="n">
        <v>0</v>
      </c>
      <c r="N676" t="n">
        <v>91.06612291604738</v>
      </c>
      <c r="O676" t="n">
        <v>11.34222728615546</v>
      </c>
      <c r="P676" t="b">
        <v>1</v>
      </c>
      <c r="Q676" t="n">
        <v>0</v>
      </c>
      <c r="R676" t="b">
        <v>0</v>
      </c>
      <c r="S676" t="n">
        <v>11.34222728615546</v>
      </c>
      <c r="T676" t="n">
        <v>297.7633920547252</v>
      </c>
      <c r="U676" t="n">
        <v>1174.378818263836</v>
      </c>
      <c r="V676" t="n">
        <v>363.7461662039999</v>
      </c>
      <c r="W676" t="n">
        <v>3</v>
      </c>
      <c r="X676" t="n">
        <v>1553.703176563055</v>
      </c>
      <c r="Y676" t="b">
        <v>0</v>
      </c>
      <c r="Z676" t="n">
        <v>1553.703176563055</v>
      </c>
      <c r="AA676" t="b">
        <v>0</v>
      </c>
      <c r="AB676" t="n">
        <v>92.22772976774846</v>
      </c>
      <c r="AC676" t="n">
        <v>11.34222728615546</v>
      </c>
      <c r="AD676" t="b">
        <v>0</v>
      </c>
      <c r="AE676" t="n">
        <v>0</v>
      </c>
      <c r="AF676" t="n">
        <v>8.565007192373741e-08</v>
      </c>
      <c r="AG676" t="n">
        <v>0.9343129012192788</v>
      </c>
      <c r="AH676" t="n">
        <v>30.60001622147011</v>
      </c>
      <c r="AI676" t="n">
        <v>74.61211114021447</v>
      </c>
      <c r="AJ676" t="n">
        <v>12.13964537078943</v>
      </c>
      <c r="AK676" t="n">
        <v>4.901053114705419</v>
      </c>
      <c r="AL676" t="n">
        <v>12.13964537145864</v>
      </c>
      <c r="AM676" t="n">
        <v>0</v>
      </c>
      <c r="AN676" t="n">
        <v>0</v>
      </c>
      <c r="AO676" t="n">
        <v>12.14399431815268</v>
      </c>
      <c r="AP676" t="n">
        <v>0</v>
      </c>
      <c r="AQ676" t="n">
        <v>2.727844977949581</v>
      </c>
      <c r="AR676" t="n">
        <v>1</v>
      </c>
      <c r="AS676" t="n">
        <v>0</v>
      </c>
      <c r="AT676" t="n">
        <v>0</v>
      </c>
      <c r="AU676" t="n">
        <v>0</v>
      </c>
      <c r="AV676" t="n">
        <v>2.738079585276314</v>
      </c>
      <c r="AW676" t="n">
        <v>0.8608057381010157</v>
      </c>
    </row>
    <row r="677" spans="1:49">
      <c r="A677" t="n">
        <v>0</v>
      </c>
      <c r="B677" t="n">
        <v>-21.42638506</v>
      </c>
      <c r="C677" t="n">
        <v>47.01639411893174</v>
      </c>
      <c r="D677" t="n">
        <v>74.70692844755226</v>
      </c>
      <c r="E677" t="n">
        <v>1640.01500646067</v>
      </c>
      <c r="F677" t="n">
        <v>674</v>
      </c>
      <c r="G677" t="n">
        <v>38.15382311</v>
      </c>
      <c r="H677" t="n">
        <v>0.5382664795831289</v>
      </c>
      <c r="I677" t="n">
        <v>-0</v>
      </c>
      <c r="J677" t="n">
        <v>0</v>
      </c>
      <c r="K677" t="n">
        <v>0</v>
      </c>
      <c r="L677" t="n">
        <v>0.1690808231537695</v>
      </c>
      <c r="M677" t="n">
        <v>0</v>
      </c>
      <c r="N677" t="n">
        <v>91.05868319901265</v>
      </c>
      <c r="O677" t="n">
        <v>11.79864369177089</v>
      </c>
      <c r="P677" t="b">
        <v>1</v>
      </c>
      <c r="Q677" t="n">
        <v>0</v>
      </c>
      <c r="R677" t="b">
        <v>0</v>
      </c>
      <c r="S677" t="n">
        <v>11.79864369177089</v>
      </c>
      <c r="T677" t="n">
        <v>314.304841932182</v>
      </c>
      <c r="U677" t="n">
        <v>1239.618296580526</v>
      </c>
      <c r="V677" t="n">
        <v>358.4696539413525</v>
      </c>
      <c r="W677" t="n">
        <v>3</v>
      </c>
      <c r="X677" t="n">
        <v>1640.015006376036</v>
      </c>
      <c r="Y677" t="b">
        <v>0</v>
      </c>
      <c r="Z677" t="n">
        <v>1640.015006376036</v>
      </c>
      <c r="AA677" t="b">
        <v>0</v>
      </c>
      <c r="AB677" t="n">
        <v>90.88987168898389</v>
      </c>
      <c r="AC677" t="n">
        <v>11.79864369177089</v>
      </c>
      <c r="AD677" t="b">
        <v>0</v>
      </c>
      <c r="AE677" t="n">
        <v>0</v>
      </c>
      <c r="AF677" t="n">
        <v>0</v>
      </c>
      <c r="AG677" t="n">
        <v>0.9334033203050293</v>
      </c>
      <c r="AH677" t="n">
        <v>30.6254996733344</v>
      </c>
      <c r="AI677" t="n">
        <v>73.60143887945944</v>
      </c>
      <c r="AJ677" t="n">
        <v>12.64045609770831</v>
      </c>
      <c r="AK677" t="n">
        <v>4.90161145014433</v>
      </c>
      <c r="AL677" t="n">
        <v>12.64045609770831</v>
      </c>
      <c r="AM677" t="n">
        <v>0</v>
      </c>
      <c r="AN677" t="n">
        <v>0</v>
      </c>
      <c r="AO677" t="n">
        <v>12.65231472549176</v>
      </c>
      <c r="AP677" t="n">
        <v>0</v>
      </c>
      <c r="AQ677" t="n">
        <v>2.827476939900083</v>
      </c>
      <c r="AR677" t="n">
        <v>1</v>
      </c>
      <c r="AS677" t="n">
        <v>0</v>
      </c>
      <c r="AT677" t="n">
        <v>0</v>
      </c>
      <c r="AU677" t="n">
        <v>0</v>
      </c>
      <c r="AV677" t="n">
        <v>2.838847821109828</v>
      </c>
      <c r="AW677" t="n">
        <v>0.89248556073665</v>
      </c>
    </row>
    <row r="678" spans="1:49">
      <c r="A678" t="n">
        <v>0</v>
      </c>
      <c r="B678" t="n">
        <v>-21.42638506</v>
      </c>
      <c r="C678" t="n">
        <v>47.13529895832361</v>
      </c>
      <c r="D678" t="n">
        <v>74.89586287127784</v>
      </c>
      <c r="E678" t="n">
        <v>1711.010116407975</v>
      </c>
      <c r="F678" t="n">
        <v>675</v>
      </c>
      <c r="G678" t="n">
        <v>39.8054756</v>
      </c>
      <c r="H678" t="n">
        <v>0.345806627309277</v>
      </c>
      <c r="I678" t="n">
        <v>-0</v>
      </c>
      <c r="J678" t="n">
        <v>0</v>
      </c>
      <c r="K678" t="n">
        <v>0</v>
      </c>
      <c r="L678" t="n">
        <v>0.1215734278834344</v>
      </c>
      <c r="M678" t="n">
        <v>0</v>
      </c>
      <c r="N678" t="n">
        <v>91.05124348197792</v>
      </c>
      <c r="O678" t="n">
        <v>8.739861765765687</v>
      </c>
      <c r="P678" t="b">
        <v>1</v>
      </c>
      <c r="Q678" t="n">
        <v>0</v>
      </c>
      <c r="R678" t="b">
        <v>0</v>
      </c>
      <c r="S678" t="n">
        <v>8.739861765765687</v>
      </c>
      <c r="T678" t="n">
        <v>327.9108801344267</v>
      </c>
      <c r="U678" t="n">
        <v>1293.280511250179</v>
      </c>
      <c r="V678" t="n">
        <v>254.518947597817</v>
      </c>
      <c r="W678" t="n">
        <v>3</v>
      </c>
      <c r="X678" t="n">
        <v>1711.010116383987</v>
      </c>
      <c r="Y678" t="b">
        <v>0</v>
      </c>
      <c r="Z678" t="n">
        <v>1711.010116383987</v>
      </c>
      <c r="AA678" t="b">
        <v>0</v>
      </c>
      <c r="AB678" t="n">
        <v>64.53320172358444</v>
      </c>
      <c r="AC678" t="n">
        <v>8.739861765765689</v>
      </c>
      <c r="AD678" t="b">
        <v>0</v>
      </c>
      <c r="AE678" t="n">
        <v>0</v>
      </c>
      <c r="AF678" t="n">
        <v>0</v>
      </c>
      <c r="AG678" t="n">
        <v>0.9213811789510141</v>
      </c>
      <c r="AH678" t="n">
        <v>30.65237566462575</v>
      </c>
      <c r="AI678" t="n">
        <v>52.94001154622646</v>
      </c>
      <c r="AJ678" t="n">
        <v>9.485609176124001</v>
      </c>
      <c r="AK678" t="n">
        <v>4.162081294084025</v>
      </c>
      <c r="AL678" t="n">
        <v>9.485609176124001</v>
      </c>
      <c r="AM678" t="n">
        <v>0</v>
      </c>
      <c r="AN678" t="n">
        <v>0</v>
      </c>
      <c r="AO678" t="n">
        <v>9.490735540635871</v>
      </c>
      <c r="AP678" t="n">
        <v>0</v>
      </c>
      <c r="AQ678" t="n">
        <v>2.259573887947151</v>
      </c>
      <c r="AR678" t="n">
        <v>1</v>
      </c>
      <c r="AS678" t="n">
        <v>0</v>
      </c>
      <c r="AT678" t="n">
        <v>0</v>
      </c>
      <c r="AU678" t="n">
        <v>0</v>
      </c>
      <c r="AV678" t="n">
        <v>2.271310919181742</v>
      </c>
      <c r="AW678" t="n">
        <v>0.7140615936646816</v>
      </c>
    </row>
    <row r="679" spans="1:49">
      <c r="A679" t="n">
        <v>0</v>
      </c>
      <c r="B679" t="n">
        <v>-21.42638506</v>
      </c>
      <c r="C679" t="n">
        <v>47.21925031031284</v>
      </c>
      <c r="D679" t="n">
        <v>75.02925778094</v>
      </c>
      <c r="E679" t="n">
        <v>1743.44235835211</v>
      </c>
      <c r="F679" t="n">
        <v>676</v>
      </c>
      <c r="G679" t="n">
        <v>40.559989445</v>
      </c>
      <c r="H679" t="n">
        <v>0.08364562367976536</v>
      </c>
      <c r="I679" t="n">
        <v>-0</v>
      </c>
      <c r="J679" t="n">
        <v>0</v>
      </c>
      <c r="K679" t="n">
        <v>0</v>
      </c>
      <c r="L679" t="n">
        <v>0.08952629488267022</v>
      </c>
      <c r="M679" t="n">
        <v>0</v>
      </c>
      <c r="N679" t="n">
        <v>91.04380376494319</v>
      </c>
      <c r="O679" t="n">
        <v>3.908265197725558</v>
      </c>
      <c r="P679" t="b">
        <v>1</v>
      </c>
      <c r="Q679" t="n">
        <v>0</v>
      </c>
      <c r="R679" t="b">
        <v>0</v>
      </c>
      <c r="S679" t="n">
        <v>3.908265197725558</v>
      </c>
      <c r="T679" t="n">
        <v>334.1264395583055</v>
      </c>
      <c r="U679" t="n">
        <v>1317.794677617957</v>
      </c>
      <c r="V679" t="n">
        <v>111.6977858958395</v>
      </c>
      <c r="W679" t="n">
        <v>3</v>
      </c>
      <c r="X679" t="n">
        <v>1743.442358488557</v>
      </c>
      <c r="Y679" t="b">
        <v>0</v>
      </c>
      <c r="Z679" t="n">
        <v>1743.442358488557</v>
      </c>
      <c r="AA679" t="b">
        <v>0</v>
      </c>
      <c r="AB679" t="n">
        <v>28.32093962876256</v>
      </c>
      <c r="AC679" t="n">
        <v>3.908265197725558</v>
      </c>
      <c r="AD679" t="b">
        <v>0</v>
      </c>
      <c r="AE679" t="n">
        <v>0</v>
      </c>
      <c r="AF679" t="n">
        <v>0</v>
      </c>
      <c r="AG679" t="n">
        <v>0.8729287993954972</v>
      </c>
      <c r="AH679" t="n">
        <v>30.67587799458064</v>
      </c>
      <c r="AI679" t="n">
        <v>24.52273992134992</v>
      </c>
      <c r="AJ679" t="n">
        <v>4.477186685136325</v>
      </c>
      <c r="AK679" t="n">
        <v>3.116134003917907</v>
      </c>
      <c r="AL679" t="n">
        <v>4.477186685136325</v>
      </c>
      <c r="AM679" t="n">
        <v>0</v>
      </c>
      <c r="AN679" t="n">
        <v>0</v>
      </c>
      <c r="AO679" t="n">
        <v>4.477448284021751</v>
      </c>
      <c r="AP679" t="n">
        <v>0</v>
      </c>
      <c r="AQ679" t="n">
        <v>1.383990014199638</v>
      </c>
      <c r="AR679" t="n">
        <v>1</v>
      </c>
      <c r="AS679" t="n">
        <v>0</v>
      </c>
      <c r="AT679" t="n">
        <v>0</v>
      </c>
      <c r="AU679" t="n">
        <v>0</v>
      </c>
      <c r="AV679" t="n">
        <v>1.39597580200604</v>
      </c>
      <c r="AW679" t="n">
        <v>0.438871093111671</v>
      </c>
    </row>
    <row r="680" spans="1:49">
      <c r="A680" t="n">
        <v>-32.438623</v>
      </c>
      <c r="B680" t="n">
        <v>11.00727331</v>
      </c>
      <c r="C680" t="n">
        <v>47.26490619052903</v>
      </c>
      <c r="D680" t="n">
        <v>75.10180291419485</v>
      </c>
      <c r="E680" t="n">
        <v>1734.37419229596</v>
      </c>
      <c r="F680" t="n">
        <v>677</v>
      </c>
      <c r="G680" t="n">
        <v>40.349024785</v>
      </c>
      <c r="H680" t="n">
        <v>-0.2274314678616767</v>
      </c>
      <c r="I680" t="n">
        <v>0.6777609928496551</v>
      </c>
      <c r="J680" t="n">
        <v>0</v>
      </c>
      <c r="K680" t="n">
        <v>0</v>
      </c>
      <c r="L680" t="n">
        <v>0.06010501998272083</v>
      </c>
      <c r="M680" t="n">
        <v>0</v>
      </c>
      <c r="N680" t="n">
        <v>91.04199489137548</v>
      </c>
      <c r="O680" t="n">
        <v>-2.043792559901639</v>
      </c>
      <c r="P680" t="b">
        <v>1</v>
      </c>
      <c r="Q680" t="n">
        <v>0</v>
      </c>
      <c r="R680" t="b">
        <v>0</v>
      </c>
      <c r="S680" t="n">
        <v>-2.043792559901639</v>
      </c>
      <c r="T680" t="n">
        <v>332.3885478161488</v>
      </c>
      <c r="U680" t="n">
        <v>1310.940432586891</v>
      </c>
      <c r="V680" t="n">
        <v>-58.71676819792904</v>
      </c>
      <c r="W680" t="n">
        <v>3</v>
      </c>
      <c r="X680" t="n">
        <v>1734.374192312457</v>
      </c>
      <c r="Y680" t="b">
        <v>0</v>
      </c>
      <c r="Z680" t="n">
        <v>1734.374192312457</v>
      </c>
      <c r="AA680" t="b">
        <v>0</v>
      </c>
      <c r="AB680" t="n">
        <v>-14.88761871144245</v>
      </c>
      <c r="AC680" t="n">
        <v>-2.043792559901639</v>
      </c>
      <c r="AD680" t="b">
        <v>0</v>
      </c>
      <c r="AE680" t="n">
        <v>0</v>
      </c>
      <c r="AF680" t="n">
        <v>0</v>
      </c>
      <c r="AG680" t="n">
        <v>0.8278666367983433</v>
      </c>
      <c r="AH680" t="n">
        <v>30.69286477164749</v>
      </c>
      <c r="AI680" t="n">
        <v>-9.315920508373356</v>
      </c>
      <c r="AJ680" t="n">
        <v>-1.691987672879246</v>
      </c>
      <c r="AK680" t="n">
        <v>5.571698203069097</v>
      </c>
      <c r="AL680" t="n">
        <v>-1.691987672879246</v>
      </c>
      <c r="AM680" t="n">
        <v>2</v>
      </c>
      <c r="AN680" t="n">
        <v>0</v>
      </c>
      <c r="AO680" t="n">
        <v>-1.011391583787059</v>
      </c>
      <c r="AP680" t="n">
        <v>0</v>
      </c>
      <c r="AQ680" t="n">
        <v>0.4463495239711357</v>
      </c>
      <c r="AR680" t="n">
        <v>1</v>
      </c>
      <c r="AS680" t="n">
        <v>0</v>
      </c>
      <c r="AT680" t="n">
        <v>0</v>
      </c>
      <c r="AU680" t="n">
        <v>0</v>
      </c>
      <c r="AV680" t="n">
        <v>0.4587483727627565</v>
      </c>
      <c r="AW680" t="n">
        <v>0.1442227003707906</v>
      </c>
    </row>
    <row r="681" spans="1:49">
      <c r="A681" t="n">
        <v>-83.12397145</v>
      </c>
      <c r="B681" t="n">
        <v>61.684864515</v>
      </c>
      <c r="C681" t="n">
        <v>47.27605395327244</v>
      </c>
      <c r="D681" t="n">
        <v>75.11951620610566</v>
      </c>
      <c r="E681" t="n">
        <v>1666.5267345275</v>
      </c>
      <c r="F681" t="n">
        <v>678</v>
      </c>
      <c r="G681" t="n">
        <v>38.77060026</v>
      </c>
      <c r="H681" t="n">
        <v>-0.6650774063997194</v>
      </c>
      <c r="I681" t="n">
        <v>1.736762544438412</v>
      </c>
      <c r="J681" t="n">
        <v>0</v>
      </c>
      <c r="K681" t="n">
        <v>0</v>
      </c>
      <c r="L681" t="n">
        <v>0.02753836417573441</v>
      </c>
      <c r="M681" t="n">
        <v>0</v>
      </c>
      <c r="N681" t="n">
        <v>91.05461505419233</v>
      </c>
      <c r="O681" t="n">
        <v>-10.01845542017136</v>
      </c>
      <c r="P681" t="b">
        <v>1</v>
      </c>
      <c r="Q681" t="n">
        <v>0</v>
      </c>
      <c r="R681" t="b">
        <v>0</v>
      </c>
      <c r="S681" t="n">
        <v>-10.01845542017136</v>
      </c>
      <c r="T681" t="n">
        <v>319.3857493966643</v>
      </c>
      <c r="U681" t="n">
        <v>1259.657395620444</v>
      </c>
      <c r="V681" t="n">
        <v>-299.5412360028203</v>
      </c>
      <c r="W681" t="n">
        <v>3</v>
      </c>
      <c r="X681" t="n">
        <v>1666.526734405847</v>
      </c>
      <c r="Y681" t="b">
        <v>0</v>
      </c>
      <c r="Z681" t="n">
        <v>1666.526734405847</v>
      </c>
      <c r="AA681" t="b">
        <v>0</v>
      </c>
      <c r="AB681" t="n">
        <v>-75.94858925020797</v>
      </c>
      <c r="AC681" t="n">
        <v>-10.01845542017136</v>
      </c>
      <c r="AD681" t="b">
        <v>0</v>
      </c>
      <c r="AE681" t="n">
        <v>0</v>
      </c>
      <c r="AF681" t="n">
        <v>0</v>
      </c>
      <c r="AG681" t="n">
        <v>0.936558745804097</v>
      </c>
      <c r="AH681" t="n">
        <v>30.7048979872073</v>
      </c>
      <c r="AI681" t="n">
        <v>-53.76441080405542</v>
      </c>
      <c r="AJ681" t="n">
        <v>-9.382872043209948</v>
      </c>
      <c r="AK681" t="n">
        <v>22.18417844615256</v>
      </c>
      <c r="AL681" t="n">
        <v>-9.382872043209948</v>
      </c>
      <c r="AM681" t="n">
        <v>2</v>
      </c>
      <c r="AN681" t="n">
        <v>4.661790302876554</v>
      </c>
      <c r="AO681" t="n">
        <v>-2.964803143240075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</row>
    <row r="682" spans="1:49">
      <c r="A682" t="n">
        <v>-101.3706969</v>
      </c>
      <c r="B682" t="n">
        <v>79.92879735</v>
      </c>
      <c r="C682" t="n">
        <v>47.26755425694457</v>
      </c>
      <c r="D682" t="n">
        <v>75.10601057222431</v>
      </c>
      <c r="E682" t="n">
        <v>1532.571640250935</v>
      </c>
      <c r="F682" t="n">
        <v>679</v>
      </c>
      <c r="G682" t="n">
        <v>35.654226965</v>
      </c>
      <c r="H682" t="n">
        <v>-1.024590423206102</v>
      </c>
      <c r="I682" t="n">
        <v>2.118003103177513</v>
      </c>
      <c r="J682" t="n">
        <v>0</v>
      </c>
      <c r="K682" t="n">
        <v>0</v>
      </c>
      <c r="L682" t="n">
        <v>-0.004014147297478066</v>
      </c>
      <c r="M682" t="n">
        <v>0</v>
      </c>
      <c r="N682" t="n">
        <v>91.07920075937722</v>
      </c>
      <c r="O682" t="n">
        <v>-15.34073292997102</v>
      </c>
      <c r="P682" t="b">
        <v>1</v>
      </c>
      <c r="Q682" t="n">
        <v>0</v>
      </c>
      <c r="R682" t="b">
        <v>0</v>
      </c>
      <c r="S682" t="n">
        <v>-15.34073292997102</v>
      </c>
      <c r="T682" t="n">
        <v>293.7135850879209</v>
      </c>
      <c r="U682" t="n">
        <v>1158.40637958676</v>
      </c>
      <c r="V682" t="n">
        <v>-498.762113926731</v>
      </c>
      <c r="W682" t="n">
        <v>3</v>
      </c>
      <c r="X682" t="n">
        <v>1532.571640193283</v>
      </c>
      <c r="Y682" t="b">
        <v>0</v>
      </c>
      <c r="Z682" t="n">
        <v>1532.571640193283</v>
      </c>
      <c r="AA682" t="b">
        <v>0</v>
      </c>
      <c r="AB682" t="n">
        <v>-126.460982232944</v>
      </c>
      <c r="AC682" t="n">
        <v>-15.34073292997102</v>
      </c>
      <c r="AD682" t="b">
        <v>0</v>
      </c>
      <c r="AE682" t="n">
        <v>0</v>
      </c>
      <c r="AF682" t="n">
        <v>0</v>
      </c>
      <c r="AG682" t="n">
        <v>0.9473608109422265</v>
      </c>
      <c r="AH682" t="n">
        <v>30.72663762773914</v>
      </c>
      <c r="AI682" t="n">
        <v>-90.55493475491483</v>
      </c>
      <c r="AJ682" t="n">
        <v>-14.53320918898547</v>
      </c>
      <c r="AK682" t="n">
        <v>35.90604747802917</v>
      </c>
      <c r="AL682" t="n">
        <v>-14.53320918898547</v>
      </c>
      <c r="AM682" t="n">
        <v>2</v>
      </c>
      <c r="AN682" t="n">
        <v>9.682045124028127</v>
      </c>
      <c r="AO682" t="n">
        <v>-2.687709992286646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</row>
    <row r="683" spans="1:49">
      <c r="A683" t="n">
        <v>-101.3706969</v>
      </c>
      <c r="B683" t="n">
        <v>79.92879735</v>
      </c>
      <c r="C683" t="n">
        <v>47.2588231512927</v>
      </c>
      <c r="D683" t="n">
        <v>75.0921372393704</v>
      </c>
      <c r="E683" t="n">
        <v>1358.56111250232</v>
      </c>
      <c r="F683" t="n">
        <v>680</v>
      </c>
      <c r="G683" t="n">
        <v>31.60599151</v>
      </c>
      <c r="H683" t="n">
        <v>-1.207068192442547</v>
      </c>
      <c r="I683" t="n">
        <v>2.118003103177513</v>
      </c>
      <c r="J683" t="n">
        <v>0</v>
      </c>
      <c r="K683" t="n">
        <v>0</v>
      </c>
      <c r="L683" t="n">
        <v>-0.02603492249061906</v>
      </c>
      <c r="M683" t="n">
        <v>0</v>
      </c>
      <c r="N683" t="n">
        <v>91.10695381401263</v>
      </c>
      <c r="O683" t="n">
        <v>-16.40194497510318</v>
      </c>
      <c r="P683" t="b">
        <v>1</v>
      </c>
      <c r="Q683" t="n">
        <v>0</v>
      </c>
      <c r="R683" t="b">
        <v>0</v>
      </c>
      <c r="S683" t="n">
        <v>-16.40194497510318</v>
      </c>
      <c r="T683" t="n">
        <v>260.3648954659222</v>
      </c>
      <c r="U683" t="n">
        <v>1026.879147717597</v>
      </c>
      <c r="V683" t="n">
        <v>-601.5674150935481</v>
      </c>
      <c r="W683" t="n">
        <v>3</v>
      </c>
      <c r="X683" t="n">
        <v>1358.561112430381</v>
      </c>
      <c r="Y683" t="b">
        <v>0</v>
      </c>
      <c r="Z683" t="n">
        <v>1358.561112430381</v>
      </c>
      <c r="AA683" t="b">
        <v>0</v>
      </c>
      <c r="AB683" t="n">
        <v>-152.5272350642871</v>
      </c>
      <c r="AC683" t="n">
        <v>-16.40194497510318</v>
      </c>
      <c r="AD683" t="b">
        <v>0</v>
      </c>
      <c r="AE683" t="n">
        <v>0</v>
      </c>
      <c r="AF683" t="n">
        <v>0</v>
      </c>
      <c r="AG683" t="n">
        <v>0.9503784389936583</v>
      </c>
      <c r="AH683" t="n">
        <v>30.75425835616957</v>
      </c>
      <c r="AI683" t="n">
        <v>-109.568099444003</v>
      </c>
      <c r="AJ683" t="n">
        <v>-15.58805486189844</v>
      </c>
      <c r="AK683" t="n">
        <v>42.95913562028407</v>
      </c>
      <c r="AL683" t="n">
        <v>-15.58805486189844</v>
      </c>
      <c r="AM683" t="n">
        <v>2</v>
      </c>
      <c r="AN683" t="n">
        <v>11.06354224483051</v>
      </c>
      <c r="AO683" t="n">
        <v>-2.342182945083809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</row>
    <row r="684" spans="1:49">
      <c r="A684" t="n">
        <v>-101.3706969</v>
      </c>
      <c r="B684" t="n">
        <v>79.92879735</v>
      </c>
      <c r="C684" t="n">
        <v>47.25014232937397</v>
      </c>
      <c r="D684" t="n">
        <v>75.07834380509919</v>
      </c>
      <c r="E684" t="n">
        <v>1166.19661880547</v>
      </c>
      <c r="F684" t="n">
        <v>681</v>
      </c>
      <c r="G684" t="n">
        <v>27.13076364</v>
      </c>
      <c r="H684" t="n">
        <v>-1.25002291119038</v>
      </c>
      <c r="I684" t="n">
        <v>2.118003103177513</v>
      </c>
      <c r="J684" t="n">
        <v>0</v>
      </c>
      <c r="K684" t="n">
        <v>0</v>
      </c>
      <c r="L684" t="n">
        <v>-0.02816725695150102</v>
      </c>
      <c r="M684" t="n">
        <v>0</v>
      </c>
      <c r="N684" t="n">
        <v>91.13470686864804</v>
      </c>
      <c r="O684" t="n">
        <v>-14.69739358894071</v>
      </c>
      <c r="P684" t="b">
        <v>1</v>
      </c>
      <c r="Q684" t="n">
        <v>0</v>
      </c>
      <c r="R684" t="b">
        <v>0</v>
      </c>
      <c r="S684" t="n">
        <v>-14.69739358894071</v>
      </c>
      <c r="T684" t="n">
        <v>223.4987134260369</v>
      </c>
      <c r="U684" t="n">
        <v>881.4789257522893</v>
      </c>
      <c r="V684" t="n">
        <v>-627.9667934700177</v>
      </c>
      <c r="W684" t="n">
        <v>3</v>
      </c>
      <c r="X684" t="n">
        <v>1166.196618770279</v>
      </c>
      <c r="Y684" t="b">
        <v>0</v>
      </c>
      <c r="Z684" t="n">
        <v>1166.196618770279</v>
      </c>
      <c r="AA684" t="b">
        <v>0</v>
      </c>
      <c r="AB684" t="n">
        <v>-159.2207894193757</v>
      </c>
      <c r="AC684" t="n">
        <v>-14.69739358894071</v>
      </c>
      <c r="AD684" t="b">
        <v>0</v>
      </c>
      <c r="AE684" t="n">
        <v>0</v>
      </c>
      <c r="AF684" t="n">
        <v>0</v>
      </c>
      <c r="AG684" t="n">
        <v>0.951318223860263</v>
      </c>
      <c r="AH684" t="n">
        <v>30.78209684146488</v>
      </c>
      <c r="AI684" t="n">
        <v>-114.4895227453284</v>
      </c>
      <c r="AJ684" t="n">
        <v>-13.98189836440629</v>
      </c>
      <c r="AK684" t="n">
        <v>44.7312666740473</v>
      </c>
      <c r="AL684" t="n">
        <v>-13.98189836440629</v>
      </c>
      <c r="AM684" t="n">
        <v>2</v>
      </c>
      <c r="AN684" t="n">
        <v>9.875256082895568</v>
      </c>
      <c r="AO684" t="n">
        <v>-1.977096883608413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</row>
    <row r="685" spans="1:49">
      <c r="A685" t="n">
        <v>-72.98690175999999</v>
      </c>
      <c r="B685" t="n">
        <v>51.549346275</v>
      </c>
      <c r="C685" t="n">
        <v>47.24649501481034</v>
      </c>
      <c r="D685" t="n">
        <v>75.07254838685759</v>
      </c>
      <c r="E685" t="n">
        <v>1203.366463399115</v>
      </c>
      <c r="F685" t="n">
        <v>682</v>
      </c>
      <c r="G685" t="n">
        <v>22.96860891</v>
      </c>
      <c r="H685" t="n">
        <v>-0.9906589961292682</v>
      </c>
      <c r="I685" t="n">
        <v>1.52496223412066</v>
      </c>
      <c r="J685" t="n">
        <v>0</v>
      </c>
      <c r="K685" t="n">
        <v>0</v>
      </c>
      <c r="L685" t="n">
        <v>-0.006164625812732749</v>
      </c>
      <c r="M685" t="n">
        <v>0</v>
      </c>
      <c r="N685" t="n">
        <v>91.15753293524961</v>
      </c>
      <c r="O685" t="n">
        <v>-9.676853331045168</v>
      </c>
      <c r="P685" t="b">
        <v>1</v>
      </c>
      <c r="Q685" t="n">
        <v>0</v>
      </c>
      <c r="R685" t="b">
        <v>0</v>
      </c>
      <c r="S685" t="n">
        <v>-9.676853331045168</v>
      </c>
      <c r="T685" t="n">
        <v>189.2115757848535</v>
      </c>
      <c r="U685" t="n">
        <v>746.2504548954621</v>
      </c>
      <c r="V685" t="n">
        <v>-488.3799634845806</v>
      </c>
      <c r="W685" t="n">
        <v>2</v>
      </c>
      <c r="X685" t="n">
        <v>1593.990971656707</v>
      </c>
      <c r="Y685" t="b">
        <v>1</v>
      </c>
      <c r="Z685" t="n">
        <v>1593.990971656707</v>
      </c>
      <c r="AA685" t="b">
        <v>0</v>
      </c>
      <c r="AB685" t="n">
        <v>-123.828591147206</v>
      </c>
      <c r="AC685" t="n">
        <v>-9.676853331045168</v>
      </c>
      <c r="AD685" t="b">
        <v>0</v>
      </c>
      <c r="AE685" t="n">
        <v>0</v>
      </c>
      <c r="AF685" t="n">
        <v>-390.6245082575922</v>
      </c>
      <c r="AG685" t="n">
        <v>0.9485689461497206</v>
      </c>
      <c r="AH685" t="n">
        <v>30.80656980527647</v>
      </c>
      <c r="AI685" t="n">
        <v>-54.99061620211135</v>
      </c>
      <c r="AJ685" t="n">
        <v>-9.179162566274929</v>
      </c>
      <c r="AK685" t="n">
        <v>68.83797494509469</v>
      </c>
      <c r="AL685" t="n">
        <v>-6.92971076421048</v>
      </c>
      <c r="AM685" t="n">
        <v>2</v>
      </c>
      <c r="AN685" t="n">
        <v>3.344242997044033</v>
      </c>
      <c r="AO685" t="n">
        <v>-2.046371086611401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</row>
    <row r="686" spans="1:49">
      <c r="A686" t="n">
        <v>-49.671641465</v>
      </c>
      <c r="B686" t="n">
        <v>28.23765432</v>
      </c>
      <c r="C686" t="n">
        <v>47.24691517878112</v>
      </c>
      <c r="D686" t="n">
        <v>75.07321600844554</v>
      </c>
      <c r="E686" t="n">
        <v>1337.936068004915</v>
      </c>
      <c r="F686" t="n">
        <v>683</v>
      </c>
      <c r="G686" t="n">
        <v>20.178449645</v>
      </c>
      <c r="H686" t="n">
        <v>-0.5809361001258813</v>
      </c>
      <c r="I686" t="n">
        <v>1.037821520222683</v>
      </c>
      <c r="J686" t="n">
        <v>0</v>
      </c>
      <c r="K686" t="n">
        <v>0</v>
      </c>
      <c r="L686" t="n">
        <v>0.02944980953544302</v>
      </c>
      <c r="M686" t="n">
        <v>0</v>
      </c>
      <c r="N686" t="n">
        <v>91.17138484507512</v>
      </c>
      <c r="O686" t="n">
        <v>-4.622519995904015</v>
      </c>
      <c r="P686" t="b">
        <v>1</v>
      </c>
      <c r="Q686" t="n">
        <v>0</v>
      </c>
      <c r="R686" t="b">
        <v>0</v>
      </c>
      <c r="S686" t="n">
        <v>-4.622519995904015</v>
      </c>
      <c r="T686" t="n">
        <v>166.2267083385925</v>
      </c>
      <c r="U686" t="n">
        <v>655.5981376874088</v>
      </c>
      <c r="V686" t="n">
        <v>-265.5518770391653</v>
      </c>
      <c r="W686" t="n">
        <v>2</v>
      </c>
      <c r="X686" t="n">
        <v>1400.357622100305</v>
      </c>
      <c r="Y686" t="b">
        <v>0</v>
      </c>
      <c r="Z686" t="n">
        <v>1400.357622100305</v>
      </c>
      <c r="AA686" t="b">
        <v>0</v>
      </c>
      <c r="AB686" t="n">
        <v>-67.33059762656322</v>
      </c>
      <c r="AC686" t="n">
        <v>-4.622519995904015</v>
      </c>
      <c r="AD686" t="b">
        <v>0</v>
      </c>
      <c r="AE686" t="n">
        <v>0</v>
      </c>
      <c r="AF686" t="n">
        <v>-62.42155409539032</v>
      </c>
      <c r="AG686" t="n">
        <v>0.9373262925116689</v>
      </c>
      <c r="AH686" t="n">
        <v>30.82359293507235</v>
      </c>
      <c r="AI686" t="n">
        <v>-29.54622633235088</v>
      </c>
      <c r="AJ686" t="n">
        <v>-4.332809529821765</v>
      </c>
      <c r="AK686" t="n">
        <v>37.78437129421234</v>
      </c>
      <c r="AL686" t="n">
        <v>-4.139672648083552</v>
      </c>
      <c r="AM686" t="n">
        <v>2</v>
      </c>
      <c r="AN686" t="n">
        <v>0.7951171879915733</v>
      </c>
      <c r="AO686" t="n">
        <v>-2.302230987004758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</row>
    <row r="687" spans="1:49">
      <c r="A687" t="n">
        <v>-51.699055405</v>
      </c>
      <c r="B687" t="n">
        <v>30.264757965</v>
      </c>
      <c r="C687" t="n">
        <v>47.25517660676611</v>
      </c>
      <c r="D687" t="n">
        <v>75.08634304468291</v>
      </c>
      <c r="E687" t="n">
        <v>1300.30118425675</v>
      </c>
      <c r="F687" t="n">
        <v>684</v>
      </c>
      <c r="G687" t="n">
        <v>18.736686655</v>
      </c>
      <c r="H687" t="n">
        <v>-0.2121984825338705</v>
      </c>
      <c r="I687" t="n">
        <v>1.080181582328021</v>
      </c>
      <c r="J687" t="n">
        <v>0</v>
      </c>
      <c r="K687" t="n">
        <v>0</v>
      </c>
      <c r="L687" t="n">
        <v>0.06529158387108069</v>
      </c>
      <c r="M687" t="n">
        <v>0</v>
      </c>
      <c r="N687" t="n">
        <v>91.18154151387461</v>
      </c>
      <c r="O687" t="n">
        <v>-1.041304748390321</v>
      </c>
      <c r="P687" t="b">
        <v>1</v>
      </c>
      <c r="Q687" t="n">
        <v>0</v>
      </c>
      <c r="R687" t="b">
        <v>0</v>
      </c>
      <c r="S687" t="n">
        <v>-1.041304748390321</v>
      </c>
      <c r="T687" t="n">
        <v>154.3497048894453</v>
      </c>
      <c r="U687" t="n">
        <v>608.7552360839725</v>
      </c>
      <c r="V687" t="n">
        <v>-64.42336825590445</v>
      </c>
      <c r="W687" t="n">
        <v>2</v>
      </c>
      <c r="X687" t="n">
        <v>1300.301184275365</v>
      </c>
      <c r="Y687" t="b">
        <v>0</v>
      </c>
      <c r="Z687" t="n">
        <v>1300.301184275365</v>
      </c>
      <c r="AA687" t="b">
        <v>0</v>
      </c>
      <c r="AB687" t="n">
        <v>-16.33452541985407</v>
      </c>
      <c r="AC687" t="n">
        <v>-1.041304748390321</v>
      </c>
      <c r="AD687" t="b">
        <v>0</v>
      </c>
      <c r="AE687" t="n">
        <v>0</v>
      </c>
      <c r="AF687" t="n">
        <v>0</v>
      </c>
      <c r="AG687" t="n">
        <v>0.8593983341974607</v>
      </c>
      <c r="AH687" t="n">
        <v>30.8335022587256</v>
      </c>
      <c r="AI687" t="n">
        <v>-6.572033677775591</v>
      </c>
      <c r="AJ687" t="n">
        <v>-0.8948955661585476</v>
      </c>
      <c r="AK687" t="n">
        <v>9.762491742078476</v>
      </c>
      <c r="AL687" t="n">
        <v>-0.8948955661585476</v>
      </c>
      <c r="AM687" t="n">
        <v>2</v>
      </c>
      <c r="AN687" t="n">
        <v>0</v>
      </c>
      <c r="AO687" t="n">
        <v>0.1857201795851068</v>
      </c>
      <c r="AP687" t="n">
        <v>0</v>
      </c>
      <c r="AQ687" t="n">
        <v>0.4927490947383239</v>
      </c>
      <c r="AR687" t="n">
        <v>1</v>
      </c>
      <c r="AS687" t="n">
        <v>0</v>
      </c>
      <c r="AT687" t="n">
        <v>0</v>
      </c>
      <c r="AU687" t="n">
        <v>0</v>
      </c>
      <c r="AV687" t="n">
        <v>0.4986417846021662</v>
      </c>
      <c r="AW687" t="n">
        <v>0.1567645117952841</v>
      </c>
    </row>
    <row r="688" spans="1:49">
      <c r="A688" t="n">
        <v>-24.32896725</v>
      </c>
      <c r="B688" t="n">
        <v>2.898858714999999</v>
      </c>
      <c r="C688" t="n">
        <v>47.29260246794222</v>
      </c>
      <c r="D688" t="n">
        <v>75.14581104909641</v>
      </c>
      <c r="E688" t="n">
        <v>1307.83670697656</v>
      </c>
      <c r="F688" t="n">
        <v>685</v>
      </c>
      <c r="G688" t="n">
        <v>18.84526975</v>
      </c>
      <c r="H688" t="n">
        <v>0.3187467844280261</v>
      </c>
      <c r="I688" t="n">
        <v>0.5083207446372413</v>
      </c>
      <c r="J688" t="n">
        <v>0</v>
      </c>
      <c r="K688" t="n">
        <v>0</v>
      </c>
      <c r="L688" t="n">
        <v>0.09637631514699102</v>
      </c>
      <c r="M688" t="n">
        <v>0</v>
      </c>
      <c r="N688" t="n">
        <v>91.18729908621488</v>
      </c>
      <c r="O688" t="n">
        <v>3.677019789895156</v>
      </c>
      <c r="P688" t="b">
        <v>1</v>
      </c>
      <c r="Q688" t="n">
        <v>0</v>
      </c>
      <c r="R688" t="b">
        <v>0</v>
      </c>
      <c r="S688" t="n">
        <v>3.677019789895156</v>
      </c>
      <c r="T688" t="n">
        <v>155.2441943462971</v>
      </c>
      <c r="U688" t="n">
        <v>612.2831025017957</v>
      </c>
      <c r="V688" t="n">
        <v>226.1788447056971</v>
      </c>
      <c r="W688" t="n">
        <v>2</v>
      </c>
      <c r="X688" t="n">
        <v>1307.836706943836</v>
      </c>
      <c r="Y688" t="b">
        <v>0</v>
      </c>
      <c r="Z688" t="n">
        <v>1307.836706943836</v>
      </c>
      <c r="AA688" t="b">
        <v>0</v>
      </c>
      <c r="AB688" t="n">
        <v>57.34757725803679</v>
      </c>
      <c r="AC688" t="n">
        <v>3.677019789895156</v>
      </c>
      <c r="AD688" t="b">
        <v>0</v>
      </c>
      <c r="AE688" t="n">
        <v>0</v>
      </c>
      <c r="AF688" t="n">
        <v>0</v>
      </c>
      <c r="AG688" t="n">
        <v>0.895921811974839</v>
      </c>
      <c r="AH688" t="n">
        <v>30.83851007218903</v>
      </c>
      <c r="AI688" t="n">
        <v>29.96703097858215</v>
      </c>
      <c r="AJ688" t="n">
        <v>4.104174874133347</v>
      </c>
      <c r="AK688" t="n">
        <v>3.118914284744697</v>
      </c>
      <c r="AL688" t="n">
        <v>4.104174874133347</v>
      </c>
      <c r="AM688" t="n">
        <v>1</v>
      </c>
      <c r="AN688" t="n">
        <v>0</v>
      </c>
      <c r="AO688" t="n">
        <v>4.622974388502869</v>
      </c>
      <c r="AP688" t="n">
        <v>0</v>
      </c>
      <c r="AQ688" t="n">
        <v>1.291817717235874</v>
      </c>
      <c r="AR688" t="n">
        <v>1</v>
      </c>
      <c r="AS688" t="n">
        <v>0</v>
      </c>
      <c r="AT688" t="n">
        <v>0</v>
      </c>
      <c r="AU688" t="n">
        <v>0</v>
      </c>
      <c r="AV688" t="n">
        <v>1.297016505378256</v>
      </c>
      <c r="AW688" t="n">
        <v>0.4077599702525301</v>
      </c>
    </row>
    <row r="689" spans="1:49">
      <c r="A689" t="n">
        <v>0</v>
      </c>
      <c r="B689" t="n">
        <v>-21.42638506</v>
      </c>
      <c r="C689" t="n">
        <v>47.37155154267317</v>
      </c>
      <c r="D689" t="n">
        <v>75.2712575659434</v>
      </c>
      <c r="E689" t="n">
        <v>1448.173138355395</v>
      </c>
      <c r="F689" t="n">
        <v>686</v>
      </c>
      <c r="G689" t="n">
        <v>20.867447205</v>
      </c>
      <c r="H689" t="n">
        <v>0.7128451364884349</v>
      </c>
      <c r="I689" t="n">
        <v>-0</v>
      </c>
      <c r="J689" t="n">
        <v>0</v>
      </c>
      <c r="K689" t="n">
        <v>0</v>
      </c>
      <c r="L689" t="n">
        <v>0.118607025582061</v>
      </c>
      <c r="M689" t="n">
        <v>0</v>
      </c>
      <c r="N689" t="n">
        <v>91.18408250177998</v>
      </c>
      <c r="O689" t="n">
        <v>7.970829541999886</v>
      </c>
      <c r="P689" t="b">
        <v>1</v>
      </c>
      <c r="Q689" t="n">
        <v>0</v>
      </c>
      <c r="R689" t="b">
        <v>0</v>
      </c>
      <c r="S689" t="n">
        <v>7.970829541999886</v>
      </c>
      <c r="T689" t="n">
        <v>171.9025555155089</v>
      </c>
      <c r="U689" t="n">
        <v>677.9836789531669</v>
      </c>
      <c r="V689" t="n">
        <v>442.7846642586086</v>
      </c>
      <c r="W689" t="n">
        <v>2</v>
      </c>
      <c r="X689" t="n">
        <v>1448.173138243965</v>
      </c>
      <c r="Y689" t="b">
        <v>0</v>
      </c>
      <c r="Z689" t="n">
        <v>1448.173138243965</v>
      </c>
      <c r="AA689" t="b">
        <v>0</v>
      </c>
      <c r="AB689" t="n">
        <v>112.2679169012699</v>
      </c>
      <c r="AC689" t="n">
        <v>7.970829541999886</v>
      </c>
      <c r="AD689" t="b">
        <v>0</v>
      </c>
      <c r="AE689" t="n">
        <v>0</v>
      </c>
      <c r="AF689" t="n">
        <v>0</v>
      </c>
      <c r="AG689" t="n">
        <v>0.9263368572844447</v>
      </c>
      <c r="AH689" t="n">
        <v>30.85159994776567</v>
      </c>
      <c r="AI689" t="n">
        <v>56.7394957637898</v>
      </c>
      <c r="AJ689" t="n">
        <v>8.604677099177898</v>
      </c>
      <c r="AK689" t="n">
        <v>4.179609574056698</v>
      </c>
      <c r="AL689" t="n">
        <v>8.604677099177898</v>
      </c>
      <c r="AM689" t="n">
        <v>0</v>
      </c>
      <c r="AN689" t="n">
        <v>0</v>
      </c>
      <c r="AO689" t="n">
        <v>8.654731741554519</v>
      </c>
      <c r="AP689" t="n">
        <v>0</v>
      </c>
      <c r="AQ689" t="n">
        <v>2.060009776267627</v>
      </c>
      <c r="AR689" t="n">
        <v>1</v>
      </c>
      <c r="AS689" t="n">
        <v>0</v>
      </c>
      <c r="AT689" t="n">
        <v>0</v>
      </c>
      <c r="AU689" t="n">
        <v>0</v>
      </c>
      <c r="AV689" t="n">
        <v>2.066744862650874</v>
      </c>
      <c r="AW689" t="n">
        <v>0.649749498344524</v>
      </c>
    </row>
    <row r="690" spans="1:49">
      <c r="A690" t="n">
        <v>0</v>
      </c>
      <c r="B690" t="n">
        <v>-21.42638506</v>
      </c>
      <c r="C690" t="n">
        <v>47.47429948264784</v>
      </c>
      <c r="D690" t="n">
        <v>75.43451940564135</v>
      </c>
      <c r="E690" t="n">
        <v>1631.022934336275</v>
      </c>
      <c r="F690" t="n">
        <v>687</v>
      </c>
      <c r="G690" t="n">
        <v>23.502220885</v>
      </c>
      <c r="H690" t="n">
        <v>0.7106652821182333</v>
      </c>
      <c r="I690" t="n">
        <v>-0</v>
      </c>
      <c r="J690" t="n">
        <v>0</v>
      </c>
      <c r="K690" t="n">
        <v>0</v>
      </c>
      <c r="L690" t="n">
        <v>0.1334591400327363</v>
      </c>
      <c r="M690" t="n">
        <v>0</v>
      </c>
      <c r="N690" t="n">
        <v>91.17664278474525</v>
      </c>
      <c r="O690" t="n">
        <v>8.980262489229871</v>
      </c>
      <c r="P690" t="b">
        <v>1</v>
      </c>
      <c r="Q690" t="n">
        <v>0</v>
      </c>
      <c r="R690" t="b">
        <v>0</v>
      </c>
      <c r="S690" t="n">
        <v>8.980262489229871</v>
      </c>
      <c r="T690" t="n">
        <v>193.6073823852027</v>
      </c>
      <c r="U690" t="n">
        <v>763.5875161272393</v>
      </c>
      <c r="V690" t="n">
        <v>442.933471177254</v>
      </c>
      <c r="W690" t="n">
        <v>2</v>
      </c>
      <c r="X690" t="n">
        <v>1631.022934447783</v>
      </c>
      <c r="Y690" t="b">
        <v>0</v>
      </c>
      <c r="Z690" t="n">
        <v>1631.022934447783</v>
      </c>
      <c r="AA690" t="b">
        <v>0</v>
      </c>
      <c r="AB690" t="n">
        <v>112.3056468502165</v>
      </c>
      <c r="AC690" t="n">
        <v>8.980262489229871</v>
      </c>
      <c r="AD690" t="b">
        <v>0</v>
      </c>
      <c r="AE690" t="n">
        <v>0</v>
      </c>
      <c r="AF690" t="n">
        <v>0</v>
      </c>
      <c r="AG690" t="n">
        <v>0.9249582523092412</v>
      </c>
      <c r="AH690" t="n">
        <v>30.87168317923003</v>
      </c>
      <c r="AI690" t="n">
        <v>56.84316010181544</v>
      </c>
      <c r="AJ690" t="n">
        <v>9.708830065367643</v>
      </c>
      <c r="AK690" t="n">
        <v>4.265610078305841</v>
      </c>
      <c r="AL690" t="n">
        <v>9.708830065367643</v>
      </c>
      <c r="AM690" t="n">
        <v>0</v>
      </c>
      <c r="AN690" t="n">
        <v>0</v>
      </c>
      <c r="AO690" t="n">
        <v>9.767578876372127</v>
      </c>
      <c r="AP690" t="n">
        <v>0</v>
      </c>
      <c r="AQ690" t="n">
        <v>2.290287107318683</v>
      </c>
      <c r="AR690" t="n">
        <v>1</v>
      </c>
      <c r="AS690" t="n">
        <v>0</v>
      </c>
      <c r="AT690" t="n">
        <v>0</v>
      </c>
      <c r="AU690" t="n">
        <v>0</v>
      </c>
      <c r="AV690" t="n">
        <v>2.299529789231866</v>
      </c>
      <c r="AW690" t="n">
        <v>0.722933127345622</v>
      </c>
    </row>
    <row r="691" spans="1:49">
      <c r="A691" t="n">
        <v>0</v>
      </c>
      <c r="B691" t="n">
        <v>-21.42638506</v>
      </c>
      <c r="C691" t="n">
        <v>47.58136729271459</v>
      </c>
      <c r="D691" t="n">
        <v>75.60464532396381</v>
      </c>
      <c r="E691" t="n">
        <v>1798.30384823056</v>
      </c>
      <c r="F691" t="n">
        <v>688</v>
      </c>
      <c r="G691" t="n">
        <v>25.912654795</v>
      </c>
      <c r="H691" t="n">
        <v>0.6488333933719632</v>
      </c>
      <c r="I691" t="n">
        <v>-0</v>
      </c>
      <c r="J691" t="n">
        <v>0</v>
      </c>
      <c r="K691" t="n">
        <v>0</v>
      </c>
      <c r="L691" t="n">
        <v>0.1436819962968189</v>
      </c>
      <c r="M691" t="n">
        <v>0</v>
      </c>
      <c r="N691" t="n">
        <v>91.16920306771053</v>
      </c>
      <c r="O691" t="n">
        <v>9.174945082875245</v>
      </c>
      <c r="P691" t="b">
        <v>1</v>
      </c>
      <c r="Q691" t="n">
        <v>0</v>
      </c>
      <c r="R691" t="b">
        <v>0</v>
      </c>
      <c r="S691" t="n">
        <v>9.174945082875245</v>
      </c>
      <c r="T691" t="n">
        <v>213.4641355835985</v>
      </c>
      <c r="U691" t="n">
        <v>841.9025507417126</v>
      </c>
      <c r="V691" t="n">
        <v>410.4402433347605</v>
      </c>
      <c r="W691" t="n">
        <v>2</v>
      </c>
      <c r="X691" t="n">
        <v>1798.303848384298</v>
      </c>
      <c r="Y691" t="b">
        <v>0</v>
      </c>
      <c r="Z691" t="n">
        <v>1798.303848384298</v>
      </c>
      <c r="AA691" t="b">
        <v>0</v>
      </c>
      <c r="AB691" t="n">
        <v>104.0669988171299</v>
      </c>
      <c r="AC691" t="n">
        <v>9.174945082875245</v>
      </c>
      <c r="AD691" t="b">
        <v>0</v>
      </c>
      <c r="AE691" t="n">
        <v>0</v>
      </c>
      <c r="AF691" t="n">
        <v>0</v>
      </c>
      <c r="AG691" t="n">
        <v>0.9207349710410275</v>
      </c>
      <c r="AH691" t="n">
        <v>30.89473322540113</v>
      </c>
      <c r="AI691" t="n">
        <v>52.91479806519529</v>
      </c>
      <c r="AJ691" t="n">
        <v>9.964805694847898</v>
      </c>
      <c r="AK691" t="n">
        <v>4.194293000995884</v>
      </c>
      <c r="AL691" t="n">
        <v>9.964805694847898</v>
      </c>
      <c r="AM691" t="n">
        <v>0</v>
      </c>
      <c r="AN691" t="n">
        <v>0</v>
      </c>
      <c r="AO691" t="n">
        <v>9.964819099003224</v>
      </c>
      <c r="AP691" t="n">
        <v>0</v>
      </c>
      <c r="AQ691" t="n">
        <v>2.355783685159083</v>
      </c>
      <c r="AR691" t="n">
        <v>1</v>
      </c>
      <c r="AS691" t="n">
        <v>0</v>
      </c>
      <c r="AT691" t="n">
        <v>0</v>
      </c>
      <c r="AU691" t="n">
        <v>0</v>
      </c>
      <c r="AV691" t="n">
        <v>2.367822546372286</v>
      </c>
      <c r="AW691" t="n">
        <v>0.7444032108060631</v>
      </c>
    </row>
    <row r="692" spans="1:49">
      <c r="A692" t="n">
        <v>0</v>
      </c>
      <c r="B692" t="n">
        <v>-21.42638506</v>
      </c>
      <c r="C692" t="n">
        <v>47.68149045937154</v>
      </c>
      <c r="D692" t="n">
        <v>75.76373651731355</v>
      </c>
      <c r="E692" t="n">
        <v>1636.311652078055</v>
      </c>
      <c r="F692" t="n">
        <v>689</v>
      </c>
      <c r="G692" t="n">
        <v>28.17313318</v>
      </c>
      <c r="H692" t="n">
        <v>0.5864280568939182</v>
      </c>
      <c r="I692" t="n">
        <v>-0</v>
      </c>
      <c r="J692" t="n">
        <v>0</v>
      </c>
      <c r="K692" t="n">
        <v>0</v>
      </c>
      <c r="L692" t="n">
        <v>0.1483194028604266</v>
      </c>
      <c r="M692" t="n">
        <v>0</v>
      </c>
      <c r="N692" t="n">
        <v>91.1617633506758</v>
      </c>
      <c r="O692" t="n">
        <v>9.178395528313688</v>
      </c>
      <c r="P692" t="b">
        <v>1</v>
      </c>
      <c r="Q692" t="n">
        <v>0</v>
      </c>
      <c r="R692" t="b">
        <v>0</v>
      </c>
      <c r="S692" t="n">
        <v>9.178395528313688</v>
      </c>
      <c r="T692" t="n">
        <v>232.0855801355686</v>
      </c>
      <c r="U692" t="n">
        <v>915.3455280546825</v>
      </c>
      <c r="V692" t="n">
        <v>377.6504383763212</v>
      </c>
      <c r="W692" t="n">
        <v>2</v>
      </c>
      <c r="X692" t="n">
        <v>1955.178047924802</v>
      </c>
      <c r="Y692" t="b">
        <v>0</v>
      </c>
      <c r="Z692" t="n">
        <v>1955.178047924802</v>
      </c>
      <c r="AA692" t="b">
        <v>0</v>
      </c>
      <c r="AB692" t="n">
        <v>95.75315374653174</v>
      </c>
      <c r="AC692" t="n">
        <v>9.178395528313688</v>
      </c>
      <c r="AD692" t="b">
        <v>0</v>
      </c>
      <c r="AE692" t="n">
        <v>0</v>
      </c>
      <c r="AF692" t="n">
        <v>0</v>
      </c>
      <c r="AG692" t="n">
        <v>0.9158910233076709</v>
      </c>
      <c r="AH692" t="n">
        <v>30.91960833051471</v>
      </c>
      <c r="AI692" t="n">
        <v>48.94496655008013</v>
      </c>
      <c r="AJ692" t="n">
        <v>10.02127468742581</v>
      </c>
      <c r="AK692" t="n">
        <v>4.11671105076752</v>
      </c>
      <c r="AL692" t="n">
        <v>10.02127468742581</v>
      </c>
      <c r="AM692" t="n">
        <v>0</v>
      </c>
      <c r="AN692" t="n">
        <v>0</v>
      </c>
      <c r="AO692" t="n">
        <v>10.11507854386039</v>
      </c>
      <c r="AP692" t="n">
        <v>0</v>
      </c>
      <c r="AQ692" t="n">
        <v>2.351528351795012</v>
      </c>
      <c r="AR692" t="n">
        <v>1</v>
      </c>
      <c r="AS692" t="n">
        <v>0</v>
      </c>
      <c r="AT692" t="n">
        <v>0</v>
      </c>
      <c r="AU692" t="n">
        <v>0</v>
      </c>
      <c r="AV692" t="n">
        <v>2.360262675849254</v>
      </c>
      <c r="AW692" t="n">
        <v>0.7420265158551491</v>
      </c>
    </row>
    <row r="693" spans="1:49">
      <c r="A693" t="n">
        <v>0</v>
      </c>
      <c r="B693" t="n">
        <v>-21.42638506</v>
      </c>
      <c r="C693" t="n">
        <v>47.76577901232001</v>
      </c>
      <c r="D693" t="n">
        <v>75.89766722408234</v>
      </c>
      <c r="E693" t="n">
        <v>1355.877472301355</v>
      </c>
      <c r="F693" t="n">
        <v>690</v>
      </c>
      <c r="G693" t="n">
        <v>29.9660184</v>
      </c>
      <c r="H693" t="n">
        <v>0.383257383219024</v>
      </c>
      <c r="I693" t="n">
        <v>-0</v>
      </c>
      <c r="J693" t="n">
        <v>0</v>
      </c>
      <c r="K693" t="n">
        <v>0</v>
      </c>
      <c r="L693" t="n">
        <v>0.1437444066998693</v>
      </c>
      <c r="M693" t="n">
        <v>0</v>
      </c>
      <c r="N693" t="n">
        <v>91.15432363364107</v>
      </c>
      <c r="O693" t="n">
        <v>6.91804128775258</v>
      </c>
      <c r="P693" t="b">
        <v>1</v>
      </c>
      <c r="Q693" t="n">
        <v>0</v>
      </c>
      <c r="R693" t="b">
        <v>0</v>
      </c>
      <c r="S693" t="n">
        <v>6.91804128775258</v>
      </c>
      <c r="T693" t="n">
        <v>246.8550700514284</v>
      </c>
      <c r="U693" t="n">
        <v>973.5963962828337</v>
      </c>
      <c r="V693" t="n">
        <v>267.6162496229693</v>
      </c>
      <c r="W693" t="n">
        <v>3</v>
      </c>
      <c r="X693" t="n">
        <v>1288.068032282189</v>
      </c>
      <c r="Y693" t="b">
        <v>1</v>
      </c>
      <c r="Z693" t="n">
        <v>1288.068032282189</v>
      </c>
      <c r="AA693" t="b">
        <v>0</v>
      </c>
      <c r="AB693" t="n">
        <v>67.85401866708148</v>
      </c>
      <c r="AC693" t="n">
        <v>6.91804128775258</v>
      </c>
      <c r="AD693" t="b">
        <v>0</v>
      </c>
      <c r="AE693" t="n">
        <v>0</v>
      </c>
      <c r="AF693" t="n">
        <v>67.80944001916623</v>
      </c>
      <c r="AG693" t="n">
        <v>0.9267689140095261</v>
      </c>
      <c r="AH693" t="n">
        <v>30.94601349922759</v>
      </c>
      <c r="AI693" t="n">
        <v>55.34065201559429</v>
      </c>
      <c r="AJ693" t="n">
        <v>7.464688535810632</v>
      </c>
      <c r="AK693" t="n">
        <v>4.052656046522877</v>
      </c>
      <c r="AL693" t="n">
        <v>7.857661839118199</v>
      </c>
      <c r="AM693" t="n">
        <v>0</v>
      </c>
      <c r="AN693" t="n">
        <v>0</v>
      </c>
      <c r="AO693" t="n">
        <v>7.903001300938327</v>
      </c>
      <c r="AP693" t="n">
        <v>0</v>
      </c>
      <c r="AQ693" t="n">
        <v>1.903059306172618</v>
      </c>
      <c r="AR693" t="n">
        <v>1</v>
      </c>
      <c r="AS693" t="n">
        <v>0</v>
      </c>
      <c r="AT693" t="n">
        <v>0</v>
      </c>
      <c r="AU693" t="n">
        <v>0</v>
      </c>
      <c r="AV693" t="n">
        <v>1.907649485294455</v>
      </c>
      <c r="AW693" t="n">
        <v>0.5997326126154955</v>
      </c>
    </row>
    <row r="694" spans="1:49">
      <c r="A694" t="n">
        <v>0</v>
      </c>
      <c r="B694" t="n">
        <v>-21.42638506</v>
      </c>
      <c r="C694" t="n">
        <v>47.83068700307334</v>
      </c>
      <c r="D694" t="n">
        <v>76.00080309215035</v>
      </c>
      <c r="E694" t="n">
        <v>1328.72403759142</v>
      </c>
      <c r="F694" t="n">
        <v>691</v>
      </c>
      <c r="G694" t="n">
        <v>30.91185245</v>
      </c>
      <c r="H694" t="n">
        <v>0.1628084685633144</v>
      </c>
      <c r="I694" t="n">
        <v>-0</v>
      </c>
      <c r="J694" t="n">
        <v>0</v>
      </c>
      <c r="K694" t="n">
        <v>0</v>
      </c>
      <c r="L694" t="n">
        <v>0.1286364895864156</v>
      </c>
      <c r="M694" t="n">
        <v>0</v>
      </c>
      <c r="N694" t="n">
        <v>91.14688391660634</v>
      </c>
      <c r="O694" t="n">
        <v>3.936214567583449</v>
      </c>
      <c r="P694" t="b">
        <v>1</v>
      </c>
      <c r="Q694" t="n">
        <v>0</v>
      </c>
      <c r="R694" t="b">
        <v>0</v>
      </c>
      <c r="S694" t="n">
        <v>3.936214567583449</v>
      </c>
      <c r="T694" t="n">
        <v>254.6466934680975</v>
      </c>
      <c r="U694" t="n">
        <v>1004.326559038177</v>
      </c>
      <c r="V694" t="n">
        <v>147.608750846722</v>
      </c>
      <c r="W694" t="n">
        <v>3</v>
      </c>
      <c r="X694" t="n">
        <v>1328.724037607508</v>
      </c>
      <c r="Y694" t="b">
        <v>0</v>
      </c>
      <c r="Z694" t="n">
        <v>1328.724037607508</v>
      </c>
      <c r="AA694" t="b">
        <v>0</v>
      </c>
      <c r="AB694" t="n">
        <v>37.42615386580173</v>
      </c>
      <c r="AC694" t="n">
        <v>3.936214567583449</v>
      </c>
      <c r="AD694" t="b">
        <v>0</v>
      </c>
      <c r="AE694" t="n">
        <v>0</v>
      </c>
      <c r="AF694" t="n">
        <v>-1.608759703231044e-08</v>
      </c>
      <c r="AG694" t="n">
        <v>0.8988938266927536</v>
      </c>
      <c r="AH694" t="n">
        <v>30.96334189876191</v>
      </c>
      <c r="AI694" t="n">
        <v>31.47074012297116</v>
      </c>
      <c r="AJ694" t="n">
        <v>4.378953832696491</v>
      </c>
      <c r="AK694" t="n">
        <v>3.181886104980435</v>
      </c>
      <c r="AL694" t="n">
        <v>4.378953832643472</v>
      </c>
      <c r="AM694" t="n">
        <v>0</v>
      </c>
      <c r="AN694" t="n">
        <v>0</v>
      </c>
      <c r="AO694" t="n">
        <v>4.378987005315394</v>
      </c>
      <c r="AP694" t="n">
        <v>0</v>
      </c>
      <c r="AQ694" t="n">
        <v>1.246329888441751</v>
      </c>
      <c r="AR694" t="n">
        <v>1</v>
      </c>
      <c r="AS694" t="n">
        <v>0</v>
      </c>
      <c r="AT694" t="n">
        <v>0</v>
      </c>
      <c r="AU694" t="n">
        <v>0</v>
      </c>
      <c r="AV694" t="n">
        <v>1.250510067673212</v>
      </c>
      <c r="AW694" t="n">
        <v>0.3931391357631265</v>
      </c>
    </row>
    <row r="695" spans="1:49">
      <c r="A695" t="n">
        <v>0</v>
      </c>
      <c r="B695" t="n">
        <v>-21.42638506</v>
      </c>
      <c r="C695" t="n">
        <v>47.8806393581403</v>
      </c>
      <c r="D695" t="n">
        <v>76.08017513004705</v>
      </c>
      <c r="E695" t="n">
        <v>1347.55751896841</v>
      </c>
      <c r="F695" t="n">
        <v>692</v>
      </c>
      <c r="G695" t="n">
        <v>31.350000465</v>
      </c>
      <c r="H695" t="n">
        <v>0.1188271300277286</v>
      </c>
      <c r="I695" t="n">
        <v>-0</v>
      </c>
      <c r="J695" t="n">
        <v>0</v>
      </c>
      <c r="K695" t="n">
        <v>0</v>
      </c>
      <c r="L695" t="n">
        <v>0.1026878214837803</v>
      </c>
      <c r="M695" t="n">
        <v>0</v>
      </c>
      <c r="N695" t="n">
        <v>91.13944419957161</v>
      </c>
      <c r="O695" t="n">
        <v>3.349149963881571</v>
      </c>
      <c r="P695" t="b">
        <v>1</v>
      </c>
      <c r="Q695" t="n">
        <v>0</v>
      </c>
      <c r="R695" t="b">
        <v>0</v>
      </c>
      <c r="S695" t="n">
        <v>3.349149963881571</v>
      </c>
      <c r="T695" t="n">
        <v>258.2560838613077</v>
      </c>
      <c r="U695" t="n">
        <v>1018.561994748997</v>
      </c>
      <c r="V695" t="n">
        <v>123.8384236153876</v>
      </c>
      <c r="W695" t="n">
        <v>3</v>
      </c>
      <c r="X695" t="n">
        <v>1347.557519052924</v>
      </c>
      <c r="Y695" t="b">
        <v>0</v>
      </c>
      <c r="Z695" t="n">
        <v>1347.557519052924</v>
      </c>
      <c r="AA695" t="b">
        <v>0</v>
      </c>
      <c r="AB695" t="n">
        <v>31.39919462864797</v>
      </c>
      <c r="AC695" t="n">
        <v>3.349149963881571</v>
      </c>
      <c r="AD695" t="b">
        <v>0</v>
      </c>
      <c r="AE695" t="n">
        <v>0</v>
      </c>
      <c r="AF695" t="n">
        <v>0</v>
      </c>
      <c r="AG695" t="n">
        <v>0.8873060720617063</v>
      </c>
      <c r="AH695" t="n">
        <v>30.97695434778032</v>
      </c>
      <c r="AI695" t="n">
        <v>26.74762409571787</v>
      </c>
      <c r="AJ695" t="n">
        <v>3.774514870725081</v>
      </c>
      <c r="AK695" t="n">
        <v>3.014294822363397</v>
      </c>
      <c r="AL695" t="n">
        <v>3.774514870725081</v>
      </c>
      <c r="AM695" t="n">
        <v>0</v>
      </c>
      <c r="AN695" t="n">
        <v>0</v>
      </c>
      <c r="AO695" t="n">
        <v>3.775393935548516</v>
      </c>
      <c r="AP695" t="n">
        <v>0</v>
      </c>
      <c r="AQ695" t="n">
        <v>1.140888016697237</v>
      </c>
      <c r="AR695" t="n">
        <v>1</v>
      </c>
      <c r="AS695" t="n">
        <v>0</v>
      </c>
      <c r="AT695" t="n">
        <v>0</v>
      </c>
      <c r="AU695" t="n">
        <v>0</v>
      </c>
      <c r="AV695" t="n">
        <v>1.145210100010031</v>
      </c>
      <c r="AW695" t="n">
        <v>0.3600346135740206</v>
      </c>
    </row>
    <row r="696" spans="1:49">
      <c r="A696" t="n">
        <v>0</v>
      </c>
      <c r="B696" t="n">
        <v>-21.42638506</v>
      </c>
      <c r="C696" t="n">
        <v>47.93512028951576</v>
      </c>
      <c r="D696" t="n">
        <v>76.1667428713274</v>
      </c>
      <c r="E696" t="n">
        <v>1371.55335120404</v>
      </c>
      <c r="F696" t="n">
        <v>693</v>
      </c>
      <c r="G696" t="n">
        <v>31.908247025</v>
      </c>
      <c r="H696" t="n">
        <v>0.1922118238257715</v>
      </c>
      <c r="I696" t="n">
        <v>-0</v>
      </c>
      <c r="J696" t="n">
        <v>0</v>
      </c>
      <c r="K696" t="n">
        <v>0</v>
      </c>
      <c r="L696" t="n">
        <v>0.07275944536393802</v>
      </c>
      <c r="M696" t="n">
        <v>0</v>
      </c>
      <c r="N696" t="n">
        <v>91.13200448253689</v>
      </c>
      <c r="O696" t="n">
        <v>4.524803989027699</v>
      </c>
      <c r="P696" t="b">
        <v>1</v>
      </c>
      <c r="Q696" t="n">
        <v>0</v>
      </c>
      <c r="R696" t="b">
        <v>0</v>
      </c>
      <c r="S696" t="n">
        <v>4.524803989027699</v>
      </c>
      <c r="T696" t="n">
        <v>262.8548260710758</v>
      </c>
      <c r="U696" t="n">
        <v>1036.699434024323</v>
      </c>
      <c r="V696" t="n">
        <v>164.3823548092568</v>
      </c>
      <c r="W696" t="n">
        <v>3</v>
      </c>
      <c r="X696" t="n">
        <v>1371.553351214179</v>
      </c>
      <c r="Y696" t="b">
        <v>0</v>
      </c>
      <c r="Z696" t="n">
        <v>1371.553351214179</v>
      </c>
      <c r="AA696" t="b">
        <v>0</v>
      </c>
      <c r="AB696" t="n">
        <v>41.67909604697181</v>
      </c>
      <c r="AC696" t="n">
        <v>4.524803989027699</v>
      </c>
      <c r="AD696" t="b">
        <v>0</v>
      </c>
      <c r="AE696" t="n">
        <v>0</v>
      </c>
      <c r="AF696" t="n">
        <v>0</v>
      </c>
      <c r="AG696" t="n">
        <v>0.9045133017297919</v>
      </c>
      <c r="AH696" t="n">
        <v>30.98986401178664</v>
      </c>
      <c r="AI696" t="n">
        <v>34.82919919271419</v>
      </c>
      <c r="AJ696" t="n">
        <v>5.00247368432776</v>
      </c>
      <c r="AK696" t="n">
        <v>3.325725234307676</v>
      </c>
      <c r="AL696" t="n">
        <v>5.00247368432776</v>
      </c>
      <c r="AM696" t="n">
        <v>0</v>
      </c>
      <c r="AN696" t="n">
        <v>0</v>
      </c>
      <c r="AO696" t="n">
        <v>5.004002610145121</v>
      </c>
      <c r="AP696" t="n">
        <v>0</v>
      </c>
      <c r="AQ696" t="n">
        <v>1.368783615234549</v>
      </c>
      <c r="AR696" t="n">
        <v>1</v>
      </c>
      <c r="AS696" t="n">
        <v>0</v>
      </c>
      <c r="AT696" t="n">
        <v>0</v>
      </c>
      <c r="AU696" t="n">
        <v>0</v>
      </c>
      <c r="AV696" t="n">
        <v>1.37311998276116</v>
      </c>
      <c r="AW696" t="n">
        <v>0.4316856115570846</v>
      </c>
    </row>
    <row r="697" spans="1:49">
      <c r="A697" t="n">
        <v>0</v>
      </c>
      <c r="B697" t="n">
        <v>-21.42638506</v>
      </c>
      <c r="C697" t="n">
        <v>47.99812951027894</v>
      </c>
      <c r="D697" t="n">
        <v>76.26686167957084</v>
      </c>
      <c r="E697" t="n">
        <v>1404.041314292415</v>
      </c>
      <c r="F697" t="n">
        <v>694</v>
      </c>
      <c r="G697" t="n">
        <v>32.66405718</v>
      </c>
      <c r="H697" t="n">
        <v>0.2073728371691779</v>
      </c>
      <c r="I697" t="n">
        <v>-0</v>
      </c>
      <c r="J697" t="n">
        <v>0</v>
      </c>
      <c r="K697" t="n">
        <v>0</v>
      </c>
      <c r="L697" t="n">
        <v>0.04929062416545971</v>
      </c>
      <c r="M697" t="n">
        <v>0</v>
      </c>
      <c r="N697" t="n">
        <v>91.12456476550216</v>
      </c>
      <c r="O697" t="n">
        <v>4.880721927942957</v>
      </c>
      <c r="P697" t="b">
        <v>1</v>
      </c>
      <c r="Q697" t="n">
        <v>0</v>
      </c>
      <c r="R697" t="b">
        <v>0</v>
      </c>
      <c r="S697" t="n">
        <v>4.880721927942957</v>
      </c>
      <c r="T697" t="n">
        <v>269.081064280891</v>
      </c>
      <c r="U697" t="n">
        <v>1061.255717523834</v>
      </c>
      <c r="V697" t="n">
        <v>173.2097402167793</v>
      </c>
      <c r="W697" t="n">
        <v>3</v>
      </c>
      <c r="X697" t="n">
        <v>1404.041314284033</v>
      </c>
      <c r="Y697" t="b">
        <v>0</v>
      </c>
      <c r="Z697" t="n">
        <v>1404.041314284033</v>
      </c>
      <c r="AA697" t="b">
        <v>0</v>
      </c>
      <c r="AB697" t="n">
        <v>43.91727693123208</v>
      </c>
      <c r="AC697" t="n">
        <v>4.880721927942957</v>
      </c>
      <c r="AD697" t="b">
        <v>0</v>
      </c>
      <c r="AE697" t="n">
        <v>0</v>
      </c>
      <c r="AF697" t="n">
        <v>0</v>
      </c>
      <c r="AG697" t="n">
        <v>0.9069416599750236</v>
      </c>
      <c r="AH697" t="n">
        <v>31.00464224363792</v>
      </c>
      <c r="AI697" t="n">
        <v>36.60127450694218</v>
      </c>
      <c r="AJ697" t="n">
        <v>5.381516963370465</v>
      </c>
      <c r="AK697" t="n">
        <v>3.406053848414523</v>
      </c>
      <c r="AL697" t="n">
        <v>5.381516963370465</v>
      </c>
      <c r="AM697" t="n">
        <v>0</v>
      </c>
      <c r="AN697" t="n">
        <v>0</v>
      </c>
      <c r="AO697" t="n">
        <v>5.382644579517572</v>
      </c>
      <c r="AP697" t="n">
        <v>0</v>
      </c>
      <c r="AQ697" t="n">
        <v>1.444095506269786</v>
      </c>
      <c r="AR697" t="n">
        <v>1</v>
      </c>
      <c r="AS697" t="n">
        <v>0</v>
      </c>
      <c r="AT697" t="n">
        <v>0</v>
      </c>
      <c r="AU697" t="n">
        <v>0</v>
      </c>
      <c r="AV697" t="n">
        <v>1.448613283509457</v>
      </c>
      <c r="AW697" t="n">
        <v>0.4554194236864942</v>
      </c>
    </row>
    <row r="698" spans="1:49">
      <c r="A698" t="n">
        <v>0</v>
      </c>
      <c r="B698" t="n">
        <v>-21.42638506</v>
      </c>
      <c r="C698" t="n">
        <v>48.05011972017894</v>
      </c>
      <c r="D698" t="n">
        <v>76.3494717768307</v>
      </c>
      <c r="E698" t="n">
        <v>1420.061120863415</v>
      </c>
      <c r="F698" t="n">
        <v>695</v>
      </c>
      <c r="G698" t="n">
        <v>33.03674698</v>
      </c>
      <c r="H698" t="n">
        <v>-0.08128654333581231</v>
      </c>
      <c r="I698" t="n">
        <v>-0</v>
      </c>
      <c r="J698" t="n">
        <v>0</v>
      </c>
      <c r="K698" t="n">
        <v>0</v>
      </c>
      <c r="L698" t="n">
        <v>0.03550565086740687</v>
      </c>
      <c r="M698" t="n">
        <v>0</v>
      </c>
      <c r="N698" t="n">
        <v>91.11712504846743</v>
      </c>
      <c r="O698" t="n">
        <v>0.4420223130285758</v>
      </c>
      <c r="P698" t="b">
        <v>1</v>
      </c>
      <c r="Q698" t="n">
        <v>0</v>
      </c>
      <c r="R698" t="b">
        <v>0</v>
      </c>
      <c r="S698" t="n">
        <v>0.4420223130285758</v>
      </c>
      <c r="T698" t="n">
        <v>272.1512207981297</v>
      </c>
      <c r="U698" t="n">
        <v>1073.364414827823</v>
      </c>
      <c r="V698" t="n">
        <v>15.50976751875612</v>
      </c>
      <c r="W698" t="n">
        <v>3</v>
      </c>
      <c r="X698" t="n">
        <v>1420.06112081721</v>
      </c>
      <c r="Y698" t="b">
        <v>0</v>
      </c>
      <c r="Z698" t="n">
        <v>1420.06112081721</v>
      </c>
      <c r="AA698" t="b">
        <v>0</v>
      </c>
      <c r="AB698" t="n">
        <v>3.932496835384411</v>
      </c>
      <c r="AC698" t="n">
        <v>0.4420223130285758</v>
      </c>
      <c r="AD698" t="b">
        <v>0</v>
      </c>
      <c r="AE698" t="n">
        <v>0</v>
      </c>
      <c r="AF698" t="n">
        <v>0</v>
      </c>
      <c r="AG698" t="n">
        <v>0.5697153182408932</v>
      </c>
      <c r="AH698" t="n">
        <v>31.02017752756389</v>
      </c>
      <c r="AI698" t="n">
        <v>5.217358037475808</v>
      </c>
      <c r="AJ698" t="n">
        <v>0.775865241597164</v>
      </c>
      <c r="AK698" t="n">
        <v>2.244949242778596</v>
      </c>
      <c r="AL698" t="n">
        <v>0.775865241597164</v>
      </c>
      <c r="AM698" t="n">
        <v>0</v>
      </c>
      <c r="AN698" t="n">
        <v>0</v>
      </c>
      <c r="AO698" t="n">
        <v>0.7765763479235109</v>
      </c>
      <c r="AP698" t="n">
        <v>0</v>
      </c>
      <c r="AQ698" t="n">
        <v>0.628055602846322</v>
      </c>
      <c r="AR698" t="n">
        <v>1</v>
      </c>
      <c r="AS698" t="n">
        <v>0</v>
      </c>
      <c r="AT698" t="n">
        <v>0</v>
      </c>
      <c r="AU698" t="n">
        <v>0</v>
      </c>
      <c r="AV698" t="n">
        <v>0.6333037868804494</v>
      </c>
      <c r="AW698" t="n">
        <v>0.1990999591974166</v>
      </c>
    </row>
    <row r="699" spans="1:49">
      <c r="A699" t="n">
        <v>-15.20560453</v>
      </c>
      <c r="B699" t="n">
        <v>-6.223107699500002</v>
      </c>
      <c r="C699" t="n">
        <v>48.07059863858574</v>
      </c>
      <c r="D699" t="n">
        <v>76.382011853984</v>
      </c>
      <c r="E699" t="n">
        <v>1365.52028041949</v>
      </c>
      <c r="F699" t="n">
        <v>696</v>
      </c>
      <c r="G699" t="n">
        <v>31.767891775</v>
      </c>
      <c r="H699" t="n">
        <v>-0.6290311679925944</v>
      </c>
      <c r="I699" t="n">
        <v>0.3177004653721588</v>
      </c>
      <c r="J699" t="n">
        <v>0</v>
      </c>
      <c r="K699" t="n">
        <v>0</v>
      </c>
      <c r="L699" t="n">
        <v>0.02968423788879665</v>
      </c>
      <c r="M699" t="n">
        <v>0</v>
      </c>
      <c r="N699" t="n">
        <v>91.11232478930779</v>
      </c>
      <c r="O699" t="n">
        <v>-7.814024068539458</v>
      </c>
      <c r="P699" t="b">
        <v>1</v>
      </c>
      <c r="Q699" t="n">
        <v>0</v>
      </c>
      <c r="R699" t="b">
        <v>0</v>
      </c>
      <c r="S699" t="n">
        <v>-7.814024068539458</v>
      </c>
      <c r="T699" t="n">
        <v>261.6986028915948</v>
      </c>
      <c r="U699" t="n">
        <v>1032.13928980445</v>
      </c>
      <c r="V699" t="n">
        <v>-285.1311872984496</v>
      </c>
      <c r="W699" t="n">
        <v>3</v>
      </c>
      <c r="X699" t="n">
        <v>1365.520280411287</v>
      </c>
      <c r="Y699" t="b">
        <v>0</v>
      </c>
      <c r="Z699" t="n">
        <v>1365.520280411287</v>
      </c>
      <c r="AA699" t="b">
        <v>0</v>
      </c>
      <c r="AB699" t="n">
        <v>-72.29492578561094</v>
      </c>
      <c r="AC699" t="n">
        <v>-7.814024068539458</v>
      </c>
      <c r="AD699" t="b">
        <v>0</v>
      </c>
      <c r="AE699" t="n">
        <v>0</v>
      </c>
      <c r="AF699" t="n">
        <v>0</v>
      </c>
      <c r="AG699" t="n">
        <v>0.9367969167483934</v>
      </c>
      <c r="AH699" t="n">
        <v>31.02668301596277</v>
      </c>
      <c r="AI699" t="n">
        <v>-51.19097775700247</v>
      </c>
      <c r="AJ699" t="n">
        <v>-7.320153654805502</v>
      </c>
      <c r="AK699" t="n">
        <v>21.10394802860847</v>
      </c>
      <c r="AL699" t="n">
        <v>-7.320153654805502</v>
      </c>
      <c r="AM699" t="n">
        <v>2</v>
      </c>
      <c r="AN699" t="n">
        <v>4.630873319763335</v>
      </c>
      <c r="AO699" t="n">
        <v>-2.355709320046264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</row>
    <row r="700" spans="1:49">
      <c r="A700" t="n">
        <v>-65.89095297999999</v>
      </c>
      <c r="B700" t="n">
        <v>44.45448350549999</v>
      </c>
      <c r="C700" t="n">
        <v>48.0667458221548</v>
      </c>
      <c r="D700" t="n">
        <v>76.37588990254935</v>
      </c>
      <c r="E700" t="n">
        <v>1238.07986943145</v>
      </c>
      <c r="F700" t="n">
        <v>697</v>
      </c>
      <c r="G700" t="n">
        <v>28.803078115</v>
      </c>
      <c r="H700" t="n">
        <v>-0.9306461721938124</v>
      </c>
      <c r="I700" t="n">
        <v>1.376702016960915</v>
      </c>
      <c r="J700" t="n">
        <v>0</v>
      </c>
      <c r="K700" t="n">
        <v>0</v>
      </c>
      <c r="L700" t="n">
        <v>0.02508870410384334</v>
      </c>
      <c r="M700" t="n">
        <v>0</v>
      </c>
      <c r="N700" t="n">
        <v>91.11896218094078</v>
      </c>
      <c r="O700" t="n">
        <v>-11.23486837553074</v>
      </c>
      <c r="P700" t="b">
        <v>1</v>
      </c>
      <c r="Q700" t="n">
        <v>0</v>
      </c>
      <c r="R700" t="b">
        <v>0</v>
      </c>
      <c r="S700" t="n">
        <v>-11.23486837553074</v>
      </c>
      <c r="T700" t="n">
        <v>237.274961620363</v>
      </c>
      <c r="U700" t="n">
        <v>935.8124486307115</v>
      </c>
      <c r="V700" t="n">
        <v>-452.1551262067281</v>
      </c>
      <c r="W700" t="n">
        <v>3</v>
      </c>
      <c r="X700" t="n">
        <v>1238.079869538431</v>
      </c>
      <c r="Y700" t="b">
        <v>0</v>
      </c>
      <c r="Z700" t="n">
        <v>1238.079869538431</v>
      </c>
      <c r="AA700" t="b">
        <v>0</v>
      </c>
      <c r="AB700" t="n">
        <v>-114.6437946771623</v>
      </c>
      <c r="AC700" t="n">
        <v>-11.23486837553074</v>
      </c>
      <c r="AD700" t="b">
        <v>0</v>
      </c>
      <c r="AE700" t="n">
        <v>0</v>
      </c>
      <c r="AF700" t="n">
        <v>0</v>
      </c>
      <c r="AG700" t="n">
        <v>0.946772104540169</v>
      </c>
      <c r="AH700" t="n">
        <v>31.04357547358999</v>
      </c>
      <c r="AI700" t="n">
        <v>-82.04198545651397</v>
      </c>
      <c r="AJ700" t="n">
        <v>-10.63685997613303</v>
      </c>
      <c r="AK700" t="n">
        <v>32.60180922064832</v>
      </c>
      <c r="AL700" t="n">
        <v>-10.63685997613303</v>
      </c>
      <c r="AM700" t="n">
        <v>2</v>
      </c>
      <c r="AN700" t="n">
        <v>7.148316272811885</v>
      </c>
      <c r="AO700" t="n">
        <v>-2.111598769264339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</row>
    <row r="701" spans="1:49">
      <c r="A701" t="n">
        <v>-101.3706969</v>
      </c>
      <c r="B701" t="n">
        <v>79.92879735</v>
      </c>
      <c r="C701" t="n">
        <v>48.06201709803098</v>
      </c>
      <c r="D701" t="n">
        <v>76.36837617331965</v>
      </c>
      <c r="E701" t="n">
        <v>1343.00591535643</v>
      </c>
      <c r="F701" t="n">
        <v>698</v>
      </c>
      <c r="G701" t="n">
        <v>25.53422563</v>
      </c>
      <c r="H701" t="n">
        <v>-0.8431059307321536</v>
      </c>
      <c r="I701" t="n">
        <v>2.118003103177513</v>
      </c>
      <c r="J701" t="n">
        <v>0</v>
      </c>
      <c r="K701" t="n">
        <v>0</v>
      </c>
      <c r="L701" t="n">
        <v>0.0195568264932528</v>
      </c>
      <c r="M701" t="n">
        <v>0</v>
      </c>
      <c r="N701" t="n">
        <v>91.14055650053375</v>
      </c>
      <c r="O701" t="n">
        <v>-8.948112139083447</v>
      </c>
      <c r="P701" t="b">
        <v>1</v>
      </c>
      <c r="Q701" t="n">
        <v>0</v>
      </c>
      <c r="R701" t="b">
        <v>0</v>
      </c>
      <c r="S701" t="n">
        <v>-8.948112139083447</v>
      </c>
      <c r="T701" t="n">
        <v>210.3466991331297</v>
      </c>
      <c r="U701" t="n">
        <v>829.6073813810636</v>
      </c>
      <c r="V701" t="n">
        <v>-406.2254223559874</v>
      </c>
      <c r="W701" t="n">
        <v>2</v>
      </c>
      <c r="X701" t="n">
        <v>1772.041366629952</v>
      </c>
      <c r="Y701" t="b">
        <v>1</v>
      </c>
      <c r="Z701" t="n">
        <v>1772.041366629952</v>
      </c>
      <c r="AA701" t="b">
        <v>0</v>
      </c>
      <c r="AB701" t="n">
        <v>-102.9983322403619</v>
      </c>
      <c r="AC701" t="n">
        <v>-8.948112139083447</v>
      </c>
      <c r="AD701" t="b">
        <v>0</v>
      </c>
      <c r="AE701" t="n">
        <v>0</v>
      </c>
      <c r="AF701" t="n">
        <v>-429.0354512735221</v>
      </c>
      <c r="AG701" t="n">
        <v>0.9454378375903494</v>
      </c>
      <c r="AH701" t="n">
        <v>31.06402989091612</v>
      </c>
      <c r="AI701" t="n">
        <v>-45.58919499472852</v>
      </c>
      <c r="AJ701" t="n">
        <v>-8.459883791291009</v>
      </c>
      <c r="AK701" t="n">
        <v>57.4091372456334</v>
      </c>
      <c r="AL701" t="n">
        <v>-6.411630218621424</v>
      </c>
      <c r="AM701" t="n">
        <v>2</v>
      </c>
      <c r="AN701" t="n">
        <v>1.942501054877281</v>
      </c>
      <c r="AO701" t="n">
        <v>-2.312032776017088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</row>
    <row r="702" spans="1:49">
      <c r="A702" t="n">
        <v>-88.19250629</v>
      </c>
      <c r="B702" t="n">
        <v>66.75262363499999</v>
      </c>
      <c r="C702" t="n">
        <v>48.0666820389252</v>
      </c>
      <c r="D702" t="n">
        <v>76.37578855387599</v>
      </c>
      <c r="E702" t="n">
        <v>1523.695350679735</v>
      </c>
      <c r="F702" t="n">
        <v>699</v>
      </c>
      <c r="G702" t="n">
        <v>22.98019393</v>
      </c>
      <c r="H702" t="n">
        <v>-0.5493335923775731</v>
      </c>
      <c r="I702" t="n">
        <v>1.842662699492819</v>
      </c>
      <c r="J702" t="n">
        <v>0</v>
      </c>
      <c r="K702" t="n">
        <v>0</v>
      </c>
      <c r="L702" t="n">
        <v>0.01789589316012241</v>
      </c>
      <c r="M702" t="n">
        <v>0</v>
      </c>
      <c r="N702" t="n">
        <v>91.16602202501031</v>
      </c>
      <c r="O702" t="n">
        <v>-4.893865761760077</v>
      </c>
      <c r="P702" t="b">
        <v>1</v>
      </c>
      <c r="Q702" t="n">
        <v>0</v>
      </c>
      <c r="R702" t="b">
        <v>0</v>
      </c>
      <c r="S702" t="n">
        <v>-4.893865761760077</v>
      </c>
      <c r="T702" t="n">
        <v>189.3070112506358</v>
      </c>
      <c r="U702" t="n">
        <v>746.6268523725076</v>
      </c>
      <c r="V702" t="n">
        <v>-246.8634167324379</v>
      </c>
      <c r="W702" t="n">
        <v>2</v>
      </c>
      <c r="X702" t="n">
        <v>1594.794956667676</v>
      </c>
      <c r="Y702" t="b">
        <v>0</v>
      </c>
      <c r="Z702" t="n">
        <v>1594.794956667676</v>
      </c>
      <c r="AA702" t="b">
        <v>0</v>
      </c>
      <c r="AB702" t="n">
        <v>-62.59214420193658</v>
      </c>
      <c r="AC702" t="n">
        <v>-4.893865761760077</v>
      </c>
      <c r="AD702" t="b">
        <v>0</v>
      </c>
      <c r="AE702" t="n">
        <v>0</v>
      </c>
      <c r="AF702" t="n">
        <v>-71.09960598794146</v>
      </c>
      <c r="AG702" t="n">
        <v>0.9348581048547742</v>
      </c>
      <c r="AH702" t="n">
        <v>31.08072936601756</v>
      </c>
      <c r="AI702" t="n">
        <v>-27.3945567918629</v>
      </c>
      <c r="AJ702" t="n">
        <v>-4.575070071452691</v>
      </c>
      <c r="AK702" t="n">
        <v>35.19758741007367</v>
      </c>
      <c r="AL702" t="n">
        <v>-4.371102985848662</v>
      </c>
      <c r="AM702" t="n">
        <v>2</v>
      </c>
      <c r="AN702" t="n">
        <v>0</v>
      </c>
      <c r="AO702" t="n">
        <v>-2.516934167533995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</row>
    <row r="703" spans="1:49">
      <c r="A703" t="n">
        <v>-37.50715784</v>
      </c>
      <c r="B703" t="n">
        <v>16.07503243</v>
      </c>
      <c r="C703" t="n">
        <v>48.08151948262372</v>
      </c>
      <c r="D703" t="n">
        <v>76.3993645823125</v>
      </c>
      <c r="E703" t="n">
        <v>1497.957167773765</v>
      </c>
      <c r="F703" t="n">
        <v>700</v>
      </c>
      <c r="G703" t="n">
        <v>21.584810055</v>
      </c>
      <c r="H703" t="n">
        <v>-0.2507393455908904</v>
      </c>
      <c r="I703" t="n">
        <v>0.7836611479040625</v>
      </c>
      <c r="J703" t="n">
        <v>0</v>
      </c>
      <c r="K703" t="n">
        <v>0</v>
      </c>
      <c r="L703" t="n">
        <v>0.02341152038745548</v>
      </c>
      <c r="M703" t="n">
        <v>0</v>
      </c>
      <c r="N703" t="n">
        <v>91.18040182641047</v>
      </c>
      <c r="O703" t="n">
        <v>-1.567359886779267</v>
      </c>
      <c r="P703" t="b">
        <v>1</v>
      </c>
      <c r="Q703" t="n">
        <v>0</v>
      </c>
      <c r="R703" t="b">
        <v>0</v>
      </c>
      <c r="S703" t="n">
        <v>-1.567359886779267</v>
      </c>
      <c r="T703" t="n">
        <v>177.8120712284486</v>
      </c>
      <c r="U703" t="n">
        <v>701.2908089250012</v>
      </c>
      <c r="V703" t="n">
        <v>-84.17417508096487</v>
      </c>
      <c r="W703" t="n">
        <v>2</v>
      </c>
      <c r="X703" t="n">
        <v>1497.957167863803</v>
      </c>
      <c r="Y703" t="b">
        <v>0</v>
      </c>
      <c r="Z703" t="n">
        <v>1497.957167863803</v>
      </c>
      <c r="AA703" t="b">
        <v>0</v>
      </c>
      <c r="AB703" t="n">
        <v>-21.34233648097486</v>
      </c>
      <c r="AC703" t="n">
        <v>-1.567359886779267</v>
      </c>
      <c r="AD703" t="b">
        <v>0</v>
      </c>
      <c r="AE703" t="n">
        <v>0</v>
      </c>
      <c r="AF703" t="n">
        <v>0</v>
      </c>
      <c r="AG703" t="n">
        <v>0.8818790528248419</v>
      </c>
      <c r="AH703" t="n">
        <v>31.09163352739371</v>
      </c>
      <c r="AI703" t="n">
        <v>-8.811497884321716</v>
      </c>
      <c r="AJ703" t="n">
        <v>-1.382221852388552</v>
      </c>
      <c r="AK703" t="n">
        <v>12.53083859665315</v>
      </c>
      <c r="AL703" t="n">
        <v>-1.382221852388552</v>
      </c>
      <c r="AM703" t="n">
        <v>2</v>
      </c>
      <c r="AN703" t="n">
        <v>0</v>
      </c>
      <c r="AO703" t="n">
        <v>-0.5964722720775865</v>
      </c>
      <c r="AP703" t="n">
        <v>0</v>
      </c>
      <c r="AQ703" t="n">
        <v>0.4172691874624727</v>
      </c>
      <c r="AR703" t="n">
        <v>1</v>
      </c>
      <c r="AS703" t="n">
        <v>0</v>
      </c>
      <c r="AT703" t="n">
        <v>0</v>
      </c>
      <c r="AU703" t="n">
        <v>0</v>
      </c>
      <c r="AV703" t="n">
        <v>0.4237019115235255</v>
      </c>
      <c r="AW703" t="n">
        <v>0.1332046879298482</v>
      </c>
    </row>
    <row r="704" spans="1:49">
      <c r="A704" t="n">
        <v>0</v>
      </c>
      <c r="B704" t="n">
        <v>-21.42638506</v>
      </c>
      <c r="C704" t="n">
        <v>48.10359556274641</v>
      </c>
      <c r="D704" t="n">
        <v>76.4344424773539</v>
      </c>
      <c r="E704" t="n">
        <v>1457.680617028195</v>
      </c>
      <c r="F704" t="n">
        <v>701</v>
      </c>
      <c r="G704" t="n">
        <v>21.004445195</v>
      </c>
      <c r="H704" t="n">
        <v>-0.0941663044255332</v>
      </c>
      <c r="I704" t="n">
        <v>-0</v>
      </c>
      <c r="J704" t="n">
        <v>0</v>
      </c>
      <c r="K704" t="n">
        <v>0</v>
      </c>
      <c r="L704" t="n">
        <v>0.03077572768420067</v>
      </c>
      <c r="M704" t="n">
        <v>0</v>
      </c>
      <c r="N704" t="n">
        <v>91.17947277213443</v>
      </c>
      <c r="O704" t="n">
        <v>0.02216096598674622</v>
      </c>
      <c r="P704" t="b">
        <v>1</v>
      </c>
      <c r="Q704" t="n">
        <v>0</v>
      </c>
      <c r="R704" t="b">
        <v>0</v>
      </c>
      <c r="S704" t="n">
        <v>0.02216096598674622</v>
      </c>
      <c r="T704" t="n">
        <v>173.0311221461145</v>
      </c>
      <c r="U704" t="n">
        <v>682.4347457442755</v>
      </c>
      <c r="V704" t="n">
        <v>1.223026437118171</v>
      </c>
      <c r="W704" t="n">
        <v>2</v>
      </c>
      <c r="X704" t="n">
        <v>1457.680616909772</v>
      </c>
      <c r="Y704" t="b">
        <v>0</v>
      </c>
      <c r="Z704" t="n">
        <v>1457.680616909772</v>
      </c>
      <c r="AA704" t="b">
        <v>0</v>
      </c>
      <c r="AB704" t="n">
        <v>0.310097981013735</v>
      </c>
      <c r="AC704" t="n">
        <v>0.02216096598674622</v>
      </c>
      <c r="AD704" t="b">
        <v>0</v>
      </c>
      <c r="AE704" t="n">
        <v>0</v>
      </c>
      <c r="AF704" t="n">
        <v>0</v>
      </c>
      <c r="AG704" t="n">
        <v>0.06319090400952791</v>
      </c>
      <c r="AH704" t="n">
        <v>31.09796603145583</v>
      </c>
      <c r="AI704" t="n">
        <v>2.297434412103746</v>
      </c>
      <c r="AJ704" t="n">
        <v>0.3506986699130749</v>
      </c>
      <c r="AK704" t="n">
        <v>2.152257454700312</v>
      </c>
      <c r="AL704" t="n">
        <v>0.3506986699130749</v>
      </c>
      <c r="AM704" t="n">
        <v>0</v>
      </c>
      <c r="AN704" t="n">
        <v>0</v>
      </c>
      <c r="AO704" t="n">
        <v>0.3520801541202888</v>
      </c>
      <c r="AP704" t="n">
        <v>0</v>
      </c>
      <c r="AQ704" t="n">
        <v>0.5662787113018038</v>
      </c>
      <c r="AR704" t="n">
        <v>1</v>
      </c>
      <c r="AS704" t="n">
        <v>0</v>
      </c>
      <c r="AT704" t="n">
        <v>0</v>
      </c>
      <c r="AU704" t="n">
        <v>0</v>
      </c>
      <c r="AV704" t="n">
        <v>0.5719331875306596</v>
      </c>
      <c r="AW704" t="n">
        <v>0.1798060846310693</v>
      </c>
    </row>
    <row r="705" spans="1:49">
      <c r="A705" t="n">
        <v>0</v>
      </c>
      <c r="B705" t="n">
        <v>-21.42638506</v>
      </c>
      <c r="C705" t="n">
        <v>48.13128439296414</v>
      </c>
      <c r="D705" t="n">
        <v>76.47843877899794</v>
      </c>
      <c r="E705" t="n">
        <v>1444.265904075325</v>
      </c>
      <c r="F705" t="n">
        <v>702</v>
      </c>
      <c r="G705" t="n">
        <v>20.811145925</v>
      </c>
      <c r="H705" t="n">
        <v>-0.01731554504030708</v>
      </c>
      <c r="I705" t="n">
        <v>-0</v>
      </c>
      <c r="J705" t="n">
        <v>0</v>
      </c>
      <c r="K705" t="n">
        <v>0</v>
      </c>
      <c r="L705" t="n">
        <v>0.03205573787476779</v>
      </c>
      <c r="M705" t="n">
        <v>0</v>
      </c>
      <c r="N705" t="n">
        <v>91.1720330550997</v>
      </c>
      <c r="O705" t="n">
        <v>0.775302069266377</v>
      </c>
      <c r="P705" t="b">
        <v>1</v>
      </c>
      <c r="Q705" t="n">
        <v>0</v>
      </c>
      <c r="R705" t="b">
        <v>0</v>
      </c>
      <c r="S705" t="n">
        <v>0.775302069266377</v>
      </c>
      <c r="T705" t="n">
        <v>171.4387549453809</v>
      </c>
      <c r="U705" t="n">
        <v>676.1544495045822</v>
      </c>
      <c r="V705" t="n">
        <v>43.18503949206739</v>
      </c>
      <c r="W705" t="n">
        <v>2</v>
      </c>
      <c r="X705" t="n">
        <v>1444.265904141788</v>
      </c>
      <c r="Y705" t="b">
        <v>0</v>
      </c>
      <c r="Z705" t="n">
        <v>1444.265904141788</v>
      </c>
      <c r="AA705" t="b">
        <v>0</v>
      </c>
      <c r="AB705" t="n">
        <v>10.94955362374934</v>
      </c>
      <c r="AC705" t="n">
        <v>0.775302069266377</v>
      </c>
      <c r="AD705" t="b">
        <v>0</v>
      </c>
      <c r="AE705" t="n">
        <v>0</v>
      </c>
      <c r="AF705" t="n">
        <v>0</v>
      </c>
      <c r="AG705" t="n">
        <v>0.6867350986128508</v>
      </c>
      <c r="AH705" t="n">
        <v>31.09867613162252</v>
      </c>
      <c r="AI705" t="n">
        <v>7.46458936945422</v>
      </c>
      <c r="AJ705" t="n">
        <v>1.128968172491</v>
      </c>
      <c r="AK705" t="n">
        <v>2.338393852717639</v>
      </c>
      <c r="AL705" t="n">
        <v>1.128968172491</v>
      </c>
      <c r="AM705" t="n">
        <v>0</v>
      </c>
      <c r="AN705" t="n">
        <v>0</v>
      </c>
      <c r="AO705" t="n">
        <v>1.12906658598924</v>
      </c>
      <c r="AP705" t="n">
        <v>0</v>
      </c>
      <c r="AQ705" t="n">
        <v>0.696605102433003</v>
      </c>
      <c r="AR705" t="n">
        <v>1</v>
      </c>
      <c r="AS705" t="n">
        <v>0</v>
      </c>
      <c r="AT705" t="n">
        <v>0</v>
      </c>
      <c r="AU705" t="n">
        <v>0</v>
      </c>
      <c r="AV705" t="n">
        <v>0.7018582277875817</v>
      </c>
      <c r="AW705" t="n">
        <v>0.2206523115915897</v>
      </c>
    </row>
    <row r="706" spans="1:49">
      <c r="A706" t="n">
        <v>0</v>
      </c>
      <c r="B706" t="n">
        <v>-21.42638506</v>
      </c>
      <c r="C706" t="n">
        <v>48.16314527224159</v>
      </c>
      <c r="D706" t="n">
        <v>76.52906427831709</v>
      </c>
      <c r="E706" t="n">
        <v>1443.350227406455</v>
      </c>
      <c r="F706" t="n">
        <v>703</v>
      </c>
      <c r="G706" t="n">
        <v>20.797951485</v>
      </c>
      <c r="H706" t="n">
        <v>-0.008649607079904698</v>
      </c>
      <c r="I706" t="n">
        <v>-0</v>
      </c>
      <c r="J706" t="n">
        <v>0</v>
      </c>
      <c r="K706" t="n">
        <v>0</v>
      </c>
      <c r="L706" t="n">
        <v>0.02506596675794764</v>
      </c>
      <c r="M706" t="n">
        <v>0</v>
      </c>
      <c r="N706" t="n">
        <v>91.16459333806498</v>
      </c>
      <c r="O706" t="n">
        <v>0.8597815643123633</v>
      </c>
      <c r="P706" t="b">
        <v>1</v>
      </c>
      <c r="Q706" t="n">
        <v>0</v>
      </c>
      <c r="R706" t="b">
        <v>0</v>
      </c>
      <c r="S706" t="n">
        <v>0.8597815643123633</v>
      </c>
      <c r="T706" t="n">
        <v>171.3300613456169</v>
      </c>
      <c r="U706" t="n">
        <v>675.725761947113</v>
      </c>
      <c r="V706" t="n">
        <v>47.92100750967098</v>
      </c>
      <c r="W706" t="n">
        <v>2</v>
      </c>
      <c r="X706" t="n">
        <v>1443.350227519034</v>
      </c>
      <c r="Y706" t="b">
        <v>0</v>
      </c>
      <c r="Z706" t="n">
        <v>1443.350227519034</v>
      </c>
      <c r="AA706" t="b">
        <v>0</v>
      </c>
      <c r="AB706" t="n">
        <v>12.15035687364883</v>
      </c>
      <c r="AC706" t="n">
        <v>0.8597815643123633</v>
      </c>
      <c r="AD706" t="b">
        <v>0</v>
      </c>
      <c r="AE706" t="n">
        <v>0</v>
      </c>
      <c r="AF706" t="n">
        <v>0</v>
      </c>
      <c r="AG706" t="n">
        <v>0.706811672405639</v>
      </c>
      <c r="AH706" t="n">
        <v>31.10698348166153</v>
      </c>
      <c r="AI706" t="n">
        <v>8.047927821436355</v>
      </c>
      <c r="AJ706" t="n">
        <v>1.216422418981976</v>
      </c>
      <c r="AK706" t="n">
        <v>2.359558498567054</v>
      </c>
      <c r="AL706" t="n">
        <v>1.216422418981976</v>
      </c>
      <c r="AM706" t="n">
        <v>0</v>
      </c>
      <c r="AN706" t="n">
        <v>0</v>
      </c>
      <c r="AO706" t="n">
        <v>1.216549423612687</v>
      </c>
      <c r="AP706" t="n">
        <v>0</v>
      </c>
      <c r="AQ706" t="n">
        <v>0.7112287272376197</v>
      </c>
      <c r="AR706" t="n">
        <v>1</v>
      </c>
      <c r="AS706" t="n">
        <v>0</v>
      </c>
      <c r="AT706" t="n">
        <v>0</v>
      </c>
      <c r="AU706" t="n">
        <v>0</v>
      </c>
      <c r="AV706" t="n">
        <v>0.716375385989632</v>
      </c>
      <c r="AW706" t="n">
        <v>0.2252162596771177</v>
      </c>
    </row>
    <row r="707" spans="1:49">
      <c r="A707" t="n">
        <v>0</v>
      </c>
      <c r="B707" t="n">
        <v>-21.42638506</v>
      </c>
      <c r="C707" t="n">
        <v>48.19074209435512</v>
      </c>
      <c r="D707" t="n">
        <v>76.5729143832358</v>
      </c>
      <c r="E707" t="n">
        <v>1427.986427334955</v>
      </c>
      <c r="F707" t="n">
        <v>704</v>
      </c>
      <c r="G707" t="n">
        <v>20.576566845</v>
      </c>
      <c r="H707" t="n">
        <v>-0.1435685933067452</v>
      </c>
      <c r="I707" t="n">
        <v>-0</v>
      </c>
      <c r="J707" t="n">
        <v>0</v>
      </c>
      <c r="K707" t="n">
        <v>0</v>
      </c>
      <c r="L707" t="n">
        <v>0.01278076666255823</v>
      </c>
      <c r="M707" t="n">
        <v>0</v>
      </c>
      <c r="N707" t="n">
        <v>91.15715362103025</v>
      </c>
      <c r="O707" t="n">
        <v>-0.4618425304201255</v>
      </c>
      <c r="P707" t="b">
        <v>1</v>
      </c>
      <c r="Q707" t="n">
        <v>0</v>
      </c>
      <c r="R707" t="b">
        <v>0</v>
      </c>
      <c r="S707" t="n">
        <v>-0.4618425304201255</v>
      </c>
      <c r="T707" t="n">
        <v>169.5063315432114</v>
      </c>
      <c r="U707" t="n">
        <v>668.5329716064259</v>
      </c>
      <c r="V707" t="n">
        <v>-26.01832780306281</v>
      </c>
      <c r="W707" t="n">
        <v>2</v>
      </c>
      <c r="X707" t="n">
        <v>1427.986427351326</v>
      </c>
      <c r="Y707" t="b">
        <v>0</v>
      </c>
      <c r="Z707" t="n">
        <v>1427.986427351326</v>
      </c>
      <c r="AA707" t="b">
        <v>0</v>
      </c>
      <c r="AB707" t="n">
        <v>-6.596939098139658</v>
      </c>
      <c r="AC707" t="n">
        <v>-0.4618425304201255</v>
      </c>
      <c r="AD707" t="b">
        <v>0</v>
      </c>
      <c r="AE707" t="n">
        <v>0</v>
      </c>
      <c r="AF707" t="n">
        <v>0</v>
      </c>
      <c r="AG707" t="n">
        <v>0.7033570795657255</v>
      </c>
      <c r="AH707" t="n">
        <v>31.11560561298583</v>
      </c>
      <c r="AI707" t="n">
        <v>-2.172286431713699</v>
      </c>
      <c r="AJ707" t="n">
        <v>-0.3248402134155441</v>
      </c>
      <c r="AK707" t="n">
        <v>4.42465266642596</v>
      </c>
      <c r="AL707" t="n">
        <v>-0.3248402134155441</v>
      </c>
      <c r="AM707" t="n">
        <v>0</v>
      </c>
      <c r="AN707" t="n">
        <v>0</v>
      </c>
      <c r="AO707" t="n">
        <v>-0.3215464898088786</v>
      </c>
      <c r="AP707" t="n">
        <v>0</v>
      </c>
      <c r="AQ707" t="n">
        <v>0.4384641099884242</v>
      </c>
      <c r="AR707" t="n">
        <v>1</v>
      </c>
      <c r="AS707" t="n">
        <v>0</v>
      </c>
      <c r="AT707" t="n">
        <v>0</v>
      </c>
      <c r="AU707" t="n">
        <v>0</v>
      </c>
      <c r="AV707" t="n">
        <v>0.443740566924557</v>
      </c>
      <c r="AW707" t="n">
        <v>0.1395045009980268</v>
      </c>
    </row>
    <row r="708" spans="1:49">
      <c r="A708" t="n">
        <v>-7.09594878</v>
      </c>
      <c r="B708" t="n">
        <v>-14.3315222925</v>
      </c>
      <c r="C708" t="n">
        <v>48.20237038427908</v>
      </c>
      <c r="D708" t="n">
        <v>76.59139121115075</v>
      </c>
      <c r="E708" t="n">
        <v>1360.44646513909</v>
      </c>
      <c r="F708" t="n">
        <v>705</v>
      </c>
      <c r="G708" t="n">
        <v>19.60334993</v>
      </c>
      <c r="H708" t="n">
        <v>-0.4125773155264443</v>
      </c>
      <c r="I708" t="n">
        <v>0.148260217159745</v>
      </c>
      <c r="J708" t="n">
        <v>0</v>
      </c>
      <c r="K708" t="n">
        <v>0</v>
      </c>
      <c r="L708" t="n">
        <v>0.002858369192159649</v>
      </c>
      <c r="M708" t="n">
        <v>0</v>
      </c>
      <c r="N708" t="n">
        <v>91.15094565100377</v>
      </c>
      <c r="O708" t="n">
        <v>-2.937239459529303</v>
      </c>
      <c r="P708" t="b">
        <v>1</v>
      </c>
      <c r="Q708" t="n">
        <v>0</v>
      </c>
      <c r="R708" t="b">
        <v>0</v>
      </c>
      <c r="S708" t="n">
        <v>-2.937239459529303</v>
      </c>
      <c r="T708" t="n">
        <v>161.4891326440891</v>
      </c>
      <c r="U708" t="n">
        <v>636.9131391482874</v>
      </c>
      <c r="V708" t="n">
        <v>-173.6870480537935</v>
      </c>
      <c r="W708" t="n">
        <v>2</v>
      </c>
      <c r="X708" t="n">
        <v>1360.446465220742</v>
      </c>
      <c r="Y708" t="b">
        <v>0</v>
      </c>
      <c r="Z708" t="n">
        <v>1360.446465220742</v>
      </c>
      <c r="AA708" t="b">
        <v>0</v>
      </c>
      <c r="AB708" t="n">
        <v>-44.03829818808153</v>
      </c>
      <c r="AC708" t="n">
        <v>-2.937239459529303</v>
      </c>
      <c r="AD708" t="b">
        <v>0</v>
      </c>
      <c r="AE708" t="n">
        <v>0</v>
      </c>
      <c r="AF708" t="n">
        <v>0</v>
      </c>
      <c r="AG708" t="n">
        <v>0.9242443180482256</v>
      </c>
      <c r="AH708" t="n">
        <v>31.12029167185973</v>
      </c>
      <c r="AI708" t="n">
        <v>-19.05531220826209</v>
      </c>
      <c r="AJ708" t="n">
        <v>-2.714726881217</v>
      </c>
      <c r="AK708" t="n">
        <v>24.98298597981944</v>
      </c>
      <c r="AL708" t="n">
        <v>-2.714726881217</v>
      </c>
      <c r="AM708" t="n">
        <v>2</v>
      </c>
      <c r="AN708" t="n">
        <v>0.2005729130433078</v>
      </c>
      <c r="AO708" t="n">
        <v>-2.34584515444868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</row>
    <row r="709" spans="1:49">
      <c r="A709" t="n">
        <v>-57.78129723</v>
      </c>
      <c r="B709" t="n">
        <v>36.34606891249999</v>
      </c>
      <c r="C709" t="n">
        <v>48.19836471810986</v>
      </c>
      <c r="D709" t="n">
        <v>76.58502638837996</v>
      </c>
      <c r="E709" t="n">
        <v>1223.449064625185</v>
      </c>
      <c r="F709" t="n">
        <v>706</v>
      </c>
      <c r="G709" t="n">
        <v>17.62928623</v>
      </c>
      <c r="H709" t="n">
        <v>-0.662189323754137</v>
      </c>
      <c r="I709" t="n">
        <v>1.207261768748502</v>
      </c>
      <c r="J709" t="n">
        <v>0</v>
      </c>
      <c r="K709" t="n">
        <v>0</v>
      </c>
      <c r="L709" t="n">
        <v>0.004063894368165344</v>
      </c>
      <c r="M709" t="n">
        <v>0</v>
      </c>
      <c r="N709" t="n">
        <v>91.15476762090307</v>
      </c>
      <c r="O709" t="n">
        <v>-4.732094527379375</v>
      </c>
      <c r="P709" t="b">
        <v>1</v>
      </c>
      <c r="Q709" t="n">
        <v>0</v>
      </c>
      <c r="R709" t="b">
        <v>0</v>
      </c>
      <c r="S709" t="n">
        <v>-4.732094527379375</v>
      </c>
      <c r="T709" t="n">
        <v>145.227124577329</v>
      </c>
      <c r="U709" t="n">
        <v>572.7757793329855</v>
      </c>
      <c r="V709" t="n">
        <v>-311.1551939360385</v>
      </c>
      <c r="W709" t="n">
        <v>2</v>
      </c>
      <c r="X709" t="n">
        <v>1223.449064655257</v>
      </c>
      <c r="Y709" t="b">
        <v>0</v>
      </c>
      <c r="Z709" t="n">
        <v>1223.449064655257</v>
      </c>
      <c r="AA709" t="b">
        <v>0</v>
      </c>
      <c r="AB709" t="n">
        <v>-78.89330475051688</v>
      </c>
      <c r="AC709" t="n">
        <v>-4.732094527379375</v>
      </c>
      <c r="AD709" t="b">
        <v>0</v>
      </c>
      <c r="AE709" t="n">
        <v>0</v>
      </c>
      <c r="AF709" t="n">
        <v>0</v>
      </c>
      <c r="AG709" t="n">
        <v>0.9416397149548414</v>
      </c>
      <c r="AH709" t="n">
        <v>31.12790254344899</v>
      </c>
      <c r="AI709" t="n">
        <v>-34.77952668404595</v>
      </c>
      <c r="AJ709" t="n">
        <v>-4.45592814190088</v>
      </c>
      <c r="AK709" t="n">
        <v>44.11377806647093</v>
      </c>
      <c r="AL709" t="n">
        <v>-4.45592814190088</v>
      </c>
      <c r="AM709" t="n">
        <v>2</v>
      </c>
      <c r="AN709" t="n">
        <v>1.118128235625282</v>
      </c>
      <c r="AO709" t="n">
        <v>-2.084043395348631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</row>
    <row r="710" spans="1:49">
      <c r="A710" t="n">
        <v>-96.30216204</v>
      </c>
      <c r="B710" t="n">
        <v>74.86103822999999</v>
      </c>
      <c r="C710" t="n">
        <v>48.18961928701935</v>
      </c>
      <c r="D710" t="n">
        <v>76.57113029305054</v>
      </c>
      <c r="E710" t="n">
        <v>1048.964729901303</v>
      </c>
      <c r="F710" t="n">
        <v>707</v>
      </c>
      <c r="G710" t="n">
        <v>15.115054645</v>
      </c>
      <c r="H710" t="n">
        <v>-0.678911460290345</v>
      </c>
      <c r="I710" t="n">
        <v>2.012102947705233</v>
      </c>
      <c r="J710" t="n">
        <v>0</v>
      </c>
      <c r="K710" t="n">
        <v>0</v>
      </c>
      <c r="L710" t="n">
        <v>0.02309852797092266</v>
      </c>
      <c r="M710" t="n">
        <v>0</v>
      </c>
      <c r="N710" t="n">
        <v>91.17407441033754</v>
      </c>
      <c r="O710" t="n">
        <v>-4.189595604049595</v>
      </c>
      <c r="P710" t="b">
        <v>1</v>
      </c>
      <c r="Q710" t="n">
        <v>0</v>
      </c>
      <c r="R710" t="b">
        <v>0</v>
      </c>
      <c r="S710" t="n">
        <v>-4.189595604049595</v>
      </c>
      <c r="T710" t="n">
        <v>124.5153034152393</v>
      </c>
      <c r="U710" t="n">
        <v>491.0883566697038</v>
      </c>
      <c r="V710" t="n">
        <v>-321.3074208478184</v>
      </c>
      <c r="W710" t="n">
        <v>2</v>
      </c>
      <c r="X710" t="n">
        <v>1048.964729846487</v>
      </c>
      <c r="Y710" t="b">
        <v>0</v>
      </c>
      <c r="Z710" t="n">
        <v>1048.964729846487</v>
      </c>
      <c r="AA710" t="b">
        <v>0</v>
      </c>
      <c r="AB710" t="n">
        <v>-81.46739879508581</v>
      </c>
      <c r="AC710" t="n">
        <v>-4.189595604049595</v>
      </c>
      <c r="AD710" t="b">
        <v>0</v>
      </c>
      <c r="AE710" t="n">
        <v>0</v>
      </c>
      <c r="AF710" t="n">
        <v>0</v>
      </c>
      <c r="AG710" t="n">
        <v>0.9427644460825499</v>
      </c>
      <c r="AH710" t="n">
        <v>31.13734860224301</v>
      </c>
      <c r="AI710" t="n">
        <v>-35.9571943346607</v>
      </c>
      <c r="AJ710" t="n">
        <v>-3.949801778961703</v>
      </c>
      <c r="AK710" t="n">
        <v>45.5102044604251</v>
      </c>
      <c r="AL710" t="n">
        <v>-3.949801778961703</v>
      </c>
      <c r="AM710" t="n">
        <v>2</v>
      </c>
      <c r="AN710" t="n">
        <v>0.1272312589046494</v>
      </c>
      <c r="AO710" t="n">
        <v>-1.762263409144722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</row>
    <row r="711" spans="1:49">
      <c r="A711" t="n">
        <v>-45.61681359</v>
      </c>
      <c r="B711" t="n">
        <v>24.183447025</v>
      </c>
      <c r="C711" t="n">
        <v>48.18353102502339</v>
      </c>
      <c r="D711" t="n">
        <v>76.56145631949676</v>
      </c>
      <c r="E711" t="n">
        <v>906.293060401243</v>
      </c>
      <c r="F711" t="n">
        <v>708</v>
      </c>
      <c r="G711" t="n">
        <v>13.05922758</v>
      </c>
      <c r="H711" t="n">
        <v>-0.4305470434178209</v>
      </c>
      <c r="I711" t="n">
        <v>0.9531013961164763</v>
      </c>
      <c r="J711" t="n">
        <v>0</v>
      </c>
      <c r="K711" t="n">
        <v>0</v>
      </c>
      <c r="L711" t="n">
        <v>0.05100716609094613</v>
      </c>
      <c r="M711" t="n">
        <v>0</v>
      </c>
      <c r="N711" t="n">
        <v>91.19126963347209</v>
      </c>
      <c r="O711" t="n">
        <v>-2.096795599958023</v>
      </c>
      <c r="P711" t="b">
        <v>1</v>
      </c>
      <c r="Q711" t="n">
        <v>0</v>
      </c>
      <c r="R711" t="b">
        <v>0</v>
      </c>
      <c r="S711" t="n">
        <v>-2.096795599958023</v>
      </c>
      <c r="T711" t="n">
        <v>107.5797423617162</v>
      </c>
      <c r="U711" t="n">
        <v>424.2945038746086</v>
      </c>
      <c r="V711" t="n">
        <v>-186.1216863289755</v>
      </c>
      <c r="W711" t="n">
        <v>2</v>
      </c>
      <c r="X711" t="n">
        <v>906.2930602761639</v>
      </c>
      <c r="Y711" t="b">
        <v>0</v>
      </c>
      <c r="Z711" t="n">
        <v>906.2930602761639</v>
      </c>
      <c r="AA711" t="b">
        <v>0</v>
      </c>
      <c r="AB711" t="n">
        <v>-47.19109693939542</v>
      </c>
      <c r="AC711" t="n">
        <v>-2.096795599958023</v>
      </c>
      <c r="AD711" t="b">
        <v>0</v>
      </c>
      <c r="AE711" t="n">
        <v>0</v>
      </c>
      <c r="AF711" t="n">
        <v>0</v>
      </c>
      <c r="AG711" t="n">
        <v>0.9288668608691154</v>
      </c>
      <c r="AH711" t="n">
        <v>31.14555056558586</v>
      </c>
      <c r="AI711" t="n">
        <v>-20.52165078420709</v>
      </c>
      <c r="AJ711" t="n">
        <v>-1.947643946817182</v>
      </c>
      <c r="AK711" t="n">
        <v>26.66944615518833</v>
      </c>
      <c r="AL711" t="n">
        <v>-1.947643946817182</v>
      </c>
      <c r="AM711" t="n">
        <v>2</v>
      </c>
      <c r="AN711" t="n">
        <v>0</v>
      </c>
      <c r="AO711" t="n">
        <v>-0.9755552404092791</v>
      </c>
      <c r="AP711" t="n">
        <v>0</v>
      </c>
      <c r="AQ711" t="n">
        <v>0.1408224269282263</v>
      </c>
      <c r="AR711" t="n">
        <v>1</v>
      </c>
      <c r="AS711" t="n">
        <v>0</v>
      </c>
      <c r="AT711" t="n">
        <v>0</v>
      </c>
      <c r="AU711" t="n">
        <v>0</v>
      </c>
      <c r="AV711" t="n">
        <v>0.1424111972225536</v>
      </c>
      <c r="AW711" t="n">
        <v>0.04477166273698305</v>
      </c>
    </row>
    <row r="712" spans="1:49">
      <c r="A712" t="n">
        <v>0</v>
      </c>
      <c r="B712" t="n">
        <v>-21.42638506</v>
      </c>
      <c r="C712" t="n">
        <v>48.18859956914131</v>
      </c>
      <c r="D712" t="n">
        <v>76.5695100073613</v>
      </c>
      <c r="E712" t="n">
        <v>849.9146357257005</v>
      </c>
      <c r="F712" t="n">
        <v>709</v>
      </c>
      <c r="G712" t="n">
        <v>12.24684281</v>
      </c>
      <c r="H712" t="n">
        <v>0.01092310479496539</v>
      </c>
      <c r="I712" t="n">
        <v>-0</v>
      </c>
      <c r="J712" t="n">
        <v>0</v>
      </c>
      <c r="K712" t="n">
        <v>0</v>
      </c>
      <c r="L712" t="n">
        <v>0.07089468913254493</v>
      </c>
      <c r="M712" t="n">
        <v>0</v>
      </c>
      <c r="N712" t="n">
        <v>91.19174829006323</v>
      </c>
      <c r="O712" t="n">
        <v>0.5832061111301817</v>
      </c>
      <c r="P712" t="b">
        <v>1</v>
      </c>
      <c r="Q712" t="n">
        <v>0</v>
      </c>
      <c r="R712" t="b">
        <v>0</v>
      </c>
      <c r="S712" t="n">
        <v>0.5832061111301817</v>
      </c>
      <c r="T712" t="n">
        <v>100.887451893555</v>
      </c>
      <c r="U712" t="n">
        <v>397.9001102681808</v>
      </c>
      <c r="V712" t="n">
        <v>55.20218839050647</v>
      </c>
      <c r="W712" t="n">
        <v>2</v>
      </c>
      <c r="X712" t="n">
        <v>849.9146355328342</v>
      </c>
      <c r="Y712" t="b">
        <v>0</v>
      </c>
      <c r="Z712" t="n">
        <v>849.9146355328342</v>
      </c>
      <c r="AA712" t="b">
        <v>0</v>
      </c>
      <c r="AB712" t="n">
        <v>13.99649807061523</v>
      </c>
      <c r="AC712" t="n">
        <v>0.5832061111301817</v>
      </c>
      <c r="AD712" t="b">
        <v>0</v>
      </c>
      <c r="AE712" t="n">
        <v>0</v>
      </c>
      <c r="AF712" t="n">
        <v>0</v>
      </c>
      <c r="AG712" t="n">
        <v>0.7560831139406718</v>
      </c>
      <c r="AH712" t="n">
        <v>31.15065218315728</v>
      </c>
      <c r="AI712" t="n">
        <v>8.666596985486958</v>
      </c>
      <c r="AJ712" t="n">
        <v>0.7713518532248883</v>
      </c>
      <c r="AK712" t="n">
        <v>2.113929349431138</v>
      </c>
      <c r="AL712" t="n">
        <v>0.7713518532248883</v>
      </c>
      <c r="AM712" t="n">
        <v>0</v>
      </c>
      <c r="AN712" t="n">
        <v>0</v>
      </c>
      <c r="AO712" t="n">
        <v>0.7715962653253493</v>
      </c>
      <c r="AP712" t="n">
        <v>0</v>
      </c>
      <c r="AQ712" t="n">
        <v>0.4479575266856068</v>
      </c>
      <c r="AR712" t="n">
        <v>1</v>
      </c>
      <c r="AS712" t="n">
        <v>0</v>
      </c>
      <c r="AT712" t="n">
        <v>0</v>
      </c>
      <c r="AU712" t="n">
        <v>0</v>
      </c>
      <c r="AV712" t="n">
        <v>0.4488245044691393</v>
      </c>
      <c r="AW712" t="n">
        <v>0.1411028046536461</v>
      </c>
    </row>
    <row r="713" spans="1:49">
      <c r="A713" t="n">
        <v>0</v>
      </c>
      <c r="B713" t="n">
        <v>-21.42638506</v>
      </c>
      <c r="C713" t="n">
        <v>48.22676863393505</v>
      </c>
      <c r="D713" t="n">
        <v>76.6301589287831</v>
      </c>
      <c r="E713" t="n">
        <v>928.8766001957455</v>
      </c>
      <c r="F713" t="n">
        <v>710</v>
      </c>
      <c r="G713" t="n">
        <v>13.38464504</v>
      </c>
      <c r="H713" t="n">
        <v>0.6580358409046256</v>
      </c>
      <c r="I713" t="n">
        <v>-0</v>
      </c>
      <c r="J713" t="n">
        <v>0</v>
      </c>
      <c r="K713" t="n">
        <v>0</v>
      </c>
      <c r="L713" t="n">
        <v>0.08015556948616953</v>
      </c>
      <c r="M713" t="n">
        <v>0</v>
      </c>
      <c r="N713" t="n">
        <v>91.1843085730285</v>
      </c>
      <c r="O713" t="n">
        <v>4.730619120409538</v>
      </c>
      <c r="P713" t="b">
        <v>1</v>
      </c>
      <c r="Q713" t="n">
        <v>0</v>
      </c>
      <c r="R713" t="b">
        <v>0</v>
      </c>
      <c r="S713" t="n">
        <v>4.730619120409538</v>
      </c>
      <c r="T713" t="n">
        <v>110.2604772131724</v>
      </c>
      <c r="U713" t="n">
        <v>434.8673221287519</v>
      </c>
      <c r="V713" t="n">
        <v>409.7033330134722</v>
      </c>
      <c r="W713" t="n">
        <v>2</v>
      </c>
      <c r="X713" t="n">
        <v>928.8766000670141</v>
      </c>
      <c r="Y713" t="b">
        <v>0</v>
      </c>
      <c r="Z713" t="n">
        <v>928.8766000670141</v>
      </c>
      <c r="AA713" t="b">
        <v>0</v>
      </c>
      <c r="AB713" t="n">
        <v>103.8801554293794</v>
      </c>
      <c r="AC713" t="n">
        <v>4.730619120409538</v>
      </c>
      <c r="AD713" t="b">
        <v>0</v>
      </c>
      <c r="AE713" t="n">
        <v>0</v>
      </c>
      <c r="AF713" t="n">
        <v>0</v>
      </c>
      <c r="AG713" t="n">
        <v>0.9279509996731563</v>
      </c>
      <c r="AH713" t="n">
        <v>31.15551786560245</v>
      </c>
      <c r="AI713" t="n">
        <v>52.40905132403657</v>
      </c>
      <c r="AJ713" t="n">
        <v>5.097919094947644</v>
      </c>
      <c r="AK713" t="n">
        <v>3.776019755975078</v>
      </c>
      <c r="AL713" t="n">
        <v>5.097919094947644</v>
      </c>
      <c r="AM713" t="n">
        <v>0</v>
      </c>
      <c r="AN713" t="n">
        <v>0</v>
      </c>
      <c r="AO713" t="n">
        <v>5.144167816642756</v>
      </c>
      <c r="AP713" t="n">
        <v>0</v>
      </c>
      <c r="AQ713" t="n">
        <v>1.31569935827501</v>
      </c>
      <c r="AR713" t="n">
        <v>1</v>
      </c>
      <c r="AS713" t="n">
        <v>0</v>
      </c>
      <c r="AT713" t="n">
        <v>0</v>
      </c>
      <c r="AU713" t="n">
        <v>0</v>
      </c>
      <c r="AV713" t="n">
        <v>1.316503948022379</v>
      </c>
      <c r="AW713" t="n">
        <v>0.4138864913877011</v>
      </c>
    </row>
    <row r="714" spans="1:49">
      <c r="A714" t="n">
        <v>0</v>
      </c>
      <c r="B714" t="n">
        <v>-21.42638506</v>
      </c>
      <c r="C714" t="n">
        <v>48.32158383558777</v>
      </c>
      <c r="D714" t="n">
        <v>76.78081600528481</v>
      </c>
      <c r="E714" t="n">
        <v>1160.571196728975</v>
      </c>
      <c r="F714" t="n">
        <v>711</v>
      </c>
      <c r="G714" t="n">
        <v>16.72324775</v>
      </c>
      <c r="H714" t="n">
        <v>1.087270981586529</v>
      </c>
      <c r="I714" t="n">
        <v>-0</v>
      </c>
      <c r="J714" t="n">
        <v>0</v>
      </c>
      <c r="K714" t="n">
        <v>0</v>
      </c>
      <c r="L714" t="n">
        <v>0.08252463152213818</v>
      </c>
      <c r="M714" t="n">
        <v>0</v>
      </c>
      <c r="N714" t="n">
        <v>91.17686885599377</v>
      </c>
      <c r="O714" t="n">
        <v>9.317281258454939</v>
      </c>
      <c r="P714" t="b">
        <v>1</v>
      </c>
      <c r="Q714" t="n">
        <v>0</v>
      </c>
      <c r="R714" t="b">
        <v>0</v>
      </c>
      <c r="S714" t="n">
        <v>9.317281258454939</v>
      </c>
      <c r="T714" t="n">
        <v>137.7633304401109</v>
      </c>
      <c r="U714" t="n">
        <v>543.3385752557973</v>
      </c>
      <c r="V714" t="n">
        <v>645.8429962704313</v>
      </c>
      <c r="W714" t="n">
        <v>2</v>
      </c>
      <c r="X714" t="n">
        <v>1160.571196746383</v>
      </c>
      <c r="Y714" t="b">
        <v>0</v>
      </c>
      <c r="Z714" t="n">
        <v>1160.571196746383</v>
      </c>
      <c r="AA714" t="b">
        <v>0</v>
      </c>
      <c r="AB714" t="n">
        <v>163.7532952004136</v>
      </c>
      <c r="AC714" t="n">
        <v>9.317281258454939</v>
      </c>
      <c r="AD714" t="b">
        <v>0</v>
      </c>
      <c r="AE714" t="n">
        <v>0</v>
      </c>
      <c r="AF714" t="n">
        <v>0</v>
      </c>
      <c r="AG714" t="n">
        <v>0.9391546339806156</v>
      </c>
      <c r="AH714" t="n">
        <v>31.16717591176679</v>
      </c>
      <c r="AI714" t="n">
        <v>81.63035664383656</v>
      </c>
      <c r="AJ714" t="n">
        <v>9.920923478771067</v>
      </c>
      <c r="AK714" t="n">
        <v>4.966828928287114</v>
      </c>
      <c r="AL714" t="n">
        <v>9.920923478771067</v>
      </c>
      <c r="AM714" t="n">
        <v>0</v>
      </c>
      <c r="AN714" t="n">
        <v>0</v>
      </c>
      <c r="AO714" t="n">
        <v>10.03157176354921</v>
      </c>
      <c r="AP714" t="n">
        <v>0</v>
      </c>
      <c r="AQ714" t="n">
        <v>2.299822590519928</v>
      </c>
      <c r="AR714" t="n">
        <v>1</v>
      </c>
      <c r="AS714" t="n">
        <v>0</v>
      </c>
      <c r="AT714" t="n">
        <v>0</v>
      </c>
      <c r="AU714" t="n">
        <v>0</v>
      </c>
      <c r="AV714" t="n">
        <v>2.302156808400053</v>
      </c>
      <c r="AW714" t="n">
        <v>0.7237590175740277</v>
      </c>
    </row>
    <row r="715" spans="1:49">
      <c r="A715" t="n">
        <v>0</v>
      </c>
      <c r="B715" t="n">
        <v>-21.42638506</v>
      </c>
      <c r="C715" t="n">
        <v>48.43707553629312</v>
      </c>
      <c r="D715" t="n">
        <v>76.96432710566941</v>
      </c>
      <c r="E715" t="n">
        <v>1409.387237799095</v>
      </c>
      <c r="F715" t="n">
        <v>712</v>
      </c>
      <c r="G715" t="n">
        <v>20.30856187</v>
      </c>
      <c r="H715" t="n">
        <v>0.7628109244159234</v>
      </c>
      <c r="I715" t="n">
        <v>-0</v>
      </c>
      <c r="J715" t="n">
        <v>0</v>
      </c>
      <c r="K715" t="n">
        <v>0</v>
      </c>
      <c r="L715" t="n">
        <v>0.0797992558018471</v>
      </c>
      <c r="M715" t="n">
        <v>0</v>
      </c>
      <c r="N715" t="n">
        <v>91.16942913895905</v>
      </c>
      <c r="O715" t="n">
        <v>8.231700885396473</v>
      </c>
      <c r="P715" t="b">
        <v>1</v>
      </c>
      <c r="Q715" t="n">
        <v>0</v>
      </c>
      <c r="R715" t="b">
        <v>0</v>
      </c>
      <c r="S715" t="n">
        <v>8.231700885396473</v>
      </c>
      <c r="T715" t="n">
        <v>167.2985511836507</v>
      </c>
      <c r="U715" t="n">
        <v>659.8254858683183</v>
      </c>
      <c r="V715" t="n">
        <v>469.8603341256473</v>
      </c>
      <c r="W715" t="n">
        <v>2</v>
      </c>
      <c r="X715" t="n">
        <v>1409.387237814728</v>
      </c>
      <c r="Y715" t="b">
        <v>0</v>
      </c>
      <c r="Z715" t="n">
        <v>1409.387237814728</v>
      </c>
      <c r="AA715" t="b">
        <v>0</v>
      </c>
      <c r="AB715" t="n">
        <v>119.1329447580242</v>
      </c>
      <c r="AC715" t="n">
        <v>8.231700885396473</v>
      </c>
      <c r="AD715" t="b">
        <v>0</v>
      </c>
      <c r="AE715" t="n">
        <v>0</v>
      </c>
      <c r="AF715" t="n">
        <v>0</v>
      </c>
      <c r="AG715" t="n">
        <v>0.9287879335499725</v>
      </c>
      <c r="AH715" t="n">
        <v>31.18656674816198</v>
      </c>
      <c r="AI715" t="n">
        <v>60.05014549335257</v>
      </c>
      <c r="AJ715" t="n">
        <v>8.862842192548332</v>
      </c>
      <c r="AK715" t="n">
        <v>4.276294951206438</v>
      </c>
      <c r="AL715" t="n">
        <v>8.862842192548332</v>
      </c>
      <c r="AM715" t="n">
        <v>0</v>
      </c>
      <c r="AN715" t="n">
        <v>0</v>
      </c>
      <c r="AO715" t="n">
        <v>8.921795864690813</v>
      </c>
      <c r="AP715" t="n">
        <v>0</v>
      </c>
      <c r="AQ715" t="n">
        <v>2.092514938930047</v>
      </c>
      <c r="AR715" t="n">
        <v>1</v>
      </c>
      <c r="AS715" t="n">
        <v>0</v>
      </c>
      <c r="AT715" t="n">
        <v>0</v>
      </c>
      <c r="AU715" t="n">
        <v>0</v>
      </c>
      <c r="AV715" t="n">
        <v>2.096063197508181</v>
      </c>
      <c r="AW715" t="n">
        <v>0.6589666850955769</v>
      </c>
    </row>
    <row r="716" spans="1:49">
      <c r="A716" t="n">
        <v>0</v>
      </c>
      <c r="B716" t="n">
        <v>-21.42638506</v>
      </c>
      <c r="C716" t="n">
        <v>48.5081470281034</v>
      </c>
      <c r="D716" t="n">
        <v>77.07725649876366</v>
      </c>
      <c r="E716" t="n">
        <v>1511.311840260375</v>
      </c>
      <c r="F716" t="n">
        <v>713</v>
      </c>
      <c r="G716" t="n">
        <v>21.777244175</v>
      </c>
      <c r="H716" t="n">
        <v>0.07314900824978077</v>
      </c>
      <c r="I716" t="n">
        <v>-0</v>
      </c>
      <c r="J716" t="n">
        <v>0</v>
      </c>
      <c r="K716" t="n">
        <v>0</v>
      </c>
      <c r="L716" t="n">
        <v>0.07312698954243707</v>
      </c>
      <c r="M716" t="n">
        <v>0</v>
      </c>
      <c r="N716" t="n">
        <v>91.16198942192432</v>
      </c>
      <c r="O716" t="n">
        <v>1.750263446560343</v>
      </c>
      <c r="P716" t="b">
        <v>1</v>
      </c>
      <c r="Q716" t="n">
        <v>0</v>
      </c>
      <c r="R716" t="b">
        <v>0</v>
      </c>
      <c r="S716" t="n">
        <v>1.750263446560343</v>
      </c>
      <c r="T716" t="n">
        <v>179.397311467535</v>
      </c>
      <c r="U716" t="n">
        <v>707.5429964279582</v>
      </c>
      <c r="V716" t="n">
        <v>93.16630565566084</v>
      </c>
      <c r="W716" t="n">
        <v>2</v>
      </c>
      <c r="X716" t="n">
        <v>1511.311840370119</v>
      </c>
      <c r="Y716" t="b">
        <v>0</v>
      </c>
      <c r="Z716" t="n">
        <v>1511.311840370119</v>
      </c>
      <c r="AA716" t="b">
        <v>0</v>
      </c>
      <c r="AB716" t="n">
        <v>23.62228845224666</v>
      </c>
      <c r="AC716" t="n">
        <v>1.750263446560343</v>
      </c>
      <c r="AD716" t="b">
        <v>0</v>
      </c>
      <c r="AE716" t="n">
        <v>0</v>
      </c>
      <c r="AF716" t="n">
        <v>0</v>
      </c>
      <c r="AG716" t="n">
        <v>0.809812866230764</v>
      </c>
      <c r="AH716" t="n">
        <v>31.20661714617569</v>
      </c>
      <c r="AI716" t="n">
        <v>13.6563942960128</v>
      </c>
      <c r="AJ716" t="n">
        <v>2.161318397800793</v>
      </c>
      <c r="AK716" t="n">
        <v>2.597270488781218</v>
      </c>
      <c r="AL716" t="n">
        <v>2.161318397800793</v>
      </c>
      <c r="AM716" t="n">
        <v>0</v>
      </c>
      <c r="AN716" t="n">
        <v>0</v>
      </c>
      <c r="AO716" t="n">
        <v>2.162239954659908</v>
      </c>
      <c r="AP716" t="n">
        <v>0</v>
      </c>
      <c r="AQ716" t="n">
        <v>0.8938365337871992</v>
      </c>
      <c r="AR716" t="n">
        <v>1</v>
      </c>
      <c r="AS716" t="n">
        <v>0</v>
      </c>
      <c r="AT716" t="n">
        <v>0</v>
      </c>
      <c r="AU716" t="n">
        <v>0</v>
      </c>
      <c r="AV716" t="n">
        <v>0.8987500063782308</v>
      </c>
      <c r="AW716" t="n">
        <v>0.2825517442111283</v>
      </c>
    </row>
    <row r="717" spans="1:49">
      <c r="A717" t="n">
        <v>-49.671641465</v>
      </c>
      <c r="B717" t="n">
        <v>28.23765432</v>
      </c>
      <c r="C717" t="n">
        <v>48.52967273728859</v>
      </c>
      <c r="D717" t="n">
        <v>77.1114598792231</v>
      </c>
      <c r="E717" t="n">
        <v>1453.23947266861</v>
      </c>
      <c r="F717" t="n">
        <v>714</v>
      </c>
      <c r="G717" t="n">
        <v>20.94045054</v>
      </c>
      <c r="H717" t="n">
        <v>-0.5288330657483757</v>
      </c>
      <c r="I717" t="n">
        <v>1.037821520222683</v>
      </c>
      <c r="J717" t="n">
        <v>0</v>
      </c>
      <c r="K717" t="n">
        <v>0</v>
      </c>
      <c r="L717" t="n">
        <v>0.06029400652093586</v>
      </c>
      <c r="M717" t="n">
        <v>0</v>
      </c>
      <c r="N717" t="n">
        <v>91.16317193394862</v>
      </c>
      <c r="O717" t="n">
        <v>-4.27542659413465</v>
      </c>
      <c r="P717" t="b">
        <v>1</v>
      </c>
      <c r="Q717" t="n">
        <v>0</v>
      </c>
      <c r="R717" t="b">
        <v>0</v>
      </c>
      <c r="S717" t="n">
        <v>-4.27542659413465</v>
      </c>
      <c r="T717" t="n">
        <v>172.5039448337311</v>
      </c>
      <c r="U717" t="n">
        <v>680.3555584242356</v>
      </c>
      <c r="V717" t="n">
        <v>-236.674683679473</v>
      </c>
      <c r="W717" t="n">
        <v>2</v>
      </c>
      <c r="X717" t="n">
        <v>1453.239472794167</v>
      </c>
      <c r="Y717" t="b">
        <v>0</v>
      </c>
      <c r="Z717" t="n">
        <v>1453.239472794167</v>
      </c>
      <c r="AA717" t="b">
        <v>0</v>
      </c>
      <c r="AB717" t="n">
        <v>-60.00879403637753</v>
      </c>
      <c r="AC717" t="n">
        <v>-4.27542659413465</v>
      </c>
      <c r="AD717" t="b">
        <v>0</v>
      </c>
      <c r="AE717" t="n">
        <v>0</v>
      </c>
      <c r="AF717" t="n">
        <v>0</v>
      </c>
      <c r="AG717" t="n">
        <v>0.9342157279664416</v>
      </c>
      <c r="AH717" t="n">
        <v>31.2180029680392</v>
      </c>
      <c r="AI717" t="n">
        <v>-26.24586105106867</v>
      </c>
      <c r="AJ717" t="n">
        <v>-3.994170768006586</v>
      </c>
      <c r="AK717" t="n">
        <v>33.76293298530886</v>
      </c>
      <c r="AL717" t="n">
        <v>-3.994170768006586</v>
      </c>
      <c r="AM717" t="n">
        <v>2</v>
      </c>
      <c r="AN717" t="n">
        <v>0.3980689227969925</v>
      </c>
      <c r="AO717" t="n">
        <v>-2.528255786392493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</row>
    <row r="718" spans="1:49">
      <c r="A718" t="n">
        <v>-100.356989915</v>
      </c>
      <c r="B718" t="n">
        <v>78.91524552499999</v>
      </c>
      <c r="C718" t="n">
        <v>48.52771864029707</v>
      </c>
      <c r="D718" t="n">
        <v>77.10835490729019</v>
      </c>
      <c r="E718" t="n">
        <v>1261.00723818992</v>
      </c>
      <c r="F718" t="n">
        <v>715</v>
      </c>
      <c r="G718" t="n">
        <v>18.17048064</v>
      </c>
      <c r="H718" t="n">
        <v>-0.9634530244229438</v>
      </c>
      <c r="I718" t="n">
        <v>2.09682307181144</v>
      </c>
      <c r="J718" t="n">
        <v>0</v>
      </c>
      <c r="K718" t="n">
        <v>0</v>
      </c>
      <c r="L718" t="n">
        <v>0.03798242849966255</v>
      </c>
      <c r="M718" t="n">
        <v>0</v>
      </c>
      <c r="N718" t="n">
        <v>91.18177486794949</v>
      </c>
      <c r="O718" t="n">
        <v>-7.45797181254354</v>
      </c>
      <c r="P718" t="b">
        <v>1</v>
      </c>
      <c r="Q718" t="n">
        <v>0</v>
      </c>
      <c r="R718" t="b">
        <v>0</v>
      </c>
      <c r="S718" t="n">
        <v>-7.45797181254354</v>
      </c>
      <c r="T718" t="n">
        <v>149.6853940146858</v>
      </c>
      <c r="U718" t="n">
        <v>590.3591939939207</v>
      </c>
      <c r="V718" t="n">
        <v>-475.7871349651676</v>
      </c>
      <c r="W718" t="n">
        <v>2</v>
      </c>
      <c r="X718" t="n">
        <v>1261.007238371015</v>
      </c>
      <c r="Y718" t="b">
        <v>0</v>
      </c>
      <c r="Z718" t="n">
        <v>1261.007238371015</v>
      </c>
      <c r="AA718" t="b">
        <v>0</v>
      </c>
      <c r="AB718" t="n">
        <v>-120.6356833075983</v>
      </c>
      <c r="AC718" t="n">
        <v>-7.45797181254354</v>
      </c>
      <c r="AD718" t="b">
        <v>0</v>
      </c>
      <c r="AE718" t="n">
        <v>0</v>
      </c>
      <c r="AF718" t="n">
        <v>0</v>
      </c>
      <c r="AG718" t="n">
        <v>0.9489236134809601</v>
      </c>
      <c r="AH718" t="n">
        <v>31.22762310723595</v>
      </c>
      <c r="AI718" t="n">
        <v>-53.59271934409686</v>
      </c>
      <c r="AJ718" t="n">
        <v>-7.077045561597961</v>
      </c>
      <c r="AK718" t="n">
        <v>67.04296396350142</v>
      </c>
      <c r="AL718" t="n">
        <v>-7.077045561597961</v>
      </c>
      <c r="AM718" t="n">
        <v>2</v>
      </c>
      <c r="AN718" t="n">
        <v>2.733660702465725</v>
      </c>
      <c r="AO718" t="n">
        <v>-2.154969021662763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</row>
    <row r="719" spans="1:49">
      <c r="A719" t="n">
        <v>-53.726469356</v>
      </c>
      <c r="B719" t="n">
        <v>32.291861615</v>
      </c>
      <c r="C719" t="n">
        <v>48.51885326179585</v>
      </c>
      <c r="D719" t="n">
        <v>77.0942682209383</v>
      </c>
      <c r="E719" t="n">
        <v>1016.058502055536</v>
      </c>
      <c r="F719" t="n">
        <v>716</v>
      </c>
      <c r="G719" t="n">
        <v>14.64089244</v>
      </c>
      <c r="H719" t="n">
        <v>-0.8669865865598527</v>
      </c>
      <c r="I719" t="n">
        <v>1.122541644663188</v>
      </c>
      <c r="J719" t="n">
        <v>0</v>
      </c>
      <c r="K719" t="n">
        <v>0</v>
      </c>
      <c r="L719" t="n">
        <v>0.0190702638453108</v>
      </c>
      <c r="M719" t="n">
        <v>0</v>
      </c>
      <c r="N719" t="n">
        <v>91.20108165738351</v>
      </c>
      <c r="O719" t="n">
        <v>-5.36030398778693</v>
      </c>
      <c r="P719" t="b">
        <v>1</v>
      </c>
      <c r="Q719" t="n">
        <v>0</v>
      </c>
      <c r="R719" t="b">
        <v>0</v>
      </c>
      <c r="S719" t="n">
        <v>-5.36030398778693</v>
      </c>
      <c r="T719" t="n">
        <v>120.6092341213949</v>
      </c>
      <c r="U719" t="n">
        <v>475.6828193747817</v>
      </c>
      <c r="V719" t="n">
        <v>-424.4047559108841</v>
      </c>
      <c r="W719" t="n">
        <v>2</v>
      </c>
      <c r="X719" t="n">
        <v>1016.058502184534</v>
      </c>
      <c r="Y719" t="b">
        <v>0</v>
      </c>
      <c r="Z719" t="n">
        <v>1016.058502184534</v>
      </c>
      <c r="AA719" t="b">
        <v>0</v>
      </c>
      <c r="AB719" t="n">
        <v>-107.6076967319686</v>
      </c>
      <c r="AC719" t="n">
        <v>-5.36030398778693</v>
      </c>
      <c r="AD719" t="b">
        <v>0</v>
      </c>
      <c r="AE719" t="n">
        <v>0</v>
      </c>
      <c r="AF719" t="n">
        <v>0</v>
      </c>
      <c r="AG719" t="n">
        <v>0.94772869156967</v>
      </c>
      <c r="AH719" t="n">
        <v>31.24065239664923</v>
      </c>
      <c r="AI719" t="n">
        <v>-47.74480413231015</v>
      </c>
      <c r="AJ719" t="n">
        <v>-5.080113884760991</v>
      </c>
      <c r="AK719" t="n">
        <v>59.86289259965845</v>
      </c>
      <c r="AL719" t="n">
        <v>-5.080113884760991</v>
      </c>
      <c r="AM719" t="n">
        <v>2</v>
      </c>
      <c r="AN719" t="n">
        <v>2.178474774159388</v>
      </c>
      <c r="AO719" t="n">
        <v>-1.702903739171075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</row>
    <row r="720" spans="1:49">
      <c r="A720" t="n">
        <v>-3.041120906</v>
      </c>
      <c r="B720" t="n">
        <v>-18.38572959</v>
      </c>
      <c r="C720" t="n">
        <v>48.51428659471796</v>
      </c>
      <c r="D720" t="n">
        <v>77.0870119930411</v>
      </c>
      <c r="E720" t="n">
        <v>862.2668093263875</v>
      </c>
      <c r="F720" t="n">
        <v>717</v>
      </c>
      <c r="G720" t="n">
        <v>12.424831425</v>
      </c>
      <c r="H720" t="n">
        <v>-0.3566416418376481</v>
      </c>
      <c r="I720" t="n">
        <v>0.06354009307443176</v>
      </c>
      <c r="J720" t="n">
        <v>0</v>
      </c>
      <c r="K720" t="n">
        <v>0</v>
      </c>
      <c r="L720" t="n">
        <v>0.01788150596056126</v>
      </c>
      <c r="M720" t="n">
        <v>0</v>
      </c>
      <c r="N720" t="n">
        <v>91.20349591641563</v>
      </c>
      <c r="O720" t="n">
        <v>-1.563676796603769</v>
      </c>
      <c r="P720" t="b">
        <v>1</v>
      </c>
      <c r="Q720" t="n">
        <v>0</v>
      </c>
      <c r="R720" t="b">
        <v>0</v>
      </c>
      <c r="S720" t="n">
        <v>-1.563676796603769</v>
      </c>
      <c r="T720" t="n">
        <v>102.3536924677175</v>
      </c>
      <c r="U720" t="n">
        <v>403.6829630926779</v>
      </c>
      <c r="V720" t="n">
        <v>-145.8864173304249</v>
      </c>
      <c r="W720" t="n">
        <v>2</v>
      </c>
      <c r="X720" t="n">
        <v>862.26680916596</v>
      </c>
      <c r="Y720" t="b">
        <v>0</v>
      </c>
      <c r="Z720" t="n">
        <v>862.26680916596</v>
      </c>
      <c r="AA720" t="b">
        <v>0</v>
      </c>
      <c r="AB720" t="n">
        <v>-36.98945672678117</v>
      </c>
      <c r="AC720" t="n">
        <v>-1.563676796603769</v>
      </c>
      <c r="AD720" t="b">
        <v>0</v>
      </c>
      <c r="AE720" t="n">
        <v>0</v>
      </c>
      <c r="AF720" t="n">
        <v>0</v>
      </c>
      <c r="AG720" t="n">
        <v>0.9198202878753263</v>
      </c>
      <c r="AH720" t="n">
        <v>31.250236083607</v>
      </c>
      <c r="AI720" t="n">
        <v>-15.92867637396057</v>
      </c>
      <c r="AJ720" t="n">
        <v>-1.438301641196047</v>
      </c>
      <c r="AK720" t="n">
        <v>21.0607803528206</v>
      </c>
      <c r="AL720" t="n">
        <v>-1.438301641196047</v>
      </c>
      <c r="AM720" t="n">
        <v>2</v>
      </c>
      <c r="AN720" t="n">
        <v>0</v>
      </c>
      <c r="AO720" t="n">
        <v>-1.358812801393562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</row>
    <row r="721" spans="1:49">
      <c r="A721" t="n">
        <v>0</v>
      </c>
      <c r="B721" t="n">
        <v>-21.42638506</v>
      </c>
      <c r="C721" t="n">
        <v>48.52406091113957</v>
      </c>
      <c r="D721" t="n">
        <v>77.10254294072895</v>
      </c>
      <c r="E721" t="n">
        <v>833.6294740394545</v>
      </c>
      <c r="F721" t="n">
        <v>718</v>
      </c>
      <c r="G721" t="n">
        <v>12.012181815</v>
      </c>
      <c r="H721" t="n">
        <v>0.1029609664104469</v>
      </c>
      <c r="I721" t="n">
        <v>-0</v>
      </c>
      <c r="J721" t="n">
        <v>0</v>
      </c>
      <c r="K721" t="n">
        <v>0</v>
      </c>
      <c r="L721" t="n">
        <v>0.03003621537742335</v>
      </c>
      <c r="M721" t="n">
        <v>0</v>
      </c>
      <c r="N721" t="n">
        <v>91.19658409095557</v>
      </c>
      <c r="O721" t="n">
        <v>1.093183799219232</v>
      </c>
      <c r="P721" t="b">
        <v>1</v>
      </c>
      <c r="Q721" t="n">
        <v>0</v>
      </c>
      <c r="R721" t="b">
        <v>0</v>
      </c>
      <c r="S721" t="n">
        <v>1.093183799219232</v>
      </c>
      <c r="T721" t="n">
        <v>98.95435368925489</v>
      </c>
      <c r="U721" t="n">
        <v>390.2759709504213</v>
      </c>
      <c r="V721" t="n">
        <v>105.4944621638884</v>
      </c>
      <c r="W721" t="n">
        <v>2</v>
      </c>
      <c r="X721" t="n">
        <v>833.6294739500999</v>
      </c>
      <c r="Y721" t="b">
        <v>0</v>
      </c>
      <c r="Z721" t="n">
        <v>833.6294739500999</v>
      </c>
      <c r="AA721" t="b">
        <v>0</v>
      </c>
      <c r="AB721" t="n">
        <v>26.74808878394735</v>
      </c>
      <c r="AC721" t="n">
        <v>1.093183799219232</v>
      </c>
      <c r="AD721" t="b">
        <v>0</v>
      </c>
      <c r="AE721" t="n">
        <v>0</v>
      </c>
      <c r="AF721" t="n">
        <v>0</v>
      </c>
      <c r="AG721" t="n">
        <v>0.8428275818514235</v>
      </c>
      <c r="AH721" t="n">
        <v>31.25452444436183</v>
      </c>
      <c r="AI721" t="n">
        <v>14.85774047418193</v>
      </c>
      <c r="AJ721" t="n">
        <v>1.29704321827942</v>
      </c>
      <c r="AK721" t="n">
        <v>2.335226998551152</v>
      </c>
      <c r="AL721" t="n">
        <v>1.29704321827942</v>
      </c>
      <c r="AM721" t="n">
        <v>0</v>
      </c>
      <c r="AN721" t="n">
        <v>0</v>
      </c>
      <c r="AO721" t="n">
        <v>1.298151983541924</v>
      </c>
      <c r="AP721" t="n">
        <v>0</v>
      </c>
      <c r="AQ721" t="n">
        <v>0.5414463230836668</v>
      </c>
      <c r="AR721" t="n">
        <v>1</v>
      </c>
      <c r="AS721" t="n">
        <v>0</v>
      </c>
      <c r="AT721" t="n">
        <v>0</v>
      </c>
      <c r="AU721" t="n">
        <v>0</v>
      </c>
      <c r="AV721" t="n">
        <v>0.5416891893076209</v>
      </c>
      <c r="AW721" t="n">
        <v>0.1702978850325242</v>
      </c>
    </row>
    <row r="722" spans="1:49">
      <c r="A722" t="n">
        <v>0</v>
      </c>
      <c r="B722" t="n">
        <v>-21.42638506</v>
      </c>
      <c r="C722" t="n">
        <v>48.55857732020095</v>
      </c>
      <c r="D722" t="n">
        <v>77.15738795703311</v>
      </c>
      <c r="E722" t="n">
        <v>910.3674065958455</v>
      </c>
      <c r="F722" t="n">
        <v>719</v>
      </c>
      <c r="G722" t="n">
        <v>13.117936865</v>
      </c>
      <c r="H722" t="n">
        <v>0.5223856428625278</v>
      </c>
      <c r="I722" t="n">
        <v>-0</v>
      </c>
      <c r="J722" t="n">
        <v>0</v>
      </c>
      <c r="K722" t="n">
        <v>0</v>
      </c>
      <c r="L722" t="n">
        <v>0.05000457160714394</v>
      </c>
      <c r="M722" t="n">
        <v>0</v>
      </c>
      <c r="N722" t="n">
        <v>91.18914437392084</v>
      </c>
      <c r="O722" t="n">
        <v>3.795283730560069</v>
      </c>
      <c r="P722" t="b">
        <v>1</v>
      </c>
      <c r="Q722" t="n">
        <v>0</v>
      </c>
      <c r="R722" t="b">
        <v>0</v>
      </c>
      <c r="S722" t="n">
        <v>3.795283730560069</v>
      </c>
      <c r="T722" t="n">
        <v>108.0633796760864</v>
      </c>
      <c r="U722" t="n">
        <v>426.2019694424847</v>
      </c>
      <c r="V722" t="n">
        <v>335.3799416409812</v>
      </c>
      <c r="W722" t="n">
        <v>2</v>
      </c>
      <c r="X722" t="n">
        <v>910.3674067291474</v>
      </c>
      <c r="Y722" t="b">
        <v>0</v>
      </c>
      <c r="Z722" t="n">
        <v>910.3674067291474</v>
      </c>
      <c r="AA722" t="b">
        <v>0</v>
      </c>
      <c r="AB722" t="n">
        <v>85.03548216049219</v>
      </c>
      <c r="AC722" t="n">
        <v>3.795283730560069</v>
      </c>
      <c r="AD722" t="b">
        <v>0</v>
      </c>
      <c r="AE722" t="n">
        <v>0</v>
      </c>
      <c r="AF722" t="n">
        <v>0</v>
      </c>
      <c r="AG722" t="n">
        <v>0.9207998525307532</v>
      </c>
      <c r="AH722" t="n">
        <v>31.26040135856373</v>
      </c>
      <c r="AI722" t="n">
        <v>43.23482337619603</v>
      </c>
      <c r="AJ722" t="n">
        <v>4.121724954808583</v>
      </c>
      <c r="AK722" t="n">
        <v>3.424204387201563</v>
      </c>
      <c r="AL722" t="n">
        <v>4.121724954808583</v>
      </c>
      <c r="AM722" t="n">
        <v>0</v>
      </c>
      <c r="AN722" t="n">
        <v>0</v>
      </c>
      <c r="AO722" t="n">
        <v>4.151166315221198</v>
      </c>
      <c r="AP722" t="n">
        <v>0</v>
      </c>
      <c r="AQ722" t="n">
        <v>1.113594277618249</v>
      </c>
      <c r="AR722" t="n">
        <v>1</v>
      </c>
      <c r="AS722" t="n">
        <v>0</v>
      </c>
      <c r="AT722" t="n">
        <v>0</v>
      </c>
      <c r="AU722" t="n">
        <v>0</v>
      </c>
      <c r="AV722" t="n">
        <v>1.113761516628236</v>
      </c>
      <c r="AW722" t="n">
        <v>0.3501477128514233</v>
      </c>
    </row>
    <row r="723" spans="1:49">
      <c r="A723" t="n">
        <v>0</v>
      </c>
      <c r="B723" t="n">
        <v>-21.42638506</v>
      </c>
      <c r="C723" t="n">
        <v>48.62585676208779</v>
      </c>
      <c r="D723" t="n">
        <v>77.26429195393081</v>
      </c>
      <c r="E723" t="n">
        <v>1081.491274710892</v>
      </c>
      <c r="F723" t="n">
        <v>720</v>
      </c>
      <c r="G723" t="n">
        <v>15.583745815</v>
      </c>
      <c r="H723" t="n">
        <v>0.7837997954727758</v>
      </c>
      <c r="I723" t="n">
        <v>-0</v>
      </c>
      <c r="J723" t="n">
        <v>0</v>
      </c>
      <c r="K723" t="n">
        <v>0</v>
      </c>
      <c r="L723" t="n">
        <v>0.0755423947752531</v>
      </c>
      <c r="M723" t="n">
        <v>0</v>
      </c>
      <c r="N723" t="n">
        <v>91.18170465688611</v>
      </c>
      <c r="O723" t="n">
        <v>6.443791676051065</v>
      </c>
      <c r="P723" t="b">
        <v>1</v>
      </c>
      <c r="Q723" t="n">
        <v>0</v>
      </c>
      <c r="R723" t="b">
        <v>0</v>
      </c>
      <c r="S723" t="n">
        <v>6.443791676051065</v>
      </c>
      <c r="T723" t="n">
        <v>128.3763032337149</v>
      </c>
      <c r="U723" t="n">
        <v>506.3161399537715</v>
      </c>
      <c r="V723" t="n">
        <v>479.3227122131046</v>
      </c>
      <c r="W723" t="n">
        <v>2</v>
      </c>
      <c r="X723" t="n">
        <v>1081.491274941256</v>
      </c>
      <c r="Y723" t="b">
        <v>0</v>
      </c>
      <c r="Z723" t="n">
        <v>1081.491274941256</v>
      </c>
      <c r="AA723" t="b">
        <v>0</v>
      </c>
      <c r="AB723" t="n">
        <v>121.5321278430793</v>
      </c>
      <c r="AC723" t="n">
        <v>6.443791676051065</v>
      </c>
      <c r="AD723" t="b">
        <v>0</v>
      </c>
      <c r="AE723" t="n">
        <v>0</v>
      </c>
      <c r="AF723" t="n">
        <v>0</v>
      </c>
      <c r="AG723" t="n">
        <v>0.9318130136564993</v>
      </c>
      <c r="AH723" t="n">
        <v>31.27068270675904</v>
      </c>
      <c r="AI723" t="n">
        <v>61.06060203396298</v>
      </c>
      <c r="AJ723" t="n">
        <v>6.915326982572584</v>
      </c>
      <c r="AK723" t="n">
        <v>4.163538437015767</v>
      </c>
      <c r="AL723" t="n">
        <v>6.915326982572584</v>
      </c>
      <c r="AM723" t="n">
        <v>0</v>
      </c>
      <c r="AN723" t="n">
        <v>0</v>
      </c>
      <c r="AO723" t="n">
        <v>6.979174873485561</v>
      </c>
      <c r="AP723" t="n">
        <v>0</v>
      </c>
      <c r="AQ723" t="n">
        <v>1.689980945119298</v>
      </c>
      <c r="AR723" t="n">
        <v>1</v>
      </c>
      <c r="AS723" t="n">
        <v>0</v>
      </c>
      <c r="AT723" t="n">
        <v>0</v>
      </c>
      <c r="AU723" t="n">
        <v>0</v>
      </c>
      <c r="AV723" t="n">
        <v>1.690748005970461</v>
      </c>
      <c r="AW723" t="n">
        <v>0.5315424697837446</v>
      </c>
    </row>
    <row r="724" spans="1:49">
      <c r="A724" t="n">
        <v>0</v>
      </c>
      <c r="B724" t="n">
        <v>-21.42638506</v>
      </c>
      <c r="C724" t="n">
        <v>48.71113988844627</v>
      </c>
      <c r="D724" t="n">
        <v>77.3998029929639</v>
      </c>
      <c r="E724" t="n">
        <v>1275.37671628975</v>
      </c>
      <c r="F724" t="n">
        <v>721</v>
      </c>
      <c r="G724" t="n">
        <v>18.3775376</v>
      </c>
      <c r="H724" t="n">
        <v>0.7254157877463685</v>
      </c>
      <c r="I724" t="n">
        <v>-0</v>
      </c>
      <c r="J724" t="n">
        <v>0</v>
      </c>
      <c r="K724" t="n">
        <v>0</v>
      </c>
      <c r="L724" t="n">
        <v>0.1058165225986578</v>
      </c>
      <c r="M724" t="n">
        <v>0</v>
      </c>
      <c r="N724" t="n">
        <v>91.17426493985138</v>
      </c>
      <c r="O724" t="n">
        <v>7.110637736032595</v>
      </c>
      <c r="P724" t="b">
        <v>1</v>
      </c>
      <c r="Q724" t="n">
        <v>0</v>
      </c>
      <c r="R724" t="b">
        <v>0</v>
      </c>
      <c r="S724" t="n">
        <v>7.110637736032595</v>
      </c>
      <c r="T724" t="n">
        <v>151.3910947748988</v>
      </c>
      <c r="U724" t="n">
        <v>597.0864777922008</v>
      </c>
      <c r="V724" t="n">
        <v>448.5177199787277</v>
      </c>
      <c r="W724" t="n">
        <v>2</v>
      </c>
      <c r="X724" t="n">
        <v>1275.376716564141</v>
      </c>
      <c r="Y724" t="b">
        <v>0</v>
      </c>
      <c r="Z724" t="n">
        <v>1275.376716564141</v>
      </c>
      <c r="AA724" t="b">
        <v>0</v>
      </c>
      <c r="AB724" t="n">
        <v>113.7215314347687</v>
      </c>
      <c r="AC724" t="n">
        <v>7.110637736032595</v>
      </c>
      <c r="AD724" t="b">
        <v>0</v>
      </c>
      <c r="AE724" t="n">
        <v>0</v>
      </c>
      <c r="AF724" t="n">
        <v>0</v>
      </c>
      <c r="AG724" t="n">
        <v>0.928288108292203</v>
      </c>
      <c r="AH724" t="n">
        <v>31.28571145524644</v>
      </c>
      <c r="AI724" t="n">
        <v>57.35333337009208</v>
      </c>
      <c r="AJ724" t="n">
        <v>7.659947027775925</v>
      </c>
      <c r="AK724" t="n">
        <v>4.112916031717226</v>
      </c>
      <c r="AL724" t="n">
        <v>7.659947027775925</v>
      </c>
      <c r="AM724" t="n">
        <v>0</v>
      </c>
      <c r="AN724" t="n">
        <v>0</v>
      </c>
      <c r="AO724" t="n">
        <v>7.720263277182782</v>
      </c>
      <c r="AP724" t="n">
        <v>0</v>
      </c>
      <c r="AQ724" t="n">
        <v>1.849080384146269</v>
      </c>
      <c r="AR724" t="n">
        <v>1</v>
      </c>
      <c r="AS724" t="n">
        <v>0</v>
      </c>
      <c r="AT724" t="n">
        <v>0</v>
      </c>
      <c r="AU724" t="n">
        <v>0</v>
      </c>
      <c r="AV724" t="n">
        <v>1.850758726714643</v>
      </c>
      <c r="AW724" t="n">
        <v>0.5818471239343911</v>
      </c>
    </row>
    <row r="725" spans="1:49">
      <c r="A725" t="n">
        <v>0</v>
      </c>
      <c r="B725" t="n">
        <v>-21.42638506</v>
      </c>
      <c r="C725" t="n">
        <v>48.79505682473921</v>
      </c>
      <c r="D725" t="n">
        <v>77.5331432176378</v>
      </c>
      <c r="E725" t="n">
        <v>1436.262042370285</v>
      </c>
      <c r="F725" t="n">
        <v>722</v>
      </c>
      <c r="G725" t="n">
        <v>20.6958143</v>
      </c>
      <c r="H725" t="n">
        <v>0.5745941243750838</v>
      </c>
      <c r="I725" t="n">
        <v>-0</v>
      </c>
      <c r="J725" t="n">
        <v>0</v>
      </c>
      <c r="K725" t="n">
        <v>0</v>
      </c>
      <c r="L725" t="n">
        <v>0.1450833513982959</v>
      </c>
      <c r="M725" t="n">
        <v>0</v>
      </c>
      <c r="N725" t="n">
        <v>91.16682522281666</v>
      </c>
      <c r="O725" t="n">
        <v>6.553058890711039</v>
      </c>
      <c r="P725" t="b">
        <v>1</v>
      </c>
      <c r="Q725" t="n">
        <v>0</v>
      </c>
      <c r="R725" t="b">
        <v>0</v>
      </c>
      <c r="S725" t="n">
        <v>6.553058890711039</v>
      </c>
      <c r="T725" t="n">
        <v>170.4886722220612</v>
      </c>
      <c r="U725" t="n">
        <v>672.4073232438092</v>
      </c>
      <c r="V725" t="n">
        <v>367.0455173011771</v>
      </c>
      <c r="W725" t="n">
        <v>2</v>
      </c>
      <c r="X725" t="n">
        <v>1436.262042448777</v>
      </c>
      <c r="Y725" t="b">
        <v>0</v>
      </c>
      <c r="Z725" t="n">
        <v>1436.262042448777</v>
      </c>
      <c r="AA725" t="b">
        <v>0</v>
      </c>
      <c r="AB725" t="n">
        <v>93.06427923457836</v>
      </c>
      <c r="AC725" t="n">
        <v>6.553058890711039</v>
      </c>
      <c r="AD725" t="b">
        <v>0</v>
      </c>
      <c r="AE725" t="n">
        <v>0</v>
      </c>
      <c r="AF725" t="n">
        <v>0</v>
      </c>
      <c r="AG725" t="n">
        <v>0.9194932985459527</v>
      </c>
      <c r="AH725" t="n">
        <v>31.30315278370425</v>
      </c>
      <c r="AI725" t="n">
        <v>47.3841616749255</v>
      </c>
      <c r="AJ725" t="n">
        <v>7.126815280844096</v>
      </c>
      <c r="AK725" t="n">
        <v>3.814742557613535</v>
      </c>
      <c r="AL725" t="n">
        <v>7.126815280844096</v>
      </c>
      <c r="AM725" t="n">
        <v>0</v>
      </c>
      <c r="AN725" t="n">
        <v>0</v>
      </c>
      <c r="AO725" t="n">
        <v>7.168023387593784</v>
      </c>
      <c r="AP725" t="n">
        <v>0</v>
      </c>
      <c r="AQ725" t="n">
        <v>1.767208356627757</v>
      </c>
      <c r="AR725" t="n">
        <v>1</v>
      </c>
      <c r="AS725" t="n">
        <v>0</v>
      </c>
      <c r="AT725" t="n">
        <v>0</v>
      </c>
      <c r="AU725" t="n">
        <v>0</v>
      </c>
      <c r="AV725" t="n">
        <v>1.770060873913261</v>
      </c>
      <c r="AW725" t="n">
        <v>0.5564770889955235</v>
      </c>
    </row>
    <row r="726" spans="1:49">
      <c r="A726" t="n">
        <v>0</v>
      </c>
      <c r="B726" t="n">
        <v>-21.42638506</v>
      </c>
      <c r="C726" t="n">
        <v>48.87584097510233</v>
      </c>
      <c r="D726" t="n">
        <v>77.661505586849</v>
      </c>
      <c r="E726" t="n">
        <v>1568.615895008365</v>
      </c>
      <c r="F726" t="n">
        <v>723</v>
      </c>
      <c r="G726" t="n">
        <v>22.602966805</v>
      </c>
      <c r="H726" t="n">
        <v>0.4973987189199618</v>
      </c>
      <c r="I726" t="n">
        <v>-0</v>
      </c>
      <c r="J726" t="n">
        <v>0</v>
      </c>
      <c r="K726" t="n">
        <v>0</v>
      </c>
      <c r="L726" t="n">
        <v>0.1847305532043904</v>
      </c>
      <c r="M726" t="n">
        <v>0</v>
      </c>
      <c r="N726" t="n">
        <v>91.15938550578193</v>
      </c>
      <c r="O726" t="n">
        <v>6.351778014650818</v>
      </c>
      <c r="P726" t="b">
        <v>1</v>
      </c>
      <c r="Q726" t="n">
        <v>0</v>
      </c>
      <c r="R726" t="b">
        <v>0</v>
      </c>
      <c r="S726" t="n">
        <v>6.351778014650818</v>
      </c>
      <c r="T726" t="n">
        <v>186.1994770055399</v>
      </c>
      <c r="U726" t="n">
        <v>734.3707373098495</v>
      </c>
      <c r="V726" t="n">
        <v>325.7528596895121</v>
      </c>
      <c r="W726" t="n">
        <v>2</v>
      </c>
      <c r="X726" t="n">
        <v>1568.615894893838</v>
      </c>
      <c r="Y726" t="b">
        <v>0</v>
      </c>
      <c r="Z726" t="n">
        <v>1568.615894893838</v>
      </c>
      <c r="AA726" t="b">
        <v>0</v>
      </c>
      <c r="AB726" t="n">
        <v>82.59453846082964</v>
      </c>
      <c r="AC726" t="n">
        <v>6.351778014650818</v>
      </c>
      <c r="AD726" t="b">
        <v>0</v>
      </c>
      <c r="AE726" t="n">
        <v>0</v>
      </c>
      <c r="AF726" t="n">
        <v>0</v>
      </c>
      <c r="AG726" t="n">
        <v>0.9129445103149313</v>
      </c>
      <c r="AH726" t="n">
        <v>31.321197744064</v>
      </c>
      <c r="AI726" t="n">
        <v>42.35509896578393</v>
      </c>
      <c r="AJ726" t="n">
        <v>6.95746339770387</v>
      </c>
      <c r="AK726" t="n">
        <v>3.687243881125866</v>
      </c>
      <c r="AL726" t="n">
        <v>6.95746339770387</v>
      </c>
      <c r="AM726" t="n">
        <v>0</v>
      </c>
      <c r="AN726" t="n">
        <v>0</v>
      </c>
      <c r="AO726" t="n">
        <v>6.989987273235218</v>
      </c>
      <c r="AP726" t="n">
        <v>0</v>
      </c>
      <c r="AQ726" t="n">
        <v>1.75882457480957</v>
      </c>
      <c r="AR726" t="n">
        <v>1</v>
      </c>
      <c r="AS726" t="n">
        <v>0</v>
      </c>
      <c r="AT726" t="n">
        <v>0</v>
      </c>
      <c r="AU726" t="n">
        <v>0</v>
      </c>
      <c r="AV726" t="n">
        <v>1.762990858319951</v>
      </c>
      <c r="AW726" t="n">
        <v>0.5542543961184021</v>
      </c>
    </row>
    <row r="727" spans="1:49">
      <c r="A727" t="n">
        <v>0</v>
      </c>
      <c r="B727" t="n">
        <v>-21.42638506</v>
      </c>
      <c r="C727" t="n">
        <v>48.96114419030039</v>
      </c>
      <c r="D727" t="n">
        <v>77.79704854614161</v>
      </c>
      <c r="E727" t="n">
        <v>1696.776487167385</v>
      </c>
      <c r="F727" t="n">
        <v>724</v>
      </c>
      <c r="G727" t="n">
        <v>24.449696535</v>
      </c>
      <c r="H727" t="n">
        <v>0.5640461957783995</v>
      </c>
      <c r="I727" t="n">
        <v>-0</v>
      </c>
      <c r="J727" t="n">
        <v>0</v>
      </c>
      <c r="K727" t="n">
        <v>0</v>
      </c>
      <c r="L727" t="n">
        <v>0.2098430447815893</v>
      </c>
      <c r="M727" t="n">
        <v>0</v>
      </c>
      <c r="N727" t="n">
        <v>91.1519457887472</v>
      </c>
      <c r="O727" t="n">
        <v>7.660834948623862</v>
      </c>
      <c r="P727" t="b">
        <v>1</v>
      </c>
      <c r="Q727" t="n">
        <v>0</v>
      </c>
      <c r="R727" t="b">
        <v>0</v>
      </c>
      <c r="S727" t="n">
        <v>7.660834948623862</v>
      </c>
      <c r="T727" t="n">
        <v>201.4125290293352</v>
      </c>
      <c r="U727" t="n">
        <v>794.371014491698</v>
      </c>
      <c r="V727" t="n">
        <v>363.2126827940436</v>
      </c>
      <c r="W727" t="n">
        <v>2</v>
      </c>
      <c r="X727" t="n">
        <v>1696.776486954267</v>
      </c>
      <c r="Y727" t="b">
        <v>0</v>
      </c>
      <c r="Z727" t="n">
        <v>1696.776486954267</v>
      </c>
      <c r="AA727" t="b">
        <v>0</v>
      </c>
      <c r="AB727" t="n">
        <v>92.09246521147152</v>
      </c>
      <c r="AC727" t="n">
        <v>7.660834948623862</v>
      </c>
      <c r="AD727" t="b">
        <v>0</v>
      </c>
      <c r="AE727" t="n">
        <v>0</v>
      </c>
      <c r="AF727" t="n">
        <v>0</v>
      </c>
      <c r="AG727" t="n">
        <v>0.9166887981894497</v>
      </c>
      <c r="AH727" t="n">
        <v>31.34011121790085</v>
      </c>
      <c r="AI727" t="n">
        <v>47.03280992472671</v>
      </c>
      <c r="AJ727" t="n">
        <v>8.357072720594779</v>
      </c>
      <c r="AK727" t="n">
        <v>3.918359919356156</v>
      </c>
      <c r="AL727" t="n">
        <v>8.357072720594779</v>
      </c>
      <c r="AM727" t="n">
        <v>0</v>
      </c>
      <c r="AN727" t="n">
        <v>0</v>
      </c>
      <c r="AO727" t="n">
        <v>8.399546896180238</v>
      </c>
      <c r="AP727" t="n">
        <v>0</v>
      </c>
      <c r="AQ727" t="n">
        <v>2.036253859213289</v>
      </c>
      <c r="AR727" t="n">
        <v>1</v>
      </c>
      <c r="AS727" t="n">
        <v>0</v>
      </c>
      <c r="AT727" t="n">
        <v>0</v>
      </c>
      <c r="AU727" t="n">
        <v>0</v>
      </c>
      <c r="AV727" t="n">
        <v>2.0419741792231</v>
      </c>
      <c r="AW727" t="n">
        <v>0.6419620159988785</v>
      </c>
    </row>
    <row r="728" spans="1:49">
      <c r="A728" t="n">
        <v>0</v>
      </c>
      <c r="B728" t="n">
        <v>-21.42638506</v>
      </c>
      <c r="C728" t="n">
        <v>49.07190133346864</v>
      </c>
      <c r="D728" t="n">
        <v>77.97303664826606</v>
      </c>
      <c r="E728" t="n">
        <v>1866.325702959805</v>
      </c>
      <c r="F728" t="n">
        <v>725</v>
      </c>
      <c r="G728" t="n">
        <v>26.892815535</v>
      </c>
      <c r="H728" t="n">
        <v>0.8212904396331107</v>
      </c>
      <c r="I728" t="n">
        <v>-0</v>
      </c>
      <c r="J728" t="n">
        <v>0</v>
      </c>
      <c r="K728" t="n">
        <v>0</v>
      </c>
      <c r="L728" t="n">
        <v>0.2244150043417685</v>
      </c>
      <c r="M728" t="n">
        <v>0</v>
      </c>
      <c r="N728" t="n">
        <v>91.14450607171247</v>
      </c>
      <c r="O728" t="n">
        <v>11.72485804866455</v>
      </c>
      <c r="P728" t="b">
        <v>1</v>
      </c>
      <c r="Q728" t="n">
        <v>0</v>
      </c>
      <c r="R728" t="b">
        <v>0</v>
      </c>
      <c r="S728" t="n">
        <v>11.72485804866455</v>
      </c>
      <c r="T728" t="n">
        <v>221.538536556881</v>
      </c>
      <c r="U728" t="n">
        <v>873.7479881803384</v>
      </c>
      <c r="V728" t="n">
        <v>505.3935476413071</v>
      </c>
      <c r="W728" t="n">
        <v>2</v>
      </c>
      <c r="X728" t="n">
        <v>1866.325702753203</v>
      </c>
      <c r="Y728" t="b">
        <v>0</v>
      </c>
      <c r="Z728" t="n">
        <v>1866.325702753203</v>
      </c>
      <c r="AA728" t="b">
        <v>0</v>
      </c>
      <c r="AB728" t="n">
        <v>128.1423802335971</v>
      </c>
      <c r="AC728" t="n">
        <v>11.72485804866455</v>
      </c>
      <c r="AD728" t="b">
        <v>0</v>
      </c>
      <c r="AE728" t="n">
        <v>0</v>
      </c>
      <c r="AF728" t="n">
        <v>0</v>
      </c>
      <c r="AG728" t="n">
        <v>0.9280920008740604</v>
      </c>
      <c r="AH728" t="n">
        <v>31.36194149928455</v>
      </c>
      <c r="AI728" t="n">
        <v>64.63987513004356</v>
      </c>
      <c r="AJ728" t="n">
        <v>12.63329286064559</v>
      </c>
      <c r="AK728" t="n">
        <v>4.648124084352027</v>
      </c>
      <c r="AL728" t="n">
        <v>12.63329286064559</v>
      </c>
      <c r="AM728" t="n">
        <v>0</v>
      </c>
      <c r="AN728" t="n">
        <v>0</v>
      </c>
      <c r="AO728" t="n">
        <v>12.71420588296022</v>
      </c>
      <c r="AP728" t="n">
        <v>0</v>
      </c>
      <c r="AQ728" t="n">
        <v>2.837434498098464</v>
      </c>
      <c r="AR728" t="n">
        <v>1</v>
      </c>
      <c r="AS728" t="n">
        <v>0</v>
      </c>
      <c r="AT728" t="n">
        <v>0</v>
      </c>
      <c r="AU728" t="n">
        <v>0</v>
      </c>
      <c r="AV728" t="n">
        <v>2.846151527565997</v>
      </c>
      <c r="AW728" t="n">
        <v>0.8947817220537586</v>
      </c>
    </row>
    <row r="729" spans="1:49">
      <c r="A729" t="n">
        <v>0</v>
      </c>
      <c r="B729" t="n">
        <v>-21.42638506</v>
      </c>
      <c r="C729" t="n">
        <v>49.23032913159163</v>
      </c>
      <c r="D729" t="n">
        <v>78.22477126977995</v>
      </c>
      <c r="E729" t="n">
        <v>2107.680020076155</v>
      </c>
      <c r="F729" t="n">
        <v>726</v>
      </c>
      <c r="G729" t="n">
        <v>30.370609965</v>
      </c>
      <c r="H729" t="n">
        <v>1.08488657068916</v>
      </c>
      <c r="I729" t="n">
        <v>-0</v>
      </c>
      <c r="J729" t="n">
        <v>0</v>
      </c>
      <c r="K729" t="n">
        <v>0</v>
      </c>
      <c r="L729" t="n">
        <v>0.2293013120406476</v>
      </c>
      <c r="M729" t="n">
        <v>0</v>
      </c>
      <c r="N729" t="n">
        <v>91.13706635467774</v>
      </c>
      <c r="O729" t="n">
        <v>17.07804011820245</v>
      </c>
      <c r="P729" t="b">
        <v>1</v>
      </c>
      <c r="Q729" t="n">
        <v>0</v>
      </c>
      <c r="R729" t="b">
        <v>0</v>
      </c>
      <c r="S729" t="n">
        <v>17.07804011820245</v>
      </c>
      <c r="T729" t="n">
        <v>250.1880279968955</v>
      </c>
      <c r="U729" t="n">
        <v>986.7415824197557</v>
      </c>
      <c r="V729" t="n">
        <v>651.8428219516588</v>
      </c>
      <c r="W729" t="n">
        <v>2</v>
      </c>
      <c r="X729" t="n">
        <v>2107.680020048598</v>
      </c>
      <c r="Y729" t="b">
        <v>0</v>
      </c>
      <c r="Z729" t="n">
        <v>2107.680020048598</v>
      </c>
      <c r="AA729" t="b">
        <v>0</v>
      </c>
      <c r="AB729" t="n">
        <v>165.2745491763841</v>
      </c>
      <c r="AC729" t="n">
        <v>17.07804011820245</v>
      </c>
      <c r="AD729" t="b">
        <v>0</v>
      </c>
      <c r="AE729" t="n">
        <v>0</v>
      </c>
      <c r="AF729" t="n">
        <v>0</v>
      </c>
      <c r="AG729" t="n">
        <v>0.9344179216321398</v>
      </c>
      <c r="AH729" t="n">
        <v>31.39077946535214</v>
      </c>
      <c r="AI729" t="n">
        <v>82.80633694898663</v>
      </c>
      <c r="AJ729" t="n">
        <v>18.2766615695602</v>
      </c>
      <c r="AK729" t="n">
        <v>5.43061167914388</v>
      </c>
      <c r="AL729" t="n">
        <v>18.2766615695602</v>
      </c>
      <c r="AM729" t="n">
        <v>0</v>
      </c>
      <c r="AN729" t="n">
        <v>0</v>
      </c>
      <c r="AO729" t="n">
        <v>18.28400434737862</v>
      </c>
      <c r="AP729" t="n">
        <v>0</v>
      </c>
      <c r="AQ729" t="n">
        <v>3.87366887048829</v>
      </c>
      <c r="AR729" t="n">
        <v>1</v>
      </c>
      <c r="AS729" t="n">
        <v>0</v>
      </c>
      <c r="AT729" t="n">
        <v>0</v>
      </c>
      <c r="AU729" t="n">
        <v>0</v>
      </c>
      <c r="AV729" t="n">
        <v>3.888767996084864</v>
      </c>
      <c r="AW729" t="n">
        <v>1.222562639586543</v>
      </c>
    </row>
    <row r="730" spans="1:49">
      <c r="A730" t="n">
        <v>0</v>
      </c>
      <c r="B730" t="n">
        <v>-21.42638506</v>
      </c>
      <c r="C730" t="n">
        <v>49.4114014006895</v>
      </c>
      <c r="D730" t="n">
        <v>78.51248693374839</v>
      </c>
      <c r="E730" t="n">
        <v>1990.108661107645</v>
      </c>
      <c r="F730" t="n">
        <v>727</v>
      </c>
      <c r="G730" t="n">
        <v>34.34908971999999</v>
      </c>
      <c r="H730" t="n">
        <v>1.052725098443571</v>
      </c>
      <c r="I730" t="n">
        <v>-0</v>
      </c>
      <c r="J730" t="n">
        <v>0</v>
      </c>
      <c r="K730" t="n">
        <v>0</v>
      </c>
      <c r="L730" t="n">
        <v>0.222729889429617</v>
      </c>
      <c r="M730" t="n">
        <v>0</v>
      </c>
      <c r="N730" t="n">
        <v>91.12962663764301</v>
      </c>
      <c r="O730" t="n">
        <v>18.87664643080145</v>
      </c>
      <c r="P730" t="b">
        <v>1</v>
      </c>
      <c r="Q730" t="n">
        <v>0</v>
      </c>
      <c r="R730" t="b">
        <v>0</v>
      </c>
      <c r="S730" t="n">
        <v>18.87664643080145</v>
      </c>
      <c r="T730" t="n">
        <v>282.9620817770504</v>
      </c>
      <c r="U730" t="n">
        <v>1116.002450528687</v>
      </c>
      <c r="V730" t="n">
        <v>637.0418756306375</v>
      </c>
      <c r="W730" t="n">
        <v>2</v>
      </c>
      <c r="X730" t="n">
        <v>2383.781234329275</v>
      </c>
      <c r="Y730" t="b">
        <v>0</v>
      </c>
      <c r="Z730" t="n">
        <v>2383.781234329275</v>
      </c>
      <c r="AA730" t="b">
        <v>0</v>
      </c>
      <c r="AB730" t="n">
        <v>161.5217737400197</v>
      </c>
      <c r="AC730" t="n">
        <v>18.87664643080145</v>
      </c>
      <c r="AD730" t="b">
        <v>0</v>
      </c>
      <c r="AE730" t="n">
        <v>0</v>
      </c>
      <c r="AF730" t="n">
        <v>0</v>
      </c>
      <c r="AG730" t="n">
        <v>0.9323030514881087</v>
      </c>
      <c r="AH730" t="n">
        <v>31.42908866102539</v>
      </c>
      <c r="AI730" t="n">
        <v>81.10968617985407</v>
      </c>
      <c r="AJ730" t="n">
        <v>20.24732880651975</v>
      </c>
      <c r="AK730" t="n">
        <v>5.49087824913326</v>
      </c>
      <c r="AL730" t="n">
        <v>20.24732880651975</v>
      </c>
      <c r="AM730" t="n">
        <v>0</v>
      </c>
      <c r="AN730" t="n">
        <v>0</v>
      </c>
      <c r="AO730" t="n">
        <v>20.32493612760308</v>
      </c>
      <c r="AP730" t="n">
        <v>0</v>
      </c>
      <c r="AQ730" t="n">
        <v>4.231327136008097</v>
      </c>
      <c r="AR730" t="n">
        <v>1</v>
      </c>
      <c r="AS730" t="n">
        <v>0</v>
      </c>
      <c r="AT730" t="n">
        <v>0</v>
      </c>
      <c r="AU730" t="n">
        <v>0</v>
      </c>
      <c r="AV730" t="n">
        <v>4.243717176291153</v>
      </c>
      <c r="AW730" t="n">
        <v>1.334152635983595</v>
      </c>
    </row>
    <row r="731" spans="1:49">
      <c r="A731" t="n">
        <v>0</v>
      </c>
      <c r="B731" t="n">
        <v>-21.42638506</v>
      </c>
      <c r="C731" t="n">
        <v>49.57452915538489</v>
      </c>
      <c r="D731" t="n">
        <v>78.77168957415105</v>
      </c>
      <c r="E731" t="n">
        <v>1705.257747116445</v>
      </c>
      <c r="F731" t="n">
        <v>728</v>
      </c>
      <c r="G731" t="n">
        <v>37.67497611</v>
      </c>
      <c r="H731" t="n">
        <v>0.7911848230365548</v>
      </c>
      <c r="I731" t="n">
        <v>-0</v>
      </c>
      <c r="J731" t="n">
        <v>0</v>
      </c>
      <c r="K731" t="n">
        <v>0</v>
      </c>
      <c r="L731" t="n">
        <v>0.2111835776187508</v>
      </c>
      <c r="M731" t="n">
        <v>0</v>
      </c>
      <c r="N731" t="n">
        <v>91.12218692060829</v>
      </c>
      <c r="O731" t="n">
        <v>16.1363023084664</v>
      </c>
      <c r="P731" t="b">
        <v>1</v>
      </c>
      <c r="Q731" t="n">
        <v>0</v>
      </c>
      <c r="R731" t="b">
        <v>0</v>
      </c>
      <c r="S731" t="n">
        <v>16.1363023084664</v>
      </c>
      <c r="T731" t="n">
        <v>310.3601800771751</v>
      </c>
      <c r="U731" t="n">
        <v>1224.060550224379</v>
      </c>
      <c r="V731" t="n">
        <v>496.488745749338</v>
      </c>
      <c r="W731" t="n">
        <v>3</v>
      </c>
      <c r="X731" t="n">
        <v>1619.432107946853</v>
      </c>
      <c r="Y731" t="b">
        <v>1</v>
      </c>
      <c r="Z731" t="n">
        <v>1619.432107946853</v>
      </c>
      <c r="AA731" t="b">
        <v>0</v>
      </c>
      <c r="AB731" t="n">
        <v>125.8845704232601</v>
      </c>
      <c r="AC731" t="n">
        <v>16.1363023084664</v>
      </c>
      <c r="AD731" t="b">
        <v>0</v>
      </c>
      <c r="AE731" t="n">
        <v>0</v>
      </c>
      <c r="AF731" t="n">
        <v>85.82563916959202</v>
      </c>
      <c r="AG731" t="n">
        <v>0.9417628682174404</v>
      </c>
      <c r="AH731" t="n">
        <v>31.47279795211892</v>
      </c>
      <c r="AI731" t="n">
        <v>101.0348253174089</v>
      </c>
      <c r="AJ731" t="n">
        <v>17.13414581635506</v>
      </c>
      <c r="AK731" t="n">
        <v>5.883978436637847</v>
      </c>
      <c r="AL731" t="n">
        <v>18.04221044536755</v>
      </c>
      <c r="AM731" t="n">
        <v>0</v>
      </c>
      <c r="AN731" t="n">
        <v>0</v>
      </c>
      <c r="AO731" t="n">
        <v>18.07658624807828</v>
      </c>
      <c r="AP731" t="n">
        <v>0</v>
      </c>
      <c r="AQ731" t="n">
        <v>3.812575009872802</v>
      </c>
      <c r="AR731" t="n">
        <v>1</v>
      </c>
      <c r="AS731" t="n">
        <v>0</v>
      </c>
      <c r="AT731" t="n">
        <v>0</v>
      </c>
      <c r="AU731" t="n">
        <v>0</v>
      </c>
      <c r="AV731" t="n">
        <v>3.818578770457936</v>
      </c>
      <c r="AW731" t="n">
        <v>1.200496338629689</v>
      </c>
    </row>
    <row r="732" spans="1:49">
      <c r="A732" t="n">
        <v>0</v>
      </c>
      <c r="B732" t="n">
        <v>-21.42638506</v>
      </c>
      <c r="C732" t="n">
        <v>49.71827810688079</v>
      </c>
      <c r="D732" t="n">
        <v>79.0001001708176</v>
      </c>
      <c r="E732" t="n">
        <v>1722.279976947495</v>
      </c>
      <c r="F732" t="n">
        <v>729</v>
      </c>
      <c r="G732" t="n">
        <v>40.06766117</v>
      </c>
      <c r="H732" t="n">
        <v>0.5480118177435545</v>
      </c>
      <c r="I732" t="n">
        <v>-0</v>
      </c>
      <c r="J732" t="n">
        <v>0</v>
      </c>
      <c r="K732" t="n">
        <v>0</v>
      </c>
      <c r="L732" t="n">
        <v>0.1928287796946191</v>
      </c>
      <c r="M732" t="n">
        <v>0</v>
      </c>
      <c r="N732" t="n">
        <v>91.11474720357356</v>
      </c>
      <c r="O732" t="n">
        <v>12.62988235667079</v>
      </c>
      <c r="P732" t="b">
        <v>1</v>
      </c>
      <c r="Q732" t="n">
        <v>0</v>
      </c>
      <c r="R732" t="b">
        <v>0</v>
      </c>
      <c r="S732" t="n">
        <v>12.62988235667079</v>
      </c>
      <c r="T732" t="n">
        <v>330.0707212045644</v>
      </c>
      <c r="U732" t="n">
        <v>1301.798924430802</v>
      </c>
      <c r="V732" t="n">
        <v>365.3959128027275</v>
      </c>
      <c r="W732" t="n">
        <v>3</v>
      </c>
      <c r="X732" t="n">
        <v>1722.279977021951</v>
      </c>
      <c r="Y732" t="b">
        <v>0</v>
      </c>
      <c r="Z732" t="n">
        <v>1722.279977021951</v>
      </c>
      <c r="AA732" t="b">
        <v>0</v>
      </c>
      <c r="AB732" t="n">
        <v>92.64602251590453</v>
      </c>
      <c r="AC732" t="n">
        <v>12.62988235667079</v>
      </c>
      <c r="AD732" t="b">
        <v>0</v>
      </c>
      <c r="AE732" t="n">
        <v>0</v>
      </c>
      <c r="AF732" t="n">
        <v>-7.445623850799166e-08</v>
      </c>
      <c r="AG732" t="n">
        <v>0.9338185873179337</v>
      </c>
      <c r="AH732" t="n">
        <v>31.50494076112656</v>
      </c>
      <c r="AI732" t="n">
        <v>74.99018423300683</v>
      </c>
      <c r="AJ732" t="n">
        <v>13.52498496838203</v>
      </c>
      <c r="AK732" t="n">
        <v>4.962956329828799</v>
      </c>
      <c r="AL732" t="n">
        <v>13.52498496779732</v>
      </c>
      <c r="AM732" t="n">
        <v>0</v>
      </c>
      <c r="AN732" t="n">
        <v>0</v>
      </c>
      <c r="AO732" t="n">
        <v>13.53757293603378</v>
      </c>
      <c r="AP732" t="n">
        <v>0</v>
      </c>
      <c r="AQ732" t="n">
        <v>2.960019411231213</v>
      </c>
      <c r="AR732" t="n">
        <v>1</v>
      </c>
      <c r="AS732" t="n">
        <v>0</v>
      </c>
      <c r="AT732" t="n">
        <v>0</v>
      </c>
      <c r="AU732" t="n">
        <v>0</v>
      </c>
      <c r="AV732" t="n">
        <v>2.964426236601801</v>
      </c>
      <c r="AW732" t="n">
        <v>0.9319652826623425</v>
      </c>
    </row>
    <row r="733" spans="1:49">
      <c r="A733" t="n">
        <v>0</v>
      </c>
      <c r="B733" t="n">
        <v>-21.42638506</v>
      </c>
      <c r="C733" t="n">
        <v>49.8248756897049</v>
      </c>
      <c r="D733" t="n">
        <v>79.16947891927239</v>
      </c>
      <c r="E733" t="n">
        <v>1543.18556377204</v>
      </c>
      <c r="F733" t="n">
        <v>730</v>
      </c>
      <c r="G733" t="n">
        <v>41.602172565</v>
      </c>
      <c r="H733" t="n">
        <v>0.2894316184892309</v>
      </c>
      <c r="I733" t="n">
        <v>-0</v>
      </c>
      <c r="J733" t="n">
        <v>0</v>
      </c>
      <c r="K733" t="n">
        <v>0</v>
      </c>
      <c r="L733" t="n">
        <v>0.1611404294043374</v>
      </c>
      <c r="M733" t="n">
        <v>0</v>
      </c>
      <c r="N733" t="n">
        <v>91.10730748653883</v>
      </c>
      <c r="O733" t="n">
        <v>8.082805424058593</v>
      </c>
      <c r="P733" t="b">
        <v>1</v>
      </c>
      <c r="Q733" t="n">
        <v>0</v>
      </c>
      <c r="R733" t="b">
        <v>0</v>
      </c>
      <c r="S733" t="n">
        <v>8.082805424058593</v>
      </c>
      <c r="T733" t="n">
        <v>342.7117705709173</v>
      </c>
      <c r="U733" t="n">
        <v>1351.655223131698</v>
      </c>
      <c r="V733" t="n">
        <v>225.2187198261479</v>
      </c>
      <c r="W733" t="n">
        <v>3</v>
      </c>
      <c r="X733" t="n">
        <v>1788.239860203236</v>
      </c>
      <c r="Y733" t="b">
        <v>0</v>
      </c>
      <c r="Z733" t="n">
        <v>1788.239860203236</v>
      </c>
      <c r="AA733" t="b">
        <v>0</v>
      </c>
      <c r="AB733" t="n">
        <v>57.10413788695433</v>
      </c>
      <c r="AC733" t="n">
        <v>8.082805424058593</v>
      </c>
      <c r="AD733" t="b">
        <v>0</v>
      </c>
      <c r="AE733" t="n">
        <v>0</v>
      </c>
      <c r="AF733" t="n">
        <v>0</v>
      </c>
      <c r="AG733" t="n">
        <v>0.916000689367898</v>
      </c>
      <c r="AH733" t="n">
        <v>31.53353082772351</v>
      </c>
      <c r="AI733" t="n">
        <v>47.12072182058334</v>
      </c>
      <c r="AJ733" t="n">
        <v>8.824016747887244</v>
      </c>
      <c r="AK733" t="n">
        <v>3.958108149416049</v>
      </c>
      <c r="AL733" t="n">
        <v>8.824016747887244</v>
      </c>
      <c r="AM733" t="n">
        <v>0</v>
      </c>
      <c r="AN733" t="n">
        <v>0</v>
      </c>
      <c r="AO733" t="n">
        <v>8.920822262557939</v>
      </c>
      <c r="AP733" t="n">
        <v>0</v>
      </c>
      <c r="AQ733" t="n">
        <v>2.092575783642606</v>
      </c>
      <c r="AR733" t="n">
        <v>1</v>
      </c>
      <c r="AS733" t="n">
        <v>0</v>
      </c>
      <c r="AT733" t="n">
        <v>0</v>
      </c>
      <c r="AU733" t="n">
        <v>0</v>
      </c>
      <c r="AV733" t="n">
        <v>2.093973544474918</v>
      </c>
      <c r="AW733" t="n">
        <v>0.6583097336572966</v>
      </c>
    </row>
    <row r="734" spans="1:49">
      <c r="A734" t="n">
        <v>0</v>
      </c>
      <c r="B734" t="n">
        <v>-21.42638506</v>
      </c>
      <c r="C734" t="n">
        <v>49.88529674839961</v>
      </c>
      <c r="D734" t="n">
        <v>79.26548525479046</v>
      </c>
      <c r="E734" t="n">
        <v>1272.830672501015</v>
      </c>
      <c r="F734" t="n">
        <v>731</v>
      </c>
      <c r="G734" t="n">
        <v>42.200813785</v>
      </c>
      <c r="H734" t="n">
        <v>0.07188888746618272</v>
      </c>
      <c r="I734" t="n">
        <v>-0</v>
      </c>
      <c r="J734" t="n">
        <v>0</v>
      </c>
      <c r="K734" t="n">
        <v>0</v>
      </c>
      <c r="L734" t="n">
        <v>0.1235499042702392</v>
      </c>
      <c r="M734" t="n">
        <v>0</v>
      </c>
      <c r="N734" t="n">
        <v>91.0998677695041</v>
      </c>
      <c r="O734" t="n">
        <v>3.884466787455761</v>
      </c>
      <c r="P734" t="b">
        <v>1</v>
      </c>
      <c r="Q734" t="n">
        <v>0</v>
      </c>
      <c r="R734" t="b">
        <v>0</v>
      </c>
      <c r="S734" t="n">
        <v>3.884466787455761</v>
      </c>
      <c r="T734" t="n">
        <v>347.6432772638043</v>
      </c>
      <c r="U734" t="n">
        <v>1371.105085528444</v>
      </c>
      <c r="V734" t="n">
        <v>106.7011153557977</v>
      </c>
      <c r="W734" t="n">
        <v>4</v>
      </c>
      <c r="X734" t="n">
        <v>1223.025736291372</v>
      </c>
      <c r="Y734" t="b">
        <v>1</v>
      </c>
      <c r="Z734" t="n">
        <v>1223.025736291372</v>
      </c>
      <c r="AA734" t="b">
        <v>0</v>
      </c>
      <c r="AB734" t="n">
        <v>27.05403533362011</v>
      </c>
      <c r="AC734" t="n">
        <v>3.884466787455761</v>
      </c>
      <c r="AD734" t="b">
        <v>0</v>
      </c>
      <c r="AE734" t="n">
        <v>0</v>
      </c>
      <c r="AF734" t="n">
        <v>49.80493620964285</v>
      </c>
      <c r="AG734" t="n">
        <v>0.9045990102731881</v>
      </c>
      <c r="AH734" t="n">
        <v>31.55675379309898</v>
      </c>
      <c r="AI734" t="n">
        <v>33.52826576173046</v>
      </c>
      <c r="AJ734" t="n">
        <v>4.294131149096278</v>
      </c>
      <c r="AK734" t="n">
        <v>3.198629737492663</v>
      </c>
      <c r="AL734" t="n">
        <v>4.468999855134389</v>
      </c>
      <c r="AM734" t="n">
        <v>0</v>
      </c>
      <c r="AN734" t="n">
        <v>0</v>
      </c>
      <c r="AO734" t="n">
        <v>4.517139899106695</v>
      </c>
      <c r="AP734" t="n">
        <v>0</v>
      </c>
      <c r="AQ734" t="n">
        <v>1.238484425656551</v>
      </c>
      <c r="AR734" t="n">
        <v>1</v>
      </c>
      <c r="AS734" t="n">
        <v>0</v>
      </c>
      <c r="AT734" t="n">
        <v>0</v>
      </c>
      <c r="AU734" t="n">
        <v>0</v>
      </c>
      <c r="AV734" t="n">
        <v>1.237774148885729</v>
      </c>
      <c r="AW734" t="n">
        <v>0.3891351791100012</v>
      </c>
    </row>
    <row r="735" spans="1:49">
      <c r="A735" t="n">
        <v>0</v>
      </c>
      <c r="B735" t="n">
        <v>-21.42638506</v>
      </c>
      <c r="C735" t="n">
        <v>49.9276474747702</v>
      </c>
      <c r="D735" t="n">
        <v>79.33277864774325</v>
      </c>
      <c r="E735" t="n">
        <v>1226.24056380493</v>
      </c>
      <c r="F735" t="n">
        <v>732</v>
      </c>
      <c r="G735" t="n">
        <v>42.311742225</v>
      </c>
      <c r="H735" t="n">
        <v>0.01432088164603762</v>
      </c>
      <c r="I735" t="n">
        <v>-0</v>
      </c>
      <c r="J735" t="n">
        <v>0</v>
      </c>
      <c r="K735" t="n">
        <v>0</v>
      </c>
      <c r="L735" t="n">
        <v>0.0918314711724002</v>
      </c>
      <c r="M735" t="n">
        <v>0</v>
      </c>
      <c r="N735" t="n">
        <v>91.09242805246937</v>
      </c>
      <c r="O735" t="n">
        <v>2.748389541019202</v>
      </c>
      <c r="P735" t="b">
        <v>1</v>
      </c>
      <c r="Q735" t="n">
        <v>0</v>
      </c>
      <c r="R735" t="b">
        <v>0</v>
      </c>
      <c r="S735" t="n">
        <v>2.748389541019202</v>
      </c>
      <c r="T735" t="n">
        <v>348.5570872822516</v>
      </c>
      <c r="U735" t="n">
        <v>1374.7091522412</v>
      </c>
      <c r="V735" t="n">
        <v>75.29666679382044</v>
      </c>
      <c r="W735" t="n">
        <v>4</v>
      </c>
      <c r="X735" t="n">
        <v>1226.240563799151</v>
      </c>
      <c r="Y735" t="b">
        <v>0</v>
      </c>
      <c r="Z735" t="n">
        <v>1226.240563799151</v>
      </c>
      <c r="AA735" t="b">
        <v>0</v>
      </c>
      <c r="AB735" t="n">
        <v>19.09144695583683</v>
      </c>
      <c r="AC735" t="n">
        <v>2.748389541019202</v>
      </c>
      <c r="AD735" t="b">
        <v>0</v>
      </c>
      <c r="AE735" t="n">
        <v>0</v>
      </c>
      <c r="AF735" t="n">
        <v>5.779156708740629e-09</v>
      </c>
      <c r="AG735" t="n">
        <v>0.8822665208847649</v>
      </c>
      <c r="AH735" t="n">
        <v>31.56942926454722</v>
      </c>
      <c r="AI735" t="n">
        <v>24.25907243744825</v>
      </c>
      <c r="AJ735" t="n">
        <v>3.11514658661538</v>
      </c>
      <c r="AK735" t="n">
        <v>2.856104998169293</v>
      </c>
      <c r="AL735" t="n">
        <v>3.115146586630062</v>
      </c>
      <c r="AM735" t="n">
        <v>0</v>
      </c>
      <c r="AN735" t="n">
        <v>0</v>
      </c>
      <c r="AO735" t="n">
        <v>3.11608332095631</v>
      </c>
      <c r="AP735" t="n">
        <v>0</v>
      </c>
      <c r="AQ735" t="n">
        <v>0.9708556431567951</v>
      </c>
      <c r="AR735" t="n">
        <v>1</v>
      </c>
      <c r="AS735" t="n">
        <v>0</v>
      </c>
      <c r="AT735" t="n">
        <v>0</v>
      </c>
      <c r="AU735" t="n">
        <v>0</v>
      </c>
      <c r="AV735" t="n">
        <v>0.9700160208179882</v>
      </c>
      <c r="AW735" t="n">
        <v>0.3049565692904338</v>
      </c>
    </row>
    <row r="736" spans="1:49">
      <c r="A736" t="n">
        <v>0</v>
      </c>
      <c r="B736" t="n">
        <v>-21.42638506</v>
      </c>
      <c r="C736" t="n">
        <v>49.9699270560778</v>
      </c>
      <c r="D736" t="n">
        <v>79.3999589944017</v>
      </c>
      <c r="E736" t="n">
        <v>1228.61880283544</v>
      </c>
      <c r="F736" t="n">
        <v>733</v>
      </c>
      <c r="G736" t="n">
        <v>42.393803965</v>
      </c>
      <c r="H736" t="n">
        <v>0.03165273594966767</v>
      </c>
      <c r="I736" t="n">
        <v>-0</v>
      </c>
      <c r="J736" t="n">
        <v>0</v>
      </c>
      <c r="K736" t="n">
        <v>0</v>
      </c>
      <c r="L736" t="n">
        <v>0.06797122336057504</v>
      </c>
      <c r="M736" t="n">
        <v>0</v>
      </c>
      <c r="N736" t="n">
        <v>91.08498833543464</v>
      </c>
      <c r="O736" t="n">
        <v>3.103273590741029</v>
      </c>
      <c r="P736" t="b">
        <v>1</v>
      </c>
      <c r="Q736" t="n">
        <v>0</v>
      </c>
      <c r="R736" t="b">
        <v>0</v>
      </c>
      <c r="S736" t="n">
        <v>3.103273590741029</v>
      </c>
      <c r="T736" t="n">
        <v>349.2330982325833</v>
      </c>
      <c r="U736" t="n">
        <v>1377.375339429308</v>
      </c>
      <c r="V736" t="n">
        <v>84.85472898746389</v>
      </c>
      <c r="W736" t="n">
        <v>4</v>
      </c>
      <c r="X736" t="n">
        <v>1228.618802770943</v>
      </c>
      <c r="Y736" t="b">
        <v>0</v>
      </c>
      <c r="Z736" t="n">
        <v>1228.618802770943</v>
      </c>
      <c r="AA736" t="b">
        <v>0</v>
      </c>
      <c r="AB736" t="n">
        <v>21.51489071690261</v>
      </c>
      <c r="AC736" t="n">
        <v>3.103273590741029</v>
      </c>
      <c r="AD736" t="b">
        <v>0</v>
      </c>
      <c r="AE736" t="n">
        <v>0</v>
      </c>
      <c r="AF736" t="n">
        <v>0</v>
      </c>
      <c r="AG736" t="n">
        <v>0.8906400329771119</v>
      </c>
      <c r="AH736" t="n">
        <v>31.58049698276755</v>
      </c>
      <c r="AI736" t="n">
        <v>27.08146024117394</v>
      </c>
      <c r="AJ736" t="n">
        <v>3.484318552769094</v>
      </c>
      <c r="AK736" t="n">
        <v>2.961627598906436</v>
      </c>
      <c r="AL736" t="n">
        <v>3.484318552769094</v>
      </c>
      <c r="AM736" t="n">
        <v>0</v>
      </c>
      <c r="AN736" t="n">
        <v>0</v>
      </c>
      <c r="AO736" t="n">
        <v>3.484340217144528</v>
      </c>
      <c r="AP736" t="n">
        <v>0</v>
      </c>
      <c r="AQ736" t="n">
        <v>1.038432379313971</v>
      </c>
      <c r="AR736" t="n">
        <v>1</v>
      </c>
      <c r="AS736" t="n">
        <v>0</v>
      </c>
      <c r="AT736" t="n">
        <v>0</v>
      </c>
      <c r="AU736" t="n">
        <v>0</v>
      </c>
      <c r="AV736" t="n">
        <v>1.03746095752234</v>
      </c>
      <c r="AW736" t="n">
        <v>0.3261601123989541</v>
      </c>
    </row>
    <row r="737" spans="1:49">
      <c r="A737" t="n">
        <v>0</v>
      </c>
      <c r="B737" t="n">
        <v>-21.42638506</v>
      </c>
      <c r="C737" t="n">
        <v>50.01530331215771</v>
      </c>
      <c r="D737" t="n">
        <v>79.4720598175232</v>
      </c>
      <c r="E737" t="n">
        <v>1232.964192935595</v>
      </c>
      <c r="F737" t="n">
        <v>734</v>
      </c>
      <c r="G737" t="n">
        <v>42.543742755</v>
      </c>
      <c r="H737" t="n">
        <v>0.05240194955528832</v>
      </c>
      <c r="I737" t="n">
        <v>-0</v>
      </c>
      <c r="J737" t="n">
        <v>0</v>
      </c>
      <c r="K737" t="n">
        <v>0</v>
      </c>
      <c r="L737" t="n">
        <v>0.05774824019083147</v>
      </c>
      <c r="M737" t="n">
        <v>0</v>
      </c>
      <c r="N737" t="n">
        <v>91.07754861839992</v>
      </c>
      <c r="O737" t="n">
        <v>3.535914416074922</v>
      </c>
      <c r="P737" t="b">
        <v>1</v>
      </c>
      <c r="Q737" t="n">
        <v>0</v>
      </c>
      <c r="R737" t="b">
        <v>0</v>
      </c>
      <c r="S737" t="n">
        <v>3.535914416074922</v>
      </c>
      <c r="T737" t="n">
        <v>350.4682690188656</v>
      </c>
      <c r="U737" t="n">
        <v>1382.246853010406</v>
      </c>
      <c r="V737" t="n">
        <v>96.3439445020782</v>
      </c>
      <c r="W737" t="n">
        <v>4</v>
      </c>
      <c r="X737" t="n">
        <v>1232.964192885282</v>
      </c>
      <c r="Y737" t="b">
        <v>0</v>
      </c>
      <c r="Z737" t="n">
        <v>1232.964192885282</v>
      </c>
      <c r="AA737" t="b">
        <v>0</v>
      </c>
      <c r="AB737" t="n">
        <v>24.42797781492855</v>
      </c>
      <c r="AC737" t="n">
        <v>3.535914416074922</v>
      </c>
      <c r="AD737" t="b">
        <v>0</v>
      </c>
      <c r="AE737" t="n">
        <v>0</v>
      </c>
      <c r="AF737" t="n">
        <v>0</v>
      </c>
      <c r="AG737" t="n">
        <v>0.8986316823176841</v>
      </c>
      <c r="AH737" t="n">
        <v>31.59210500589399</v>
      </c>
      <c r="AI737" t="n">
        <v>30.47480507523165</v>
      </c>
      <c r="AJ737" t="n">
        <v>3.9347760441245</v>
      </c>
      <c r="AK737" t="n">
        <v>3.089179722172737</v>
      </c>
      <c r="AL737" t="n">
        <v>3.9347760441245</v>
      </c>
      <c r="AM737" t="n">
        <v>0</v>
      </c>
      <c r="AN737" t="n">
        <v>0</v>
      </c>
      <c r="AO737" t="n">
        <v>3.934837067147654</v>
      </c>
      <c r="AP737" t="n">
        <v>0</v>
      </c>
      <c r="AQ737" t="n">
        <v>1.12173149434544</v>
      </c>
      <c r="AR737" t="n">
        <v>1</v>
      </c>
      <c r="AS737" t="n">
        <v>0</v>
      </c>
      <c r="AT737" t="n">
        <v>0</v>
      </c>
      <c r="AU737" t="n">
        <v>0</v>
      </c>
      <c r="AV737" t="n">
        <v>1.120625619326978</v>
      </c>
      <c r="AW737" t="n">
        <v>0.3523056702102106</v>
      </c>
    </row>
    <row r="738" spans="1:49">
      <c r="A738" t="n">
        <v>0</v>
      </c>
      <c r="B738" t="n">
        <v>-21.42638506</v>
      </c>
      <c r="C738" t="n">
        <v>50.06490077623512</v>
      </c>
      <c r="D738" t="n">
        <v>79.55086794965339</v>
      </c>
      <c r="E738" t="n">
        <v>1239.903178175445</v>
      </c>
      <c r="F738" t="n">
        <v>735</v>
      </c>
      <c r="G738" t="n">
        <v>42.78317420499999</v>
      </c>
      <c r="H738" t="n">
        <v>0.08321466582917392</v>
      </c>
      <c r="I738" t="n">
        <v>-0</v>
      </c>
      <c r="J738" t="n">
        <v>0</v>
      </c>
      <c r="K738" t="n">
        <v>0</v>
      </c>
      <c r="L738" t="n">
        <v>0.0637328058542147</v>
      </c>
      <c r="M738" t="n">
        <v>0</v>
      </c>
      <c r="N738" t="n">
        <v>91.07010890136519</v>
      </c>
      <c r="O738" t="n">
        <v>4.186101499055482</v>
      </c>
      <c r="P738" t="b">
        <v>1</v>
      </c>
      <c r="Q738" t="n">
        <v>0</v>
      </c>
      <c r="R738" t="b">
        <v>0</v>
      </c>
      <c r="S738" t="n">
        <v>4.186101499055482</v>
      </c>
      <c r="T738" t="n">
        <v>352.4406654371452</v>
      </c>
      <c r="U738" t="n">
        <v>1390.025984484101</v>
      </c>
      <c r="V738" t="n">
        <v>113.421431383245</v>
      </c>
      <c r="W738" t="n">
        <v>4</v>
      </c>
      <c r="X738" t="n">
        <v>1239.903178159818</v>
      </c>
      <c r="Y738" t="b">
        <v>0</v>
      </c>
      <c r="Z738" t="n">
        <v>1239.903178159818</v>
      </c>
      <c r="AA738" t="b">
        <v>0</v>
      </c>
      <c r="AB738" t="n">
        <v>28.75796941765848</v>
      </c>
      <c r="AC738" t="n">
        <v>4.186101499055482</v>
      </c>
      <c r="AD738" t="b">
        <v>0</v>
      </c>
      <c r="AE738" t="n">
        <v>0</v>
      </c>
      <c r="AF738" t="n">
        <v>0</v>
      </c>
      <c r="AG738" t="n">
        <v>0.9076811579577836</v>
      </c>
      <c r="AH738" t="n">
        <v>31.60436481794327</v>
      </c>
      <c r="AI738" t="n">
        <v>35.51894379002257</v>
      </c>
      <c r="AJ738" t="n">
        <v>4.611863386559555</v>
      </c>
      <c r="AK738" t="n">
        <v>3.279067761257458</v>
      </c>
      <c r="AL738" t="n">
        <v>4.611863386559555</v>
      </c>
      <c r="AM738" t="n">
        <v>0</v>
      </c>
      <c r="AN738" t="n">
        <v>0</v>
      </c>
      <c r="AO738" t="n">
        <v>4.612014032063582</v>
      </c>
      <c r="AP738" t="n">
        <v>0</v>
      </c>
      <c r="AQ738" t="n">
        <v>1.247669874973783</v>
      </c>
      <c r="AR738" t="n">
        <v>1</v>
      </c>
      <c r="AS738" t="n">
        <v>0</v>
      </c>
      <c r="AT738" t="n">
        <v>0</v>
      </c>
      <c r="AU738" t="n">
        <v>0</v>
      </c>
      <c r="AV738" t="n">
        <v>1.246414968819449</v>
      </c>
      <c r="AW738" t="n">
        <v>0.3918517062046996</v>
      </c>
    </row>
    <row r="739" spans="1:49">
      <c r="A739" t="n">
        <v>0</v>
      </c>
      <c r="B739" t="n">
        <v>-21.42638506</v>
      </c>
      <c r="C739" t="n">
        <v>50.12122134050654</v>
      </c>
      <c r="D739" t="n">
        <v>79.64035878458445</v>
      </c>
      <c r="E739" t="n">
        <v>1250.694193561985</v>
      </c>
      <c r="F739" t="n">
        <v>736</v>
      </c>
      <c r="G739" t="n">
        <v>43.155520935</v>
      </c>
      <c r="H739" t="n">
        <v>0.124554537128013</v>
      </c>
      <c r="I739" t="n">
        <v>-0</v>
      </c>
      <c r="J739" t="n">
        <v>0</v>
      </c>
      <c r="K739" t="n">
        <v>0</v>
      </c>
      <c r="L739" t="n">
        <v>0.08219778360742336</v>
      </c>
      <c r="M739" t="n">
        <v>0</v>
      </c>
      <c r="N739" t="n">
        <v>91.06266918433046</v>
      </c>
      <c r="O739" t="n">
        <v>5.077312210219333</v>
      </c>
      <c r="P739" t="b">
        <v>1</v>
      </c>
      <c r="Q739" t="n">
        <v>0</v>
      </c>
      <c r="R739" t="b">
        <v>0</v>
      </c>
      <c r="S739" t="n">
        <v>5.077312210219333</v>
      </c>
      <c r="T739" t="n">
        <v>355.5079958008472</v>
      </c>
      <c r="U739" t="n">
        <v>1402.123535438541</v>
      </c>
      <c r="V739" t="n">
        <v>136.3816305830583</v>
      </c>
      <c r="W739" t="n">
        <v>4</v>
      </c>
      <c r="X739" t="n">
        <v>1250.694193611179</v>
      </c>
      <c r="Y739" t="b">
        <v>0</v>
      </c>
      <c r="Z739" t="n">
        <v>1250.694193611179</v>
      </c>
      <c r="AA739" t="b">
        <v>0</v>
      </c>
      <c r="AB739" t="n">
        <v>34.57952093890931</v>
      </c>
      <c r="AC739" t="n">
        <v>5.077312210219333</v>
      </c>
      <c r="AD739" t="b">
        <v>0</v>
      </c>
      <c r="AE739" t="n">
        <v>0</v>
      </c>
      <c r="AF739" t="n">
        <v>0</v>
      </c>
      <c r="AG739" t="n">
        <v>0.9164311125186516</v>
      </c>
      <c r="AH739" t="n">
        <v>31.61758324964256</v>
      </c>
      <c r="AI739" t="n">
        <v>42.30135637031393</v>
      </c>
      <c r="AJ739" t="n">
        <v>5.540309730717482</v>
      </c>
      <c r="AK739" t="n">
        <v>3.535077290819189</v>
      </c>
      <c r="AL739" t="n">
        <v>5.540309730717482</v>
      </c>
      <c r="AM739" t="n">
        <v>0</v>
      </c>
      <c r="AN739" t="n">
        <v>0</v>
      </c>
      <c r="AO739" t="n">
        <v>5.540601849893455</v>
      </c>
      <c r="AP739" t="n">
        <v>0</v>
      </c>
      <c r="AQ739" t="n">
        <v>1.421581159927146</v>
      </c>
      <c r="AR739" t="n">
        <v>1</v>
      </c>
      <c r="AS739" t="n">
        <v>0</v>
      </c>
      <c r="AT739" t="n">
        <v>0</v>
      </c>
      <c r="AU739" t="n">
        <v>0</v>
      </c>
      <c r="AV739" t="n">
        <v>1.420182283560109</v>
      </c>
      <c r="AW739" t="n">
        <v>0.4464811999665002</v>
      </c>
    </row>
    <row r="740" spans="1:49">
      <c r="A740" t="n">
        <v>0</v>
      </c>
      <c r="B740" t="n">
        <v>-21.42638506</v>
      </c>
      <c r="C740" t="n">
        <v>50.18393474216271</v>
      </c>
      <c r="D740" t="n">
        <v>79.74000754961691</v>
      </c>
      <c r="E740" t="n">
        <v>1264.59258733486</v>
      </c>
      <c r="F740" t="n">
        <v>737</v>
      </c>
      <c r="G740" t="n">
        <v>43.63508854</v>
      </c>
      <c r="H740" t="n">
        <v>0.1284957981587809</v>
      </c>
      <c r="I740" t="n">
        <v>-0</v>
      </c>
      <c r="J740" t="n">
        <v>0</v>
      </c>
      <c r="K740" t="n">
        <v>0</v>
      </c>
      <c r="L740" t="n">
        <v>0.1055872800891066</v>
      </c>
      <c r="M740" t="n">
        <v>0</v>
      </c>
      <c r="N740" t="n">
        <v>91.05522946729573</v>
      </c>
      <c r="O740" t="n">
        <v>5.23142677213904</v>
      </c>
      <c r="P740" t="b">
        <v>1</v>
      </c>
      <c r="Q740" t="n">
        <v>0</v>
      </c>
      <c r="R740" t="b">
        <v>0</v>
      </c>
      <c r="S740" t="n">
        <v>5.23142677213904</v>
      </c>
      <c r="T740" t="n">
        <v>359.458593879859</v>
      </c>
      <c r="U740" t="n">
        <v>1417.704694262164</v>
      </c>
      <c r="V740" t="n">
        <v>138.9769132331531</v>
      </c>
      <c r="W740" t="n">
        <v>4</v>
      </c>
      <c r="X740" t="n">
        <v>1264.59258728185</v>
      </c>
      <c r="Y740" t="b">
        <v>0</v>
      </c>
      <c r="Z740" t="n">
        <v>1264.59258728185</v>
      </c>
      <c r="AA740" t="b">
        <v>0</v>
      </c>
      <c r="AB740" t="n">
        <v>35.2375540652011</v>
      </c>
      <c r="AC740" t="n">
        <v>5.23142677213904</v>
      </c>
      <c r="AD740" t="b">
        <v>0</v>
      </c>
      <c r="AE740" t="n">
        <v>0</v>
      </c>
      <c r="AF740" t="n">
        <v>0</v>
      </c>
      <c r="AG740" t="n">
        <v>0.9171270397542968</v>
      </c>
      <c r="AH740" t="n">
        <v>31.63209628718452</v>
      </c>
      <c r="AI740" t="n">
        <v>43.07362302676352</v>
      </c>
      <c r="AJ740" t="n">
        <v>5.704146258233283</v>
      </c>
      <c r="AK740" t="n">
        <v>3.569638648735385</v>
      </c>
      <c r="AL740" t="n">
        <v>5.704146258233283</v>
      </c>
      <c r="AM740" t="n">
        <v>0</v>
      </c>
      <c r="AN740" t="n">
        <v>0</v>
      </c>
      <c r="AO740" t="n">
        <v>5.704450847549539</v>
      </c>
      <c r="AP740" t="n">
        <v>0</v>
      </c>
      <c r="AQ740" t="n">
        <v>1.453803558343325</v>
      </c>
      <c r="AR740" t="n">
        <v>1</v>
      </c>
      <c r="AS740" t="n">
        <v>0</v>
      </c>
      <c r="AT740" t="n">
        <v>0</v>
      </c>
      <c r="AU740" t="n">
        <v>0</v>
      </c>
      <c r="AV740" t="n">
        <v>1.452339231713752</v>
      </c>
      <c r="AW740" t="n">
        <v>0.4565907985476821</v>
      </c>
    </row>
    <row r="741" spans="1:49">
      <c r="A741" t="n">
        <v>0</v>
      </c>
      <c r="B741" t="n">
        <v>-21.42638506</v>
      </c>
      <c r="C741" t="n">
        <v>50.24328981805559</v>
      </c>
      <c r="D741" t="n">
        <v>79.8343200865697</v>
      </c>
      <c r="E741" t="n">
        <v>1275.905073057195</v>
      </c>
      <c r="F741" t="n">
        <v>738</v>
      </c>
      <c r="G741" t="n">
        <v>44.025428735</v>
      </c>
      <c r="H741" t="n">
        <v>0.08638543690354084</v>
      </c>
      <c r="I741" t="n">
        <v>-0</v>
      </c>
      <c r="J741" t="n">
        <v>0</v>
      </c>
      <c r="K741" t="n">
        <v>0</v>
      </c>
      <c r="L741" t="n">
        <v>0.1217577870271528</v>
      </c>
      <c r="M741" t="n">
        <v>0</v>
      </c>
      <c r="N741" t="n">
        <v>91.047789750261</v>
      </c>
      <c r="O741" t="n">
        <v>4.416694418849938</v>
      </c>
      <c r="P741" t="b">
        <v>1</v>
      </c>
      <c r="Q741" t="n">
        <v>0</v>
      </c>
      <c r="R741" t="b">
        <v>0</v>
      </c>
      <c r="S741" t="n">
        <v>4.416694418849938</v>
      </c>
      <c r="T741" t="n">
        <v>362.6741514122074</v>
      </c>
      <c r="U741" t="n">
        <v>1430.386853169746</v>
      </c>
      <c r="V741" t="n">
        <v>116.2926135456633</v>
      </c>
      <c r="W741" t="n">
        <v>4</v>
      </c>
      <c r="X741" t="n">
        <v>1275.905073027413</v>
      </c>
      <c r="Y741" t="b">
        <v>0</v>
      </c>
      <c r="Z741" t="n">
        <v>1275.905073027413</v>
      </c>
      <c r="AA741" t="b">
        <v>0</v>
      </c>
      <c r="AB741" t="n">
        <v>29.4859567813548</v>
      </c>
      <c r="AC741" t="n">
        <v>4.416694418849938</v>
      </c>
      <c r="AD741" t="b">
        <v>0</v>
      </c>
      <c r="AE741" t="n">
        <v>0</v>
      </c>
      <c r="AF741" t="n">
        <v>0</v>
      </c>
      <c r="AG741" t="n">
        <v>0.9085710319195751</v>
      </c>
      <c r="AH741" t="n">
        <v>31.64692532017473</v>
      </c>
      <c r="AI741" t="n">
        <v>36.38241172011005</v>
      </c>
      <c r="AJ741" t="n">
        <v>4.861143778179465</v>
      </c>
      <c r="AK741" t="n">
        <v>3.326406359846821</v>
      </c>
      <c r="AL741" t="n">
        <v>4.861143778179465</v>
      </c>
      <c r="AM741" t="n">
        <v>0</v>
      </c>
      <c r="AN741" t="n">
        <v>0</v>
      </c>
      <c r="AO741" t="n">
        <v>4.861364690146529</v>
      </c>
      <c r="AP741" t="n">
        <v>0</v>
      </c>
      <c r="AQ741" t="n">
        <v>1.299014444821873</v>
      </c>
      <c r="AR741" t="n">
        <v>1</v>
      </c>
      <c r="AS741" t="n">
        <v>0</v>
      </c>
      <c r="AT741" t="n">
        <v>0</v>
      </c>
      <c r="AU741" t="n">
        <v>0</v>
      </c>
      <c r="AV741" t="n">
        <v>1.297570462849195</v>
      </c>
      <c r="AW741" t="n">
        <v>0.4079341250770327</v>
      </c>
    </row>
    <row r="742" spans="1:49">
      <c r="A742" t="n">
        <v>0</v>
      </c>
      <c r="B742" t="n">
        <v>-21.42638506</v>
      </c>
      <c r="C742" t="n">
        <v>50.30083906738944</v>
      </c>
      <c r="D742" t="n">
        <v>79.9257632466155</v>
      </c>
      <c r="E742" t="n">
        <v>1286.062994719375</v>
      </c>
      <c r="F742" t="n">
        <v>739</v>
      </c>
      <c r="G742" t="n">
        <v>44.375930405</v>
      </c>
      <c r="H742" t="n">
        <v>0.1433306750603904</v>
      </c>
      <c r="I742" t="n">
        <v>-0</v>
      </c>
      <c r="J742" t="n">
        <v>0</v>
      </c>
      <c r="K742" t="n">
        <v>0</v>
      </c>
      <c r="L742" t="n">
        <v>0.1252108852376347</v>
      </c>
      <c r="M742" t="n">
        <v>0</v>
      </c>
      <c r="N742" t="n">
        <v>91.04035003322628</v>
      </c>
      <c r="O742" t="n">
        <v>5.657285129339153</v>
      </c>
      <c r="P742" t="b">
        <v>1</v>
      </c>
      <c r="Q742" t="n">
        <v>0</v>
      </c>
      <c r="R742" t="b">
        <v>0</v>
      </c>
      <c r="S742" t="n">
        <v>5.657285129339153</v>
      </c>
      <c r="T742" t="n">
        <v>365.5615258089672</v>
      </c>
      <c r="U742" t="n">
        <v>1441.774657790567</v>
      </c>
      <c r="V742" t="n">
        <v>147.781125076896</v>
      </c>
      <c r="W742" t="n">
        <v>4</v>
      </c>
      <c r="X742" t="n">
        <v>1286.062994749186</v>
      </c>
      <c r="Y742" t="b">
        <v>0</v>
      </c>
      <c r="Z742" t="n">
        <v>1286.062994749186</v>
      </c>
      <c r="AA742" t="b">
        <v>0</v>
      </c>
      <c r="AB742" t="n">
        <v>37.46985929941581</v>
      </c>
      <c r="AC742" t="n">
        <v>5.657285129339153</v>
      </c>
      <c r="AD742" t="b">
        <v>0</v>
      </c>
      <c r="AE742" t="n">
        <v>0</v>
      </c>
      <c r="AF742" t="n">
        <v>0</v>
      </c>
      <c r="AG742" t="n">
        <v>0.9195453309290426</v>
      </c>
      <c r="AH742" t="n">
        <v>31.66073746104489</v>
      </c>
      <c r="AI742" t="n">
        <v>45.68189006938652</v>
      </c>
      <c r="AJ742" t="n">
        <v>6.152263449180301</v>
      </c>
      <c r="AK742" t="n">
        <v>3.675321348068344</v>
      </c>
      <c r="AL742" t="n">
        <v>6.152263449180301</v>
      </c>
      <c r="AM742" t="n">
        <v>0</v>
      </c>
      <c r="AN742" t="n">
        <v>0</v>
      </c>
      <c r="AO742" t="n">
        <v>6.15278062837462</v>
      </c>
      <c r="AP742" t="n">
        <v>0</v>
      </c>
      <c r="AQ742" t="n">
        <v>1.539585251485852</v>
      </c>
      <c r="AR742" t="n">
        <v>1</v>
      </c>
      <c r="AS742" t="n">
        <v>0</v>
      </c>
      <c r="AT742" t="n">
        <v>0</v>
      </c>
      <c r="AU742" t="n">
        <v>0</v>
      </c>
      <c r="AV742" t="n">
        <v>1.537969395575948</v>
      </c>
      <c r="AW742" t="n">
        <v>0.4835114683497873</v>
      </c>
    </row>
    <row r="743" spans="1:49">
      <c r="A743" t="n">
        <v>0</v>
      </c>
      <c r="B743" t="n">
        <v>-21.42638506</v>
      </c>
      <c r="C743" t="n">
        <v>50.38221992281817</v>
      </c>
      <c r="D743" t="n">
        <v>80.0550737532472</v>
      </c>
      <c r="E743" t="n">
        <v>1308.756269118175</v>
      </c>
      <c r="F743" t="n">
        <v>740</v>
      </c>
      <c r="G743" t="n">
        <v>45.158967605</v>
      </c>
      <c r="H743" t="n">
        <v>0.2849075878548968</v>
      </c>
      <c r="I743" t="n">
        <v>-0</v>
      </c>
      <c r="J743" t="n">
        <v>0</v>
      </c>
      <c r="K743" t="n">
        <v>0</v>
      </c>
      <c r="L743" t="n">
        <v>0.1196879080040236</v>
      </c>
      <c r="M743" t="n">
        <v>0</v>
      </c>
      <c r="N743" t="n">
        <v>91.03291031619155</v>
      </c>
      <c r="O743" t="n">
        <v>8.804050337761137</v>
      </c>
      <c r="P743" t="b">
        <v>1</v>
      </c>
      <c r="Q743" t="n">
        <v>0</v>
      </c>
      <c r="R743" t="b">
        <v>0</v>
      </c>
      <c r="S743" t="n">
        <v>8.804050337761137</v>
      </c>
      <c r="T743" t="n">
        <v>372.0120558820208</v>
      </c>
      <c r="U743" t="n">
        <v>1467.21554839869</v>
      </c>
      <c r="V743" t="n">
        <v>225.9939872909278</v>
      </c>
      <c r="W743" t="n">
        <v>4</v>
      </c>
      <c r="X743" t="n">
        <v>1308.756269171631</v>
      </c>
      <c r="Y743" t="b">
        <v>0</v>
      </c>
      <c r="Z743" t="n">
        <v>1308.756269171631</v>
      </c>
      <c r="AA743" t="b">
        <v>0</v>
      </c>
      <c r="AB743" t="n">
        <v>57.30070671676669</v>
      </c>
      <c r="AC743" t="n">
        <v>8.804050337761137</v>
      </c>
      <c r="AD743" t="b">
        <v>0</v>
      </c>
      <c r="AE743" t="n">
        <v>0</v>
      </c>
      <c r="AF743" t="n">
        <v>0</v>
      </c>
      <c r="AG743" t="n">
        <v>0.9339764362820716</v>
      </c>
      <c r="AH743" t="n">
        <v>31.67630568782431</v>
      </c>
      <c r="AI743" t="n">
        <v>68.7795301351746</v>
      </c>
      <c r="AJ743" t="n">
        <v>9.426415909172052</v>
      </c>
      <c r="AK743" t="n">
        <v>4.541069690368886</v>
      </c>
      <c r="AL743" t="n">
        <v>9.426415909172052</v>
      </c>
      <c r="AM743" t="n">
        <v>0</v>
      </c>
      <c r="AN743" t="n">
        <v>0</v>
      </c>
      <c r="AO743" t="n">
        <v>9.427863313056823</v>
      </c>
      <c r="AP743" t="n">
        <v>0</v>
      </c>
      <c r="AQ743" t="n">
        <v>2.159992774673376</v>
      </c>
      <c r="AR743" t="n">
        <v>1</v>
      </c>
      <c r="AS743" t="n">
        <v>0</v>
      </c>
      <c r="AT743" t="n">
        <v>0</v>
      </c>
      <c r="AU743" t="n">
        <v>0</v>
      </c>
      <c r="AV743" t="n">
        <v>2.158402820811671</v>
      </c>
      <c r="AW743" t="n">
        <v>0.6785652043421549</v>
      </c>
    </row>
    <row r="744" spans="1:49">
      <c r="A744" t="n">
        <v>0</v>
      </c>
      <c r="B744" t="n">
        <v>-21.42638506</v>
      </c>
      <c r="C744" t="n">
        <v>50.48365817208933</v>
      </c>
      <c r="D744" t="n">
        <v>80.21625455352245</v>
      </c>
      <c r="E744" t="n">
        <v>1341.020312739275</v>
      </c>
      <c r="F744" t="n">
        <v>741</v>
      </c>
      <c r="G744" t="n">
        <v>46.27224663</v>
      </c>
      <c r="H744" t="n">
        <v>0.2973024943533531</v>
      </c>
      <c r="I744" t="n">
        <v>-0</v>
      </c>
      <c r="J744" t="n">
        <v>0</v>
      </c>
      <c r="K744" t="n">
        <v>0</v>
      </c>
      <c r="L744" t="n">
        <v>0.1108398866418656</v>
      </c>
      <c r="M744" t="n">
        <v>0</v>
      </c>
      <c r="N744" t="n">
        <v>91.02547059915682</v>
      </c>
      <c r="O744" t="n">
        <v>9.334450662613323</v>
      </c>
      <c r="P744" t="b">
        <v>1</v>
      </c>
      <c r="Q744" t="n">
        <v>0</v>
      </c>
      <c r="R744" t="b">
        <v>0</v>
      </c>
      <c r="S744" t="n">
        <v>9.334450662613323</v>
      </c>
      <c r="T744" t="n">
        <v>381.1830631221138</v>
      </c>
      <c r="U744" t="n">
        <v>1503.386000953617</v>
      </c>
      <c r="V744" t="n">
        <v>233.8441721677023</v>
      </c>
      <c r="W744" t="n">
        <v>4</v>
      </c>
      <c r="X744" t="n">
        <v>1341.020312850626</v>
      </c>
      <c r="Y744" t="b">
        <v>0</v>
      </c>
      <c r="Z744" t="n">
        <v>1341.020312850626</v>
      </c>
      <c r="AA744" t="b">
        <v>0</v>
      </c>
      <c r="AB744" t="n">
        <v>59.29111870377847</v>
      </c>
      <c r="AC744" t="n">
        <v>9.334450662613323</v>
      </c>
      <c r="AD744" t="b">
        <v>0</v>
      </c>
      <c r="AE744" t="n">
        <v>0</v>
      </c>
      <c r="AF744" t="n">
        <v>0</v>
      </c>
      <c r="AG744" t="n">
        <v>0.9347302019223968</v>
      </c>
      <c r="AH744" t="n">
        <v>31.69618774451711</v>
      </c>
      <c r="AI744" t="n">
        <v>71.11128310713055</v>
      </c>
      <c r="AJ744" t="n">
        <v>9.986251266318115</v>
      </c>
      <c r="AK744" t="n">
        <v>4.641419089441683</v>
      </c>
      <c r="AL744" t="n">
        <v>9.986251266318115</v>
      </c>
      <c r="AM744" t="n">
        <v>0</v>
      </c>
      <c r="AN744" t="n">
        <v>0</v>
      </c>
      <c r="AO744" t="n">
        <v>9.987816476312746</v>
      </c>
      <c r="AP744" t="n">
        <v>0</v>
      </c>
      <c r="AQ744" t="n">
        <v>2.267201166606414</v>
      </c>
      <c r="AR744" t="n">
        <v>1</v>
      </c>
      <c r="AS744" t="n">
        <v>0</v>
      </c>
      <c r="AT744" t="n">
        <v>0</v>
      </c>
      <c r="AU744" t="n">
        <v>0</v>
      </c>
      <c r="AV744" t="n">
        <v>2.265604721325198</v>
      </c>
      <c r="AW744" t="n">
        <v>0.7122676619308979</v>
      </c>
    </row>
    <row r="745" spans="1:49">
      <c r="A745" t="n">
        <v>0</v>
      </c>
      <c r="B745" t="n">
        <v>-21.42638506</v>
      </c>
      <c r="C745" t="n">
        <v>50.57340182610966</v>
      </c>
      <c r="D745" t="n">
        <v>80.35885316971064</v>
      </c>
      <c r="E745" t="n">
        <v>1365.906365841425</v>
      </c>
      <c r="F745" t="n">
        <v>742</v>
      </c>
      <c r="G745" t="n">
        <v>47.130946215</v>
      </c>
      <c r="H745" t="n">
        <v>0.1691979430650195</v>
      </c>
      <c r="I745" t="n">
        <v>-0</v>
      </c>
      <c r="J745" t="n">
        <v>0</v>
      </c>
      <c r="K745" t="n">
        <v>0</v>
      </c>
      <c r="L745" t="n">
        <v>0.1050249906584009</v>
      </c>
      <c r="M745" t="n">
        <v>0</v>
      </c>
      <c r="N745" t="n">
        <v>91.01803088212209</v>
      </c>
      <c r="O745" t="n">
        <v>6.691508770068455</v>
      </c>
      <c r="P745" t="b">
        <v>1</v>
      </c>
      <c r="Q745" t="n">
        <v>0</v>
      </c>
      <c r="R745" t="b">
        <v>0</v>
      </c>
      <c r="S745" t="n">
        <v>6.691508770068455</v>
      </c>
      <c r="T745" t="n">
        <v>388.2568873245413</v>
      </c>
      <c r="U745" t="n">
        <v>1531.285163607991</v>
      </c>
      <c r="V745" t="n">
        <v>164.5796995135772</v>
      </c>
      <c r="W745" t="n">
        <v>4</v>
      </c>
      <c r="X745" t="n">
        <v>1365.906365938328</v>
      </c>
      <c r="Y745" t="b">
        <v>0</v>
      </c>
      <c r="Z745" t="n">
        <v>1365.906365938328</v>
      </c>
      <c r="AA745" t="b">
        <v>0</v>
      </c>
      <c r="AB745" t="n">
        <v>41.72913273670822</v>
      </c>
      <c r="AC745" t="n">
        <v>6.691508770068455</v>
      </c>
      <c r="AD745" t="b">
        <v>0</v>
      </c>
      <c r="AE745" t="n">
        <v>0</v>
      </c>
      <c r="AF745" t="n">
        <v>0</v>
      </c>
      <c r="AG745" t="n">
        <v>0.9231399517767781</v>
      </c>
      <c r="AH745" t="n">
        <v>31.71702693585673</v>
      </c>
      <c r="AI745" t="n">
        <v>50.67654027155584</v>
      </c>
      <c r="AJ745" t="n">
        <v>7.248639555886658</v>
      </c>
      <c r="AK745" t="n">
        <v>3.895001329057827</v>
      </c>
      <c r="AL745" t="n">
        <v>7.248639555886658</v>
      </c>
      <c r="AM745" t="n">
        <v>0</v>
      </c>
      <c r="AN745" t="n">
        <v>0</v>
      </c>
      <c r="AO745" t="n">
        <v>7.249242664500686</v>
      </c>
      <c r="AP745" t="n">
        <v>0</v>
      </c>
      <c r="AQ745" t="n">
        <v>1.7521686831048</v>
      </c>
      <c r="AR745" t="n">
        <v>1</v>
      </c>
      <c r="AS745" t="n">
        <v>0</v>
      </c>
      <c r="AT745" t="n">
        <v>0</v>
      </c>
      <c r="AU745" t="n">
        <v>0</v>
      </c>
      <c r="AV745" t="n">
        <v>1.750384991572732</v>
      </c>
      <c r="AW745" t="n">
        <v>0.5502913256188834</v>
      </c>
    </row>
    <row r="746" spans="1:49">
      <c r="A746" t="n">
        <v>0</v>
      </c>
      <c r="B746" t="n">
        <v>-21.42638506</v>
      </c>
      <c r="C746" t="n">
        <v>50.6373967426521</v>
      </c>
      <c r="D746" t="n">
        <v>80.46053820406375</v>
      </c>
      <c r="E746" t="n">
        <v>1376.495804899865</v>
      </c>
      <c r="F746" t="n">
        <v>743</v>
      </c>
      <c r="G746" t="n">
        <v>47.4963375</v>
      </c>
      <c r="H746" t="n">
        <v>0.04598145838656187</v>
      </c>
      <c r="I746" t="n">
        <v>-0</v>
      </c>
      <c r="J746" t="n">
        <v>0</v>
      </c>
      <c r="K746" t="n">
        <v>0</v>
      </c>
      <c r="L746" t="n">
        <v>0.105188485132339</v>
      </c>
      <c r="M746" t="n">
        <v>0</v>
      </c>
      <c r="N746" t="n">
        <v>91.01059116508736</v>
      </c>
      <c r="O746" t="n">
        <v>3.995406311603115</v>
      </c>
      <c r="P746" t="b">
        <v>1</v>
      </c>
      <c r="Q746" t="n">
        <v>0</v>
      </c>
      <c r="R746" t="b">
        <v>0</v>
      </c>
      <c r="S746" t="n">
        <v>3.995406311603115</v>
      </c>
      <c r="T746" t="n">
        <v>391.2669198904579</v>
      </c>
      <c r="U746" t="n">
        <v>1543.156732047966</v>
      </c>
      <c r="V746" t="n">
        <v>97.51225546952267</v>
      </c>
      <c r="W746" t="n">
        <v>4</v>
      </c>
      <c r="X746" t="n">
        <v>1376.495804986786</v>
      </c>
      <c r="Y746" t="b">
        <v>0</v>
      </c>
      <c r="Z746" t="n">
        <v>1376.495804986786</v>
      </c>
      <c r="AA746" t="b">
        <v>0</v>
      </c>
      <c r="AB746" t="n">
        <v>24.72420270525423</v>
      </c>
      <c r="AC746" t="n">
        <v>3.995406311603115</v>
      </c>
      <c r="AD746" t="b">
        <v>0</v>
      </c>
      <c r="AE746" t="n">
        <v>0</v>
      </c>
      <c r="AF746" t="n">
        <v>0</v>
      </c>
      <c r="AG746" t="n">
        <v>0.897480629807581</v>
      </c>
      <c r="AH746" t="n">
        <v>31.73461850309614</v>
      </c>
      <c r="AI746" t="n">
        <v>30.88391561522969</v>
      </c>
      <c r="AJ746" t="n">
        <v>4.451802277292298</v>
      </c>
      <c r="AK746" t="n">
        <v>3.166199577949161</v>
      </c>
      <c r="AL746" t="n">
        <v>4.451802277292298</v>
      </c>
      <c r="AM746" t="n">
        <v>0</v>
      </c>
      <c r="AN746" t="n">
        <v>0</v>
      </c>
      <c r="AO746" t="n">
        <v>4.451874465909913</v>
      </c>
      <c r="AP746" t="n">
        <v>0</v>
      </c>
      <c r="AQ746" t="n">
        <v>1.241173823011526</v>
      </c>
      <c r="AR746" t="n">
        <v>1</v>
      </c>
      <c r="AS746" t="n">
        <v>0</v>
      </c>
      <c r="AT746" t="n">
        <v>0</v>
      </c>
      <c r="AU746" t="n">
        <v>0</v>
      </c>
      <c r="AV746" t="n">
        <v>1.239576550250304</v>
      </c>
      <c r="AW746" t="n">
        <v>0.3897018235002266</v>
      </c>
    </row>
    <row r="747" spans="1:49">
      <c r="A747" t="n">
        <v>0</v>
      </c>
      <c r="B747" t="n">
        <v>-21.42638506</v>
      </c>
      <c r="C747" t="n">
        <v>50.68486141711945</v>
      </c>
      <c r="D747" t="n">
        <v>80.53595742975446</v>
      </c>
      <c r="E747" t="n">
        <v>1378.179769734005</v>
      </c>
      <c r="F747" t="n">
        <v>744</v>
      </c>
      <c r="G747" t="n">
        <v>47.554443135</v>
      </c>
      <c r="H747" t="n">
        <v>-0.0002096766112629211</v>
      </c>
      <c r="I747" t="n">
        <v>-0</v>
      </c>
      <c r="J747" t="n">
        <v>0</v>
      </c>
      <c r="K747" t="n">
        <v>0</v>
      </c>
      <c r="L747" t="n">
        <v>0.1045618095482452</v>
      </c>
      <c r="M747" t="n">
        <v>0</v>
      </c>
      <c r="N747" t="n">
        <v>91.00315144805263</v>
      </c>
      <c r="O747" t="n">
        <v>2.965686338678839</v>
      </c>
      <c r="P747" t="b">
        <v>1</v>
      </c>
      <c r="Q747" t="n">
        <v>0</v>
      </c>
      <c r="R747" t="b">
        <v>0</v>
      </c>
      <c r="S747" t="n">
        <v>2.965686338678839</v>
      </c>
      <c r="T747" t="n">
        <v>391.7455844366395</v>
      </c>
      <c r="U747" t="n">
        <v>1545.044585018106</v>
      </c>
      <c r="V747" t="n">
        <v>72.29237431834026</v>
      </c>
      <c r="W747" t="n">
        <v>4</v>
      </c>
      <c r="X747" t="n">
        <v>1378.179769836151</v>
      </c>
      <c r="Y747" t="b">
        <v>0</v>
      </c>
      <c r="Z747" t="n">
        <v>1378.179769836151</v>
      </c>
      <c r="AA747" t="b">
        <v>0</v>
      </c>
      <c r="AB747" t="n">
        <v>18.32970951276376</v>
      </c>
      <c r="AC747" t="n">
        <v>2.965686338678839</v>
      </c>
      <c r="AD747" t="b">
        <v>0</v>
      </c>
      <c r="AE747" t="n">
        <v>0</v>
      </c>
      <c r="AF747" t="n">
        <v>0</v>
      </c>
      <c r="AG747" t="n">
        <v>0.8766648082015476</v>
      </c>
      <c r="AH747" t="n">
        <v>31.74862877969276</v>
      </c>
      <c r="AI747" t="n">
        <v>23.43997557981047</v>
      </c>
      <c r="AJ747" t="n">
        <v>3.382919344923699</v>
      </c>
      <c r="AK747" t="n">
        <v>2.890973883886968</v>
      </c>
      <c r="AL747" t="n">
        <v>3.382919344923699</v>
      </c>
      <c r="AM747" t="n">
        <v>0</v>
      </c>
      <c r="AN747" t="n">
        <v>0</v>
      </c>
      <c r="AO747" t="n">
        <v>3.38292073256688</v>
      </c>
      <c r="AP747" t="n">
        <v>0</v>
      </c>
      <c r="AQ747" t="n">
        <v>1.048834048026464</v>
      </c>
      <c r="AR747" t="n">
        <v>1</v>
      </c>
      <c r="AS747" t="n">
        <v>0</v>
      </c>
      <c r="AT747" t="n">
        <v>0</v>
      </c>
      <c r="AU747" t="n">
        <v>0</v>
      </c>
      <c r="AV747" t="n">
        <v>1.047334478840904</v>
      </c>
      <c r="AW747" t="n">
        <v>0.3292641798818666</v>
      </c>
    </row>
    <row r="748" spans="1:49">
      <c r="A748" t="n">
        <v>0</v>
      </c>
      <c r="B748" t="n">
        <v>-21.42638506</v>
      </c>
      <c r="C748" t="n">
        <v>50.72895849776624</v>
      </c>
      <c r="D748" t="n">
        <v>80.60602570084075</v>
      </c>
      <c r="E748" t="n">
        <v>1378.19745226836</v>
      </c>
      <c r="F748" t="n">
        <v>745</v>
      </c>
      <c r="G748" t="n">
        <v>47.555053275</v>
      </c>
      <c r="H748" t="n">
        <v>0.003787060558488875</v>
      </c>
      <c r="I748" t="n">
        <v>-0</v>
      </c>
      <c r="J748" t="n">
        <v>0</v>
      </c>
      <c r="K748" t="n">
        <v>0</v>
      </c>
      <c r="L748" t="n">
        <v>0.1013861423289636</v>
      </c>
      <c r="M748" t="n">
        <v>0</v>
      </c>
      <c r="N748" t="n">
        <v>90.99571173101791</v>
      </c>
      <c r="O748" t="n">
        <v>3.055475805095943</v>
      </c>
      <c r="P748" t="b">
        <v>1</v>
      </c>
      <c r="Q748" t="n">
        <v>0</v>
      </c>
      <c r="R748" t="b">
        <v>0</v>
      </c>
      <c r="S748" t="n">
        <v>3.055475805095943</v>
      </c>
      <c r="T748" t="n">
        <v>391.7506106683675</v>
      </c>
      <c r="U748" t="n">
        <v>1545.064408476041</v>
      </c>
      <c r="V748" t="n">
        <v>74.48015109138532</v>
      </c>
      <c r="W748" t="n">
        <v>4</v>
      </c>
      <c r="X748" t="n">
        <v>1378.197452360629</v>
      </c>
      <c r="Y748" t="b">
        <v>0</v>
      </c>
      <c r="Z748" t="n">
        <v>1378.197452360629</v>
      </c>
      <c r="AA748" t="b">
        <v>0</v>
      </c>
      <c r="AB748" t="n">
        <v>18.88441964791717</v>
      </c>
      <c r="AC748" t="n">
        <v>3.055475805095943</v>
      </c>
      <c r="AD748" t="b">
        <v>0</v>
      </c>
      <c r="AE748" t="n">
        <v>0</v>
      </c>
      <c r="AF748" t="n">
        <v>0</v>
      </c>
      <c r="AG748" t="n">
        <v>0.8789870290484793</v>
      </c>
      <c r="AH748" t="n">
        <v>31.76113978068919</v>
      </c>
      <c r="AI748" t="n">
        <v>24.08553635617136</v>
      </c>
      <c r="AJ748" t="n">
        <v>3.476132985037966</v>
      </c>
      <c r="AK748" t="n">
        <v>2.914662311421164</v>
      </c>
      <c r="AL748" t="n">
        <v>3.476132985037966</v>
      </c>
      <c r="AM748" t="n">
        <v>0</v>
      </c>
      <c r="AN748" t="n">
        <v>0</v>
      </c>
      <c r="AO748" t="n">
        <v>3.47613530892225</v>
      </c>
      <c r="AP748" t="n">
        <v>0</v>
      </c>
      <c r="AQ748" t="n">
        <v>1.065085569532357</v>
      </c>
      <c r="AR748" t="n">
        <v>1</v>
      </c>
      <c r="AS748" t="n">
        <v>0</v>
      </c>
      <c r="AT748" t="n">
        <v>0</v>
      </c>
      <c r="AU748" t="n">
        <v>0</v>
      </c>
      <c r="AV748" t="n">
        <v>1.063477725294985</v>
      </c>
      <c r="AW748" t="n">
        <v>0.3343393425082476</v>
      </c>
    </row>
    <row r="749" spans="1:49">
      <c r="A749" t="n">
        <v>0</v>
      </c>
      <c r="B749" t="n">
        <v>-21.42638506</v>
      </c>
      <c r="C749" t="n">
        <v>50.77652418699876</v>
      </c>
      <c r="D749" t="n">
        <v>80.6816054344346</v>
      </c>
      <c r="E749" t="n">
        <v>1380.38187417621</v>
      </c>
      <c r="F749" t="n">
        <v>746</v>
      </c>
      <c r="G749" t="n">
        <v>47.630427305</v>
      </c>
      <c r="H749" t="n">
        <v>0.04838157604397608</v>
      </c>
      <c r="I749" t="n">
        <v>-0</v>
      </c>
      <c r="J749" t="n">
        <v>0</v>
      </c>
      <c r="K749" t="n">
        <v>0</v>
      </c>
      <c r="L749" t="n">
        <v>0.09910014501228198</v>
      </c>
      <c r="M749" t="n">
        <v>0</v>
      </c>
      <c r="N749" t="n">
        <v>90.98827201398318</v>
      </c>
      <c r="O749" t="n">
        <v>4.066129952821614</v>
      </c>
      <c r="P749" t="b">
        <v>1</v>
      </c>
      <c r="Q749" t="n">
        <v>0</v>
      </c>
      <c r="R749" t="b">
        <v>0</v>
      </c>
      <c r="S749" t="n">
        <v>4.066129952821614</v>
      </c>
      <c r="T749" t="n">
        <v>392.3715293772643</v>
      </c>
      <c r="U749" t="n">
        <v>1547.513311863931</v>
      </c>
      <c r="V749" t="n">
        <v>98.95896610123518</v>
      </c>
      <c r="W749" t="n">
        <v>4</v>
      </c>
      <c r="X749" t="n">
        <v>1380.381874182626</v>
      </c>
      <c r="Y749" t="b">
        <v>0</v>
      </c>
      <c r="Z749" t="n">
        <v>1380.381874182626</v>
      </c>
      <c r="AA749" t="b">
        <v>0</v>
      </c>
      <c r="AB749" t="n">
        <v>25.09101574574929</v>
      </c>
      <c r="AC749" t="n">
        <v>4.066129952821614</v>
      </c>
      <c r="AD749" t="b">
        <v>0</v>
      </c>
      <c r="AE749" t="n">
        <v>0</v>
      </c>
      <c r="AF749" t="n">
        <v>0</v>
      </c>
      <c r="AG749" t="n">
        <v>0.8983449953962407</v>
      </c>
      <c r="AH749" t="n">
        <v>31.77378687045044</v>
      </c>
      <c r="AI749" t="n">
        <v>31.31195872760928</v>
      </c>
      <c r="AJ749" t="n">
        <v>4.526245455431219</v>
      </c>
      <c r="AK749" t="n">
        <v>3.183017308607845</v>
      </c>
      <c r="AL749" t="n">
        <v>4.526245455431219</v>
      </c>
      <c r="AM749" t="n">
        <v>0</v>
      </c>
      <c r="AN749" t="n">
        <v>0</v>
      </c>
      <c r="AO749" t="n">
        <v>4.526308555028486</v>
      </c>
      <c r="AP749" t="n">
        <v>0</v>
      </c>
      <c r="AQ749" t="n">
        <v>1.254056583823628</v>
      </c>
      <c r="AR749" t="n">
        <v>1</v>
      </c>
      <c r="AS749" t="n">
        <v>0</v>
      </c>
      <c r="AT749" t="n">
        <v>0</v>
      </c>
      <c r="AU749" t="n">
        <v>0</v>
      </c>
      <c r="AV749" t="n">
        <v>1.252184087358805</v>
      </c>
      <c r="AW749" t="n">
        <v>0.3936654191329752</v>
      </c>
    </row>
    <row r="750" spans="1:49">
      <c r="A750" t="n">
        <v>0</v>
      </c>
      <c r="B750" t="n">
        <v>-21.42638506</v>
      </c>
      <c r="C750" t="n">
        <v>50.83676841412581</v>
      </c>
      <c r="D750" t="n">
        <v>80.7773307925719</v>
      </c>
      <c r="E750" t="n">
        <v>1389.67222142057</v>
      </c>
      <c r="F750" t="n">
        <v>747</v>
      </c>
      <c r="G750" t="n">
        <v>47.950993095</v>
      </c>
      <c r="H750" t="n">
        <v>0.1326364852656239</v>
      </c>
      <c r="I750" t="n">
        <v>-0</v>
      </c>
      <c r="J750" t="n">
        <v>0</v>
      </c>
      <c r="K750" t="n">
        <v>0</v>
      </c>
      <c r="L750" t="n">
        <v>0.09913729381704484</v>
      </c>
      <c r="M750" t="n">
        <v>0</v>
      </c>
      <c r="N750" t="n">
        <v>90.98083229694845</v>
      </c>
      <c r="O750" t="n">
        <v>6.014000247553332</v>
      </c>
      <c r="P750" t="b">
        <v>1</v>
      </c>
      <c r="Q750" t="n">
        <v>0</v>
      </c>
      <c r="R750" t="b">
        <v>0</v>
      </c>
      <c r="S750" t="n">
        <v>6.014000247553332</v>
      </c>
      <c r="T750" t="n">
        <v>395.0122969790937</v>
      </c>
      <c r="U750" t="n">
        <v>1557.928499285546</v>
      </c>
      <c r="V750" t="n">
        <v>145.386542313844</v>
      </c>
      <c r="W750" t="n">
        <v>4</v>
      </c>
      <c r="X750" t="n">
        <v>1389.672221362707</v>
      </c>
      <c r="Y750" t="b">
        <v>0</v>
      </c>
      <c r="Z750" t="n">
        <v>1389.672221362707</v>
      </c>
      <c r="AA750" t="b">
        <v>0</v>
      </c>
      <c r="AB750" t="n">
        <v>36.86271356841885</v>
      </c>
      <c r="AC750" t="n">
        <v>6.014000247553332</v>
      </c>
      <c r="AD750" t="b">
        <v>0</v>
      </c>
      <c r="AE750" t="n">
        <v>0</v>
      </c>
      <c r="AF750" t="n">
        <v>0</v>
      </c>
      <c r="AG750" t="n">
        <v>0.9179370144942074</v>
      </c>
      <c r="AH750" t="n">
        <v>31.78792493132887</v>
      </c>
      <c r="AI750" t="n">
        <v>45.02042233800698</v>
      </c>
      <c r="AJ750" t="n">
        <v>6.551648046208386</v>
      </c>
      <c r="AK750" t="n">
        <v>3.694510265788537</v>
      </c>
      <c r="AL750" t="n">
        <v>6.551648046208386</v>
      </c>
      <c r="AM750" t="n">
        <v>0</v>
      </c>
      <c r="AN750" t="n">
        <v>0</v>
      </c>
      <c r="AO750" t="n">
        <v>6.551999485298934</v>
      </c>
      <c r="AP750" t="n">
        <v>0</v>
      </c>
      <c r="AQ750" t="n">
        <v>1.624218246035734</v>
      </c>
      <c r="AR750" t="n">
        <v>1</v>
      </c>
      <c r="AS750" t="n">
        <v>0</v>
      </c>
      <c r="AT750" t="n">
        <v>0</v>
      </c>
      <c r="AU750" t="n">
        <v>0</v>
      </c>
      <c r="AV750" t="n">
        <v>1.622051649418871</v>
      </c>
      <c r="AW750" t="n">
        <v>0.5099455015202108</v>
      </c>
    </row>
    <row r="751" spans="1:49">
      <c r="A751" t="n">
        <v>0</v>
      </c>
      <c r="B751" t="n">
        <v>-21.42638506</v>
      </c>
      <c r="C751" t="n">
        <v>50.91374780123391</v>
      </c>
      <c r="D751" t="n">
        <v>80.8996475646764</v>
      </c>
      <c r="E751" t="n">
        <v>1407.46231294771</v>
      </c>
      <c r="F751" t="n">
        <v>748</v>
      </c>
      <c r="G751" t="n">
        <v>48.564844725</v>
      </c>
      <c r="H751" t="n">
        <v>0.1997536662268526</v>
      </c>
      <c r="I751" t="n">
        <v>-0</v>
      </c>
      <c r="J751" t="n">
        <v>0</v>
      </c>
      <c r="K751" t="n">
        <v>0</v>
      </c>
      <c r="L751" t="n">
        <v>0.1015934353305242</v>
      </c>
      <c r="M751" t="n">
        <v>0</v>
      </c>
      <c r="N751" t="n">
        <v>90.97339257991372</v>
      </c>
      <c r="O751" t="n">
        <v>7.655663512403033</v>
      </c>
      <c r="P751" t="b">
        <v>1</v>
      </c>
      <c r="Q751" t="n">
        <v>0</v>
      </c>
      <c r="R751" t="b">
        <v>0</v>
      </c>
      <c r="S751" t="n">
        <v>7.655663512403033</v>
      </c>
      <c r="T751" t="n">
        <v>400.0691044969331</v>
      </c>
      <c r="U751" t="n">
        <v>1577.872548135904</v>
      </c>
      <c r="V751" t="n">
        <v>182.7339342555823</v>
      </c>
      <c r="W751" t="n">
        <v>4</v>
      </c>
      <c r="X751" t="n">
        <v>1407.462312937227</v>
      </c>
      <c r="Y751" t="b">
        <v>0</v>
      </c>
      <c r="Z751" t="n">
        <v>1407.462312937227</v>
      </c>
      <c r="AA751" t="b">
        <v>0</v>
      </c>
      <c r="AB751" t="n">
        <v>46.33213343194279</v>
      </c>
      <c r="AC751" t="n">
        <v>7.655663512403033</v>
      </c>
      <c r="AD751" t="b">
        <v>0</v>
      </c>
      <c r="AE751" t="n">
        <v>0</v>
      </c>
      <c r="AF751" t="n">
        <v>0</v>
      </c>
      <c r="AG751" t="n">
        <v>0.9266656218954022</v>
      </c>
      <c r="AH751" t="n">
        <v>31.80480563643071</v>
      </c>
      <c r="AI751" t="n">
        <v>56.05242322145537</v>
      </c>
      <c r="AJ751" t="n">
        <v>8.261516701940593</v>
      </c>
      <c r="AK751" t="n">
        <v>4.110569598201145</v>
      </c>
      <c r="AL751" t="n">
        <v>8.261516701940593</v>
      </c>
      <c r="AM751" t="n">
        <v>0</v>
      </c>
      <c r="AN751" t="n">
        <v>0</v>
      </c>
      <c r="AO751" t="n">
        <v>8.26223694480923</v>
      </c>
      <c r="AP751" t="n">
        <v>0</v>
      </c>
      <c r="AQ751" t="n">
        <v>1.941830594530385</v>
      </c>
      <c r="AR751" t="n">
        <v>1</v>
      </c>
      <c r="AS751" t="n">
        <v>0</v>
      </c>
      <c r="AT751" t="n">
        <v>0</v>
      </c>
      <c r="AU751" t="n">
        <v>0</v>
      </c>
      <c r="AV751" t="n">
        <v>1.939548483243527</v>
      </c>
      <c r="AW751" t="n">
        <v>0.6097611160314993</v>
      </c>
    </row>
    <row r="752" spans="1:49">
      <c r="A752" t="n">
        <v>0</v>
      </c>
      <c r="B752" t="n">
        <v>-21.42638506</v>
      </c>
      <c r="C752" t="n">
        <v>50.9983102499293</v>
      </c>
      <c r="D752" t="n">
        <v>81.03401347942639</v>
      </c>
      <c r="E752" t="n">
        <v>1428.439931321855</v>
      </c>
      <c r="F752" t="n">
        <v>749</v>
      </c>
      <c r="G752" t="n">
        <v>49.28868278</v>
      </c>
      <c r="H752" t="n">
        <v>0.1830902539936208</v>
      </c>
      <c r="I752" t="n">
        <v>-0</v>
      </c>
      <c r="J752" t="n">
        <v>0</v>
      </c>
      <c r="K752" t="n">
        <v>0</v>
      </c>
      <c r="L752" t="n">
        <v>0.1023482050398725</v>
      </c>
      <c r="M752" t="n">
        <v>0</v>
      </c>
      <c r="N752" t="n">
        <v>90.96595286287899</v>
      </c>
      <c r="O752" t="n">
        <v>7.413428592065398</v>
      </c>
      <c r="P752" t="b">
        <v>1</v>
      </c>
      <c r="Q752" t="n">
        <v>0</v>
      </c>
      <c r="R752" t="b">
        <v>0</v>
      </c>
      <c r="S752" t="n">
        <v>7.413428592065398</v>
      </c>
      <c r="T752" t="n">
        <v>406.0319618705011</v>
      </c>
      <c r="U752" t="n">
        <v>1601.390057617256</v>
      </c>
      <c r="V752" t="n">
        <v>174.3533391189989</v>
      </c>
      <c r="W752" t="n">
        <v>4</v>
      </c>
      <c r="X752" t="n">
        <v>1428.439931394593</v>
      </c>
      <c r="Y752" t="b">
        <v>0</v>
      </c>
      <c r="Z752" t="n">
        <v>1428.439931394593</v>
      </c>
      <c r="AA752" t="b">
        <v>0</v>
      </c>
      <c r="AB752" t="n">
        <v>44.20723608493886</v>
      </c>
      <c r="AC752" t="n">
        <v>7.413428592065398</v>
      </c>
      <c r="AD752" t="b">
        <v>0</v>
      </c>
      <c r="AE752" t="n">
        <v>0</v>
      </c>
      <c r="AF752" t="n">
        <v>0</v>
      </c>
      <c r="AG752" t="n">
        <v>0.924828615298253</v>
      </c>
      <c r="AH752" t="n">
        <v>31.82400868934749</v>
      </c>
      <c r="AI752" t="n">
        <v>53.5879630990764</v>
      </c>
      <c r="AJ752" t="n">
        <v>8.016002607871947</v>
      </c>
      <c r="AK752" t="n">
        <v>4.028281389503697</v>
      </c>
      <c r="AL752" t="n">
        <v>8.016002607871947</v>
      </c>
      <c r="AM752" t="n">
        <v>0</v>
      </c>
      <c r="AN752" t="n">
        <v>0</v>
      </c>
      <c r="AO752" t="n">
        <v>8.016602622710803</v>
      </c>
      <c r="AP752" t="n">
        <v>0</v>
      </c>
      <c r="AQ752" t="n">
        <v>1.897865160967952</v>
      </c>
      <c r="AR752" t="n">
        <v>1</v>
      </c>
      <c r="AS752" t="n">
        <v>0</v>
      </c>
      <c r="AT752" t="n">
        <v>0</v>
      </c>
      <c r="AU752" t="n">
        <v>0</v>
      </c>
      <c r="AV752" t="n">
        <v>1.89552772583148</v>
      </c>
      <c r="AW752" t="n">
        <v>0.5959217372276071</v>
      </c>
    </row>
    <row r="753" spans="1:49">
      <c r="A753" t="n">
        <v>0</v>
      </c>
      <c r="B753" t="n">
        <v>-21.42638506</v>
      </c>
      <c r="C753" t="n">
        <v>51.0713547819175</v>
      </c>
      <c r="D753" t="n">
        <v>81.15007794432185</v>
      </c>
      <c r="E753" t="n">
        <v>1442.846698542165</v>
      </c>
      <c r="F753" t="n">
        <v>750</v>
      </c>
      <c r="G753" t="n">
        <v>49.785791945</v>
      </c>
      <c r="H753" t="n">
        <v>0.08534133446534131</v>
      </c>
      <c r="I753" t="n">
        <v>-0</v>
      </c>
      <c r="J753" t="n">
        <v>0</v>
      </c>
      <c r="K753" t="n">
        <v>0</v>
      </c>
      <c r="L753" t="n">
        <v>0.09611074181309781</v>
      </c>
      <c r="M753" t="n">
        <v>0</v>
      </c>
      <c r="N753" t="n">
        <v>90.95851314584426</v>
      </c>
      <c r="O753" t="n">
        <v>5.212825686134853</v>
      </c>
      <c r="P753" t="b">
        <v>1</v>
      </c>
      <c r="Q753" t="n">
        <v>0</v>
      </c>
      <c r="R753" t="b">
        <v>0</v>
      </c>
      <c r="S753" t="n">
        <v>5.212825686134853</v>
      </c>
      <c r="T753" t="n">
        <v>410.1270644000144</v>
      </c>
      <c r="U753" t="n">
        <v>1617.541141993657</v>
      </c>
      <c r="V753" t="n">
        <v>121.3741370575202</v>
      </c>
      <c r="W753" t="n">
        <v>4</v>
      </c>
      <c r="X753" t="n">
        <v>1442.846698658342</v>
      </c>
      <c r="Y753" t="b">
        <v>0</v>
      </c>
      <c r="Z753" t="n">
        <v>1442.846698658342</v>
      </c>
      <c r="AA753" t="b">
        <v>0</v>
      </c>
      <c r="AB753" t="n">
        <v>30.77437552168363</v>
      </c>
      <c r="AC753" t="n">
        <v>5.212825686134853</v>
      </c>
      <c r="AD753" t="b">
        <v>0</v>
      </c>
      <c r="AE753" t="n">
        <v>0</v>
      </c>
      <c r="AF753" t="n">
        <v>0</v>
      </c>
      <c r="AG753" t="n">
        <v>0.9089558769071183</v>
      </c>
      <c r="AH753" t="n">
        <v>31.84306994417862</v>
      </c>
      <c r="AI753" t="n">
        <v>37.95610091199178</v>
      </c>
      <c r="AJ753" t="n">
        <v>5.734960099353124</v>
      </c>
      <c r="AK753" t="n">
        <v>3.45567992355722</v>
      </c>
      <c r="AL753" t="n">
        <v>5.734960099353124</v>
      </c>
      <c r="AM753" t="n">
        <v>0</v>
      </c>
      <c r="AN753" t="n">
        <v>0</v>
      </c>
      <c r="AO753" t="n">
        <v>5.735115569728979</v>
      </c>
      <c r="AP753" t="n">
        <v>0</v>
      </c>
      <c r="AQ753" t="n">
        <v>1.482376165213956</v>
      </c>
      <c r="AR753" t="n">
        <v>1</v>
      </c>
      <c r="AS753" t="n">
        <v>0</v>
      </c>
      <c r="AT753" t="n">
        <v>0</v>
      </c>
      <c r="AU753" t="n">
        <v>0</v>
      </c>
      <c r="AV753" t="n">
        <v>1.480122513452714</v>
      </c>
      <c r="AW753" t="n">
        <v>0.4653253906584378</v>
      </c>
    </row>
    <row r="754" spans="1:49">
      <c r="A754" t="n">
        <v>0</v>
      </c>
      <c r="B754" t="n">
        <v>-21.42638506</v>
      </c>
      <c r="C754" t="n">
        <v>51.12451540942973</v>
      </c>
      <c r="D754" t="n">
        <v>81.23454778234765</v>
      </c>
      <c r="E754" t="n">
        <v>1446.451622320925</v>
      </c>
      <c r="F754" t="n">
        <v>751</v>
      </c>
      <c r="G754" t="n">
        <v>49.910180755</v>
      </c>
      <c r="H754" t="n">
        <v>-0.006540612688312741</v>
      </c>
      <c r="I754" t="n">
        <v>-0</v>
      </c>
      <c r="J754" t="n">
        <v>0</v>
      </c>
      <c r="K754" t="n">
        <v>0</v>
      </c>
      <c r="L754" t="n">
        <v>0.08102204011070641</v>
      </c>
      <c r="M754" t="n">
        <v>0</v>
      </c>
      <c r="N754" t="n">
        <v>90.95107342880954</v>
      </c>
      <c r="O754" t="n">
        <v>3.066505709664811</v>
      </c>
      <c r="P754" t="b">
        <v>1</v>
      </c>
      <c r="Q754" t="n">
        <v>0</v>
      </c>
      <c r="R754" t="b">
        <v>0</v>
      </c>
      <c r="S754" t="n">
        <v>3.066505709664811</v>
      </c>
      <c r="T754" t="n">
        <v>411.1517587052866</v>
      </c>
      <c r="U754" t="n">
        <v>1621.582536333651</v>
      </c>
      <c r="V754" t="n">
        <v>71.22181015343905</v>
      </c>
      <c r="W754" t="n">
        <v>4</v>
      </c>
      <c r="X754" t="n">
        <v>1446.451622409616</v>
      </c>
      <c r="Y754" t="b">
        <v>0</v>
      </c>
      <c r="Z754" t="n">
        <v>1446.451622409616</v>
      </c>
      <c r="AA754" t="b">
        <v>0</v>
      </c>
      <c r="AB754" t="n">
        <v>18.05826829448252</v>
      </c>
      <c r="AC754" t="n">
        <v>3.066505709664811</v>
      </c>
      <c r="AD754" t="b">
        <v>0</v>
      </c>
      <c r="AE754" t="n">
        <v>0</v>
      </c>
      <c r="AF754" t="n">
        <v>0</v>
      </c>
      <c r="AG754" t="n">
        <v>0.8743570128558439</v>
      </c>
      <c r="AH754" t="n">
        <v>31.85930317441968</v>
      </c>
      <c r="AI754" t="n">
        <v>23.15380914173521</v>
      </c>
      <c r="AJ754" t="n">
        <v>3.507155160394863</v>
      </c>
      <c r="AK754" t="n">
        <v>2.909113744333283</v>
      </c>
      <c r="AL754" t="n">
        <v>3.507155160394863</v>
      </c>
      <c r="AM754" t="n">
        <v>0</v>
      </c>
      <c r="AN754" t="n">
        <v>0</v>
      </c>
      <c r="AO754" t="n">
        <v>3.507155258563083</v>
      </c>
      <c r="AP754" t="n">
        <v>0</v>
      </c>
      <c r="AQ754" t="n">
        <v>1.083494023146851</v>
      </c>
      <c r="AR754" t="n">
        <v>1</v>
      </c>
      <c r="AS754" t="n">
        <v>0</v>
      </c>
      <c r="AT754" t="n">
        <v>0</v>
      </c>
      <c r="AU754" t="n">
        <v>0</v>
      </c>
      <c r="AV754" t="n">
        <v>1.081498737663352</v>
      </c>
      <c r="AW754" t="n">
        <v>0.3400048428598436</v>
      </c>
    </row>
    <row r="755" spans="1:49">
      <c r="A755" t="n">
        <v>0</v>
      </c>
      <c r="B755" t="n">
        <v>-21.42638506</v>
      </c>
      <c r="C755" t="n">
        <v>51.16361087630194</v>
      </c>
      <c r="D755" t="n">
        <v>81.29666871486444</v>
      </c>
      <c r="E755" t="n">
        <v>1442.394096901765</v>
      </c>
      <c r="F755" t="n">
        <v>752</v>
      </c>
      <c r="G755" t="n">
        <v>49.770174805</v>
      </c>
      <c r="H755" t="n">
        <v>-0.07219316704542766</v>
      </c>
      <c r="I755" t="n">
        <v>-0</v>
      </c>
      <c r="J755" t="n">
        <v>0</v>
      </c>
      <c r="K755" t="n">
        <v>0</v>
      </c>
      <c r="L755" t="n">
        <v>0.05831593077388891</v>
      </c>
      <c r="M755" t="n">
        <v>0</v>
      </c>
      <c r="N755" t="n">
        <v>90.94363371177481</v>
      </c>
      <c r="O755" t="n">
        <v>1.509117033797326</v>
      </c>
      <c r="P755" t="b">
        <v>1</v>
      </c>
      <c r="Q755" t="n">
        <v>0</v>
      </c>
      <c r="R755" t="b">
        <v>0</v>
      </c>
      <c r="S755" t="n">
        <v>1.509117033797326</v>
      </c>
      <c r="T755" t="n">
        <v>409.998413001045</v>
      </c>
      <c r="U755" t="n">
        <v>1617.033740876122</v>
      </c>
      <c r="V755" t="n">
        <v>35.14893151048531</v>
      </c>
      <c r="W755" t="n">
        <v>4</v>
      </c>
      <c r="X755" t="n">
        <v>1442.3940968615</v>
      </c>
      <c r="Y755" t="b">
        <v>0</v>
      </c>
      <c r="Z755" t="n">
        <v>1442.3940968615</v>
      </c>
      <c r="AA755" t="b">
        <v>0</v>
      </c>
      <c r="AB755" t="n">
        <v>8.912000890082483</v>
      </c>
      <c r="AC755" t="n">
        <v>1.509117033797326</v>
      </c>
      <c r="AD755" t="b">
        <v>0</v>
      </c>
      <c r="AE755" t="n">
        <v>0</v>
      </c>
      <c r="AF755" t="n">
        <v>0</v>
      </c>
      <c r="AG755" t="n">
        <v>0.7990293672655391</v>
      </c>
      <c r="AH755" t="n">
        <v>31.87248154935247</v>
      </c>
      <c r="AI755" t="n">
        <v>12.50396142782141</v>
      </c>
      <c r="AJ755" t="n">
        <v>1.888687820025776</v>
      </c>
      <c r="AK755" t="n">
        <v>2.512929039836562</v>
      </c>
      <c r="AL755" t="n">
        <v>1.888687820025776</v>
      </c>
      <c r="AM755" t="n">
        <v>0</v>
      </c>
      <c r="AN755" t="n">
        <v>0</v>
      </c>
      <c r="AO755" t="n">
        <v>1.888806784381797</v>
      </c>
      <c r="AP755" t="n">
        <v>0</v>
      </c>
      <c r="AQ755" t="n">
        <v>0.7964983030830846</v>
      </c>
      <c r="AR755" t="n">
        <v>1</v>
      </c>
      <c r="AS755" t="n">
        <v>0</v>
      </c>
      <c r="AT755" t="n">
        <v>0</v>
      </c>
      <c r="AU755" t="n">
        <v>0</v>
      </c>
      <c r="AV755" t="n">
        <v>0.7947584849527251</v>
      </c>
      <c r="AW755" t="n">
        <v>0.2498585753060702</v>
      </c>
    </row>
    <row r="756" spans="1:49">
      <c r="A756" t="n">
        <v>0</v>
      </c>
      <c r="B756" t="n">
        <v>-21.42638506</v>
      </c>
      <c r="C756" t="n">
        <v>51.18921123216811</v>
      </c>
      <c r="D756" t="n">
        <v>81.33734652501485</v>
      </c>
      <c r="E756" t="n">
        <v>1430.69587190732</v>
      </c>
      <c r="F756" t="n">
        <v>753</v>
      </c>
      <c r="G756" t="n">
        <v>49.36652458</v>
      </c>
      <c r="H756" t="n">
        <v>-0.1577335316299795</v>
      </c>
      <c r="I756" t="n">
        <v>-0</v>
      </c>
      <c r="J756" t="n">
        <v>0</v>
      </c>
      <c r="K756" t="n">
        <v>0</v>
      </c>
      <c r="L756" t="n">
        <v>0.03237538863152961</v>
      </c>
      <c r="M756" t="n">
        <v>0</v>
      </c>
      <c r="N756" t="n">
        <v>90.93619399474008</v>
      </c>
      <c r="O756" t="n">
        <v>-0.5143938356829301</v>
      </c>
      <c r="P756" t="b">
        <v>1</v>
      </c>
      <c r="Q756" t="n">
        <v>0</v>
      </c>
      <c r="R756" t="b">
        <v>0</v>
      </c>
      <c r="S756" t="n">
        <v>-0.5143938356829301</v>
      </c>
      <c r="T756" t="n">
        <v>406.6732096577589</v>
      </c>
      <c r="U756" t="n">
        <v>1603.919138890201</v>
      </c>
      <c r="V756" t="n">
        <v>-12.07873836299704</v>
      </c>
      <c r="W756" t="n">
        <v>4</v>
      </c>
      <c r="X756" t="n">
        <v>1430.69587189006</v>
      </c>
      <c r="Y756" t="b">
        <v>0</v>
      </c>
      <c r="Z756" t="n">
        <v>1430.69587189006</v>
      </c>
      <c r="AA756" t="b">
        <v>0</v>
      </c>
      <c r="AB756" t="n">
        <v>-3.062560436865374</v>
      </c>
      <c r="AC756" t="n">
        <v>-0.5143938356829301</v>
      </c>
      <c r="AD756" t="b">
        <v>0</v>
      </c>
      <c r="AE756" t="n">
        <v>0</v>
      </c>
      <c r="AF756" t="n">
        <v>0</v>
      </c>
      <c r="AG756" t="n">
        <v>0.2694025511666885</v>
      </c>
      <c r="AH756" t="n">
        <v>31.88285528912692</v>
      </c>
      <c r="AI756" t="n">
        <v>-0.9249569448359863</v>
      </c>
      <c r="AJ756" t="n">
        <v>-0.1385790116373997</v>
      </c>
      <c r="AK756" t="n">
        <v>2.137603492029388</v>
      </c>
      <c r="AL756" t="n">
        <v>-0.1385790116373997</v>
      </c>
      <c r="AM756" t="n">
        <v>0</v>
      </c>
      <c r="AN756" t="n">
        <v>0</v>
      </c>
      <c r="AO756" t="n">
        <v>-0.1380607967060147</v>
      </c>
      <c r="AP756" t="n">
        <v>0</v>
      </c>
      <c r="AQ756" t="n">
        <v>0.4397914486026405</v>
      </c>
      <c r="AR756" t="n">
        <v>1</v>
      </c>
      <c r="AS756" t="n">
        <v>0</v>
      </c>
      <c r="AT756" t="n">
        <v>0</v>
      </c>
      <c r="AU756" t="n">
        <v>0</v>
      </c>
      <c r="AV756" t="n">
        <v>0.438503779487004</v>
      </c>
      <c r="AW756" t="n">
        <v>0.1378581439309418</v>
      </c>
    </row>
    <row r="757" spans="1:49">
      <c r="A757" t="n">
        <v>-11.150776655</v>
      </c>
      <c r="B757" t="n">
        <v>-10.277314996</v>
      </c>
      <c r="C757" t="n">
        <v>51.19704823230539</v>
      </c>
      <c r="D757" t="n">
        <v>81.34979916455625</v>
      </c>
      <c r="E757" t="n">
        <v>1409.51002231091</v>
      </c>
      <c r="F757" t="n">
        <v>754</v>
      </c>
      <c r="G757" t="n">
        <v>48.63550146</v>
      </c>
      <c r="H757" t="n">
        <v>-0.2424338272679982</v>
      </c>
      <c r="I757" t="n">
        <v>0.2329803412659519</v>
      </c>
      <c r="J757" t="n">
        <v>0</v>
      </c>
      <c r="K757" t="n">
        <v>0</v>
      </c>
      <c r="L757" t="n">
        <v>0.01039439332373021</v>
      </c>
      <c r="M757" t="n">
        <v>0</v>
      </c>
      <c r="N757" t="n">
        <v>90.93068988014703</v>
      </c>
      <c r="O757" t="n">
        <v>-2.482822307476217</v>
      </c>
      <c r="P757" t="b">
        <v>1</v>
      </c>
      <c r="Q757" t="n">
        <v>0</v>
      </c>
      <c r="R757" t="b">
        <v>0</v>
      </c>
      <c r="S757" t="n">
        <v>-2.482822307476217</v>
      </c>
      <c r="T757" t="n">
        <v>400.6511629150788</v>
      </c>
      <c r="U757" t="n">
        <v>1580.168186537071</v>
      </c>
      <c r="V757" t="n">
        <v>-59.17668230566273</v>
      </c>
      <c r="W757" t="n">
        <v>4</v>
      </c>
      <c r="X757" t="n">
        <v>1409.510022391067</v>
      </c>
      <c r="Y757" t="b">
        <v>0</v>
      </c>
      <c r="Z757" t="n">
        <v>1409.510022391067</v>
      </c>
      <c r="AA757" t="b">
        <v>0</v>
      </c>
      <c r="AB757" t="n">
        <v>-15.00422979352503</v>
      </c>
      <c r="AC757" t="n">
        <v>-2.482822307476217</v>
      </c>
      <c r="AD757" t="b">
        <v>0</v>
      </c>
      <c r="AE757" t="n">
        <v>0</v>
      </c>
      <c r="AF757" t="n">
        <v>0</v>
      </c>
      <c r="AG757" t="n">
        <v>0.822131688268221</v>
      </c>
      <c r="AH757" t="n">
        <v>31.89570974611467</v>
      </c>
      <c r="AI757" t="n">
        <v>-13.82898292748327</v>
      </c>
      <c r="AJ757" t="n">
        <v>-2.041206895315423</v>
      </c>
      <c r="AK757" t="n">
        <v>1.175246866041762</v>
      </c>
      <c r="AL757" t="n">
        <v>-2.041206895315423</v>
      </c>
      <c r="AM757" t="n">
        <v>2</v>
      </c>
      <c r="AN757" t="n">
        <v>0</v>
      </c>
      <c r="AO757" t="n">
        <v>-1.80697941198533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</row>
    <row r="758" spans="1:49">
      <c r="A758" t="n">
        <v>-61.83612510499999</v>
      </c>
      <c r="B758" t="n">
        <v>40.400276209</v>
      </c>
      <c r="C758" t="n">
        <v>51.19295840451157</v>
      </c>
      <c r="D758" t="n">
        <v>81.34330061276211</v>
      </c>
      <c r="E758" t="n">
        <v>1379.68196006626</v>
      </c>
      <c r="F758" t="n">
        <v>755</v>
      </c>
      <c r="G758" t="n">
        <v>47.60627659</v>
      </c>
      <c r="H758" t="n">
        <v>-0.3394044842980346</v>
      </c>
      <c r="I758" t="n">
        <v>1.291981892854708</v>
      </c>
      <c r="J758" t="n">
        <v>0</v>
      </c>
      <c r="K758" t="n">
        <v>0</v>
      </c>
      <c r="L758" t="n">
        <v>-0.004567008481816959</v>
      </c>
      <c r="M758" t="n">
        <v>0</v>
      </c>
      <c r="N758" t="n">
        <v>90.93591956091318</v>
      </c>
      <c r="O758" t="n">
        <v>-4.652072808604961</v>
      </c>
      <c r="P758" t="b">
        <v>1</v>
      </c>
      <c r="Q758" t="n">
        <v>0</v>
      </c>
      <c r="R758" t="b">
        <v>0</v>
      </c>
      <c r="S758" t="n">
        <v>-4.652072808604961</v>
      </c>
      <c r="T758" t="n">
        <v>392.1725798083381</v>
      </c>
      <c r="U758" t="n">
        <v>1546.728654764085</v>
      </c>
      <c r="V758" t="n">
        <v>-113.2767186540258</v>
      </c>
      <c r="W758" t="n">
        <v>4</v>
      </c>
      <c r="X758" t="n">
        <v>1379.681960049564</v>
      </c>
      <c r="Y758" t="b">
        <v>0</v>
      </c>
      <c r="Z758" t="n">
        <v>1379.681960049564</v>
      </c>
      <c r="AA758" t="b">
        <v>0</v>
      </c>
      <c r="AB758" t="n">
        <v>-28.72127754919518</v>
      </c>
      <c r="AC758" t="n">
        <v>-4.652072808604961</v>
      </c>
      <c r="AD758" t="b">
        <v>0</v>
      </c>
      <c r="AE758" t="n">
        <v>0</v>
      </c>
      <c r="AF758" t="n">
        <v>0</v>
      </c>
      <c r="AG758" t="n">
        <v>0.889931766147609</v>
      </c>
      <c r="AH758" t="n">
        <v>31.91081486160651</v>
      </c>
      <c r="AI758" t="n">
        <v>-28.6546830217163</v>
      </c>
      <c r="AJ758" t="n">
        <v>-4.140027370809082</v>
      </c>
      <c r="AK758" t="n">
        <v>0.06659452747887684</v>
      </c>
      <c r="AL758" t="n">
        <v>-4.140027370809082</v>
      </c>
      <c r="AM758" t="n">
        <v>2</v>
      </c>
      <c r="AN758" t="n">
        <v>0.461982265108428</v>
      </c>
      <c r="AO758" t="n">
        <v>-2.383307535486117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</row>
    <row r="759" spans="1:49">
      <c r="A759" t="n">
        <v>-101.3706969</v>
      </c>
      <c r="B759" t="n">
        <v>79.92879735</v>
      </c>
      <c r="C759" t="n">
        <v>51.18369456983385</v>
      </c>
      <c r="D759" t="n">
        <v>81.32858079752771</v>
      </c>
      <c r="E759" t="n">
        <v>1333.67936027034</v>
      </c>
      <c r="F759" t="n">
        <v>756</v>
      </c>
      <c r="G759" t="n">
        <v>46.018945195</v>
      </c>
      <c r="H759" t="n">
        <v>-0.5804117897065142</v>
      </c>
      <c r="I759" t="n">
        <v>2.118003103177513</v>
      </c>
      <c r="J759" t="n">
        <v>0</v>
      </c>
      <c r="K759" t="n">
        <v>0</v>
      </c>
      <c r="L759" t="n">
        <v>-0.01464072765315866</v>
      </c>
      <c r="M759" t="n">
        <v>0</v>
      </c>
      <c r="N759" t="n">
        <v>90.95681002507273</v>
      </c>
      <c r="O759" t="n">
        <v>-9.79451691981749</v>
      </c>
      <c r="P759" t="b">
        <v>1</v>
      </c>
      <c r="Q759" t="n">
        <v>0</v>
      </c>
      <c r="R759" t="b">
        <v>0</v>
      </c>
      <c r="S759" t="n">
        <v>-9.79451691981749</v>
      </c>
      <c r="T759" t="n">
        <v>379.0964080768425</v>
      </c>
      <c r="U759" t="n">
        <v>1495.156233455067</v>
      </c>
      <c r="V759" t="n">
        <v>-246.7202141366924</v>
      </c>
      <c r="W759" t="n">
        <v>4</v>
      </c>
      <c r="X759" t="n">
        <v>1333.67936024192</v>
      </c>
      <c r="Y759" t="b">
        <v>0</v>
      </c>
      <c r="Z759" t="n">
        <v>1333.67936024192</v>
      </c>
      <c r="AA759" t="b">
        <v>0</v>
      </c>
      <c r="AB759" t="n">
        <v>-62.55583522735609</v>
      </c>
      <c r="AC759" t="n">
        <v>-9.79451691981749</v>
      </c>
      <c r="AD759" t="b">
        <v>0</v>
      </c>
      <c r="AE759" t="n">
        <v>0</v>
      </c>
      <c r="AF759" t="n">
        <v>0</v>
      </c>
      <c r="AG759" t="n">
        <v>0.9298193783053956</v>
      </c>
      <c r="AH759" t="n">
        <v>31.92832898195192</v>
      </c>
      <c r="AI759" t="n">
        <v>-65.20810293775224</v>
      </c>
      <c r="AJ759" t="n">
        <v>-9.107131633186377</v>
      </c>
      <c r="AK759" t="n">
        <v>-2.65226771039616</v>
      </c>
      <c r="AL759" t="n">
        <v>-9.107131633186377</v>
      </c>
      <c r="AM759" t="n">
        <v>2</v>
      </c>
      <c r="AN759" t="n">
        <v>4.68740830816671</v>
      </c>
      <c r="AO759" t="n">
        <v>-2.294010693193238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</row>
    <row r="760" spans="1:49">
      <c r="A760" t="n">
        <v>-101.3706969</v>
      </c>
      <c r="B760" t="n">
        <v>79.92879735</v>
      </c>
      <c r="C760" t="n">
        <v>51.17170648155027</v>
      </c>
      <c r="D760" t="n">
        <v>81.3095322662567</v>
      </c>
      <c r="E760" t="n">
        <v>1252.84536441619</v>
      </c>
      <c r="F760" t="n">
        <v>757</v>
      </c>
      <c r="G760" t="n">
        <v>43.22974763</v>
      </c>
      <c r="H760" t="n">
        <v>-0.9860558235425669</v>
      </c>
      <c r="I760" t="n">
        <v>2.118003103177513</v>
      </c>
      <c r="J760" t="n">
        <v>0</v>
      </c>
      <c r="K760" t="n">
        <v>0</v>
      </c>
      <c r="L760" t="n">
        <v>-0.02163840828659569</v>
      </c>
      <c r="M760" t="n">
        <v>0</v>
      </c>
      <c r="N760" t="n">
        <v>90.98456307970814</v>
      </c>
      <c r="O760" t="n">
        <v>-17.57681911581249</v>
      </c>
      <c r="P760" t="b">
        <v>1</v>
      </c>
      <c r="Q760" t="n">
        <v>0</v>
      </c>
      <c r="R760" t="b">
        <v>0</v>
      </c>
      <c r="S760" t="n">
        <v>-17.57681911581249</v>
      </c>
      <c r="T760" t="n">
        <v>356.1194629550525</v>
      </c>
      <c r="U760" t="n">
        <v>1404.535161894727</v>
      </c>
      <c r="V760" t="n">
        <v>-471.3200940326173</v>
      </c>
      <c r="W760" t="n">
        <v>4</v>
      </c>
      <c r="X760" t="n">
        <v>1252.845364410097</v>
      </c>
      <c r="Y760" t="b">
        <v>0</v>
      </c>
      <c r="Z760" t="n">
        <v>1252.845364410097</v>
      </c>
      <c r="AA760" t="b">
        <v>0</v>
      </c>
      <c r="AB760" t="n">
        <v>-119.5030664382904</v>
      </c>
      <c r="AC760" t="n">
        <v>-17.57681911581249</v>
      </c>
      <c r="AD760" t="b">
        <v>0</v>
      </c>
      <c r="AE760" t="n">
        <v>0</v>
      </c>
      <c r="AF760" t="n">
        <v>0</v>
      </c>
      <c r="AG760" t="n">
        <v>0.9459723996148849</v>
      </c>
      <c r="AH760" t="n">
        <v>31.95184046695909</v>
      </c>
      <c r="AI760" t="n">
        <v>-126.7338593273168</v>
      </c>
      <c r="AJ760" t="n">
        <v>-16.62718575658192</v>
      </c>
      <c r="AK760" t="n">
        <v>-7.230792889026361</v>
      </c>
      <c r="AL760" t="n">
        <v>-16.62718575658192</v>
      </c>
      <c r="AM760" t="n">
        <v>2</v>
      </c>
      <c r="AN760" t="n">
        <v>12.36967050770982</v>
      </c>
      <c r="AO760" t="n">
        <v>-2.139503020766961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</row>
    <row r="761" spans="1:49">
      <c r="A761" t="n">
        <v>-101.3706969</v>
      </c>
      <c r="B761" t="n">
        <v>79.92879735</v>
      </c>
      <c r="C761" t="n">
        <v>51.15959738911232</v>
      </c>
      <c r="D761" t="n">
        <v>81.2902914648452</v>
      </c>
      <c r="E761" t="n">
        <v>1329.315755802015</v>
      </c>
      <c r="F761" t="n">
        <v>758</v>
      </c>
      <c r="G761" t="n">
        <v>38.99622021</v>
      </c>
      <c r="H761" t="n">
        <v>-1.327635736956557</v>
      </c>
      <c r="I761" t="n">
        <v>2.118003103177513</v>
      </c>
      <c r="J761" t="n">
        <v>0</v>
      </c>
      <c r="K761" t="n">
        <v>0</v>
      </c>
      <c r="L761" t="n">
        <v>-0.02630191124242048</v>
      </c>
      <c r="M761" t="n">
        <v>0</v>
      </c>
      <c r="N761" t="n">
        <v>91.01231613434355</v>
      </c>
      <c r="O761" t="n">
        <v>-22.26781563522955</v>
      </c>
      <c r="P761" t="b">
        <v>1</v>
      </c>
      <c r="Q761" t="n">
        <v>0</v>
      </c>
      <c r="R761" t="b">
        <v>0</v>
      </c>
      <c r="S761" t="n">
        <v>-22.26781563522955</v>
      </c>
      <c r="T761" t="n">
        <v>321.2443689776443</v>
      </c>
      <c r="U761" t="n">
        <v>1266.987791247829</v>
      </c>
      <c r="V761" t="n">
        <v>-661.9321499364385</v>
      </c>
      <c r="W761" t="n">
        <v>3</v>
      </c>
      <c r="X761" t="n">
        <v>1676.224847820878</v>
      </c>
      <c r="Y761" t="b">
        <v>1</v>
      </c>
      <c r="Z761" t="n">
        <v>1676.224847820878</v>
      </c>
      <c r="AA761" t="b">
        <v>0</v>
      </c>
      <c r="AB761" t="n">
        <v>-167.8326952171497</v>
      </c>
      <c r="AC761" t="n">
        <v>-22.26781563522955</v>
      </c>
      <c r="AD761" t="b">
        <v>0</v>
      </c>
      <c r="AE761" t="n">
        <v>0</v>
      </c>
      <c r="AF761" t="n">
        <v>-346.9090920188628</v>
      </c>
      <c r="AG761" t="n">
        <v>0.9512518244746898</v>
      </c>
      <c r="AH761" t="n">
        <v>31.98432194557392</v>
      </c>
      <c r="AI761" t="n">
        <v>-120.6735884594242</v>
      </c>
      <c r="AJ761" t="n">
        <v>-21.18230025007813</v>
      </c>
      <c r="AK761" t="n">
        <v>47.15910675772552</v>
      </c>
      <c r="AL761" t="n">
        <v>-16.79844175031988</v>
      </c>
      <c r="AM761" t="n">
        <v>2</v>
      </c>
      <c r="AN761" t="n">
        <v>12.38408474230423</v>
      </c>
      <c r="AO761" t="n">
        <v>-2.285592854073903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</row>
    <row r="762" spans="1:49">
      <c r="A762" t="n">
        <v>-101.3706969</v>
      </c>
      <c r="B762" t="n">
        <v>79.92879735</v>
      </c>
      <c r="C762" t="n">
        <v>51.14759722038105</v>
      </c>
      <c r="D762" t="n">
        <v>81.271223738288</v>
      </c>
      <c r="E762" t="n">
        <v>1402.69579790401</v>
      </c>
      <c r="F762" t="n">
        <v>759</v>
      </c>
      <c r="G762" t="n">
        <v>33.952713705</v>
      </c>
      <c r="H762" t="n">
        <v>-1.434262832797871</v>
      </c>
      <c r="I762" t="n">
        <v>2.118003103177513</v>
      </c>
      <c r="J762" t="n">
        <v>0</v>
      </c>
      <c r="K762" t="n">
        <v>0</v>
      </c>
      <c r="L762" t="n">
        <v>-0.03007437268748731</v>
      </c>
      <c r="M762" t="n">
        <v>0</v>
      </c>
      <c r="N762" t="n">
        <v>91.04006918897896</v>
      </c>
      <c r="O762" t="n">
        <v>-21.21245997011823</v>
      </c>
      <c r="P762" t="b">
        <v>1</v>
      </c>
      <c r="Q762" t="n">
        <v>0</v>
      </c>
      <c r="R762" t="b">
        <v>0</v>
      </c>
      <c r="S762" t="n">
        <v>-21.21245997011823</v>
      </c>
      <c r="T762" t="n">
        <v>279.6968021645434</v>
      </c>
      <c r="U762" t="n">
        <v>1103.124187736959</v>
      </c>
      <c r="V762" t="n">
        <v>-724.2273418765426</v>
      </c>
      <c r="W762" t="n">
        <v>3</v>
      </c>
      <c r="X762" t="n">
        <v>1459.433300375997</v>
      </c>
      <c r="Y762" t="b">
        <v>0</v>
      </c>
      <c r="Z762" t="n">
        <v>1459.433300375997</v>
      </c>
      <c r="AA762" t="b">
        <v>0</v>
      </c>
      <c r="AB762" t="n">
        <v>-183.6276221796508</v>
      </c>
      <c r="AC762" t="n">
        <v>-21.21245997011823</v>
      </c>
      <c r="AD762" t="b">
        <v>0</v>
      </c>
      <c r="AE762" t="n">
        <v>0</v>
      </c>
      <c r="AF762" t="n">
        <v>-56.737502471987</v>
      </c>
      <c r="AG762" t="n">
        <v>0.9526755338992949</v>
      </c>
      <c r="AH762" t="n">
        <v>32.02145116436782</v>
      </c>
      <c r="AI762" t="n">
        <v>-132.227923657337</v>
      </c>
      <c r="AJ762" t="n">
        <v>-20.20859162734981</v>
      </c>
      <c r="AK762" t="n">
        <v>51.39969852231377</v>
      </c>
      <c r="AL762" t="n">
        <v>-19.42295447824766</v>
      </c>
      <c r="AM762" t="n">
        <v>2</v>
      </c>
      <c r="AN762" t="n">
        <v>14.87235713099076</v>
      </c>
      <c r="AO762" t="n">
        <v>-2.428366354620867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</row>
    <row r="763" spans="1:49">
      <c r="A763" t="n">
        <v>-101.3706969</v>
      </c>
      <c r="B763" t="n">
        <v>79.92879735</v>
      </c>
      <c r="C763" t="n">
        <v>51.13571210888543</v>
      </c>
      <c r="D763" t="n">
        <v>81.2523388324858</v>
      </c>
      <c r="E763" t="n">
        <v>1235.388318033805</v>
      </c>
      <c r="F763" t="n">
        <v>760</v>
      </c>
      <c r="G763" t="n">
        <v>28.74046102</v>
      </c>
      <c r="H763" t="n">
        <v>-1.48177892351863</v>
      </c>
      <c r="I763" t="n">
        <v>2.118003103177513</v>
      </c>
      <c r="J763" t="n">
        <v>0</v>
      </c>
      <c r="K763" t="n">
        <v>0</v>
      </c>
      <c r="L763" t="n">
        <v>-0.03131496831011232</v>
      </c>
      <c r="M763" t="n">
        <v>0</v>
      </c>
      <c r="N763" t="n">
        <v>91.06782224361437</v>
      </c>
      <c r="O763" t="n">
        <v>-18.68913995467587</v>
      </c>
      <c r="P763" t="b">
        <v>1</v>
      </c>
      <c r="Q763" t="n">
        <v>0</v>
      </c>
      <c r="R763" t="b">
        <v>0</v>
      </c>
      <c r="S763" t="n">
        <v>-18.68913995467587</v>
      </c>
      <c r="T763" t="n">
        <v>236.7591324178873</v>
      </c>
      <c r="U763" t="n">
        <v>933.7780182561477</v>
      </c>
      <c r="V763" t="n">
        <v>-753.796225441359</v>
      </c>
      <c r="W763" t="n">
        <v>3</v>
      </c>
      <c r="X763" t="n">
        <v>1235.388318152883</v>
      </c>
      <c r="Y763" t="b">
        <v>0</v>
      </c>
      <c r="Z763" t="n">
        <v>1235.388318152883</v>
      </c>
      <c r="AA763" t="b">
        <v>0</v>
      </c>
      <c r="AB763" t="n">
        <v>-191.1248036108922</v>
      </c>
      <c r="AC763" t="n">
        <v>-18.68913995467587</v>
      </c>
      <c r="AD763" t="b">
        <v>0</v>
      </c>
      <c r="AE763" t="n">
        <v>0</v>
      </c>
      <c r="AF763" t="n">
        <v>0</v>
      </c>
      <c r="AG763" t="n">
        <v>0.9534903188519113</v>
      </c>
      <c r="AH763" t="n">
        <v>32.05578770887817</v>
      </c>
      <c r="AI763" t="n">
        <v>-137.7442554311856</v>
      </c>
      <c r="AJ763" t="n">
        <v>-17.81991401445189</v>
      </c>
      <c r="AK763" t="n">
        <v>53.38054817970661</v>
      </c>
      <c r="AL763" t="n">
        <v>-17.81991401445189</v>
      </c>
      <c r="AM763" t="n">
        <v>2</v>
      </c>
      <c r="AN763" t="n">
        <v>13.57744775706089</v>
      </c>
      <c r="AO763" t="n">
        <v>-2.106522538193426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</row>
    <row r="764" spans="1:49">
      <c r="A764" t="n">
        <v>-101.3706969</v>
      </c>
      <c r="B764" t="n">
        <v>79.92879735</v>
      </c>
      <c r="C764" t="n">
        <v>51.12394352636094</v>
      </c>
      <c r="D764" t="n">
        <v>81.23363908595991</v>
      </c>
      <c r="E764" t="n">
        <v>1209.20989024701</v>
      </c>
      <c r="F764" t="n">
        <v>761</v>
      </c>
      <c r="G764" t="n">
        <v>23.30472273</v>
      </c>
      <c r="H764" t="n">
        <v>-1.51194728562761</v>
      </c>
      <c r="I764" t="n">
        <v>2.118003103177513</v>
      </c>
      <c r="J764" t="n">
        <v>0</v>
      </c>
      <c r="K764" t="n">
        <v>0</v>
      </c>
      <c r="L764" t="n">
        <v>-0.02569114286404178</v>
      </c>
      <c r="M764" t="n">
        <v>0</v>
      </c>
      <c r="N764" t="n">
        <v>91.09557529824978</v>
      </c>
      <c r="O764" t="n">
        <v>-15.54999132907816</v>
      </c>
      <c r="P764" t="b">
        <v>1</v>
      </c>
      <c r="Q764" t="n">
        <v>0</v>
      </c>
      <c r="R764" t="b">
        <v>0</v>
      </c>
      <c r="S764" t="n">
        <v>-15.54999132907816</v>
      </c>
      <c r="T764" t="n">
        <v>191.9804254689795</v>
      </c>
      <c r="U764" t="n">
        <v>757.170798049655</v>
      </c>
      <c r="V764" t="n">
        <v>-773.4719763267092</v>
      </c>
      <c r="W764" t="n">
        <v>3</v>
      </c>
      <c r="X764" t="n">
        <v>1001.736965819694</v>
      </c>
      <c r="Y764" t="b">
        <v>0</v>
      </c>
      <c r="Z764" t="n">
        <v>1001.736965819694</v>
      </c>
      <c r="AA764" t="b">
        <v>0</v>
      </c>
      <c r="AB764" t="n">
        <v>-196.113584261336</v>
      </c>
      <c r="AC764" t="n">
        <v>-15.54999132907816</v>
      </c>
      <c r="AD764" t="b">
        <v>0</v>
      </c>
      <c r="AE764" t="n">
        <v>0</v>
      </c>
      <c r="AF764" t="n">
        <v>0</v>
      </c>
      <c r="AG764" t="n">
        <v>0.9541470954415084</v>
      </c>
      <c r="AH764" t="n">
        <v>32.08551891357354</v>
      </c>
      <c r="AI764" t="n">
        <v>-141.4370421765512</v>
      </c>
      <c r="AJ764" t="n">
        <v>-14.83697906078057</v>
      </c>
      <c r="AK764" t="n">
        <v>54.67654208478478</v>
      </c>
      <c r="AL764" t="n">
        <v>-14.83697906078057</v>
      </c>
      <c r="AM764" t="n">
        <v>2</v>
      </c>
      <c r="AN764" t="n">
        <v>10.66094223283491</v>
      </c>
      <c r="AO764" t="n">
        <v>-2.057314718623127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</row>
    <row r="765" spans="1:49">
      <c r="A765" t="n">
        <v>-101.3706969</v>
      </c>
      <c r="B765" t="n">
        <v>79.92879735</v>
      </c>
      <c r="C765" t="n">
        <v>51.11229173948612</v>
      </c>
      <c r="D765" t="n">
        <v>81.21512492245046</v>
      </c>
      <c r="E765" t="n">
        <v>1196.653906304335</v>
      </c>
      <c r="F765" t="n">
        <v>762</v>
      </c>
      <c r="G765" t="n">
        <v>18.152105615</v>
      </c>
      <c r="H765" t="n">
        <v>-1.294061438137599</v>
      </c>
      <c r="I765" t="n">
        <v>2.118003103177513</v>
      </c>
      <c r="J765" t="n">
        <v>0</v>
      </c>
      <c r="K765" t="n">
        <v>0</v>
      </c>
      <c r="L765" t="n">
        <v>-0.01085362599541645</v>
      </c>
      <c r="M765" t="n">
        <v>0</v>
      </c>
      <c r="N765" t="n">
        <v>91.1233283528852</v>
      </c>
      <c r="O765" t="n">
        <v>-10.28363913862687</v>
      </c>
      <c r="P765" t="b">
        <v>1</v>
      </c>
      <c r="Q765" t="n">
        <v>0</v>
      </c>
      <c r="R765" t="b">
        <v>0</v>
      </c>
      <c r="S765" t="n">
        <v>-10.28363913862687</v>
      </c>
      <c r="T765" t="n">
        <v>149.5340236182913</v>
      </c>
      <c r="U765" t="n">
        <v>589.762189150541</v>
      </c>
      <c r="V765" t="n">
        <v>-656.7168978467363</v>
      </c>
      <c r="W765" t="n">
        <v>2</v>
      </c>
      <c r="X765" t="n">
        <v>1259.732036025556</v>
      </c>
      <c r="Y765" t="b">
        <v>1</v>
      </c>
      <c r="Z765" t="n">
        <v>1259.732036025556</v>
      </c>
      <c r="AA765" t="b">
        <v>0</v>
      </c>
      <c r="AB765" t="n">
        <v>-166.5103696365964</v>
      </c>
      <c r="AC765" t="n">
        <v>-10.28363913862687</v>
      </c>
      <c r="AD765" t="b">
        <v>0</v>
      </c>
      <c r="AE765" t="n">
        <v>0</v>
      </c>
      <c r="AF765" t="n">
        <v>-63.07812972122065</v>
      </c>
      <c r="AG765" t="n">
        <v>0.9530295869103832</v>
      </c>
      <c r="AH765" t="n">
        <v>32.10990694977689</v>
      </c>
      <c r="AI765" t="n">
        <v>-74.292747561358</v>
      </c>
      <c r="AJ765" t="n">
        <v>-9.800612360221018</v>
      </c>
      <c r="AK765" t="n">
        <v>92.21762207523841</v>
      </c>
      <c r="AL765" t="n">
        <v>-9.309869662467733</v>
      </c>
      <c r="AM765" t="n">
        <v>2</v>
      </c>
      <c r="AN765" t="n">
        <v>5.133987927079025</v>
      </c>
      <c r="AO765" t="n">
        <v>-2.033817701492894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</row>
    <row r="766" spans="1:49">
      <c r="A766" t="n">
        <v>-96.30216204</v>
      </c>
      <c r="B766" t="n">
        <v>74.86103822999999</v>
      </c>
      <c r="C766" t="n">
        <v>51.10187976988954</v>
      </c>
      <c r="D766" t="n">
        <v>81.19858077264425</v>
      </c>
      <c r="E766" t="n">
        <v>985.1382595210744</v>
      </c>
      <c r="F766" t="n">
        <v>763</v>
      </c>
      <c r="G766" t="n">
        <v>14.261886665</v>
      </c>
      <c r="H766" t="n">
        <v>-0.8475036826553282</v>
      </c>
      <c r="I766" t="n">
        <v>2.012102947705233</v>
      </c>
      <c r="J766" t="n">
        <v>0</v>
      </c>
      <c r="K766" t="n">
        <v>0</v>
      </c>
      <c r="L766" t="n">
        <v>0.01161046331380056</v>
      </c>
      <c r="M766" t="n">
        <v>0</v>
      </c>
      <c r="N766" t="n">
        <v>91.15020158822895</v>
      </c>
      <c r="O766" t="n">
        <v>-5.092054276273395</v>
      </c>
      <c r="P766" t="b">
        <v>1</v>
      </c>
      <c r="Q766" t="n">
        <v>0</v>
      </c>
      <c r="R766" t="b">
        <v>0</v>
      </c>
      <c r="S766" t="n">
        <v>-5.092054276273395</v>
      </c>
      <c r="T766" t="n">
        <v>117.4870476537553</v>
      </c>
      <c r="U766" t="n">
        <v>463.3689159464109</v>
      </c>
      <c r="V766" t="n">
        <v>-413.879976429162</v>
      </c>
      <c r="W766" t="n">
        <v>2</v>
      </c>
      <c r="X766" t="n">
        <v>989.7560044615337</v>
      </c>
      <c r="Y766" t="b">
        <v>0</v>
      </c>
      <c r="Z766" t="n">
        <v>989.7560044615337</v>
      </c>
      <c r="AA766" t="b">
        <v>0</v>
      </c>
      <c r="AB766" t="n">
        <v>-104.9391420966435</v>
      </c>
      <c r="AC766" t="n">
        <v>-5.092054276273395</v>
      </c>
      <c r="AD766" t="b">
        <v>0</v>
      </c>
      <c r="AE766" t="n">
        <v>0</v>
      </c>
      <c r="AF766" t="n">
        <v>-4.617744940459374</v>
      </c>
      <c r="AG766" t="n">
        <v>0.9477113605738022</v>
      </c>
      <c r="AH766" t="n">
        <v>32.1264285091984</v>
      </c>
      <c r="AI766" t="n">
        <v>-46.55993311510186</v>
      </c>
      <c r="AJ766" t="n">
        <v>-4.825797686282707</v>
      </c>
      <c r="AK766" t="n">
        <v>58.37920898154167</v>
      </c>
      <c r="AL766" t="n">
        <v>-4.803282740428313</v>
      </c>
      <c r="AM766" t="n">
        <v>2</v>
      </c>
      <c r="AN766" t="n">
        <v>1.083572249649285</v>
      </c>
      <c r="AO766" t="n">
        <v>-1.64748206218096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</row>
    <row r="767" spans="1:49">
      <c r="A767" t="n">
        <v>-45.61681359</v>
      </c>
      <c r="B767" t="n">
        <v>24.183447025</v>
      </c>
      <c r="C767" t="n">
        <v>51.1004659554185</v>
      </c>
      <c r="D767" t="n">
        <v>81.19633428525395</v>
      </c>
      <c r="E767" t="n">
        <v>842.4446182757399</v>
      </c>
      <c r="F767" t="n">
        <v>764</v>
      </c>
      <c r="G767" t="n">
        <v>12.256069385</v>
      </c>
      <c r="H767" t="n">
        <v>-0.2292873562410871</v>
      </c>
      <c r="I767" t="n">
        <v>0.9531013961164763</v>
      </c>
      <c r="J767" t="n">
        <v>0</v>
      </c>
      <c r="K767" t="n">
        <v>0</v>
      </c>
      <c r="L767" t="n">
        <v>0.0370431535506075</v>
      </c>
      <c r="M767" t="n">
        <v>0</v>
      </c>
      <c r="N767" t="n">
        <v>91.1673968113635</v>
      </c>
      <c r="O767" t="n">
        <v>-0.8061537055320269</v>
      </c>
      <c r="P767" t="b">
        <v>1</v>
      </c>
      <c r="Q767" t="n">
        <v>0</v>
      </c>
      <c r="R767" t="b">
        <v>0</v>
      </c>
      <c r="S767" t="n">
        <v>-0.8061537055320269</v>
      </c>
      <c r="T767" t="n">
        <v>100.963458882123</v>
      </c>
      <c r="U767" t="n">
        <v>398.1998818310933</v>
      </c>
      <c r="V767" t="n">
        <v>-76.24739596752553</v>
      </c>
      <c r="W767" t="n">
        <v>2</v>
      </c>
      <c r="X767" t="n">
        <v>850.5549475912152</v>
      </c>
      <c r="Y767" t="b">
        <v>0</v>
      </c>
      <c r="Z767" t="n">
        <v>850.5549475912152</v>
      </c>
      <c r="AA767" t="b">
        <v>0</v>
      </c>
      <c r="AB767" t="n">
        <v>-19.33250404856124</v>
      </c>
      <c r="AC767" t="n">
        <v>-0.8061537055320269</v>
      </c>
      <c r="AD767" t="b">
        <v>0</v>
      </c>
      <c r="AE767" t="n">
        <v>0</v>
      </c>
      <c r="AF767" t="n">
        <v>0</v>
      </c>
      <c r="AG767" t="n">
        <v>0.881395703731201</v>
      </c>
      <c r="AH767" t="n">
        <v>32.13553561106016</v>
      </c>
      <c r="AI767" t="n">
        <v>-7.977334274704086</v>
      </c>
      <c r="AJ767" t="n">
        <v>-0.7105404126029162</v>
      </c>
      <c r="AK767" t="n">
        <v>11.35516977385715</v>
      </c>
      <c r="AL767" t="n">
        <v>-0.7105404126029162</v>
      </c>
      <c r="AM767" t="n">
        <v>2</v>
      </c>
      <c r="AN767" t="n">
        <v>0</v>
      </c>
      <c r="AO767" t="n">
        <v>0.2479280706496838</v>
      </c>
      <c r="AP767" t="n">
        <v>0</v>
      </c>
      <c r="AQ767" t="n">
        <v>0.3280361382012506</v>
      </c>
      <c r="AR767" t="n">
        <v>1</v>
      </c>
      <c r="AS767" t="n">
        <v>0</v>
      </c>
      <c r="AT767" t="n">
        <v>0</v>
      </c>
      <c r="AU767" t="n">
        <v>0</v>
      </c>
      <c r="AV767" t="n">
        <v>0.3252711281184422</v>
      </c>
      <c r="AW767" t="n">
        <v>0.1022597206555228</v>
      </c>
    </row>
    <row r="768" spans="1:49">
      <c r="A768" t="n">
        <v>0</v>
      </c>
      <c r="B768" t="n">
        <v>-21.42638506</v>
      </c>
      <c r="C768" t="n">
        <v>51.1257584286538</v>
      </c>
      <c r="D768" t="n">
        <v>81.23652288379836</v>
      </c>
      <c r="E768" t="n">
        <v>879.31040621354</v>
      </c>
      <c r="F768" t="n">
        <v>765</v>
      </c>
      <c r="G768" t="n">
        <v>12.72074748</v>
      </c>
      <c r="H768" t="n">
        <v>0.4803704534530084</v>
      </c>
      <c r="I768" t="n">
        <v>-0</v>
      </c>
      <c r="J768" t="n">
        <v>0</v>
      </c>
      <c r="K768" t="n">
        <v>0</v>
      </c>
      <c r="L768" t="n">
        <v>0.06661209846265348</v>
      </c>
      <c r="M768" t="n">
        <v>0</v>
      </c>
      <c r="N768" t="n">
        <v>91.16787546795464</v>
      </c>
      <c r="O768" t="n">
        <v>3.426608700178119</v>
      </c>
      <c r="P768" t="b">
        <v>1</v>
      </c>
      <c r="Q768" t="n">
        <v>0</v>
      </c>
      <c r="R768" t="b">
        <v>0</v>
      </c>
      <c r="S768" t="n">
        <v>3.426608700178119</v>
      </c>
      <c r="T768" t="n">
        <v>104.7913996569505</v>
      </c>
      <c r="U768" t="n">
        <v>413.2972802470127</v>
      </c>
      <c r="V768" t="n">
        <v>312.2556132241926</v>
      </c>
      <c r="W768" t="n">
        <v>2</v>
      </c>
      <c r="X768" t="n">
        <v>882.8029906076191</v>
      </c>
      <c r="Y768" t="b">
        <v>0</v>
      </c>
      <c r="Z768" t="n">
        <v>882.8029906076191</v>
      </c>
      <c r="AA768" t="b">
        <v>0</v>
      </c>
      <c r="AB768" t="n">
        <v>79.17231572621517</v>
      </c>
      <c r="AC768" t="n">
        <v>3.426608700178119</v>
      </c>
      <c r="AD768" t="b">
        <v>0</v>
      </c>
      <c r="AE768" t="n">
        <v>0</v>
      </c>
      <c r="AF768" t="n">
        <v>0</v>
      </c>
      <c r="AG768" t="n">
        <v>0.9185705287793688</v>
      </c>
      <c r="AH768" t="n">
        <v>32.1388059902011</v>
      </c>
      <c r="AI768" t="n">
        <v>40.35149149876801</v>
      </c>
      <c r="AJ768" t="n">
        <v>3.730370823818533</v>
      </c>
      <c r="AK768" t="n">
        <v>3.285800615708474</v>
      </c>
      <c r="AL768" t="n">
        <v>3.730370823818533</v>
      </c>
      <c r="AM768" t="n">
        <v>0</v>
      </c>
      <c r="AN768" t="n">
        <v>0</v>
      </c>
      <c r="AO768" t="n">
        <v>3.754885519877533</v>
      </c>
      <c r="AP768" t="n">
        <v>0</v>
      </c>
      <c r="AQ768" t="n">
        <v>1.012229261630717</v>
      </c>
      <c r="AR768" t="n">
        <v>1</v>
      </c>
      <c r="AS768" t="n">
        <v>0</v>
      </c>
      <c r="AT768" t="n">
        <v>0</v>
      </c>
      <c r="AU768" t="n">
        <v>0</v>
      </c>
      <c r="AV768" t="n">
        <v>1.008716231808467</v>
      </c>
      <c r="AW768" t="n">
        <v>0.3171232586246163</v>
      </c>
    </row>
    <row r="769" spans="1:49">
      <c r="A769" t="n">
        <v>0</v>
      </c>
      <c r="B769" t="n">
        <v>-21.42638506</v>
      </c>
      <c r="C769" t="n">
        <v>51.19438948558099</v>
      </c>
      <c r="D769" t="n">
        <v>81.345574535998</v>
      </c>
      <c r="E769" t="n">
        <v>1068.619264712974</v>
      </c>
      <c r="F769" t="n">
        <v>766</v>
      </c>
      <c r="G769" t="n">
        <v>15.398266615</v>
      </c>
      <c r="H769" t="n">
        <v>0.9263032340957216</v>
      </c>
      <c r="I769" t="n">
        <v>-0</v>
      </c>
      <c r="J769" t="n">
        <v>0</v>
      </c>
      <c r="K769" t="n">
        <v>0</v>
      </c>
      <c r="L769" t="n">
        <v>0.1102053797344192</v>
      </c>
      <c r="M769" t="n">
        <v>0</v>
      </c>
      <c r="N769" t="n">
        <v>91.16043575091992</v>
      </c>
      <c r="O769" t="n">
        <v>7.402052644076892</v>
      </c>
      <c r="P769" t="b">
        <v>1</v>
      </c>
      <c r="Q769" t="n">
        <v>0</v>
      </c>
      <c r="R769" t="b">
        <v>0</v>
      </c>
      <c r="S769" t="n">
        <v>7.402052644076892</v>
      </c>
      <c r="T769" t="n">
        <v>126.8483564675512</v>
      </c>
      <c r="U769" t="n">
        <v>500.2899179080218</v>
      </c>
      <c r="V769" t="n">
        <v>557.2354109133288</v>
      </c>
      <c r="W769" t="n">
        <v>2</v>
      </c>
      <c r="X769" t="n">
        <v>1068.619264651535</v>
      </c>
      <c r="Y769" t="b">
        <v>0</v>
      </c>
      <c r="Z769" t="n">
        <v>1068.619264651535</v>
      </c>
      <c r="AA769" t="b">
        <v>0</v>
      </c>
      <c r="AB769" t="n">
        <v>141.2868688928318</v>
      </c>
      <c r="AC769" t="n">
        <v>7.402052644076892</v>
      </c>
      <c r="AD769" t="b">
        <v>0</v>
      </c>
      <c r="AE769" t="n">
        <v>0</v>
      </c>
      <c r="AF769" t="n">
        <v>0</v>
      </c>
      <c r="AG769" t="n">
        <v>0.9364641571719641</v>
      </c>
      <c r="AH769" t="n">
        <v>32.14834989187534</v>
      </c>
      <c r="AI769" t="n">
        <v>70.63328304089011</v>
      </c>
      <c r="AJ769" t="n">
        <v>7.904256225278725</v>
      </c>
      <c r="AK769" t="n">
        <v>4.487745169714159</v>
      </c>
      <c r="AL769" t="n">
        <v>7.904256225278725</v>
      </c>
      <c r="AM769" t="n">
        <v>0</v>
      </c>
      <c r="AN769" t="n">
        <v>0</v>
      </c>
      <c r="AO769" t="n">
        <v>7.994719720581593</v>
      </c>
      <c r="AP769" t="n">
        <v>0</v>
      </c>
      <c r="AQ769" t="n">
        <v>1.868621026363099</v>
      </c>
      <c r="AR769" t="n">
        <v>1</v>
      </c>
      <c r="AS769" t="n">
        <v>0</v>
      </c>
      <c r="AT769" t="n">
        <v>0</v>
      </c>
      <c r="AU769" t="n">
        <v>0</v>
      </c>
      <c r="AV769" t="n">
        <v>1.864959540772143</v>
      </c>
      <c r="AW769" t="n">
        <v>0.5863116187913469</v>
      </c>
    </row>
    <row r="770" spans="1:49">
      <c r="A770" t="n">
        <v>0</v>
      </c>
      <c r="B770" t="n">
        <v>-21.42638506</v>
      </c>
      <c r="C770" t="n">
        <v>51.29490425707628</v>
      </c>
      <c r="D770" t="n">
        <v>81.5052879717631</v>
      </c>
      <c r="E770" t="n">
        <v>1313.787960872565</v>
      </c>
      <c r="F770" t="n">
        <v>767</v>
      </c>
      <c r="G770" t="n">
        <v>18.93102433</v>
      </c>
      <c r="H770" t="n">
        <v>0.9896473184974433</v>
      </c>
      <c r="I770" t="n">
        <v>-0</v>
      </c>
      <c r="J770" t="n">
        <v>0</v>
      </c>
      <c r="K770" t="n">
        <v>0</v>
      </c>
      <c r="L770" t="n">
        <v>0.1597726874802822</v>
      </c>
      <c r="M770" t="n">
        <v>0</v>
      </c>
      <c r="N770" t="n">
        <v>91.15299603388519</v>
      </c>
      <c r="O770" t="n">
        <v>9.690229105342139</v>
      </c>
      <c r="P770" t="b">
        <v>1</v>
      </c>
      <c r="Q770" t="n">
        <v>0</v>
      </c>
      <c r="R770" t="b">
        <v>0</v>
      </c>
      <c r="S770" t="n">
        <v>9.690229105342139</v>
      </c>
      <c r="T770" t="n">
        <v>155.9506262976681</v>
      </c>
      <c r="U770" t="n">
        <v>615.0692701180029</v>
      </c>
      <c r="V770" t="n">
        <v>593.3600518658067</v>
      </c>
      <c r="W770" t="n">
        <v>2</v>
      </c>
      <c r="X770" t="n">
        <v>1313.787960972054</v>
      </c>
      <c r="Y770" t="b">
        <v>0</v>
      </c>
      <c r="Z770" t="n">
        <v>1313.787960972054</v>
      </c>
      <c r="AA770" t="b">
        <v>0</v>
      </c>
      <c r="AB770" t="n">
        <v>150.4462606150626</v>
      </c>
      <c r="AC770" t="n">
        <v>9.690229105342139</v>
      </c>
      <c r="AD770" t="b">
        <v>0</v>
      </c>
      <c r="AE770" t="n">
        <v>0</v>
      </c>
      <c r="AF770" t="n">
        <v>0</v>
      </c>
      <c r="AG770" t="n">
        <v>0.9366195297754001</v>
      </c>
      <c r="AH770" t="n">
        <v>32.1644359929585</v>
      </c>
      <c r="AI770" t="n">
        <v>75.19984408924067</v>
      </c>
      <c r="AJ770" t="n">
        <v>10.34596097698907</v>
      </c>
      <c r="AK770" t="n">
        <v>4.766201479192674</v>
      </c>
      <c r="AL770" t="n">
        <v>10.34596097698907</v>
      </c>
      <c r="AM770" t="n">
        <v>0</v>
      </c>
      <c r="AN770" t="n">
        <v>0</v>
      </c>
      <c r="AO770" t="n">
        <v>10.45934569120252</v>
      </c>
      <c r="AP770" t="n">
        <v>0</v>
      </c>
      <c r="AQ770" t="n">
        <v>2.349363665862055</v>
      </c>
      <c r="AR770" t="n">
        <v>1</v>
      </c>
      <c r="AS770" t="n">
        <v>0</v>
      </c>
      <c r="AT770" t="n">
        <v>0</v>
      </c>
      <c r="AU770" t="n">
        <v>0</v>
      </c>
      <c r="AV770" t="n">
        <v>2.346026090368268</v>
      </c>
      <c r="AW770" t="n">
        <v>0.7375507750699296</v>
      </c>
    </row>
    <row r="771" spans="1:49">
      <c r="A771" t="n">
        <v>0</v>
      </c>
      <c r="B771" t="n">
        <v>-21.42638506</v>
      </c>
      <c r="C771" t="n">
        <v>51.4093946159917</v>
      </c>
      <c r="D771" t="n">
        <v>81.68720798523316</v>
      </c>
      <c r="E771" t="n">
        <v>1555.035339067185</v>
      </c>
      <c r="F771" t="n">
        <v>768</v>
      </c>
      <c r="G771" t="n">
        <v>22.40727782</v>
      </c>
      <c r="H771" t="n">
        <v>0.955950162747838</v>
      </c>
      <c r="I771" t="n">
        <v>-0</v>
      </c>
      <c r="J771" t="n">
        <v>0</v>
      </c>
      <c r="K771" t="n">
        <v>0</v>
      </c>
      <c r="L771" t="n">
        <v>0.211782111030404</v>
      </c>
      <c r="M771" t="n">
        <v>0</v>
      </c>
      <c r="N771" t="n">
        <v>91.14555631685046</v>
      </c>
      <c r="O771" t="n">
        <v>11.14544117469864</v>
      </c>
      <c r="P771" t="b">
        <v>1</v>
      </c>
      <c r="Q771" t="n">
        <v>0</v>
      </c>
      <c r="R771" t="b">
        <v>0</v>
      </c>
      <c r="S771" t="n">
        <v>11.14544117469864</v>
      </c>
      <c r="T771" t="n">
        <v>184.5874237305387</v>
      </c>
      <c r="U771" t="n">
        <v>728.0127991932446</v>
      </c>
      <c r="V771" t="n">
        <v>576.5892453700541</v>
      </c>
      <c r="W771" t="n">
        <v>2</v>
      </c>
      <c r="X771" t="n">
        <v>1555.035339076771</v>
      </c>
      <c r="Y771" t="b">
        <v>0</v>
      </c>
      <c r="Z771" t="n">
        <v>1555.035339076771</v>
      </c>
      <c r="AA771" t="b">
        <v>0</v>
      </c>
      <c r="AB771" t="n">
        <v>146.1940277307439</v>
      </c>
      <c r="AC771" t="n">
        <v>11.14544117469864</v>
      </c>
      <c r="AD771" t="b">
        <v>0</v>
      </c>
      <c r="AE771" t="n">
        <v>0</v>
      </c>
      <c r="AF771" t="n">
        <v>0</v>
      </c>
      <c r="AG771" t="n">
        <v>0.9344411508148489</v>
      </c>
      <c r="AH771" t="n">
        <v>32.18544324909049</v>
      </c>
      <c r="AI771" t="n">
        <v>73.24473758246381</v>
      </c>
      <c r="AJ771" t="n">
        <v>11.92738693600942</v>
      </c>
      <c r="AK771" t="n">
        <v>4.801840704774719</v>
      </c>
      <c r="AL771" t="n">
        <v>11.92738693600942</v>
      </c>
      <c r="AM771" t="n">
        <v>0</v>
      </c>
      <c r="AN771" t="n">
        <v>0</v>
      </c>
      <c r="AO771" t="n">
        <v>12.04365502753847</v>
      </c>
      <c r="AP771" t="n">
        <v>0</v>
      </c>
      <c r="AQ771" t="n">
        <v>2.651930375849864</v>
      </c>
      <c r="AR771" t="n">
        <v>1</v>
      </c>
      <c r="AS771" t="n">
        <v>0</v>
      </c>
      <c r="AT771" t="n">
        <v>0</v>
      </c>
      <c r="AU771" t="n">
        <v>0</v>
      </c>
      <c r="AV771" t="n">
        <v>2.649733406443032</v>
      </c>
      <c r="AW771" t="n">
        <v>0.833031199300927</v>
      </c>
    </row>
    <row r="772" spans="1:49">
      <c r="A772" t="n">
        <v>0</v>
      </c>
      <c r="B772" t="n">
        <v>-21.42638506</v>
      </c>
      <c r="C772" t="n">
        <v>51.5447157176681</v>
      </c>
      <c r="D772" t="n">
        <v>81.90222710887775</v>
      </c>
      <c r="E772" t="n">
        <v>1806.3499965572</v>
      </c>
      <c r="F772" t="n">
        <v>769</v>
      </c>
      <c r="G772" t="n">
        <v>26.028595745</v>
      </c>
      <c r="H772" t="n">
        <v>1.101194876344537</v>
      </c>
      <c r="I772" t="n">
        <v>-0</v>
      </c>
      <c r="J772" t="n">
        <v>0</v>
      </c>
      <c r="K772" t="n">
        <v>0</v>
      </c>
      <c r="L772" t="n">
        <v>0.2665724101968893</v>
      </c>
      <c r="M772" t="n">
        <v>0</v>
      </c>
      <c r="N772" t="n">
        <v>91.13811659981573</v>
      </c>
      <c r="O772" t="n">
        <v>14.77597736603432</v>
      </c>
      <c r="P772" t="b">
        <v>1</v>
      </c>
      <c r="Q772" t="n">
        <v>0</v>
      </c>
      <c r="R772" t="b">
        <v>0</v>
      </c>
      <c r="S772" t="n">
        <v>14.77597736603432</v>
      </c>
      <c r="T772" t="n">
        <v>214.4192378248118</v>
      </c>
      <c r="U772" t="n">
        <v>845.6694739810579</v>
      </c>
      <c r="V772" t="n">
        <v>658.0575121919959</v>
      </c>
      <c r="W772" t="n">
        <v>2</v>
      </c>
      <c r="X772" t="n">
        <v>1806.34999642354</v>
      </c>
      <c r="Y772" t="b">
        <v>0</v>
      </c>
      <c r="Z772" t="n">
        <v>1806.34999642354</v>
      </c>
      <c r="AA772" t="b">
        <v>0</v>
      </c>
      <c r="AB772" t="n">
        <v>166.8502819959422</v>
      </c>
      <c r="AC772" t="n">
        <v>14.77597736603432</v>
      </c>
      <c r="AD772" t="b">
        <v>0</v>
      </c>
      <c r="AE772" t="n">
        <v>0</v>
      </c>
      <c r="AF772" t="n">
        <v>0</v>
      </c>
      <c r="AG772" t="n">
        <v>0.9365830241061298</v>
      </c>
      <c r="AH772" t="n">
        <v>32.21043567503672</v>
      </c>
      <c r="AI772" t="n">
        <v>83.40256644654973</v>
      </c>
      <c r="AJ772" t="n">
        <v>15.7764736128294</v>
      </c>
      <c r="AK772" t="n">
        <v>5.289138545827754</v>
      </c>
      <c r="AL772" t="n">
        <v>15.7764736128294</v>
      </c>
      <c r="AM772" t="n">
        <v>0</v>
      </c>
      <c r="AN772" t="n">
        <v>0</v>
      </c>
      <c r="AO772" t="n">
        <v>15.92272483051613</v>
      </c>
      <c r="AP772" t="n">
        <v>0</v>
      </c>
      <c r="AQ772" t="n">
        <v>3.378815414852851</v>
      </c>
      <c r="AR772" t="n">
        <v>1</v>
      </c>
      <c r="AS772" t="n">
        <v>0</v>
      </c>
      <c r="AT772" t="n">
        <v>0</v>
      </c>
      <c r="AU772" t="n">
        <v>0</v>
      </c>
      <c r="AV772" t="n">
        <v>3.37943700684232</v>
      </c>
      <c r="AW772" t="n">
        <v>1.062437623319566</v>
      </c>
    </row>
    <row r="773" spans="1:49">
      <c r="A773" t="n">
        <v>0</v>
      </c>
      <c r="B773" t="n">
        <v>-21.42638506</v>
      </c>
      <c r="C773" t="n">
        <v>51.72516756842357</v>
      </c>
      <c r="D773" t="n">
        <v>82.18895695609905</v>
      </c>
      <c r="E773" t="n">
        <v>2107.46935071276</v>
      </c>
      <c r="F773" t="n">
        <v>770</v>
      </c>
      <c r="G773" t="n">
        <v>30.367574325</v>
      </c>
      <c r="H773" t="n">
        <v>1.272850752707344</v>
      </c>
      <c r="I773" t="n">
        <v>-0</v>
      </c>
      <c r="J773" t="n">
        <v>0</v>
      </c>
      <c r="K773" t="n">
        <v>0</v>
      </c>
      <c r="L773" t="n">
        <v>0.306063999091593</v>
      </c>
      <c r="M773" t="n">
        <v>0</v>
      </c>
      <c r="N773" t="n">
        <v>91.130676882781</v>
      </c>
      <c r="O773" t="n">
        <v>19.77093953344598</v>
      </c>
      <c r="P773" t="b">
        <v>1</v>
      </c>
      <c r="Q773" t="n">
        <v>0</v>
      </c>
      <c r="R773" t="b">
        <v>0</v>
      </c>
      <c r="S773" t="n">
        <v>19.77093953344598</v>
      </c>
      <c r="T773" t="n">
        <v>250.1630209000284</v>
      </c>
      <c r="U773" t="n">
        <v>986.6429544297118</v>
      </c>
      <c r="V773" t="n">
        <v>754.7021326328752</v>
      </c>
      <c r="W773" t="n">
        <v>2</v>
      </c>
      <c r="X773" t="n">
        <v>2107.469350661865</v>
      </c>
      <c r="Y773" t="b">
        <v>0</v>
      </c>
      <c r="Z773" t="n">
        <v>2107.469350661865</v>
      </c>
      <c r="AA773" t="b">
        <v>0</v>
      </c>
      <c r="AB773" t="n">
        <v>191.3544961036702</v>
      </c>
      <c r="AC773" t="n">
        <v>19.77093953344598</v>
      </c>
      <c r="AD773" t="b">
        <v>0</v>
      </c>
      <c r="AE773" t="n">
        <v>0</v>
      </c>
      <c r="AF773" t="n">
        <v>0</v>
      </c>
      <c r="AG773" t="n">
        <v>0.9385219020854116</v>
      </c>
      <c r="AH773" t="n">
        <v>32.24248667429332</v>
      </c>
      <c r="AI773" t="n">
        <v>95.45375345180709</v>
      </c>
      <c r="AJ773" t="n">
        <v>21.06603957724867</v>
      </c>
      <c r="AK773" t="n">
        <v>5.868315201025183</v>
      </c>
      <c r="AL773" t="n">
        <v>21.06603957724867</v>
      </c>
      <c r="AM773" t="n">
        <v>0</v>
      </c>
      <c r="AN773" t="n">
        <v>0</v>
      </c>
      <c r="AO773" t="n">
        <v>21.08879120262637</v>
      </c>
      <c r="AP773" t="n">
        <v>0</v>
      </c>
      <c r="AQ773" t="n">
        <v>4.339474772384857</v>
      </c>
      <c r="AR773" t="n">
        <v>1</v>
      </c>
      <c r="AS773" t="n">
        <v>0</v>
      </c>
      <c r="AT773" t="n">
        <v>0</v>
      </c>
      <c r="AU773" t="n">
        <v>0</v>
      </c>
      <c r="AV773" t="n">
        <v>4.346097279688266</v>
      </c>
      <c r="AW773" t="n">
        <v>1.36633920241706</v>
      </c>
    </row>
    <row r="774" spans="1:49">
      <c r="A774" t="n">
        <v>0</v>
      </c>
      <c r="B774" t="n">
        <v>-21.42638506</v>
      </c>
      <c r="C774" t="n">
        <v>51.92629279065022</v>
      </c>
      <c r="D774" t="n">
        <v>82.50853585761746</v>
      </c>
      <c r="E774" t="n">
        <v>2024.239785198815</v>
      </c>
      <c r="F774" t="n">
        <v>771</v>
      </c>
      <c r="G774" t="n">
        <v>34.973976095</v>
      </c>
      <c r="H774" t="n">
        <v>1.261885737826079</v>
      </c>
      <c r="I774" t="n">
        <v>-0</v>
      </c>
      <c r="J774" t="n">
        <v>0</v>
      </c>
      <c r="K774" t="n">
        <v>0</v>
      </c>
      <c r="L774" t="n">
        <v>0.3361328634361968</v>
      </c>
      <c r="M774" t="n">
        <v>0</v>
      </c>
      <c r="N774" t="n">
        <v>91.12323716574627</v>
      </c>
      <c r="O774" t="n">
        <v>22.68752183037252</v>
      </c>
      <c r="P774" t="b">
        <v>1</v>
      </c>
      <c r="Q774" t="n">
        <v>0</v>
      </c>
      <c r="R774" t="b">
        <v>0</v>
      </c>
      <c r="S774" t="n">
        <v>22.68752183037252</v>
      </c>
      <c r="T774" t="n">
        <v>288.1097916868464</v>
      </c>
      <c r="U774" t="n">
        <v>1136.305018412922</v>
      </c>
      <c r="V774" t="n">
        <v>751.9698427467067</v>
      </c>
      <c r="W774" t="n">
        <v>2</v>
      </c>
      <c r="X774" t="n">
        <v>2427.147519330003</v>
      </c>
      <c r="Y774" t="b">
        <v>0</v>
      </c>
      <c r="Z774" t="n">
        <v>2427.147519330003</v>
      </c>
      <c r="AA774" t="b">
        <v>0</v>
      </c>
      <c r="AB774" t="n">
        <v>190.6617248343577</v>
      </c>
      <c r="AC774" t="n">
        <v>22.68752183037252</v>
      </c>
      <c r="AD774" t="b">
        <v>0</v>
      </c>
      <c r="AE774" t="n">
        <v>0</v>
      </c>
      <c r="AF774" t="n">
        <v>0</v>
      </c>
      <c r="AG774" t="n">
        <v>0.936980947774844</v>
      </c>
      <c r="AH774" t="n">
        <v>32.28406122444341</v>
      </c>
      <c r="AI774" t="n">
        <v>95.26459139235274</v>
      </c>
      <c r="AJ774" t="n">
        <v>24.21342918898317</v>
      </c>
      <c r="AK774" t="n">
        <v>6.003484260162821</v>
      </c>
      <c r="AL774" t="n">
        <v>24.21342918898317</v>
      </c>
      <c r="AM774" t="n">
        <v>0</v>
      </c>
      <c r="AN774" t="n">
        <v>0</v>
      </c>
      <c r="AO774" t="n">
        <v>24.26381115938692</v>
      </c>
      <c r="AP774" t="n">
        <v>0</v>
      </c>
      <c r="AQ774" t="n">
        <v>4.924681628596153</v>
      </c>
      <c r="AR774" t="n">
        <v>1</v>
      </c>
      <c r="AS774" t="n">
        <v>0</v>
      </c>
      <c r="AT774" t="n">
        <v>0</v>
      </c>
      <c r="AU774" t="n">
        <v>0</v>
      </c>
      <c r="AV774" t="n">
        <v>4.930515327142857</v>
      </c>
      <c r="AW774" t="n">
        <v>1.550070315056701</v>
      </c>
    </row>
    <row r="775" spans="1:49">
      <c r="A775" t="n">
        <v>0</v>
      </c>
      <c r="B775" t="n">
        <v>-21.42638506</v>
      </c>
      <c r="C775" t="n">
        <v>52.14119241084855</v>
      </c>
      <c r="D775" t="n">
        <v>82.8500016558867</v>
      </c>
      <c r="E775" t="n">
        <v>1783.228121053215</v>
      </c>
      <c r="F775" t="n">
        <v>772</v>
      </c>
      <c r="G775" t="n">
        <v>39.442842715</v>
      </c>
      <c r="H775" t="n">
        <v>1.242329954321675</v>
      </c>
      <c r="I775" t="n">
        <v>-0</v>
      </c>
      <c r="J775" t="n">
        <v>0</v>
      </c>
      <c r="K775" t="n">
        <v>0</v>
      </c>
      <c r="L775" t="n">
        <v>0.3581572076559051</v>
      </c>
      <c r="M775" t="n">
        <v>0</v>
      </c>
      <c r="N775" t="n">
        <v>91.11579744871155</v>
      </c>
      <c r="O775" t="n">
        <v>25.34338872906949</v>
      </c>
      <c r="P775" t="b">
        <v>1</v>
      </c>
      <c r="Q775" t="n">
        <v>0</v>
      </c>
      <c r="R775" t="b">
        <v>0</v>
      </c>
      <c r="S775" t="n">
        <v>25.34338872906949</v>
      </c>
      <c r="T775" t="n">
        <v>324.9235708084194</v>
      </c>
      <c r="U775" t="n">
        <v>1281.498563268406</v>
      </c>
      <c r="V775" t="n">
        <v>744.826036639073</v>
      </c>
      <c r="W775" t="n">
        <v>3</v>
      </c>
      <c r="X775" t="n">
        <v>1695.422599204101</v>
      </c>
      <c r="Y775" t="b">
        <v>1</v>
      </c>
      <c r="Z775" t="n">
        <v>1695.422599204101</v>
      </c>
      <c r="AA775" t="b">
        <v>0</v>
      </c>
      <c r="AB775" t="n">
        <v>188.850414969339</v>
      </c>
      <c r="AC775" t="n">
        <v>25.34338872906949</v>
      </c>
      <c r="AD775" t="b">
        <v>0</v>
      </c>
      <c r="AE775" t="n">
        <v>0</v>
      </c>
      <c r="AF775" t="n">
        <v>87.80552184911426</v>
      </c>
      <c r="AG775" t="n">
        <v>0.9487622897653457</v>
      </c>
      <c r="AH775" t="n">
        <v>32.33296459085351</v>
      </c>
      <c r="AI775" t="n">
        <v>150.4529420804579</v>
      </c>
      <c r="AJ775" t="n">
        <v>26.71205316912162</v>
      </c>
      <c r="AK775" t="n">
        <v>7.708864250269727</v>
      </c>
      <c r="AL775" t="n">
        <v>28.09546387113601</v>
      </c>
      <c r="AM775" t="n">
        <v>0</v>
      </c>
      <c r="AN775" t="n">
        <v>0</v>
      </c>
      <c r="AO775" t="n">
        <v>28.10498811822409</v>
      </c>
      <c r="AP775" t="n">
        <v>0</v>
      </c>
      <c r="AQ775" t="n">
        <v>5.7305605143639</v>
      </c>
      <c r="AR775" t="n">
        <v>1</v>
      </c>
      <c r="AS775" t="n">
        <v>0</v>
      </c>
      <c r="AT775" t="n">
        <v>0</v>
      </c>
      <c r="AU775" t="n">
        <v>0</v>
      </c>
      <c r="AV775" t="n">
        <v>5.735694412052082</v>
      </c>
      <c r="AW775" t="n">
        <v>1.80320495008187</v>
      </c>
    </row>
    <row r="776" spans="1:49">
      <c r="A776" t="n">
        <v>0</v>
      </c>
      <c r="B776" t="n">
        <v>-21.42638506</v>
      </c>
      <c r="C776" t="n">
        <v>52.38505396327955</v>
      </c>
      <c r="D776" t="n">
        <v>83.2374866574478</v>
      </c>
      <c r="E776" t="n">
        <v>1883.26352338682</v>
      </c>
      <c r="F776" t="n">
        <v>773</v>
      </c>
      <c r="G776" t="n">
        <v>43.812832845</v>
      </c>
      <c r="H776" t="n">
        <v>1.134508403220564</v>
      </c>
      <c r="I776" t="n">
        <v>-0</v>
      </c>
      <c r="J776" t="n">
        <v>0</v>
      </c>
      <c r="K776" t="n">
        <v>0</v>
      </c>
      <c r="L776" t="n">
        <v>0.3653049544865444</v>
      </c>
      <c r="M776" t="n">
        <v>0</v>
      </c>
      <c r="N776" t="n">
        <v>91.10835773167682</v>
      </c>
      <c r="O776" t="n">
        <v>26.06658978371671</v>
      </c>
      <c r="P776" t="b">
        <v>1</v>
      </c>
      <c r="Q776" t="n">
        <v>0</v>
      </c>
      <c r="R776" t="b">
        <v>0</v>
      </c>
      <c r="S776" t="n">
        <v>26.06658978371671</v>
      </c>
      <c r="T776" t="n">
        <v>360.9228218689207</v>
      </c>
      <c r="U776" t="n">
        <v>1423.479609451023</v>
      </c>
      <c r="V776" t="n">
        <v>689.6698732673499</v>
      </c>
      <c r="W776" t="n">
        <v>3</v>
      </c>
      <c r="X776" t="n">
        <v>1883.263523303704</v>
      </c>
      <c r="Y776" t="b">
        <v>0</v>
      </c>
      <c r="Z776" t="n">
        <v>1883.263523303704</v>
      </c>
      <c r="AA776" t="b">
        <v>0</v>
      </c>
      <c r="AB776" t="n">
        <v>174.8655865282327</v>
      </c>
      <c r="AC776" t="n">
        <v>26.06658978371671</v>
      </c>
      <c r="AD776" t="b">
        <v>0</v>
      </c>
      <c r="AE776" t="n">
        <v>0</v>
      </c>
      <c r="AF776" t="n">
        <v>8.311599231092259e-08</v>
      </c>
      <c r="AG776" t="n">
        <v>0.9470533120922066</v>
      </c>
      <c r="AH776" t="n">
        <v>32.37738005724832</v>
      </c>
      <c r="AI776" t="n">
        <v>139.5629296716241</v>
      </c>
      <c r="AJ776" t="n">
        <v>27.523888519149</v>
      </c>
      <c r="AK776" t="n">
        <v>7.389394880820845</v>
      </c>
      <c r="AL776" t="n">
        <v>27.52388852036374</v>
      </c>
      <c r="AM776" t="n">
        <v>0</v>
      </c>
      <c r="AN776" t="n">
        <v>0</v>
      </c>
      <c r="AO776" t="n">
        <v>27.55626559324347</v>
      </c>
      <c r="AP776" t="n">
        <v>0</v>
      </c>
      <c r="AQ776" t="n">
        <v>5.578455671584877</v>
      </c>
      <c r="AR776" t="n">
        <v>1</v>
      </c>
      <c r="AS776" t="n">
        <v>0</v>
      </c>
      <c r="AT776" t="n">
        <v>0</v>
      </c>
      <c r="AU776" t="n">
        <v>0</v>
      </c>
      <c r="AV776" t="n">
        <v>5.583005103926122</v>
      </c>
      <c r="AW776" t="n">
        <v>1.755202023765089</v>
      </c>
    </row>
    <row r="777" spans="1:49">
      <c r="A777" t="n">
        <v>0</v>
      </c>
      <c r="B777" t="n">
        <v>-21.42638506</v>
      </c>
      <c r="C777" t="n">
        <v>52.61942372217113</v>
      </c>
      <c r="D777" t="n">
        <v>83.60988962743085</v>
      </c>
      <c r="E777" t="n">
        <v>2043.153960342155</v>
      </c>
      <c r="F777" t="n">
        <v>774</v>
      </c>
      <c r="G777" t="n">
        <v>47.532574085</v>
      </c>
      <c r="H777" t="n">
        <v>0.9610792411294033</v>
      </c>
      <c r="I777" t="n">
        <v>-0</v>
      </c>
      <c r="J777" t="n">
        <v>0</v>
      </c>
      <c r="K777" t="n">
        <v>0</v>
      </c>
      <c r="L777" t="n">
        <v>0.3600001570682463</v>
      </c>
      <c r="M777" t="n">
        <v>0</v>
      </c>
      <c r="N777" t="n">
        <v>91.10091801464209</v>
      </c>
      <c r="O777" t="n">
        <v>24.53411660307956</v>
      </c>
      <c r="P777" t="b">
        <v>1</v>
      </c>
      <c r="Q777" t="n">
        <v>0</v>
      </c>
      <c r="R777" t="b">
        <v>0</v>
      </c>
      <c r="S777" t="n">
        <v>24.53411660307956</v>
      </c>
      <c r="T777" t="n">
        <v>391.5654308440719</v>
      </c>
      <c r="U777" t="n">
        <v>1544.334059249019</v>
      </c>
      <c r="V777" t="n">
        <v>598.325432869172</v>
      </c>
      <c r="W777" t="n">
        <v>3</v>
      </c>
      <c r="X777" t="n">
        <v>2043.153960386453</v>
      </c>
      <c r="Y777" t="b">
        <v>0</v>
      </c>
      <c r="Z777" t="n">
        <v>2043.153960386453</v>
      </c>
      <c r="AA777" t="b">
        <v>0</v>
      </c>
      <c r="AB777" t="n">
        <v>151.7052314577008</v>
      </c>
      <c r="AC777" t="n">
        <v>24.53411660307956</v>
      </c>
      <c r="AD777" t="b">
        <v>0</v>
      </c>
      <c r="AE777" t="n">
        <v>0</v>
      </c>
      <c r="AF777" t="n">
        <v>0</v>
      </c>
      <c r="AG777" t="n">
        <v>0.9440842976195752</v>
      </c>
      <c r="AH777" t="n">
        <v>32.42458667049063</v>
      </c>
      <c r="AI777" t="n">
        <v>121.4590664867755</v>
      </c>
      <c r="AJ777" t="n">
        <v>25.98720968555473</v>
      </c>
      <c r="AK777" t="n">
        <v>6.791469013078782</v>
      </c>
      <c r="AL777" t="n">
        <v>25.98720968555473</v>
      </c>
      <c r="AM777" t="n">
        <v>0</v>
      </c>
      <c r="AN777" t="n">
        <v>0</v>
      </c>
      <c r="AO777" t="n">
        <v>26.03113277422643</v>
      </c>
      <c r="AP777" t="n">
        <v>0</v>
      </c>
      <c r="AQ777" t="n">
        <v>5.246044054951976</v>
      </c>
      <c r="AR777" t="n">
        <v>1</v>
      </c>
      <c r="AS777" t="n">
        <v>0</v>
      </c>
      <c r="AT777" t="n">
        <v>0</v>
      </c>
      <c r="AU777" t="n">
        <v>0</v>
      </c>
      <c r="AV777" t="n">
        <v>5.250784591187879</v>
      </c>
      <c r="AW777" t="n">
        <v>1.650757534562602</v>
      </c>
    </row>
    <row r="778" spans="1:49">
      <c r="A778" t="n">
        <v>0</v>
      </c>
      <c r="B778" t="n">
        <v>-21.42638506</v>
      </c>
      <c r="C778" t="n">
        <v>52.84938371300484</v>
      </c>
      <c r="D778" t="n">
        <v>83.97528567497881</v>
      </c>
      <c r="E778" t="n">
        <v>2186.00860726869</v>
      </c>
      <c r="F778" t="n">
        <v>775</v>
      </c>
      <c r="G778" t="n">
        <v>50.855989365</v>
      </c>
      <c r="H778" t="n">
        <v>0.8904717322618261</v>
      </c>
      <c r="I778" t="n">
        <v>-0</v>
      </c>
      <c r="J778" t="n">
        <v>0</v>
      </c>
      <c r="K778" t="n">
        <v>0</v>
      </c>
      <c r="L778" t="n">
        <v>0.3444626419359902</v>
      </c>
      <c r="M778" t="n">
        <v>0</v>
      </c>
      <c r="N778" t="n">
        <v>91.09347829760736</v>
      </c>
      <c r="O778" t="n">
        <v>24.70380247596029</v>
      </c>
      <c r="P778" t="b">
        <v>1</v>
      </c>
      <c r="Q778" t="n">
        <v>0</v>
      </c>
      <c r="R778" t="b">
        <v>0</v>
      </c>
      <c r="S778" t="n">
        <v>24.70380247596029</v>
      </c>
      <c r="T778" t="n">
        <v>418.9431725514717</v>
      </c>
      <c r="U778" t="n">
        <v>1652.311872543004</v>
      </c>
      <c r="V778" t="n">
        <v>563.0929254585469</v>
      </c>
      <c r="W778" t="n">
        <v>3</v>
      </c>
      <c r="X778" t="n">
        <v>2186.008607374395</v>
      </c>
      <c r="Y778" t="b">
        <v>0</v>
      </c>
      <c r="Z778" t="n">
        <v>2186.008607374395</v>
      </c>
      <c r="AA778" t="b">
        <v>0</v>
      </c>
      <c r="AB778" t="n">
        <v>142.7720399235667</v>
      </c>
      <c r="AC778" t="n">
        <v>24.70380247596029</v>
      </c>
      <c r="AD778" t="b">
        <v>0</v>
      </c>
      <c r="AE778" t="n">
        <v>0</v>
      </c>
      <c r="AF778" t="n">
        <v>0</v>
      </c>
      <c r="AG778" t="n">
        <v>0.9423858874886163</v>
      </c>
      <c r="AH778" t="n">
        <v>32.471509483296</v>
      </c>
      <c r="AI778" t="n">
        <v>114.5129352260071</v>
      </c>
      <c r="AJ778" t="n">
        <v>26.21410486291764</v>
      </c>
      <c r="AK778" t="n">
        <v>6.597561134119971</v>
      </c>
      <c r="AL778" t="n">
        <v>26.21410486291764</v>
      </c>
      <c r="AM778" t="n">
        <v>0</v>
      </c>
      <c r="AN778" t="n">
        <v>0</v>
      </c>
      <c r="AO778" t="n">
        <v>26.21520514650826</v>
      </c>
      <c r="AP778" t="n">
        <v>0</v>
      </c>
      <c r="AQ778" t="n">
        <v>5.26871172023118</v>
      </c>
      <c r="AR778" t="n">
        <v>1</v>
      </c>
      <c r="AS778" t="n">
        <v>0</v>
      </c>
      <c r="AT778" t="n">
        <v>0</v>
      </c>
      <c r="AU778" t="n">
        <v>0</v>
      </c>
      <c r="AV778" t="n">
        <v>5.275337358245261</v>
      </c>
      <c r="AW778" t="n">
        <v>1.658476507700894</v>
      </c>
    </row>
    <row r="779" spans="1:49">
      <c r="A779" t="n">
        <v>0</v>
      </c>
      <c r="B779" t="n">
        <v>-21.42638506</v>
      </c>
      <c r="C779" t="n">
        <v>53.06047576462534</v>
      </c>
      <c r="D779" t="n">
        <v>84.31070141860999</v>
      </c>
      <c r="E779" t="n">
        <v>1995.23769275459</v>
      </c>
      <c r="F779" t="n">
        <v>776</v>
      </c>
      <c r="G779" t="n">
        <v>53.84974766</v>
      </c>
      <c r="H779" t="n">
        <v>0.7413451423232953</v>
      </c>
      <c r="I779" t="n">
        <v>-0</v>
      </c>
      <c r="J779" t="n">
        <v>0</v>
      </c>
      <c r="K779" t="n">
        <v>0</v>
      </c>
      <c r="L779" t="n">
        <v>0.3198825800375776</v>
      </c>
      <c r="M779" t="n">
        <v>0</v>
      </c>
      <c r="N779" t="n">
        <v>91.08603858057263</v>
      </c>
      <c r="O779" t="n">
        <v>22.51796456121521</v>
      </c>
      <c r="P779" t="b">
        <v>1</v>
      </c>
      <c r="Q779" t="n">
        <v>0</v>
      </c>
      <c r="R779" t="b">
        <v>0</v>
      </c>
      <c r="S779" t="n">
        <v>22.51796456121521</v>
      </c>
      <c r="T779" t="n">
        <v>443.6052549063724</v>
      </c>
      <c r="U779" t="n">
        <v>1749.579125350733</v>
      </c>
      <c r="V779" t="n">
        <v>484.7343887811155</v>
      </c>
      <c r="W779" t="n">
        <v>3</v>
      </c>
      <c r="X779" t="n">
        <v>2314.693182839019</v>
      </c>
      <c r="Y779" t="b">
        <v>0</v>
      </c>
      <c r="Z779" t="n">
        <v>2314.693182839019</v>
      </c>
      <c r="AA779" t="b">
        <v>0</v>
      </c>
      <c r="AB779" t="n">
        <v>122.9042567903437</v>
      </c>
      <c r="AC779" t="n">
        <v>22.51796456121521</v>
      </c>
      <c r="AD779" t="b">
        <v>0</v>
      </c>
      <c r="AE779" t="n">
        <v>0</v>
      </c>
      <c r="AF779" t="n">
        <v>0</v>
      </c>
      <c r="AG779" t="n">
        <v>0.9385635795754903</v>
      </c>
      <c r="AH779" t="n">
        <v>32.52019194278343</v>
      </c>
      <c r="AI779" t="n">
        <v>98.97907323731937</v>
      </c>
      <c r="AJ779" t="n">
        <v>23.99194370124613</v>
      </c>
      <c r="AK779" t="n">
        <v>6.080919956636308</v>
      </c>
      <c r="AL779" t="n">
        <v>23.99194370124613</v>
      </c>
      <c r="AM779" t="n">
        <v>0</v>
      </c>
      <c r="AN779" t="n">
        <v>0</v>
      </c>
      <c r="AO779" t="n">
        <v>24.10753619900083</v>
      </c>
      <c r="AP779" t="n">
        <v>0</v>
      </c>
      <c r="AQ779" t="n">
        <v>4.879399134102398</v>
      </c>
      <c r="AR779" t="n">
        <v>1</v>
      </c>
      <c r="AS779" t="n">
        <v>0</v>
      </c>
      <c r="AT779" t="n">
        <v>0</v>
      </c>
      <c r="AU779" t="n">
        <v>0</v>
      </c>
      <c r="AV779" t="n">
        <v>4.880887075633785</v>
      </c>
      <c r="AW779" t="n">
        <v>1.534468035305355</v>
      </c>
    </row>
    <row r="780" spans="1:49">
      <c r="A780" t="n">
        <v>0</v>
      </c>
      <c r="B780" t="n">
        <v>-21.42638506</v>
      </c>
      <c r="C780" t="n">
        <v>53.23585974308931</v>
      </c>
      <c r="D780" t="n">
        <v>84.5893786454686</v>
      </c>
      <c r="E780" t="n">
        <v>1694.879710528635</v>
      </c>
      <c r="F780" t="n">
        <v>777</v>
      </c>
      <c r="G780" t="n">
        <v>56.179497765</v>
      </c>
      <c r="H780" t="n">
        <v>0.5804046984449895</v>
      </c>
      <c r="I780" t="n">
        <v>-0</v>
      </c>
      <c r="J780" t="n">
        <v>0</v>
      </c>
      <c r="K780" t="n">
        <v>0</v>
      </c>
      <c r="L780" t="n">
        <v>0.2858189666007176</v>
      </c>
      <c r="M780" t="n">
        <v>0</v>
      </c>
      <c r="N780" t="n">
        <v>91.07859886353791</v>
      </c>
      <c r="O780" t="n">
        <v>19.35210112934675</v>
      </c>
      <c r="P780" t="b">
        <v>1</v>
      </c>
      <c r="Q780" t="n">
        <v>0</v>
      </c>
      <c r="R780" t="b">
        <v>0</v>
      </c>
      <c r="S780" t="n">
        <v>19.35210112934675</v>
      </c>
      <c r="T780" t="n">
        <v>462.7973483535317</v>
      </c>
      <c r="U780" t="n">
        <v>1825.272741906329</v>
      </c>
      <c r="V780" t="n">
        <v>399.3085826754108</v>
      </c>
      <c r="W780" t="n">
        <v>4</v>
      </c>
      <c r="X780" t="n">
        <v>1628.143285780446</v>
      </c>
      <c r="Y780" t="b">
        <v>1</v>
      </c>
      <c r="Z780" t="n">
        <v>1628.143285780446</v>
      </c>
      <c r="AA780" t="b">
        <v>0</v>
      </c>
      <c r="AB780" t="n">
        <v>101.2445696438668</v>
      </c>
      <c r="AC780" t="n">
        <v>19.35210112934675</v>
      </c>
      <c r="AD780" t="b">
        <v>0</v>
      </c>
      <c r="AE780" t="n">
        <v>0</v>
      </c>
      <c r="AF780" t="n">
        <v>66.73642474818939</v>
      </c>
      <c r="AG780" t="n">
        <v>0.9454643596039909</v>
      </c>
      <c r="AH780" t="n">
        <v>32.56751086711539</v>
      </c>
      <c r="AI780" t="n">
        <v>120.0498777280274</v>
      </c>
      <c r="AJ780" t="n">
        <v>20.46835603348645</v>
      </c>
      <c r="AK780" t="n">
        <v>6.546996961360577</v>
      </c>
      <c r="AL780" t="n">
        <v>21.30733925693974</v>
      </c>
      <c r="AM780" t="n">
        <v>0</v>
      </c>
      <c r="AN780" t="n">
        <v>0</v>
      </c>
      <c r="AO780" t="n">
        <v>21.35370942125666</v>
      </c>
      <c r="AP780" t="n">
        <v>0</v>
      </c>
      <c r="AQ780" t="n">
        <v>4.397989163352012</v>
      </c>
      <c r="AR780" t="n">
        <v>1</v>
      </c>
      <c r="AS780" t="n">
        <v>0</v>
      </c>
      <c r="AT780" t="n">
        <v>0</v>
      </c>
      <c r="AU780" t="n">
        <v>0</v>
      </c>
      <c r="AV780" t="n">
        <v>4.394899916522054</v>
      </c>
      <c r="AW780" t="n">
        <v>1.381681922930696</v>
      </c>
    </row>
    <row r="781" spans="1:49">
      <c r="A781" t="n">
        <v>0</v>
      </c>
      <c r="B781" t="n">
        <v>-21.42638506</v>
      </c>
      <c r="C781" t="n">
        <v>53.40178868749202</v>
      </c>
      <c r="D781" t="n">
        <v>84.85303224990099</v>
      </c>
      <c r="E781" t="n">
        <v>1684.17352899042</v>
      </c>
      <c r="F781" t="n">
        <v>778</v>
      </c>
      <c r="G781" t="n">
        <v>58.112835545</v>
      </c>
      <c r="H781" t="n">
        <v>0.4896093013967571</v>
      </c>
      <c r="I781" t="n">
        <v>-0</v>
      </c>
      <c r="J781" t="n">
        <v>0</v>
      </c>
      <c r="K781" t="n">
        <v>0</v>
      </c>
      <c r="L781" t="n">
        <v>0.2506189567422907</v>
      </c>
      <c r="M781" t="n">
        <v>0</v>
      </c>
      <c r="N781" t="n">
        <v>91.07115914650318</v>
      </c>
      <c r="O781" t="n">
        <v>17.64125497730786</v>
      </c>
      <c r="P781" t="b">
        <v>1</v>
      </c>
      <c r="Q781" t="n">
        <v>0</v>
      </c>
      <c r="R781" t="b">
        <v>0</v>
      </c>
      <c r="S781" t="n">
        <v>17.64125497730786</v>
      </c>
      <c r="T781" t="n">
        <v>478.7238630724499</v>
      </c>
      <c r="U781" t="n">
        <v>1888.086915957743</v>
      </c>
      <c r="V781" t="n">
        <v>351.8971768772846</v>
      </c>
      <c r="W781" t="n">
        <v>4</v>
      </c>
      <c r="X781" t="n">
        <v>1684.173529034307</v>
      </c>
      <c r="Y781" t="b">
        <v>0</v>
      </c>
      <c r="Z781" t="n">
        <v>1684.173529034307</v>
      </c>
      <c r="AA781" t="b">
        <v>0</v>
      </c>
      <c r="AB781" t="n">
        <v>89.22342212912895</v>
      </c>
      <c r="AC781" t="n">
        <v>17.64125497730786</v>
      </c>
      <c r="AD781" t="b">
        <v>0</v>
      </c>
      <c r="AE781" t="n">
        <v>0</v>
      </c>
      <c r="AF781" t="n">
        <v>-4.388652996567544e-08</v>
      </c>
      <c r="AG781" t="n">
        <v>0.942910042554601</v>
      </c>
      <c r="AH781" t="n">
        <v>32.60360930183734</v>
      </c>
      <c r="AI781" t="n">
        <v>106.0825036090384</v>
      </c>
      <c r="AJ781" t="n">
        <v>18.70937224246003</v>
      </c>
      <c r="AK781" t="n">
        <v>6.056245616741393</v>
      </c>
      <c r="AL781" t="n">
        <v>18.7093722419725</v>
      </c>
      <c r="AM781" t="n">
        <v>0</v>
      </c>
      <c r="AN781" t="n">
        <v>0</v>
      </c>
      <c r="AO781" t="n">
        <v>18.71953524804388</v>
      </c>
      <c r="AP781" t="n">
        <v>0</v>
      </c>
      <c r="AQ781" t="n">
        <v>3.886471675574951</v>
      </c>
      <c r="AR781" t="n">
        <v>1</v>
      </c>
      <c r="AS781" t="n">
        <v>0</v>
      </c>
      <c r="AT781" t="n">
        <v>0</v>
      </c>
      <c r="AU781" t="n">
        <v>0</v>
      </c>
      <c r="AV781" t="n">
        <v>3.881764156453984</v>
      </c>
      <c r="AW781" t="n">
        <v>1.220360751308562</v>
      </c>
    </row>
    <row r="782" spans="1:49">
      <c r="A782" t="n">
        <v>0</v>
      </c>
      <c r="B782" t="n">
        <v>-21.42638506</v>
      </c>
      <c r="C782" t="n">
        <v>53.54294560054144</v>
      </c>
      <c r="D782" t="n">
        <v>85.07732421445246</v>
      </c>
      <c r="E782" t="n">
        <v>1549.252759765155</v>
      </c>
      <c r="F782" t="n">
        <v>779</v>
      </c>
      <c r="G782" t="n">
        <v>59.68684689</v>
      </c>
      <c r="H782" t="n">
        <v>0.3839490334679816</v>
      </c>
      <c r="I782" t="n">
        <v>-0</v>
      </c>
      <c r="J782" t="n">
        <v>0</v>
      </c>
      <c r="K782" t="n">
        <v>0</v>
      </c>
      <c r="L782" t="n">
        <v>0.210813377643223</v>
      </c>
      <c r="M782" t="n">
        <v>0</v>
      </c>
      <c r="N782" t="n">
        <v>91.06371942946845</v>
      </c>
      <c r="O782" t="n">
        <v>15.23996705217642</v>
      </c>
      <c r="P782" t="b">
        <v>1</v>
      </c>
      <c r="Q782" t="n">
        <v>0</v>
      </c>
      <c r="R782" t="b">
        <v>0</v>
      </c>
      <c r="S782" t="n">
        <v>15.23996705217642</v>
      </c>
      <c r="T782" t="n">
        <v>491.6903064499164</v>
      </c>
      <c r="U782" t="n">
        <v>1939.22656863847</v>
      </c>
      <c r="V782" t="n">
        <v>295.9809526965195</v>
      </c>
      <c r="W782" t="n">
        <v>4</v>
      </c>
      <c r="X782" t="n">
        <v>1729.790099225515</v>
      </c>
      <c r="Y782" t="b">
        <v>0</v>
      </c>
      <c r="Z782" t="n">
        <v>1729.790099225515</v>
      </c>
      <c r="AA782" t="b">
        <v>0</v>
      </c>
      <c r="AB782" t="n">
        <v>75.04588050114592</v>
      </c>
      <c r="AC782" t="n">
        <v>15.23996705217642</v>
      </c>
      <c r="AD782" t="b">
        <v>0</v>
      </c>
      <c r="AE782" t="n">
        <v>0</v>
      </c>
      <c r="AF782" t="n">
        <v>0</v>
      </c>
      <c r="AG782" t="n">
        <v>0.9389676254720798</v>
      </c>
      <c r="AH782" t="n">
        <v>32.63805769942152</v>
      </c>
      <c r="AI782" t="n">
        <v>89.60069628161227</v>
      </c>
      <c r="AJ782" t="n">
        <v>16.23055645237427</v>
      </c>
      <c r="AK782" t="n">
        <v>5.468543253421799</v>
      </c>
      <c r="AL782" t="n">
        <v>16.23055645237427</v>
      </c>
      <c r="AM782" t="n">
        <v>0</v>
      </c>
      <c r="AN782" t="n">
        <v>0</v>
      </c>
      <c r="AO782" t="n">
        <v>16.27865532145348</v>
      </c>
      <c r="AP782" t="n">
        <v>0</v>
      </c>
      <c r="AQ782" t="n">
        <v>3.433009972807033</v>
      </c>
      <c r="AR782" t="n">
        <v>1</v>
      </c>
      <c r="AS782" t="n">
        <v>0</v>
      </c>
      <c r="AT782" t="n">
        <v>0</v>
      </c>
      <c r="AU782" t="n">
        <v>0</v>
      </c>
      <c r="AV782" t="n">
        <v>3.426670479268513</v>
      </c>
      <c r="AW782" t="n">
        <v>1.077287025182661</v>
      </c>
    </row>
    <row r="783" spans="1:49">
      <c r="A783" t="n">
        <v>0</v>
      </c>
      <c r="B783" t="n">
        <v>-21.42638506</v>
      </c>
      <c r="C783" t="n">
        <v>53.66201432331066</v>
      </c>
      <c r="D783" t="n">
        <v>85.26651904146875</v>
      </c>
      <c r="E783" t="n">
        <v>1367.36410189686</v>
      </c>
      <c r="F783" t="n">
        <v>780</v>
      </c>
      <c r="G783" t="n">
        <v>60.92625445</v>
      </c>
      <c r="H783" t="n">
        <v>0.3191103188979749</v>
      </c>
      <c r="I783" t="n">
        <v>-0</v>
      </c>
      <c r="J783" t="n">
        <v>0</v>
      </c>
      <c r="K783" t="n">
        <v>0</v>
      </c>
      <c r="L783" t="n">
        <v>0.1735423969585702</v>
      </c>
      <c r="M783" t="n">
        <v>0</v>
      </c>
      <c r="N783" t="n">
        <v>91.05627971243372</v>
      </c>
      <c r="O783" t="n">
        <v>13.7721172560946</v>
      </c>
      <c r="P783" t="b">
        <v>1</v>
      </c>
      <c r="Q783" t="n">
        <v>0</v>
      </c>
      <c r="R783" t="b">
        <v>0</v>
      </c>
      <c r="S783" t="n">
        <v>13.7721172560946</v>
      </c>
      <c r="T783" t="n">
        <v>501.9003395601567</v>
      </c>
      <c r="U783" t="n">
        <v>1979.494939225258</v>
      </c>
      <c r="V783" t="n">
        <v>262.0321644017454</v>
      </c>
      <c r="W783" t="n">
        <v>5</v>
      </c>
      <c r="X783" t="n">
        <v>1334.179589037824</v>
      </c>
      <c r="Y783" t="b">
        <v>1</v>
      </c>
      <c r="Z783" t="n">
        <v>1334.179589037824</v>
      </c>
      <c r="AA783" t="b">
        <v>0</v>
      </c>
      <c r="AB783" t="n">
        <v>66.43817555825187</v>
      </c>
      <c r="AC783" t="n">
        <v>13.7721172560946</v>
      </c>
      <c r="AD783" t="b">
        <v>0</v>
      </c>
      <c r="AE783" t="n">
        <v>0</v>
      </c>
      <c r="AF783" t="n">
        <v>33.18451285903598</v>
      </c>
      <c r="AG783" t="n">
        <v>0.944114067996866</v>
      </c>
      <c r="AH783" t="n">
        <v>32.66987212773197</v>
      </c>
      <c r="AI783" t="n">
        <v>104.4078931882274</v>
      </c>
      <c r="AJ783" t="n">
        <v>14.58734460478384</v>
      </c>
      <c r="AK783" t="n">
        <v>5.834932419307748</v>
      </c>
      <c r="AL783" t="n">
        <v>14.95016976609944</v>
      </c>
      <c r="AM783" t="n">
        <v>0</v>
      </c>
      <c r="AN783" t="n">
        <v>0</v>
      </c>
      <c r="AO783" t="n">
        <v>14.96772053023552</v>
      </c>
      <c r="AP783" t="n">
        <v>0</v>
      </c>
      <c r="AQ783" t="n">
        <v>3.205915474066115</v>
      </c>
      <c r="AR783" t="n">
        <v>1</v>
      </c>
      <c r="AS783" t="n">
        <v>0</v>
      </c>
      <c r="AT783" t="n">
        <v>0</v>
      </c>
      <c r="AU783" t="n">
        <v>0</v>
      </c>
      <c r="AV783" t="n">
        <v>3.198928703165883</v>
      </c>
      <c r="AW783" t="n">
        <v>1.005688877075991</v>
      </c>
    </row>
    <row r="784" spans="1:49">
      <c r="A784" t="n">
        <v>0</v>
      </c>
      <c r="B784" t="n">
        <v>-21.42638506</v>
      </c>
      <c r="C784" t="n">
        <v>53.77446427180602</v>
      </c>
      <c r="D784" t="n">
        <v>85.4451969348632</v>
      </c>
      <c r="E784" t="n">
        <v>1357.88063514993</v>
      </c>
      <c r="F784" t="n">
        <v>781</v>
      </c>
      <c r="G784" t="n">
        <v>62.00857947999999</v>
      </c>
      <c r="H784" t="n">
        <v>0.2743868492734283</v>
      </c>
      <c r="I784" t="n">
        <v>-0</v>
      </c>
      <c r="J784" t="n">
        <v>0</v>
      </c>
      <c r="K784" t="n">
        <v>0</v>
      </c>
      <c r="L784" t="n">
        <v>0.148423383252644</v>
      </c>
      <c r="M784" t="n">
        <v>0</v>
      </c>
      <c r="N784" t="n">
        <v>91.04883999539899</v>
      </c>
      <c r="O784" t="n">
        <v>12.78048945694245</v>
      </c>
      <c r="P784" t="b">
        <v>1</v>
      </c>
      <c r="Q784" t="n">
        <v>0</v>
      </c>
      <c r="R784" t="b">
        <v>0</v>
      </c>
      <c r="S784" t="n">
        <v>12.78048945694245</v>
      </c>
      <c r="T784" t="n">
        <v>510.8163529434716</v>
      </c>
      <c r="U784" t="n">
        <v>2014.659696009052</v>
      </c>
      <c r="V784" t="n">
        <v>238.920863886048</v>
      </c>
      <c r="W784" t="n">
        <v>5</v>
      </c>
      <c r="X784" t="n">
        <v>1357.880635110101</v>
      </c>
      <c r="Y784" t="b">
        <v>0</v>
      </c>
      <c r="Z784" t="n">
        <v>1357.880635110101</v>
      </c>
      <c r="AA784" t="b">
        <v>0</v>
      </c>
      <c r="AB784" t="n">
        <v>60.57831234433267</v>
      </c>
      <c r="AC784" t="n">
        <v>12.78048945694245</v>
      </c>
      <c r="AD784" t="b">
        <v>0</v>
      </c>
      <c r="AE784" t="n">
        <v>0</v>
      </c>
      <c r="AF784" t="n">
        <v>3.982881935371552e-08</v>
      </c>
      <c r="AG784" t="n">
        <v>0.9422094457500078</v>
      </c>
      <c r="AH784" t="n">
        <v>32.69619801626931</v>
      </c>
      <c r="AI784" t="n">
        <v>95.39153115396606</v>
      </c>
      <c r="AJ784" t="n">
        <v>13.56438264824342</v>
      </c>
      <c r="AK784" t="n">
        <v>5.512729456143106</v>
      </c>
      <c r="AL784" t="n">
        <v>13.56438264864128</v>
      </c>
      <c r="AM784" t="n">
        <v>0</v>
      </c>
      <c r="AN784" t="n">
        <v>0</v>
      </c>
      <c r="AO784" t="n">
        <v>13.56442339573169</v>
      </c>
      <c r="AP784" t="n">
        <v>0</v>
      </c>
      <c r="AQ784" t="n">
        <v>2.927643323023077</v>
      </c>
      <c r="AR784" t="n">
        <v>1</v>
      </c>
      <c r="AS784" t="n">
        <v>0</v>
      </c>
      <c r="AT784" t="n">
        <v>0</v>
      </c>
      <c r="AU784" t="n">
        <v>0</v>
      </c>
      <c r="AV784" t="n">
        <v>2.920034924223868</v>
      </c>
      <c r="AW784" t="n">
        <v>0.91800940766797</v>
      </c>
    </row>
    <row r="785" spans="1:49">
      <c r="A785" t="n">
        <v>0</v>
      </c>
      <c r="B785" t="n">
        <v>-21.42638506</v>
      </c>
      <c r="C785" t="n">
        <v>53.86725554438451</v>
      </c>
      <c r="D785" t="n">
        <v>85.59263807940405</v>
      </c>
      <c r="E785" t="n">
        <v>1376.585121917575</v>
      </c>
      <c r="F785" t="n">
        <v>782</v>
      </c>
      <c r="G785" t="n">
        <v>62.862733095</v>
      </c>
      <c r="H785" t="n">
        <v>0.1970744881749749</v>
      </c>
      <c r="I785" t="n">
        <v>-0</v>
      </c>
      <c r="J785" t="n">
        <v>0</v>
      </c>
      <c r="K785" t="n">
        <v>0</v>
      </c>
      <c r="L785" t="n">
        <v>0.1275109985406568</v>
      </c>
      <c r="M785" t="n">
        <v>0</v>
      </c>
      <c r="N785" t="n">
        <v>91.04140027836426</v>
      </c>
      <c r="O785" t="n">
        <v>10.72137560153524</v>
      </c>
      <c r="P785" t="b">
        <v>1</v>
      </c>
      <c r="Q785" t="n">
        <v>0</v>
      </c>
      <c r="R785" t="b">
        <v>0</v>
      </c>
      <c r="S785" t="n">
        <v>10.72137560153524</v>
      </c>
      <c r="T785" t="n">
        <v>517.8527282019714</v>
      </c>
      <c r="U785" t="n">
        <v>2042.411160028575</v>
      </c>
      <c r="V785" t="n">
        <v>197.7040765609716</v>
      </c>
      <c r="W785" t="n">
        <v>5</v>
      </c>
      <c r="X785" t="n">
        <v>1376.58512185926</v>
      </c>
      <c r="Y785" t="b">
        <v>0</v>
      </c>
      <c r="Z785" t="n">
        <v>1376.58512185926</v>
      </c>
      <c r="AA785" t="b">
        <v>0</v>
      </c>
      <c r="AB785" t="n">
        <v>50.12780845866419</v>
      </c>
      <c r="AC785" t="n">
        <v>10.72137560153524</v>
      </c>
      <c r="AD785" t="b">
        <v>0</v>
      </c>
      <c r="AE785" t="n">
        <v>0</v>
      </c>
      <c r="AF785" t="n">
        <v>0</v>
      </c>
      <c r="AG785" t="n">
        <v>0.9378557220764348</v>
      </c>
      <c r="AH785" t="n">
        <v>32.72146097278849</v>
      </c>
      <c r="AI785" t="n">
        <v>79.3017532480721</v>
      </c>
      <c r="AJ785" t="n">
        <v>11.43179632982124</v>
      </c>
      <c r="AK785" t="n">
        <v>4.928150193674185</v>
      </c>
      <c r="AL785" t="n">
        <v>11.43179632982124</v>
      </c>
      <c r="AM785" t="n">
        <v>0</v>
      </c>
      <c r="AN785" t="n">
        <v>0</v>
      </c>
      <c r="AO785" t="n">
        <v>11.43226217657014</v>
      </c>
      <c r="AP785" t="n">
        <v>0</v>
      </c>
      <c r="AQ785" t="n">
        <v>2.509472073848842</v>
      </c>
      <c r="AR785" t="n">
        <v>1</v>
      </c>
      <c r="AS785" t="n">
        <v>0</v>
      </c>
      <c r="AT785" t="n">
        <v>0</v>
      </c>
      <c r="AU785" t="n">
        <v>0</v>
      </c>
      <c r="AV785" t="n">
        <v>2.50128575240474</v>
      </c>
      <c r="AW785" t="n">
        <v>0.7863617770200911</v>
      </c>
    </row>
    <row r="786" spans="1:49">
      <c r="A786" t="n">
        <v>0</v>
      </c>
      <c r="B786" t="n">
        <v>-21.42638506</v>
      </c>
      <c r="C786" t="n">
        <v>53.93602226466022</v>
      </c>
      <c r="D786" t="n">
        <v>85.70190529454214</v>
      </c>
      <c r="E786" t="n">
        <v>1389.058918384065</v>
      </c>
      <c r="F786" t="n">
        <v>783</v>
      </c>
      <c r="G786" t="n">
        <v>63.432357835</v>
      </c>
      <c r="H786" t="n">
        <v>0.1237971605266885</v>
      </c>
      <c r="I786" t="n">
        <v>-0</v>
      </c>
      <c r="J786" t="n">
        <v>0</v>
      </c>
      <c r="K786" t="n">
        <v>0</v>
      </c>
      <c r="L786" t="n">
        <v>0.1121127895589299</v>
      </c>
      <c r="M786" t="n">
        <v>0</v>
      </c>
      <c r="N786" t="n">
        <v>91.03396056132954</v>
      </c>
      <c r="O786" t="n">
        <v>8.664467851084138</v>
      </c>
      <c r="P786" t="b">
        <v>1</v>
      </c>
      <c r="Q786" t="n">
        <v>0</v>
      </c>
      <c r="R786" t="b">
        <v>0</v>
      </c>
      <c r="S786" t="n">
        <v>8.664467851084138</v>
      </c>
      <c r="T786" t="n">
        <v>522.545201964042</v>
      </c>
      <c r="U786" t="n">
        <v>2060.918276546181</v>
      </c>
      <c r="V786" t="n">
        <v>158.3395521663306</v>
      </c>
      <c r="W786" t="n">
        <v>5</v>
      </c>
      <c r="X786" t="n">
        <v>1389.058918392126</v>
      </c>
      <c r="Y786" t="b">
        <v>0</v>
      </c>
      <c r="Z786" t="n">
        <v>1389.058918392126</v>
      </c>
      <c r="AA786" t="b">
        <v>0</v>
      </c>
      <c r="AB786" t="n">
        <v>40.14694527543879</v>
      </c>
      <c r="AC786" t="n">
        <v>8.664467851084138</v>
      </c>
      <c r="AD786" t="b">
        <v>0</v>
      </c>
      <c r="AE786" t="n">
        <v>0</v>
      </c>
      <c r="AF786" t="n">
        <v>0</v>
      </c>
      <c r="AG786" t="n">
        <v>0.931685063898287</v>
      </c>
      <c r="AH786" t="n">
        <v>32.74425029902952</v>
      </c>
      <c r="AI786" t="n">
        <v>63.93276334834706</v>
      </c>
      <c r="AJ786" t="n">
        <v>9.299781854214684</v>
      </c>
      <c r="AK786" t="n">
        <v>4.367562642948265</v>
      </c>
      <c r="AL786" t="n">
        <v>9.299781854214684</v>
      </c>
      <c r="AM786" t="n">
        <v>0</v>
      </c>
      <c r="AN786" t="n">
        <v>0</v>
      </c>
      <c r="AO786" t="n">
        <v>9.299985804498393</v>
      </c>
      <c r="AP786" t="n">
        <v>0</v>
      </c>
      <c r="AQ786" t="n">
        <v>2.103365557579966</v>
      </c>
      <c r="AR786" t="n">
        <v>1</v>
      </c>
      <c r="AS786" t="n">
        <v>0</v>
      </c>
      <c r="AT786" t="n">
        <v>0</v>
      </c>
      <c r="AU786" t="n">
        <v>0</v>
      </c>
      <c r="AV786" t="n">
        <v>2.094949786708882</v>
      </c>
      <c r="AW786" t="n">
        <v>0.6586166476422998</v>
      </c>
    </row>
    <row r="787" spans="1:49">
      <c r="A787" t="n">
        <v>0</v>
      </c>
      <c r="B787" t="n">
        <v>-21.42638506</v>
      </c>
      <c r="C787" t="n">
        <v>53.98801976367643</v>
      </c>
      <c r="D787" t="n">
        <v>85.7845269738787</v>
      </c>
      <c r="E787" t="n">
        <v>1397.214817546715</v>
      </c>
      <c r="F787" t="n">
        <v>784</v>
      </c>
      <c r="G787" t="n">
        <v>63.80480274</v>
      </c>
      <c r="H787" t="n">
        <v>0.09279490721828232</v>
      </c>
      <c r="I787" t="n">
        <v>-0</v>
      </c>
      <c r="J787" t="n">
        <v>0</v>
      </c>
      <c r="K787" t="n">
        <v>0</v>
      </c>
      <c r="L787" t="n">
        <v>0.09614792010228251</v>
      </c>
      <c r="M787" t="n">
        <v>0</v>
      </c>
      <c r="N787" t="n">
        <v>91.02652084429481</v>
      </c>
      <c r="O787" t="n">
        <v>7.808177907588334</v>
      </c>
      <c r="P787" t="b">
        <v>1</v>
      </c>
      <c r="Q787" t="n">
        <v>0</v>
      </c>
      <c r="R787" t="b">
        <v>0</v>
      </c>
      <c r="S787" t="n">
        <v>7.808177907588334</v>
      </c>
      <c r="T787" t="n">
        <v>525.6133410770472</v>
      </c>
      <c r="U787" t="n">
        <v>2073.019017207874</v>
      </c>
      <c r="V787" t="n">
        <v>141.8582840367577</v>
      </c>
      <c r="W787" t="n">
        <v>5</v>
      </c>
      <c r="X787" t="n">
        <v>1397.214817598107</v>
      </c>
      <c r="Y787" t="b">
        <v>0</v>
      </c>
      <c r="Z787" t="n">
        <v>1397.214817598107</v>
      </c>
      <c r="AA787" t="b">
        <v>0</v>
      </c>
      <c r="AB787" t="n">
        <v>35.96812475577021</v>
      </c>
      <c r="AC787" t="n">
        <v>7.808177907588334</v>
      </c>
      <c r="AD787" t="b">
        <v>0</v>
      </c>
      <c r="AE787" t="n">
        <v>0</v>
      </c>
      <c r="AF787" t="n">
        <v>0</v>
      </c>
      <c r="AG787" t="n">
        <v>0.9281036751490541</v>
      </c>
      <c r="AH787" t="n">
        <v>32.76449621311788</v>
      </c>
      <c r="AI787" t="n">
        <v>57.49914765957173</v>
      </c>
      <c r="AJ787" t="n">
        <v>8.413044917998343</v>
      </c>
      <c r="AK787" t="n">
        <v>4.133977398785078</v>
      </c>
      <c r="AL787" t="n">
        <v>8.413044917998343</v>
      </c>
      <c r="AM787" t="n">
        <v>0</v>
      </c>
      <c r="AN787" t="n">
        <v>0</v>
      </c>
      <c r="AO787" t="n">
        <v>8.413171518604287</v>
      </c>
      <c r="AP787" t="n">
        <v>0</v>
      </c>
      <c r="AQ787" t="n">
        <v>1.937462087280734</v>
      </c>
      <c r="AR787" t="n">
        <v>1</v>
      </c>
      <c r="AS787" t="n">
        <v>0</v>
      </c>
      <c r="AT787" t="n">
        <v>0</v>
      </c>
      <c r="AU787" t="n">
        <v>0</v>
      </c>
      <c r="AV787" t="n">
        <v>1.928986631033723</v>
      </c>
      <c r="AW787" t="n">
        <v>0.6064406490019564</v>
      </c>
    </row>
    <row r="788" spans="1:49">
      <c r="A788" t="n">
        <v>0</v>
      </c>
      <c r="B788" t="n">
        <v>-21.42638506</v>
      </c>
      <c r="C788" t="n">
        <v>54.03745383086472</v>
      </c>
      <c r="D788" t="n">
        <v>85.86307547572605</v>
      </c>
      <c r="E788" t="n">
        <v>1405.312480514085</v>
      </c>
      <c r="F788" t="n">
        <v>785</v>
      </c>
      <c r="G788" t="n">
        <v>64.174588245</v>
      </c>
      <c r="H788" t="n">
        <v>0.1235485522668593</v>
      </c>
      <c r="I788" t="n">
        <v>-0</v>
      </c>
      <c r="J788" t="n">
        <v>0</v>
      </c>
      <c r="K788" t="n">
        <v>0</v>
      </c>
      <c r="L788" t="n">
        <v>0.0772456899125934</v>
      </c>
      <c r="M788" t="n">
        <v>0</v>
      </c>
      <c r="N788" t="n">
        <v>91.01908112726008</v>
      </c>
      <c r="O788" t="n">
        <v>8.811904733682287</v>
      </c>
      <c r="P788" t="b">
        <v>1</v>
      </c>
      <c r="Q788" t="n">
        <v>0</v>
      </c>
      <c r="R788" t="b">
        <v>0</v>
      </c>
      <c r="S788" t="n">
        <v>8.811904733682287</v>
      </c>
      <c r="T788" t="n">
        <v>528.6595724956589</v>
      </c>
      <c r="U788" t="n">
        <v>2085.033353922879</v>
      </c>
      <c r="V788" t="n">
        <v>159.1714142013676</v>
      </c>
      <c r="W788" t="n">
        <v>5</v>
      </c>
      <c r="X788" t="n">
        <v>1405.312480544021</v>
      </c>
      <c r="Y788" t="b">
        <v>0</v>
      </c>
      <c r="Z788" t="n">
        <v>1405.312480544021</v>
      </c>
      <c r="AA788" t="b">
        <v>0</v>
      </c>
      <c r="AB788" t="n">
        <v>40.35786364132038</v>
      </c>
      <c r="AC788" t="n">
        <v>8.811904733682287</v>
      </c>
      <c r="AD788" t="b">
        <v>0</v>
      </c>
      <c r="AE788" t="n">
        <v>0</v>
      </c>
      <c r="AF788" t="n">
        <v>0</v>
      </c>
      <c r="AG788" t="n">
        <v>0.9317514711126248</v>
      </c>
      <c r="AH788" t="n">
        <v>32.78369776011397</v>
      </c>
      <c r="AI788" t="n">
        <v>64.26406377963528</v>
      </c>
      <c r="AJ788" t="n">
        <v>9.457355321542771</v>
      </c>
      <c r="AK788" t="n">
        <v>4.385927813284574</v>
      </c>
      <c r="AL788" t="n">
        <v>9.457355321542771</v>
      </c>
      <c r="AM788" t="n">
        <v>0</v>
      </c>
      <c r="AN788" t="n">
        <v>0</v>
      </c>
      <c r="AO788" t="n">
        <v>9.457537755521216</v>
      </c>
      <c r="AP788" t="n">
        <v>0</v>
      </c>
      <c r="AQ788" t="n">
        <v>2.13274948382899</v>
      </c>
      <c r="AR788" t="n">
        <v>1</v>
      </c>
      <c r="AS788" t="n">
        <v>0</v>
      </c>
      <c r="AT788" t="n">
        <v>0</v>
      </c>
      <c r="AU788" t="n">
        <v>0</v>
      </c>
      <c r="AV788" t="n">
        <v>2.124161826398105</v>
      </c>
      <c r="AW788" t="n">
        <v>0.6678004169970465</v>
      </c>
    </row>
    <row r="789" spans="1:49">
      <c r="A789" t="n">
        <v>0</v>
      </c>
      <c r="B789" t="n">
        <v>-21.42638506</v>
      </c>
      <c r="C789" t="n">
        <v>54.0955239588213</v>
      </c>
      <c r="D789" t="n">
        <v>85.9553462883966</v>
      </c>
      <c r="E789" t="n">
        <v>1416.725997214305</v>
      </c>
      <c r="F789" t="n">
        <v>786</v>
      </c>
      <c r="G789" t="n">
        <v>64.69579455499999</v>
      </c>
      <c r="H789" t="n">
        <v>0.1555040628809223</v>
      </c>
      <c r="I789" t="n">
        <v>-0</v>
      </c>
      <c r="J789" t="n">
        <v>0</v>
      </c>
      <c r="K789" t="n">
        <v>0</v>
      </c>
      <c r="L789" t="n">
        <v>0.06640703750406524</v>
      </c>
      <c r="M789" t="n">
        <v>0</v>
      </c>
      <c r="N789" t="n">
        <v>91.01164141022535</v>
      </c>
      <c r="O789" t="n">
        <v>9.897735842180458</v>
      </c>
      <c r="P789" t="b">
        <v>1</v>
      </c>
      <c r="Q789" t="n">
        <v>0</v>
      </c>
      <c r="R789" t="b">
        <v>0</v>
      </c>
      <c r="S789" t="n">
        <v>9.897735842180458</v>
      </c>
      <c r="T789" t="n">
        <v>532.9531832933582</v>
      </c>
      <c r="U789" t="n">
        <v>2101.967354909004</v>
      </c>
      <c r="V789" t="n">
        <v>177.3446862592903</v>
      </c>
      <c r="W789" t="n">
        <v>5</v>
      </c>
      <c r="X789" t="n">
        <v>1416.725997208669</v>
      </c>
      <c r="Y789" t="b">
        <v>0</v>
      </c>
      <c r="Z789" t="n">
        <v>1416.725997208669</v>
      </c>
      <c r="AA789" t="b">
        <v>0</v>
      </c>
      <c r="AB789" t="n">
        <v>44.96569124221356</v>
      </c>
      <c r="AC789" t="n">
        <v>9.897735842180458</v>
      </c>
      <c r="AD789" t="b">
        <v>0</v>
      </c>
      <c r="AE789" t="n">
        <v>0</v>
      </c>
      <c r="AF789" t="n">
        <v>0</v>
      </c>
      <c r="AG789" t="n">
        <v>0.9348198747325032</v>
      </c>
      <c r="AH789" t="n">
        <v>32.80426816861711</v>
      </c>
      <c r="AI789" t="n">
        <v>71.36634258299391</v>
      </c>
      <c r="AJ789" t="n">
        <v>10.58785345680918</v>
      </c>
      <c r="AK789" t="n">
        <v>4.651667149442645</v>
      </c>
      <c r="AL789" t="n">
        <v>10.58785345680918</v>
      </c>
      <c r="AM789" t="n">
        <v>0</v>
      </c>
      <c r="AN789" t="n">
        <v>0</v>
      </c>
      <c r="AO789" t="n">
        <v>10.5880950183908</v>
      </c>
      <c r="AP789" t="n">
        <v>0</v>
      </c>
      <c r="AQ789" t="n">
        <v>2.345574427544719</v>
      </c>
      <c r="AR789" t="n">
        <v>1</v>
      </c>
      <c r="AS789" t="n">
        <v>0</v>
      </c>
      <c r="AT789" t="n">
        <v>0</v>
      </c>
      <c r="AU789" t="n">
        <v>0</v>
      </c>
      <c r="AV789" t="n">
        <v>2.336910745217279</v>
      </c>
      <c r="AW789" t="n">
        <v>0.7346850653027861</v>
      </c>
    </row>
    <row r="790" spans="1:49">
      <c r="A790" t="n">
        <v>0</v>
      </c>
      <c r="B790" t="n">
        <v>-21.42638506</v>
      </c>
      <c r="C790" t="n">
        <v>54.15112553564371</v>
      </c>
      <c r="D790" t="n">
        <v>86.04369468471845</v>
      </c>
      <c r="E790" t="n">
        <v>1427.763940912695</v>
      </c>
      <c r="F790" t="n">
        <v>787</v>
      </c>
      <c r="G790" t="n">
        <v>65.19985006</v>
      </c>
      <c r="H790" t="n">
        <v>0.1088200420427832</v>
      </c>
      <c r="I790" t="n">
        <v>-0</v>
      </c>
      <c r="J790" t="n">
        <v>0</v>
      </c>
      <c r="K790" t="n">
        <v>0</v>
      </c>
      <c r="L790" t="n">
        <v>0.0653663437791499</v>
      </c>
      <c r="M790" t="n">
        <v>0</v>
      </c>
      <c r="N790" t="n">
        <v>91.00420169319062</v>
      </c>
      <c r="O790" t="n">
        <v>8.575518384052417</v>
      </c>
      <c r="P790" t="b">
        <v>1</v>
      </c>
      <c r="Q790" t="n">
        <v>0</v>
      </c>
      <c r="R790" t="b">
        <v>0</v>
      </c>
      <c r="S790" t="n">
        <v>8.575518384052417</v>
      </c>
      <c r="T790" t="n">
        <v>537.105508615183</v>
      </c>
      <c r="U790" t="n">
        <v>2118.344125978282</v>
      </c>
      <c r="V790" t="n">
        <v>152.4657020088641</v>
      </c>
      <c r="W790" t="n">
        <v>5</v>
      </c>
      <c r="X790" t="n">
        <v>1427.763940909362</v>
      </c>
      <c r="Y790" t="b">
        <v>0</v>
      </c>
      <c r="Z790" t="n">
        <v>1427.763940909362</v>
      </c>
      <c r="AA790" t="b">
        <v>0</v>
      </c>
      <c r="AB790" t="n">
        <v>38.65763235518867</v>
      </c>
      <c r="AC790" t="n">
        <v>8.575518384052417</v>
      </c>
      <c r="AD790" t="b">
        <v>0</v>
      </c>
      <c r="AE790" t="n">
        <v>0</v>
      </c>
      <c r="AF790" t="n">
        <v>0</v>
      </c>
      <c r="AG790" t="n">
        <v>0.9302753726816038</v>
      </c>
      <c r="AH790" t="n">
        <v>32.82633453771326</v>
      </c>
      <c r="AI790" t="n">
        <v>61.6543652592261</v>
      </c>
      <c r="AJ790" t="n">
        <v>9.218257986699896</v>
      </c>
      <c r="AK790" t="n">
        <v>4.298827640251822</v>
      </c>
      <c r="AL790" t="n">
        <v>9.218257986699896</v>
      </c>
      <c r="AM790" t="n">
        <v>0</v>
      </c>
      <c r="AN790" t="n">
        <v>0</v>
      </c>
      <c r="AO790" t="n">
        <v>9.218385235257173</v>
      </c>
      <c r="AP790" t="n">
        <v>0</v>
      </c>
      <c r="AQ790" t="n">
        <v>2.088135832750976</v>
      </c>
      <c r="AR790" t="n">
        <v>1</v>
      </c>
      <c r="AS790" t="n">
        <v>0</v>
      </c>
      <c r="AT790" t="n">
        <v>0</v>
      </c>
      <c r="AU790" t="n">
        <v>0</v>
      </c>
      <c r="AV790" t="n">
        <v>2.079368612595205</v>
      </c>
      <c r="AW790" t="n">
        <v>0.6537181910176174</v>
      </c>
    </row>
    <row r="791" spans="1:49">
      <c r="A791" t="n">
        <v>0</v>
      </c>
      <c r="B791" t="n">
        <v>-21.42638506</v>
      </c>
      <c r="C791" t="n">
        <v>54.18702797517568</v>
      </c>
      <c r="D791" t="n">
        <v>86.10074204089005</v>
      </c>
      <c r="E791" t="n">
        <v>1433.021099731455</v>
      </c>
      <c r="F791" t="n">
        <v>788</v>
      </c>
      <c r="G791" t="n">
        <v>65.439921935</v>
      </c>
      <c r="H791" t="n">
        <v>0.02932191894797143</v>
      </c>
      <c r="I791" t="n">
        <v>-0</v>
      </c>
      <c r="J791" t="n">
        <v>0</v>
      </c>
      <c r="K791" t="n">
        <v>0</v>
      </c>
      <c r="L791" t="n">
        <v>0.06852465902570332</v>
      </c>
      <c r="M791" t="n">
        <v>0</v>
      </c>
      <c r="N791" t="n">
        <v>90.9967619761559</v>
      </c>
      <c r="O791" t="n">
        <v>6.169217014025969</v>
      </c>
      <c r="P791" t="b">
        <v>1</v>
      </c>
      <c r="Q791" t="n">
        <v>0</v>
      </c>
      <c r="R791" t="b">
        <v>0</v>
      </c>
      <c r="S791" t="n">
        <v>6.169217014025969</v>
      </c>
      <c r="T791" t="n">
        <v>539.083180747978</v>
      </c>
      <c r="U791" t="n">
        <v>2126.144064870025</v>
      </c>
      <c r="V791" t="n">
        <v>109.2812483698552</v>
      </c>
      <c r="W791" t="n">
        <v>5</v>
      </c>
      <c r="X791" t="n">
        <v>1433.021099722397</v>
      </c>
      <c r="Y791" t="b">
        <v>0</v>
      </c>
      <c r="Z791" t="n">
        <v>1433.021099722397</v>
      </c>
      <c r="AA791" t="b">
        <v>0</v>
      </c>
      <c r="AB791" t="n">
        <v>27.70822727430406</v>
      </c>
      <c r="AC791" t="n">
        <v>6.169217014025969</v>
      </c>
      <c r="AD791" t="b">
        <v>0</v>
      </c>
      <c r="AE791" t="n">
        <v>0</v>
      </c>
      <c r="AF791" t="n">
        <v>0</v>
      </c>
      <c r="AG791" t="n">
        <v>0.9178267836710469</v>
      </c>
      <c r="AH791" t="n">
        <v>32.84678609638634</v>
      </c>
      <c r="AI791" t="n">
        <v>44.79072763890063</v>
      </c>
      <c r="AJ791" t="n">
        <v>6.721548252657056</v>
      </c>
      <c r="AK791" t="n">
        <v>3.680598151802599</v>
      </c>
      <c r="AL791" t="n">
        <v>6.721548252657056</v>
      </c>
      <c r="AM791" t="n">
        <v>0</v>
      </c>
      <c r="AN791" t="n">
        <v>0</v>
      </c>
      <c r="AO791" t="n">
        <v>6.721565511170301</v>
      </c>
      <c r="AP791" t="n">
        <v>0</v>
      </c>
      <c r="AQ791" t="n">
        <v>1.627944621809517</v>
      </c>
      <c r="AR791" t="n">
        <v>1</v>
      </c>
      <c r="AS791" t="n">
        <v>0</v>
      </c>
      <c r="AT791" t="n">
        <v>0</v>
      </c>
      <c r="AU791" t="n">
        <v>0</v>
      </c>
      <c r="AV791" t="n">
        <v>1.61932295926405</v>
      </c>
      <c r="AW791" t="n">
        <v>0.5090876476596435</v>
      </c>
    </row>
    <row r="792" spans="1:49">
      <c r="A792" t="n">
        <v>0</v>
      </c>
      <c r="B792" t="n">
        <v>-21.42638506</v>
      </c>
      <c r="C792" t="n">
        <v>54.20779989615762</v>
      </c>
      <c r="D792" t="n">
        <v>86.1337476859123</v>
      </c>
      <c r="E792" t="n">
        <v>1433.765061500175</v>
      </c>
      <c r="F792" t="n">
        <v>789</v>
      </c>
      <c r="G792" t="n">
        <v>65.47389547500001</v>
      </c>
      <c r="H792" t="n">
        <v>0.002263461331988736</v>
      </c>
      <c r="I792" t="n">
        <v>-0</v>
      </c>
      <c r="J792" t="n">
        <v>0</v>
      </c>
      <c r="K792" t="n">
        <v>0</v>
      </c>
      <c r="L792" t="n">
        <v>0.06282495809023197</v>
      </c>
      <c r="M792" t="n">
        <v>0</v>
      </c>
      <c r="N792" t="n">
        <v>90.98932225912117</v>
      </c>
      <c r="O792" t="n">
        <v>5.338629223005418</v>
      </c>
      <c r="P792" t="b">
        <v>1</v>
      </c>
      <c r="Q792" t="n">
        <v>0</v>
      </c>
      <c r="R792" t="b">
        <v>0</v>
      </c>
      <c r="S792" t="n">
        <v>5.338629223005418</v>
      </c>
      <c r="T792" t="n">
        <v>539.363049113693</v>
      </c>
      <c r="U792" t="n">
        <v>2127.247865704405</v>
      </c>
      <c r="V792" t="n">
        <v>94.51918127195108</v>
      </c>
      <c r="W792" t="n">
        <v>5</v>
      </c>
      <c r="X792" t="n">
        <v>1433.765061484769</v>
      </c>
      <c r="Y792" t="b">
        <v>0</v>
      </c>
      <c r="Z792" t="n">
        <v>1433.765061484769</v>
      </c>
      <c r="AA792" t="b">
        <v>0</v>
      </c>
      <c r="AB792" t="n">
        <v>23.96530965313161</v>
      </c>
      <c r="AC792" t="n">
        <v>5.338629223005418</v>
      </c>
      <c r="AD792" t="b">
        <v>0</v>
      </c>
      <c r="AE792" t="n">
        <v>0</v>
      </c>
      <c r="AF792" t="n">
        <v>0</v>
      </c>
      <c r="AG792" t="n">
        <v>0.9111200652526897</v>
      </c>
      <c r="AH792" t="n">
        <v>32.86412573980374</v>
      </c>
      <c r="AI792" t="n">
        <v>39.0254156438849</v>
      </c>
      <c r="AJ792" t="n">
        <v>5.859413513766491</v>
      </c>
      <c r="AK792" t="n">
        <v>3.468576395915143</v>
      </c>
      <c r="AL792" t="n">
        <v>5.859413513766491</v>
      </c>
      <c r="AM792" t="n">
        <v>0</v>
      </c>
      <c r="AN792" t="n">
        <v>0</v>
      </c>
      <c r="AO792" t="n">
        <v>5.859415160435676</v>
      </c>
      <c r="AP792" t="n">
        <v>0</v>
      </c>
      <c r="AQ792" t="n">
        <v>1.471236675486161</v>
      </c>
      <c r="AR792" t="n">
        <v>1</v>
      </c>
      <c r="AS792" t="n">
        <v>0</v>
      </c>
      <c r="AT792" t="n">
        <v>0</v>
      </c>
      <c r="AU792" t="n">
        <v>0</v>
      </c>
      <c r="AV792" t="n">
        <v>1.462709095860108</v>
      </c>
      <c r="AW792" t="n">
        <v>0.4598509077893973</v>
      </c>
    </row>
    <row r="793" spans="1:49">
      <c r="A793" t="n">
        <v>0</v>
      </c>
      <c r="B793" t="n">
        <v>-21.42638506</v>
      </c>
      <c r="C793" t="n">
        <v>54.22932355346576</v>
      </c>
      <c r="D793" t="n">
        <v>86.16794780603169</v>
      </c>
      <c r="E793" t="n">
        <v>1434.874775798235</v>
      </c>
      <c r="F793" t="n">
        <v>790</v>
      </c>
      <c r="G793" t="n">
        <v>65.524571365</v>
      </c>
      <c r="H793" t="n">
        <v>0.03216542739072814</v>
      </c>
      <c r="I793" t="n">
        <v>-0</v>
      </c>
      <c r="J793" t="n">
        <v>0</v>
      </c>
      <c r="K793" t="n">
        <v>0</v>
      </c>
      <c r="L793" t="n">
        <v>0.04132295513432338</v>
      </c>
      <c r="M793" t="n">
        <v>0</v>
      </c>
      <c r="N793" t="n">
        <v>90.98188254208644</v>
      </c>
      <c r="O793" t="n">
        <v>6.271548723016378</v>
      </c>
      <c r="P793" t="b">
        <v>1</v>
      </c>
      <c r="Q793" t="n">
        <v>0</v>
      </c>
      <c r="R793" t="b">
        <v>0</v>
      </c>
      <c r="S793" t="n">
        <v>6.271548723016378</v>
      </c>
      <c r="T793" t="n">
        <v>539.7805086576633</v>
      </c>
      <c r="U793" t="n">
        <v>2128.894326145824</v>
      </c>
      <c r="V793" t="n">
        <v>110.9504286390705</v>
      </c>
      <c r="W793" t="n">
        <v>5</v>
      </c>
      <c r="X793" t="n">
        <v>1434.874775822286</v>
      </c>
      <c r="Y793" t="b">
        <v>0</v>
      </c>
      <c r="Z793" t="n">
        <v>1434.874775822286</v>
      </c>
      <c r="AA793" t="b">
        <v>0</v>
      </c>
      <c r="AB793" t="n">
        <v>28.13144742369941</v>
      </c>
      <c r="AC793" t="n">
        <v>6.271548723016378</v>
      </c>
      <c r="AD793" t="b">
        <v>0</v>
      </c>
      <c r="AE793" t="n">
        <v>0</v>
      </c>
      <c r="AF793" t="n">
        <v>0</v>
      </c>
      <c r="AG793" t="n">
        <v>0.9184774190140449</v>
      </c>
      <c r="AH793" t="n">
        <v>32.88035554529662</v>
      </c>
      <c r="AI793" t="n">
        <v>45.44265508696114</v>
      </c>
      <c r="AJ793" t="n">
        <v>6.828201317947129</v>
      </c>
      <c r="AK793" t="n">
        <v>3.704602529543614</v>
      </c>
      <c r="AL793" t="n">
        <v>6.828201317947129</v>
      </c>
      <c r="AM793" t="n">
        <v>0</v>
      </c>
      <c r="AN793" t="n">
        <v>0</v>
      </c>
      <c r="AO793" t="n">
        <v>6.828214744925458</v>
      </c>
      <c r="AP793" t="n">
        <v>0</v>
      </c>
      <c r="AQ793" t="n">
        <v>1.647245042973865</v>
      </c>
      <c r="AR793" t="n">
        <v>1</v>
      </c>
      <c r="AS793" t="n">
        <v>0</v>
      </c>
      <c r="AT793" t="n">
        <v>0</v>
      </c>
      <c r="AU793" t="n">
        <v>0</v>
      </c>
      <c r="AV793" t="n">
        <v>1.6385352938088</v>
      </c>
      <c r="AW793" t="n">
        <v>0.5151276794787947</v>
      </c>
    </row>
    <row r="794" spans="1:49">
      <c r="A794" t="n">
        <v>0</v>
      </c>
      <c r="B794" t="n">
        <v>-21.42638506</v>
      </c>
      <c r="C794" t="n">
        <v>54.26148139797044</v>
      </c>
      <c r="D794" t="n">
        <v>86.21904516969515</v>
      </c>
      <c r="E794" t="n">
        <v>1439.058279827345</v>
      </c>
      <c r="F794" t="n">
        <v>791</v>
      </c>
      <c r="G794" t="n">
        <v>65.715614035</v>
      </c>
      <c r="H794" t="n">
        <v>0.07050696243843291</v>
      </c>
      <c r="I794" t="n">
        <v>-0</v>
      </c>
      <c r="J794" t="n">
        <v>0</v>
      </c>
      <c r="K794" t="n">
        <v>0</v>
      </c>
      <c r="L794" t="n">
        <v>0.01504122356431647</v>
      </c>
      <c r="M794" t="n">
        <v>0</v>
      </c>
      <c r="N794" t="n">
        <v>90.97444282505171</v>
      </c>
      <c r="O794" t="n">
        <v>7.493811919025463</v>
      </c>
      <c r="P794" t="b">
        <v>1</v>
      </c>
      <c r="Q794" t="n">
        <v>0</v>
      </c>
      <c r="R794" t="b">
        <v>0</v>
      </c>
      <c r="S794" t="n">
        <v>7.493811919025463</v>
      </c>
      <c r="T794" t="n">
        <v>541.3542863633347</v>
      </c>
      <c r="U794" t="n">
        <v>2135.101305416992</v>
      </c>
      <c r="V794" t="n">
        <v>132.1881702490175</v>
      </c>
      <c r="W794" t="n">
        <v>5</v>
      </c>
      <c r="X794" t="n">
        <v>1439.058279851053</v>
      </c>
      <c r="Y794" t="b">
        <v>0</v>
      </c>
      <c r="Z794" t="n">
        <v>1439.058279851053</v>
      </c>
      <c r="AA794" t="b">
        <v>0</v>
      </c>
      <c r="AB794" t="n">
        <v>33.51627034711398</v>
      </c>
      <c r="AC794" t="n">
        <v>7.493811919025463</v>
      </c>
      <c r="AD794" t="b">
        <v>0</v>
      </c>
      <c r="AE794" t="n">
        <v>0</v>
      </c>
      <c r="AF794" t="n">
        <v>0</v>
      </c>
      <c r="AG794" t="n">
        <v>0.9253612381757039</v>
      </c>
      <c r="AH794" t="n">
        <v>32.89784323948352</v>
      </c>
      <c r="AI794" t="n">
        <v>53.73836943275413</v>
      </c>
      <c r="AJ794" t="n">
        <v>8.098255697201104</v>
      </c>
      <c r="AK794" t="n">
        <v>4.010965356917367</v>
      </c>
      <c r="AL794" t="n">
        <v>8.098255697201104</v>
      </c>
      <c r="AM794" t="n">
        <v>0</v>
      </c>
      <c r="AN794" t="n">
        <v>0</v>
      </c>
      <c r="AO794" t="n">
        <v>8.098288060975616</v>
      </c>
      <c r="AP794" t="n">
        <v>0</v>
      </c>
      <c r="AQ794" t="n">
        <v>1.880330150736031</v>
      </c>
      <c r="AR794" t="n">
        <v>1</v>
      </c>
      <c r="AS794" t="n">
        <v>0</v>
      </c>
      <c r="AT794" t="n">
        <v>0</v>
      </c>
      <c r="AU794" t="n">
        <v>0</v>
      </c>
      <c r="AV794" t="n">
        <v>1.871434598304544</v>
      </c>
      <c r="AW794" t="n">
        <v>0.5883472669545331</v>
      </c>
    </row>
    <row r="795" spans="1:49">
      <c r="A795" t="n">
        <v>0</v>
      </c>
      <c r="B795" t="n">
        <v>-21.42638506</v>
      </c>
      <c r="C795" t="n">
        <v>54.29474323850549</v>
      </c>
      <c r="D795" t="n">
        <v>86.2718967332285</v>
      </c>
      <c r="E795" t="n">
        <v>1443.09266434341</v>
      </c>
      <c r="F795" t="n">
        <v>792</v>
      </c>
      <c r="G795" t="n">
        <v>65.89984705500001</v>
      </c>
      <c r="H795" t="n">
        <v>-0.001463535477784106</v>
      </c>
      <c r="I795" t="n">
        <v>-0</v>
      </c>
      <c r="J795" t="n">
        <v>0</v>
      </c>
      <c r="K795" t="n">
        <v>0</v>
      </c>
      <c r="L795" t="n">
        <v>-0.006536853043991042</v>
      </c>
      <c r="M795" t="n">
        <v>0</v>
      </c>
      <c r="N795" t="n">
        <v>90.96700310801698</v>
      </c>
      <c r="O795" t="n">
        <v>5.289861735650413</v>
      </c>
      <c r="P795" t="b">
        <v>1</v>
      </c>
      <c r="Q795" t="n">
        <v>0</v>
      </c>
      <c r="R795" t="b">
        <v>0</v>
      </c>
      <c r="S795" t="n">
        <v>5.289861735650413</v>
      </c>
      <c r="T795" t="n">
        <v>542.8719673061553</v>
      </c>
      <c r="U795" t="n">
        <v>2141.087039055476</v>
      </c>
      <c r="V795" t="n">
        <v>93.05040903244557</v>
      </c>
      <c r="W795" t="n">
        <v>5</v>
      </c>
      <c r="X795" t="n">
        <v>1443.092664323391</v>
      </c>
      <c r="Y795" t="b">
        <v>0</v>
      </c>
      <c r="Z795" t="n">
        <v>1443.092664323391</v>
      </c>
      <c r="AA795" t="b">
        <v>0</v>
      </c>
      <c r="AB795" t="n">
        <v>23.5929028986931</v>
      </c>
      <c r="AC795" t="n">
        <v>5.289861735650413</v>
      </c>
      <c r="AD795" t="b">
        <v>0</v>
      </c>
      <c r="AE795" t="n">
        <v>0</v>
      </c>
      <c r="AF795" t="n">
        <v>0</v>
      </c>
      <c r="AG795" t="n">
        <v>0.9102683690523963</v>
      </c>
      <c r="AH795" t="n">
        <v>32.91697465233388</v>
      </c>
      <c r="AI795" t="n">
        <v>38.45493061325944</v>
      </c>
      <c r="AJ795" t="n">
        <v>5.811321051567728</v>
      </c>
      <c r="AK795" t="n">
        <v>3.450623641904706</v>
      </c>
      <c r="AL795" t="n">
        <v>5.811321051567728</v>
      </c>
      <c r="AM795" t="n">
        <v>0</v>
      </c>
      <c r="AN795" t="n">
        <v>0</v>
      </c>
      <c r="AO795" t="n">
        <v>5.811344723508252</v>
      </c>
      <c r="AP795" t="n">
        <v>0</v>
      </c>
      <c r="AQ795" t="n">
        <v>1.463281329375966</v>
      </c>
      <c r="AR795" t="n">
        <v>1</v>
      </c>
      <c r="AS795" t="n">
        <v>0</v>
      </c>
      <c r="AT795" t="n">
        <v>0</v>
      </c>
      <c r="AU795" t="n">
        <v>0</v>
      </c>
      <c r="AV795" t="n">
        <v>1.454622407042689</v>
      </c>
      <c r="AW795" t="n">
        <v>0.4573085901103556</v>
      </c>
    </row>
    <row r="796" spans="1:49">
      <c r="A796" t="n">
        <v>-30.41120906</v>
      </c>
      <c r="B796" t="n">
        <v>8.980169659999998</v>
      </c>
      <c r="C796" t="n">
        <v>54.2959605486476</v>
      </c>
      <c r="D796" t="n">
        <v>86.2738309841082</v>
      </c>
      <c r="E796" t="n">
        <v>1432.03002347117</v>
      </c>
      <c r="F796" t="n">
        <v>793</v>
      </c>
      <c r="G796" t="n">
        <v>65.39466373499999</v>
      </c>
      <c r="H796" t="n">
        <v>-0.3321114038606332</v>
      </c>
      <c r="I796" t="n">
        <v>0.6354009307443176</v>
      </c>
      <c r="J796" t="n">
        <v>0</v>
      </c>
      <c r="K796" t="n">
        <v>0</v>
      </c>
      <c r="L796" t="n">
        <v>-0.02490710471399182</v>
      </c>
      <c r="M796" t="n">
        <v>0</v>
      </c>
      <c r="N796" t="n">
        <v>90.96484230673227</v>
      </c>
      <c r="O796" t="n">
        <v>-4.996530048098717</v>
      </c>
      <c r="P796" t="b">
        <v>1</v>
      </c>
      <c r="Q796" t="n">
        <v>0</v>
      </c>
      <c r="R796" t="b">
        <v>0</v>
      </c>
      <c r="S796" t="n">
        <v>-4.996530048098717</v>
      </c>
      <c r="T796" t="n">
        <v>538.7103512321487</v>
      </c>
      <c r="U796" t="n">
        <v>2124.673625259594</v>
      </c>
      <c r="V796" t="n">
        <v>-88.56957587429851</v>
      </c>
      <c r="W796" t="n">
        <v>5</v>
      </c>
      <c r="X796" t="n">
        <v>1432.030023424967</v>
      </c>
      <c r="Y796" t="b">
        <v>0</v>
      </c>
      <c r="Z796" t="n">
        <v>1432.030023424967</v>
      </c>
      <c r="AA796" t="b">
        <v>0</v>
      </c>
      <c r="AB796" t="n">
        <v>-22.45678901478157</v>
      </c>
      <c r="AC796" t="n">
        <v>-4.996530048098717</v>
      </c>
      <c r="AD796" t="b">
        <v>0</v>
      </c>
      <c r="AE796" t="n">
        <v>0</v>
      </c>
      <c r="AF796" t="n">
        <v>0</v>
      </c>
      <c r="AG796" t="n">
        <v>0.8588560910193043</v>
      </c>
      <c r="AH796" t="n">
        <v>32.93321030346821</v>
      </c>
      <c r="AI796" t="n">
        <v>-28.61594959952603</v>
      </c>
      <c r="AJ796" t="n">
        <v>-4.29130026577056</v>
      </c>
      <c r="AK796" t="n">
        <v>-6.159160584744466</v>
      </c>
      <c r="AL796" t="n">
        <v>-4.29130026577056</v>
      </c>
      <c r="AM796" t="n">
        <v>2</v>
      </c>
      <c r="AN796" t="n">
        <v>1.168160983959047</v>
      </c>
      <c r="AO796" t="n">
        <v>-2.486182026897087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</row>
    <row r="797" spans="1:49">
      <c r="A797" t="n">
        <v>-81.09655751</v>
      </c>
      <c r="B797" t="n">
        <v>59.657760865</v>
      </c>
      <c r="C797" t="n">
        <v>54.25578162077768</v>
      </c>
      <c r="D797" t="n">
        <v>86.20998848096164</v>
      </c>
      <c r="E797" t="n">
        <v>1386.10502138924</v>
      </c>
      <c r="F797" t="n">
        <v>794</v>
      </c>
      <c r="G797" t="n">
        <v>63.29746604</v>
      </c>
      <c r="H797" t="n">
        <v>-0.8387416949130291</v>
      </c>
      <c r="I797" t="n">
        <v>1.694402482333074</v>
      </c>
      <c r="J797" t="n">
        <v>0</v>
      </c>
      <c r="K797" t="n">
        <v>0</v>
      </c>
      <c r="L797" t="n">
        <v>-0.04582994574614424</v>
      </c>
      <c r="M797" t="n">
        <v>0</v>
      </c>
      <c r="N797" t="n">
        <v>90.97675861411508</v>
      </c>
      <c r="O797" t="n">
        <v>-20.12577798904503</v>
      </c>
      <c r="P797" t="b">
        <v>1</v>
      </c>
      <c r="Q797" t="n">
        <v>0</v>
      </c>
      <c r="R797" t="b">
        <v>0</v>
      </c>
      <c r="S797" t="n">
        <v>-20.12577798904503</v>
      </c>
      <c r="T797" t="n">
        <v>521.4339858171519</v>
      </c>
      <c r="U797" t="n">
        <v>2056.535640062847</v>
      </c>
      <c r="V797" t="n">
        <v>-368.5740252055376</v>
      </c>
      <c r="W797" t="n">
        <v>5</v>
      </c>
      <c r="X797" t="n">
        <v>1386.105021402359</v>
      </c>
      <c r="Y797" t="b">
        <v>0</v>
      </c>
      <c r="Z797" t="n">
        <v>1386.105021402359</v>
      </c>
      <c r="AA797" t="b">
        <v>0</v>
      </c>
      <c r="AB797" t="n">
        <v>-93.45183194866573</v>
      </c>
      <c r="AC797" t="n">
        <v>-20.12577798904503</v>
      </c>
      <c r="AD797" t="b">
        <v>0</v>
      </c>
      <c r="AE797" t="n">
        <v>0</v>
      </c>
      <c r="AF797" t="n">
        <v>0</v>
      </c>
      <c r="AG797" t="n">
        <v>0.9384877084731713</v>
      </c>
      <c r="AH797" t="n">
        <v>32.9573321457251</v>
      </c>
      <c r="AI797" t="n">
        <v>-130.1237323711026</v>
      </c>
      <c r="AJ797" t="n">
        <v>-18.88779526617865</v>
      </c>
      <c r="AK797" t="n">
        <v>-36.67190042243693</v>
      </c>
      <c r="AL797" t="n">
        <v>-18.88779526617865</v>
      </c>
      <c r="AM797" t="n">
        <v>2</v>
      </c>
      <c r="AN797" t="n">
        <v>14.78946155523321</v>
      </c>
      <c r="AO797" t="n">
        <v>-2.395857023269865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</row>
    <row r="798" spans="1:49">
      <c r="A798" t="n">
        <v>-101.3706969</v>
      </c>
      <c r="B798" t="n">
        <v>79.92879735</v>
      </c>
      <c r="C798" t="n">
        <v>54.20089092481099</v>
      </c>
      <c r="D798" t="n">
        <v>86.12276964223815</v>
      </c>
      <c r="E798" t="n">
        <v>1302.22827020954</v>
      </c>
      <c r="F798" t="n">
        <v>795</v>
      </c>
      <c r="G798" t="n">
        <v>59.46717488</v>
      </c>
      <c r="H798" t="n">
        <v>-1.252495862320574</v>
      </c>
      <c r="I798" t="n">
        <v>2.118003103177513</v>
      </c>
      <c r="J798" t="n">
        <v>0</v>
      </c>
      <c r="K798" t="n">
        <v>0</v>
      </c>
      <c r="L798" t="n">
        <v>-0.07302887486615911</v>
      </c>
      <c r="M798" t="n">
        <v>0</v>
      </c>
      <c r="N798" t="n">
        <v>91.00099239158297</v>
      </c>
      <c r="O798" t="n">
        <v>-30.77058216946229</v>
      </c>
      <c r="P798" t="b">
        <v>1</v>
      </c>
      <c r="Q798" t="n">
        <v>0</v>
      </c>
      <c r="R798" t="b">
        <v>0</v>
      </c>
      <c r="S798" t="n">
        <v>-30.77058216946229</v>
      </c>
      <c r="T798" t="n">
        <v>489.8806850082875</v>
      </c>
      <c r="U798" t="n">
        <v>1932.089421672686</v>
      </c>
      <c r="V798" t="n">
        <v>-599.8142491373072</v>
      </c>
      <c r="W798" t="n">
        <v>5</v>
      </c>
      <c r="X798" t="n">
        <v>1302.22827020739</v>
      </c>
      <c r="Y798" t="b">
        <v>0</v>
      </c>
      <c r="Z798" t="n">
        <v>1302.22827020739</v>
      </c>
      <c r="AA798" t="b">
        <v>0</v>
      </c>
      <c r="AB798" t="n">
        <v>-152.0827203694998</v>
      </c>
      <c r="AC798" t="n">
        <v>-30.77058216946229</v>
      </c>
      <c r="AD798" t="b">
        <v>0</v>
      </c>
      <c r="AE798" t="n">
        <v>0</v>
      </c>
      <c r="AF798" t="n">
        <v>0</v>
      </c>
      <c r="AG798" t="n">
        <v>0.9484112673037979</v>
      </c>
      <c r="AH798" t="n">
        <v>32.99967639253093</v>
      </c>
      <c r="AI798" t="n">
        <v>-214.0014325825615</v>
      </c>
      <c r="AJ798" t="n">
        <v>-29.18316683101538</v>
      </c>
      <c r="AK798" t="n">
        <v>-61.9187122130617</v>
      </c>
      <c r="AL798" t="n">
        <v>-29.18316683101538</v>
      </c>
      <c r="AM798" t="n">
        <v>2</v>
      </c>
      <c r="AN798" t="n">
        <v>24.81397535252455</v>
      </c>
      <c r="AO798" t="n">
        <v>-2.233537807373435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</row>
    <row r="799" spans="1:49">
      <c r="A799" t="n">
        <v>-101.3706969</v>
      </c>
      <c r="B799" t="n">
        <v>79.92879735</v>
      </c>
      <c r="C799" t="n">
        <v>54.14642474343572</v>
      </c>
      <c r="D799" t="n">
        <v>86.03622533804244</v>
      </c>
      <c r="E799" t="n">
        <v>1194.18954180032</v>
      </c>
      <c r="F799" t="n">
        <v>796</v>
      </c>
      <c r="G799" t="n">
        <v>54.53350994</v>
      </c>
      <c r="H799" t="n">
        <v>-1.454571605804666</v>
      </c>
      <c r="I799" t="n">
        <v>2.118003103177513</v>
      </c>
      <c r="J799" t="n">
        <v>0</v>
      </c>
      <c r="K799" t="n">
        <v>0</v>
      </c>
      <c r="L799" t="n">
        <v>-0.1012508510390101</v>
      </c>
      <c r="M799" t="n">
        <v>0</v>
      </c>
      <c r="N799" t="n">
        <v>91.02874544621838</v>
      </c>
      <c r="O799" t="n">
        <v>-33.69254246483447</v>
      </c>
      <c r="P799" t="b">
        <v>1</v>
      </c>
      <c r="Q799" t="n">
        <v>0</v>
      </c>
      <c r="R799" t="b">
        <v>0</v>
      </c>
      <c r="S799" t="n">
        <v>-33.69254246483447</v>
      </c>
      <c r="T799" t="n">
        <v>449.2379747183552</v>
      </c>
      <c r="U799" t="n">
        <v>1771.794572289193</v>
      </c>
      <c r="V799" t="n">
        <v>-716.190747049893</v>
      </c>
      <c r="W799" t="n">
        <v>5</v>
      </c>
      <c r="X799" t="n">
        <v>1194.189541722916</v>
      </c>
      <c r="Y799" t="b">
        <v>0</v>
      </c>
      <c r="Z799" t="n">
        <v>1194.189541722916</v>
      </c>
      <c r="AA799" t="b">
        <v>0</v>
      </c>
      <c r="AB799" t="n">
        <v>-181.5899460065652</v>
      </c>
      <c r="AC799" t="n">
        <v>-33.69254246483447</v>
      </c>
      <c r="AD799" t="b">
        <v>0</v>
      </c>
      <c r="AE799" t="n">
        <v>0</v>
      </c>
      <c r="AF799" t="n">
        <v>0</v>
      </c>
      <c r="AG799" t="n">
        <v>0.9512357839648342</v>
      </c>
      <c r="AH799" t="n">
        <v>33.05397271317661</v>
      </c>
      <c r="AI799" t="n">
        <v>-256.283167136034</v>
      </c>
      <c r="AJ799" t="n">
        <v>-32.04955204530528</v>
      </c>
      <c r="AK799" t="n">
        <v>-74.69322112946884</v>
      </c>
      <c r="AL799" t="n">
        <v>-32.04955204530528</v>
      </c>
      <c r="AM799" t="n">
        <v>2</v>
      </c>
      <c r="AN799" t="n">
        <v>27.89832539099795</v>
      </c>
      <c r="AO799" t="n">
        <v>-2.029213808184297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</row>
    <row r="800" spans="1:49">
      <c r="A800" t="n">
        <v>-101.3706969</v>
      </c>
      <c r="B800" t="n">
        <v>79.92879735</v>
      </c>
      <c r="C800" t="n">
        <v>54.0932540382306</v>
      </c>
      <c r="D800" t="n">
        <v>85.95173948701745</v>
      </c>
      <c r="E800" t="n">
        <v>1210.756111260135</v>
      </c>
      <c r="F800" t="n">
        <v>797</v>
      </c>
      <c r="G800" t="n">
        <v>49.340436305</v>
      </c>
      <c r="H800" t="n">
        <v>-1.368166526960763</v>
      </c>
      <c r="I800" t="n">
        <v>2.118003103177513</v>
      </c>
      <c r="J800" t="n">
        <v>0</v>
      </c>
      <c r="K800" t="n">
        <v>0</v>
      </c>
      <c r="L800" t="n">
        <v>-0.1126119621124651</v>
      </c>
      <c r="M800" t="n">
        <v>0</v>
      </c>
      <c r="N800" t="n">
        <v>91.05649850085379</v>
      </c>
      <c r="O800" t="n">
        <v>-28.70963443643511</v>
      </c>
      <c r="P800" t="b">
        <v>1</v>
      </c>
      <c r="Q800" t="n">
        <v>0</v>
      </c>
      <c r="R800" t="b">
        <v>0</v>
      </c>
      <c r="S800" t="n">
        <v>-28.70963443643511</v>
      </c>
      <c r="T800" t="n">
        <v>406.4582987921684</v>
      </c>
      <c r="U800" t="n">
        <v>1603.071530436312</v>
      </c>
      <c r="V800" t="n">
        <v>-674.5017014288584</v>
      </c>
      <c r="W800" t="n">
        <v>5</v>
      </c>
      <c r="X800" t="n">
        <v>1080.470211514075</v>
      </c>
      <c r="Y800" t="b">
        <v>0</v>
      </c>
      <c r="Z800" t="n">
        <v>1080.470211514075</v>
      </c>
      <c r="AA800" t="b">
        <v>0</v>
      </c>
      <c r="AB800" t="n">
        <v>-171.0197011736456</v>
      </c>
      <c r="AC800" t="n">
        <v>-28.70963443643511</v>
      </c>
      <c r="AD800" t="b">
        <v>0</v>
      </c>
      <c r="AE800" t="n">
        <v>0</v>
      </c>
      <c r="AF800" t="n">
        <v>0</v>
      </c>
      <c r="AG800" t="n">
        <v>0.950952936358152</v>
      </c>
      <c r="AH800" t="n">
        <v>33.11016993672354</v>
      </c>
      <c r="AI800" t="n">
        <v>-241.29330416346</v>
      </c>
      <c r="AJ800" t="n">
        <v>-27.30151116909709</v>
      </c>
      <c r="AK800" t="n">
        <v>-70.27360298981432</v>
      </c>
      <c r="AL800" t="n">
        <v>-27.30151116909709</v>
      </c>
      <c r="AM800" t="n">
        <v>2</v>
      </c>
      <c r="AN800" t="n">
        <v>23.1205214696957</v>
      </c>
      <c r="AO800" t="n">
        <v>-2.060212942554666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</row>
    <row r="801" spans="1:49">
      <c r="A801" t="n">
        <v>-101.3706969</v>
      </c>
      <c r="B801" t="n">
        <v>79.92879735</v>
      </c>
      <c r="C801" t="n">
        <v>54.04259654078807</v>
      </c>
      <c r="D801" t="n">
        <v>85.8712470097084</v>
      </c>
      <c r="E801" t="n">
        <v>1270.267137605675</v>
      </c>
      <c r="F801" t="n">
        <v>798</v>
      </c>
      <c r="G801" t="n">
        <v>45.053425625</v>
      </c>
      <c r="H801" t="n">
        <v>-0.972832548852284</v>
      </c>
      <c r="I801" t="n">
        <v>2.118003103177513</v>
      </c>
      <c r="J801" t="n">
        <v>0</v>
      </c>
      <c r="K801" t="n">
        <v>0</v>
      </c>
      <c r="L801" t="n">
        <v>-0.09126334332656283</v>
      </c>
      <c r="M801" t="n">
        <v>0</v>
      </c>
      <c r="N801" t="n">
        <v>91.0842515554892</v>
      </c>
      <c r="O801" t="n">
        <v>-17.97124922367558</v>
      </c>
      <c r="P801" t="b">
        <v>1</v>
      </c>
      <c r="Q801" t="n">
        <v>0</v>
      </c>
      <c r="R801" t="b">
        <v>0</v>
      </c>
      <c r="S801" t="n">
        <v>-17.97124922367558</v>
      </c>
      <c r="T801" t="n">
        <v>371.1426186241745</v>
      </c>
      <c r="U801" t="n">
        <v>1463.786487853744</v>
      </c>
      <c r="V801" t="n">
        <v>-462.3904133813299</v>
      </c>
      <c r="W801" t="n">
        <v>4</v>
      </c>
      <c r="X801" t="n">
        <v>1305.69754716554</v>
      </c>
      <c r="Y801" t="b">
        <v>1</v>
      </c>
      <c r="Z801" t="n">
        <v>1305.69754716554</v>
      </c>
      <c r="AA801" t="b">
        <v>0</v>
      </c>
      <c r="AB801" t="n">
        <v>-117.2389486260979</v>
      </c>
      <c r="AC801" t="n">
        <v>-17.97124922367558</v>
      </c>
      <c r="AD801" t="b">
        <v>0</v>
      </c>
      <c r="AE801" t="n">
        <v>0</v>
      </c>
      <c r="AF801" t="n">
        <v>-35.43040955986498</v>
      </c>
      <c r="AG801" t="n">
        <v>0.945848987759683</v>
      </c>
      <c r="AH801" t="n">
        <v>33.15833370998455</v>
      </c>
      <c r="AI801" t="n">
        <v>-124.3165256547131</v>
      </c>
      <c r="AJ801" t="n">
        <v>-16.99808788699054</v>
      </c>
      <c r="AK801" t="n">
        <v>-7.077577028615309</v>
      </c>
      <c r="AL801" t="n">
        <v>-16.53684078050861</v>
      </c>
      <c r="AM801" t="n">
        <v>2</v>
      </c>
      <c r="AN801" t="n">
        <v>12.24610725783841</v>
      </c>
      <c r="AO801" t="n">
        <v>-2.172551729463834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</row>
    <row r="802" spans="1:49">
      <c r="A802" t="n">
        <v>-76.02802266499999</v>
      </c>
      <c r="B802" t="n">
        <v>54.590001745</v>
      </c>
      <c r="C802" t="n">
        <v>53.99833829227799</v>
      </c>
      <c r="D802" t="n">
        <v>85.8009226501607</v>
      </c>
      <c r="E802" t="n">
        <v>1230.066046755045</v>
      </c>
      <c r="F802" t="n">
        <v>799</v>
      </c>
      <c r="G802" t="n">
        <v>42.443741485</v>
      </c>
      <c r="H802" t="n">
        <v>-0.4877489609634296</v>
      </c>
      <c r="I802" t="n">
        <v>1.588502327174198</v>
      </c>
      <c r="J802" t="n">
        <v>0</v>
      </c>
      <c r="K802" t="n">
        <v>0</v>
      </c>
      <c r="L802" t="n">
        <v>-0.03824455415283101</v>
      </c>
      <c r="M802" t="n">
        <v>0</v>
      </c>
      <c r="N802" t="n">
        <v>91.10760551366542</v>
      </c>
      <c r="O802" t="n">
        <v>-7.298676220046074</v>
      </c>
      <c r="P802" t="b">
        <v>1</v>
      </c>
      <c r="Q802" t="n">
        <v>0</v>
      </c>
      <c r="R802" t="b">
        <v>0</v>
      </c>
      <c r="S802" t="n">
        <v>-7.298676220046074</v>
      </c>
      <c r="T802" t="n">
        <v>349.6444752074368</v>
      </c>
      <c r="U802" t="n">
        <v>1378.997810218131</v>
      </c>
      <c r="V802" t="n">
        <v>-199.3374094228323</v>
      </c>
      <c r="W802" t="n">
        <v>4</v>
      </c>
      <c r="X802" t="n">
        <v>1230.066046714572</v>
      </c>
      <c r="Y802" t="b">
        <v>0</v>
      </c>
      <c r="Z802" t="n">
        <v>1230.066046714572</v>
      </c>
      <c r="AA802" t="b">
        <v>0</v>
      </c>
      <c r="AB802" t="n">
        <v>-50.54193950883173</v>
      </c>
      <c r="AC802" t="n">
        <v>-7.298676220046074</v>
      </c>
      <c r="AD802" t="b">
        <v>0</v>
      </c>
      <c r="AE802" t="n">
        <v>0</v>
      </c>
      <c r="AF802" t="n">
        <v>4.047251422889531e-08</v>
      </c>
      <c r="AG802" t="n">
        <v>0.9236019920661948</v>
      </c>
      <c r="AH802" t="n">
        <v>33.19161994497099</v>
      </c>
      <c r="AI802" t="n">
        <v>-52.33255158435662</v>
      </c>
      <c r="AJ802" t="n">
        <v>-6.741071896280719</v>
      </c>
      <c r="AK802" t="n">
        <v>-1.790612075524891</v>
      </c>
      <c r="AL802" t="n">
        <v>-6.741071896502518</v>
      </c>
      <c r="AM802" t="n">
        <v>2</v>
      </c>
      <c r="AN802" t="n">
        <v>3.053502620804955</v>
      </c>
      <c r="AO802" t="n">
        <v>-2.096494131432668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</row>
    <row r="803" spans="1:49">
      <c r="A803" t="n">
        <v>-25.342674215</v>
      </c>
      <c r="B803" t="n">
        <v>3.91241054</v>
      </c>
      <c r="C803" t="n">
        <v>53.96776123320004</v>
      </c>
      <c r="D803" t="n">
        <v>85.7523370832009</v>
      </c>
      <c r="E803" t="n">
        <v>1196.995631342835</v>
      </c>
      <c r="F803" t="n">
        <v>800</v>
      </c>
      <c r="G803" t="n">
        <v>41.3026384</v>
      </c>
      <c r="H803" t="n">
        <v>-0.2018276281273366</v>
      </c>
      <c r="I803" t="n">
        <v>0.5295007755854418</v>
      </c>
      <c r="J803" t="n">
        <v>0</v>
      </c>
      <c r="K803" t="n">
        <v>0</v>
      </c>
      <c r="L803" t="n">
        <v>0.03466212059619811</v>
      </c>
      <c r="M803" t="n">
        <v>0</v>
      </c>
      <c r="N803" t="n">
        <v>91.1177621824649</v>
      </c>
      <c r="O803" t="n">
        <v>-1.563466277674765</v>
      </c>
      <c r="P803" t="b">
        <v>1</v>
      </c>
      <c r="Q803" t="n">
        <v>0</v>
      </c>
      <c r="R803" t="b">
        <v>0</v>
      </c>
      <c r="S803" t="n">
        <v>-1.563466277674765</v>
      </c>
      <c r="T803" t="n">
        <v>340.2442579939421</v>
      </c>
      <c r="U803" t="n">
        <v>1341.923353528108</v>
      </c>
      <c r="V803" t="n">
        <v>-43.88025025019321</v>
      </c>
      <c r="W803" t="n">
        <v>4</v>
      </c>
      <c r="X803" t="n">
        <v>1196.995631347072</v>
      </c>
      <c r="Y803" t="b">
        <v>0</v>
      </c>
      <c r="Z803" t="n">
        <v>1196.995631347072</v>
      </c>
      <c r="AA803" t="b">
        <v>0</v>
      </c>
      <c r="AB803" t="n">
        <v>-11.12582409994757</v>
      </c>
      <c r="AC803" t="n">
        <v>-1.563466277674765</v>
      </c>
      <c r="AD803" t="b">
        <v>0</v>
      </c>
      <c r="AE803" t="n">
        <v>0</v>
      </c>
      <c r="AF803" t="n">
        <v>0</v>
      </c>
      <c r="AG803" t="n">
        <v>0.784487986990226</v>
      </c>
      <c r="AH803" t="n">
        <v>33.21069237196808</v>
      </c>
      <c r="AI803" t="n">
        <v>-9.784837838313019</v>
      </c>
      <c r="AJ803" t="n">
        <v>-1.226520512900178</v>
      </c>
      <c r="AK803" t="n">
        <v>1.340986261634551</v>
      </c>
      <c r="AL803" t="n">
        <v>-1.226520512900178</v>
      </c>
      <c r="AM803" t="n">
        <v>2</v>
      </c>
      <c r="AN803" t="n">
        <v>0</v>
      </c>
      <c r="AO803" t="n">
        <v>-0.680312193337115</v>
      </c>
      <c r="AP803" t="n">
        <v>0</v>
      </c>
      <c r="AQ803" t="n">
        <v>0.2465823461915549</v>
      </c>
      <c r="AR803" t="n">
        <v>1</v>
      </c>
      <c r="AS803" t="n">
        <v>0</v>
      </c>
      <c r="AT803" t="n">
        <v>0</v>
      </c>
      <c r="AU803" t="n">
        <v>0</v>
      </c>
      <c r="AV803" t="n">
        <v>0.2401794529988433</v>
      </c>
      <c r="AW803" t="n">
        <v>0.07550834257233742</v>
      </c>
    </row>
    <row r="804" spans="1:49">
      <c r="A804" t="n">
        <v>0</v>
      </c>
      <c r="B804" t="n">
        <v>-21.42638506</v>
      </c>
      <c r="C804" t="n">
        <v>53.96141529847867</v>
      </c>
      <c r="D804" t="n">
        <v>85.74225367931496</v>
      </c>
      <c r="E804" t="n">
        <v>1416.784383464205</v>
      </c>
      <c r="F804" t="n">
        <v>801</v>
      </c>
      <c r="G804" t="n">
        <v>40.89365008</v>
      </c>
      <c r="H804" t="n">
        <v>0.003316635972780979</v>
      </c>
      <c r="I804" t="n">
        <v>-0</v>
      </c>
      <c r="J804" t="n">
        <v>0</v>
      </c>
      <c r="K804" t="n">
        <v>0</v>
      </c>
      <c r="L804" t="n">
        <v>0.1013577991973472</v>
      </c>
      <c r="M804" t="n">
        <v>0</v>
      </c>
      <c r="N804" t="n">
        <v>91.11472156188852</v>
      </c>
      <c r="O804" t="n">
        <v>2.399810072611203</v>
      </c>
      <c r="P804" t="b">
        <v>1</v>
      </c>
      <c r="Q804" t="n">
        <v>0</v>
      </c>
      <c r="R804" t="b">
        <v>0</v>
      </c>
      <c r="S804" t="n">
        <v>2.399810072611203</v>
      </c>
      <c r="T804" t="n">
        <v>336.8750803128721</v>
      </c>
      <c r="U804" t="n">
        <v>1328.635316753967</v>
      </c>
      <c r="V804" t="n">
        <v>68.02669437877074</v>
      </c>
      <c r="W804" t="n">
        <v>3</v>
      </c>
      <c r="X804" t="n">
        <v>1757.784524065499</v>
      </c>
      <c r="Y804" t="b">
        <v>1</v>
      </c>
      <c r="Z804" t="n">
        <v>1757.784524065499</v>
      </c>
      <c r="AA804" t="b">
        <v>0</v>
      </c>
      <c r="AB804" t="n">
        <v>17.24814766196013</v>
      </c>
      <c r="AC804" t="n">
        <v>2.399810072611203</v>
      </c>
      <c r="AD804" t="b">
        <v>0</v>
      </c>
      <c r="AE804" t="n">
        <v>0</v>
      </c>
      <c r="AF804" t="n">
        <v>-341.0001406012939</v>
      </c>
      <c r="AG804" t="n">
        <v>0.8256179199410199</v>
      </c>
      <c r="AH804" t="n">
        <v>33.22221734268072</v>
      </c>
      <c r="AI804" t="n">
        <v>15.7907772271068</v>
      </c>
      <c r="AJ804" t="n">
        <v>2.90668360587745</v>
      </c>
      <c r="AK804" t="n">
        <v>2.75362857861086</v>
      </c>
      <c r="AL804" t="n">
        <v>2.342803616767503</v>
      </c>
      <c r="AM804" t="n">
        <v>0</v>
      </c>
      <c r="AN804" t="n">
        <v>0</v>
      </c>
      <c r="AO804" t="n">
        <v>2.481604295560173</v>
      </c>
      <c r="AP804" t="n">
        <v>0</v>
      </c>
      <c r="AQ804" t="n">
        <v>0.8662848395238943</v>
      </c>
      <c r="AR804" t="n">
        <v>1</v>
      </c>
      <c r="AS804" t="n">
        <v>0</v>
      </c>
      <c r="AT804" t="n">
        <v>0</v>
      </c>
      <c r="AU804" t="n">
        <v>0</v>
      </c>
      <c r="AV804" t="n">
        <v>0.8589306190461072</v>
      </c>
      <c r="AW804" t="n">
        <v>0.270033204835035</v>
      </c>
    </row>
    <row r="805" spans="1:49">
      <c r="A805" t="n">
        <v>0</v>
      </c>
      <c r="B805" t="n">
        <v>-21.42638506</v>
      </c>
      <c r="C805" t="n">
        <v>54.00979270147745</v>
      </c>
      <c r="D805" t="n">
        <v>85.81912318945149</v>
      </c>
      <c r="E805" t="n">
        <v>1735.174273412205</v>
      </c>
      <c r="F805" t="n">
        <v>802</v>
      </c>
      <c r="G805" t="n">
        <v>41.61737473</v>
      </c>
      <c r="H805" t="n">
        <v>0.450841359236219</v>
      </c>
      <c r="I805" t="n">
        <v>-0</v>
      </c>
      <c r="J805" t="n">
        <v>0</v>
      </c>
      <c r="K805" t="n">
        <v>0</v>
      </c>
      <c r="L805" t="n">
        <v>0.1446782460020151</v>
      </c>
      <c r="M805" t="n">
        <v>0</v>
      </c>
      <c r="N805" t="n">
        <v>91.10728184485379</v>
      </c>
      <c r="O805" t="n">
        <v>11.25743545573197</v>
      </c>
      <c r="P805" t="b">
        <v>1</v>
      </c>
      <c r="Q805" t="n">
        <v>0</v>
      </c>
      <c r="R805" t="b">
        <v>0</v>
      </c>
      <c r="S805" t="n">
        <v>11.25743545573197</v>
      </c>
      <c r="T805" t="n">
        <v>342.8370034749327</v>
      </c>
      <c r="U805" t="n">
        <v>1352.149141705135</v>
      </c>
      <c r="V805" t="n">
        <v>313.5618059586807</v>
      </c>
      <c r="W805" t="n">
        <v>3</v>
      </c>
      <c r="X805" t="n">
        <v>1788.893314475893</v>
      </c>
      <c r="Y805" t="b">
        <v>0</v>
      </c>
      <c r="Z805" t="n">
        <v>1788.893314475893</v>
      </c>
      <c r="AA805" t="b">
        <v>0</v>
      </c>
      <c r="AB805" t="n">
        <v>79.50350049662291</v>
      </c>
      <c r="AC805" t="n">
        <v>11.25743545573197</v>
      </c>
      <c r="AD805" t="b">
        <v>0</v>
      </c>
      <c r="AE805" t="n">
        <v>0</v>
      </c>
      <c r="AF805" t="n">
        <v>-53.71904106368811</v>
      </c>
      <c r="AG805" t="n">
        <v>0.9294829140123377</v>
      </c>
      <c r="AH805" t="n">
        <v>33.23653126164077</v>
      </c>
      <c r="AI805" t="n">
        <v>64.65245129300997</v>
      </c>
      <c r="AJ805" t="n">
        <v>12.11150338109662</v>
      </c>
      <c r="AK805" t="n">
        <v>4.559102467142324</v>
      </c>
      <c r="AL805" t="n">
        <v>11.74780458351755</v>
      </c>
      <c r="AM805" t="n">
        <v>0</v>
      </c>
      <c r="AN805" t="n">
        <v>0</v>
      </c>
      <c r="AO805" t="n">
        <v>11.858509266922</v>
      </c>
      <c r="AP805" t="n">
        <v>0</v>
      </c>
      <c r="AQ805" t="n">
        <v>2.598687487106335</v>
      </c>
      <c r="AR805" t="n">
        <v>1</v>
      </c>
      <c r="AS805" t="n">
        <v>0</v>
      </c>
      <c r="AT805" t="n">
        <v>0</v>
      </c>
      <c r="AU805" t="n">
        <v>0</v>
      </c>
      <c r="AV805" t="n">
        <v>2.59151972772909</v>
      </c>
      <c r="AW805" t="n">
        <v>0.8147298069884483</v>
      </c>
    </row>
    <row r="806" spans="1:49">
      <c r="A806" t="n">
        <v>0</v>
      </c>
      <c r="B806" t="n">
        <v>-21.42638506</v>
      </c>
      <c r="C806" t="n">
        <v>54.13621403432679</v>
      </c>
      <c r="D806" t="n">
        <v>86.02000098206844</v>
      </c>
      <c r="E806" t="n">
        <v>1897.417466198595</v>
      </c>
      <c r="F806" t="n">
        <v>803</v>
      </c>
      <c r="G806" t="n">
        <v>44.14211461</v>
      </c>
      <c r="H806" t="n">
        <v>0.9003717020823423</v>
      </c>
      <c r="I806" t="n">
        <v>-0</v>
      </c>
      <c r="J806" t="n">
        <v>0</v>
      </c>
      <c r="K806" t="n">
        <v>0</v>
      </c>
      <c r="L806" t="n">
        <v>0.1682152023316865</v>
      </c>
      <c r="M806" t="n">
        <v>0</v>
      </c>
      <c r="N806" t="n">
        <v>91.09984212781906</v>
      </c>
      <c r="O806" t="n">
        <v>21.39498319593283</v>
      </c>
      <c r="P806" t="b">
        <v>1</v>
      </c>
      <c r="Q806" t="n">
        <v>0</v>
      </c>
      <c r="R806" t="b">
        <v>0</v>
      </c>
      <c r="S806" t="n">
        <v>21.39498319593283</v>
      </c>
      <c r="T806" t="n">
        <v>363.6353902215362</v>
      </c>
      <c r="U806" t="n">
        <v>1434.177979033739</v>
      </c>
      <c r="V806" t="n">
        <v>561.8458639451338</v>
      </c>
      <c r="W806" t="n">
        <v>3</v>
      </c>
      <c r="X806" t="n">
        <v>1897.417466261636</v>
      </c>
      <c r="Y806" t="b">
        <v>0</v>
      </c>
      <c r="Z806" t="n">
        <v>1897.417466261636</v>
      </c>
      <c r="AA806" t="b">
        <v>0</v>
      </c>
      <c r="AB806" t="n">
        <v>142.4558478562712</v>
      </c>
      <c r="AC806" t="n">
        <v>21.39498319593283</v>
      </c>
      <c r="AD806" t="b">
        <v>0</v>
      </c>
      <c r="AE806" t="n">
        <v>0</v>
      </c>
      <c r="AF806" t="n">
        <v>0</v>
      </c>
      <c r="AG806" t="n">
        <v>0.9437342934051191</v>
      </c>
      <c r="AH806" t="n">
        <v>33.26368400104847</v>
      </c>
      <c r="AI806" t="n">
        <v>114.0960740462235</v>
      </c>
      <c r="AJ806" t="n">
        <v>22.67055817028423</v>
      </c>
      <c r="AK806" t="n">
        <v>6.419696225912631</v>
      </c>
      <c r="AL806" t="n">
        <v>22.67055817028423</v>
      </c>
      <c r="AM806" t="n">
        <v>0</v>
      </c>
      <c r="AN806" t="n">
        <v>0</v>
      </c>
      <c r="AO806" t="n">
        <v>22.71740769948397</v>
      </c>
      <c r="AP806" t="n">
        <v>0</v>
      </c>
      <c r="AQ806" t="n">
        <v>4.610855369142074</v>
      </c>
      <c r="AR806" t="n">
        <v>1</v>
      </c>
      <c r="AS806" t="n">
        <v>0</v>
      </c>
      <c r="AT806" t="n">
        <v>0</v>
      </c>
      <c r="AU806" t="n">
        <v>0</v>
      </c>
      <c r="AV806" t="n">
        <v>4.607285385722799</v>
      </c>
      <c r="AW806" t="n">
        <v>1.44845230884657</v>
      </c>
    </row>
    <row r="807" spans="1:49">
      <c r="A807" t="n">
        <v>0</v>
      </c>
      <c r="B807" t="n">
        <v>-21.42638506</v>
      </c>
      <c r="C807" t="n">
        <v>54.31948918343095</v>
      </c>
      <c r="D807" t="n">
        <v>86.31121692295289</v>
      </c>
      <c r="E807" t="n">
        <v>2047.84216063271</v>
      </c>
      <c r="F807" t="n">
        <v>804</v>
      </c>
      <c r="G807" t="n">
        <v>47.641641845</v>
      </c>
      <c r="H807" t="n">
        <v>0.9678944282677442</v>
      </c>
      <c r="I807" t="n">
        <v>-0</v>
      </c>
      <c r="J807" t="n">
        <v>0</v>
      </c>
      <c r="K807" t="n">
        <v>0</v>
      </c>
      <c r="L807" t="n">
        <v>0.1733034577199594</v>
      </c>
      <c r="M807" t="n">
        <v>0</v>
      </c>
      <c r="N807" t="n">
        <v>91.09240241078433</v>
      </c>
      <c r="O807" t="n">
        <v>24.74814877856827</v>
      </c>
      <c r="P807" t="b">
        <v>1</v>
      </c>
      <c r="Q807" t="n">
        <v>0</v>
      </c>
      <c r="R807" t="b">
        <v>0</v>
      </c>
      <c r="S807" t="n">
        <v>24.74814877856827</v>
      </c>
      <c r="T807" t="n">
        <v>392.463912890494</v>
      </c>
      <c r="U807" t="n">
        <v>1547.877672440108</v>
      </c>
      <c r="V807" t="n">
        <v>602.1634215701969</v>
      </c>
      <c r="W807" t="n">
        <v>3</v>
      </c>
      <c r="X807" t="n">
        <v>2047.842160638263</v>
      </c>
      <c r="Y807" t="b">
        <v>0</v>
      </c>
      <c r="Z807" t="n">
        <v>2047.842160638263</v>
      </c>
      <c r="AA807" t="b">
        <v>0</v>
      </c>
      <c r="AB807" t="n">
        <v>152.6783523251006</v>
      </c>
      <c r="AC807" t="n">
        <v>24.74814877856827</v>
      </c>
      <c r="AD807" t="b">
        <v>0</v>
      </c>
      <c r="AE807" t="n">
        <v>0</v>
      </c>
      <c r="AF807" t="n">
        <v>0</v>
      </c>
      <c r="AG807" t="n">
        <v>0.9444955431872492</v>
      </c>
      <c r="AH807" t="n">
        <v>33.30485918569854</v>
      </c>
      <c r="AI807" t="n">
        <v>122.1849477217134</v>
      </c>
      <c r="AJ807" t="n">
        <v>26.20250456138137</v>
      </c>
      <c r="AK807" t="n">
        <v>6.781809153988078</v>
      </c>
      <c r="AL807" t="n">
        <v>26.20250456138137</v>
      </c>
      <c r="AM807" t="n">
        <v>0</v>
      </c>
      <c r="AN807" t="n">
        <v>0</v>
      </c>
      <c r="AO807" t="n">
        <v>26.20265311602008</v>
      </c>
      <c r="AP807" t="n">
        <v>0</v>
      </c>
      <c r="AQ807" t="n">
        <v>5.250781496624771</v>
      </c>
      <c r="AR807" t="n">
        <v>1</v>
      </c>
      <c r="AS807" t="n">
        <v>0</v>
      </c>
      <c r="AT807" t="n">
        <v>0</v>
      </c>
      <c r="AU807" t="n">
        <v>0</v>
      </c>
      <c r="AV807" t="n">
        <v>5.250053884833713</v>
      </c>
      <c r="AW807" t="n">
        <v>1.650527812889823</v>
      </c>
    </row>
    <row r="808" spans="1:49">
      <c r="A808" t="n">
        <v>0</v>
      </c>
      <c r="B808" t="n">
        <v>-21.42638506</v>
      </c>
      <c r="C808" t="n">
        <v>54.48264527292608</v>
      </c>
      <c r="D808" t="n">
        <v>86.5704645860736</v>
      </c>
      <c r="E808" t="n">
        <v>1879.810936148885</v>
      </c>
      <c r="F808" t="n">
        <v>805</v>
      </c>
      <c r="G808" t="n">
        <v>50.676630795</v>
      </c>
      <c r="H808" t="n">
        <v>0.6734807390133453</v>
      </c>
      <c r="I808" t="n">
        <v>-0</v>
      </c>
      <c r="J808" t="n">
        <v>0</v>
      </c>
      <c r="K808" t="n">
        <v>0</v>
      </c>
      <c r="L808" t="n">
        <v>0.1615696568636899</v>
      </c>
      <c r="M808" t="n">
        <v>0</v>
      </c>
      <c r="N808" t="n">
        <v>91.0849626937496</v>
      </c>
      <c r="O808" t="n">
        <v>19.41720026383218</v>
      </c>
      <c r="P808" t="b">
        <v>1</v>
      </c>
      <c r="Q808" t="n">
        <v>0</v>
      </c>
      <c r="R808" t="b">
        <v>0</v>
      </c>
      <c r="S808" t="n">
        <v>19.41720026383218</v>
      </c>
      <c r="T808" t="n">
        <v>417.4656465161251</v>
      </c>
      <c r="U808" t="n">
        <v>1646.484509859597</v>
      </c>
      <c r="V808" t="n">
        <v>444.1577546009804</v>
      </c>
      <c r="W808" t="n">
        <v>3</v>
      </c>
      <c r="X808" t="n">
        <v>2178.299006544247</v>
      </c>
      <c r="Y808" t="b">
        <v>0</v>
      </c>
      <c r="Z808" t="n">
        <v>2178.299006544247</v>
      </c>
      <c r="AA808" t="b">
        <v>0</v>
      </c>
      <c r="AB808" t="n">
        <v>112.6160635398023</v>
      </c>
      <c r="AC808" t="n">
        <v>19.41720026383218</v>
      </c>
      <c r="AD808" t="b">
        <v>0</v>
      </c>
      <c r="AE808" t="n">
        <v>0</v>
      </c>
      <c r="AF808" t="n">
        <v>0</v>
      </c>
      <c r="AG808" t="n">
        <v>0.9373583996485864</v>
      </c>
      <c r="AH808" t="n">
        <v>33.35184323067614</v>
      </c>
      <c r="AI808" t="n">
        <v>90.81023990467952</v>
      </c>
      <c r="AJ808" t="n">
        <v>20.71480905394526</v>
      </c>
      <c r="AK808" t="n">
        <v>5.688498755924925</v>
      </c>
      <c r="AL808" t="n">
        <v>20.71480905394526</v>
      </c>
      <c r="AM808" t="n">
        <v>0</v>
      </c>
      <c r="AN808" t="n">
        <v>0</v>
      </c>
      <c r="AO808" t="n">
        <v>20.81823300353862</v>
      </c>
      <c r="AP808" t="n">
        <v>0</v>
      </c>
      <c r="AQ808" t="n">
        <v>4.248449528280679</v>
      </c>
      <c r="AR808" t="n">
        <v>1</v>
      </c>
      <c r="AS808" t="n">
        <v>0</v>
      </c>
      <c r="AT808" t="n">
        <v>0</v>
      </c>
      <c r="AU808" t="n">
        <v>0</v>
      </c>
      <c r="AV808" t="n">
        <v>4.242981865365273</v>
      </c>
      <c r="AW808" t="n">
        <v>1.333921466711639</v>
      </c>
    </row>
    <row r="809" spans="1:49">
      <c r="A809" t="n">
        <v>0</v>
      </c>
      <c r="B809" t="n">
        <v>-21.42638506</v>
      </c>
      <c r="C809" t="n">
        <v>54.57611202960835</v>
      </c>
      <c r="D809" t="n">
        <v>86.71897904437135</v>
      </c>
      <c r="E809" t="n">
        <v>1583.28279186284</v>
      </c>
      <c r="F809" t="n">
        <v>806</v>
      </c>
      <c r="G809" t="n">
        <v>52.3981663</v>
      </c>
      <c r="H809" t="n">
        <v>0.3019529948455348</v>
      </c>
      <c r="I809" t="n">
        <v>-0</v>
      </c>
      <c r="J809" t="n">
        <v>0</v>
      </c>
      <c r="K809" t="n">
        <v>0</v>
      </c>
      <c r="L809" t="n">
        <v>0.1309404935894223</v>
      </c>
      <c r="M809" t="n">
        <v>0</v>
      </c>
      <c r="N809" t="n">
        <v>91.07752297671487</v>
      </c>
      <c r="O809" t="n">
        <v>10.96984828720752</v>
      </c>
      <c r="P809" t="b">
        <v>1</v>
      </c>
      <c r="Q809" t="n">
        <v>0</v>
      </c>
      <c r="R809" t="b">
        <v>0</v>
      </c>
      <c r="S809" t="n">
        <v>10.96984828720752</v>
      </c>
      <c r="T809" t="n">
        <v>431.6473693599846</v>
      </c>
      <c r="U809" t="n">
        <v>1702.417224755779</v>
      </c>
      <c r="V809" t="n">
        <v>242.6849836892471</v>
      </c>
      <c r="W809" t="n">
        <v>4</v>
      </c>
      <c r="X809" t="n">
        <v>1518.556164482155</v>
      </c>
      <c r="Y809" t="b">
        <v>1</v>
      </c>
      <c r="Z809" t="n">
        <v>1518.556164482155</v>
      </c>
      <c r="AA809" t="b">
        <v>0</v>
      </c>
      <c r="AB809" t="n">
        <v>61.53270377516408</v>
      </c>
      <c r="AC809" t="n">
        <v>10.96984828720752</v>
      </c>
      <c r="AD809" t="b">
        <v>0</v>
      </c>
      <c r="AE809" t="n">
        <v>0</v>
      </c>
      <c r="AF809" t="n">
        <v>64.7266273806847</v>
      </c>
      <c r="AG809" t="n">
        <v>0.9353649080932726</v>
      </c>
      <c r="AH809" t="n">
        <v>33.39344667458923</v>
      </c>
      <c r="AI809" t="n">
        <v>73.74966835830898</v>
      </c>
      <c r="AJ809" t="n">
        <v>11.72788095030141</v>
      </c>
      <c r="AK809" t="n">
        <v>4.766816592429961</v>
      </c>
      <c r="AL809" t="n">
        <v>12.22776774934783</v>
      </c>
      <c r="AM809" t="n">
        <v>0</v>
      </c>
      <c r="AN809" t="n">
        <v>0</v>
      </c>
      <c r="AO809" t="n">
        <v>12.28484303609829</v>
      </c>
      <c r="AP809" t="n">
        <v>0</v>
      </c>
      <c r="AQ809" t="n">
        <v>2.661206765949647</v>
      </c>
      <c r="AR809" t="n">
        <v>1</v>
      </c>
      <c r="AS809" t="n">
        <v>0</v>
      </c>
      <c r="AT809" t="n">
        <v>0</v>
      </c>
      <c r="AU809" t="n">
        <v>0</v>
      </c>
      <c r="AV809" t="n">
        <v>2.652009454871457</v>
      </c>
      <c r="AW809" t="n">
        <v>0.8337467502870705</v>
      </c>
    </row>
    <row r="810" spans="1:49">
      <c r="A810" t="n">
        <v>0</v>
      </c>
      <c r="B810" t="n">
        <v>-21.42638506</v>
      </c>
      <c r="C810" t="n">
        <v>54.61278162832382</v>
      </c>
      <c r="D810" t="n">
        <v>86.77724538186435</v>
      </c>
      <c r="E810" t="n">
        <v>1534.703184287475</v>
      </c>
      <c r="F810" t="n">
        <v>807</v>
      </c>
      <c r="G810" t="n">
        <v>52.95532332</v>
      </c>
      <c r="H810" t="n">
        <v>0.01761771910450882</v>
      </c>
      <c r="I810" t="n">
        <v>-0</v>
      </c>
      <c r="J810" t="n">
        <v>0</v>
      </c>
      <c r="K810" t="n">
        <v>0</v>
      </c>
      <c r="L810" t="n">
        <v>0.0776982885611836</v>
      </c>
      <c r="M810" t="n">
        <v>0</v>
      </c>
      <c r="N810" t="n">
        <v>91.07008325968015</v>
      </c>
      <c r="O810" t="n">
        <v>4.006084920339635</v>
      </c>
      <c r="P810" t="b">
        <v>1</v>
      </c>
      <c r="Q810" t="n">
        <v>0</v>
      </c>
      <c r="R810" t="b">
        <v>0</v>
      </c>
      <c r="S810" t="n">
        <v>4.006084920339635</v>
      </c>
      <c r="T810" t="n">
        <v>436.237136120648</v>
      </c>
      <c r="U810" t="n">
        <v>1720.519264859836</v>
      </c>
      <c r="V810" t="n">
        <v>87.69380202536725</v>
      </c>
      <c r="W810" t="n">
        <v>4</v>
      </c>
      <c r="X810" t="n">
        <v>1534.703184254973</v>
      </c>
      <c r="Y810" t="b">
        <v>0</v>
      </c>
      <c r="Z810" t="n">
        <v>1534.703184254973</v>
      </c>
      <c r="AA810" t="b">
        <v>0</v>
      </c>
      <c r="AB810" t="n">
        <v>22.23473682184768</v>
      </c>
      <c r="AC810" t="n">
        <v>4.006084920339635</v>
      </c>
      <c r="AD810" t="b">
        <v>0</v>
      </c>
      <c r="AE810" t="n">
        <v>0</v>
      </c>
      <c r="AF810" t="n">
        <v>3.250170266255736e-08</v>
      </c>
      <c r="AG810" t="n">
        <v>0.8894361818040484</v>
      </c>
      <c r="AH810" t="n">
        <v>33.41769874500562</v>
      </c>
      <c r="AI810" t="n">
        <v>28.02543399067952</v>
      </c>
      <c r="AJ810" t="n">
        <v>4.504072357630056</v>
      </c>
      <c r="AK810" t="n">
        <v>3.098598988608135</v>
      </c>
      <c r="AL810" t="n">
        <v>4.504072357725443</v>
      </c>
      <c r="AM810" t="n">
        <v>0</v>
      </c>
      <c r="AN810" t="n">
        <v>0</v>
      </c>
      <c r="AO810" t="n">
        <v>4.505773159463324</v>
      </c>
      <c r="AP810" t="n">
        <v>0</v>
      </c>
      <c r="AQ810" t="n">
        <v>1.244946672081045</v>
      </c>
      <c r="AR810" t="n">
        <v>1</v>
      </c>
      <c r="AS810" t="n">
        <v>0</v>
      </c>
      <c r="AT810" t="n">
        <v>0</v>
      </c>
      <c r="AU810" t="n">
        <v>0</v>
      </c>
      <c r="AV810" t="n">
        <v>1.236180059556095</v>
      </c>
      <c r="AW810" t="n">
        <v>0.3886340244871138</v>
      </c>
    </row>
    <row r="811" spans="1:49">
      <c r="A811" t="n">
        <v>-16.2193115</v>
      </c>
      <c r="B811" t="n">
        <v>-5.209555875</v>
      </c>
      <c r="C811" t="n">
        <v>54.60116111733375</v>
      </c>
      <c r="D811" t="n">
        <v>86.75878091432429</v>
      </c>
      <c r="E811" t="n">
        <v>1523.70868926577</v>
      </c>
      <c r="F811" t="n">
        <v>808</v>
      </c>
      <c r="G811" t="n">
        <v>52.575955475</v>
      </c>
      <c r="H811" t="n">
        <v>-0.2242662254302363</v>
      </c>
      <c r="I811" t="n">
        <v>0.3388804964248275</v>
      </c>
      <c r="J811" t="n">
        <v>0</v>
      </c>
      <c r="K811" t="n">
        <v>0</v>
      </c>
      <c r="L811" t="n">
        <v>0.008507883242023784</v>
      </c>
      <c r="M811" t="n">
        <v>0</v>
      </c>
      <c r="N811" t="n">
        <v>91.06545896437893</v>
      </c>
      <c r="O811" t="n">
        <v>-2.045041057041012</v>
      </c>
      <c r="P811" t="b">
        <v>1</v>
      </c>
      <c r="Q811" t="n">
        <v>0</v>
      </c>
      <c r="R811" t="b">
        <v>0</v>
      </c>
      <c r="S811" t="n">
        <v>-2.045041057041012</v>
      </c>
      <c r="T811" t="n">
        <v>433.1119669806352</v>
      </c>
      <c r="U811" t="n">
        <v>1708.193597771625</v>
      </c>
      <c r="V811" t="n">
        <v>-45.08927268710229</v>
      </c>
      <c r="W811" t="n">
        <v>4</v>
      </c>
      <c r="X811" t="n">
        <v>1523.70868921229</v>
      </c>
      <c r="Y811" t="b">
        <v>0</v>
      </c>
      <c r="Z811" t="n">
        <v>1523.70868921229</v>
      </c>
      <c r="AA811" t="b">
        <v>0</v>
      </c>
      <c r="AB811" t="n">
        <v>-11.43237137096914</v>
      </c>
      <c r="AC811" t="n">
        <v>-2.045041057041012</v>
      </c>
      <c r="AD811" t="b">
        <v>0</v>
      </c>
      <c r="AE811" t="n">
        <v>0</v>
      </c>
      <c r="AF811" t="n">
        <v>0</v>
      </c>
      <c r="AG811" t="n">
        <v>0.7752432747709388</v>
      </c>
      <c r="AH811" t="n">
        <v>33.43284875808757</v>
      </c>
      <c r="AI811" t="n">
        <v>-9.935951816174491</v>
      </c>
      <c r="AJ811" t="n">
        <v>-1.585404326101497</v>
      </c>
      <c r="AK811" t="n">
        <v>1.496419554794652</v>
      </c>
      <c r="AL811" t="n">
        <v>-1.585404326101497</v>
      </c>
      <c r="AM811" t="n">
        <v>2</v>
      </c>
      <c r="AN811" t="n">
        <v>0</v>
      </c>
      <c r="AO811" t="n">
        <v>-1.245562896785056</v>
      </c>
      <c r="AP811" t="n">
        <v>0</v>
      </c>
      <c r="AQ811" t="n">
        <v>0.2468300539457738</v>
      </c>
      <c r="AR811" t="n">
        <v>1</v>
      </c>
      <c r="AS811" t="n">
        <v>0</v>
      </c>
      <c r="AT811" t="n">
        <v>0</v>
      </c>
      <c r="AU811" t="n">
        <v>0</v>
      </c>
      <c r="AV811" t="n">
        <v>0.239817926799767</v>
      </c>
      <c r="AW811" t="n">
        <v>0.0753946848728636</v>
      </c>
    </row>
    <row r="812" spans="1:49">
      <c r="A812" t="n">
        <v>-66.90465995</v>
      </c>
      <c r="B812" t="n">
        <v>45.46803533</v>
      </c>
      <c r="C812" t="n">
        <v>54.55638607070091</v>
      </c>
      <c r="D812" t="n">
        <v>86.68763538588215</v>
      </c>
      <c r="E812" t="n">
        <v>1489.92389534598</v>
      </c>
      <c r="F812" t="n">
        <v>809</v>
      </c>
      <c r="G812" t="n">
        <v>51.410202575</v>
      </c>
      <c r="H812" t="n">
        <v>-0.4081534382168925</v>
      </c>
      <c r="I812" t="n">
        <v>1.397882048013584</v>
      </c>
      <c r="J812" t="n">
        <v>0</v>
      </c>
      <c r="K812" t="n">
        <v>0</v>
      </c>
      <c r="L812" t="n">
        <v>-0.05291319519297716</v>
      </c>
      <c r="M812" t="n">
        <v>0</v>
      </c>
      <c r="N812" t="n">
        <v>91.07244828372876</v>
      </c>
      <c r="O812" t="n">
        <v>-6.51838063903553</v>
      </c>
      <c r="P812" t="b">
        <v>1</v>
      </c>
      <c r="Q812" t="n">
        <v>0</v>
      </c>
      <c r="R812" t="b">
        <v>0</v>
      </c>
      <c r="S812" t="n">
        <v>-6.51838063903553</v>
      </c>
      <c r="T812" t="n">
        <v>423.5086886955175</v>
      </c>
      <c r="U812" t="n">
        <v>1670.318268215121</v>
      </c>
      <c r="V812" t="n">
        <v>-146.9767956146293</v>
      </c>
      <c r="W812" t="n">
        <v>4</v>
      </c>
      <c r="X812" t="n">
        <v>1489.923895247888</v>
      </c>
      <c r="Y812" t="b">
        <v>0</v>
      </c>
      <c r="Z812" t="n">
        <v>1489.923895247888</v>
      </c>
      <c r="AA812" t="b">
        <v>0</v>
      </c>
      <c r="AB812" t="n">
        <v>-37.26592180898308</v>
      </c>
      <c r="AC812" t="n">
        <v>-6.51838063903553</v>
      </c>
      <c r="AD812" t="b">
        <v>0</v>
      </c>
      <c r="AE812" t="n">
        <v>0</v>
      </c>
      <c r="AF812" t="n">
        <v>0</v>
      </c>
      <c r="AG812" t="n">
        <v>0.9061129818278267</v>
      </c>
      <c r="AH812" t="n">
        <v>33.44857027892662</v>
      </c>
      <c r="AI812" t="n">
        <v>-37.85553310639047</v>
      </c>
      <c r="AJ812" t="n">
        <v>-5.906389317525259</v>
      </c>
      <c r="AK812" t="n">
        <v>-0.5896112974073873</v>
      </c>
      <c r="AL812" t="n">
        <v>-5.906389317525259</v>
      </c>
      <c r="AM812" t="n">
        <v>2</v>
      </c>
      <c r="AN812" t="n">
        <v>1.903467985017147</v>
      </c>
      <c r="AO812" t="n">
        <v>-2.601576381403405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</row>
    <row r="813" spans="1:49">
      <c r="A813" t="n">
        <v>-101.3706969</v>
      </c>
      <c r="B813" t="n">
        <v>79.92879735</v>
      </c>
      <c r="C813" t="n">
        <v>54.50146177143647</v>
      </c>
      <c r="D813" t="n">
        <v>86.600363153035</v>
      </c>
      <c r="E813" t="n">
        <v>1438.702444236315</v>
      </c>
      <c r="F813" t="n">
        <v>810</v>
      </c>
      <c r="G813" t="n">
        <v>49.64279339</v>
      </c>
      <c r="H813" t="n">
        <v>-0.5874217592021891</v>
      </c>
      <c r="I813" t="n">
        <v>2.118003103177513</v>
      </c>
      <c r="J813" t="n">
        <v>0</v>
      </c>
      <c r="K813" t="n">
        <v>0</v>
      </c>
      <c r="L813" t="n">
        <v>-0.09031051416740316</v>
      </c>
      <c r="M813" t="n">
        <v>0</v>
      </c>
      <c r="N813" t="n">
        <v>91.09421856718015</v>
      </c>
      <c r="O813" t="n">
        <v>-10.57504843001532</v>
      </c>
      <c r="P813" t="b">
        <v>1</v>
      </c>
      <c r="Q813" t="n">
        <v>0</v>
      </c>
      <c r="R813" t="b">
        <v>0</v>
      </c>
      <c r="S813" t="n">
        <v>-10.57504843001532</v>
      </c>
      <c r="T813" t="n">
        <v>408.94906611407</v>
      </c>
      <c r="U813" t="n">
        <v>1612.895116753892</v>
      </c>
      <c r="V813" t="n">
        <v>-246.9360666939866</v>
      </c>
      <c r="W813" t="n">
        <v>4</v>
      </c>
      <c r="X813" t="n">
        <v>1438.702444144472</v>
      </c>
      <c r="Y813" t="b">
        <v>0</v>
      </c>
      <c r="Z813" t="n">
        <v>1438.702444144472</v>
      </c>
      <c r="AA813" t="b">
        <v>0</v>
      </c>
      <c r="AB813" t="n">
        <v>-62.61056457758281</v>
      </c>
      <c r="AC813" t="n">
        <v>-10.57504843001532</v>
      </c>
      <c r="AD813" t="b">
        <v>0</v>
      </c>
      <c r="AE813" t="n">
        <v>0</v>
      </c>
      <c r="AF813" t="n">
        <v>0</v>
      </c>
      <c r="AG813" t="n">
        <v>0.9297073565637725</v>
      </c>
      <c r="AH813" t="n">
        <v>33.46950297134825</v>
      </c>
      <c r="AI813" t="n">
        <v>-65.25728978294831</v>
      </c>
      <c r="AJ813" t="n">
        <v>-9.831700321403416</v>
      </c>
      <c r="AK813" t="n">
        <v>-2.646725205365485</v>
      </c>
      <c r="AL813" t="n">
        <v>-9.831700321403416</v>
      </c>
      <c r="AM813" t="n">
        <v>2</v>
      </c>
      <c r="AN813" t="n">
        <v>5.206780194492946</v>
      </c>
      <c r="AO813" t="n">
        <v>-2.499393521863128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</row>
    <row r="814" spans="1:49">
      <c r="A814" t="n">
        <v>-101.3706969</v>
      </c>
      <c r="B814" t="n">
        <v>79.92879735</v>
      </c>
      <c r="C814" t="n">
        <v>54.44672777651409</v>
      </c>
      <c r="D814" t="n">
        <v>86.51339330519914</v>
      </c>
      <c r="E814" t="n">
        <v>1364.62689320968</v>
      </c>
      <c r="F814" t="n">
        <v>811</v>
      </c>
      <c r="G814" t="n">
        <v>47.08679768</v>
      </c>
      <c r="H814" t="n">
        <v>-0.8449969374743658</v>
      </c>
      <c r="I814" t="n">
        <v>2.118003103177513</v>
      </c>
      <c r="J814" t="n">
        <v>0</v>
      </c>
      <c r="K814" t="n">
        <v>0</v>
      </c>
      <c r="L814" t="n">
        <v>-0.1072799203248327</v>
      </c>
      <c r="M814" t="n">
        <v>0</v>
      </c>
      <c r="N814" t="n">
        <v>91.12197162181556</v>
      </c>
      <c r="O814" t="n">
        <v>-15.86095500406527</v>
      </c>
      <c r="P814" t="b">
        <v>1</v>
      </c>
      <c r="Q814" t="n">
        <v>0</v>
      </c>
      <c r="R814" t="b">
        <v>0</v>
      </c>
      <c r="S814" t="n">
        <v>-15.86095500406527</v>
      </c>
      <c r="T814" t="n">
        <v>387.8931990442159</v>
      </c>
      <c r="U814" t="n">
        <v>1529.850777030387</v>
      </c>
      <c r="V814" t="n">
        <v>-390.4707889607579</v>
      </c>
      <c r="W814" t="n">
        <v>4</v>
      </c>
      <c r="X814" t="n">
        <v>1364.626893111106</v>
      </c>
      <c r="Y814" t="b">
        <v>0</v>
      </c>
      <c r="Z814" t="n">
        <v>1364.626893111106</v>
      </c>
      <c r="AA814" t="b">
        <v>0</v>
      </c>
      <c r="AB814" t="n">
        <v>-99.0037497365005</v>
      </c>
      <c r="AC814" t="n">
        <v>-15.86095500406527</v>
      </c>
      <c r="AD814" t="b">
        <v>0</v>
      </c>
      <c r="AE814" t="n">
        <v>0</v>
      </c>
      <c r="AF814" t="n">
        <v>0</v>
      </c>
      <c r="AG814" t="n">
        <v>0.9424655758022652</v>
      </c>
      <c r="AH814" t="n">
        <v>33.49492862163586</v>
      </c>
      <c r="AI814" t="n">
        <v>-104.6049618856438</v>
      </c>
      <c r="AJ814" t="n">
        <v>-14.9484040906802</v>
      </c>
      <c r="AK814" t="n">
        <v>-5.601212149143336</v>
      </c>
      <c r="AL814" t="n">
        <v>-14.9484040906802</v>
      </c>
      <c r="AM814" t="n">
        <v>2</v>
      </c>
      <c r="AN814" t="n">
        <v>10.46168404694449</v>
      </c>
      <c r="AO814" t="n">
        <v>-2.353971555417952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</row>
    <row r="815" spans="1:49">
      <c r="A815" t="n">
        <v>-101.3706969</v>
      </c>
      <c r="B815" t="n">
        <v>79.92879735</v>
      </c>
      <c r="C815" t="n">
        <v>54.39234862836368</v>
      </c>
      <c r="D815" t="n">
        <v>86.42698729287</v>
      </c>
      <c r="E815" t="n">
        <v>1263.290677078815</v>
      </c>
      <c r="F815" t="n">
        <v>812</v>
      </c>
      <c r="G815" t="n">
        <v>43.590165795</v>
      </c>
      <c r="H815" t="n">
        <v>-1.076446820067014</v>
      </c>
      <c r="I815" t="n">
        <v>2.118003103177513</v>
      </c>
      <c r="J815" t="n">
        <v>0</v>
      </c>
      <c r="K815" t="n">
        <v>0</v>
      </c>
      <c r="L815" t="n">
        <v>-0.1078879304249881</v>
      </c>
      <c r="M815" t="n">
        <v>0</v>
      </c>
      <c r="N815" t="n">
        <v>91.14972467645097</v>
      </c>
      <c r="O815" t="n">
        <v>-19.57104960502596</v>
      </c>
      <c r="P815" t="b">
        <v>1</v>
      </c>
      <c r="Q815" t="n">
        <v>0</v>
      </c>
      <c r="R815" t="b">
        <v>0</v>
      </c>
      <c r="S815" t="n">
        <v>-19.57104960502596</v>
      </c>
      <c r="T815" t="n">
        <v>359.0885277864644</v>
      </c>
      <c r="U815" t="n">
        <v>1416.245153589816</v>
      </c>
      <c r="V815" t="n">
        <v>-520.455939710026</v>
      </c>
      <c r="W815" t="n">
        <v>4</v>
      </c>
      <c r="X815" t="n">
        <v>1263.290677002115</v>
      </c>
      <c r="Y815" t="b">
        <v>0</v>
      </c>
      <c r="Z815" t="n">
        <v>1263.290677002115</v>
      </c>
      <c r="AA815" t="b">
        <v>0</v>
      </c>
      <c r="AB815" t="n">
        <v>-131.9614451597429</v>
      </c>
      <c r="AC815" t="n">
        <v>-19.57104960502596</v>
      </c>
      <c r="AD815" t="b">
        <v>0</v>
      </c>
      <c r="AE815" t="n">
        <v>0</v>
      </c>
      <c r="AF815" t="n">
        <v>0</v>
      </c>
      <c r="AG815" t="n">
        <v>0.9480834207078059</v>
      </c>
      <c r="AH815" t="n">
        <v>33.52614172371357</v>
      </c>
      <c r="AI815" t="n">
        <v>-140.2583613549266</v>
      </c>
      <c r="AJ815" t="n">
        <v>-18.55498765637517</v>
      </c>
      <c r="AK815" t="n">
        <v>-8.296916195183769</v>
      </c>
      <c r="AL815" t="n">
        <v>-18.55498765637517</v>
      </c>
      <c r="AM815" t="n">
        <v>2</v>
      </c>
      <c r="AN815" t="n">
        <v>14.2775566143668</v>
      </c>
      <c r="AO815" t="n">
        <v>-2.159301248493163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</row>
    <row r="816" spans="1:49">
      <c r="A816" t="n">
        <v>-101.3706969</v>
      </c>
      <c r="B816" t="n">
        <v>79.92879735</v>
      </c>
      <c r="C816" t="n">
        <v>54.33837752904187</v>
      </c>
      <c r="D816" t="n">
        <v>86.34122965171466</v>
      </c>
      <c r="E816" t="n">
        <v>1348.36757201457</v>
      </c>
      <c r="F816" t="n">
        <v>813</v>
      </c>
      <c r="G816" t="n">
        <v>39.489780515</v>
      </c>
      <c r="H816" t="n">
        <v>-1.180063419757566</v>
      </c>
      <c r="I816" t="n">
        <v>2.118003103177513</v>
      </c>
      <c r="J816" t="n">
        <v>0</v>
      </c>
      <c r="K816" t="n">
        <v>0</v>
      </c>
      <c r="L816" t="n">
        <v>-0.1022346374219955</v>
      </c>
      <c r="M816" t="n">
        <v>0</v>
      </c>
      <c r="N816" t="n">
        <v>91.17747773108638</v>
      </c>
      <c r="O816" t="n">
        <v>-19.78449918516615</v>
      </c>
      <c r="P816" t="b">
        <v>1</v>
      </c>
      <c r="Q816" t="n">
        <v>0</v>
      </c>
      <c r="R816" t="b">
        <v>0</v>
      </c>
      <c r="S816" t="n">
        <v>-19.78449918516615</v>
      </c>
      <c r="T816" t="n">
        <v>325.3102365893848</v>
      </c>
      <c r="U816" t="n">
        <v>1283.023573108534</v>
      </c>
      <c r="V816" t="n">
        <v>-580.7626974661608</v>
      </c>
      <c r="W816" t="n">
        <v>3</v>
      </c>
      <c r="X816" t="n">
        <v>1697.44018722259</v>
      </c>
      <c r="Y816" t="b">
        <v>1</v>
      </c>
      <c r="Z816" t="n">
        <v>1697.44018722259</v>
      </c>
      <c r="AA816" t="b">
        <v>0</v>
      </c>
      <c r="AB816" t="n">
        <v>-147.2522052398988</v>
      </c>
      <c r="AC816" t="n">
        <v>-19.78449918516615</v>
      </c>
      <c r="AD816" t="b">
        <v>0</v>
      </c>
      <c r="AE816" t="n">
        <v>0</v>
      </c>
      <c r="AF816" t="n">
        <v>-349.0726152080201</v>
      </c>
      <c r="AG816" t="n">
        <v>0.9500883391345517</v>
      </c>
      <c r="AH816" t="n">
        <v>33.56089534113407</v>
      </c>
      <c r="AI816" t="n">
        <v>-105.7464876116973</v>
      </c>
      <c r="AJ816" t="n">
        <v>-18.7970219714434</v>
      </c>
      <c r="AK816" t="n">
        <v>41.50571762820144</v>
      </c>
      <c r="AL816" t="n">
        <v>-14.93148039472925</v>
      </c>
      <c r="AM816" t="n">
        <v>2</v>
      </c>
      <c r="AN816" t="n">
        <v>10.47347731454302</v>
      </c>
      <c r="AO816" t="n">
        <v>-2.322412042405681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</row>
    <row r="817" spans="1:49">
      <c r="A817" t="n">
        <v>-101.3706969</v>
      </c>
      <c r="B817" t="n">
        <v>79.92879735</v>
      </c>
      <c r="C817" t="n">
        <v>54.28483773509925</v>
      </c>
      <c r="D817" t="n">
        <v>86.25615733534241</v>
      </c>
      <c r="E817" t="n">
        <v>1454.86534640469</v>
      </c>
      <c r="F817" t="n">
        <v>814</v>
      </c>
      <c r="G817" t="n">
        <v>35.18579908</v>
      </c>
      <c r="H817" t="n">
        <v>-1.206938430069389</v>
      </c>
      <c r="I817" t="n">
        <v>2.118003103177513</v>
      </c>
      <c r="J817" t="n">
        <v>0</v>
      </c>
      <c r="K817" t="n">
        <v>0</v>
      </c>
      <c r="L817" t="n">
        <v>-0.09829054456894737</v>
      </c>
      <c r="M817" t="n">
        <v>0</v>
      </c>
      <c r="N817" t="n">
        <v>91.2052307857218</v>
      </c>
      <c r="O817" t="n">
        <v>-18.17893475030299</v>
      </c>
      <c r="P817" t="b">
        <v>1</v>
      </c>
      <c r="Q817" t="n">
        <v>0</v>
      </c>
      <c r="R817" t="b">
        <v>0</v>
      </c>
      <c r="S817" t="n">
        <v>-18.17893475030299</v>
      </c>
      <c r="T817" t="n">
        <v>289.8547541674367</v>
      </c>
      <c r="U817" t="n">
        <v>1143.187150436371</v>
      </c>
      <c r="V817" t="n">
        <v>-598.9069940838921</v>
      </c>
      <c r="W817" t="n">
        <v>3</v>
      </c>
      <c r="X817" t="n">
        <v>1512.436600027318</v>
      </c>
      <c r="Y817" t="b">
        <v>0</v>
      </c>
      <c r="Z817" t="n">
        <v>1512.436600027318</v>
      </c>
      <c r="AA817" t="b">
        <v>0</v>
      </c>
      <c r="AB817" t="n">
        <v>-151.8526861267475</v>
      </c>
      <c r="AC817" t="n">
        <v>-18.17893475030299</v>
      </c>
      <c r="AD817" t="b">
        <v>0</v>
      </c>
      <c r="AE817" t="n">
        <v>0</v>
      </c>
      <c r="AF817" t="n">
        <v>-57.57125362262832</v>
      </c>
      <c r="AG817" t="n">
        <v>0.9509143759693827</v>
      </c>
      <c r="AH817" t="n">
        <v>33.59467123968312</v>
      </c>
      <c r="AI817" t="n">
        <v>-109.1450508446641</v>
      </c>
      <c r="AJ817" t="n">
        <v>-17.28661039387249</v>
      </c>
      <c r="AK817" t="n">
        <v>42.70763528208339</v>
      </c>
      <c r="AL817" t="n">
        <v>-16.62859151807748</v>
      </c>
      <c r="AM817" t="n">
        <v>2</v>
      </c>
      <c r="AN817" t="n">
        <v>11.97873191190437</v>
      </c>
      <c r="AO817" t="n">
        <v>-2.531490591660297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</row>
    <row r="818" spans="1:49">
      <c r="A818" t="n">
        <v>-101.3706969</v>
      </c>
      <c r="B818" t="n">
        <v>79.92879735</v>
      </c>
      <c r="C818" t="n">
        <v>54.23173769581992</v>
      </c>
      <c r="D818" t="n">
        <v>86.17178376928439</v>
      </c>
      <c r="E818" t="n">
        <v>1320.73517276392</v>
      </c>
      <c r="F818" t="n">
        <v>815</v>
      </c>
      <c r="G818" t="n">
        <v>30.725996995</v>
      </c>
      <c r="H818" t="n">
        <v>-1.295335793298209</v>
      </c>
      <c r="I818" t="n">
        <v>2.118003103177513</v>
      </c>
      <c r="J818" t="n">
        <v>0</v>
      </c>
      <c r="K818" t="n">
        <v>0</v>
      </c>
      <c r="L818" t="n">
        <v>-0.09187914176737028</v>
      </c>
      <c r="M818" t="n">
        <v>0</v>
      </c>
      <c r="N818" t="n">
        <v>91.23298384035721</v>
      </c>
      <c r="O818" t="n">
        <v>-17.2414920778825</v>
      </c>
      <c r="P818" t="b">
        <v>1</v>
      </c>
      <c r="Q818" t="n">
        <v>0</v>
      </c>
      <c r="R818" t="b">
        <v>0</v>
      </c>
      <c r="S818" t="n">
        <v>-17.2414920778825</v>
      </c>
      <c r="T818" t="n">
        <v>253.1156471758925</v>
      </c>
      <c r="U818" t="n">
        <v>998.2881124617202</v>
      </c>
      <c r="V818" t="n">
        <v>-650.4699463090579</v>
      </c>
      <c r="W818" t="n">
        <v>3</v>
      </c>
      <c r="X818" t="n">
        <v>1320.735172786856</v>
      </c>
      <c r="Y818" t="b">
        <v>0</v>
      </c>
      <c r="Z818" t="n">
        <v>1320.735172786856</v>
      </c>
      <c r="AA818" t="b">
        <v>0</v>
      </c>
      <c r="AB818" t="n">
        <v>-164.9264569749133</v>
      </c>
      <c r="AC818" t="n">
        <v>-17.2414920778825</v>
      </c>
      <c r="AD818" t="b">
        <v>0</v>
      </c>
      <c r="AE818" t="n">
        <v>0</v>
      </c>
      <c r="AF818" t="n">
        <v>0</v>
      </c>
      <c r="AG818" t="n">
        <v>0.9523067621550954</v>
      </c>
      <c r="AH818" t="n">
        <v>33.62519250793802</v>
      </c>
      <c r="AI818" t="n">
        <v>-118.7154801477637</v>
      </c>
      <c r="AJ818" t="n">
        <v>-16.41918949541102</v>
      </c>
      <c r="AK818" t="n">
        <v>46.21097682714964</v>
      </c>
      <c r="AL818" t="n">
        <v>-16.41918949541102</v>
      </c>
      <c r="AM818" t="n">
        <v>2</v>
      </c>
      <c r="AN818" t="n">
        <v>12.02703977303869</v>
      </c>
      <c r="AO818" t="n">
        <v>-2.269066160633481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</row>
    <row r="819" spans="1:49">
      <c r="A819" t="n">
        <v>-101.3706969</v>
      </c>
      <c r="B819" t="n">
        <v>79.92879735</v>
      </c>
      <c r="C819" t="n">
        <v>54.18128189506761</v>
      </c>
      <c r="D819" t="n">
        <v>86.09161177891374</v>
      </c>
      <c r="E819" t="n">
        <v>1351.90212538325</v>
      </c>
      <c r="F819" t="n">
        <v>816</v>
      </c>
      <c r="G819" t="n">
        <v>25.902487215</v>
      </c>
      <c r="H819" t="n">
        <v>-1.347811617571105</v>
      </c>
      <c r="I819" t="n">
        <v>2.118003103177513</v>
      </c>
      <c r="J819" t="n">
        <v>0</v>
      </c>
      <c r="K819" t="n">
        <v>0</v>
      </c>
      <c r="L819" t="n">
        <v>-0.07807318863773771</v>
      </c>
      <c r="M819" t="n">
        <v>0</v>
      </c>
      <c r="N819" t="n">
        <v>91.26073689499262</v>
      </c>
      <c r="O819" t="n">
        <v>-15.24402658175826</v>
      </c>
      <c r="P819" t="b">
        <v>1</v>
      </c>
      <c r="Q819" t="n">
        <v>0</v>
      </c>
      <c r="R819" t="b">
        <v>0</v>
      </c>
      <c r="S819" t="n">
        <v>-15.24402658175826</v>
      </c>
      <c r="T819" t="n">
        <v>213.3803767525236</v>
      </c>
      <c r="U819" t="n">
        <v>841.5722059119531</v>
      </c>
      <c r="V819" t="n">
        <v>-682.2076762733193</v>
      </c>
      <c r="W819" t="n">
        <v>2</v>
      </c>
      <c r="X819" t="n">
        <v>1797.598231827932</v>
      </c>
      <c r="Y819" t="b">
        <v>1</v>
      </c>
      <c r="Z819" t="n">
        <v>1797.598231827932</v>
      </c>
      <c r="AA819" t="b">
        <v>0</v>
      </c>
      <c r="AB819" t="n">
        <v>-172.9735487508416</v>
      </c>
      <c r="AC819" t="n">
        <v>-15.24402658175826</v>
      </c>
      <c r="AD819" t="b">
        <v>0</v>
      </c>
      <c r="AE819" t="n">
        <v>0</v>
      </c>
      <c r="AF819" t="n">
        <v>-445.6961064446821</v>
      </c>
      <c r="AG819" t="n">
        <v>0.9532371969276412</v>
      </c>
      <c r="AH819" t="n">
        <v>33.65331873527391</v>
      </c>
      <c r="AI819" t="n">
        <v>-77.19326814320173</v>
      </c>
      <c r="AJ819" t="n">
        <v>-14.53117316868569</v>
      </c>
      <c r="AK819" t="n">
        <v>95.78028060763985</v>
      </c>
      <c r="AL819" t="n">
        <v>-10.92831731987299</v>
      </c>
      <c r="AM819" t="n">
        <v>2</v>
      </c>
      <c r="AN819" t="n">
        <v>6.477108053570547</v>
      </c>
      <c r="AO819" t="n">
        <v>-2.329261851495786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</row>
    <row r="820" spans="1:49">
      <c r="A820" t="n">
        <v>-101.3706969</v>
      </c>
      <c r="B820" t="n">
        <v>79.92879735</v>
      </c>
      <c r="C820" t="n">
        <v>54.13230098176771</v>
      </c>
      <c r="D820" t="n">
        <v>86.01378331814459</v>
      </c>
      <c r="E820" t="n">
        <v>1411.45793684666</v>
      </c>
      <c r="F820" t="n">
        <v>817</v>
      </c>
      <c r="G820" t="n">
        <v>21.35085494</v>
      </c>
      <c r="H820" t="n">
        <v>-1.126036115584037</v>
      </c>
      <c r="I820" t="n">
        <v>2.118003103177513</v>
      </c>
      <c r="J820" t="n">
        <v>0</v>
      </c>
      <c r="K820" t="n">
        <v>0</v>
      </c>
      <c r="L820" t="n">
        <v>-0.05286107483830782</v>
      </c>
      <c r="M820" t="n">
        <v>0</v>
      </c>
      <c r="N820" t="n">
        <v>91.28848994962803</v>
      </c>
      <c r="O820" t="n">
        <v>-10.3749579823751</v>
      </c>
      <c r="P820" t="b">
        <v>1</v>
      </c>
      <c r="Q820" t="n">
        <v>0</v>
      </c>
      <c r="R820" t="b">
        <v>0</v>
      </c>
      <c r="S820" t="n">
        <v>-10.3749579823751</v>
      </c>
      <c r="T820" t="n">
        <v>175.8847879460552</v>
      </c>
      <c r="U820" t="n">
        <v>693.6896036592415</v>
      </c>
      <c r="V820" t="n">
        <v>-563.28663776386</v>
      </c>
      <c r="W820" t="n">
        <v>2</v>
      </c>
      <c r="X820" t="n">
        <v>1481.72099341614</v>
      </c>
      <c r="Y820" t="b">
        <v>0</v>
      </c>
      <c r="Z820" t="n">
        <v>1481.72099341614</v>
      </c>
      <c r="AA820" t="b">
        <v>0</v>
      </c>
      <c r="AB820" t="n">
        <v>-142.82115561964</v>
      </c>
      <c r="AC820" t="n">
        <v>-10.3749579823751</v>
      </c>
      <c r="AD820" t="b">
        <v>0</v>
      </c>
      <c r="AE820" t="n">
        <v>0</v>
      </c>
      <c r="AF820" t="n">
        <v>-70.26305656947989</v>
      </c>
      <c r="AG820" t="n">
        <v>0.9515598069707705</v>
      </c>
      <c r="AH820" t="n">
        <v>33.67770133795647</v>
      </c>
      <c r="AI820" t="n">
        <v>-63.62493973444146</v>
      </c>
      <c r="AJ820" t="n">
        <v>-9.872393015038707</v>
      </c>
      <c r="AK820" t="n">
        <v>79.19621588519851</v>
      </c>
      <c r="AL820" t="n">
        <v>-9.404245157261149</v>
      </c>
      <c r="AM820" t="n">
        <v>2</v>
      </c>
      <c r="AN820" t="n">
        <v>4.836361613471878</v>
      </c>
      <c r="AO820" t="n">
        <v>-2.445590709275544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</row>
    <row r="821" spans="1:49">
      <c r="A821" t="n">
        <v>-93.261041135</v>
      </c>
      <c r="B821" t="n">
        <v>71.820382755</v>
      </c>
      <c r="C821" t="n">
        <v>54.08844712062314</v>
      </c>
      <c r="D821" t="n">
        <v>85.94410151187105</v>
      </c>
      <c r="E821" t="n">
        <v>1257.29023711621</v>
      </c>
      <c r="F821" t="n">
        <v>818</v>
      </c>
      <c r="G821" t="n">
        <v>18.11692052</v>
      </c>
      <c r="H821" t="n">
        <v>-0.6360161659260806</v>
      </c>
      <c r="I821" t="n">
        <v>1.948562854651695</v>
      </c>
      <c r="J821" t="n">
        <v>0</v>
      </c>
      <c r="K821" t="n">
        <v>0</v>
      </c>
      <c r="L821" t="n">
        <v>-0.01908101084753611</v>
      </c>
      <c r="M821" t="n">
        <v>0</v>
      </c>
      <c r="N821" t="n">
        <v>91.31483529339626</v>
      </c>
      <c r="O821" t="n">
        <v>-4.635882041328561</v>
      </c>
      <c r="P821" t="b">
        <v>1</v>
      </c>
      <c r="Q821" t="n">
        <v>0</v>
      </c>
      <c r="R821" t="b">
        <v>0</v>
      </c>
      <c r="S821" t="n">
        <v>-4.635882041328561</v>
      </c>
      <c r="T821" t="n">
        <v>149.2441746642177</v>
      </c>
      <c r="U821" t="n">
        <v>588.6190248756745</v>
      </c>
      <c r="V821" t="n">
        <v>-296.624056836418</v>
      </c>
      <c r="W821" t="n">
        <v>2</v>
      </c>
      <c r="X821" t="n">
        <v>1257.290237134441</v>
      </c>
      <c r="Y821" t="b">
        <v>0</v>
      </c>
      <c r="Z821" t="n">
        <v>1257.290237134441</v>
      </c>
      <c r="AA821" t="b">
        <v>0</v>
      </c>
      <c r="AB821" t="n">
        <v>-75.20893936014654</v>
      </c>
      <c r="AC821" t="n">
        <v>-4.635882041328561</v>
      </c>
      <c r="AD821" t="b">
        <v>0</v>
      </c>
      <c r="AE821" t="n">
        <v>0</v>
      </c>
      <c r="AF821" t="n">
        <v>0</v>
      </c>
      <c r="AG821" t="n">
        <v>0.9415295334458518</v>
      </c>
      <c r="AH821" t="n">
        <v>33.694891186102</v>
      </c>
      <c r="AI821" t="n">
        <v>-33.15142209115923</v>
      </c>
      <c r="AJ821" t="n">
        <v>-4.364819855482082</v>
      </c>
      <c r="AK821" t="n">
        <v>42.05751726898733</v>
      </c>
      <c r="AL821" t="n">
        <v>-4.364819855482082</v>
      </c>
      <c r="AM821" t="n">
        <v>2</v>
      </c>
      <c r="AN821" t="n">
        <v>0.2417440346252957</v>
      </c>
      <c r="AO821" t="n">
        <v>-2.147921966911133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</row>
    <row r="822" spans="1:49">
      <c r="A822" t="n">
        <v>-42.575692685</v>
      </c>
      <c r="B822" t="n">
        <v>21.14279155</v>
      </c>
      <c r="C822" t="n">
        <v>54.06412479125737</v>
      </c>
      <c r="D822" t="n">
        <v>85.9054544281536</v>
      </c>
      <c r="E822" t="n">
        <v>1175.899863899475</v>
      </c>
      <c r="F822" t="n">
        <v>819</v>
      </c>
      <c r="G822" t="n">
        <v>16.94412614</v>
      </c>
      <c r="H822" t="n">
        <v>-0.002173220711640944</v>
      </c>
      <c r="I822" t="n">
        <v>0.8895613030629382</v>
      </c>
      <c r="J822" t="n">
        <v>0</v>
      </c>
      <c r="K822" t="n">
        <v>0</v>
      </c>
      <c r="L822" t="n">
        <v>0.01185299124136874</v>
      </c>
      <c r="M822" t="n">
        <v>0</v>
      </c>
      <c r="N822" t="n">
        <v>91.33097473337976</v>
      </c>
      <c r="O822" t="n">
        <v>0.7271495412693341</v>
      </c>
      <c r="P822" t="b">
        <v>1</v>
      </c>
      <c r="Q822" t="n">
        <v>0</v>
      </c>
      <c r="R822" t="b">
        <v>0</v>
      </c>
      <c r="S822" t="n">
        <v>0.7271495412693341</v>
      </c>
      <c r="T822" t="n">
        <v>139.5828898393101</v>
      </c>
      <c r="U822" t="n">
        <v>550.5149175262392</v>
      </c>
      <c r="V822" t="n">
        <v>49.74654586672397</v>
      </c>
      <c r="W822" t="n">
        <v>2</v>
      </c>
      <c r="X822" t="n">
        <v>1175.899863836047</v>
      </c>
      <c r="Y822" t="b">
        <v>0</v>
      </c>
      <c r="Z822" t="n">
        <v>1175.899863836047</v>
      </c>
      <c r="AA822" t="b">
        <v>0</v>
      </c>
      <c r="AB822" t="n">
        <v>12.61322156864198</v>
      </c>
      <c r="AC822" t="n">
        <v>0.7271495412693341</v>
      </c>
      <c r="AD822" t="b">
        <v>0</v>
      </c>
      <c r="AE822" t="n">
        <v>0</v>
      </c>
      <c r="AF822" t="n">
        <v>0</v>
      </c>
      <c r="AG822" t="n">
        <v>0.7281508467835462</v>
      </c>
      <c r="AH822" t="n">
        <v>33.70416265967364</v>
      </c>
      <c r="AI822" t="n">
        <v>8.109674394445193</v>
      </c>
      <c r="AJ822" t="n">
        <v>0.9986248652753269</v>
      </c>
      <c r="AK822" t="n">
        <v>2.204608116991083</v>
      </c>
      <c r="AL822" t="n">
        <v>0.9986248652753269</v>
      </c>
      <c r="AM822" t="n">
        <v>1</v>
      </c>
      <c r="AN822" t="n">
        <v>0</v>
      </c>
      <c r="AO822" t="n">
        <v>1.888190231308074</v>
      </c>
      <c r="AP822" t="n">
        <v>0</v>
      </c>
      <c r="AQ822" t="n">
        <v>0.6997613265943906</v>
      </c>
      <c r="AR822" t="n">
        <v>1</v>
      </c>
      <c r="AS822" t="n">
        <v>0</v>
      </c>
      <c r="AT822" t="n">
        <v>0</v>
      </c>
      <c r="AU822" t="n">
        <v>0</v>
      </c>
      <c r="AV822" t="n">
        <v>0.6923071956004935</v>
      </c>
      <c r="AW822" t="n">
        <v>0.2176496292168174</v>
      </c>
    </row>
    <row r="823" spans="1:49">
      <c r="A823" t="n">
        <v>0</v>
      </c>
      <c r="B823" t="n">
        <v>-21.42638506</v>
      </c>
      <c r="C823" t="n">
        <v>54.07448915302844</v>
      </c>
      <c r="D823" t="n">
        <v>85.92192293127354</v>
      </c>
      <c r="E823" t="n">
        <v>1254.37849799776</v>
      </c>
      <c r="F823" t="n">
        <v>820</v>
      </c>
      <c r="G823" t="n">
        <v>18.07496382</v>
      </c>
      <c r="H823" t="n">
        <v>0.6097451321059775</v>
      </c>
      <c r="I823" t="n">
        <v>-0</v>
      </c>
      <c r="J823" t="n">
        <v>0</v>
      </c>
      <c r="K823" t="n">
        <v>0</v>
      </c>
      <c r="L823" t="n">
        <v>0.0398944987553056</v>
      </c>
      <c r="M823" t="n">
        <v>0</v>
      </c>
      <c r="N823" t="n">
        <v>91.33092549839539</v>
      </c>
      <c r="O823" t="n">
        <v>6.004515156125095</v>
      </c>
      <c r="P823" t="b">
        <v>1</v>
      </c>
      <c r="Q823" t="n">
        <v>0</v>
      </c>
      <c r="R823" t="b">
        <v>0</v>
      </c>
      <c r="S823" t="n">
        <v>6.004515156125095</v>
      </c>
      <c r="T823" t="n">
        <v>148.8985423556683</v>
      </c>
      <c r="U823" t="n">
        <v>587.2558510507556</v>
      </c>
      <c r="V823" t="n">
        <v>385.0870208056672</v>
      </c>
      <c r="W823" t="n">
        <v>2</v>
      </c>
      <c r="X823" t="n">
        <v>1254.378497844414</v>
      </c>
      <c r="Y823" t="b">
        <v>0</v>
      </c>
      <c r="Z823" t="n">
        <v>1254.378497844414</v>
      </c>
      <c r="AA823" t="b">
        <v>0</v>
      </c>
      <c r="AB823" t="n">
        <v>97.63869695884058</v>
      </c>
      <c r="AC823" t="n">
        <v>6.004515156125095</v>
      </c>
      <c r="AD823" t="b">
        <v>0</v>
      </c>
      <c r="AE823" t="n">
        <v>0</v>
      </c>
      <c r="AF823" t="n">
        <v>0</v>
      </c>
      <c r="AG823" t="n">
        <v>0.9241608759810025</v>
      </c>
      <c r="AH823" t="n">
        <v>33.71092398055852</v>
      </c>
      <c r="AI823" t="n">
        <v>49.46216793734413</v>
      </c>
      <c r="AJ823" t="n">
        <v>6.497261799523016</v>
      </c>
      <c r="AK823" t="n">
        <v>3.751167488448729</v>
      </c>
      <c r="AL823" t="n">
        <v>6.497261799523016</v>
      </c>
      <c r="AM823" t="n">
        <v>0</v>
      </c>
      <c r="AN823" t="n">
        <v>0</v>
      </c>
      <c r="AO823" t="n">
        <v>6.535836489432783</v>
      </c>
      <c r="AP823" t="n">
        <v>0</v>
      </c>
      <c r="AQ823" t="n">
        <v>1.572188872482616</v>
      </c>
      <c r="AR823" t="n">
        <v>1</v>
      </c>
      <c r="AS823" t="n">
        <v>0</v>
      </c>
      <c r="AT823" t="n">
        <v>0</v>
      </c>
      <c r="AU823" t="n">
        <v>0</v>
      </c>
      <c r="AV823" t="n">
        <v>1.563672665263696</v>
      </c>
      <c r="AW823" t="n">
        <v>0.4915921399833468</v>
      </c>
    </row>
    <row r="824" spans="1:49">
      <c r="A824" t="n">
        <v>0</v>
      </c>
      <c r="B824" t="n">
        <v>-21.42638506</v>
      </c>
      <c r="C824" t="n">
        <v>54.13112292324838</v>
      </c>
      <c r="D824" t="n">
        <v>86.01191143632209</v>
      </c>
      <c r="E824" t="n">
        <v>1459.614594618735</v>
      </c>
      <c r="F824" t="n">
        <v>821</v>
      </c>
      <c r="G824" t="n">
        <v>21.03231284</v>
      </c>
      <c r="H824" t="n">
        <v>0.9700149422877251</v>
      </c>
      <c r="I824" t="n">
        <v>-0</v>
      </c>
      <c r="J824" t="n">
        <v>0</v>
      </c>
      <c r="K824" t="n">
        <v>0</v>
      </c>
      <c r="L824" t="n">
        <v>0.06912963565591645</v>
      </c>
      <c r="M824" t="n">
        <v>0</v>
      </c>
      <c r="N824" t="n">
        <v>91.32348578136066</v>
      </c>
      <c r="O824" t="n">
        <v>10.58869681570158</v>
      </c>
      <c r="P824" t="b">
        <v>1</v>
      </c>
      <c r="Q824" t="n">
        <v>0</v>
      </c>
      <c r="R824" t="b">
        <v>0</v>
      </c>
      <c r="S824" t="n">
        <v>10.58869681570158</v>
      </c>
      <c r="T824" t="n">
        <v>173.2606911654889</v>
      </c>
      <c r="U824" t="n">
        <v>683.3401659566881</v>
      </c>
      <c r="V824" t="n">
        <v>583.5980779427928</v>
      </c>
      <c r="W824" t="n">
        <v>2</v>
      </c>
      <c r="X824" t="n">
        <v>1459.614594483486</v>
      </c>
      <c r="Y824" t="b">
        <v>0</v>
      </c>
      <c r="Z824" t="n">
        <v>1459.614594483486</v>
      </c>
      <c r="AA824" t="b">
        <v>0</v>
      </c>
      <c r="AB824" t="n">
        <v>147.971115097057</v>
      </c>
      <c r="AC824" t="n">
        <v>10.58869681570158</v>
      </c>
      <c r="AD824" t="b">
        <v>0</v>
      </c>
      <c r="AE824" t="n">
        <v>0</v>
      </c>
      <c r="AF824" t="n">
        <v>0</v>
      </c>
      <c r="AG824" t="n">
        <v>0.9359602160259506</v>
      </c>
      <c r="AH824" t="n">
        <v>33.72649980637829</v>
      </c>
      <c r="AI824" t="n">
        <v>74.01475557648236</v>
      </c>
      <c r="AJ824" t="n">
        <v>11.31319113184187</v>
      </c>
      <c r="AK824" t="n">
        <v>4.739888958009985</v>
      </c>
      <c r="AL824" t="n">
        <v>11.31319113184187</v>
      </c>
      <c r="AM824" t="n">
        <v>0</v>
      </c>
      <c r="AN824" t="n">
        <v>0</v>
      </c>
      <c r="AO824" t="n">
        <v>11.41155578192705</v>
      </c>
      <c r="AP824" t="n">
        <v>0</v>
      </c>
      <c r="AQ824" t="n">
        <v>2.501147613519729</v>
      </c>
      <c r="AR824" t="n">
        <v>1</v>
      </c>
      <c r="AS824" t="n">
        <v>0</v>
      </c>
      <c r="AT824" t="n">
        <v>0</v>
      </c>
      <c r="AU824" t="n">
        <v>0</v>
      </c>
      <c r="AV824" t="n">
        <v>2.492512383475571</v>
      </c>
      <c r="AW824" t="n">
        <v>0.7836035787714658</v>
      </c>
    </row>
    <row r="825" spans="1:49">
      <c r="A825" t="n">
        <v>0</v>
      </c>
      <c r="B825" t="n">
        <v>-21.42638506</v>
      </c>
      <c r="C825" t="n">
        <v>54.2170875933534</v>
      </c>
      <c r="D825" t="n">
        <v>86.14850541761101</v>
      </c>
      <c r="E825" t="n">
        <v>1707.432727597535</v>
      </c>
      <c r="F825" t="n">
        <v>822</v>
      </c>
      <c r="G825" t="n">
        <v>24.603247605</v>
      </c>
      <c r="H825" t="n">
        <v>0.9504315862431221</v>
      </c>
      <c r="I825" t="n">
        <v>-0</v>
      </c>
      <c r="J825" t="n">
        <v>0</v>
      </c>
      <c r="K825" t="n">
        <v>0</v>
      </c>
      <c r="L825" t="n">
        <v>0.09585773470464565</v>
      </c>
      <c r="M825" t="n">
        <v>0</v>
      </c>
      <c r="N825" t="n">
        <v>91.31604606432593</v>
      </c>
      <c r="O825" t="n">
        <v>12.19853503387647</v>
      </c>
      <c r="P825" t="b">
        <v>1</v>
      </c>
      <c r="Q825" t="n">
        <v>0</v>
      </c>
      <c r="R825" t="b">
        <v>0</v>
      </c>
      <c r="S825" t="n">
        <v>12.19853503387647</v>
      </c>
      <c r="T825" t="n">
        <v>202.6774571767904</v>
      </c>
      <c r="U825" t="n">
        <v>799.3598911052615</v>
      </c>
      <c r="V825" t="n">
        <v>574.7428972609274</v>
      </c>
      <c r="W825" t="n">
        <v>2</v>
      </c>
      <c r="X825" t="n">
        <v>1707.432727400839</v>
      </c>
      <c r="Y825" t="b">
        <v>0</v>
      </c>
      <c r="Z825" t="n">
        <v>1707.432727400839</v>
      </c>
      <c r="AA825" t="b">
        <v>0</v>
      </c>
      <c r="AB825" t="n">
        <v>145.7258867294441</v>
      </c>
      <c r="AC825" t="n">
        <v>12.19853503387647</v>
      </c>
      <c r="AD825" t="b">
        <v>0</v>
      </c>
      <c r="AE825" t="n">
        <v>0</v>
      </c>
      <c r="AF825" t="n">
        <v>0</v>
      </c>
      <c r="AG825" t="n">
        <v>0.9340862606114413</v>
      </c>
      <c r="AH825" t="n">
        <v>33.74969362198645</v>
      </c>
      <c r="AI825" t="n">
        <v>73.03793302514769</v>
      </c>
      <c r="AJ825" t="n">
        <v>13.05932390643607</v>
      </c>
      <c r="AK825" t="n">
        <v>4.814203282898603</v>
      </c>
      <c r="AL825" t="n">
        <v>13.05932390643607</v>
      </c>
      <c r="AM825" t="n">
        <v>0</v>
      </c>
      <c r="AN825" t="n">
        <v>0</v>
      </c>
      <c r="AO825" t="n">
        <v>13.06918487560693</v>
      </c>
      <c r="AP825" t="n">
        <v>0</v>
      </c>
      <c r="AQ825" t="n">
        <v>2.814694542107558</v>
      </c>
      <c r="AR825" t="n">
        <v>1</v>
      </c>
      <c r="AS825" t="n">
        <v>0</v>
      </c>
      <c r="AT825" t="n">
        <v>0</v>
      </c>
      <c r="AU825" t="n">
        <v>0</v>
      </c>
      <c r="AV825" t="n">
        <v>2.806925399867215</v>
      </c>
      <c r="AW825" t="n">
        <v>0.8824496934348067</v>
      </c>
    </row>
    <row r="826" spans="1:49">
      <c r="A826" t="n">
        <v>0</v>
      </c>
      <c r="B826" t="n">
        <v>-21.42638506</v>
      </c>
      <c r="C826" t="n">
        <v>54.29266553307549</v>
      </c>
      <c r="D826" t="n">
        <v>86.26859535306519</v>
      </c>
      <c r="E826" t="n">
        <v>1603.06126235885</v>
      </c>
      <c r="F826" t="n">
        <v>823</v>
      </c>
      <c r="G826" t="n">
        <v>27.713925975</v>
      </c>
      <c r="H826" t="n">
        <v>0.7962696585731242</v>
      </c>
      <c r="I826" t="n">
        <v>-0</v>
      </c>
      <c r="J826" t="n">
        <v>0</v>
      </c>
      <c r="K826" t="n">
        <v>0</v>
      </c>
      <c r="L826" t="n">
        <v>0.1173327071760124</v>
      </c>
      <c r="M826" t="n">
        <v>0</v>
      </c>
      <c r="N826" t="n">
        <v>91.3086063472912</v>
      </c>
      <c r="O826" t="n">
        <v>11.76741141558066</v>
      </c>
      <c r="P826" t="b">
        <v>1</v>
      </c>
      <c r="Q826" t="n">
        <v>0</v>
      </c>
      <c r="R826" t="b">
        <v>0</v>
      </c>
      <c r="S826" t="n">
        <v>11.76741141558066</v>
      </c>
      <c r="T826" t="n">
        <v>228.302707641624</v>
      </c>
      <c r="U826" t="n">
        <v>900.4258789385652</v>
      </c>
      <c r="V826" t="n">
        <v>492.1996011870876</v>
      </c>
      <c r="W826" t="n">
        <v>2</v>
      </c>
      <c r="X826" t="n">
        <v>1923.309677412775</v>
      </c>
      <c r="Y826" t="b">
        <v>0</v>
      </c>
      <c r="Z826" t="n">
        <v>1923.309677412775</v>
      </c>
      <c r="AA826" t="b">
        <v>0</v>
      </c>
      <c r="AB826" t="n">
        <v>124.7970591245151</v>
      </c>
      <c r="AC826" t="n">
        <v>11.76741141558066</v>
      </c>
      <c r="AD826" t="b">
        <v>0</v>
      </c>
      <c r="AE826" t="n">
        <v>0</v>
      </c>
      <c r="AF826" t="n">
        <v>0</v>
      </c>
      <c r="AG826" t="n">
        <v>0.9278699416072396</v>
      </c>
      <c r="AH826" t="n">
        <v>33.77719557000565</v>
      </c>
      <c r="AI826" t="n">
        <v>62.96743418217159</v>
      </c>
      <c r="AJ826" t="n">
        <v>12.68217762846953</v>
      </c>
      <c r="AK826" t="n">
        <v>4.541844704402344</v>
      </c>
      <c r="AL826" t="n">
        <v>12.68217762846953</v>
      </c>
      <c r="AM826" t="n">
        <v>0</v>
      </c>
      <c r="AN826" t="n">
        <v>0</v>
      </c>
      <c r="AO826" t="n">
        <v>12.73596990149163</v>
      </c>
      <c r="AP826" t="n">
        <v>0</v>
      </c>
      <c r="AQ826" t="n">
        <v>2.748702798917192</v>
      </c>
      <c r="AR826" t="n">
        <v>1</v>
      </c>
      <c r="AS826" t="n">
        <v>0</v>
      </c>
      <c r="AT826" t="n">
        <v>0</v>
      </c>
      <c r="AU826" t="n">
        <v>0</v>
      </c>
      <c r="AV826" t="n">
        <v>2.740213954577894</v>
      </c>
      <c r="AW826" t="n">
        <v>0.8614767475749207</v>
      </c>
    </row>
    <row r="827" spans="1:49">
      <c r="A827" t="n">
        <v>0</v>
      </c>
      <c r="B827" t="n">
        <v>-21.42638506</v>
      </c>
      <c r="C827" t="n">
        <v>54.36164395310855</v>
      </c>
      <c r="D827" t="n">
        <v>86.3781989495639</v>
      </c>
      <c r="E827" t="n">
        <v>1372.397393688905</v>
      </c>
      <c r="F827" t="n">
        <v>824</v>
      </c>
      <c r="G827" t="n">
        <v>30.43290352</v>
      </c>
      <c r="H827" t="n">
        <v>0.7225363752977154</v>
      </c>
      <c r="I827" t="n">
        <v>-0</v>
      </c>
      <c r="J827" t="n">
        <v>0</v>
      </c>
      <c r="K827" t="n">
        <v>0</v>
      </c>
      <c r="L827" t="n">
        <v>0.1319816348368979</v>
      </c>
      <c r="M827" t="n">
        <v>0</v>
      </c>
      <c r="N827" t="n">
        <v>91.30116663025647</v>
      </c>
      <c r="O827" t="n">
        <v>11.9083216550219</v>
      </c>
      <c r="P827" t="b">
        <v>1</v>
      </c>
      <c r="Q827" t="n">
        <v>0</v>
      </c>
      <c r="R827" t="b">
        <v>0</v>
      </c>
      <c r="S827" t="n">
        <v>11.9083216550219</v>
      </c>
      <c r="T827" t="n">
        <v>250.7011919307225</v>
      </c>
      <c r="U827" t="n">
        <v>988.7655009747697</v>
      </c>
      <c r="V827" t="n">
        <v>453.5921606265177</v>
      </c>
      <c r="W827" t="n">
        <v>3</v>
      </c>
      <c r="X827" t="n">
        <v>1308.13675778962</v>
      </c>
      <c r="Y827" t="b">
        <v>1</v>
      </c>
      <c r="Z827" t="n">
        <v>1308.13675778962</v>
      </c>
      <c r="AA827" t="b">
        <v>0</v>
      </c>
      <c r="AB827" t="n">
        <v>115.0081543170684</v>
      </c>
      <c r="AC827" t="n">
        <v>11.9083216550219</v>
      </c>
      <c r="AD827" t="b">
        <v>0</v>
      </c>
      <c r="AE827" t="n">
        <v>0</v>
      </c>
      <c r="AF827" t="n">
        <v>64.26063589928458</v>
      </c>
      <c r="AG827" t="n">
        <v>0.9421620095475471</v>
      </c>
      <c r="AH827" t="n">
        <v>33.80622757634025</v>
      </c>
      <c r="AI827" t="n">
        <v>92.26632041652867</v>
      </c>
      <c r="AJ827" t="n">
        <v>12.63935664391797</v>
      </c>
      <c r="AK827" t="n">
        <v>5.336498559334132</v>
      </c>
      <c r="AL827" t="n">
        <v>13.26024975043722</v>
      </c>
      <c r="AM827" t="n">
        <v>0</v>
      </c>
      <c r="AN827" t="n">
        <v>0</v>
      </c>
      <c r="AO827" t="n">
        <v>13.27713355965443</v>
      </c>
      <c r="AP827" t="n">
        <v>0</v>
      </c>
      <c r="AQ827" t="n">
        <v>2.863199992284012</v>
      </c>
      <c r="AR827" t="n">
        <v>1</v>
      </c>
      <c r="AS827" t="n">
        <v>0</v>
      </c>
      <c r="AT827" t="n">
        <v>0</v>
      </c>
      <c r="AU827" t="n">
        <v>0</v>
      </c>
      <c r="AV827" t="n">
        <v>2.854387361242043</v>
      </c>
      <c r="AW827" t="n">
        <v>0.8973709283443677</v>
      </c>
    </row>
    <row r="828" spans="1:49">
      <c r="A828" t="n">
        <v>0</v>
      </c>
      <c r="B828" t="n">
        <v>-21.42638506</v>
      </c>
      <c r="C828" t="n">
        <v>54.43974966345412</v>
      </c>
      <c r="D828" t="n">
        <v>86.50230539846279</v>
      </c>
      <c r="E828" t="n">
        <v>1415.36056697061</v>
      </c>
      <c r="F828" t="n">
        <v>825</v>
      </c>
      <c r="G828" t="n">
        <v>32.92739182</v>
      </c>
      <c r="H828" t="n">
        <v>0.6581397110693432</v>
      </c>
      <c r="I828" t="n">
        <v>-0</v>
      </c>
      <c r="J828" t="n">
        <v>0</v>
      </c>
      <c r="K828" t="n">
        <v>0</v>
      </c>
      <c r="L828" t="n">
        <v>0.140254824788992</v>
      </c>
      <c r="M828" t="n">
        <v>0</v>
      </c>
      <c r="N828" t="n">
        <v>91.29372691322175</v>
      </c>
      <c r="O828" t="n">
        <v>11.93232820845668</v>
      </c>
      <c r="P828" t="b">
        <v>1</v>
      </c>
      <c r="Q828" t="n">
        <v>0</v>
      </c>
      <c r="R828" t="b">
        <v>0</v>
      </c>
      <c r="S828" t="n">
        <v>11.93232820845668</v>
      </c>
      <c r="T828" t="n">
        <v>271.2503711983615</v>
      </c>
      <c r="U828" t="n">
        <v>1069.811464006338</v>
      </c>
      <c r="V828" t="n">
        <v>420.0744150684233</v>
      </c>
      <c r="W828" t="n">
        <v>3</v>
      </c>
      <c r="X828" t="n">
        <v>1415.360566880385</v>
      </c>
      <c r="Y828" t="b">
        <v>0</v>
      </c>
      <c r="Z828" t="n">
        <v>1415.360566880385</v>
      </c>
      <c r="AA828" t="b">
        <v>0</v>
      </c>
      <c r="AB828" t="n">
        <v>106.5097401289106</v>
      </c>
      <c r="AC828" t="n">
        <v>11.93232820845668</v>
      </c>
      <c r="AD828" t="b">
        <v>0</v>
      </c>
      <c r="AE828" t="n">
        <v>0</v>
      </c>
      <c r="AF828" t="n">
        <v>9.022528502100613e-08</v>
      </c>
      <c r="AG828" t="n">
        <v>0.9399655104148013</v>
      </c>
      <c r="AH828" t="n">
        <v>33.82978585641408</v>
      </c>
      <c r="AI828" t="n">
        <v>85.64806631149325</v>
      </c>
      <c r="AJ828" t="n">
        <v>12.69443195122235</v>
      </c>
      <c r="AK828" t="n">
        <v>5.141837944969765</v>
      </c>
      <c r="AL828" t="n">
        <v>12.69443195203159</v>
      </c>
      <c r="AM828" t="n">
        <v>0</v>
      </c>
      <c r="AN828" t="n">
        <v>0</v>
      </c>
      <c r="AO828" t="n">
        <v>12.70370506383242</v>
      </c>
      <c r="AP828" t="n">
        <v>0</v>
      </c>
      <c r="AQ828" t="n">
        <v>2.746465936568399</v>
      </c>
      <c r="AR828" t="n">
        <v>1</v>
      </c>
      <c r="AS828" t="n">
        <v>0</v>
      </c>
      <c r="AT828" t="n">
        <v>0</v>
      </c>
      <c r="AU828" t="n">
        <v>0</v>
      </c>
      <c r="AV828" t="n">
        <v>2.737352991187168</v>
      </c>
      <c r="AW828" t="n">
        <v>0.8605773092545459</v>
      </c>
    </row>
    <row r="829" spans="1:49">
      <c r="A829" t="n">
        <v>0</v>
      </c>
      <c r="B829" t="n">
        <v>-21.42638506</v>
      </c>
      <c r="C829" t="n">
        <v>54.51816492134327</v>
      </c>
      <c r="D829" t="n">
        <v>86.62690370443885</v>
      </c>
      <c r="E829" t="n">
        <v>1511.50260857543</v>
      </c>
      <c r="F829" t="n">
        <v>826</v>
      </c>
      <c r="G829" t="n">
        <v>35.16407040999999</v>
      </c>
      <c r="H829" t="n">
        <v>0.5875438554248946</v>
      </c>
      <c r="I829" t="n">
        <v>-0</v>
      </c>
      <c r="J829" t="n">
        <v>0</v>
      </c>
      <c r="K829" t="n">
        <v>0</v>
      </c>
      <c r="L829" t="n">
        <v>0.1463278524636799</v>
      </c>
      <c r="M829" t="n">
        <v>0</v>
      </c>
      <c r="N829" t="n">
        <v>91.28628719618702</v>
      </c>
      <c r="O829" t="n">
        <v>11.62086503395233</v>
      </c>
      <c r="P829" t="b">
        <v>1</v>
      </c>
      <c r="Q829" t="n">
        <v>0</v>
      </c>
      <c r="R829" t="b">
        <v>0</v>
      </c>
      <c r="S829" t="n">
        <v>11.62086503395233</v>
      </c>
      <c r="T829" t="n">
        <v>289.6757570019348</v>
      </c>
      <c r="U829" t="n">
        <v>1142.481185615631</v>
      </c>
      <c r="V829" t="n">
        <v>383.0872418802227</v>
      </c>
      <c r="W829" t="n">
        <v>3</v>
      </c>
      <c r="X829" t="n">
        <v>1511.50260856948</v>
      </c>
      <c r="Y829" t="b">
        <v>0</v>
      </c>
      <c r="Z829" t="n">
        <v>1511.50260856948</v>
      </c>
      <c r="AA829" t="b">
        <v>0</v>
      </c>
      <c r="AB829" t="n">
        <v>97.13165362074612</v>
      </c>
      <c r="AC829" t="n">
        <v>11.62086503395233</v>
      </c>
      <c r="AD829" t="b">
        <v>0</v>
      </c>
      <c r="AE829" t="n">
        <v>0</v>
      </c>
      <c r="AF829" t="n">
        <v>0</v>
      </c>
      <c r="AG829" t="n">
        <v>0.9372323699815238</v>
      </c>
      <c r="AH829" t="n">
        <v>33.85428809935588</v>
      </c>
      <c r="AI829" t="n">
        <v>78.33460511606289</v>
      </c>
      <c r="AJ829" t="n">
        <v>12.39912897393997</v>
      </c>
      <c r="AK829" t="n">
        <v>4.916877511568472</v>
      </c>
      <c r="AL829" t="n">
        <v>12.39912897393997</v>
      </c>
      <c r="AM829" t="n">
        <v>0</v>
      </c>
      <c r="AN829" t="n">
        <v>0</v>
      </c>
      <c r="AO829" t="n">
        <v>12.41524288953439</v>
      </c>
      <c r="AP829" t="n">
        <v>0</v>
      </c>
      <c r="AQ829" t="n">
        <v>2.686150014333529</v>
      </c>
      <c r="AR829" t="n">
        <v>1</v>
      </c>
      <c r="AS829" t="n">
        <v>0</v>
      </c>
      <c r="AT829" t="n">
        <v>0</v>
      </c>
      <c r="AU829" t="n">
        <v>0</v>
      </c>
      <c r="AV829" t="n">
        <v>2.676907870027198</v>
      </c>
      <c r="AW829" t="n">
        <v>0.8415743893195278</v>
      </c>
    </row>
    <row r="830" spans="1:49">
      <c r="A830" t="n">
        <v>0</v>
      </c>
      <c r="B830" t="n">
        <v>-21.42638506</v>
      </c>
      <c r="C830" t="n">
        <v>54.5946318264406</v>
      </c>
      <c r="D830" t="n">
        <v>86.74840616575609</v>
      </c>
      <c r="E830" t="n">
        <v>1598.731800201975</v>
      </c>
      <c r="F830" t="n">
        <v>827</v>
      </c>
      <c r="G830" t="n">
        <v>37.193397665</v>
      </c>
      <c r="H830" t="n">
        <v>0.5466897380644191</v>
      </c>
      <c r="I830" t="n">
        <v>-0</v>
      </c>
      <c r="J830" t="n">
        <v>0</v>
      </c>
      <c r="K830" t="n">
        <v>0</v>
      </c>
      <c r="L830" t="n">
        <v>0.151105764311211</v>
      </c>
      <c r="M830" t="n">
        <v>0</v>
      </c>
      <c r="N830" t="n">
        <v>91.27884747915229</v>
      </c>
      <c r="O830" t="n">
        <v>11.62473405118277</v>
      </c>
      <c r="P830" t="b">
        <v>1</v>
      </c>
      <c r="Q830" t="n">
        <v>0</v>
      </c>
      <c r="R830" t="b">
        <v>0</v>
      </c>
      <c r="S830" t="n">
        <v>11.62473405118277</v>
      </c>
      <c r="T830" t="n">
        <v>306.3930170330607</v>
      </c>
      <c r="U830" t="n">
        <v>1208.414059178391</v>
      </c>
      <c r="V830" t="n">
        <v>362.3060155136847</v>
      </c>
      <c r="W830" t="n">
        <v>3</v>
      </c>
      <c r="X830" t="n">
        <v>1598.731800293012</v>
      </c>
      <c r="Y830" t="b">
        <v>0</v>
      </c>
      <c r="Z830" t="n">
        <v>1598.731800293012</v>
      </c>
      <c r="AA830" t="b">
        <v>0</v>
      </c>
      <c r="AB830" t="n">
        <v>91.86257999839876</v>
      </c>
      <c r="AC830" t="n">
        <v>11.62473405118277</v>
      </c>
      <c r="AD830" t="b">
        <v>0</v>
      </c>
      <c r="AE830" t="n">
        <v>0</v>
      </c>
      <c r="AF830" t="n">
        <v>0</v>
      </c>
      <c r="AG830" t="n">
        <v>0.9352705670515509</v>
      </c>
      <c r="AH830" t="n">
        <v>33.87923714954446</v>
      </c>
      <c r="AI830" t="n">
        <v>74.24060922501469</v>
      </c>
      <c r="AJ830" t="n">
        <v>12.42927390287696</v>
      </c>
      <c r="AK830" t="n">
        <v>4.805552536882601</v>
      </c>
      <c r="AL830" t="n">
        <v>12.42927390287696</v>
      </c>
      <c r="AM830" t="n">
        <v>0</v>
      </c>
      <c r="AN830" t="n">
        <v>0</v>
      </c>
      <c r="AO830" t="n">
        <v>12.44372155245778</v>
      </c>
      <c r="AP830" t="n">
        <v>0</v>
      </c>
      <c r="AQ830" t="n">
        <v>2.690857278875374</v>
      </c>
      <c r="AR830" t="n">
        <v>1</v>
      </c>
      <c r="AS830" t="n">
        <v>0</v>
      </c>
      <c r="AT830" t="n">
        <v>0</v>
      </c>
      <c r="AU830" t="n">
        <v>0</v>
      </c>
      <c r="AV830" t="n">
        <v>2.681682192638644</v>
      </c>
      <c r="AW830" t="n">
        <v>0.8430753552964038</v>
      </c>
    </row>
    <row r="831" spans="1:49">
      <c r="A831" t="n">
        <v>0</v>
      </c>
      <c r="B831" t="n">
        <v>-21.42638506</v>
      </c>
      <c r="C831" t="n">
        <v>54.67512755069274</v>
      </c>
      <c r="D831" t="n">
        <v>86.87631023889335</v>
      </c>
      <c r="E831" t="n">
        <v>1685.134406901495</v>
      </c>
      <c r="F831" t="n">
        <v>828</v>
      </c>
      <c r="G831" t="n">
        <v>39.20349498500001</v>
      </c>
      <c r="H831" t="n">
        <v>0.5918843381507921</v>
      </c>
      <c r="I831" t="n">
        <v>-0</v>
      </c>
      <c r="J831" t="n">
        <v>0</v>
      </c>
      <c r="K831" t="n">
        <v>0</v>
      </c>
      <c r="L831" t="n">
        <v>0.1491525383389955</v>
      </c>
      <c r="M831" t="n">
        <v>0</v>
      </c>
      <c r="N831" t="n">
        <v>91.27140776211756</v>
      </c>
      <c r="O831" t="n">
        <v>13.14482517473762</v>
      </c>
      <c r="P831" t="b">
        <v>1</v>
      </c>
      <c r="Q831" t="n">
        <v>0</v>
      </c>
      <c r="R831" t="b">
        <v>0</v>
      </c>
      <c r="S831" t="n">
        <v>13.14482517473762</v>
      </c>
      <c r="T831" t="n">
        <v>322.9518640615598</v>
      </c>
      <c r="U831" t="n">
        <v>1273.722151858792</v>
      </c>
      <c r="V831" t="n">
        <v>388.6766051747261</v>
      </c>
      <c r="W831" t="n">
        <v>3</v>
      </c>
      <c r="X831" t="n">
        <v>1685.134406909182</v>
      </c>
      <c r="Y831" t="b">
        <v>0</v>
      </c>
      <c r="Z831" t="n">
        <v>1685.134406909182</v>
      </c>
      <c r="AA831" t="b">
        <v>0</v>
      </c>
      <c r="AB831" t="n">
        <v>98.54883498344982</v>
      </c>
      <c r="AC831" t="n">
        <v>13.14482517473762</v>
      </c>
      <c r="AD831" t="b">
        <v>0</v>
      </c>
      <c r="AE831" t="n">
        <v>0</v>
      </c>
      <c r="AF831" t="n">
        <v>0</v>
      </c>
      <c r="AG831" t="n">
        <v>0.9366710114696193</v>
      </c>
      <c r="AH831" t="n">
        <v>33.90497454863986</v>
      </c>
      <c r="AI831" t="n">
        <v>79.5251634984775</v>
      </c>
      <c r="AJ831" t="n">
        <v>14.03355608722601</v>
      </c>
      <c r="AK831" t="n">
        <v>5.036248167071733</v>
      </c>
      <c r="AL831" t="n">
        <v>14.03355608722601</v>
      </c>
      <c r="AM831" t="n">
        <v>0</v>
      </c>
      <c r="AN831" t="n">
        <v>0</v>
      </c>
      <c r="AO831" t="n">
        <v>14.05012049952597</v>
      </c>
      <c r="AP831" t="n">
        <v>0</v>
      </c>
      <c r="AQ831" t="n">
        <v>2.989324827625061</v>
      </c>
      <c r="AR831" t="n">
        <v>1</v>
      </c>
      <c r="AS831" t="n">
        <v>0</v>
      </c>
      <c r="AT831" t="n">
        <v>0</v>
      </c>
      <c r="AU831" t="n">
        <v>0</v>
      </c>
      <c r="AV831" t="n">
        <v>2.980475467810843</v>
      </c>
      <c r="AW831" t="n">
        <v>0.9370108884917504</v>
      </c>
    </row>
    <row r="832" spans="1:49">
      <c r="A832" t="n">
        <v>0</v>
      </c>
      <c r="B832" t="n">
        <v>-21.42638506</v>
      </c>
      <c r="C832" t="n">
        <v>54.7750965270215</v>
      </c>
      <c r="D832" t="n">
        <v>87.0351564307701</v>
      </c>
      <c r="E832" t="n">
        <v>1784.648618941</v>
      </c>
      <c r="F832" t="n">
        <v>829</v>
      </c>
      <c r="G832" t="n">
        <v>41.518624805</v>
      </c>
      <c r="H832" t="n">
        <v>0.690128859332412</v>
      </c>
      <c r="I832" t="n">
        <v>-0</v>
      </c>
      <c r="J832" t="n">
        <v>0</v>
      </c>
      <c r="K832" t="n">
        <v>0</v>
      </c>
      <c r="L832" t="n">
        <v>0.1396637519509428</v>
      </c>
      <c r="M832" t="n">
        <v>0</v>
      </c>
      <c r="N832" t="n">
        <v>91.26396804508283</v>
      </c>
      <c r="O832" t="n">
        <v>15.91770840250793</v>
      </c>
      <c r="P832" t="b">
        <v>1</v>
      </c>
      <c r="Q832" t="n">
        <v>0</v>
      </c>
      <c r="R832" t="b">
        <v>0</v>
      </c>
      <c r="S832" t="n">
        <v>15.91770840250793</v>
      </c>
      <c r="T832" t="n">
        <v>342.0235180352572</v>
      </c>
      <c r="U832" t="n">
        <v>1348.940755131054</v>
      </c>
      <c r="V832" t="n">
        <v>444.4224168280819</v>
      </c>
      <c r="W832" t="n">
        <v>3</v>
      </c>
      <c r="X832" t="n">
        <v>1784.648619038385</v>
      </c>
      <c r="Y832" t="b">
        <v>0</v>
      </c>
      <c r="Z832" t="n">
        <v>1784.648619038385</v>
      </c>
      <c r="AA832" t="b">
        <v>0</v>
      </c>
      <c r="AB832" t="n">
        <v>112.6831685669579</v>
      </c>
      <c r="AC832" t="n">
        <v>15.91770840250793</v>
      </c>
      <c r="AD832" t="b">
        <v>0</v>
      </c>
      <c r="AE832" t="n">
        <v>0</v>
      </c>
      <c r="AF832" t="n">
        <v>0</v>
      </c>
      <c r="AG832" t="n">
        <v>0.9394860851167465</v>
      </c>
      <c r="AH832" t="n">
        <v>33.93344780868991</v>
      </c>
      <c r="AI832" t="n">
        <v>90.65856787329591</v>
      </c>
      <c r="AJ832" t="n">
        <v>16.942995382981</v>
      </c>
      <c r="AK832" t="n">
        <v>5.486104859722289</v>
      </c>
      <c r="AL832" t="n">
        <v>16.942995382981</v>
      </c>
      <c r="AM832" t="n">
        <v>0</v>
      </c>
      <c r="AN832" t="n">
        <v>0</v>
      </c>
      <c r="AO832" t="n">
        <v>16.96366666248674</v>
      </c>
      <c r="AP832" t="n">
        <v>0</v>
      </c>
      <c r="AQ832" t="n">
        <v>3.528336963002646</v>
      </c>
      <c r="AR832" t="n">
        <v>1</v>
      </c>
      <c r="AS832" t="n">
        <v>0</v>
      </c>
      <c r="AT832" t="n">
        <v>0</v>
      </c>
      <c r="AU832" t="n">
        <v>0</v>
      </c>
      <c r="AV832" t="n">
        <v>3.520289406047102</v>
      </c>
      <c r="AW832" t="n">
        <v>1.106719226422982</v>
      </c>
    </row>
    <row r="833" spans="1:49">
      <c r="A833" t="n">
        <v>0</v>
      </c>
      <c r="B833" t="n">
        <v>-21.42638506</v>
      </c>
      <c r="C833" t="n">
        <v>54.89314976703128</v>
      </c>
      <c r="D833" t="n">
        <v>87.22273770150946</v>
      </c>
      <c r="E833" t="n">
        <v>1892.82381240546</v>
      </c>
      <c r="F833" t="n">
        <v>830</v>
      </c>
      <c r="G833" t="n">
        <v>44.03524641</v>
      </c>
      <c r="H833" t="n">
        <v>0.6740597453528823</v>
      </c>
      <c r="I833" t="n">
        <v>-0</v>
      </c>
      <c r="J833" t="n">
        <v>0</v>
      </c>
      <c r="K833" t="n">
        <v>0</v>
      </c>
      <c r="L833" t="n">
        <v>0.1272980605889491</v>
      </c>
      <c r="M833" t="n">
        <v>0</v>
      </c>
      <c r="N833" t="n">
        <v>91.25652832804811</v>
      </c>
      <c r="O833" t="n">
        <v>16.63477815432838</v>
      </c>
      <c r="P833" t="b">
        <v>1</v>
      </c>
      <c r="Q833" t="n">
        <v>0</v>
      </c>
      <c r="R833" t="b">
        <v>0</v>
      </c>
      <c r="S833" t="n">
        <v>16.63477815432838</v>
      </c>
      <c r="T833" t="n">
        <v>362.7550277841538</v>
      </c>
      <c r="U833" t="n">
        <v>1430.705829580702</v>
      </c>
      <c r="V833" t="n">
        <v>437.9000098226766</v>
      </c>
      <c r="W833" t="n">
        <v>3</v>
      </c>
      <c r="X833" t="n">
        <v>1892.823812535269</v>
      </c>
      <c r="Y833" t="b">
        <v>0</v>
      </c>
      <c r="Z833" t="n">
        <v>1892.823812535269</v>
      </c>
      <c r="AA833" t="b">
        <v>0</v>
      </c>
      <c r="AB833" t="n">
        <v>111.0294142552425</v>
      </c>
      <c r="AC833" t="n">
        <v>16.63477815432838</v>
      </c>
      <c r="AD833" t="b">
        <v>0</v>
      </c>
      <c r="AE833" t="n">
        <v>0</v>
      </c>
      <c r="AF833" t="n">
        <v>0</v>
      </c>
      <c r="AG833" t="n">
        <v>0.9386236458908191</v>
      </c>
      <c r="AH833" t="n">
        <v>33.96639478951646</v>
      </c>
      <c r="AI833" t="n">
        <v>89.41012739443748</v>
      </c>
      <c r="AJ833" t="n">
        <v>17.72252193640489</v>
      </c>
      <c r="AK833" t="n">
        <v>5.487667639907954</v>
      </c>
      <c r="AL833" t="n">
        <v>17.72252193640489</v>
      </c>
      <c r="AM833" t="n">
        <v>0</v>
      </c>
      <c r="AN833" t="n">
        <v>0</v>
      </c>
      <c r="AO833" t="n">
        <v>17.72497052137157</v>
      </c>
      <c r="AP833" t="n">
        <v>0</v>
      </c>
      <c r="AQ833" t="n">
        <v>3.666582203684838</v>
      </c>
      <c r="AR833" t="n">
        <v>1</v>
      </c>
      <c r="AS833" t="n">
        <v>0</v>
      </c>
      <c r="AT833" t="n">
        <v>0</v>
      </c>
      <c r="AU833" t="n">
        <v>0</v>
      </c>
      <c r="AV833" t="n">
        <v>3.659221670779917</v>
      </c>
      <c r="AW833" t="n">
        <v>1.150397171845926</v>
      </c>
    </row>
    <row r="834" spans="1:49">
      <c r="A834" t="n">
        <v>0</v>
      </c>
      <c r="B834" t="n">
        <v>-21.42638506</v>
      </c>
      <c r="C834" t="n">
        <v>54.99247294860773</v>
      </c>
      <c r="D834" t="n">
        <v>87.3805577546689</v>
      </c>
      <c r="E834" t="n">
        <v>1713.168008463265</v>
      </c>
      <c r="F834" t="n">
        <v>831</v>
      </c>
      <c r="G834" t="n">
        <v>46.18610484</v>
      </c>
      <c r="H834" t="n">
        <v>0.5031988550893942</v>
      </c>
      <c r="I834" t="n">
        <v>-0</v>
      </c>
      <c r="J834" t="n">
        <v>0</v>
      </c>
      <c r="K834" t="n">
        <v>0</v>
      </c>
      <c r="L834" t="n">
        <v>0.114303126109239</v>
      </c>
      <c r="M834" t="n">
        <v>0</v>
      </c>
      <c r="N834" t="n">
        <v>91.24908861101338</v>
      </c>
      <c r="O834" t="n">
        <v>13.80305007467073</v>
      </c>
      <c r="P834" t="b">
        <v>1</v>
      </c>
      <c r="Q834" t="n">
        <v>0</v>
      </c>
      <c r="R834" t="b">
        <v>0</v>
      </c>
      <c r="S834" t="n">
        <v>13.80305007467073</v>
      </c>
      <c r="T834" t="n">
        <v>380.4734413992356</v>
      </c>
      <c r="U834" t="n">
        <v>1500.587252878585</v>
      </c>
      <c r="V834" t="n">
        <v>346.4352688139901</v>
      </c>
      <c r="W834" t="n">
        <v>3</v>
      </c>
      <c r="X834" t="n">
        <v>1985.276935558368</v>
      </c>
      <c r="Y834" t="b">
        <v>0</v>
      </c>
      <c r="Z834" t="n">
        <v>1985.276935558368</v>
      </c>
      <c r="AA834" t="b">
        <v>0</v>
      </c>
      <c r="AB834" t="n">
        <v>87.83855700151881</v>
      </c>
      <c r="AC834" t="n">
        <v>13.80305007467073</v>
      </c>
      <c r="AD834" t="b">
        <v>0</v>
      </c>
      <c r="AE834" t="n">
        <v>0</v>
      </c>
      <c r="AF834" t="n">
        <v>0</v>
      </c>
      <c r="AG834" t="n">
        <v>0.9317208034828094</v>
      </c>
      <c r="AH834" t="n">
        <v>34.00131669468995</v>
      </c>
      <c r="AI834" t="n">
        <v>71.25897250887604</v>
      </c>
      <c r="AJ834" t="n">
        <v>14.81457752480612</v>
      </c>
      <c r="AK834" t="n">
        <v>4.865505387546634</v>
      </c>
      <c r="AL834" t="n">
        <v>14.81457752480612</v>
      </c>
      <c r="AM834" t="n">
        <v>0</v>
      </c>
      <c r="AN834" t="n">
        <v>0</v>
      </c>
      <c r="AO834" t="n">
        <v>14.9139427358724</v>
      </c>
      <c r="AP834" t="n">
        <v>0</v>
      </c>
      <c r="AQ834" t="n">
        <v>3.145798466057493</v>
      </c>
      <c r="AR834" t="n">
        <v>1</v>
      </c>
      <c r="AS834" t="n">
        <v>0</v>
      </c>
      <c r="AT834" t="n">
        <v>0</v>
      </c>
      <c r="AU834" t="n">
        <v>0</v>
      </c>
      <c r="AV834" t="n">
        <v>3.136471646806645</v>
      </c>
      <c r="AW834" t="n">
        <v>0.9860534388703101</v>
      </c>
    </row>
    <row r="835" spans="1:49">
      <c r="A835" t="n">
        <v>0</v>
      </c>
      <c r="B835" t="n">
        <v>-21.42638506</v>
      </c>
      <c r="C835" t="n">
        <v>55.05565076298186</v>
      </c>
      <c r="D835" t="n">
        <v>87.48094445055165</v>
      </c>
      <c r="E835" t="n">
        <v>1437.47118876055</v>
      </c>
      <c r="F835" t="n">
        <v>832</v>
      </c>
      <c r="G835" t="n">
        <v>47.612154355</v>
      </c>
      <c r="H835" t="n">
        <v>0.2939014551228718</v>
      </c>
      <c r="I835" t="n">
        <v>-0</v>
      </c>
      <c r="J835" t="n">
        <v>0</v>
      </c>
      <c r="K835" t="n">
        <v>0</v>
      </c>
      <c r="L835" t="n">
        <v>0.09937379376864691</v>
      </c>
      <c r="M835" t="n">
        <v>0</v>
      </c>
      <c r="N835" t="n">
        <v>91.24164889397865</v>
      </c>
      <c r="O835" t="n">
        <v>9.582350118824323</v>
      </c>
      <c r="P835" t="b">
        <v>1</v>
      </c>
      <c r="Q835" t="n">
        <v>0</v>
      </c>
      <c r="R835" t="b">
        <v>0</v>
      </c>
      <c r="S835" t="n">
        <v>9.582350118824323</v>
      </c>
      <c r="T835" t="n">
        <v>392.2209998577238</v>
      </c>
      <c r="U835" t="n">
        <v>1546.919623438863</v>
      </c>
      <c r="V835" t="n">
        <v>233.2988374005446</v>
      </c>
      <c r="W835" t="n">
        <v>4</v>
      </c>
      <c r="X835" t="n">
        <v>1379.852304107465</v>
      </c>
      <c r="Y835" t="b">
        <v>1</v>
      </c>
      <c r="Z835" t="n">
        <v>1379.852304107465</v>
      </c>
      <c r="AA835" t="b">
        <v>0</v>
      </c>
      <c r="AB835" t="n">
        <v>59.15284923948899</v>
      </c>
      <c r="AC835" t="n">
        <v>9.582350118824323</v>
      </c>
      <c r="AD835" t="b">
        <v>0</v>
      </c>
      <c r="AE835" t="n">
        <v>0</v>
      </c>
      <c r="AF835" t="n">
        <v>57.61888465308448</v>
      </c>
      <c r="AG835" t="n">
        <v>0.9353831421690062</v>
      </c>
      <c r="AH835" t="n">
        <v>34.03355285404044</v>
      </c>
      <c r="AI835" t="n">
        <v>70.8959253357134</v>
      </c>
      <c r="AJ835" t="n">
        <v>10.24430491296258</v>
      </c>
      <c r="AK835" t="n">
        <v>4.581071928214541</v>
      </c>
      <c r="AL835" t="n">
        <v>10.67207926343034</v>
      </c>
      <c r="AM835" t="n">
        <v>0</v>
      </c>
      <c r="AN835" t="n">
        <v>0</v>
      </c>
      <c r="AO835" t="n">
        <v>10.71833143025949</v>
      </c>
      <c r="AP835" t="n">
        <v>0</v>
      </c>
      <c r="AQ835" t="n">
        <v>2.360747898336776</v>
      </c>
      <c r="AR835" t="n">
        <v>1</v>
      </c>
      <c r="AS835" t="n">
        <v>0</v>
      </c>
      <c r="AT835" t="n">
        <v>0</v>
      </c>
      <c r="AU835" t="n">
        <v>0</v>
      </c>
      <c r="AV835" t="n">
        <v>2.350313028126635</v>
      </c>
      <c r="AW835" t="n">
        <v>0.7388985155231758</v>
      </c>
    </row>
    <row r="836" spans="1:49">
      <c r="A836" t="n">
        <v>0</v>
      </c>
      <c r="B836" t="n">
        <v>-21.42638506</v>
      </c>
      <c r="C836" t="n">
        <v>55.09319172215115</v>
      </c>
      <c r="D836" t="n">
        <v>87.54059534048204</v>
      </c>
      <c r="E836" t="n">
        <v>1402.49987704762</v>
      </c>
      <c r="F836" t="n">
        <v>833</v>
      </c>
      <c r="G836" t="n">
        <v>48.393614615</v>
      </c>
      <c r="H836" t="n">
        <v>0.1607868035857809</v>
      </c>
      <c r="I836" t="n">
        <v>-0</v>
      </c>
      <c r="J836" t="n">
        <v>0</v>
      </c>
      <c r="K836" t="n">
        <v>0</v>
      </c>
      <c r="L836" t="n">
        <v>0.07831299619928289</v>
      </c>
      <c r="M836" t="n">
        <v>0</v>
      </c>
      <c r="N836" t="n">
        <v>91.23420917694392</v>
      </c>
      <c r="O836" t="n">
        <v>6.731211375086308</v>
      </c>
      <c r="P836" t="b">
        <v>1</v>
      </c>
      <c r="Q836" t="n">
        <v>0</v>
      </c>
      <c r="R836" t="b">
        <v>0</v>
      </c>
      <c r="S836" t="n">
        <v>6.731211375086308</v>
      </c>
      <c r="T836" t="n">
        <v>398.6585393616275</v>
      </c>
      <c r="U836" t="n">
        <v>1572.309279242259</v>
      </c>
      <c r="V836" t="n">
        <v>161.236565767315</v>
      </c>
      <c r="W836" t="n">
        <v>4</v>
      </c>
      <c r="X836" t="n">
        <v>1402.499877084095</v>
      </c>
      <c r="Y836" t="b">
        <v>0</v>
      </c>
      <c r="Z836" t="n">
        <v>1402.499877084095</v>
      </c>
      <c r="AA836" t="b">
        <v>0</v>
      </c>
      <c r="AB836" t="n">
        <v>40.8814821925241</v>
      </c>
      <c r="AC836" t="n">
        <v>6.731211375086308</v>
      </c>
      <c r="AD836" t="b">
        <v>0</v>
      </c>
      <c r="AE836" t="n">
        <v>0</v>
      </c>
      <c r="AF836" t="n">
        <v>-3.64748302672524e-08</v>
      </c>
      <c r="AG836" t="n">
        <v>0.9231448770164977</v>
      </c>
      <c r="AH836" t="n">
        <v>34.05473147603794</v>
      </c>
      <c r="AI836" t="n">
        <v>49.64687472619616</v>
      </c>
      <c r="AJ836" t="n">
        <v>7.291608871665777</v>
      </c>
      <c r="AK836" t="n">
        <v>3.81561666282834</v>
      </c>
      <c r="AL836" t="n">
        <v>7.291608871476145</v>
      </c>
      <c r="AM836" t="n">
        <v>0</v>
      </c>
      <c r="AN836" t="n">
        <v>0</v>
      </c>
      <c r="AO836" t="n">
        <v>7.291806674019916</v>
      </c>
      <c r="AP836" t="n">
        <v>0</v>
      </c>
      <c r="AQ836" t="n">
        <v>1.720033192471974</v>
      </c>
      <c r="AR836" t="n">
        <v>1</v>
      </c>
      <c r="AS836" t="n">
        <v>0</v>
      </c>
      <c r="AT836" t="n">
        <v>0</v>
      </c>
      <c r="AU836" t="n">
        <v>0</v>
      </c>
      <c r="AV836" t="n">
        <v>1.709754704537552</v>
      </c>
      <c r="AW836" t="n">
        <v>0.5375178531425365</v>
      </c>
    </row>
    <row r="837" spans="1:49">
      <c r="A837" t="n">
        <v>0</v>
      </c>
      <c r="B837" t="n">
        <v>-21.42638506</v>
      </c>
      <c r="C837" t="n">
        <v>55.11757804823905</v>
      </c>
      <c r="D837" t="n">
        <v>87.57934411210286</v>
      </c>
      <c r="E837" t="n">
        <v>1417.15479601727</v>
      </c>
      <c r="F837" t="n">
        <v>834</v>
      </c>
      <c r="G837" t="n">
        <v>48.89928632</v>
      </c>
      <c r="H837" t="n">
        <v>0.1355613013673445</v>
      </c>
      <c r="I837" t="n">
        <v>-0</v>
      </c>
      <c r="J837" t="n">
        <v>0</v>
      </c>
      <c r="K837" t="n">
        <v>0</v>
      </c>
      <c r="L837" t="n">
        <v>0.0544586468998709</v>
      </c>
      <c r="M837" t="n">
        <v>0</v>
      </c>
      <c r="N837" t="n">
        <v>91.22676945990919</v>
      </c>
      <c r="O837" t="n">
        <v>6.240869986298421</v>
      </c>
      <c r="P837" t="b">
        <v>1</v>
      </c>
      <c r="Q837" t="n">
        <v>0</v>
      </c>
      <c r="R837" t="b">
        <v>0</v>
      </c>
      <c r="S837" t="n">
        <v>6.240869986298421</v>
      </c>
      <c r="T837" t="n">
        <v>402.8241786699449</v>
      </c>
      <c r="U837" t="n">
        <v>1588.738560674263</v>
      </c>
      <c r="V837" t="n">
        <v>147.9452366726592</v>
      </c>
      <c r="W837" t="n">
        <v>4</v>
      </c>
      <c r="X837" t="n">
        <v>1417.154796121442</v>
      </c>
      <c r="Y837" t="b">
        <v>0</v>
      </c>
      <c r="Z837" t="n">
        <v>1417.154796121442</v>
      </c>
      <c r="AA837" t="b">
        <v>0</v>
      </c>
      <c r="AB837" t="n">
        <v>37.51146974458906</v>
      </c>
      <c r="AC837" t="n">
        <v>6.240869986298421</v>
      </c>
      <c r="AD837" t="b">
        <v>0</v>
      </c>
      <c r="AE837" t="n">
        <v>0</v>
      </c>
      <c r="AF837" t="n">
        <v>0</v>
      </c>
      <c r="AG837" t="n">
        <v>0.9195540007265133</v>
      </c>
      <c r="AH837" t="n">
        <v>34.0724262850303</v>
      </c>
      <c r="AI837" t="n">
        <v>45.73218883200884</v>
      </c>
      <c r="AJ837" t="n">
        <v>6.786844471741396</v>
      </c>
      <c r="AK837" t="n">
        <v>3.678971629554738</v>
      </c>
      <c r="AL837" t="n">
        <v>6.786844471741396</v>
      </c>
      <c r="AM837" t="n">
        <v>0</v>
      </c>
      <c r="AN837" t="n">
        <v>0</v>
      </c>
      <c r="AO837" t="n">
        <v>6.787258442026329</v>
      </c>
      <c r="AP837" t="n">
        <v>0</v>
      </c>
      <c r="AQ837" t="n">
        <v>1.629281889442989</v>
      </c>
      <c r="AR837" t="n">
        <v>1</v>
      </c>
      <c r="AS837" t="n">
        <v>0</v>
      </c>
      <c r="AT837" t="n">
        <v>0</v>
      </c>
      <c r="AU837" t="n">
        <v>0</v>
      </c>
      <c r="AV837" t="n">
        <v>1.619076681232566</v>
      </c>
      <c r="AW837" t="n">
        <v>0.5090102220275292</v>
      </c>
    </row>
    <row r="838" spans="1:49">
      <c r="A838" t="n">
        <v>0</v>
      </c>
      <c r="B838" t="n">
        <v>-21.42638506</v>
      </c>
      <c r="C838" t="n">
        <v>55.14277485679634</v>
      </c>
      <c r="D838" t="n">
        <v>87.61938070379115</v>
      </c>
      <c r="E838" t="n">
        <v>1431.89093693462</v>
      </c>
      <c r="F838" t="n">
        <v>835</v>
      </c>
      <c r="G838" t="n">
        <v>49.407760605</v>
      </c>
      <c r="H838" t="n">
        <v>0.1420896492781729</v>
      </c>
      <c r="I838" t="n">
        <v>-0</v>
      </c>
      <c r="J838" t="n">
        <v>0</v>
      </c>
      <c r="K838" t="n">
        <v>0</v>
      </c>
      <c r="L838" t="n">
        <v>0.03961352889681774</v>
      </c>
      <c r="M838" t="n">
        <v>0</v>
      </c>
      <c r="N838" t="n">
        <v>91.21932974287446</v>
      </c>
      <c r="O838" t="n">
        <v>6.480234433018014</v>
      </c>
      <c r="P838" t="b">
        <v>1</v>
      </c>
      <c r="Q838" t="n">
        <v>0</v>
      </c>
      <c r="R838" t="b">
        <v>0</v>
      </c>
      <c r="S838" t="n">
        <v>6.480234433018014</v>
      </c>
      <c r="T838" t="n">
        <v>407.0129051656552</v>
      </c>
      <c r="U838" t="n">
        <v>1605.258897973344</v>
      </c>
      <c r="V838" t="n">
        <v>152.0386202972148</v>
      </c>
      <c r="W838" t="n">
        <v>4</v>
      </c>
      <c r="X838" t="n">
        <v>1431.890936992223</v>
      </c>
      <c r="Y838" t="b">
        <v>0</v>
      </c>
      <c r="Z838" t="n">
        <v>1431.890936992223</v>
      </c>
      <c r="AA838" t="b">
        <v>0</v>
      </c>
      <c r="AB838" t="n">
        <v>38.54934591714371</v>
      </c>
      <c r="AC838" t="n">
        <v>6.480234433018014</v>
      </c>
      <c r="AD838" t="b">
        <v>0</v>
      </c>
      <c r="AE838" t="n">
        <v>0</v>
      </c>
      <c r="AF838" t="n">
        <v>0</v>
      </c>
      <c r="AG838" t="n">
        <v>0.9205600584610244</v>
      </c>
      <c r="AH838" t="n">
        <v>34.0895986224925</v>
      </c>
      <c r="AI838" t="n">
        <v>46.94615534888831</v>
      </c>
      <c r="AJ838" t="n">
        <v>7.039447750808951</v>
      </c>
      <c r="AK838" t="n">
        <v>3.729399836395359</v>
      </c>
      <c r="AL838" t="n">
        <v>7.039447750808951</v>
      </c>
      <c r="AM838" t="n">
        <v>0</v>
      </c>
      <c r="AN838" t="n">
        <v>0</v>
      </c>
      <c r="AO838" t="n">
        <v>7.039848504284919</v>
      </c>
      <c r="AP838" t="n">
        <v>0</v>
      </c>
      <c r="AQ838" t="n">
        <v>1.677390543607119</v>
      </c>
      <c r="AR838" t="n">
        <v>1</v>
      </c>
      <c r="AS838" t="n">
        <v>0</v>
      </c>
      <c r="AT838" t="n">
        <v>0</v>
      </c>
      <c r="AU838" t="n">
        <v>0</v>
      </c>
      <c r="AV838" t="n">
        <v>1.667158775277615</v>
      </c>
      <c r="AW838" t="n">
        <v>0.5241264161208117</v>
      </c>
    </row>
    <row r="839" spans="1:49">
      <c r="A839" t="n">
        <v>0</v>
      </c>
      <c r="B839" t="n">
        <v>-21.42638506</v>
      </c>
      <c r="C839" t="n">
        <v>55.16780020679921</v>
      </c>
      <c r="D839" t="n">
        <v>87.65914485557425</v>
      </c>
      <c r="E839" t="n">
        <v>1446.072866539985</v>
      </c>
      <c r="F839" t="n">
        <v>836</v>
      </c>
      <c r="G839" t="n">
        <v>49.89711169</v>
      </c>
      <c r="H839" t="n">
        <v>0.1276012431866231</v>
      </c>
      <c r="I839" t="n">
        <v>-0</v>
      </c>
      <c r="J839" t="n">
        <v>0</v>
      </c>
      <c r="K839" t="n">
        <v>0</v>
      </c>
      <c r="L839" t="n">
        <v>0.03601542610092079</v>
      </c>
      <c r="M839" t="n">
        <v>0</v>
      </c>
      <c r="N839" t="n">
        <v>91.21189002583974</v>
      </c>
      <c r="O839" t="n">
        <v>6.224909679173205</v>
      </c>
      <c r="P839" t="b">
        <v>1</v>
      </c>
      <c r="Q839" t="n">
        <v>0</v>
      </c>
      <c r="R839" t="b">
        <v>0</v>
      </c>
      <c r="S839" t="n">
        <v>6.224909679173205</v>
      </c>
      <c r="T839" t="n">
        <v>411.044097923897</v>
      </c>
      <c r="U839" t="n">
        <v>1621.15792221185</v>
      </c>
      <c r="V839" t="n">
        <v>144.615891688258</v>
      </c>
      <c r="W839" t="n">
        <v>4</v>
      </c>
      <c r="X839" t="n">
        <v>1446.07286661297</v>
      </c>
      <c r="Y839" t="b">
        <v>0</v>
      </c>
      <c r="Z839" t="n">
        <v>1446.07286661297</v>
      </c>
      <c r="AA839" t="b">
        <v>0</v>
      </c>
      <c r="AB839" t="n">
        <v>36.66731533677941</v>
      </c>
      <c r="AC839" t="n">
        <v>6.224909679173205</v>
      </c>
      <c r="AD839" t="b">
        <v>0</v>
      </c>
      <c r="AE839" t="n">
        <v>0</v>
      </c>
      <c r="AF839" t="n">
        <v>0</v>
      </c>
      <c r="AG839" t="n">
        <v>0.9183313446427612</v>
      </c>
      <c r="AH839" t="n">
        <v>34.1072065994772</v>
      </c>
      <c r="AI839" t="n">
        <v>44.76255329683018</v>
      </c>
      <c r="AJ839" t="n">
        <v>6.778500718163714</v>
      </c>
      <c r="AK839" t="n">
        <v>3.655697538108868</v>
      </c>
      <c r="AL839" t="n">
        <v>6.778500718163714</v>
      </c>
      <c r="AM839" t="n">
        <v>0</v>
      </c>
      <c r="AN839" t="n">
        <v>0</v>
      </c>
      <c r="AO839" t="n">
        <v>6.778867329185068</v>
      </c>
      <c r="AP839" t="n">
        <v>0</v>
      </c>
      <c r="AQ839" t="n">
        <v>1.631704535127986</v>
      </c>
      <c r="AR839" t="n">
        <v>1</v>
      </c>
      <c r="AS839" t="n">
        <v>0</v>
      </c>
      <c r="AT839" t="n">
        <v>0</v>
      </c>
      <c r="AU839" t="n">
        <v>0</v>
      </c>
      <c r="AV839" t="n">
        <v>1.621521892969132</v>
      </c>
      <c r="AW839" t="n">
        <v>0.5097789550859204</v>
      </c>
    </row>
    <row r="840" spans="1:49">
      <c r="A840" t="n">
        <v>0</v>
      </c>
      <c r="B840" t="n">
        <v>-21.42638506</v>
      </c>
      <c r="C840" t="n">
        <v>55.19204645638197</v>
      </c>
      <c r="D840" t="n">
        <v>87.6976710519499</v>
      </c>
      <c r="E840" t="n">
        <v>1459.54974254225</v>
      </c>
      <c r="F840" t="n">
        <v>837</v>
      </c>
      <c r="G840" t="n">
        <v>50.36213472</v>
      </c>
      <c r="H840" t="n">
        <v>0.1428171404753424</v>
      </c>
      <c r="I840" t="n">
        <v>-0</v>
      </c>
      <c r="J840" t="n">
        <v>0</v>
      </c>
      <c r="K840" t="n">
        <v>0</v>
      </c>
      <c r="L840" t="n">
        <v>0.0433678420134343</v>
      </c>
      <c r="M840" t="n">
        <v>0</v>
      </c>
      <c r="N840" t="n">
        <v>91.20445030880501</v>
      </c>
      <c r="O840" t="n">
        <v>6.665753669606009</v>
      </c>
      <c r="P840" t="b">
        <v>1</v>
      </c>
      <c r="Q840" t="n">
        <v>0</v>
      </c>
      <c r="R840" t="b">
        <v>0</v>
      </c>
      <c r="S840" t="n">
        <v>6.665753669606009</v>
      </c>
      <c r="T840" t="n">
        <v>414.8748802158206</v>
      </c>
      <c r="U840" t="n">
        <v>1636.266527571197</v>
      </c>
      <c r="V840" t="n">
        <v>153.4276038210156</v>
      </c>
      <c r="W840" t="n">
        <v>4</v>
      </c>
      <c r="X840" t="n">
        <v>1459.549742593507</v>
      </c>
      <c r="Y840" t="b">
        <v>0</v>
      </c>
      <c r="Z840" t="n">
        <v>1459.549742593507</v>
      </c>
      <c r="AA840" t="b">
        <v>0</v>
      </c>
      <c r="AB840" t="n">
        <v>38.90152226699178</v>
      </c>
      <c r="AC840" t="n">
        <v>6.665753669606009</v>
      </c>
      <c r="AD840" t="b">
        <v>0</v>
      </c>
      <c r="AE840" t="n">
        <v>0</v>
      </c>
      <c r="AF840" t="n">
        <v>0</v>
      </c>
      <c r="AG840" t="n">
        <v>0.9207000672232732</v>
      </c>
      <c r="AH840" t="n">
        <v>34.12459534645227</v>
      </c>
      <c r="AI840" t="n">
        <v>47.36783845332455</v>
      </c>
      <c r="AJ840" t="n">
        <v>7.23987529370902</v>
      </c>
      <c r="AK840" t="n">
        <v>3.756266405127491</v>
      </c>
      <c r="AL840" t="n">
        <v>7.23987529370902</v>
      </c>
      <c r="AM840" t="n">
        <v>0</v>
      </c>
      <c r="AN840" t="n">
        <v>0</v>
      </c>
      <c r="AO840" t="n">
        <v>7.240345754681948</v>
      </c>
      <c r="AP840" t="n">
        <v>0</v>
      </c>
      <c r="AQ840" t="n">
        <v>1.717576710417831</v>
      </c>
      <c r="AR840" t="n">
        <v>1</v>
      </c>
      <c r="AS840" t="n">
        <v>0</v>
      </c>
      <c r="AT840" t="n">
        <v>0</v>
      </c>
      <c r="AU840" t="n">
        <v>0</v>
      </c>
      <c r="AV840" t="n">
        <v>1.707343312436977</v>
      </c>
      <c r="AW840" t="n">
        <v>0.5367597524035558</v>
      </c>
    </row>
    <row r="841" spans="1:49">
      <c r="A841" t="n">
        <v>0</v>
      </c>
      <c r="B841" t="n">
        <v>-21.42638506</v>
      </c>
      <c r="C841" t="n">
        <v>55.22596906949025</v>
      </c>
      <c r="D841" t="n">
        <v>87.75157255328205</v>
      </c>
      <c r="E841" t="n">
        <v>1477.405180143815</v>
      </c>
      <c r="F841" t="n">
        <v>838</v>
      </c>
      <c r="G841" t="n">
        <v>50.97824113</v>
      </c>
      <c r="H841" t="n">
        <v>0.2020713949120028</v>
      </c>
      <c r="I841" t="n">
        <v>-0</v>
      </c>
      <c r="J841" t="n">
        <v>0</v>
      </c>
      <c r="K841" t="n">
        <v>0</v>
      </c>
      <c r="L841" t="n">
        <v>0.05706072256458378</v>
      </c>
      <c r="M841" t="n">
        <v>0</v>
      </c>
      <c r="N841" t="n">
        <v>91.19701059177028</v>
      </c>
      <c r="O841" t="n">
        <v>8.201847970453112</v>
      </c>
      <c r="P841" t="b">
        <v>1</v>
      </c>
      <c r="Q841" t="n">
        <v>0</v>
      </c>
      <c r="R841" t="b">
        <v>0</v>
      </c>
      <c r="S841" t="n">
        <v>8.201847970453112</v>
      </c>
      <c r="T841" t="n">
        <v>419.9502622358651</v>
      </c>
      <c r="U841" t="n">
        <v>1656.283834258252</v>
      </c>
      <c r="V841" t="n">
        <v>186.5027501165389</v>
      </c>
      <c r="W841" t="n">
        <v>4</v>
      </c>
      <c r="X841" t="n">
        <v>1477.405180158361</v>
      </c>
      <c r="Y841" t="b">
        <v>0</v>
      </c>
      <c r="Z841" t="n">
        <v>1477.405180158361</v>
      </c>
      <c r="AA841" t="b">
        <v>0</v>
      </c>
      <c r="AB841" t="n">
        <v>47.2877155467898</v>
      </c>
      <c r="AC841" t="n">
        <v>8.201847970453112</v>
      </c>
      <c r="AD841" t="b">
        <v>0</v>
      </c>
      <c r="AE841" t="n">
        <v>0</v>
      </c>
      <c r="AF841" t="n">
        <v>0</v>
      </c>
      <c r="AG841" t="n">
        <v>0.9278926196115519</v>
      </c>
      <c r="AH841" t="n">
        <v>34.14267549141069</v>
      </c>
      <c r="AI841" t="n">
        <v>57.13283293842549</v>
      </c>
      <c r="AJ841" t="n">
        <v>8.83922104465783</v>
      </c>
      <c r="AK841" t="n">
        <v>4.119698917360701</v>
      </c>
      <c r="AL841" t="n">
        <v>8.83922104465783</v>
      </c>
      <c r="AM841" t="n">
        <v>0</v>
      </c>
      <c r="AN841" t="n">
        <v>0</v>
      </c>
      <c r="AO841" t="n">
        <v>8.840022031366829</v>
      </c>
      <c r="AP841" t="n">
        <v>0</v>
      </c>
      <c r="AQ841" t="n">
        <v>2.012641576675589</v>
      </c>
      <c r="AR841" t="n">
        <v>1</v>
      </c>
      <c r="AS841" t="n">
        <v>0</v>
      </c>
      <c r="AT841" t="n">
        <v>0</v>
      </c>
      <c r="AU841" t="n">
        <v>0</v>
      </c>
      <c r="AV841" t="n">
        <v>2.002267567890665</v>
      </c>
      <c r="AW841" t="n">
        <v>0.6294789314825248</v>
      </c>
    </row>
    <row r="842" spans="1:49">
      <c r="A842" t="n">
        <v>0</v>
      </c>
      <c r="B842" t="n">
        <v>-21.42638506</v>
      </c>
      <c r="C842" t="n">
        <v>55.27167399201153</v>
      </c>
      <c r="D842" t="n">
        <v>87.82419561254645</v>
      </c>
      <c r="E842" t="n">
        <v>1500.432795404015</v>
      </c>
      <c r="F842" t="n">
        <v>839</v>
      </c>
      <c r="G842" t="n">
        <v>51.772814845</v>
      </c>
      <c r="H842" t="n">
        <v>0.2244640507099707</v>
      </c>
      <c r="I842" t="n">
        <v>-0</v>
      </c>
      <c r="J842" t="n">
        <v>0</v>
      </c>
      <c r="K842" t="n">
        <v>0</v>
      </c>
      <c r="L842" t="n">
        <v>0.06975017732457084</v>
      </c>
      <c r="M842" t="n">
        <v>0</v>
      </c>
      <c r="N842" t="n">
        <v>91.18957087473555</v>
      </c>
      <c r="O842" t="n">
        <v>8.914842097979058</v>
      </c>
      <c r="P842" t="b">
        <v>1</v>
      </c>
      <c r="Q842" t="n">
        <v>0</v>
      </c>
      <c r="R842" t="b">
        <v>0</v>
      </c>
      <c r="S842" t="n">
        <v>8.914842097979058</v>
      </c>
      <c r="T842" t="n">
        <v>426.4958281985874</v>
      </c>
      <c r="U842" t="n">
        <v>1682.099546415229</v>
      </c>
      <c r="V842" t="n">
        <v>199.6044640487936</v>
      </c>
      <c r="W842" t="n">
        <v>4</v>
      </c>
      <c r="X842" t="n">
        <v>1500.432795402384</v>
      </c>
      <c r="Y842" t="b">
        <v>0</v>
      </c>
      <c r="Z842" t="n">
        <v>1500.432795402384</v>
      </c>
      <c r="AA842" t="b">
        <v>0</v>
      </c>
      <c r="AB842" t="n">
        <v>50.60965112799026</v>
      </c>
      <c r="AC842" t="n">
        <v>8.914842097979058</v>
      </c>
      <c r="AD842" t="b">
        <v>0</v>
      </c>
      <c r="AE842" t="n">
        <v>0</v>
      </c>
      <c r="AF842" t="n">
        <v>0</v>
      </c>
      <c r="AG842" t="n">
        <v>0.9299984903332273</v>
      </c>
      <c r="AH842" t="n">
        <v>34.16290434456182</v>
      </c>
      <c r="AI842" t="n">
        <v>61.00792381822786</v>
      </c>
      <c r="AJ842" t="n">
        <v>9.585867278972447</v>
      </c>
      <c r="AK842" t="n">
        <v>4.270646768911412</v>
      </c>
      <c r="AL842" t="n">
        <v>9.585867278972447</v>
      </c>
      <c r="AM842" t="n">
        <v>0</v>
      </c>
      <c r="AN842" t="n">
        <v>0</v>
      </c>
      <c r="AO842" t="n">
        <v>9.586883302852405</v>
      </c>
      <c r="AP842" t="n">
        <v>0</v>
      </c>
      <c r="AQ842" t="n">
        <v>2.152190594374751</v>
      </c>
      <c r="AR842" t="n">
        <v>1</v>
      </c>
      <c r="AS842" t="n">
        <v>0</v>
      </c>
      <c r="AT842" t="n">
        <v>0</v>
      </c>
      <c r="AU842" t="n">
        <v>0</v>
      </c>
      <c r="AV842" t="n">
        <v>2.141805585978282</v>
      </c>
      <c r="AW842" t="n">
        <v>0.6733473154765361</v>
      </c>
    </row>
    <row r="843" spans="1:49">
      <c r="A843" t="n">
        <v>0</v>
      </c>
      <c r="B843" t="n">
        <v>-21.42638506</v>
      </c>
      <c r="C843" t="n">
        <v>55.31917385708991</v>
      </c>
      <c r="D843" t="n">
        <v>87.89967075452995</v>
      </c>
      <c r="E843" t="n">
        <v>1523.45019540622</v>
      </c>
      <c r="F843" t="n">
        <v>840</v>
      </c>
      <c r="G843" t="n">
        <v>52.56703608</v>
      </c>
      <c r="H843" t="n">
        <v>0.2240681939147873</v>
      </c>
      <c r="I843" t="n">
        <v>-0</v>
      </c>
      <c r="J843" t="n">
        <v>0</v>
      </c>
      <c r="K843" t="n">
        <v>0</v>
      </c>
      <c r="L843" t="n">
        <v>0.08149536424001325</v>
      </c>
      <c r="M843" t="n">
        <v>0</v>
      </c>
      <c r="N843" t="n">
        <v>91.18213115770082</v>
      </c>
      <c r="O843" t="n">
        <v>9.080741826856142</v>
      </c>
      <c r="P843" t="b">
        <v>1</v>
      </c>
      <c r="Q843" t="n">
        <v>0</v>
      </c>
      <c r="R843" t="b">
        <v>0</v>
      </c>
      <c r="S843" t="n">
        <v>9.080741826856142</v>
      </c>
      <c r="T843" t="n">
        <v>433.0384904897597</v>
      </c>
      <c r="U843" t="n">
        <v>1707.903806491612</v>
      </c>
      <c r="V843" t="n">
        <v>200.2470884818022</v>
      </c>
      <c r="W843" t="n">
        <v>4</v>
      </c>
      <c r="X843" t="n">
        <v>1523.450195390518</v>
      </c>
      <c r="Y843" t="b">
        <v>0</v>
      </c>
      <c r="Z843" t="n">
        <v>1523.450195390518</v>
      </c>
      <c r="AA843" t="b">
        <v>0</v>
      </c>
      <c r="AB843" t="n">
        <v>50.77258835745493</v>
      </c>
      <c r="AC843" t="n">
        <v>9.080741826856142</v>
      </c>
      <c r="AD843" t="b">
        <v>0</v>
      </c>
      <c r="AE843" t="n">
        <v>0</v>
      </c>
      <c r="AF843" t="n">
        <v>0</v>
      </c>
      <c r="AG843" t="n">
        <v>0.9299498902631254</v>
      </c>
      <c r="AH843" t="n">
        <v>34.18424957707733</v>
      </c>
      <c r="AI843" t="n">
        <v>61.20753677240054</v>
      </c>
      <c r="AJ843" t="n">
        <v>9.76476466305812</v>
      </c>
      <c r="AK843" t="n">
        <v>4.287594667630444</v>
      </c>
      <c r="AL843" t="n">
        <v>9.76476466305812</v>
      </c>
      <c r="AM843" t="n">
        <v>0</v>
      </c>
      <c r="AN843" t="n">
        <v>0</v>
      </c>
      <c r="AO843" t="n">
        <v>9.765844446984321</v>
      </c>
      <c r="AP843" t="n">
        <v>0</v>
      </c>
      <c r="AQ843" t="n">
        <v>2.186856770250835</v>
      </c>
      <c r="AR843" t="n">
        <v>1</v>
      </c>
      <c r="AS843" t="n">
        <v>0</v>
      </c>
      <c r="AT843" t="n">
        <v>0</v>
      </c>
      <c r="AU843" t="n">
        <v>0</v>
      </c>
      <c r="AV843" t="n">
        <v>2.176502662500463</v>
      </c>
      <c r="AW843" t="n">
        <v>0.6842554872938316</v>
      </c>
    </row>
    <row r="844" spans="1:49">
      <c r="A844" t="n">
        <v>0</v>
      </c>
      <c r="B844" t="n">
        <v>-21.42638506</v>
      </c>
      <c r="C844" t="n">
        <v>55.37090734753067</v>
      </c>
      <c r="D844" t="n">
        <v>87.98187293615459</v>
      </c>
      <c r="E844" t="n">
        <v>1547.900594180175</v>
      </c>
      <c r="F844" t="n">
        <v>841</v>
      </c>
      <c r="G844" t="n">
        <v>53.410703305</v>
      </c>
      <c r="H844" t="n">
        <v>0.2441702236308787</v>
      </c>
      <c r="I844" t="n">
        <v>-0</v>
      </c>
      <c r="J844" t="n">
        <v>0</v>
      </c>
      <c r="K844" t="n">
        <v>0</v>
      </c>
      <c r="L844" t="n">
        <v>0.08612753019660369</v>
      </c>
      <c r="M844" t="n">
        <v>0</v>
      </c>
      <c r="N844" t="n">
        <v>91.17469144066609</v>
      </c>
      <c r="O844" t="n">
        <v>9.776003820990894</v>
      </c>
      <c r="P844" t="b">
        <v>1</v>
      </c>
      <c r="Q844" t="n">
        <v>0</v>
      </c>
      <c r="R844" t="b">
        <v>0</v>
      </c>
      <c r="S844" t="n">
        <v>9.776003820990894</v>
      </c>
      <c r="T844" t="n">
        <v>439.9884806134883</v>
      </c>
      <c r="U844" t="n">
        <v>1735.314567539598</v>
      </c>
      <c r="V844" t="n">
        <v>212.1736454954261</v>
      </c>
      <c r="W844" t="n">
        <v>4</v>
      </c>
      <c r="X844" t="n">
        <v>1547.900594245321</v>
      </c>
      <c r="Y844" t="b">
        <v>0</v>
      </c>
      <c r="Z844" t="n">
        <v>1547.900594245321</v>
      </c>
      <c r="AA844" t="b">
        <v>0</v>
      </c>
      <c r="AB844" t="n">
        <v>53.79656325948938</v>
      </c>
      <c r="AC844" t="n">
        <v>9.776003820990894</v>
      </c>
      <c r="AD844" t="b">
        <v>0</v>
      </c>
      <c r="AE844" t="n">
        <v>0</v>
      </c>
      <c r="AF844" t="n">
        <v>0</v>
      </c>
      <c r="AG844" t="n">
        <v>0.9316234393956735</v>
      </c>
      <c r="AH844" t="n">
        <v>34.20600712641433</v>
      </c>
      <c r="AI844" t="n">
        <v>64.73650827882496</v>
      </c>
      <c r="AJ844" t="n">
        <v>10.49351423288835</v>
      </c>
      <c r="AK844" t="n">
        <v>4.426459781639551</v>
      </c>
      <c r="AL844" t="n">
        <v>10.49351423288835</v>
      </c>
      <c r="AM844" t="n">
        <v>0</v>
      </c>
      <c r="AN844" t="n">
        <v>0</v>
      </c>
      <c r="AO844" t="n">
        <v>10.49944553091506</v>
      </c>
      <c r="AP844" t="n">
        <v>0</v>
      </c>
      <c r="AQ844" t="n">
        <v>2.323711362188679</v>
      </c>
      <c r="AR844" t="n">
        <v>1</v>
      </c>
      <c r="AS844" t="n">
        <v>0</v>
      </c>
      <c r="AT844" t="n">
        <v>0</v>
      </c>
      <c r="AU844" t="n">
        <v>0</v>
      </c>
      <c r="AV844" t="n">
        <v>2.313387462006491</v>
      </c>
      <c r="AW844" t="n">
        <v>0.7272897444086428</v>
      </c>
    </row>
    <row r="845" spans="1:49">
      <c r="A845" t="n">
        <v>0</v>
      </c>
      <c r="B845" t="n">
        <v>-21.42638506</v>
      </c>
      <c r="C845" t="n">
        <v>55.42222975744664</v>
      </c>
      <c r="D845" t="n">
        <v>88.06342192937706</v>
      </c>
      <c r="E845" t="n">
        <v>1412.19878213341</v>
      </c>
      <c r="F845" t="n">
        <v>842</v>
      </c>
      <c r="G845" t="n">
        <v>54.300537615</v>
      </c>
      <c r="H845" t="n">
        <v>0.2438355240616952</v>
      </c>
      <c r="I845" t="n">
        <v>-0</v>
      </c>
      <c r="J845" t="n">
        <v>0</v>
      </c>
      <c r="K845" t="n">
        <v>0</v>
      </c>
      <c r="L845" t="n">
        <v>0.07867117394548556</v>
      </c>
      <c r="M845" t="n">
        <v>0</v>
      </c>
      <c r="N845" t="n">
        <v>91.16725172363137</v>
      </c>
      <c r="O845" t="n">
        <v>9.97673193225868</v>
      </c>
      <c r="P845" t="b">
        <v>1</v>
      </c>
      <c r="Q845" t="n">
        <v>0</v>
      </c>
      <c r="R845" t="b">
        <v>0</v>
      </c>
      <c r="S845" t="n">
        <v>9.97673193225868</v>
      </c>
      <c r="T845" t="n">
        <v>447.3187874963412</v>
      </c>
      <c r="U845" t="n">
        <v>1764.22529788557</v>
      </c>
      <c r="V845" t="n">
        <v>212.9818260228625</v>
      </c>
      <c r="W845" t="n">
        <v>4</v>
      </c>
      <c r="X845" t="n">
        <v>1573.688965713928</v>
      </c>
      <c r="Y845" t="b">
        <v>0</v>
      </c>
      <c r="Z845" t="n">
        <v>1573.688965713928</v>
      </c>
      <c r="AA845" t="b">
        <v>0</v>
      </c>
      <c r="AB845" t="n">
        <v>54.00147718632415</v>
      </c>
      <c r="AC845" t="n">
        <v>9.97673193225868</v>
      </c>
      <c r="AD845" t="b">
        <v>0</v>
      </c>
      <c r="AE845" t="n">
        <v>0</v>
      </c>
      <c r="AF845" t="n">
        <v>0</v>
      </c>
      <c r="AG845" t="n">
        <v>0.9315793317943454</v>
      </c>
      <c r="AH845" t="n">
        <v>34.22887092801136</v>
      </c>
      <c r="AI845" t="n">
        <v>64.98616979168121</v>
      </c>
      <c r="AJ845" t="n">
        <v>10.70948183558578</v>
      </c>
      <c r="AK845" t="n">
        <v>4.446397161272969</v>
      </c>
      <c r="AL845" t="n">
        <v>10.70948183558578</v>
      </c>
      <c r="AM845" t="n">
        <v>0</v>
      </c>
      <c r="AN845" t="n">
        <v>0</v>
      </c>
      <c r="AO845" t="n">
        <v>10.75477985713846</v>
      </c>
      <c r="AP845" t="n">
        <v>0</v>
      </c>
      <c r="AQ845" t="n">
        <v>2.367510031941632</v>
      </c>
      <c r="AR845" t="n">
        <v>1</v>
      </c>
      <c r="AS845" t="n">
        <v>0</v>
      </c>
      <c r="AT845" t="n">
        <v>0</v>
      </c>
      <c r="AU845" t="n">
        <v>0</v>
      </c>
      <c r="AV845" t="n">
        <v>2.35707143139324</v>
      </c>
      <c r="AW845" t="n">
        <v>0.7410232427749248</v>
      </c>
    </row>
    <row r="846" spans="1:49">
      <c r="A846" t="n">
        <v>0</v>
      </c>
      <c r="B846" t="n">
        <v>-21.42638506</v>
      </c>
      <c r="C846" t="n">
        <v>55.47341490451212</v>
      </c>
      <c r="D846" t="n">
        <v>88.1447528181246</v>
      </c>
      <c r="E846" t="n">
        <v>1240.45357936552</v>
      </c>
      <c r="F846" t="n">
        <v>843</v>
      </c>
      <c r="G846" t="n">
        <v>55.17114076</v>
      </c>
      <c r="H846" t="n">
        <v>0.2475188926223453</v>
      </c>
      <c r="I846" t="n">
        <v>-0</v>
      </c>
      <c r="J846" t="n">
        <v>0</v>
      </c>
      <c r="K846" t="n">
        <v>0</v>
      </c>
      <c r="L846" t="n">
        <v>0.06589947326861861</v>
      </c>
      <c r="M846" t="n">
        <v>0</v>
      </c>
      <c r="N846" t="n">
        <v>91.15981200659664</v>
      </c>
      <c r="O846" t="n">
        <v>10.27948296143741</v>
      </c>
      <c r="P846" t="b">
        <v>1</v>
      </c>
      <c r="Q846" t="n">
        <v>0</v>
      </c>
      <c r="R846" t="b">
        <v>0</v>
      </c>
      <c r="S846" t="n">
        <v>10.27948296143741</v>
      </c>
      <c r="T846" t="n">
        <v>454.4906712440322</v>
      </c>
      <c r="U846" t="n">
        <v>1792.511207386463</v>
      </c>
      <c r="V846" t="n">
        <v>215.9820602605816</v>
      </c>
      <c r="W846" t="n">
        <v>5</v>
      </c>
      <c r="X846" t="n">
        <v>1208.152553778476</v>
      </c>
      <c r="Y846" t="b">
        <v>1</v>
      </c>
      <c r="Z846" t="n">
        <v>1208.152553778476</v>
      </c>
      <c r="AA846" t="b">
        <v>0</v>
      </c>
      <c r="AB846" t="n">
        <v>54.76218566444766</v>
      </c>
      <c r="AC846" t="n">
        <v>10.27948296143741</v>
      </c>
      <c r="AD846" t="b">
        <v>0</v>
      </c>
      <c r="AE846" t="n">
        <v>0</v>
      </c>
      <c r="AF846" t="n">
        <v>32.3010255870438</v>
      </c>
      <c r="AG846" t="n">
        <v>0.9413812669752036</v>
      </c>
      <c r="AH846" t="n">
        <v>34.25221923758583</v>
      </c>
      <c r="AI846" t="n">
        <v>86.30884900423356</v>
      </c>
      <c r="AJ846" t="n">
        <v>10.91957458901524</v>
      </c>
      <c r="AK846" t="n">
        <v>5.059315377456628</v>
      </c>
      <c r="AL846" t="n">
        <v>11.21151906001463</v>
      </c>
      <c r="AM846" t="n">
        <v>0</v>
      </c>
      <c r="AN846" t="n">
        <v>0</v>
      </c>
      <c r="AO846" t="n">
        <v>11.22788860801612</v>
      </c>
      <c r="AP846" t="n">
        <v>0</v>
      </c>
      <c r="AQ846" t="n">
        <v>2.468428775495578</v>
      </c>
      <c r="AR846" t="n">
        <v>1</v>
      </c>
      <c r="AS846" t="n">
        <v>0</v>
      </c>
      <c r="AT846" t="n">
        <v>0</v>
      </c>
      <c r="AU846" t="n">
        <v>0</v>
      </c>
      <c r="AV846" t="n">
        <v>2.45844396061643</v>
      </c>
      <c r="AW846" t="n">
        <v>0.772893044993376</v>
      </c>
    </row>
    <row r="847" spans="1:49">
      <c r="A847" t="n">
        <v>0</v>
      </c>
      <c r="B847" t="n">
        <v>-21.42638506</v>
      </c>
      <c r="C847" t="n">
        <v>55.5316727653071</v>
      </c>
      <c r="D847" t="n">
        <v>88.23732192980316</v>
      </c>
      <c r="E847" t="n">
        <v>1227.378764465115</v>
      </c>
      <c r="F847" t="n">
        <v>844</v>
      </c>
      <c r="G847" t="n">
        <v>56.04911927000001</v>
      </c>
      <c r="H847" t="n">
        <v>0.2232402846156099</v>
      </c>
      <c r="I847" t="n">
        <v>-0</v>
      </c>
      <c r="J847" t="n">
        <v>0</v>
      </c>
      <c r="K847" t="n">
        <v>0</v>
      </c>
      <c r="L847" t="n">
        <v>0.05809797082136603</v>
      </c>
      <c r="M847" t="n">
        <v>0</v>
      </c>
      <c r="N847" t="n">
        <v>91.15237228956191</v>
      </c>
      <c r="O847" t="n">
        <v>9.849376091058595</v>
      </c>
      <c r="P847" t="b">
        <v>1</v>
      </c>
      <c r="Q847" t="n">
        <v>0</v>
      </c>
      <c r="R847" t="b">
        <v>0</v>
      </c>
      <c r="S847" t="n">
        <v>9.849376091058595</v>
      </c>
      <c r="T847" t="n">
        <v>461.7233120205493</v>
      </c>
      <c r="U847" t="n">
        <v>1821.036742609046</v>
      </c>
      <c r="V847" t="n">
        <v>203.7034107379018</v>
      </c>
      <c r="W847" t="n">
        <v>5</v>
      </c>
      <c r="X847" t="n">
        <v>1227.378764518497</v>
      </c>
      <c r="Y847" t="b">
        <v>0</v>
      </c>
      <c r="Z847" t="n">
        <v>1227.378764518497</v>
      </c>
      <c r="AA847" t="b">
        <v>0</v>
      </c>
      <c r="AB847" t="n">
        <v>51.64893781386962</v>
      </c>
      <c r="AC847" t="n">
        <v>9.849376091058595</v>
      </c>
      <c r="AD847" t="b">
        <v>0</v>
      </c>
      <c r="AE847" t="n">
        <v>0</v>
      </c>
      <c r="AF847" t="n">
        <v>-5.338233677321114e-08</v>
      </c>
      <c r="AG847" t="n">
        <v>0.939981203751361</v>
      </c>
      <c r="AH847" t="n">
        <v>34.27282969009636</v>
      </c>
      <c r="AI847" t="n">
        <v>81.52340837040937</v>
      </c>
      <c r="AJ847" t="n">
        <v>10.47826919490605</v>
      </c>
      <c r="AK847" t="n">
        <v>4.892936836478199</v>
      </c>
      <c r="AL847" t="n">
        <v>10.47826919445032</v>
      </c>
      <c r="AM847" t="n">
        <v>0</v>
      </c>
      <c r="AN847" t="n">
        <v>0</v>
      </c>
      <c r="AO847" t="n">
        <v>10.4782698675947</v>
      </c>
      <c r="AP847" t="n">
        <v>0</v>
      </c>
      <c r="AQ847" t="n">
        <v>2.32147008017098</v>
      </c>
      <c r="AR847" t="n">
        <v>1</v>
      </c>
      <c r="AS847" t="n">
        <v>0</v>
      </c>
      <c r="AT847" t="n">
        <v>0</v>
      </c>
      <c r="AU847" t="n">
        <v>0</v>
      </c>
      <c r="AV847" t="n">
        <v>2.311438981369707</v>
      </c>
      <c r="AW847" t="n">
        <v>0.7266771751751764</v>
      </c>
    </row>
    <row r="848" spans="1:49">
      <c r="A848" t="n">
        <v>0</v>
      </c>
      <c r="B848" t="n">
        <v>-21.42638506</v>
      </c>
      <c r="C848" t="n">
        <v>55.57739997997685</v>
      </c>
      <c r="D848" t="n">
        <v>88.30998041028545</v>
      </c>
      <c r="E848" t="n">
        <v>1241.63876061992</v>
      </c>
      <c r="F848" t="n">
        <v>845</v>
      </c>
      <c r="G848" t="n">
        <v>56.700312075</v>
      </c>
      <c r="H848" t="n">
        <v>0.1338293980818834</v>
      </c>
      <c r="I848" t="n">
        <v>-0</v>
      </c>
      <c r="J848" t="n">
        <v>0</v>
      </c>
      <c r="K848" t="n">
        <v>0</v>
      </c>
      <c r="L848" t="n">
        <v>0.05938315327796279</v>
      </c>
      <c r="M848" t="n">
        <v>0</v>
      </c>
      <c r="N848" t="n">
        <v>91.14493257252718</v>
      </c>
      <c r="O848" t="n">
        <v>7.607540932089175</v>
      </c>
      <c r="P848" t="b">
        <v>1</v>
      </c>
      <c r="Q848" t="n">
        <v>0</v>
      </c>
      <c r="R848" t="b">
        <v>0</v>
      </c>
      <c r="S848" t="n">
        <v>7.607540932089175</v>
      </c>
      <c r="T848" t="n">
        <v>467.0877299205015</v>
      </c>
      <c r="U848" t="n">
        <v>1842.194006806458</v>
      </c>
      <c r="V848" t="n">
        <v>155.5310918985595</v>
      </c>
      <c r="W848" t="n">
        <v>5</v>
      </c>
      <c r="X848" t="n">
        <v>1241.638760587553</v>
      </c>
      <c r="Y848" t="b">
        <v>0</v>
      </c>
      <c r="Z848" t="n">
        <v>1241.638760587553</v>
      </c>
      <c r="AA848" t="b">
        <v>0</v>
      </c>
      <c r="AB848" t="n">
        <v>39.43486102904652</v>
      </c>
      <c r="AC848" t="n">
        <v>7.607540932089175</v>
      </c>
      <c r="AD848" t="b">
        <v>0</v>
      </c>
      <c r="AE848" t="n">
        <v>0</v>
      </c>
      <c r="AF848" t="n">
        <v>0</v>
      </c>
      <c r="AG848" t="n">
        <v>0.9328137350688471</v>
      </c>
      <c r="AH848" t="n">
        <v>34.29304944236675</v>
      </c>
      <c r="AI848" t="n">
        <v>62.72280701835373</v>
      </c>
      <c r="AJ848" t="n">
        <v>8.155476968322828</v>
      </c>
      <c r="AK848" t="n">
        <v>4.214111129560699</v>
      </c>
      <c r="AL848" t="n">
        <v>8.155476968322828</v>
      </c>
      <c r="AM848" t="n">
        <v>0</v>
      </c>
      <c r="AN848" t="n">
        <v>0</v>
      </c>
      <c r="AO848" t="n">
        <v>8.155704606045889</v>
      </c>
      <c r="AP848" t="n">
        <v>0</v>
      </c>
      <c r="AQ848" t="n">
        <v>1.869942846073829</v>
      </c>
      <c r="AR848" t="n">
        <v>1</v>
      </c>
      <c r="AS848" t="n">
        <v>0</v>
      </c>
      <c r="AT848" t="n">
        <v>0</v>
      </c>
      <c r="AU848" t="n">
        <v>0</v>
      </c>
      <c r="AV848" t="n">
        <v>1.859776327931302</v>
      </c>
      <c r="AW848" t="n">
        <v>0.5846821046679493</v>
      </c>
    </row>
    <row r="849" spans="1:49">
      <c r="A849" t="n">
        <v>0</v>
      </c>
      <c r="B849" t="n">
        <v>-21.42638506</v>
      </c>
      <c r="C849" t="n">
        <v>55.60238241257983</v>
      </c>
      <c r="D849" t="n">
        <v>88.34967636825695</v>
      </c>
      <c r="E849" t="n">
        <v>1249.1735590423</v>
      </c>
      <c r="F849" t="n">
        <v>846</v>
      </c>
      <c r="G849" t="n">
        <v>57.044393975</v>
      </c>
      <c r="H849" t="n">
        <v>0.07083771055683563</v>
      </c>
      <c r="I849" t="n">
        <v>-0</v>
      </c>
      <c r="J849" t="n">
        <v>0</v>
      </c>
      <c r="K849" t="n">
        <v>0</v>
      </c>
      <c r="L849" t="n">
        <v>0.07242398585246329</v>
      </c>
      <c r="M849" t="n">
        <v>0</v>
      </c>
      <c r="N849" t="n">
        <v>91.13749285549245</v>
      </c>
      <c r="O849" t="n">
        <v>5.977198411285488</v>
      </c>
      <c r="P849" t="b">
        <v>1</v>
      </c>
      <c r="Q849" t="n">
        <v>0</v>
      </c>
      <c r="R849" t="b">
        <v>0</v>
      </c>
      <c r="S849" t="n">
        <v>5.977198411285488</v>
      </c>
      <c r="T849" t="n">
        <v>469.9222193209328</v>
      </c>
      <c r="U849" t="n">
        <v>1853.373233001759</v>
      </c>
      <c r="V849" t="n">
        <v>121.4627400728315</v>
      </c>
      <c r="W849" t="n">
        <v>5</v>
      </c>
      <c r="X849" t="n">
        <v>1249.173559043185</v>
      </c>
      <c r="Y849" t="b">
        <v>0</v>
      </c>
      <c r="Z849" t="n">
        <v>1249.173559043185</v>
      </c>
      <c r="AA849" t="b">
        <v>0</v>
      </c>
      <c r="AB849" t="n">
        <v>30.79684078925747</v>
      </c>
      <c r="AC849" t="n">
        <v>5.977198411285488</v>
      </c>
      <c r="AD849" t="b">
        <v>0</v>
      </c>
      <c r="AE849" t="n">
        <v>0</v>
      </c>
      <c r="AF849" t="n">
        <v>0</v>
      </c>
      <c r="AG849" t="n">
        <v>0.924474466037143</v>
      </c>
      <c r="AH849" t="n">
        <v>34.31053198614415</v>
      </c>
      <c r="AI849" t="n">
        <v>49.42553180124742</v>
      </c>
      <c r="AJ849" t="n">
        <v>6.465509466050887</v>
      </c>
      <c r="AK849" t="n">
        <v>3.732889680687379</v>
      </c>
      <c r="AL849" t="n">
        <v>6.465509466050887</v>
      </c>
      <c r="AM849" t="n">
        <v>0</v>
      </c>
      <c r="AN849" t="n">
        <v>0</v>
      </c>
      <c r="AO849" t="n">
        <v>6.465592274225198</v>
      </c>
      <c r="AP849" t="n">
        <v>0</v>
      </c>
      <c r="AQ849" t="n">
        <v>1.54996159643522</v>
      </c>
      <c r="AR849" t="n">
        <v>1</v>
      </c>
      <c r="AS849" t="n">
        <v>0</v>
      </c>
      <c r="AT849" t="n">
        <v>0</v>
      </c>
      <c r="AU849" t="n">
        <v>0</v>
      </c>
      <c r="AV849" t="n">
        <v>1.539919409059811</v>
      </c>
      <c r="AW849" t="n">
        <v>0.4841245194843522</v>
      </c>
    </row>
    <row r="850" spans="1:49">
      <c r="A850" t="n">
        <v>0</v>
      </c>
      <c r="B850" t="n">
        <v>-21.42638506</v>
      </c>
      <c r="C850" t="n">
        <v>55.6209997990223</v>
      </c>
      <c r="D850" t="n">
        <v>88.37925855512819</v>
      </c>
      <c r="E850" t="n">
        <v>1254.783962747215</v>
      </c>
      <c r="F850" t="n">
        <v>847</v>
      </c>
      <c r="G850" t="n">
        <v>57.30059703</v>
      </c>
      <c r="H850" t="n">
        <v>0.08305722219077172</v>
      </c>
      <c r="I850" t="n">
        <v>-0</v>
      </c>
      <c r="J850" t="n">
        <v>0</v>
      </c>
      <c r="K850" t="n">
        <v>0</v>
      </c>
      <c r="L850" t="n">
        <v>0.08710665592280992</v>
      </c>
      <c r="M850" t="n">
        <v>0</v>
      </c>
      <c r="N850" t="n">
        <v>91.13005313845773</v>
      </c>
      <c r="O850" t="n">
        <v>6.349500894147678</v>
      </c>
      <c r="P850" t="b">
        <v>1</v>
      </c>
      <c r="Q850" t="n">
        <v>0</v>
      </c>
      <c r="R850" t="b">
        <v>0</v>
      </c>
      <c r="S850" t="n">
        <v>6.349500894147678</v>
      </c>
      <c r="T850" t="n">
        <v>472.0327774286263</v>
      </c>
      <c r="U850" t="n">
        <v>1861.697274178502</v>
      </c>
      <c r="V850" t="n">
        <v>128.4513917412627</v>
      </c>
      <c r="W850" t="n">
        <v>5</v>
      </c>
      <c r="X850" t="n">
        <v>1254.783962796311</v>
      </c>
      <c r="Y850" t="b">
        <v>0</v>
      </c>
      <c r="Z850" t="n">
        <v>1254.783962796311</v>
      </c>
      <c r="AA850" t="b">
        <v>0</v>
      </c>
      <c r="AB850" t="n">
        <v>32.5688112934236</v>
      </c>
      <c r="AC850" t="n">
        <v>6.349500894147678</v>
      </c>
      <c r="AD850" t="b">
        <v>0</v>
      </c>
      <c r="AE850" t="n">
        <v>0</v>
      </c>
      <c r="AF850" t="n">
        <v>0</v>
      </c>
      <c r="AG850" t="n">
        <v>0.9264819957538604</v>
      </c>
      <c r="AH850" t="n">
        <v>34.32597283974372</v>
      </c>
      <c r="AI850" t="n">
        <v>52.15609013272967</v>
      </c>
      <c r="AJ850" t="n">
        <v>6.853345152143202</v>
      </c>
      <c r="AK850" t="n">
        <v>3.834411655840057</v>
      </c>
      <c r="AL850" t="n">
        <v>6.853345152143202</v>
      </c>
      <c r="AM850" t="n">
        <v>0</v>
      </c>
      <c r="AN850" t="n">
        <v>0</v>
      </c>
      <c r="AO850" t="n">
        <v>6.853454027889102</v>
      </c>
      <c r="AP850" t="n">
        <v>0</v>
      </c>
      <c r="AQ850" t="n">
        <v>1.623449920863598</v>
      </c>
      <c r="AR850" t="n">
        <v>1</v>
      </c>
      <c r="AS850" t="n">
        <v>0</v>
      </c>
      <c r="AT850" t="n">
        <v>0</v>
      </c>
      <c r="AU850" t="n">
        <v>0</v>
      </c>
      <c r="AV850" t="n">
        <v>1.613350360801818</v>
      </c>
      <c r="AW850" t="n">
        <v>0.5072099640980302</v>
      </c>
    </row>
    <row r="851" spans="1:49">
      <c r="A851" t="n">
        <v>0</v>
      </c>
      <c r="B851" t="n">
        <v>-21.42638506</v>
      </c>
      <c r="C851" t="n">
        <v>55.65187808179788</v>
      </c>
      <c r="D851" t="n">
        <v>88.42832275294955</v>
      </c>
      <c r="E851" t="n">
        <v>1264.246438820435</v>
      </c>
      <c r="F851" t="n">
        <v>848</v>
      </c>
      <c r="G851" t="n">
        <v>57.73270769</v>
      </c>
      <c r="H851" t="n">
        <v>0.1705281631800775</v>
      </c>
      <c r="I851" t="n">
        <v>-0</v>
      </c>
      <c r="J851" t="n">
        <v>0</v>
      </c>
      <c r="K851" t="n">
        <v>0</v>
      </c>
      <c r="L851" t="n">
        <v>0.09208873311992261</v>
      </c>
      <c r="M851" t="n">
        <v>0</v>
      </c>
      <c r="N851" t="n">
        <v>91.122613421423</v>
      </c>
      <c r="O851" t="n">
        <v>8.806853496790112</v>
      </c>
      <c r="P851" t="b">
        <v>1</v>
      </c>
      <c r="Q851" t="n">
        <v>0</v>
      </c>
      <c r="R851" t="b">
        <v>0</v>
      </c>
      <c r="S851" t="n">
        <v>8.806853496790112</v>
      </c>
      <c r="T851" t="n">
        <v>475.5924330966035</v>
      </c>
      <c r="U851" t="n">
        <v>1875.736556133004</v>
      </c>
      <c r="V851" t="n">
        <v>176.8305174210687</v>
      </c>
      <c r="W851" t="n">
        <v>5</v>
      </c>
      <c r="X851" t="n">
        <v>1264.246438833645</v>
      </c>
      <c r="Y851" t="b">
        <v>0</v>
      </c>
      <c r="Z851" t="n">
        <v>1264.246438833645</v>
      </c>
      <c r="AA851" t="b">
        <v>0</v>
      </c>
      <c r="AB851" t="n">
        <v>44.83532388972329</v>
      </c>
      <c r="AC851" t="n">
        <v>8.806853496790112</v>
      </c>
      <c r="AD851" t="b">
        <v>0</v>
      </c>
      <c r="AE851" t="n">
        <v>0</v>
      </c>
      <c r="AF851" t="n">
        <v>0</v>
      </c>
      <c r="AG851" t="n">
        <v>0.9362982537416383</v>
      </c>
      <c r="AH851" t="n">
        <v>34.34193946477473</v>
      </c>
      <c r="AI851" t="n">
        <v>71.04707479275064</v>
      </c>
      <c r="AJ851" t="n">
        <v>9.406034307546911</v>
      </c>
      <c r="AK851" t="n">
        <v>4.525822730846642</v>
      </c>
      <c r="AL851" t="n">
        <v>9.406034307546911</v>
      </c>
      <c r="AM851" t="n">
        <v>0</v>
      </c>
      <c r="AN851" t="n">
        <v>0</v>
      </c>
      <c r="AO851" t="n">
        <v>9.406409958780779</v>
      </c>
      <c r="AP851" t="n">
        <v>0</v>
      </c>
      <c r="AQ851" t="n">
        <v>2.110708812697705</v>
      </c>
      <c r="AR851" t="n">
        <v>1</v>
      </c>
      <c r="AS851" t="n">
        <v>0</v>
      </c>
      <c r="AT851" t="n">
        <v>0</v>
      </c>
      <c r="AU851" t="n">
        <v>0</v>
      </c>
      <c r="AV851" t="n">
        <v>2.10047476325407</v>
      </c>
      <c r="AW851" t="n">
        <v>0.66035360647233</v>
      </c>
    </row>
    <row r="852" spans="1:49">
      <c r="A852" t="n">
        <v>0</v>
      </c>
      <c r="B852" t="n">
        <v>-21.42638506</v>
      </c>
      <c r="C852" t="n">
        <v>55.71367262417867</v>
      </c>
      <c r="D852" t="n">
        <v>88.52651149206071</v>
      </c>
      <c r="E852" t="n">
        <v>1282.78170901441</v>
      </c>
      <c r="F852" t="n">
        <v>849</v>
      </c>
      <c r="G852" t="n">
        <v>58.57913391</v>
      </c>
      <c r="H852" t="n">
        <v>0.3002775250889194</v>
      </c>
      <c r="I852" t="n">
        <v>-0</v>
      </c>
      <c r="J852" t="n">
        <v>0</v>
      </c>
      <c r="K852" t="n">
        <v>0</v>
      </c>
      <c r="L852" t="n">
        <v>0.09590696280508265</v>
      </c>
      <c r="M852" t="n">
        <v>0</v>
      </c>
      <c r="N852" t="n">
        <v>91.11517370438827</v>
      </c>
      <c r="O852" t="n">
        <v>12.57525644425946</v>
      </c>
      <c r="P852" t="b">
        <v>1</v>
      </c>
      <c r="Q852" t="n">
        <v>0</v>
      </c>
      <c r="R852" t="b">
        <v>0</v>
      </c>
      <c r="S852" t="n">
        <v>12.57525644425946</v>
      </c>
      <c r="T852" t="n">
        <v>482.5651513617524</v>
      </c>
      <c r="U852" t="n">
        <v>1903.236956970751</v>
      </c>
      <c r="V852" t="n">
        <v>248.8469237495878</v>
      </c>
      <c r="W852" t="n">
        <v>5</v>
      </c>
      <c r="X852" t="n">
        <v>1282.781708998287</v>
      </c>
      <c r="Y852" t="b">
        <v>0</v>
      </c>
      <c r="Z852" t="n">
        <v>1282.781708998287</v>
      </c>
      <c r="AA852" t="b">
        <v>0</v>
      </c>
      <c r="AB852" t="n">
        <v>63.09506180263383</v>
      </c>
      <c r="AC852" t="n">
        <v>12.57525644425946</v>
      </c>
      <c r="AD852" t="b">
        <v>0</v>
      </c>
      <c r="AE852" t="n">
        <v>0</v>
      </c>
      <c r="AF852" t="n">
        <v>0</v>
      </c>
      <c r="AG852" t="n">
        <v>0.9439649050099621</v>
      </c>
      <c r="AH852" t="n">
        <v>34.3611284468962</v>
      </c>
      <c r="AI852" t="n">
        <v>99.16984290664001</v>
      </c>
      <c r="AJ852" t="n">
        <v>13.32174149432679</v>
      </c>
      <c r="AK852" t="n">
        <v>5.556991567420695</v>
      </c>
      <c r="AL852" t="n">
        <v>13.32174149432679</v>
      </c>
      <c r="AM852" t="n">
        <v>0</v>
      </c>
      <c r="AN852" t="n">
        <v>0</v>
      </c>
      <c r="AO852" t="n">
        <v>13.32273164755787</v>
      </c>
      <c r="AP852" t="n">
        <v>0</v>
      </c>
      <c r="AQ852" t="n">
        <v>2.87987866602164</v>
      </c>
      <c r="AR852" t="n">
        <v>1</v>
      </c>
      <c r="AS852" t="n">
        <v>0</v>
      </c>
      <c r="AT852" t="n">
        <v>0</v>
      </c>
      <c r="AU852" t="n">
        <v>0</v>
      </c>
      <c r="AV852" t="n">
        <v>2.870142104787195</v>
      </c>
      <c r="AW852" t="n">
        <v>0.9023239522516725</v>
      </c>
    </row>
    <row r="853" spans="1:49">
      <c r="A853" t="n">
        <v>0</v>
      </c>
      <c r="B853" t="n">
        <v>-21.42638506</v>
      </c>
      <c r="C853" t="n">
        <v>55.81053620041105</v>
      </c>
      <c r="D853" t="n">
        <v>88.6804233433282</v>
      </c>
      <c r="E853" t="n">
        <v>1309.701460374975</v>
      </c>
      <c r="F853" t="n">
        <v>850</v>
      </c>
      <c r="G853" t="n">
        <v>59.808443395</v>
      </c>
      <c r="H853" t="n">
        <v>0.358141490630917</v>
      </c>
      <c r="I853" t="n">
        <v>-0</v>
      </c>
      <c r="J853" t="n">
        <v>0</v>
      </c>
      <c r="K853" t="n">
        <v>0</v>
      </c>
      <c r="L853" t="n">
        <v>0.1024794395820739</v>
      </c>
      <c r="M853" t="n">
        <v>0</v>
      </c>
      <c r="N853" t="n">
        <v>91.10773398735354</v>
      </c>
      <c r="O853" t="n">
        <v>14.550045022654</v>
      </c>
      <c r="P853" t="b">
        <v>1</v>
      </c>
      <c r="Q853" t="n">
        <v>0</v>
      </c>
      <c r="R853" t="b">
        <v>0</v>
      </c>
      <c r="S853" t="n">
        <v>14.550045022654</v>
      </c>
      <c r="T853" t="n">
        <v>492.6919982115347</v>
      </c>
      <c r="U853" t="n">
        <v>1943.177240946293</v>
      </c>
      <c r="V853" t="n">
        <v>282.0072088815341</v>
      </c>
      <c r="W853" t="n">
        <v>5</v>
      </c>
      <c r="X853" t="n">
        <v>1309.701460397801</v>
      </c>
      <c r="Y853" t="b">
        <v>0</v>
      </c>
      <c r="Z853" t="n">
        <v>1309.701460397801</v>
      </c>
      <c r="AA853" t="b">
        <v>0</v>
      </c>
      <c r="AB853" t="n">
        <v>71.50284200850255</v>
      </c>
      <c r="AC853" t="n">
        <v>14.550045022654</v>
      </c>
      <c r="AD853" t="b">
        <v>0</v>
      </c>
      <c r="AE853" t="n">
        <v>0</v>
      </c>
      <c r="AF853" t="n">
        <v>0</v>
      </c>
      <c r="AG853" t="n">
        <v>0.9461362466549402</v>
      </c>
      <c r="AH853" t="n">
        <v>34.3852306527453</v>
      </c>
      <c r="AI853" t="n">
        <v>112.1268771366802</v>
      </c>
      <c r="AJ853" t="n">
        <v>15.37838242018061</v>
      </c>
      <c r="AK853" t="n">
        <v>6.039574453441986</v>
      </c>
      <c r="AL853" t="n">
        <v>15.37838242018061</v>
      </c>
      <c r="AM853" t="n">
        <v>0</v>
      </c>
      <c r="AN853" t="n">
        <v>0</v>
      </c>
      <c r="AO853" t="n">
        <v>15.37973238541277</v>
      </c>
      <c r="AP853" t="n">
        <v>0</v>
      </c>
      <c r="AQ853" t="n">
        <v>3.28959168479113</v>
      </c>
      <c r="AR853" t="n">
        <v>1</v>
      </c>
      <c r="AS853" t="n">
        <v>0</v>
      </c>
      <c r="AT853" t="n">
        <v>0</v>
      </c>
      <c r="AU853" t="n">
        <v>0</v>
      </c>
      <c r="AV853" t="n">
        <v>3.2803940441319</v>
      </c>
      <c r="AW853" t="n">
        <v>1.031300197264417</v>
      </c>
    </row>
    <row r="854" spans="1:49">
      <c r="A854" t="n">
        <v>0</v>
      </c>
      <c r="B854" t="n">
        <v>-21.42638506</v>
      </c>
      <c r="C854" t="n">
        <v>55.90782495434904</v>
      </c>
      <c r="D854" t="n">
        <v>88.83501078278201</v>
      </c>
      <c r="E854" t="n">
        <v>1335.85694762662</v>
      </c>
      <c r="F854" t="n">
        <v>851</v>
      </c>
      <c r="G854" t="n">
        <v>61.00285222</v>
      </c>
      <c r="H854" t="n">
        <v>0.2869217707207437</v>
      </c>
      <c r="I854" t="n">
        <v>-0</v>
      </c>
      <c r="J854" t="n">
        <v>0</v>
      </c>
      <c r="K854" t="n">
        <v>0</v>
      </c>
      <c r="L854" t="n">
        <v>0.1062088688847059</v>
      </c>
      <c r="M854" t="n">
        <v>0</v>
      </c>
      <c r="N854" t="n">
        <v>91.10029427031881</v>
      </c>
      <c r="O854" t="n">
        <v>12.8674902504836</v>
      </c>
      <c r="P854" t="b">
        <v>1</v>
      </c>
      <c r="Q854" t="n">
        <v>0</v>
      </c>
      <c r="R854" t="b">
        <v>0</v>
      </c>
      <c r="S854" t="n">
        <v>12.8674902504836</v>
      </c>
      <c r="T854" t="n">
        <v>502.5313392354133</v>
      </c>
      <c r="U854" t="n">
        <v>1981.98360194447</v>
      </c>
      <c r="V854" t="n">
        <v>244.5130703689557</v>
      </c>
      <c r="W854" t="n">
        <v>5</v>
      </c>
      <c r="X854" t="n">
        <v>1335.856947710573</v>
      </c>
      <c r="Y854" t="b">
        <v>0</v>
      </c>
      <c r="Z854" t="n">
        <v>1335.856947710573</v>
      </c>
      <c r="AA854" t="b">
        <v>0</v>
      </c>
      <c r="AB854" t="n">
        <v>61.99621459659119</v>
      </c>
      <c r="AC854" t="n">
        <v>12.8674902504836</v>
      </c>
      <c r="AD854" t="b">
        <v>0</v>
      </c>
      <c r="AE854" t="n">
        <v>0</v>
      </c>
      <c r="AF854" t="n">
        <v>0</v>
      </c>
      <c r="AG854" t="n">
        <v>0.9434050191980047</v>
      </c>
      <c r="AH854" t="n">
        <v>34.41203719376489</v>
      </c>
      <c r="AI854" t="n">
        <v>97.50055635326264</v>
      </c>
      <c r="AJ854" t="n">
        <v>13.63941254141551</v>
      </c>
      <c r="AK854" t="n">
        <v>5.518042114996774</v>
      </c>
      <c r="AL854" t="n">
        <v>13.63941254141551</v>
      </c>
      <c r="AM854" t="n">
        <v>0</v>
      </c>
      <c r="AN854" t="n">
        <v>0</v>
      </c>
      <c r="AO854" t="n">
        <v>13.64036717924624</v>
      </c>
      <c r="AP854" t="n">
        <v>0</v>
      </c>
      <c r="AQ854" t="n">
        <v>2.933501617906896</v>
      </c>
      <c r="AR854" t="n">
        <v>1</v>
      </c>
      <c r="AS854" t="n">
        <v>0</v>
      </c>
      <c r="AT854" t="n">
        <v>0</v>
      </c>
      <c r="AU854" t="n">
        <v>0</v>
      </c>
      <c r="AV854" t="n">
        <v>2.923606875214871</v>
      </c>
      <c r="AW854" t="n">
        <v>0.9191323684196606</v>
      </c>
    </row>
    <row r="855" spans="1:49">
      <c r="A855" t="n">
        <v>0</v>
      </c>
      <c r="B855" t="n">
        <v>-21.42638506</v>
      </c>
      <c r="C855" t="n">
        <v>55.97618640185399</v>
      </c>
      <c r="D855" t="n">
        <v>88.94363403777695</v>
      </c>
      <c r="E855" t="n">
        <v>1354.33383399441</v>
      </c>
      <c r="F855" t="n">
        <v>852</v>
      </c>
      <c r="G855" t="n">
        <v>61.8466123</v>
      </c>
      <c r="H855" t="n">
        <v>0.1926455139861076</v>
      </c>
      <c r="I855" t="n">
        <v>-0</v>
      </c>
      <c r="J855" t="n">
        <v>0</v>
      </c>
      <c r="K855" t="n">
        <v>0</v>
      </c>
      <c r="L855" t="n">
        <v>0.1019554708182728</v>
      </c>
      <c r="M855" t="n">
        <v>0</v>
      </c>
      <c r="N855" t="n">
        <v>91.09285455328408</v>
      </c>
      <c r="O855" t="n">
        <v>10.34956562573519</v>
      </c>
      <c r="P855" t="b">
        <v>1</v>
      </c>
      <c r="Q855" t="n">
        <v>0</v>
      </c>
      <c r="R855" t="b">
        <v>0</v>
      </c>
      <c r="S855" t="n">
        <v>10.34956562573519</v>
      </c>
      <c r="T855" t="n">
        <v>509.4820942831709</v>
      </c>
      <c r="U855" t="n">
        <v>2009.397379852826</v>
      </c>
      <c r="V855" t="n">
        <v>193.9834055020838</v>
      </c>
      <c r="W855" t="n">
        <v>5</v>
      </c>
      <c r="X855" t="n">
        <v>1354.333834020805</v>
      </c>
      <c r="Y855" t="b">
        <v>0</v>
      </c>
      <c r="Z855" t="n">
        <v>1354.333834020805</v>
      </c>
      <c r="AA855" t="b">
        <v>0</v>
      </c>
      <c r="AB855" t="n">
        <v>49.18443344373321</v>
      </c>
      <c r="AC855" t="n">
        <v>10.34956562573519</v>
      </c>
      <c r="AD855" t="b">
        <v>0</v>
      </c>
      <c r="AE855" t="n">
        <v>0</v>
      </c>
      <c r="AF855" t="n">
        <v>0</v>
      </c>
      <c r="AG855" t="n">
        <v>0.9381847622100349</v>
      </c>
      <c r="AH855" t="n">
        <v>34.43694592423705</v>
      </c>
      <c r="AI855" t="n">
        <v>77.78205295962941</v>
      </c>
      <c r="AJ855" t="n">
        <v>11.03147913141888</v>
      </c>
      <c r="AK855" t="n">
        <v>4.80811609949113</v>
      </c>
      <c r="AL855" t="n">
        <v>11.03147913141888</v>
      </c>
      <c r="AM855" t="n">
        <v>0</v>
      </c>
      <c r="AN855" t="n">
        <v>0</v>
      </c>
      <c r="AO855" t="n">
        <v>11.03196878883658</v>
      </c>
      <c r="AP855" t="n">
        <v>0</v>
      </c>
      <c r="AQ855" t="n">
        <v>2.421705818567949</v>
      </c>
      <c r="AR855" t="n">
        <v>1</v>
      </c>
      <c r="AS855" t="n">
        <v>0</v>
      </c>
      <c r="AT855" t="n">
        <v>0</v>
      </c>
      <c r="AU855" t="n">
        <v>0</v>
      </c>
      <c r="AV855" t="n">
        <v>2.41134691368247</v>
      </c>
      <c r="AW855" t="n">
        <v>0.7580865329889871</v>
      </c>
    </row>
    <row r="856" spans="1:49">
      <c r="A856" t="n">
        <v>0</v>
      </c>
      <c r="B856" t="n">
        <v>-21.42638506</v>
      </c>
      <c r="C856" t="n">
        <v>56.02744895233788</v>
      </c>
      <c r="D856" t="n">
        <v>89.02508791706319</v>
      </c>
      <c r="E856" t="n">
        <v>1367.822103937635</v>
      </c>
      <c r="F856" t="n">
        <v>853</v>
      </c>
      <c r="G856" t="n">
        <v>62.462563685</v>
      </c>
      <c r="H856" t="n">
        <v>0.158922394168167</v>
      </c>
      <c r="I856" t="n">
        <v>-0</v>
      </c>
      <c r="J856" t="n">
        <v>0</v>
      </c>
      <c r="K856" t="n">
        <v>0</v>
      </c>
      <c r="L856" t="n">
        <v>0.08805129953660329</v>
      </c>
      <c r="M856" t="n">
        <v>0</v>
      </c>
      <c r="N856" t="n">
        <v>91.08541483624936</v>
      </c>
      <c r="O856" t="n">
        <v>9.500465302949184</v>
      </c>
      <c r="P856" t="b">
        <v>1</v>
      </c>
      <c r="Q856" t="n">
        <v>0</v>
      </c>
      <c r="R856" t="b">
        <v>0</v>
      </c>
      <c r="S856" t="n">
        <v>9.500465302949184</v>
      </c>
      <c r="T856" t="n">
        <v>514.5561992330781</v>
      </c>
      <c r="U856" t="n">
        <v>2029.40964977526</v>
      </c>
      <c r="V856" t="n">
        <v>176.3126379848542</v>
      </c>
      <c r="W856" t="n">
        <v>5</v>
      </c>
      <c r="X856" t="n">
        <v>1367.822103948525</v>
      </c>
      <c r="Y856" t="b">
        <v>0</v>
      </c>
      <c r="Z856" t="n">
        <v>1367.822103948525</v>
      </c>
      <c r="AA856" t="b">
        <v>0</v>
      </c>
      <c r="AB856" t="n">
        <v>44.70401571624092</v>
      </c>
      <c r="AC856" t="n">
        <v>9.500465302949184</v>
      </c>
      <c r="AD856" t="b">
        <v>0</v>
      </c>
      <c r="AE856" t="n">
        <v>0</v>
      </c>
      <c r="AF856" t="n">
        <v>0</v>
      </c>
      <c r="AG856" t="n">
        <v>0.935635502854742</v>
      </c>
      <c r="AH856" t="n">
        <v>34.45882845236907</v>
      </c>
      <c r="AI856" t="n">
        <v>70.88917918467557</v>
      </c>
      <c r="AJ856" t="n">
        <v>10.15402394838809</v>
      </c>
      <c r="AK856" t="n">
        <v>4.562746371261738</v>
      </c>
      <c r="AL856" t="n">
        <v>10.15402394838809</v>
      </c>
      <c r="AM856" t="n">
        <v>0</v>
      </c>
      <c r="AN856" t="n">
        <v>0</v>
      </c>
      <c r="AO856" t="n">
        <v>10.15433300184148</v>
      </c>
      <c r="AP856" t="n">
        <v>0</v>
      </c>
      <c r="AQ856" t="n">
        <v>2.253516216195036</v>
      </c>
      <c r="AR856" t="n">
        <v>1</v>
      </c>
      <c r="AS856" t="n">
        <v>0</v>
      </c>
      <c r="AT856" t="n">
        <v>0</v>
      </c>
      <c r="AU856" t="n">
        <v>0</v>
      </c>
      <c r="AV856" t="n">
        <v>2.243096345434823</v>
      </c>
      <c r="AW856" t="n">
        <v>0.7051914106685321</v>
      </c>
    </row>
    <row r="857" spans="1:49">
      <c r="A857" t="n">
        <v>0</v>
      </c>
      <c r="B857" t="n">
        <v>-21.42638506</v>
      </c>
      <c r="C857" t="n">
        <v>56.07387754503827</v>
      </c>
      <c r="D857" t="n">
        <v>89.09886085558364</v>
      </c>
      <c r="E857" t="n">
        <v>1379.72878995034</v>
      </c>
      <c r="F857" t="n">
        <v>854</v>
      </c>
      <c r="G857" t="n">
        <v>63.006290925</v>
      </c>
      <c r="H857" t="n">
        <v>0.1380637635078976</v>
      </c>
      <c r="I857" t="n">
        <v>-0</v>
      </c>
      <c r="J857" t="n">
        <v>0</v>
      </c>
      <c r="K857" t="n">
        <v>0</v>
      </c>
      <c r="L857" t="n">
        <v>0.07102310250830962</v>
      </c>
      <c r="M857" t="n">
        <v>0</v>
      </c>
      <c r="N857" t="n">
        <v>91.07797511921463</v>
      </c>
      <c r="O857" t="n">
        <v>9.000677579012137</v>
      </c>
      <c r="P857" t="b">
        <v>1</v>
      </c>
      <c r="Q857" t="n">
        <v>0</v>
      </c>
      <c r="R857" t="b">
        <v>0</v>
      </c>
      <c r="S857" t="n">
        <v>9.000677579012137</v>
      </c>
      <c r="T857" t="n">
        <v>519.0353337022431</v>
      </c>
      <c r="U857" t="n">
        <v>2047.075356121647</v>
      </c>
      <c r="V857" t="n">
        <v>165.5959317056396</v>
      </c>
      <c r="W857" t="n">
        <v>5</v>
      </c>
      <c r="X857" t="n">
        <v>1379.72879002599</v>
      </c>
      <c r="Y857" t="b">
        <v>0</v>
      </c>
      <c r="Z857" t="n">
        <v>1379.72879002599</v>
      </c>
      <c r="AA857" t="b">
        <v>0</v>
      </c>
      <c r="AB857" t="n">
        <v>41.9867980998072</v>
      </c>
      <c r="AC857" t="n">
        <v>9.000677579012137</v>
      </c>
      <c r="AD857" t="b">
        <v>0</v>
      </c>
      <c r="AE857" t="n">
        <v>0</v>
      </c>
      <c r="AF857" t="n">
        <v>0</v>
      </c>
      <c r="AG857" t="n">
        <v>0.9338114091325184</v>
      </c>
      <c r="AH857" t="n">
        <v>34.47974408886331</v>
      </c>
      <c r="AI857" t="n">
        <v>66.71042146315942</v>
      </c>
      <c r="AJ857" t="n">
        <v>9.638645973894755</v>
      </c>
      <c r="AK857" t="n">
        <v>4.415468792822324</v>
      </c>
      <c r="AL857" t="n">
        <v>9.638645973894755</v>
      </c>
      <c r="AM857" t="n">
        <v>0</v>
      </c>
      <c r="AN857" t="n">
        <v>0</v>
      </c>
      <c r="AO857" t="n">
        <v>9.638853920899884</v>
      </c>
      <c r="AP857" t="n">
        <v>0</v>
      </c>
      <c r="AQ857" t="n">
        <v>2.155970417079437</v>
      </c>
      <c r="AR857" t="n">
        <v>1</v>
      </c>
      <c r="AS857" t="n">
        <v>0</v>
      </c>
      <c r="AT857" t="n">
        <v>0</v>
      </c>
      <c r="AU857" t="n">
        <v>0</v>
      </c>
      <c r="AV857" t="n">
        <v>2.14553687227621</v>
      </c>
      <c r="AW857" t="n">
        <v>0.674520368543739</v>
      </c>
    </row>
    <row r="858" spans="1:49">
      <c r="A858" t="n">
        <v>0</v>
      </c>
      <c r="B858" t="n">
        <v>-21.42638506</v>
      </c>
      <c r="C858" t="n">
        <v>56.11189547707648</v>
      </c>
      <c r="D858" t="n">
        <v>89.1592696338774</v>
      </c>
      <c r="E858" t="n">
        <v>1388.652954268725</v>
      </c>
      <c r="F858" t="n">
        <v>855</v>
      </c>
      <c r="G858" t="n">
        <v>63.4138192</v>
      </c>
      <c r="H858" t="n">
        <v>0.08153548096690422</v>
      </c>
      <c r="I858" t="n">
        <v>-0</v>
      </c>
      <c r="J858" t="n">
        <v>0</v>
      </c>
      <c r="K858" t="n">
        <v>0</v>
      </c>
      <c r="L858" t="n">
        <v>0.0630511046397435</v>
      </c>
      <c r="M858" t="n">
        <v>0</v>
      </c>
      <c r="N858" t="n">
        <v>91.0705354021799</v>
      </c>
      <c r="O858" t="n">
        <v>7.395449145196486</v>
      </c>
      <c r="P858" t="b">
        <v>1</v>
      </c>
      <c r="Q858" t="n">
        <v>0</v>
      </c>
      <c r="R858" t="b">
        <v>0</v>
      </c>
      <c r="S858" t="n">
        <v>7.395449145196486</v>
      </c>
      <c r="T858" t="n">
        <v>522.3924837757096</v>
      </c>
      <c r="U858" t="n">
        <v>2060.315956011399</v>
      </c>
      <c r="V858" t="n">
        <v>135.1882721591504</v>
      </c>
      <c r="W858" t="n">
        <v>5</v>
      </c>
      <c r="X858" t="n">
        <v>1388.652954351683</v>
      </c>
      <c r="Y858" t="b">
        <v>0</v>
      </c>
      <c r="Z858" t="n">
        <v>1388.652954351683</v>
      </c>
      <c r="AA858" t="b">
        <v>0</v>
      </c>
      <c r="AB858" t="n">
        <v>34.27694527361825</v>
      </c>
      <c r="AC858" t="n">
        <v>7.395449145196486</v>
      </c>
      <c r="AD858" t="b">
        <v>0</v>
      </c>
      <c r="AE858" t="n">
        <v>0</v>
      </c>
      <c r="AF858" t="n">
        <v>0</v>
      </c>
      <c r="AG858" t="n">
        <v>0.927295110376266</v>
      </c>
      <c r="AH858" t="n">
        <v>34.50012099141263</v>
      </c>
      <c r="AI858" t="n">
        <v>54.84338407543808</v>
      </c>
      <c r="AJ858" t="n">
        <v>7.975291859563084</v>
      </c>
      <c r="AK858" t="n">
        <v>3.987382185796768</v>
      </c>
      <c r="AL858" t="n">
        <v>7.975291859563084</v>
      </c>
      <c r="AM858" t="n">
        <v>0</v>
      </c>
      <c r="AN858" t="n">
        <v>0</v>
      </c>
      <c r="AO858" t="n">
        <v>7.975373722100774</v>
      </c>
      <c r="AP858" t="n">
        <v>0</v>
      </c>
      <c r="AQ858" t="n">
        <v>1.845005289610196</v>
      </c>
      <c r="AR858" t="n">
        <v>1</v>
      </c>
      <c r="AS858" t="n">
        <v>0</v>
      </c>
      <c r="AT858" t="n">
        <v>0</v>
      </c>
      <c r="AU858" t="n">
        <v>0</v>
      </c>
      <c r="AV858" t="n">
        <v>1.834652865650626</v>
      </c>
      <c r="AW858" t="n">
        <v>0.5767837146399664</v>
      </c>
    </row>
    <row r="859" spans="1:49">
      <c r="A859" t="n">
        <v>0</v>
      </c>
      <c r="B859" t="n">
        <v>-21.42638506</v>
      </c>
      <c r="C859" t="n">
        <v>56.13470954524684</v>
      </c>
      <c r="D859" t="n">
        <v>89.1955201586218</v>
      </c>
      <c r="E859" t="n">
        <v>1392.79872006004</v>
      </c>
      <c r="F859" t="n">
        <v>856</v>
      </c>
      <c r="G859" t="n">
        <v>63.60313852500001</v>
      </c>
      <c r="H859" t="n">
        <v>0.03316731262448513</v>
      </c>
      <c r="I859" t="n">
        <v>-0</v>
      </c>
      <c r="J859" t="n">
        <v>0</v>
      </c>
      <c r="K859" t="n">
        <v>0</v>
      </c>
      <c r="L859" t="n">
        <v>0.0660248800601328</v>
      </c>
      <c r="M859" t="n">
        <v>0</v>
      </c>
      <c r="N859" t="n">
        <v>91.06309568514517</v>
      </c>
      <c r="O859" t="n">
        <v>5.978713706911751</v>
      </c>
      <c r="P859" t="b">
        <v>1</v>
      </c>
      <c r="Q859" t="n">
        <v>0</v>
      </c>
      <c r="R859" t="b">
        <v>0</v>
      </c>
      <c r="S859" t="n">
        <v>5.978713706911751</v>
      </c>
      <c r="T859" t="n">
        <v>523.9520648522189</v>
      </c>
      <c r="U859" t="n">
        <v>2066.466943777151</v>
      </c>
      <c r="V859" t="n">
        <v>108.9651405482665</v>
      </c>
      <c r="W859" t="n">
        <v>5</v>
      </c>
      <c r="X859" t="n">
        <v>1392.7987201058</v>
      </c>
      <c r="Y859" t="b">
        <v>0</v>
      </c>
      <c r="Z859" t="n">
        <v>1392.7987201058</v>
      </c>
      <c r="AA859" t="b">
        <v>0</v>
      </c>
      <c r="AB859" t="n">
        <v>27.62807823231909</v>
      </c>
      <c r="AC859" t="n">
        <v>5.978713706911751</v>
      </c>
      <c r="AD859" t="b">
        <v>0</v>
      </c>
      <c r="AE859" t="n">
        <v>0</v>
      </c>
      <c r="AF859" t="n">
        <v>0</v>
      </c>
      <c r="AG859" t="n">
        <v>0.9189236025276719</v>
      </c>
      <c r="AH859" t="n">
        <v>34.51851210399579</v>
      </c>
      <c r="AI859" t="n">
        <v>44.60785845720436</v>
      </c>
      <c r="AJ859" t="n">
        <v>6.50621410796956</v>
      </c>
      <c r="AK859" t="n">
        <v>3.616644462665654</v>
      </c>
      <c r="AL859" t="n">
        <v>6.50621410796956</v>
      </c>
      <c r="AM859" t="n">
        <v>0</v>
      </c>
      <c r="AN859" t="n">
        <v>0</v>
      </c>
      <c r="AO859" t="n">
        <v>6.506247242002153</v>
      </c>
      <c r="AP859" t="n">
        <v>0</v>
      </c>
      <c r="AQ859" t="n">
        <v>1.574591325995434</v>
      </c>
      <c r="AR859" t="n">
        <v>1</v>
      </c>
      <c r="AS859" t="n">
        <v>0</v>
      </c>
      <c r="AT859" t="n">
        <v>0</v>
      </c>
      <c r="AU859" t="n">
        <v>0</v>
      </c>
      <c r="AV859" t="n">
        <v>1.564419547284266</v>
      </c>
      <c r="AW859" t="n">
        <v>0.4918269470110345</v>
      </c>
    </row>
    <row r="860" spans="1:49">
      <c r="A860" t="n">
        <v>0</v>
      </c>
      <c r="B860" t="n">
        <v>-21.42638506</v>
      </c>
      <c r="C860" t="n">
        <v>56.15676727605972</v>
      </c>
      <c r="D860" t="n">
        <v>89.23056889743799</v>
      </c>
      <c r="E860" t="n">
        <v>1396.96806067397</v>
      </c>
      <c r="F860" t="n">
        <v>857</v>
      </c>
      <c r="G860" t="n">
        <v>63.79353441000001</v>
      </c>
      <c r="H860" t="n">
        <v>0.1022246102018265</v>
      </c>
      <c r="I860" t="n">
        <v>-0</v>
      </c>
      <c r="J860" t="n">
        <v>0</v>
      </c>
      <c r="K860" t="n">
        <v>0</v>
      </c>
      <c r="L860" t="n">
        <v>0.07457310673333001</v>
      </c>
      <c r="M860" t="n">
        <v>0</v>
      </c>
      <c r="N860" t="n">
        <v>91.05565596811044</v>
      </c>
      <c r="O860" t="n">
        <v>8.089973966005468</v>
      </c>
      <c r="P860" t="b">
        <v>1</v>
      </c>
      <c r="Q860" t="n">
        <v>0</v>
      </c>
      <c r="R860" t="b">
        <v>0</v>
      </c>
      <c r="S860" t="n">
        <v>8.089973966005468</v>
      </c>
      <c r="T860" t="n">
        <v>525.520514450754</v>
      </c>
      <c r="U860" t="n">
        <v>2072.652908993774</v>
      </c>
      <c r="V860" t="n">
        <v>147.0038916581824</v>
      </c>
      <c r="W860" t="n">
        <v>5</v>
      </c>
      <c r="X860" t="n">
        <v>1396.968060661804</v>
      </c>
      <c r="Y860" t="b">
        <v>0</v>
      </c>
      <c r="Z860" t="n">
        <v>1396.968060661804</v>
      </c>
      <c r="AA860" t="b">
        <v>0</v>
      </c>
      <c r="AB860" t="n">
        <v>37.27279200258174</v>
      </c>
      <c r="AC860" t="n">
        <v>8.089973966005468</v>
      </c>
      <c r="AD860" t="b">
        <v>0</v>
      </c>
      <c r="AE860" t="n">
        <v>0</v>
      </c>
      <c r="AF860" t="n">
        <v>0</v>
      </c>
      <c r="AG860" t="n">
        <v>0.9300700992625149</v>
      </c>
      <c r="AH860" t="n">
        <v>34.53509200866824</v>
      </c>
      <c r="AI860" t="n">
        <v>59.45882830332832</v>
      </c>
      <c r="AJ860" t="n">
        <v>8.69824110292363</v>
      </c>
      <c r="AK860" t="n">
        <v>4.157949961218918</v>
      </c>
      <c r="AL860" t="n">
        <v>8.69824110292363</v>
      </c>
      <c r="AM860" t="n">
        <v>0</v>
      </c>
      <c r="AN860" t="n">
        <v>0</v>
      </c>
      <c r="AO860" t="n">
        <v>8.698406376855175</v>
      </c>
      <c r="AP860" t="n">
        <v>0</v>
      </c>
      <c r="AQ860" t="n">
        <v>1.980226247433911</v>
      </c>
      <c r="AR860" t="n">
        <v>1</v>
      </c>
      <c r="AS860" t="n">
        <v>0</v>
      </c>
      <c r="AT860" t="n">
        <v>0</v>
      </c>
      <c r="AU860" t="n">
        <v>0</v>
      </c>
      <c r="AV860" t="n">
        <v>1.969818544242819</v>
      </c>
      <c r="AW860" t="n">
        <v>0.6192775093244387</v>
      </c>
    </row>
    <row r="861" spans="1:49">
      <c r="A861" t="n">
        <v>0</v>
      </c>
      <c r="B861" t="n">
        <v>-21.42638506</v>
      </c>
      <c r="C861" t="n">
        <v>56.21407721848551</v>
      </c>
      <c r="D861" t="n">
        <v>89.3216318096066</v>
      </c>
      <c r="E861" t="n">
        <v>1411.369615408915</v>
      </c>
      <c r="F861" t="n">
        <v>858</v>
      </c>
      <c r="G861" t="n">
        <v>64.45119159000001</v>
      </c>
      <c r="H861" t="n">
        <v>0.2646451340682106</v>
      </c>
      <c r="I861" t="n">
        <v>-0</v>
      </c>
      <c r="J861" t="n">
        <v>0</v>
      </c>
      <c r="K861" t="n">
        <v>0</v>
      </c>
      <c r="L861" t="n">
        <v>0.09662172336887398</v>
      </c>
      <c r="M861" t="n">
        <v>0</v>
      </c>
      <c r="N861" t="n">
        <v>91.04821625107571</v>
      </c>
      <c r="O861" t="n">
        <v>13.16314195756092</v>
      </c>
      <c r="P861" t="b">
        <v>1</v>
      </c>
      <c r="Q861" t="n">
        <v>0</v>
      </c>
      <c r="R861" t="b">
        <v>0</v>
      </c>
      <c r="S861" t="n">
        <v>13.16314195756092</v>
      </c>
      <c r="T861" t="n">
        <v>530.9381847955979</v>
      </c>
      <c r="U861" t="n">
        <v>2094.020200833838</v>
      </c>
      <c r="V861" t="n">
        <v>236.7483638389293</v>
      </c>
      <c r="W861" t="n">
        <v>5</v>
      </c>
      <c r="X861" t="n">
        <v>1411.369615362007</v>
      </c>
      <c r="Y861" t="b">
        <v>0</v>
      </c>
      <c r="Z861" t="n">
        <v>1411.369615362007</v>
      </c>
      <c r="AA861" t="b">
        <v>0</v>
      </c>
      <c r="AB861" t="n">
        <v>60.02747561838979</v>
      </c>
      <c r="AC861" t="n">
        <v>13.16314195756092</v>
      </c>
      <c r="AD861" t="b">
        <v>0</v>
      </c>
      <c r="AE861" t="n">
        <v>0</v>
      </c>
      <c r="AF861" t="n">
        <v>0</v>
      </c>
      <c r="AG861" t="n">
        <v>0.9424608293722827</v>
      </c>
      <c r="AH861" t="n">
        <v>34.55444240498866</v>
      </c>
      <c r="AI861" t="n">
        <v>94.49892637460539</v>
      </c>
      <c r="AJ861" t="n">
        <v>13.96677882764434</v>
      </c>
      <c r="AK861" t="n">
        <v>5.437389848804514</v>
      </c>
      <c r="AL861" t="n">
        <v>13.96677882764434</v>
      </c>
      <c r="AM861" t="n">
        <v>0</v>
      </c>
      <c r="AN861" t="n">
        <v>0</v>
      </c>
      <c r="AO861" t="n">
        <v>13.96751983396623</v>
      </c>
      <c r="AP861" t="n">
        <v>0</v>
      </c>
      <c r="AQ861" t="n">
        <v>2.986139355513131</v>
      </c>
      <c r="AR861" t="n">
        <v>1</v>
      </c>
      <c r="AS861" t="n">
        <v>0</v>
      </c>
      <c r="AT861" t="n">
        <v>0</v>
      </c>
      <c r="AU861" t="n">
        <v>0</v>
      </c>
      <c r="AV861" t="n">
        <v>2.97609223406869</v>
      </c>
      <c r="AW861" t="n">
        <v>0.9356328742159884</v>
      </c>
    </row>
    <row r="862" spans="1:49">
      <c r="A862" t="n">
        <v>0</v>
      </c>
      <c r="B862" t="n">
        <v>-21.42638506</v>
      </c>
      <c r="C862" t="n">
        <v>56.31313862100602</v>
      </c>
      <c r="D862" t="n">
        <v>89.47903590766001</v>
      </c>
      <c r="E862" t="n">
        <v>1436.290605857305</v>
      </c>
      <c r="F862" t="n">
        <v>859</v>
      </c>
      <c r="G862" t="n">
        <v>65.58922624499999</v>
      </c>
      <c r="H862" t="n">
        <v>0.3356047160253048</v>
      </c>
      <c r="I862" t="n">
        <v>-0</v>
      </c>
      <c r="J862" t="n">
        <v>0</v>
      </c>
      <c r="K862" t="n">
        <v>0</v>
      </c>
      <c r="L862" t="n">
        <v>0.134665216723977</v>
      </c>
      <c r="M862" t="n">
        <v>0</v>
      </c>
      <c r="N862" t="n">
        <v>91.04077653404099</v>
      </c>
      <c r="O862" t="n">
        <v>15.67819697792111</v>
      </c>
      <c r="P862" t="b">
        <v>1</v>
      </c>
      <c r="Q862" t="n">
        <v>0</v>
      </c>
      <c r="R862" t="b">
        <v>0</v>
      </c>
      <c r="S862" t="n">
        <v>15.67819697792111</v>
      </c>
      <c r="T862" t="n">
        <v>540.313124793665</v>
      </c>
      <c r="U862" t="n">
        <v>2130.994964186215</v>
      </c>
      <c r="V862" t="n">
        <v>277.0907201735051</v>
      </c>
      <c r="W862" t="n">
        <v>5</v>
      </c>
      <c r="X862" t="n">
        <v>1436.290605861509</v>
      </c>
      <c r="Y862" t="b">
        <v>0</v>
      </c>
      <c r="Z862" t="n">
        <v>1436.290605861509</v>
      </c>
      <c r="AA862" t="b">
        <v>0</v>
      </c>
      <c r="AB862" t="n">
        <v>70.25626779247088</v>
      </c>
      <c r="AC862" t="n">
        <v>15.67819697792111</v>
      </c>
      <c r="AD862" t="b">
        <v>0</v>
      </c>
      <c r="AE862" t="n">
        <v>0</v>
      </c>
      <c r="AF862" t="n">
        <v>0</v>
      </c>
      <c r="AG862" t="n">
        <v>0.9453987007582161</v>
      </c>
      <c r="AH862" t="n">
        <v>34.5803485618684</v>
      </c>
      <c r="AI862" t="n">
        <v>110.2580170235502</v>
      </c>
      <c r="AJ862" t="n">
        <v>16.58368788252733</v>
      </c>
      <c r="AK862" t="n">
        <v>6.020230981308572</v>
      </c>
      <c r="AL862" t="n">
        <v>16.58368788252733</v>
      </c>
      <c r="AM862" t="n">
        <v>0</v>
      </c>
      <c r="AN862" t="n">
        <v>0</v>
      </c>
      <c r="AO862" t="n">
        <v>16.58485741693451</v>
      </c>
      <c r="AP862" t="n">
        <v>0</v>
      </c>
      <c r="AQ862" t="n">
        <v>3.498304816243509</v>
      </c>
      <c r="AR862" t="n">
        <v>1</v>
      </c>
      <c r="AS862" t="n">
        <v>0</v>
      </c>
      <c r="AT862" t="n">
        <v>0</v>
      </c>
      <c r="AU862" t="n">
        <v>0</v>
      </c>
      <c r="AV862" t="n">
        <v>3.488941427161314</v>
      </c>
      <c r="AW862" t="n">
        <v>1.096863954045999</v>
      </c>
    </row>
    <row r="863" spans="1:49">
      <c r="A863" t="n">
        <v>0</v>
      </c>
      <c r="B863" t="n">
        <v>-21.42638506</v>
      </c>
      <c r="C863" t="n">
        <v>56.41383668212308</v>
      </c>
      <c r="D863" t="n">
        <v>89.63904058236241</v>
      </c>
      <c r="E863" t="n">
        <v>1460.770777487125</v>
      </c>
      <c r="F863" t="n">
        <v>860</v>
      </c>
      <c r="G863" t="n">
        <v>66.707130595</v>
      </c>
      <c r="H863" t="n">
        <v>0.2728851726638997</v>
      </c>
      <c r="I863" t="n">
        <v>-0</v>
      </c>
      <c r="J863" t="n">
        <v>0</v>
      </c>
      <c r="K863" t="n">
        <v>0</v>
      </c>
      <c r="L863" t="n">
        <v>0.1689946659527728</v>
      </c>
      <c r="M863" t="n">
        <v>0</v>
      </c>
      <c r="N863" t="n">
        <v>91.03333681700626</v>
      </c>
      <c r="O863" t="n">
        <v>14.05706659630844</v>
      </c>
      <c r="P863" t="b">
        <v>1</v>
      </c>
      <c r="Q863" t="n">
        <v>0</v>
      </c>
      <c r="R863" t="b">
        <v>0</v>
      </c>
      <c r="S863" t="n">
        <v>14.05706659630844</v>
      </c>
      <c r="T863" t="n">
        <v>549.5222346909627</v>
      </c>
      <c r="U863" t="n">
        <v>2167.315693621157</v>
      </c>
      <c r="V863" t="n">
        <v>244.2760084602538</v>
      </c>
      <c r="W863" t="n">
        <v>5</v>
      </c>
      <c r="X863" t="n">
        <v>1460.77077750066</v>
      </c>
      <c r="Y863" t="b">
        <v>0</v>
      </c>
      <c r="Z863" t="n">
        <v>1460.77077750066</v>
      </c>
      <c r="AA863" t="b">
        <v>0</v>
      </c>
      <c r="AB863" t="n">
        <v>61.9361076217682</v>
      </c>
      <c r="AC863" t="n">
        <v>14.05706659630844</v>
      </c>
      <c r="AD863" t="b">
        <v>0</v>
      </c>
      <c r="AE863" t="n">
        <v>0</v>
      </c>
      <c r="AF863" t="n">
        <v>0</v>
      </c>
      <c r="AG863" t="n">
        <v>0.9428993855619597</v>
      </c>
      <c r="AH863" t="n">
        <v>34.60962909108964</v>
      </c>
      <c r="AI863" t="n">
        <v>97.45826135588192</v>
      </c>
      <c r="AJ863" t="n">
        <v>14.90834208989388</v>
      </c>
      <c r="AK863" t="n">
        <v>5.564926605483976</v>
      </c>
      <c r="AL863" t="n">
        <v>14.90834208989388</v>
      </c>
      <c r="AM863" t="n">
        <v>0</v>
      </c>
      <c r="AN863" t="n">
        <v>0</v>
      </c>
      <c r="AO863" t="n">
        <v>14.90930226058412</v>
      </c>
      <c r="AP863" t="n">
        <v>0</v>
      </c>
      <c r="AQ863" t="n">
        <v>3.162919674289633</v>
      </c>
      <c r="AR863" t="n">
        <v>1</v>
      </c>
      <c r="AS863" t="n">
        <v>0</v>
      </c>
      <c r="AT863" t="n">
        <v>0</v>
      </c>
      <c r="AU863" t="n">
        <v>0</v>
      </c>
      <c r="AV863" t="n">
        <v>3.152997572934036</v>
      </c>
      <c r="AW863" t="n">
        <v>0.9912489094893485</v>
      </c>
    </row>
    <row r="864" spans="1:49">
      <c r="A864" t="n">
        <v>0</v>
      </c>
      <c r="B864" t="n">
        <v>-21.42638506</v>
      </c>
      <c r="C864" t="n">
        <v>56.49862662287352</v>
      </c>
      <c r="D864" t="n">
        <v>89.77376797172136</v>
      </c>
      <c r="E864" t="n">
        <v>1481.05213205672</v>
      </c>
      <c r="F864" t="n">
        <v>861</v>
      </c>
      <c r="G864" t="n">
        <v>67.63329299500001</v>
      </c>
      <c r="H864" t="n">
        <v>0.2762435516524526</v>
      </c>
      <c r="I864" t="n">
        <v>-0</v>
      </c>
      <c r="J864" t="n">
        <v>0</v>
      </c>
      <c r="K864" t="n">
        <v>0</v>
      </c>
      <c r="L864" t="n">
        <v>0.1866044947028311</v>
      </c>
      <c r="M864" t="n">
        <v>0</v>
      </c>
      <c r="N864" t="n">
        <v>91.02589709997153</v>
      </c>
      <c r="O864" t="n">
        <v>14.43340460251473</v>
      </c>
      <c r="P864" t="b">
        <v>1</v>
      </c>
      <c r="Q864" t="n">
        <v>0</v>
      </c>
      <c r="R864" t="b">
        <v>0</v>
      </c>
      <c r="S864" t="n">
        <v>14.43340460251473</v>
      </c>
      <c r="T864" t="n">
        <v>557.1518063303836</v>
      </c>
      <c r="U864" t="n">
        <v>2197.406724167033</v>
      </c>
      <c r="V864" t="n">
        <v>247.3811620497579</v>
      </c>
      <c r="W864" t="n">
        <v>5</v>
      </c>
      <c r="X864" t="n">
        <v>1481.05213208858</v>
      </c>
      <c r="Y864" t="b">
        <v>0</v>
      </c>
      <c r="Z864" t="n">
        <v>1481.05213208858</v>
      </c>
      <c r="AA864" t="b">
        <v>0</v>
      </c>
      <c r="AB864" t="n">
        <v>62.72341836961408</v>
      </c>
      <c r="AC864" t="n">
        <v>14.43340460251473</v>
      </c>
      <c r="AD864" t="b">
        <v>0</v>
      </c>
      <c r="AE864" t="n">
        <v>0</v>
      </c>
      <c r="AF864" t="n">
        <v>0</v>
      </c>
      <c r="AG864" t="n">
        <v>0.9430750347806572</v>
      </c>
      <c r="AH864" t="n">
        <v>34.63708370321368</v>
      </c>
      <c r="AI864" t="n">
        <v>98.67873515346419</v>
      </c>
      <c r="AJ864" t="n">
        <v>15.30461953737508</v>
      </c>
      <c r="AK864" t="n">
        <v>5.61728356649968</v>
      </c>
      <c r="AL864" t="n">
        <v>15.30461953737508</v>
      </c>
      <c r="AM864" t="n">
        <v>0</v>
      </c>
      <c r="AN864" t="n">
        <v>0</v>
      </c>
      <c r="AO864" t="n">
        <v>15.30570691797073</v>
      </c>
      <c r="AP864" t="n">
        <v>0</v>
      </c>
      <c r="AQ864" t="n">
        <v>3.237119589650743</v>
      </c>
      <c r="AR864" t="n">
        <v>1</v>
      </c>
      <c r="AS864" t="n">
        <v>0</v>
      </c>
      <c r="AT864" t="n">
        <v>0</v>
      </c>
      <c r="AU864" t="n">
        <v>0</v>
      </c>
      <c r="AV864" t="n">
        <v>3.227268179260017</v>
      </c>
      <c r="AW864" t="n">
        <v>1.014598327249678</v>
      </c>
    </row>
    <row r="865" spans="1:49">
      <c r="A865" t="n">
        <v>0</v>
      </c>
      <c r="B865" t="n">
        <v>-21.42638506</v>
      </c>
      <c r="C865" t="n">
        <v>56.61408432213435</v>
      </c>
      <c r="D865" t="n">
        <v>89.95722504534506</v>
      </c>
      <c r="E865" t="n">
        <v>1508.405260150955</v>
      </c>
      <c r="F865" t="n">
        <v>862</v>
      </c>
      <c r="G865" t="n">
        <v>68.88239293500001</v>
      </c>
      <c r="H865" t="n">
        <v>0.4348592373929616</v>
      </c>
      <c r="I865" t="n">
        <v>-0</v>
      </c>
      <c r="J865" t="n">
        <v>0</v>
      </c>
      <c r="K865" t="n">
        <v>0</v>
      </c>
      <c r="L865" t="n">
        <v>0.1911017398532438</v>
      </c>
      <c r="M865" t="n">
        <v>0</v>
      </c>
      <c r="N865" t="n">
        <v>91.0184573829368</v>
      </c>
      <c r="O865" t="n">
        <v>19.96097936893504</v>
      </c>
      <c r="P865" t="b">
        <v>1</v>
      </c>
      <c r="Q865" t="n">
        <v>0</v>
      </c>
      <c r="R865" t="b">
        <v>0</v>
      </c>
      <c r="S865" t="n">
        <v>19.96097936893504</v>
      </c>
      <c r="T865" t="n">
        <v>567.4416836532225</v>
      </c>
      <c r="U865" t="n">
        <v>2237.99000032831</v>
      </c>
      <c r="V865" t="n">
        <v>335.9170071964077</v>
      </c>
      <c r="W865" t="n">
        <v>5</v>
      </c>
      <c r="X865" t="n">
        <v>1508.405260221281</v>
      </c>
      <c r="Y865" t="b">
        <v>0</v>
      </c>
      <c r="Z865" t="n">
        <v>1508.405260221281</v>
      </c>
      <c r="AA865" t="b">
        <v>0</v>
      </c>
      <c r="AB865" t="n">
        <v>85.1716549686632</v>
      </c>
      <c r="AC865" t="n">
        <v>19.96097936893504</v>
      </c>
      <c r="AD865" t="b">
        <v>0</v>
      </c>
      <c r="AE865" t="n">
        <v>0</v>
      </c>
      <c r="AF865" t="n">
        <v>0</v>
      </c>
      <c r="AG865" t="n">
        <v>0.9483379802500577</v>
      </c>
      <c r="AH865" t="n">
        <v>34.66518661942644</v>
      </c>
      <c r="AI865" t="n">
        <v>133.2514812630458</v>
      </c>
      <c r="AJ865" t="n">
        <v>21.04838125714604</v>
      </c>
      <c r="AK865" t="n">
        <v>6.884040656720558</v>
      </c>
      <c r="AL865" t="n">
        <v>21.04838125714604</v>
      </c>
      <c r="AM865" t="n">
        <v>0</v>
      </c>
      <c r="AN865" t="n">
        <v>0</v>
      </c>
      <c r="AO865" t="n">
        <v>21.05046434142615</v>
      </c>
      <c r="AP865" t="n">
        <v>0</v>
      </c>
      <c r="AQ865" t="n">
        <v>4.376488262389811</v>
      </c>
      <c r="AR865" t="n">
        <v>1</v>
      </c>
      <c r="AS865" t="n">
        <v>0</v>
      </c>
      <c r="AT865" t="n">
        <v>0</v>
      </c>
      <c r="AU865" t="n">
        <v>0</v>
      </c>
      <c r="AV865" t="n">
        <v>4.368980453578963</v>
      </c>
      <c r="AW865" t="n">
        <v>1.3735332838079</v>
      </c>
    </row>
    <row r="866" spans="1:49">
      <c r="A866" t="n">
        <v>0</v>
      </c>
      <c r="B866" t="n">
        <v>-21.42638506</v>
      </c>
      <c r="C866" t="n">
        <v>56.7809539837528</v>
      </c>
      <c r="D866" t="n">
        <v>90.22237340697956</v>
      </c>
      <c r="E866" t="n">
        <v>1546.982285167535</v>
      </c>
      <c r="F866" t="n">
        <v>863</v>
      </c>
      <c r="G866" t="n">
        <v>70.64404006000001</v>
      </c>
      <c r="H866" t="n">
        <v>0.4932753862757124</v>
      </c>
      <c r="I866" t="n">
        <v>-0</v>
      </c>
      <c r="J866" t="n">
        <v>0</v>
      </c>
      <c r="K866" t="n">
        <v>0</v>
      </c>
      <c r="L866" t="n">
        <v>0.1929050333982464</v>
      </c>
      <c r="M866" t="n">
        <v>0</v>
      </c>
      <c r="N866" t="n">
        <v>91.01101766590207</v>
      </c>
      <c r="O866" t="n">
        <v>22.57186753184124</v>
      </c>
      <c r="P866" t="b">
        <v>1</v>
      </c>
      <c r="Q866" t="n">
        <v>0</v>
      </c>
      <c r="R866" t="b">
        <v>0</v>
      </c>
      <c r="S866" t="n">
        <v>22.57186753184124</v>
      </c>
      <c r="T866" t="n">
        <v>581.9538393438088</v>
      </c>
      <c r="U866" t="n">
        <v>2295.225942371982</v>
      </c>
      <c r="V866" t="n">
        <v>370.382396297138</v>
      </c>
      <c r="W866" t="n">
        <v>5</v>
      </c>
      <c r="X866" t="n">
        <v>1546.982285158716</v>
      </c>
      <c r="Y866" t="b">
        <v>0</v>
      </c>
      <c r="Z866" t="n">
        <v>1546.982285158716</v>
      </c>
      <c r="AA866" t="b">
        <v>0</v>
      </c>
      <c r="AB866" t="n">
        <v>93.91034388872667</v>
      </c>
      <c r="AC866" t="n">
        <v>22.57186753184124</v>
      </c>
      <c r="AD866" t="b">
        <v>0</v>
      </c>
      <c r="AE866" t="n">
        <v>0</v>
      </c>
      <c r="AF866" t="n">
        <v>0</v>
      </c>
      <c r="AG866" t="n">
        <v>0.9496413821596363</v>
      </c>
      <c r="AH866" t="n">
        <v>34.70045886060838</v>
      </c>
      <c r="AI866" t="n">
        <v>146.7215488413609</v>
      </c>
      <c r="AJ866" t="n">
        <v>23.76883311520103</v>
      </c>
      <c r="AK866" t="n">
        <v>7.388694407048348</v>
      </c>
      <c r="AL866" t="n">
        <v>23.76883311520103</v>
      </c>
      <c r="AM866" t="n">
        <v>0</v>
      </c>
      <c r="AN866" t="n">
        <v>0</v>
      </c>
      <c r="AO866" t="n">
        <v>23.77130547382903</v>
      </c>
      <c r="AP866" t="n">
        <v>0</v>
      </c>
      <c r="AQ866" t="n">
        <v>4.919258398297108</v>
      </c>
      <c r="AR866" t="n">
        <v>1</v>
      </c>
      <c r="AS866" t="n">
        <v>0</v>
      </c>
      <c r="AT866" t="n">
        <v>0</v>
      </c>
      <c r="AU866" t="n">
        <v>0</v>
      </c>
      <c r="AV866" t="n">
        <v>4.913397653872374</v>
      </c>
      <c r="AW866" t="n">
        <v>1.544688809181778</v>
      </c>
    </row>
    <row r="867" spans="1:49">
      <c r="A867" t="n">
        <v>0</v>
      </c>
      <c r="B867" t="n">
        <v>-21.42638506</v>
      </c>
      <c r="C867" t="n">
        <v>56.93086067152568</v>
      </c>
      <c r="D867" t="n">
        <v>90.46056836869715</v>
      </c>
      <c r="E867" t="n">
        <v>1580.23204013666</v>
      </c>
      <c r="F867" t="n">
        <v>864</v>
      </c>
      <c r="G867" t="n">
        <v>72.16241363500001</v>
      </c>
      <c r="H867" t="n">
        <v>0.3253898008375256</v>
      </c>
      <c r="I867" t="n">
        <v>-0</v>
      </c>
      <c r="J867" t="n">
        <v>0</v>
      </c>
      <c r="K867" t="n">
        <v>0</v>
      </c>
      <c r="L867" t="n">
        <v>0.2006222547180899</v>
      </c>
      <c r="M867" t="n">
        <v>0</v>
      </c>
      <c r="N867" t="n">
        <v>91.00357794886735</v>
      </c>
      <c r="O867" t="n">
        <v>17.47468846242943</v>
      </c>
      <c r="P867" t="b">
        <v>1</v>
      </c>
      <c r="Q867" t="n">
        <v>0</v>
      </c>
      <c r="R867" t="b">
        <v>0</v>
      </c>
      <c r="S867" t="n">
        <v>17.47468846242943</v>
      </c>
      <c r="T867" t="n">
        <v>594.4619480360487</v>
      </c>
      <c r="U867" t="n">
        <v>2344.557923054176</v>
      </c>
      <c r="V867" t="n">
        <v>280.7092757046817</v>
      </c>
      <c r="W867" t="n">
        <v>5</v>
      </c>
      <c r="X867" t="n">
        <v>1580.232040138515</v>
      </c>
      <c r="Y867" t="b">
        <v>0</v>
      </c>
      <c r="Z867" t="n">
        <v>1580.232040138515</v>
      </c>
      <c r="AA867" t="b">
        <v>0</v>
      </c>
      <c r="AB867" t="n">
        <v>71.1737514464203</v>
      </c>
      <c r="AC867" t="n">
        <v>17.47468846242943</v>
      </c>
      <c r="AD867" t="b">
        <v>0</v>
      </c>
      <c r="AE867" t="n">
        <v>0</v>
      </c>
      <c r="AF867" t="n">
        <v>0</v>
      </c>
      <c r="AG867" t="n">
        <v>0.9451231718984708</v>
      </c>
      <c r="AH867" t="n">
        <v>34.739338401076</v>
      </c>
      <c r="AI867" t="n">
        <v>111.7304504789738</v>
      </c>
      <c r="AJ867" t="n">
        <v>18.48932391248855</v>
      </c>
      <c r="AK867" t="n">
        <v>6.131412724641066</v>
      </c>
      <c r="AL867" t="n">
        <v>18.48932391248855</v>
      </c>
      <c r="AM867" t="n">
        <v>0</v>
      </c>
      <c r="AN867" t="n">
        <v>0</v>
      </c>
      <c r="AO867" t="n">
        <v>18.49061076601009</v>
      </c>
      <c r="AP867" t="n">
        <v>0</v>
      </c>
      <c r="AQ867" t="n">
        <v>3.84094047423182</v>
      </c>
      <c r="AR867" t="n">
        <v>1</v>
      </c>
      <c r="AS867" t="n">
        <v>0</v>
      </c>
      <c r="AT867" t="n">
        <v>0</v>
      </c>
      <c r="AU867" t="n">
        <v>0</v>
      </c>
      <c r="AV867" t="n">
        <v>3.832004001163749</v>
      </c>
      <c r="AW867" t="n">
        <v>1.204717003247707</v>
      </c>
    </row>
    <row r="868" spans="1:49">
      <c r="A868" t="n">
        <v>0</v>
      </c>
      <c r="B868" t="n">
        <v>-21.42638506</v>
      </c>
      <c r="C868" t="n">
        <v>57.0221919420641</v>
      </c>
      <c r="D868" t="n">
        <v>90.6056896358849</v>
      </c>
      <c r="E868" t="n">
        <v>1598.80202416373</v>
      </c>
      <c r="F868" t="n">
        <v>865</v>
      </c>
      <c r="G868" t="n">
        <v>73.01042509</v>
      </c>
      <c r="H868" t="n">
        <v>0.1771529353741759</v>
      </c>
      <c r="I868" t="n">
        <v>-0</v>
      </c>
      <c r="J868" t="n">
        <v>0</v>
      </c>
      <c r="K868" t="n">
        <v>0</v>
      </c>
      <c r="L868" t="n">
        <v>0.2046206190323555</v>
      </c>
      <c r="M868" t="n">
        <v>0</v>
      </c>
      <c r="N868" t="n">
        <v>90.99613823183262</v>
      </c>
      <c r="O868" t="n">
        <v>12.64936965384551</v>
      </c>
      <c r="P868" t="b">
        <v>1</v>
      </c>
      <c r="Q868" t="n">
        <v>0</v>
      </c>
      <c r="R868" t="b">
        <v>0</v>
      </c>
      <c r="S868" t="n">
        <v>12.64936965384551</v>
      </c>
      <c r="T868" t="n">
        <v>601.4477252031761</v>
      </c>
      <c r="U868" t="n">
        <v>2372.109828201326</v>
      </c>
      <c r="V868" t="n">
        <v>200.8363775980076</v>
      </c>
      <c r="W868" t="n">
        <v>5</v>
      </c>
      <c r="X868" t="n">
        <v>1598.802024207694</v>
      </c>
      <c r="Y868" t="b">
        <v>0</v>
      </c>
      <c r="Z868" t="n">
        <v>1598.802024207694</v>
      </c>
      <c r="AA868" t="b">
        <v>0</v>
      </c>
      <c r="AB868" t="n">
        <v>50.92200243357191</v>
      </c>
      <c r="AC868" t="n">
        <v>12.64936965384551</v>
      </c>
      <c r="AD868" t="b">
        <v>0</v>
      </c>
      <c r="AE868" t="n">
        <v>0</v>
      </c>
      <c r="AF868" t="n">
        <v>0</v>
      </c>
      <c r="AG868" t="n">
        <v>0.9378457856559952</v>
      </c>
      <c r="AH868" t="n">
        <v>34.77213873548627</v>
      </c>
      <c r="AI868" t="n">
        <v>80.55901465844653</v>
      </c>
      <c r="AJ868" t="n">
        <v>13.4876861924561</v>
      </c>
      <c r="AK868" t="n">
        <v>5.007082264422905</v>
      </c>
      <c r="AL868" t="n">
        <v>13.4876861924561</v>
      </c>
      <c r="AM868" t="n">
        <v>0</v>
      </c>
      <c r="AN868" t="n">
        <v>0</v>
      </c>
      <c r="AO868" t="n">
        <v>13.48820109940547</v>
      </c>
      <c r="AP868" t="n">
        <v>0</v>
      </c>
      <c r="AQ868" t="n">
        <v>2.8804465706124</v>
      </c>
      <c r="AR868" t="n">
        <v>1</v>
      </c>
      <c r="AS868" t="n">
        <v>0</v>
      </c>
      <c r="AT868" t="n">
        <v>0</v>
      </c>
      <c r="AU868" t="n">
        <v>0</v>
      </c>
      <c r="AV868" t="n">
        <v>2.870378526397642</v>
      </c>
      <c r="AW868" t="n">
        <v>0.9023982791923423</v>
      </c>
    </row>
    <row r="869" spans="1:49">
      <c r="A869" t="n">
        <v>0</v>
      </c>
      <c r="B869" t="n">
        <v>-21.42638506</v>
      </c>
      <c r="C869" t="n">
        <v>57.09572078098304</v>
      </c>
      <c r="D869" t="n">
        <v>90.72252364263696</v>
      </c>
      <c r="E869" t="n">
        <v>1613.010990314745</v>
      </c>
      <c r="F869" t="n">
        <v>866</v>
      </c>
      <c r="G869" t="n">
        <v>73.65928757499999</v>
      </c>
      <c r="H869" t="n">
        <v>0.2133934076657447</v>
      </c>
      <c r="I869" t="n">
        <v>-0</v>
      </c>
      <c r="J869" t="n">
        <v>0</v>
      </c>
      <c r="K869" t="n">
        <v>0</v>
      </c>
      <c r="L869" t="n">
        <v>0.1859257897135304</v>
      </c>
      <c r="M869" t="n">
        <v>0</v>
      </c>
      <c r="N869" t="n">
        <v>90.98869851479789</v>
      </c>
      <c r="O869" t="n">
        <v>14.08326195185716</v>
      </c>
      <c r="P869" t="b">
        <v>1</v>
      </c>
      <c r="Q869" t="n">
        <v>0</v>
      </c>
      <c r="R869" t="b">
        <v>0</v>
      </c>
      <c r="S869" t="n">
        <v>14.08326195185716</v>
      </c>
      <c r="T869" t="n">
        <v>606.7929463149811</v>
      </c>
      <c r="U869" t="n">
        <v>2393.191380266286</v>
      </c>
      <c r="V869" t="n">
        <v>221.6328421193524</v>
      </c>
      <c r="W869" t="n">
        <v>5</v>
      </c>
      <c r="X869" t="n">
        <v>1613.010990299477</v>
      </c>
      <c r="Y869" t="b">
        <v>0</v>
      </c>
      <c r="Z869" t="n">
        <v>1613.010990299477</v>
      </c>
      <c r="AA869" t="b">
        <v>0</v>
      </c>
      <c r="AB869" t="n">
        <v>56.19493968543418</v>
      </c>
      <c r="AC869" t="n">
        <v>14.08326195185716</v>
      </c>
      <c r="AD869" t="b">
        <v>0</v>
      </c>
      <c r="AE869" t="n">
        <v>0</v>
      </c>
      <c r="AF869" t="n">
        <v>0</v>
      </c>
      <c r="AG869" t="n">
        <v>0.940154097393595</v>
      </c>
      <c r="AH869" t="n">
        <v>34.7990304996484</v>
      </c>
      <c r="AI869" t="n">
        <v>88.68256987183017</v>
      </c>
      <c r="AJ869" t="n">
        <v>14.97973788648097</v>
      </c>
      <c r="AK869" t="n">
        <v>5.307288439435254</v>
      </c>
      <c r="AL869" t="n">
        <v>14.97973788648097</v>
      </c>
      <c r="AM869" t="n">
        <v>0</v>
      </c>
      <c r="AN869" t="n">
        <v>0</v>
      </c>
      <c r="AO869" t="n">
        <v>14.98034429960638</v>
      </c>
      <c r="AP869" t="n">
        <v>0</v>
      </c>
      <c r="AQ869" t="n">
        <v>3.1606828049361</v>
      </c>
      <c r="AR869" t="n">
        <v>1</v>
      </c>
      <c r="AS869" t="n">
        <v>0</v>
      </c>
      <c r="AT869" t="n">
        <v>0</v>
      </c>
      <c r="AU869" t="n">
        <v>0</v>
      </c>
      <c r="AV869" t="n">
        <v>3.15085311643314</v>
      </c>
      <c r="AW869" t="n">
        <v>0.9905747287712254</v>
      </c>
    </row>
    <row r="870" spans="1:49">
      <c r="A870" t="n">
        <v>0</v>
      </c>
      <c r="B870" t="n">
        <v>-21.42638506</v>
      </c>
      <c r="C870" t="n">
        <v>57.19729530593287</v>
      </c>
      <c r="D870" t="n">
        <v>90.88392097881561</v>
      </c>
      <c r="E870" t="n">
        <v>1634.374571004545</v>
      </c>
      <c r="F870" t="n">
        <v>867</v>
      </c>
      <c r="G870" t="n">
        <v>74.634870595</v>
      </c>
      <c r="H870" t="n">
        <v>0.3229780214628395</v>
      </c>
      <c r="I870" t="n">
        <v>-0</v>
      </c>
      <c r="J870" t="n">
        <v>0</v>
      </c>
      <c r="K870" t="n">
        <v>0</v>
      </c>
      <c r="L870" t="n">
        <v>0.1456512821583924</v>
      </c>
      <c r="M870" t="n">
        <v>0</v>
      </c>
      <c r="N870" t="n">
        <v>90.98125879776316</v>
      </c>
      <c r="O870" t="n">
        <v>18.22519854843242</v>
      </c>
      <c r="P870" t="b">
        <v>1</v>
      </c>
      <c r="Q870" t="n">
        <v>0</v>
      </c>
      <c r="R870" t="b">
        <v>0</v>
      </c>
      <c r="S870" t="n">
        <v>18.22519854843242</v>
      </c>
      <c r="T870" t="n">
        <v>614.8296367931223</v>
      </c>
      <c r="U870" t="n">
        <v>2424.888087512074</v>
      </c>
      <c r="V870" t="n">
        <v>283.0667486632814</v>
      </c>
      <c r="W870" t="n">
        <v>5</v>
      </c>
      <c r="X870" t="n">
        <v>1634.374570983138</v>
      </c>
      <c r="Y870" t="b">
        <v>0</v>
      </c>
      <c r="Z870" t="n">
        <v>1634.374570983138</v>
      </c>
      <c r="AA870" t="b">
        <v>0</v>
      </c>
      <c r="AB870" t="n">
        <v>71.77148799778939</v>
      </c>
      <c r="AC870" t="n">
        <v>18.22519854843242</v>
      </c>
      <c r="AD870" t="b">
        <v>0</v>
      </c>
      <c r="AE870" t="n">
        <v>0</v>
      </c>
      <c r="AF870" t="n">
        <v>0</v>
      </c>
      <c r="AG870" t="n">
        <v>0.945096557385076</v>
      </c>
      <c r="AH870" t="n">
        <v>34.82785869838444</v>
      </c>
      <c r="AI870" t="n">
        <v>112.6719660599599</v>
      </c>
      <c r="AJ870" t="n">
        <v>19.2839540108563</v>
      </c>
      <c r="AK870" t="n">
        <v>6.186078822883644</v>
      </c>
      <c r="AL870" t="n">
        <v>19.2839540108563</v>
      </c>
      <c r="AM870" t="n">
        <v>0</v>
      </c>
      <c r="AN870" t="n">
        <v>0</v>
      </c>
      <c r="AO870" t="n">
        <v>19.28503650257947</v>
      </c>
      <c r="AP870" t="n">
        <v>0</v>
      </c>
      <c r="AQ870" t="n">
        <v>3.984380113525589</v>
      </c>
      <c r="AR870" t="n">
        <v>1</v>
      </c>
      <c r="AS870" t="n">
        <v>0</v>
      </c>
      <c r="AT870" t="n">
        <v>0</v>
      </c>
      <c r="AU870" t="n">
        <v>0</v>
      </c>
      <c r="AV870" t="n">
        <v>3.975758118317214</v>
      </c>
      <c r="AW870" t="n">
        <v>1.249910857212643</v>
      </c>
    </row>
    <row r="871" spans="1:49">
      <c r="A871" t="n">
        <v>0</v>
      </c>
      <c r="B871" t="n">
        <v>-21.42638506</v>
      </c>
      <c r="C871" t="n">
        <v>57.32082820444147</v>
      </c>
      <c r="D871" t="n">
        <v>91.08020917961755</v>
      </c>
      <c r="E871" t="n">
        <v>1660.538269825005</v>
      </c>
      <c r="F871" t="n">
        <v>868</v>
      </c>
      <c r="G871" t="n">
        <v>75.829654405</v>
      </c>
      <c r="H871" t="n">
        <v>0.3033335314829113</v>
      </c>
      <c r="I871" t="n">
        <v>-0</v>
      </c>
      <c r="J871" t="n">
        <v>0</v>
      </c>
      <c r="K871" t="n">
        <v>0</v>
      </c>
      <c r="L871" t="n">
        <v>0.1083034404788716</v>
      </c>
      <c r="M871" t="n">
        <v>0</v>
      </c>
      <c r="N871" t="n">
        <v>90.97381908072843</v>
      </c>
      <c r="O871" t="n">
        <v>17.9327034025143</v>
      </c>
      <c r="P871" t="b">
        <v>1</v>
      </c>
      <c r="Q871" t="n">
        <v>0</v>
      </c>
      <c r="R871" t="b">
        <v>0</v>
      </c>
      <c r="S871" t="n">
        <v>17.9327034025143</v>
      </c>
      <c r="T871" t="n">
        <v>624.6720668809935</v>
      </c>
      <c r="U871" t="n">
        <v>2463.706631778638</v>
      </c>
      <c r="V871" t="n">
        <v>274.1353622960764</v>
      </c>
      <c r="W871" t="n">
        <v>5</v>
      </c>
      <c r="X871" t="n">
        <v>1660.538269818803</v>
      </c>
      <c r="Y871" t="b">
        <v>0</v>
      </c>
      <c r="Z871" t="n">
        <v>1660.538269818803</v>
      </c>
      <c r="AA871" t="b">
        <v>0</v>
      </c>
      <c r="AB871" t="n">
        <v>69.50693770184493</v>
      </c>
      <c r="AC871" t="n">
        <v>17.9327034025143</v>
      </c>
      <c r="AD871" t="b">
        <v>0</v>
      </c>
      <c r="AE871" t="n">
        <v>0</v>
      </c>
      <c r="AF871" t="n">
        <v>0</v>
      </c>
      <c r="AG871" t="n">
        <v>0.9444096436617406</v>
      </c>
      <c r="AH871" t="n">
        <v>34.86208434593355</v>
      </c>
      <c r="AI871" t="n">
        <v>109.1962804713623</v>
      </c>
      <c r="AJ871" t="n">
        <v>18.98826798610843</v>
      </c>
      <c r="AK871" t="n">
        <v>6.070260142215545</v>
      </c>
      <c r="AL871" t="n">
        <v>18.98826798610843</v>
      </c>
      <c r="AM871" t="n">
        <v>0</v>
      </c>
      <c r="AN871" t="n">
        <v>0</v>
      </c>
      <c r="AO871" t="n">
        <v>18.98918279271901</v>
      </c>
      <c r="AP871" t="n">
        <v>0</v>
      </c>
      <c r="AQ871" t="n">
        <v>3.921686952497041</v>
      </c>
      <c r="AR871" t="n">
        <v>1</v>
      </c>
      <c r="AS871" t="n">
        <v>0</v>
      </c>
      <c r="AT871" t="n">
        <v>0</v>
      </c>
      <c r="AU871" t="n">
        <v>0</v>
      </c>
      <c r="AV871" t="n">
        <v>3.912993337015674</v>
      </c>
      <c r="AW871" t="n">
        <v>1.23017867550925</v>
      </c>
    </row>
    <row r="872" spans="1:49">
      <c r="A872" t="n">
        <v>0</v>
      </c>
      <c r="B872" t="n">
        <v>-21.42638506</v>
      </c>
      <c r="C872" t="n">
        <v>57.41480046520346</v>
      </c>
      <c r="D872" t="n">
        <v>91.22952686108505</v>
      </c>
      <c r="E872" t="n">
        <v>1678.06590557928</v>
      </c>
      <c r="F872" t="n">
        <v>869</v>
      </c>
      <c r="G872" t="n">
        <v>76.630066285</v>
      </c>
      <c r="H872" t="n">
        <v>0.1263509276055164</v>
      </c>
      <c r="I872" t="n">
        <v>-0</v>
      </c>
      <c r="J872" t="n">
        <v>0</v>
      </c>
      <c r="K872" t="n">
        <v>0</v>
      </c>
      <c r="L872" t="n">
        <v>0.08591735900226649</v>
      </c>
      <c r="M872" t="n">
        <v>0</v>
      </c>
      <c r="N872" t="n">
        <v>90.9663793636937</v>
      </c>
      <c r="O872" t="n">
        <v>11.80106408702525</v>
      </c>
      <c r="P872" t="b">
        <v>1</v>
      </c>
      <c r="Q872" t="n">
        <v>0</v>
      </c>
      <c r="R872" t="b">
        <v>0</v>
      </c>
      <c r="S872" t="n">
        <v>11.80106408702525</v>
      </c>
      <c r="T872" t="n">
        <v>631.2657266748952</v>
      </c>
      <c r="U872" t="n">
        <v>2489.712026005786</v>
      </c>
      <c r="V872" t="n">
        <v>178.5173124877975</v>
      </c>
      <c r="W872" t="n">
        <v>5</v>
      </c>
      <c r="X872" t="n">
        <v>1678.0659055279</v>
      </c>
      <c r="Y872" t="b">
        <v>0</v>
      </c>
      <c r="Z872" t="n">
        <v>1678.0659055279</v>
      </c>
      <c r="AA872" t="b">
        <v>0</v>
      </c>
      <c r="AB872" t="n">
        <v>45.26301026566873</v>
      </c>
      <c r="AC872" t="n">
        <v>11.80106408702525</v>
      </c>
      <c r="AD872" t="b">
        <v>0</v>
      </c>
      <c r="AE872" t="n">
        <v>0</v>
      </c>
      <c r="AF872" t="n">
        <v>0</v>
      </c>
      <c r="AG872" t="n">
        <v>0.9342851994509159</v>
      </c>
      <c r="AH872" t="n">
        <v>34.89618204330861</v>
      </c>
      <c r="AI872" t="n">
        <v>71.87933793725797</v>
      </c>
      <c r="AJ872" t="n">
        <v>12.6311153103579</v>
      </c>
      <c r="AK872" t="n">
        <v>4.723536356147108</v>
      </c>
      <c r="AL872" t="n">
        <v>12.6311153103579</v>
      </c>
      <c r="AM872" t="n">
        <v>0</v>
      </c>
      <c r="AN872" t="n">
        <v>0</v>
      </c>
      <c r="AO872" t="n">
        <v>12.63131058085044</v>
      </c>
      <c r="AP872" t="n">
        <v>0</v>
      </c>
      <c r="AQ872" t="n">
        <v>2.72285867824105</v>
      </c>
      <c r="AR872" t="n">
        <v>1</v>
      </c>
      <c r="AS872" t="n">
        <v>0</v>
      </c>
      <c r="AT872" t="n">
        <v>0</v>
      </c>
      <c r="AU872" t="n">
        <v>0</v>
      </c>
      <c r="AV872" t="n">
        <v>2.712997778393005</v>
      </c>
      <c r="AW872" t="n">
        <v>0.8529204438227943</v>
      </c>
    </row>
    <row r="873" spans="1:49">
      <c r="A873" t="n">
        <v>0</v>
      </c>
      <c r="B873" t="n">
        <v>-21.42638506</v>
      </c>
      <c r="C873" t="n">
        <v>57.45374258454834</v>
      </c>
      <c r="D873" t="n">
        <v>91.29140413130135</v>
      </c>
      <c r="E873" t="n">
        <v>1680.72420965585</v>
      </c>
      <c r="F873" t="n">
        <v>870</v>
      </c>
      <c r="G873" t="n">
        <v>76.75145961999999</v>
      </c>
      <c r="H873" t="n">
        <v>-0.04056622940498933</v>
      </c>
      <c r="I873" t="n">
        <v>-0</v>
      </c>
      <c r="J873" t="n">
        <v>0</v>
      </c>
      <c r="K873" t="n">
        <v>0</v>
      </c>
      <c r="L873" t="n">
        <v>0.06628503233287208</v>
      </c>
      <c r="M873" t="n">
        <v>0</v>
      </c>
      <c r="N873" t="n">
        <v>90.95893964665898</v>
      </c>
      <c r="O873" t="n">
        <v>5.784294789183321</v>
      </c>
      <c r="P873" t="b">
        <v>1</v>
      </c>
      <c r="Q873" t="n">
        <v>0</v>
      </c>
      <c r="R873" t="b">
        <v>0</v>
      </c>
      <c r="S873" t="n">
        <v>5.784294789183321</v>
      </c>
      <c r="T873" t="n">
        <v>632.2657447558825</v>
      </c>
      <c r="U873" t="n">
        <v>2493.6560973172</v>
      </c>
      <c r="V873" t="n">
        <v>87.361915362471</v>
      </c>
      <c r="W873" t="n">
        <v>5</v>
      </c>
      <c r="X873" t="n">
        <v>1680.724209591793</v>
      </c>
      <c r="Y873" t="b">
        <v>0</v>
      </c>
      <c r="Z873" t="n">
        <v>1680.724209591793</v>
      </c>
      <c r="AA873" t="b">
        <v>0</v>
      </c>
      <c r="AB873" t="n">
        <v>22.15058705945005</v>
      </c>
      <c r="AC873" t="n">
        <v>5.784294789183321</v>
      </c>
      <c r="AD873" t="b">
        <v>0</v>
      </c>
      <c r="AE873" t="n">
        <v>0</v>
      </c>
      <c r="AF873" t="n">
        <v>0</v>
      </c>
      <c r="AG873" t="n">
        <v>0.9053970876650468</v>
      </c>
      <c r="AH873" t="n">
        <v>34.92270758071786</v>
      </c>
      <c r="AI873" t="n">
        <v>36.29829711129343</v>
      </c>
      <c r="AJ873" t="n">
        <v>6.388682786798659</v>
      </c>
      <c r="AK873" t="n">
        <v>3.433924619527779</v>
      </c>
      <c r="AL873" t="n">
        <v>6.388682786798659</v>
      </c>
      <c r="AM873" t="n">
        <v>0</v>
      </c>
      <c r="AN873" t="n">
        <v>0</v>
      </c>
      <c r="AO873" t="n">
        <v>6.38868997615309</v>
      </c>
      <c r="AP873" t="n">
        <v>0</v>
      </c>
      <c r="AQ873" t="n">
        <v>1.602428219445992</v>
      </c>
      <c r="AR873" t="n">
        <v>1</v>
      </c>
      <c r="AS873" t="n">
        <v>0</v>
      </c>
      <c r="AT873" t="n">
        <v>0</v>
      </c>
      <c r="AU873" t="n">
        <v>0</v>
      </c>
      <c r="AV873" t="n">
        <v>1.592945716791541</v>
      </c>
      <c r="AW873" t="n">
        <v>0.5007950904243776</v>
      </c>
    </row>
    <row r="874" spans="1:49">
      <c r="A874" t="n">
        <v>0</v>
      </c>
      <c r="B874" t="n">
        <v>-21.42638506</v>
      </c>
      <c r="C874" t="n">
        <v>57.4587952216207</v>
      </c>
      <c r="D874" t="n">
        <v>91.29943254358841</v>
      </c>
      <c r="E874" t="n">
        <v>1674.192654854405</v>
      </c>
      <c r="F874" t="n">
        <v>871</v>
      </c>
      <c r="G874" t="n">
        <v>76.453191555</v>
      </c>
      <c r="H874" t="n">
        <v>-0.11148161831888</v>
      </c>
      <c r="I874" t="n">
        <v>-0</v>
      </c>
      <c r="J874" t="n">
        <v>0</v>
      </c>
      <c r="K874" t="n">
        <v>0</v>
      </c>
      <c r="L874" t="n">
        <v>0.03420109017222484</v>
      </c>
      <c r="M874" t="n">
        <v>0</v>
      </c>
      <c r="N874" t="n">
        <v>90.95149992962425</v>
      </c>
      <c r="O874" t="n">
        <v>3.171856718961562</v>
      </c>
      <c r="P874" t="b">
        <v>1</v>
      </c>
      <c r="Q874" t="n">
        <v>0</v>
      </c>
      <c r="R874" t="b">
        <v>0</v>
      </c>
      <c r="S874" t="n">
        <v>3.171856718961562</v>
      </c>
      <c r="T874" t="n">
        <v>629.8086620998938</v>
      </c>
      <c r="U874" t="n">
        <v>2483.965363321981</v>
      </c>
      <c r="V874" t="n">
        <v>48.09238481276122</v>
      </c>
      <c r="W874" t="n">
        <v>5</v>
      </c>
      <c r="X874" t="n">
        <v>1674.192654879015</v>
      </c>
      <c r="Y874" t="b">
        <v>0</v>
      </c>
      <c r="Z874" t="n">
        <v>1674.192654879015</v>
      </c>
      <c r="AA874" t="b">
        <v>0</v>
      </c>
      <c r="AB874" t="n">
        <v>12.19380953670416</v>
      </c>
      <c r="AC874" t="n">
        <v>3.171856718961562</v>
      </c>
      <c r="AD874" t="b">
        <v>0</v>
      </c>
      <c r="AE874" t="n">
        <v>0</v>
      </c>
      <c r="AF874" t="n">
        <v>0</v>
      </c>
      <c r="AG874" t="n">
        <v>0.8628847111897625</v>
      </c>
      <c r="AH874" t="n">
        <v>34.94142451661427</v>
      </c>
      <c r="AI874" t="n">
        <v>20.96653852995756</v>
      </c>
      <c r="AJ874" t="n">
        <v>3.675875441793543</v>
      </c>
      <c r="AK874" t="n">
        <v>2.874832985886105</v>
      </c>
      <c r="AL874" t="n">
        <v>3.675875441793543</v>
      </c>
      <c r="AM874" t="n">
        <v>0</v>
      </c>
      <c r="AN874" t="n">
        <v>0</v>
      </c>
      <c r="AO874" t="n">
        <v>3.676001388387714</v>
      </c>
      <c r="AP874" t="n">
        <v>0</v>
      </c>
      <c r="AQ874" t="n">
        <v>1.128483068037026</v>
      </c>
      <c r="AR874" t="n">
        <v>1</v>
      </c>
      <c r="AS874" t="n">
        <v>0</v>
      </c>
      <c r="AT874" t="n">
        <v>0</v>
      </c>
      <c r="AU874" t="n">
        <v>0</v>
      </c>
      <c r="AV874" t="n">
        <v>1.119514240597546</v>
      </c>
      <c r="AW874" t="n">
        <v>0.3519562716052017</v>
      </c>
    </row>
    <row r="875" spans="1:49">
      <c r="A875" t="n">
        <v>0</v>
      </c>
      <c r="B875" t="n">
        <v>-21.42638506</v>
      </c>
      <c r="C875" t="n">
        <v>57.45226065038278</v>
      </c>
      <c r="D875" t="n">
        <v>91.28904940479066</v>
      </c>
      <c r="E875" t="n">
        <v>1664.51268439052</v>
      </c>
      <c r="F875" t="n">
        <v>872</v>
      </c>
      <c r="G875" t="n">
        <v>76.01114886000001</v>
      </c>
      <c r="H875" t="n">
        <v>-0.1304329306528036</v>
      </c>
      <c r="I875" t="n">
        <v>-0</v>
      </c>
      <c r="J875" t="n">
        <v>0</v>
      </c>
      <c r="K875" t="n">
        <v>0</v>
      </c>
      <c r="L875" t="n">
        <v>-0.0111997482778553</v>
      </c>
      <c r="M875" t="n">
        <v>0</v>
      </c>
      <c r="N875" t="n">
        <v>90.94406021258952</v>
      </c>
      <c r="O875" t="n">
        <v>2.428797208421154</v>
      </c>
      <c r="P875" t="b">
        <v>1</v>
      </c>
      <c r="Q875" t="n">
        <v>0</v>
      </c>
      <c r="R875" t="b">
        <v>0</v>
      </c>
      <c r="S875" t="n">
        <v>2.428797208421154</v>
      </c>
      <c r="T875" t="n">
        <v>626.1671879813321</v>
      </c>
      <c r="U875" t="n">
        <v>2469.603389398374</v>
      </c>
      <c r="V875" t="n">
        <v>37.04011537885444</v>
      </c>
      <c r="W875" t="n">
        <v>5</v>
      </c>
      <c r="X875" t="n">
        <v>1664.512684454504</v>
      </c>
      <c r="Y875" t="b">
        <v>0</v>
      </c>
      <c r="Z875" t="n">
        <v>1664.512684454504</v>
      </c>
      <c r="AA875" t="b">
        <v>0</v>
      </c>
      <c r="AB875" t="n">
        <v>9.391509984496563</v>
      </c>
      <c r="AC875" t="n">
        <v>2.428797208421154</v>
      </c>
      <c r="AD875" t="b">
        <v>0</v>
      </c>
      <c r="AE875" t="n">
        <v>0</v>
      </c>
      <c r="AF875" t="n">
        <v>0</v>
      </c>
      <c r="AG875" t="n">
        <v>0.8369915215318519</v>
      </c>
      <c r="AH875" t="n">
        <v>34.95630028035393</v>
      </c>
      <c r="AI875" t="n">
        <v>16.64770874789615</v>
      </c>
      <c r="AJ875" t="n">
        <v>2.901818173708616</v>
      </c>
      <c r="AK875" t="n">
        <v>2.713717672975433</v>
      </c>
      <c r="AL875" t="n">
        <v>2.901818173708616</v>
      </c>
      <c r="AM875" t="n">
        <v>0</v>
      </c>
      <c r="AN875" t="n">
        <v>0</v>
      </c>
      <c r="AO875" t="n">
        <v>2.90202132068444</v>
      </c>
      <c r="AP875" t="n">
        <v>0</v>
      </c>
      <c r="AQ875" t="n">
        <v>0.9925717486732277</v>
      </c>
      <c r="AR875" t="n">
        <v>1</v>
      </c>
      <c r="AS875" t="n">
        <v>0</v>
      </c>
      <c r="AT875" t="n">
        <v>0</v>
      </c>
      <c r="AU875" t="n">
        <v>0</v>
      </c>
      <c r="AV875" t="n">
        <v>0.9837572166860443</v>
      </c>
      <c r="AW875" t="n">
        <v>0.3092765679914208</v>
      </c>
    </row>
    <row r="876" spans="1:49">
      <c r="A876" t="n">
        <v>0</v>
      </c>
      <c r="B876" t="n">
        <v>-21.42638506</v>
      </c>
      <c r="C876" t="n">
        <v>57.44096900309131</v>
      </c>
      <c r="D876" t="n">
        <v>91.27110748682635</v>
      </c>
      <c r="E876" t="n">
        <v>1653.60362685086</v>
      </c>
      <c r="F876" t="n">
        <v>873</v>
      </c>
      <c r="G876" t="n">
        <v>75.51297903</v>
      </c>
      <c r="H876" t="n">
        <v>-0.1502970965699166</v>
      </c>
      <c r="I876" t="n">
        <v>-0</v>
      </c>
      <c r="J876" t="n">
        <v>0</v>
      </c>
      <c r="K876" t="n">
        <v>0</v>
      </c>
      <c r="L876" t="n">
        <v>-0.04984154615448189</v>
      </c>
      <c r="M876" t="n">
        <v>0</v>
      </c>
      <c r="N876" t="n">
        <v>90.93662049555479</v>
      </c>
      <c r="O876" t="n">
        <v>1.655022371714839</v>
      </c>
      <c r="P876" t="b">
        <v>1</v>
      </c>
      <c r="Q876" t="n">
        <v>0</v>
      </c>
      <c r="R876" t="b">
        <v>0</v>
      </c>
      <c r="S876" t="n">
        <v>1.655022371714839</v>
      </c>
      <c r="T876" t="n">
        <v>622.063347870156</v>
      </c>
      <c r="U876" t="n">
        <v>2453.417843999895</v>
      </c>
      <c r="V876" t="n">
        <v>25.40625410141377</v>
      </c>
      <c r="W876" t="n">
        <v>5</v>
      </c>
      <c r="X876" t="n">
        <v>1653.60362685593</v>
      </c>
      <c r="Y876" t="b">
        <v>0</v>
      </c>
      <c r="Z876" t="n">
        <v>1653.60362685593</v>
      </c>
      <c r="AA876" t="b">
        <v>0</v>
      </c>
      <c r="AB876" t="n">
        <v>6.441747997315865</v>
      </c>
      <c r="AC876" t="n">
        <v>1.655022371714839</v>
      </c>
      <c r="AD876" t="b">
        <v>0</v>
      </c>
      <c r="AE876" t="n">
        <v>0</v>
      </c>
      <c r="AF876" t="n">
        <v>0</v>
      </c>
      <c r="AG876" t="n">
        <v>0.7897868682874052</v>
      </c>
      <c r="AH876" t="n">
        <v>34.9698422325785</v>
      </c>
      <c r="AI876" t="n">
        <v>12.10135290168301</v>
      </c>
      <c r="AJ876" t="n">
        <v>2.095530374294059</v>
      </c>
      <c r="AK876" t="n">
        <v>2.543863291422079</v>
      </c>
      <c r="AL876" t="n">
        <v>2.095530374294059</v>
      </c>
      <c r="AM876" t="n">
        <v>0</v>
      </c>
      <c r="AN876" t="n">
        <v>0</v>
      </c>
      <c r="AO876" t="n">
        <v>2.09582172358919</v>
      </c>
      <c r="AP876" t="n">
        <v>0</v>
      </c>
      <c r="AQ876" t="n">
        <v>0.851213235344526</v>
      </c>
      <c r="AR876" t="n">
        <v>1</v>
      </c>
      <c r="AS876" t="n">
        <v>0</v>
      </c>
      <c r="AT876" t="n">
        <v>0</v>
      </c>
      <c r="AU876" t="n">
        <v>0</v>
      </c>
      <c r="AV876" t="n">
        <v>0.8425770907755901</v>
      </c>
      <c r="AW876" t="n">
        <v>0.264891933175454</v>
      </c>
    </row>
    <row r="877" spans="1:49">
      <c r="A877" t="n">
        <v>0</v>
      </c>
      <c r="B877" t="n">
        <v>-21.42638506</v>
      </c>
      <c r="C877" t="n">
        <v>57.41987993112276</v>
      </c>
      <c r="D877" t="n">
        <v>91.2375979031991</v>
      </c>
      <c r="E877" t="n">
        <v>1639.855831196355</v>
      </c>
      <c r="F877" t="n">
        <v>874</v>
      </c>
      <c r="G877" t="n">
        <v>74.88517622000001</v>
      </c>
      <c r="H877" t="n">
        <v>-0.2066892164008678</v>
      </c>
      <c r="I877" t="n">
        <v>-0</v>
      </c>
      <c r="J877" t="n">
        <v>0</v>
      </c>
      <c r="K877" t="n">
        <v>0</v>
      </c>
      <c r="L877" t="n">
        <v>-0.06666830652609251</v>
      </c>
      <c r="M877" t="n">
        <v>0</v>
      </c>
      <c r="N877" t="n">
        <v>90.92918077852006</v>
      </c>
      <c r="O877" t="n">
        <v>-0.4140282523006441</v>
      </c>
      <c r="P877" t="b">
        <v>1</v>
      </c>
      <c r="Q877" t="n">
        <v>0</v>
      </c>
      <c r="R877" t="b">
        <v>0</v>
      </c>
      <c r="S877" t="n">
        <v>-0.4140282523006441</v>
      </c>
      <c r="T877" t="n">
        <v>616.8916128544346</v>
      </c>
      <c r="U877" t="n">
        <v>2433.02052109789</v>
      </c>
      <c r="V877" t="n">
        <v>-6.40903279217331</v>
      </c>
      <c r="W877" t="n">
        <v>5</v>
      </c>
      <c r="X877" t="n">
        <v>1639.855831219978</v>
      </c>
      <c r="Y877" t="b">
        <v>0</v>
      </c>
      <c r="Z877" t="n">
        <v>1639.855831219978</v>
      </c>
      <c r="AA877" t="b">
        <v>0</v>
      </c>
      <c r="AB877" t="n">
        <v>-1.625008314445565</v>
      </c>
      <c r="AC877" t="n">
        <v>-0.4140282523006441</v>
      </c>
      <c r="AD877" t="b">
        <v>0</v>
      </c>
      <c r="AE877" t="n">
        <v>0</v>
      </c>
      <c r="AF877" t="n">
        <v>0</v>
      </c>
      <c r="AG877" t="n">
        <v>0</v>
      </c>
      <c r="AH877" t="n">
        <v>34.98174213881752</v>
      </c>
      <c r="AI877" t="n">
        <v>1.315041167789793</v>
      </c>
      <c r="AJ877" t="n">
        <v>0.2258258404672233</v>
      </c>
      <c r="AK877" t="n">
        <v>2.940049482235359</v>
      </c>
      <c r="AL877" t="n">
        <v>0.2258258404672233</v>
      </c>
      <c r="AM877" t="n">
        <v>0</v>
      </c>
      <c r="AN877" t="n">
        <v>0</v>
      </c>
      <c r="AO877" t="n">
        <v>0.2263643462875169</v>
      </c>
      <c r="AP877" t="n">
        <v>0</v>
      </c>
      <c r="AQ877" t="n">
        <v>0.528667707578901</v>
      </c>
      <c r="AR877" t="n">
        <v>1</v>
      </c>
      <c r="AS877" t="n">
        <v>0</v>
      </c>
      <c r="AT877" t="n">
        <v>0</v>
      </c>
      <c r="AU877" t="n">
        <v>0</v>
      </c>
      <c r="AV877" t="n">
        <v>0.5205605081505438</v>
      </c>
      <c r="AW877" t="n">
        <v>0.1636553863716669</v>
      </c>
    </row>
    <row r="878" spans="1:49">
      <c r="A878" t="n">
        <v>-4.0548278745</v>
      </c>
      <c r="B878" t="n">
        <v>-17.372177765</v>
      </c>
      <c r="C878" t="n">
        <v>57.3797648085297</v>
      </c>
      <c r="D878" t="n">
        <v>91.173856783758</v>
      </c>
      <c r="E878" t="n">
        <v>1620.08194002874</v>
      </c>
      <c r="F878" t="n">
        <v>875</v>
      </c>
      <c r="G878" t="n">
        <v>73.98218749500001</v>
      </c>
      <c r="H878" t="n">
        <v>-0.2986056503266052</v>
      </c>
      <c r="I878" t="n">
        <v>0.08472012409576006</v>
      </c>
      <c r="J878" t="n">
        <v>0</v>
      </c>
      <c r="K878" t="n">
        <v>0</v>
      </c>
      <c r="L878" t="n">
        <v>-0.06677695347033857</v>
      </c>
      <c r="M878" t="n">
        <v>0</v>
      </c>
      <c r="N878" t="n">
        <v>90.92244491691849</v>
      </c>
      <c r="O878" t="n">
        <v>-3.706139814954562</v>
      </c>
      <c r="P878" t="b">
        <v>1</v>
      </c>
      <c r="Q878" t="n">
        <v>0</v>
      </c>
      <c r="R878" t="b">
        <v>0</v>
      </c>
      <c r="S878" t="n">
        <v>-3.706139814954562</v>
      </c>
      <c r="T878" t="n">
        <v>609.4529420911034</v>
      </c>
      <c r="U878" t="n">
        <v>2403.682403607312</v>
      </c>
      <c r="V878" t="n">
        <v>-58.07015740862838</v>
      </c>
      <c r="W878" t="n">
        <v>5</v>
      </c>
      <c r="X878" t="n">
        <v>1620.081940031328</v>
      </c>
      <c r="Y878" t="b">
        <v>0</v>
      </c>
      <c r="Z878" t="n">
        <v>1620.081940031328</v>
      </c>
      <c r="AA878" t="b">
        <v>0</v>
      </c>
      <c r="AB878" t="n">
        <v>-14.72367074255284</v>
      </c>
      <c r="AC878" t="n">
        <v>-3.706139814954562</v>
      </c>
      <c r="AD878" t="b">
        <v>0</v>
      </c>
      <c r="AE878" t="n">
        <v>0</v>
      </c>
      <c r="AF878" t="n">
        <v>0</v>
      </c>
      <c r="AG878" t="n">
        <v>0.7980674986111898</v>
      </c>
      <c r="AH878" t="n">
        <v>34.98174213881752</v>
      </c>
      <c r="AI878" t="n">
        <v>-17.43395115709777</v>
      </c>
      <c r="AJ878" t="n">
        <v>-2.957749731624125</v>
      </c>
      <c r="AK878" t="n">
        <v>-2.710280414544938</v>
      </c>
      <c r="AL878" t="n">
        <v>-2.957749731624125</v>
      </c>
      <c r="AM878" t="n">
        <v>2</v>
      </c>
      <c r="AN878" t="n">
        <v>0.004419646413114098</v>
      </c>
      <c r="AO878" t="n">
        <v>-2.867572996633574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</row>
    <row r="879" spans="1:49">
      <c r="A879" t="n">
        <v>-54.7401763245</v>
      </c>
      <c r="B879" t="n">
        <v>33.30541344</v>
      </c>
      <c r="C879" t="n">
        <v>57.3220505988433</v>
      </c>
      <c r="D879" t="n">
        <v>91.0821515091565</v>
      </c>
      <c r="E879" t="n">
        <v>1593.338734167055</v>
      </c>
      <c r="F879" t="n">
        <v>876</v>
      </c>
      <c r="G879" t="n">
        <v>72.760940085</v>
      </c>
      <c r="H879" t="n">
        <v>-0.3690849614593805</v>
      </c>
      <c r="I879" t="n">
        <v>1.143721675684517</v>
      </c>
      <c r="J879" t="n">
        <v>0</v>
      </c>
      <c r="K879" t="n">
        <v>0</v>
      </c>
      <c r="L879" t="n">
        <v>-0.06030518963364451</v>
      </c>
      <c r="M879" t="n">
        <v>0</v>
      </c>
      <c r="N879" t="n">
        <v>90.92521110366762</v>
      </c>
      <c r="O879" t="n">
        <v>-6.179841641138833</v>
      </c>
      <c r="P879" t="b">
        <v>1</v>
      </c>
      <c r="Q879" t="n">
        <v>0</v>
      </c>
      <c r="R879" t="b">
        <v>0</v>
      </c>
      <c r="S879" t="n">
        <v>-6.179841641138833</v>
      </c>
      <c r="T879" t="n">
        <v>599.3925092727856</v>
      </c>
      <c r="U879" t="n">
        <v>2364.004056571866</v>
      </c>
      <c r="V879" t="n">
        <v>-98.45491855468866</v>
      </c>
      <c r="W879" t="n">
        <v>5</v>
      </c>
      <c r="X879" t="n">
        <v>1593.338734129438</v>
      </c>
      <c r="Y879" t="b">
        <v>0</v>
      </c>
      <c r="Z879" t="n">
        <v>1593.338734129438</v>
      </c>
      <c r="AA879" t="b">
        <v>0</v>
      </c>
      <c r="AB879" t="n">
        <v>-24.96321464368374</v>
      </c>
      <c r="AC879" t="n">
        <v>-6.179841641138833</v>
      </c>
      <c r="AD879" t="b">
        <v>0</v>
      </c>
      <c r="AE879" t="n">
        <v>0</v>
      </c>
      <c r="AF879" t="n">
        <v>0</v>
      </c>
      <c r="AG879" t="n">
        <v>0.8667540856569091</v>
      </c>
      <c r="AH879" t="n">
        <v>35.0073402459722</v>
      </c>
      <c r="AI879" t="n">
        <v>-32.10232683018288</v>
      </c>
      <c r="AJ879" t="n">
        <v>-5.356402991169783</v>
      </c>
      <c r="AK879" t="n">
        <v>-7.139112186499144</v>
      </c>
      <c r="AL879" t="n">
        <v>-5.356402991169783</v>
      </c>
      <c r="AM879" t="n">
        <v>2</v>
      </c>
      <c r="AN879" t="n">
        <v>1.399056459160259</v>
      </c>
      <c r="AO879" t="n">
        <v>-2.812151292377966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</row>
    <row r="880" spans="1:49">
      <c r="A880" t="n">
        <v>-99.343282945</v>
      </c>
      <c r="B880" t="n">
        <v>77.9016937</v>
      </c>
      <c r="C880" t="n">
        <v>57.26388800222669</v>
      </c>
      <c r="D880" t="n">
        <v>90.9897337679582</v>
      </c>
      <c r="E880" t="n">
        <v>1564.630202718985</v>
      </c>
      <c r="F880" t="n">
        <v>877</v>
      </c>
      <c r="G880" t="n">
        <v>71.449944695</v>
      </c>
      <c r="H880" t="n">
        <v>-0.3352568371692151</v>
      </c>
      <c r="I880" t="n">
        <v>2.075643040758771</v>
      </c>
      <c r="J880" t="n">
        <v>0</v>
      </c>
      <c r="K880" t="n">
        <v>0</v>
      </c>
      <c r="L880" t="n">
        <v>-0.06151454811356621</v>
      </c>
      <c r="M880" t="n">
        <v>0</v>
      </c>
      <c r="N880" t="n">
        <v>90.94451789310165</v>
      </c>
      <c r="O880" t="n">
        <v>-5.045648089888394</v>
      </c>
      <c r="P880" t="b">
        <v>1</v>
      </c>
      <c r="Q880" t="n">
        <v>0</v>
      </c>
      <c r="R880" t="b">
        <v>0</v>
      </c>
      <c r="S880" t="n">
        <v>-5.045648089888394</v>
      </c>
      <c r="T880" t="n">
        <v>588.5927475388226</v>
      </c>
      <c r="U880" t="n">
        <v>2321.409796293116</v>
      </c>
      <c r="V880" t="n">
        <v>-81.86031900316108</v>
      </c>
      <c r="W880" t="n">
        <v>5</v>
      </c>
      <c r="X880" t="n">
        <v>1564.63020270156</v>
      </c>
      <c r="Y880" t="b">
        <v>0</v>
      </c>
      <c r="Z880" t="n">
        <v>1564.63020270156</v>
      </c>
      <c r="AA880" t="b">
        <v>0</v>
      </c>
      <c r="AB880" t="n">
        <v>-20.75565897646072</v>
      </c>
      <c r="AC880" t="n">
        <v>-5.045648089888394</v>
      </c>
      <c r="AD880" t="b">
        <v>0</v>
      </c>
      <c r="AE880" t="n">
        <v>0</v>
      </c>
      <c r="AF880" t="n">
        <v>0</v>
      </c>
      <c r="AG880" t="n">
        <v>0.8480297336976259</v>
      </c>
      <c r="AH880" t="n">
        <v>35.03550533162301</v>
      </c>
      <c r="AI880" t="n">
        <v>-26.11486046665686</v>
      </c>
      <c r="AJ880" t="n">
        <v>-4.278859605999989</v>
      </c>
      <c r="AK880" t="n">
        <v>-5.359201490196142</v>
      </c>
      <c r="AL880" t="n">
        <v>-4.278859605999989</v>
      </c>
      <c r="AM880" t="n">
        <v>2</v>
      </c>
      <c r="AN880" t="n">
        <v>0</v>
      </c>
      <c r="AO880" t="n">
        <v>-2.202002578495441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</row>
    <row r="881" spans="1:49">
      <c r="A881" t="n">
        <v>-48.657934495</v>
      </c>
      <c r="B881" t="n">
        <v>27.224102495</v>
      </c>
      <c r="C881" t="n">
        <v>57.22420946384747</v>
      </c>
      <c r="D881" t="n">
        <v>90.92668636113025</v>
      </c>
      <c r="E881" t="n">
        <v>1543.00749347457</v>
      </c>
      <c r="F881" t="n">
        <v>878</v>
      </c>
      <c r="G881" t="n">
        <v>70.462528385</v>
      </c>
      <c r="H881" t="n">
        <v>-0.2052307731970959</v>
      </c>
      <c r="I881" t="n">
        <v>1.016641489170014</v>
      </c>
      <c r="J881" t="n">
        <v>0</v>
      </c>
      <c r="K881" t="n">
        <v>0</v>
      </c>
      <c r="L881" t="n">
        <v>-0.0692348431101043</v>
      </c>
      <c r="M881" t="n">
        <v>0</v>
      </c>
      <c r="N881" t="n">
        <v>90.96276889938549</v>
      </c>
      <c r="O881" t="n">
        <v>-0.7371768432642725</v>
      </c>
      <c r="P881" t="b">
        <v>1</v>
      </c>
      <c r="Q881" t="n">
        <v>0</v>
      </c>
      <c r="R881" t="b">
        <v>0</v>
      </c>
      <c r="S881" t="n">
        <v>-0.7371768432642725</v>
      </c>
      <c r="T881" t="n">
        <v>580.4585763879775</v>
      </c>
      <c r="U881" t="n">
        <v>2289.328625274183</v>
      </c>
      <c r="V881" t="n">
        <v>-12.12751537949212</v>
      </c>
      <c r="W881" t="n">
        <v>5</v>
      </c>
      <c r="X881" t="n">
        <v>1543.007493434799</v>
      </c>
      <c r="Y881" t="b">
        <v>0</v>
      </c>
      <c r="Z881" t="n">
        <v>1543.007493434799</v>
      </c>
      <c r="AA881" t="b">
        <v>0</v>
      </c>
      <c r="AB881" t="n">
        <v>-3.074927834556827</v>
      </c>
      <c r="AC881" t="n">
        <v>-0.7371768432642725</v>
      </c>
      <c r="AD881" t="b">
        <v>0</v>
      </c>
      <c r="AE881" t="n">
        <v>0</v>
      </c>
      <c r="AF881" t="n">
        <v>0</v>
      </c>
      <c r="AG881" t="n">
        <v>0.187357409094856</v>
      </c>
      <c r="AH881" t="n">
        <v>35.06173274191712</v>
      </c>
      <c r="AI881" t="n">
        <v>-0.8547633712703608</v>
      </c>
      <c r="AJ881" t="n">
        <v>-0.1381155433987189</v>
      </c>
      <c r="AK881" t="n">
        <v>2.220164463286466</v>
      </c>
      <c r="AL881" t="n">
        <v>-0.1381155433987189</v>
      </c>
      <c r="AM881" t="n">
        <v>2</v>
      </c>
      <c r="AN881" t="n">
        <v>0</v>
      </c>
      <c r="AO881" t="n">
        <v>0.8790366126789573</v>
      </c>
      <c r="AP881" t="n">
        <v>0</v>
      </c>
      <c r="AQ881" t="n">
        <v>0.6110042861567883</v>
      </c>
      <c r="AR881" t="n">
        <v>1</v>
      </c>
      <c r="AS881" t="n">
        <v>0</v>
      </c>
      <c r="AT881" t="n">
        <v>0</v>
      </c>
      <c r="AU881" t="n">
        <v>0</v>
      </c>
      <c r="AV881" t="n">
        <v>0.6024418211651809</v>
      </c>
      <c r="AW881" t="n">
        <v>0.1893974811103529</v>
      </c>
    </row>
    <row r="882" spans="1:49">
      <c r="A882" t="n">
        <v>0</v>
      </c>
      <c r="B882" t="n">
        <v>-21.42638506</v>
      </c>
      <c r="C882" t="n">
        <v>57.20823527086081</v>
      </c>
      <c r="D882" t="n">
        <v>90.90130408937534</v>
      </c>
      <c r="E882" t="n">
        <v>1531.98649194575</v>
      </c>
      <c r="F882" t="n">
        <v>879</v>
      </c>
      <c r="G882" t="n">
        <v>69.95924655499999</v>
      </c>
      <c r="H882" t="n">
        <v>-0.08606852004240828</v>
      </c>
      <c r="I882" t="n">
        <v>-0</v>
      </c>
      <c r="J882" t="n">
        <v>0</v>
      </c>
      <c r="K882" t="n">
        <v>0</v>
      </c>
      <c r="L882" t="n">
        <v>-0.06482373658597729</v>
      </c>
      <c r="M882" t="n">
        <v>0</v>
      </c>
      <c r="N882" t="n">
        <v>90.9637754475513</v>
      </c>
      <c r="O882" t="n">
        <v>3.16028606780005</v>
      </c>
      <c r="P882" t="b">
        <v>1</v>
      </c>
      <c r="Q882" t="n">
        <v>0</v>
      </c>
      <c r="R882" t="b">
        <v>0</v>
      </c>
      <c r="S882" t="n">
        <v>3.16028606780005</v>
      </c>
      <c r="T882" t="n">
        <v>576.3126244719811</v>
      </c>
      <c r="U882" t="n">
        <v>2272.976990917493</v>
      </c>
      <c r="V882" t="n">
        <v>52.36482366517517</v>
      </c>
      <c r="W882" t="n">
        <v>5</v>
      </c>
      <c r="X882" t="n">
        <v>1531.986491878391</v>
      </c>
      <c r="Y882" t="b">
        <v>0</v>
      </c>
      <c r="Z882" t="n">
        <v>1531.986491878391</v>
      </c>
      <c r="AA882" t="b">
        <v>0</v>
      </c>
      <c r="AB882" t="n">
        <v>13.27708510780303</v>
      </c>
      <c r="AC882" t="n">
        <v>3.16028606780005</v>
      </c>
      <c r="AD882" t="b">
        <v>0</v>
      </c>
      <c r="AE882" t="n">
        <v>0</v>
      </c>
      <c r="AF882" t="n">
        <v>0</v>
      </c>
      <c r="AG882" t="n">
        <v>0.8729495864185305</v>
      </c>
      <c r="AH882" t="n">
        <v>35.08222317289389</v>
      </c>
      <c r="AI882" t="n">
        <v>22.56595298922575</v>
      </c>
      <c r="AJ882" t="n">
        <v>3.62023891982792</v>
      </c>
      <c r="AK882" t="n">
        <v>2.867013660141129</v>
      </c>
      <c r="AL882" t="n">
        <v>3.62023891982792</v>
      </c>
      <c r="AM882" t="n">
        <v>0</v>
      </c>
      <c r="AN882" t="n">
        <v>0</v>
      </c>
      <c r="AO882" t="n">
        <v>3.620382689442672</v>
      </c>
      <c r="AP882" t="n">
        <v>0</v>
      </c>
      <c r="AQ882" t="n">
        <v>1.083985904308828</v>
      </c>
      <c r="AR882" t="n">
        <v>1</v>
      </c>
      <c r="AS882" t="n">
        <v>0</v>
      </c>
      <c r="AT882" t="n">
        <v>0</v>
      </c>
      <c r="AU882" t="n">
        <v>0</v>
      </c>
      <c r="AV882" t="n">
        <v>1.074591006597452</v>
      </c>
      <c r="AW882" t="n">
        <v>0.3378331694830867</v>
      </c>
    </row>
    <row r="883" spans="1:49">
      <c r="A883" t="n">
        <v>0</v>
      </c>
      <c r="B883" t="n">
        <v>-21.42638506</v>
      </c>
      <c r="C883" t="n">
        <v>57.20407750715903</v>
      </c>
      <c r="D883" t="n">
        <v>90.89469759048936</v>
      </c>
      <c r="E883" t="n">
        <v>1525.68684219505</v>
      </c>
      <c r="F883" t="n">
        <v>880</v>
      </c>
      <c r="G883" t="n">
        <v>69.671568595</v>
      </c>
      <c r="H883" t="n">
        <v>-0.109628304966618</v>
      </c>
      <c r="I883" t="n">
        <v>-0</v>
      </c>
      <c r="J883" t="n">
        <v>0</v>
      </c>
      <c r="K883" t="n">
        <v>0</v>
      </c>
      <c r="L883" t="n">
        <v>-0.04679231130009437</v>
      </c>
      <c r="M883" t="n">
        <v>0</v>
      </c>
      <c r="N883" t="n">
        <v>90.95633573051657</v>
      </c>
      <c r="O883" t="n">
        <v>2.347858090895546</v>
      </c>
      <c r="P883" t="b">
        <v>1</v>
      </c>
      <c r="Q883" t="n">
        <v>0</v>
      </c>
      <c r="R883" t="b">
        <v>0</v>
      </c>
      <c r="S883" t="n">
        <v>2.347858090895546</v>
      </c>
      <c r="T883" t="n">
        <v>573.9427813376643</v>
      </c>
      <c r="U883" t="n">
        <v>2263.630329595748</v>
      </c>
      <c r="V883" t="n">
        <v>39.06381259540425</v>
      </c>
      <c r="W883" t="n">
        <v>5</v>
      </c>
      <c r="X883" t="n">
        <v>1525.686842147534</v>
      </c>
      <c r="Y883" t="b">
        <v>0</v>
      </c>
      <c r="Z883" t="n">
        <v>1525.686842147534</v>
      </c>
      <c r="AA883" t="b">
        <v>0</v>
      </c>
      <c r="AB883" t="n">
        <v>9.90461779802339</v>
      </c>
      <c r="AC883" t="n">
        <v>2.347858090895546</v>
      </c>
      <c r="AD883" t="b">
        <v>0</v>
      </c>
      <c r="AE883" t="n">
        <v>0</v>
      </c>
      <c r="AF883" t="n">
        <v>0</v>
      </c>
      <c r="AG883" t="n">
        <v>0.8459599682419838</v>
      </c>
      <c r="AH883" t="n">
        <v>35.09595670693159</v>
      </c>
      <c r="AI883" t="n">
        <v>17.37112769369088</v>
      </c>
      <c r="AJ883" t="n">
        <v>2.775377298023574</v>
      </c>
      <c r="AK883" t="n">
        <v>2.675849061608698</v>
      </c>
      <c r="AL883" t="n">
        <v>2.775377298023574</v>
      </c>
      <c r="AM883" t="n">
        <v>0</v>
      </c>
      <c r="AN883" t="n">
        <v>0</v>
      </c>
      <c r="AO883" t="n">
        <v>2.775563808120253</v>
      </c>
      <c r="AP883" t="n">
        <v>0</v>
      </c>
      <c r="AQ883" t="n">
        <v>0.9346498280487939</v>
      </c>
      <c r="AR883" t="n">
        <v>1</v>
      </c>
      <c r="AS883" t="n">
        <v>0</v>
      </c>
      <c r="AT883" t="n">
        <v>0</v>
      </c>
      <c r="AU883" t="n">
        <v>0</v>
      </c>
      <c r="AV883" t="n">
        <v>0.9254695455239401</v>
      </c>
      <c r="AW883" t="n">
        <v>0.2909519137093864</v>
      </c>
    </row>
    <row r="884" spans="1:49">
      <c r="A884" t="n">
        <v>0</v>
      </c>
      <c r="B884" t="n">
        <v>-21.42638506</v>
      </c>
      <c r="C884" t="n">
        <v>57.17633999267791</v>
      </c>
      <c r="D884" t="n">
        <v>90.85062393174786</v>
      </c>
      <c r="E884" t="n">
        <v>1512.25854746042</v>
      </c>
      <c r="F884" t="n">
        <v>881</v>
      </c>
      <c r="G884" t="n">
        <v>69.05835601999999</v>
      </c>
      <c r="H884" t="n">
        <v>-0.2261603725911243</v>
      </c>
      <c r="I884" t="n">
        <v>-0</v>
      </c>
      <c r="J884" t="n">
        <v>0</v>
      </c>
      <c r="K884" t="n">
        <v>0</v>
      </c>
      <c r="L884" t="n">
        <v>-0.0248254828149605</v>
      </c>
      <c r="M884" t="n">
        <v>0</v>
      </c>
      <c r="N884" t="n">
        <v>90.94889601348184</v>
      </c>
      <c r="O884" t="n">
        <v>-1.523422684076269</v>
      </c>
      <c r="P884" t="b">
        <v>1</v>
      </c>
      <c r="Q884" t="n">
        <v>0</v>
      </c>
      <c r="R884" t="b">
        <v>0</v>
      </c>
      <c r="S884" t="n">
        <v>-1.523422684076269</v>
      </c>
      <c r="T884" t="n">
        <v>568.8912382485082</v>
      </c>
      <c r="U884" t="n">
        <v>2243.707043652116</v>
      </c>
      <c r="V884" t="n">
        <v>-25.57187394928525</v>
      </c>
      <c r="W884" t="n">
        <v>5</v>
      </c>
      <c r="X884" t="n">
        <v>1512.258547421526</v>
      </c>
      <c r="Y884" t="b">
        <v>0</v>
      </c>
      <c r="Z884" t="n">
        <v>1512.258547421526</v>
      </c>
      <c r="AA884" t="b">
        <v>0</v>
      </c>
      <c r="AB884" t="n">
        <v>-6.483740859352245</v>
      </c>
      <c r="AC884" t="n">
        <v>-1.523422684076269</v>
      </c>
      <c r="AD884" t="b">
        <v>0</v>
      </c>
      <c r="AE884" t="n">
        <v>0</v>
      </c>
      <c r="AF884" t="n">
        <v>0</v>
      </c>
      <c r="AG884" t="n">
        <v>0.5987935475983607</v>
      </c>
      <c r="AH884" t="n">
        <v>35.10832715048101</v>
      </c>
      <c r="AI884" t="n">
        <v>-5.760270312878301</v>
      </c>
      <c r="AJ884" t="n">
        <v>-0.9122156734898454</v>
      </c>
      <c r="AK884" t="n">
        <v>0.7234705464739442</v>
      </c>
      <c r="AL884" t="n">
        <v>-0.9122156734898454</v>
      </c>
      <c r="AM884" t="n">
        <v>0</v>
      </c>
      <c r="AN884" t="n">
        <v>0</v>
      </c>
      <c r="AO884" t="n">
        <v>-0.9117369941651956</v>
      </c>
      <c r="AP884" t="n">
        <v>0</v>
      </c>
      <c r="AQ884" t="n">
        <v>0.2954277232868729</v>
      </c>
      <c r="AR884" t="n">
        <v>1</v>
      </c>
      <c r="AS884" t="n">
        <v>0</v>
      </c>
      <c r="AT884" t="n">
        <v>0</v>
      </c>
      <c r="AU884" t="n">
        <v>0</v>
      </c>
      <c r="AV884" t="n">
        <v>0.2874593572685502</v>
      </c>
      <c r="AW884" t="n">
        <v>0.09037234181877395</v>
      </c>
    </row>
    <row r="885" spans="1:49">
      <c r="A885" t="n">
        <v>0</v>
      </c>
      <c r="B885" t="n">
        <v>-21.42638506</v>
      </c>
      <c r="C885" t="n">
        <v>57.129910577449</v>
      </c>
      <c r="D885" t="n">
        <v>90.7768496862667</v>
      </c>
      <c r="E885" t="n">
        <v>1494.082045690765</v>
      </c>
      <c r="F885" t="n">
        <v>882</v>
      </c>
      <c r="G885" t="n">
        <v>68.228313215</v>
      </c>
      <c r="H885" t="n">
        <v>-0.1884430213355408</v>
      </c>
      <c r="I885" t="n">
        <v>-0</v>
      </c>
      <c r="J885" t="n">
        <v>0</v>
      </c>
      <c r="K885" t="n">
        <v>0</v>
      </c>
      <c r="L885" t="n">
        <v>-0.00456398667989838</v>
      </c>
      <c r="M885" t="n">
        <v>0</v>
      </c>
      <c r="N885" t="n">
        <v>90.94145629644711</v>
      </c>
      <c r="O885" t="n">
        <v>-0.3584818908040118</v>
      </c>
      <c r="P885" t="b">
        <v>1</v>
      </c>
      <c r="Q885" t="n">
        <v>0</v>
      </c>
      <c r="R885" t="b">
        <v>0</v>
      </c>
      <c r="S885" t="n">
        <v>-0.3584818908040118</v>
      </c>
      <c r="T885" t="n">
        <v>562.0534838281893</v>
      </c>
      <c r="U885" t="n">
        <v>2216.738940218379</v>
      </c>
      <c r="V885" t="n">
        <v>-6.090612360423843</v>
      </c>
      <c r="W885" t="n">
        <v>5</v>
      </c>
      <c r="X885" t="n">
        <v>1494.082045707187</v>
      </c>
      <c r="Y885" t="b">
        <v>0</v>
      </c>
      <c r="Z885" t="n">
        <v>1494.082045707187</v>
      </c>
      <c r="AA885" t="b">
        <v>0</v>
      </c>
      <c r="AB885" t="n">
        <v>-1.544272910857972</v>
      </c>
      <c r="AC885" t="n">
        <v>-0.3584818908040118</v>
      </c>
      <c r="AD885" t="b">
        <v>0</v>
      </c>
      <c r="AE885" t="n">
        <v>0</v>
      </c>
      <c r="AF885" t="n">
        <v>0</v>
      </c>
      <c r="AG885" t="n">
        <v>0</v>
      </c>
      <c r="AH885" t="n">
        <v>35.12923301615077</v>
      </c>
      <c r="AI885" t="n">
        <v>1.284622075533106</v>
      </c>
      <c r="AJ885" t="n">
        <v>0.2009918491258026</v>
      </c>
      <c r="AK885" t="n">
        <v>2.828894986391079</v>
      </c>
      <c r="AL885" t="n">
        <v>0.2009918491258026</v>
      </c>
      <c r="AM885" t="n">
        <v>0</v>
      </c>
      <c r="AN885" t="n">
        <v>0</v>
      </c>
      <c r="AO885" t="n">
        <v>0.2013358601789179</v>
      </c>
      <c r="AP885" t="n">
        <v>0</v>
      </c>
      <c r="AQ885" t="n">
        <v>0.4801811320694586</v>
      </c>
      <c r="AR885" t="n">
        <v>1</v>
      </c>
      <c r="AS885" t="n">
        <v>0</v>
      </c>
      <c r="AT885" t="n">
        <v>0</v>
      </c>
      <c r="AU885" t="n">
        <v>0</v>
      </c>
      <c r="AV885" t="n">
        <v>0.4717765112122397</v>
      </c>
      <c r="AW885" t="n">
        <v>0.1483185259247282</v>
      </c>
    </row>
    <row r="886" spans="1:49">
      <c r="A886" t="n">
        <v>0</v>
      </c>
      <c r="B886" t="n">
        <v>-21.42638506</v>
      </c>
      <c r="C886" t="n">
        <v>57.11336686145064</v>
      </c>
      <c r="D886" t="n">
        <v>90.7505624681483</v>
      </c>
      <c r="E886" t="n">
        <v>1485.465823978955</v>
      </c>
      <c r="F886" t="n">
        <v>883</v>
      </c>
      <c r="G886" t="n">
        <v>67.83484736</v>
      </c>
      <c r="H886" t="n">
        <v>-0.03965809206669668</v>
      </c>
      <c r="I886" t="n">
        <v>-0</v>
      </c>
      <c r="J886" t="n">
        <v>0</v>
      </c>
      <c r="K886" t="n">
        <v>0</v>
      </c>
      <c r="L886" t="n">
        <v>0.009594465720654421</v>
      </c>
      <c r="M886" t="n">
        <v>0</v>
      </c>
      <c r="N886" t="n">
        <v>90.93401657941239</v>
      </c>
      <c r="O886" t="n">
        <v>4.376344258326963</v>
      </c>
      <c r="P886" t="b">
        <v>1</v>
      </c>
      <c r="Q886" t="n">
        <v>0</v>
      </c>
      <c r="R886" t="b">
        <v>0</v>
      </c>
      <c r="S886" t="n">
        <v>4.376344258326963</v>
      </c>
      <c r="T886" t="n">
        <v>558.8121776292027</v>
      </c>
      <c r="U886" t="n">
        <v>2203.955228569575</v>
      </c>
      <c r="V886" t="n">
        <v>74.78543051866791</v>
      </c>
      <c r="W886" t="n">
        <v>5</v>
      </c>
      <c r="X886" t="n">
        <v>1485.465824055894</v>
      </c>
      <c r="Y886" t="b">
        <v>0</v>
      </c>
      <c r="Z886" t="n">
        <v>1485.465824055894</v>
      </c>
      <c r="AA886" t="b">
        <v>0</v>
      </c>
      <c r="AB886" t="n">
        <v>18.96182315382046</v>
      </c>
      <c r="AC886" t="n">
        <v>4.376344258326963</v>
      </c>
      <c r="AD886" t="b">
        <v>0</v>
      </c>
      <c r="AE886" t="n">
        <v>0</v>
      </c>
      <c r="AF886" t="n">
        <v>0</v>
      </c>
      <c r="AG886" t="n">
        <v>0.8989766383067492</v>
      </c>
      <c r="AH886" t="n">
        <v>35.12923301615077</v>
      </c>
      <c r="AI886" t="n">
        <v>31.29477182766865</v>
      </c>
      <c r="AJ886" t="n">
        <v>4.868140140515714</v>
      </c>
      <c r="AK886" t="n">
        <v>3.161503053454325</v>
      </c>
      <c r="AL886" t="n">
        <v>4.868140140515714</v>
      </c>
      <c r="AM886" t="n">
        <v>0</v>
      </c>
      <c r="AN886" t="n">
        <v>0</v>
      </c>
      <c r="AO886" t="n">
        <v>4.868173879263881</v>
      </c>
      <c r="AP886" t="n">
        <v>0</v>
      </c>
      <c r="AQ886" t="n">
        <v>1.294443396742688</v>
      </c>
      <c r="AR886" t="n">
        <v>1</v>
      </c>
      <c r="AS886" t="n">
        <v>0</v>
      </c>
      <c r="AT886" t="n">
        <v>0</v>
      </c>
      <c r="AU886" t="n">
        <v>0</v>
      </c>
      <c r="AV886" t="n">
        <v>1.284664787828582</v>
      </c>
      <c r="AW886" t="n">
        <v>0.403876799946109</v>
      </c>
    </row>
    <row r="887" spans="1:49">
      <c r="A887" t="n">
        <v>0</v>
      </c>
      <c r="B887" t="n">
        <v>-21.42638506</v>
      </c>
      <c r="C887" t="n">
        <v>57.12614047433159</v>
      </c>
      <c r="D887" t="n">
        <v>90.7708591625545</v>
      </c>
      <c r="E887" t="n">
        <v>1485.691404575265</v>
      </c>
      <c r="F887" t="n">
        <v>884</v>
      </c>
      <c r="G887" t="n">
        <v>67.845148655</v>
      </c>
      <c r="H887" t="n">
        <v>0.02777158960233628</v>
      </c>
      <c r="I887" t="n">
        <v>-0</v>
      </c>
      <c r="J887" t="n">
        <v>0</v>
      </c>
      <c r="K887" t="n">
        <v>0</v>
      </c>
      <c r="L887" t="n">
        <v>0.0174627909965</v>
      </c>
      <c r="M887" t="n">
        <v>0</v>
      </c>
      <c r="N887" t="n">
        <v>90.92657686237766</v>
      </c>
      <c r="O887" t="n">
        <v>6.537517418844054</v>
      </c>
      <c r="P887" t="b">
        <v>1</v>
      </c>
      <c r="Q887" t="n">
        <v>0</v>
      </c>
      <c r="R887" t="b">
        <v>0</v>
      </c>
      <c r="S887" t="n">
        <v>6.537517418844054</v>
      </c>
      <c r="T887" t="n">
        <v>558.8970379821832</v>
      </c>
      <c r="U887" t="n">
        <v>2204.289917801731</v>
      </c>
      <c r="V887" t="n">
        <v>111.6998096660053</v>
      </c>
      <c r="W887" t="n">
        <v>5</v>
      </c>
      <c r="X887" t="n">
        <v>1485.691404598366</v>
      </c>
      <c r="Y887" t="b">
        <v>0</v>
      </c>
      <c r="Z887" t="n">
        <v>1485.691404598366</v>
      </c>
      <c r="AA887" t="b">
        <v>0</v>
      </c>
      <c r="AB887" t="n">
        <v>28.32145275507234</v>
      </c>
      <c r="AC887" t="n">
        <v>6.537517418844054</v>
      </c>
      <c r="AD887" t="b">
        <v>0</v>
      </c>
      <c r="AE887" t="n">
        <v>0</v>
      </c>
      <c r="AF887" t="n">
        <v>0</v>
      </c>
      <c r="AG887" t="n">
        <v>0.9194170914698093</v>
      </c>
      <c r="AH887" t="n">
        <v>35.14435515155644</v>
      </c>
      <c r="AI887" t="n">
        <v>45.7028262440545</v>
      </c>
      <c r="AJ887" t="n">
        <v>7.110502381887388</v>
      </c>
      <c r="AK887" t="n">
        <v>3.682866666795846</v>
      </c>
      <c r="AL887" t="n">
        <v>7.110502381887388</v>
      </c>
      <c r="AM887" t="n">
        <v>0</v>
      </c>
      <c r="AN887" t="n">
        <v>0</v>
      </c>
      <c r="AO887" t="n">
        <v>7.110507767801344</v>
      </c>
      <c r="AP887" t="n">
        <v>0</v>
      </c>
      <c r="AQ887" t="n">
        <v>1.697511941053285</v>
      </c>
      <c r="AR887" t="n">
        <v>1</v>
      </c>
      <c r="AS887" t="n">
        <v>0</v>
      </c>
      <c r="AT887" t="n">
        <v>0</v>
      </c>
      <c r="AU887" t="n">
        <v>0</v>
      </c>
      <c r="AV887" t="n">
        <v>1.687330707624886</v>
      </c>
      <c r="AW887" t="n">
        <v>0.5304681291982873</v>
      </c>
    </row>
    <row r="888" spans="1:49">
      <c r="A888" t="n">
        <v>0</v>
      </c>
      <c r="B888" t="n">
        <v>-21.42638506</v>
      </c>
      <c r="C888" t="n">
        <v>57.14881927171385</v>
      </c>
      <c r="D888" t="n">
        <v>90.80689474812125</v>
      </c>
      <c r="E888" t="n">
        <v>1488.818259001395</v>
      </c>
      <c r="F888" t="n">
        <v>885</v>
      </c>
      <c r="G888" t="n">
        <v>67.98793867000001</v>
      </c>
      <c r="H888" t="n">
        <v>0.05614782532401286</v>
      </c>
      <c r="I888" t="n">
        <v>-0</v>
      </c>
      <c r="J888" t="n">
        <v>0</v>
      </c>
      <c r="K888" t="n">
        <v>0</v>
      </c>
      <c r="L888" t="n">
        <v>0.02796790355758938</v>
      </c>
      <c r="M888" t="n">
        <v>0</v>
      </c>
      <c r="N888" t="n">
        <v>90.91913714534293</v>
      </c>
      <c r="O888" t="n">
        <v>7.473618439019661</v>
      </c>
      <c r="P888" t="b">
        <v>1</v>
      </c>
      <c r="Q888" t="n">
        <v>0</v>
      </c>
      <c r="R888" t="b">
        <v>0</v>
      </c>
      <c r="S888" t="n">
        <v>7.473618439019661</v>
      </c>
      <c r="T888" t="n">
        <v>560.0733183503309</v>
      </c>
      <c r="U888" t="n">
        <v>2208.929167573705</v>
      </c>
      <c r="V888" t="n">
        <v>127.4258149832477</v>
      </c>
      <c r="W888" t="n">
        <v>5</v>
      </c>
      <c r="X888" t="n">
        <v>1488.818258944677</v>
      </c>
      <c r="Y888" t="b">
        <v>0</v>
      </c>
      <c r="Z888" t="n">
        <v>1488.818258944677</v>
      </c>
      <c r="AA888" t="b">
        <v>0</v>
      </c>
      <c r="AB888" t="n">
        <v>32.3087766184705</v>
      </c>
      <c r="AC888" t="n">
        <v>7.473618439019661</v>
      </c>
      <c r="AD888" t="b">
        <v>0</v>
      </c>
      <c r="AE888" t="n">
        <v>0</v>
      </c>
      <c r="AF888" t="n">
        <v>0</v>
      </c>
      <c r="AG888" t="n">
        <v>0.9246549270874599</v>
      </c>
      <c r="AH888" t="n">
        <v>35.1623743565563</v>
      </c>
      <c r="AI888" t="n">
        <v>51.84190225947903</v>
      </c>
      <c r="AJ888" t="n">
        <v>8.082602731118911</v>
      </c>
      <c r="AK888" t="n">
        <v>3.90603190566523</v>
      </c>
      <c r="AL888" t="n">
        <v>8.082602731118911</v>
      </c>
      <c r="AM888" t="n">
        <v>0</v>
      </c>
      <c r="AN888" t="n">
        <v>0</v>
      </c>
      <c r="AO888" t="n">
        <v>8.082638932727836</v>
      </c>
      <c r="AP888" t="n">
        <v>0</v>
      </c>
      <c r="AQ888" t="n">
        <v>1.874855858023083</v>
      </c>
      <c r="AR888" t="n">
        <v>1</v>
      </c>
      <c r="AS888" t="n">
        <v>0</v>
      </c>
      <c r="AT888" t="n">
        <v>0</v>
      </c>
      <c r="AU888" t="n">
        <v>0</v>
      </c>
      <c r="AV888" t="n">
        <v>1.864562233067743</v>
      </c>
      <c r="AW888" t="n">
        <v>0.5861867119940507</v>
      </c>
    </row>
    <row r="889" spans="1:49">
      <c r="A889" t="n">
        <v>0</v>
      </c>
      <c r="B889" t="n">
        <v>-21.42638506</v>
      </c>
      <c r="C889" t="n">
        <v>57.18102332122167</v>
      </c>
      <c r="D889" t="n">
        <v>90.8580655294495</v>
      </c>
      <c r="E889" t="n">
        <v>1494.38290187928</v>
      </c>
      <c r="F889" t="n">
        <v>886</v>
      </c>
      <c r="G889" t="n">
        <v>68.24205202499999</v>
      </c>
      <c r="H889" t="n">
        <v>0.07838991743493473</v>
      </c>
      <c r="I889" t="n">
        <v>-0</v>
      </c>
      <c r="J889" t="n">
        <v>0</v>
      </c>
      <c r="K889" t="n">
        <v>0</v>
      </c>
      <c r="L889" t="n">
        <v>0.03940508143868754</v>
      </c>
      <c r="M889" t="n">
        <v>0</v>
      </c>
      <c r="N889" t="n">
        <v>90.9116974283082</v>
      </c>
      <c r="O889" t="n">
        <v>8.238841818278933</v>
      </c>
      <c r="P889" t="b">
        <v>1</v>
      </c>
      <c r="Q889" t="n">
        <v>0</v>
      </c>
      <c r="R889" t="b">
        <v>0</v>
      </c>
      <c r="S889" t="n">
        <v>8.238841818278933</v>
      </c>
      <c r="T889" t="n">
        <v>562.1666618573723</v>
      </c>
      <c r="U889" t="n">
        <v>2217.185314365477</v>
      </c>
      <c r="V889" t="n">
        <v>139.9498571899296</v>
      </c>
      <c r="W889" t="n">
        <v>5</v>
      </c>
      <c r="X889" t="n">
        <v>1494.382901882331</v>
      </c>
      <c r="Y889" t="b">
        <v>0</v>
      </c>
      <c r="Z889" t="n">
        <v>1494.382901882331</v>
      </c>
      <c r="AA889" t="b">
        <v>0</v>
      </c>
      <c r="AB889" t="n">
        <v>35.48424370941419</v>
      </c>
      <c r="AC889" t="n">
        <v>8.238841818278933</v>
      </c>
      <c r="AD889" t="b">
        <v>0</v>
      </c>
      <c r="AE889" t="n">
        <v>0</v>
      </c>
      <c r="AF889" t="n">
        <v>0</v>
      </c>
      <c r="AG889" t="n">
        <v>0.9279951106302919</v>
      </c>
      <c r="AH889" t="n">
        <v>35.18163477008954</v>
      </c>
      <c r="AI889" t="n">
        <v>56.73224487562987</v>
      </c>
      <c r="AJ889" t="n">
        <v>8.878109080427302</v>
      </c>
      <c r="AK889" t="n">
        <v>4.084999015964918</v>
      </c>
      <c r="AL889" t="n">
        <v>8.878109080427302</v>
      </c>
      <c r="AM889" t="n">
        <v>0</v>
      </c>
      <c r="AN889" t="n">
        <v>0</v>
      </c>
      <c r="AO889" t="n">
        <v>8.878170072611997</v>
      </c>
      <c r="AP889" t="n">
        <v>0</v>
      </c>
      <c r="AQ889" t="n">
        <v>2.021174910937106</v>
      </c>
      <c r="AR889" t="n">
        <v>1</v>
      </c>
      <c r="AS889" t="n">
        <v>0</v>
      </c>
      <c r="AT889" t="n">
        <v>0</v>
      </c>
      <c r="AU889" t="n">
        <v>0</v>
      </c>
      <c r="AV889" t="n">
        <v>2.010820970500244</v>
      </c>
      <c r="AW889" t="n">
        <v>0.6321679760545699</v>
      </c>
    </row>
    <row r="890" spans="1:49">
      <c r="A890" t="n">
        <v>0</v>
      </c>
      <c r="B890" t="n">
        <v>-21.42638506</v>
      </c>
      <c r="C890" t="n">
        <v>57.21462584147496</v>
      </c>
      <c r="D890" t="n">
        <v>90.91145841768055</v>
      </c>
      <c r="E890" t="n">
        <v>1500.099782657675</v>
      </c>
      <c r="F890" t="n">
        <v>887</v>
      </c>
      <c r="G890" t="n">
        <v>68.50311743</v>
      </c>
      <c r="H890" t="n">
        <v>0.05960813826957612</v>
      </c>
      <c r="I890" t="n">
        <v>-0</v>
      </c>
      <c r="J890" t="n">
        <v>0</v>
      </c>
      <c r="K890" t="n">
        <v>0</v>
      </c>
      <c r="L890" t="n">
        <v>0.03591134781510186</v>
      </c>
      <c r="M890" t="n">
        <v>0</v>
      </c>
      <c r="N890" t="n">
        <v>90.90425771127347</v>
      </c>
      <c r="O890" t="n">
        <v>7.684437641512057</v>
      </c>
      <c r="P890" t="b">
        <v>1</v>
      </c>
      <c r="Q890" t="n">
        <v>0</v>
      </c>
      <c r="R890" t="b">
        <v>0</v>
      </c>
      <c r="S890" t="n">
        <v>7.684437641512057</v>
      </c>
      <c r="T890" t="n">
        <v>564.3172751947545</v>
      </c>
      <c r="U890" t="n">
        <v>2225.667333368112</v>
      </c>
      <c r="V890" t="n">
        <v>130.0349596888724</v>
      </c>
      <c r="W890" t="n">
        <v>5</v>
      </c>
      <c r="X890" t="n">
        <v>1500.099782690108</v>
      </c>
      <c r="Y890" t="b">
        <v>0</v>
      </c>
      <c r="Z890" t="n">
        <v>1500.099782690108</v>
      </c>
      <c r="AA890" t="b">
        <v>0</v>
      </c>
      <c r="AB890" t="n">
        <v>32.97032446472423</v>
      </c>
      <c r="AC890" t="n">
        <v>7.684437641512057</v>
      </c>
      <c r="AD890" t="b">
        <v>0</v>
      </c>
      <c r="AE890" t="n">
        <v>0</v>
      </c>
      <c r="AF890" t="n">
        <v>0</v>
      </c>
      <c r="AG890" t="n">
        <v>0.9253366120418821</v>
      </c>
      <c r="AH890" t="n">
        <v>35.20192598173205</v>
      </c>
      <c r="AI890" t="n">
        <v>52.86443302001483</v>
      </c>
      <c r="AJ890" t="n">
        <v>8.304478112624649</v>
      </c>
      <c r="AK890" t="n">
        <v>3.947037671759304</v>
      </c>
      <c r="AL890" t="n">
        <v>8.304478112624649</v>
      </c>
      <c r="AM890" t="n">
        <v>0</v>
      </c>
      <c r="AN890" t="n">
        <v>0</v>
      </c>
      <c r="AO890" t="n">
        <v>8.304512621364699</v>
      </c>
      <c r="AP890" t="n">
        <v>0</v>
      </c>
      <c r="AQ890" t="n">
        <v>1.916653466898175</v>
      </c>
      <c r="AR890" t="n">
        <v>1</v>
      </c>
      <c r="AS890" t="n">
        <v>0</v>
      </c>
      <c r="AT890" t="n">
        <v>0</v>
      </c>
      <c r="AU890" t="n">
        <v>0</v>
      </c>
      <c r="AV890" t="n">
        <v>1.906355797082036</v>
      </c>
      <c r="AW890" t="n">
        <v>0.5993258990040459</v>
      </c>
    </row>
    <row r="891" spans="1:49">
      <c r="A891" t="n">
        <v>0</v>
      </c>
      <c r="B891" t="n">
        <v>-21.42638506</v>
      </c>
      <c r="C891" t="n">
        <v>57.23825516513996</v>
      </c>
      <c r="D891" t="n">
        <v>90.9490043466142</v>
      </c>
      <c r="E891" t="n">
        <v>1502.86874922906</v>
      </c>
      <c r="F891" t="n">
        <v>888</v>
      </c>
      <c r="G891" t="n">
        <v>68.629564245</v>
      </c>
      <c r="H891" t="n">
        <v>0.006104379486769673</v>
      </c>
      <c r="I891" t="n">
        <v>-0</v>
      </c>
      <c r="J891" t="n">
        <v>0</v>
      </c>
      <c r="K891" t="n">
        <v>0</v>
      </c>
      <c r="L891" t="n">
        <v>0.01804121368237932</v>
      </c>
      <c r="M891" t="n">
        <v>0</v>
      </c>
      <c r="N891" t="n">
        <v>90.89681799423875</v>
      </c>
      <c r="O891" t="n">
        <v>5.975603845591464</v>
      </c>
      <c r="P891" t="b">
        <v>1</v>
      </c>
      <c r="Q891" t="n">
        <v>0</v>
      </c>
      <c r="R891" t="b">
        <v>0</v>
      </c>
      <c r="S891" t="n">
        <v>5.975603845591464</v>
      </c>
      <c r="T891" t="n">
        <v>565.3589230025461</v>
      </c>
      <c r="U891" t="n">
        <v>2229.775592322042</v>
      </c>
      <c r="V891" t="n">
        <v>100.9320116432163</v>
      </c>
      <c r="W891" t="n">
        <v>5</v>
      </c>
      <c r="X891" t="n">
        <v>1502.868749225056</v>
      </c>
      <c r="Y891" t="b">
        <v>0</v>
      </c>
      <c r="Z891" t="n">
        <v>1502.868749225056</v>
      </c>
      <c r="AA891" t="b">
        <v>0</v>
      </c>
      <c r="AB891" t="n">
        <v>25.59128084260049</v>
      </c>
      <c r="AC891" t="n">
        <v>5.975603845591464</v>
      </c>
      <c r="AD891" t="b">
        <v>0</v>
      </c>
      <c r="AE891" t="n">
        <v>0</v>
      </c>
      <c r="AF891" t="n">
        <v>0</v>
      </c>
      <c r="AG891" t="n">
        <v>0.9147881929770223</v>
      </c>
      <c r="AH891" t="n">
        <v>35.22155052744083</v>
      </c>
      <c r="AI891" t="n">
        <v>41.50606632429523</v>
      </c>
      <c r="AJ891" t="n">
        <v>6.53222668533235</v>
      </c>
      <c r="AK891" t="n">
        <v>3.536806913908762</v>
      </c>
      <c r="AL891" t="n">
        <v>6.53222668533235</v>
      </c>
      <c r="AM891" t="n">
        <v>0</v>
      </c>
      <c r="AN891" t="n">
        <v>0</v>
      </c>
      <c r="AO891" t="n">
        <v>6.532226795010209</v>
      </c>
      <c r="AP891" t="n">
        <v>0</v>
      </c>
      <c r="AQ891" t="n">
        <v>1.595606631011041</v>
      </c>
      <c r="AR891" t="n">
        <v>1</v>
      </c>
      <c r="AS891" t="n">
        <v>0</v>
      </c>
      <c r="AT891" t="n">
        <v>0</v>
      </c>
      <c r="AU891" t="n">
        <v>0</v>
      </c>
      <c r="AV891" t="n">
        <v>1.585540974196733</v>
      </c>
      <c r="AW891" t="n">
        <v>0.4984671650605394</v>
      </c>
    </row>
    <row r="892" spans="1:49">
      <c r="A892" t="n">
        <v>0</v>
      </c>
      <c r="B892" t="n">
        <v>-21.42638506</v>
      </c>
      <c r="C892" t="n">
        <v>57.24534454450459</v>
      </c>
      <c r="D892" t="n">
        <v>90.96026905048731</v>
      </c>
      <c r="E892" t="n">
        <v>1500.578181529005</v>
      </c>
      <c r="F892" t="n">
        <v>889</v>
      </c>
      <c r="G892" t="n">
        <v>68.52496385000001</v>
      </c>
      <c r="H892" t="n">
        <v>-0.06582030621664181</v>
      </c>
      <c r="I892" t="n">
        <v>-0</v>
      </c>
      <c r="J892" t="n">
        <v>0</v>
      </c>
      <c r="K892" t="n">
        <v>0</v>
      </c>
      <c r="L892" t="n">
        <v>-0.007437857410484305</v>
      </c>
      <c r="M892" t="n">
        <v>0</v>
      </c>
      <c r="N892" t="n">
        <v>90.88937827720402</v>
      </c>
      <c r="O892" t="n">
        <v>3.631141940549677</v>
      </c>
      <c r="P892" t="b">
        <v>1</v>
      </c>
      <c r="Q892" t="n">
        <v>0</v>
      </c>
      <c r="R892" t="b">
        <v>0</v>
      </c>
      <c r="S892" t="n">
        <v>3.631141940549677</v>
      </c>
      <c r="T892" t="n">
        <v>564.4972423651502</v>
      </c>
      <c r="U892" t="n">
        <v>2226.377123888152</v>
      </c>
      <c r="V892" t="n">
        <v>61.42607745810201</v>
      </c>
      <c r="W892" t="n">
        <v>5</v>
      </c>
      <c r="X892" t="n">
        <v>1500.578181500615</v>
      </c>
      <c r="Y892" t="b">
        <v>0</v>
      </c>
      <c r="Z892" t="n">
        <v>1500.578181500615</v>
      </c>
      <c r="AA892" t="b">
        <v>0</v>
      </c>
      <c r="AB892" t="n">
        <v>15.57456325002586</v>
      </c>
      <c r="AC892" t="n">
        <v>3.631141940549677</v>
      </c>
      <c r="AD892" t="b">
        <v>0</v>
      </c>
      <c r="AE892" t="n">
        <v>0</v>
      </c>
      <c r="AF892" t="n">
        <v>0</v>
      </c>
      <c r="AG892" t="n">
        <v>0.8858541207439782</v>
      </c>
      <c r="AH892" t="n">
        <v>35.23896704820063</v>
      </c>
      <c r="AI892" t="n">
        <v>26.08517595305667</v>
      </c>
      <c r="AJ892" t="n">
        <v>4.099029236890707</v>
      </c>
      <c r="AK892" t="n">
        <v>2.977515344709687</v>
      </c>
      <c r="AL892" t="n">
        <v>4.099029236890707</v>
      </c>
      <c r="AM892" t="n">
        <v>0</v>
      </c>
      <c r="AN892" t="n">
        <v>0</v>
      </c>
      <c r="AO892" t="n">
        <v>4.099085275245919</v>
      </c>
      <c r="AP892" t="n">
        <v>0</v>
      </c>
      <c r="AQ892" t="n">
        <v>1.161135889773253</v>
      </c>
      <c r="AR892" t="n">
        <v>1</v>
      </c>
      <c r="AS892" t="n">
        <v>0</v>
      </c>
      <c r="AT892" t="n">
        <v>0</v>
      </c>
      <c r="AU892" t="n">
        <v>0</v>
      </c>
      <c r="AV892" t="n">
        <v>1.1515604181762</v>
      </c>
      <c r="AW892" t="n">
        <v>0.3620310457981241</v>
      </c>
    </row>
    <row r="893" spans="1:49">
      <c r="A893" t="n">
        <v>0</v>
      </c>
      <c r="B893" t="n">
        <v>-21.42638506</v>
      </c>
      <c r="C893" t="n">
        <v>57.23245216514314</v>
      </c>
      <c r="D893" t="n">
        <v>90.9397836415034</v>
      </c>
      <c r="E893" t="n">
        <v>1492.05507322028</v>
      </c>
      <c r="F893" t="n">
        <v>890</v>
      </c>
      <c r="G893" t="n">
        <v>68.13575008000001</v>
      </c>
      <c r="H893" t="n">
        <v>-0.1543349587868637</v>
      </c>
      <c r="I893" t="n">
        <v>-0</v>
      </c>
      <c r="J893" t="n">
        <v>0</v>
      </c>
      <c r="K893" t="n">
        <v>0</v>
      </c>
      <c r="L893" t="n">
        <v>-0.03822055267799457</v>
      </c>
      <c r="M893" t="n">
        <v>0</v>
      </c>
      <c r="N893" t="n">
        <v>90.88193856016929</v>
      </c>
      <c r="O893" t="n">
        <v>0.7315659976624979</v>
      </c>
      <c r="P893" t="b">
        <v>1</v>
      </c>
      <c r="Q893" t="n">
        <v>0</v>
      </c>
      <c r="R893" t="b">
        <v>0</v>
      </c>
      <c r="S893" t="n">
        <v>0.7315659976624979</v>
      </c>
      <c r="T893" t="n">
        <v>561.290964134395</v>
      </c>
      <c r="U893" t="n">
        <v>2213.731562546054</v>
      </c>
      <c r="V893" t="n">
        <v>12.44620193437449</v>
      </c>
      <c r="W893" t="n">
        <v>5</v>
      </c>
      <c r="X893" t="n">
        <v>1492.055073156041</v>
      </c>
      <c r="Y893" t="b">
        <v>0</v>
      </c>
      <c r="Z893" t="n">
        <v>1492.055073156041</v>
      </c>
      <c r="AA893" t="b">
        <v>0</v>
      </c>
      <c r="AB893" t="n">
        <v>3.155730713583795</v>
      </c>
      <c r="AC893" t="n">
        <v>0.7315659976624979</v>
      </c>
      <c r="AD893" t="b">
        <v>0</v>
      </c>
      <c r="AE893" t="n">
        <v>0</v>
      </c>
      <c r="AF893" t="n">
        <v>0</v>
      </c>
      <c r="AG893" t="n">
        <v>0.6723400616695815</v>
      </c>
      <c r="AH893" t="n">
        <v>35.25314401401217</v>
      </c>
      <c r="AI893" t="n">
        <v>6.963876338461033</v>
      </c>
      <c r="AJ893" t="n">
        <v>1.088089256269877</v>
      </c>
      <c r="AK893" t="n">
        <v>2.281783291600804</v>
      </c>
      <c r="AL893" t="n">
        <v>1.088089256269877</v>
      </c>
      <c r="AM893" t="n">
        <v>0</v>
      </c>
      <c r="AN893" t="n">
        <v>0</v>
      </c>
      <c r="AO893" t="n">
        <v>1.088387064867441</v>
      </c>
      <c r="AP893" t="n">
        <v>0</v>
      </c>
      <c r="AQ893" t="n">
        <v>0.6325444921907381</v>
      </c>
      <c r="AR893" t="n">
        <v>1</v>
      </c>
      <c r="AS893" t="n">
        <v>0</v>
      </c>
      <c r="AT893" t="n">
        <v>0</v>
      </c>
      <c r="AU893" t="n">
        <v>0</v>
      </c>
      <c r="AV893" t="n">
        <v>0.6238295068451186</v>
      </c>
      <c r="AW893" t="n">
        <v>0.1961214063961599</v>
      </c>
    </row>
    <row r="894" spans="1:49">
      <c r="A894" t="n">
        <v>-39.53457178</v>
      </c>
      <c r="B894" t="n">
        <v>18.10213608</v>
      </c>
      <c r="C894" t="n">
        <v>57.19652768729827</v>
      </c>
      <c r="D894" t="n">
        <v>90.88270126744715</v>
      </c>
      <c r="E894" t="n">
        <v>1475.64950173016</v>
      </c>
      <c r="F894" t="n">
        <v>891</v>
      </c>
      <c r="G894" t="n">
        <v>67.38657806000001</v>
      </c>
      <c r="H894" t="n">
        <v>-0.2654946836358967</v>
      </c>
      <c r="I894" t="n">
        <v>0.8260212100094001</v>
      </c>
      <c r="J894" t="n">
        <v>0</v>
      </c>
      <c r="K894" t="n">
        <v>0</v>
      </c>
      <c r="L894" t="n">
        <v>-0.0643846114450769</v>
      </c>
      <c r="M894" t="n">
        <v>0</v>
      </c>
      <c r="N894" t="n">
        <v>90.88136143361027</v>
      </c>
      <c r="O894" t="n">
        <v>-2.872784346647148</v>
      </c>
      <c r="P894" t="b">
        <v>1</v>
      </c>
      <c r="Q894" t="n">
        <v>0</v>
      </c>
      <c r="R894" t="b">
        <v>0</v>
      </c>
      <c r="S894" t="n">
        <v>-2.872784346647148</v>
      </c>
      <c r="T894" t="n">
        <v>555.1194097754192</v>
      </c>
      <c r="U894" t="n">
        <v>2189.390952154253</v>
      </c>
      <c r="V894" t="n">
        <v>-49.41832202093831</v>
      </c>
      <c r="W894" t="n">
        <v>5</v>
      </c>
      <c r="X894" t="n">
        <v>1475.649501751967</v>
      </c>
      <c r="Y894" t="b">
        <v>0</v>
      </c>
      <c r="Z894" t="n">
        <v>1475.649501751967</v>
      </c>
      <c r="AA894" t="b">
        <v>0</v>
      </c>
      <c r="AB894" t="n">
        <v>-12.53000051240829</v>
      </c>
      <c r="AC894" t="n">
        <v>-2.872784346647148</v>
      </c>
      <c r="AD894" t="b">
        <v>0</v>
      </c>
      <c r="AE894" t="n">
        <v>0</v>
      </c>
      <c r="AF894" t="n">
        <v>0</v>
      </c>
      <c r="AG894" t="n">
        <v>0.7770505784006435</v>
      </c>
      <c r="AH894" t="n">
        <v>35.26134293470368</v>
      </c>
      <c r="AI894" t="n">
        <v>-14.44576282719173</v>
      </c>
      <c r="AJ894" t="n">
        <v>-2.232298738182481</v>
      </c>
      <c r="AK894" t="n">
        <v>-1.915762314783432</v>
      </c>
      <c r="AL894" t="n">
        <v>-2.232298738182481</v>
      </c>
      <c r="AM894" t="n">
        <v>2</v>
      </c>
      <c r="AN894" t="n">
        <v>0</v>
      </c>
      <c r="AO894" t="n">
        <v>-1.405461818327054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</row>
    <row r="895" spans="1:49">
      <c r="A895" t="n">
        <v>-90.21992023</v>
      </c>
      <c r="B895" t="n">
        <v>68.77972728500001</v>
      </c>
      <c r="C895" t="n">
        <v>57.14309839996925</v>
      </c>
      <c r="D895" t="n">
        <v>90.79780454109685</v>
      </c>
      <c r="E895" t="n">
        <v>1450.797990506165</v>
      </c>
      <c r="F895" t="n">
        <v>892</v>
      </c>
      <c r="G895" t="n">
        <v>66.251716225</v>
      </c>
      <c r="H895" t="n">
        <v>-0.3537145191695501</v>
      </c>
      <c r="I895" t="n">
        <v>1.885022761598157</v>
      </c>
      <c r="J895" t="n">
        <v>0</v>
      </c>
      <c r="K895" t="n">
        <v>0</v>
      </c>
      <c r="L895" t="n">
        <v>-0.07937977344747116</v>
      </c>
      <c r="M895" t="n">
        <v>0</v>
      </c>
      <c r="N895" t="n">
        <v>90.89644509044447</v>
      </c>
      <c r="O895" t="n">
        <v>-5.671913906740039</v>
      </c>
      <c r="P895" t="b">
        <v>1</v>
      </c>
      <c r="Q895" t="n">
        <v>0</v>
      </c>
      <c r="R895" t="b">
        <v>0</v>
      </c>
      <c r="S895" t="n">
        <v>-5.671913906740039</v>
      </c>
      <c r="T895" t="n">
        <v>545.7706069402177</v>
      </c>
      <c r="U895" t="n">
        <v>2152.519273772219</v>
      </c>
      <c r="V895" t="n">
        <v>-99.24094008399632</v>
      </c>
      <c r="W895" t="n">
        <v>5</v>
      </c>
      <c r="X895" t="n">
        <v>1450.797990522475</v>
      </c>
      <c r="Y895" t="b">
        <v>0</v>
      </c>
      <c r="Z895" t="n">
        <v>1450.797990522475</v>
      </c>
      <c r="AA895" t="b">
        <v>0</v>
      </c>
      <c r="AB895" t="n">
        <v>-25.16251016328507</v>
      </c>
      <c r="AC895" t="n">
        <v>-5.671913906740039</v>
      </c>
      <c r="AD895" t="b">
        <v>0</v>
      </c>
      <c r="AE895" t="n">
        <v>0</v>
      </c>
      <c r="AF895" t="n">
        <v>0</v>
      </c>
      <c r="AG895" t="n">
        <v>0.8714818544009222</v>
      </c>
      <c r="AH895" t="n">
        <v>35.28325025229339</v>
      </c>
      <c r="AI895" t="n">
        <v>-32.5351202054625</v>
      </c>
      <c r="AJ895" t="n">
        <v>-4.942970049448189</v>
      </c>
      <c r="AK895" t="n">
        <v>-7.372610042177431</v>
      </c>
      <c r="AL895" t="n">
        <v>-4.942970049448189</v>
      </c>
      <c r="AM895" t="n">
        <v>2</v>
      </c>
      <c r="AN895" t="n">
        <v>0.5331592145942903</v>
      </c>
      <c r="AO895" t="n">
        <v>-2.5234008192963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</row>
    <row r="896" spans="1:49">
      <c r="A896" t="n">
        <v>-63.863539045</v>
      </c>
      <c r="B896" t="n">
        <v>42.427379857</v>
      </c>
      <c r="C896" t="n">
        <v>57.08256578714754</v>
      </c>
      <c r="D896" t="n">
        <v>90.70162095110535</v>
      </c>
      <c r="E896" t="n">
        <v>1421.84623439578</v>
      </c>
      <c r="F896" t="n">
        <v>893</v>
      </c>
      <c r="G896" t="n">
        <v>64.929613805</v>
      </c>
      <c r="H896" t="n">
        <v>-0.367117452185914</v>
      </c>
      <c r="I896" t="n">
        <v>1.334341954960046</v>
      </c>
      <c r="J896" t="n">
        <v>0</v>
      </c>
      <c r="K896" t="n">
        <v>0</v>
      </c>
      <c r="L896" t="n">
        <v>-0.0824515539369628</v>
      </c>
      <c r="M896" t="n">
        <v>0</v>
      </c>
      <c r="N896" t="n">
        <v>90.91575187987885</v>
      </c>
      <c r="O896" t="n">
        <v>-6.068654247139252</v>
      </c>
      <c r="P896" t="b">
        <v>1</v>
      </c>
      <c r="Q896" t="n">
        <v>0</v>
      </c>
      <c r="R896" t="b">
        <v>0</v>
      </c>
      <c r="S896" t="n">
        <v>-6.068654247139252</v>
      </c>
      <c r="T896" t="n">
        <v>534.8793473425042</v>
      </c>
      <c r="U896" t="n">
        <v>2109.564145918836</v>
      </c>
      <c r="V896" t="n">
        <v>-108.3447689068497</v>
      </c>
      <c r="W896" t="n">
        <v>5</v>
      </c>
      <c r="X896" t="n">
        <v>1421.846234349296</v>
      </c>
      <c r="Y896" t="b">
        <v>0</v>
      </c>
      <c r="Z896" t="n">
        <v>1421.846234349296</v>
      </c>
      <c r="AA896" t="b">
        <v>0</v>
      </c>
      <c r="AB896" t="n">
        <v>-27.47078319139191</v>
      </c>
      <c r="AC896" t="n">
        <v>-6.068654247139252</v>
      </c>
      <c r="AD896" t="b">
        <v>0</v>
      </c>
      <c r="AE896" t="n">
        <v>0</v>
      </c>
      <c r="AF896" t="n">
        <v>0</v>
      </c>
      <c r="AG896" t="n">
        <v>0.8799540445944339</v>
      </c>
      <c r="AH896" t="n">
        <v>35.30818321624405</v>
      </c>
      <c r="AI896" t="n">
        <v>-35.86502489234733</v>
      </c>
      <c r="AJ896" t="n">
        <v>-5.340136850015374</v>
      </c>
      <c r="AK896" t="n">
        <v>-8.394241700955419</v>
      </c>
      <c r="AL896" t="n">
        <v>-5.340136850015374</v>
      </c>
      <c r="AM896" t="n">
        <v>2</v>
      </c>
      <c r="AN896" t="n">
        <v>1.538211315688388</v>
      </c>
      <c r="AO896" t="n">
        <v>-2.466061482146817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</row>
    <row r="897" spans="1:49">
      <c r="A897" t="n">
        <v>-49.67164147</v>
      </c>
      <c r="B897" t="n">
        <v>28.237654317</v>
      </c>
      <c r="C897" t="n">
        <v>57.02091233530892</v>
      </c>
      <c r="D897" t="n">
        <v>90.6036563984984</v>
      </c>
      <c r="E897" t="n">
        <v>1394.440472309125</v>
      </c>
      <c r="F897" t="n">
        <v>894</v>
      </c>
      <c r="G897" t="n">
        <v>63.6781103</v>
      </c>
      <c r="H897" t="n">
        <v>-0.3224872762534616</v>
      </c>
      <c r="I897" t="n">
        <v>1.037821520327151</v>
      </c>
      <c r="J897" t="n">
        <v>0</v>
      </c>
      <c r="K897" t="n">
        <v>0</v>
      </c>
      <c r="L897" t="n">
        <v>-0.07379162537925177</v>
      </c>
      <c r="M897" t="n">
        <v>0</v>
      </c>
      <c r="N897" t="n">
        <v>90.92802011497851</v>
      </c>
      <c r="O897" t="n">
        <v>-4.700346908564852</v>
      </c>
      <c r="P897" t="b">
        <v>1</v>
      </c>
      <c r="Q897" t="n">
        <v>0</v>
      </c>
      <c r="R897" t="b">
        <v>0</v>
      </c>
      <c r="S897" t="n">
        <v>-4.700346908564852</v>
      </c>
      <c r="T897" t="n">
        <v>524.5696698514037</v>
      </c>
      <c r="U897" t="n">
        <v>2068.902777893936</v>
      </c>
      <c r="V897" t="n">
        <v>-85.56538676245431</v>
      </c>
      <c r="W897" t="n">
        <v>5</v>
      </c>
      <c r="X897" t="n">
        <v>1394.440472300513</v>
      </c>
      <c r="Y897" t="b">
        <v>0</v>
      </c>
      <c r="Z897" t="n">
        <v>1394.440472300513</v>
      </c>
      <c r="AA897" t="b">
        <v>0</v>
      </c>
      <c r="AB897" t="n">
        <v>-21.69507777952695</v>
      </c>
      <c r="AC897" t="n">
        <v>-4.700346908564852</v>
      </c>
      <c r="AD897" t="b">
        <v>0</v>
      </c>
      <c r="AE897" t="n">
        <v>0</v>
      </c>
      <c r="AF897" t="n">
        <v>0</v>
      </c>
      <c r="AG897" t="n">
        <v>0.8584795770661278</v>
      </c>
      <c r="AH897" t="n">
        <v>35.33310159345268</v>
      </c>
      <c r="AI897" t="n">
        <v>-27.63320652312321</v>
      </c>
      <c r="AJ897" t="n">
        <v>-4.035151826128835</v>
      </c>
      <c r="AK897" t="n">
        <v>-5.938128743596256</v>
      </c>
      <c r="AL897" t="n">
        <v>-4.035151826128835</v>
      </c>
      <c r="AM897" t="n">
        <v>2</v>
      </c>
      <c r="AN897" t="n">
        <v>0.5839746959864525</v>
      </c>
      <c r="AO897" t="n">
        <v>-2.412173192607756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</row>
    <row r="898" spans="1:49">
      <c r="A898" t="n">
        <v>-51.699055405</v>
      </c>
      <c r="B898" t="n">
        <v>30.2647579655</v>
      </c>
      <c r="C898" t="n">
        <v>56.97125925583522</v>
      </c>
      <c r="D898" t="n">
        <v>90.52475989601335</v>
      </c>
      <c r="E898" t="n">
        <v>1372.173732594425</v>
      </c>
      <c r="F898" t="n">
        <v>895</v>
      </c>
      <c r="G898" t="n">
        <v>62.661283885</v>
      </c>
      <c r="H898" t="n">
        <v>-0.2332083761335664</v>
      </c>
      <c r="I898" t="n">
        <v>1.080181582328021</v>
      </c>
      <c r="J898" t="n">
        <v>0</v>
      </c>
      <c r="K898" t="n">
        <v>0</v>
      </c>
      <c r="L898" t="n">
        <v>-0.05724814755089086</v>
      </c>
      <c r="M898" t="n">
        <v>0</v>
      </c>
      <c r="N898" t="n">
        <v>90.93817678377755</v>
      </c>
      <c r="O898" t="n">
        <v>-2.05531293031401</v>
      </c>
      <c r="P898" t="b">
        <v>1</v>
      </c>
      <c r="Q898" t="n">
        <v>0</v>
      </c>
      <c r="R898" t="b">
        <v>0</v>
      </c>
      <c r="S898" t="n">
        <v>-2.05531293031401</v>
      </c>
      <c r="T898" t="n">
        <v>516.1932231525333</v>
      </c>
      <c r="U898" t="n">
        <v>2035.866072113591</v>
      </c>
      <c r="V898" t="n">
        <v>-38.02218213509968</v>
      </c>
      <c r="W898" t="n">
        <v>5</v>
      </c>
      <c r="X898" t="n">
        <v>1372.17373260456</v>
      </c>
      <c r="Y898" t="b">
        <v>0</v>
      </c>
      <c r="Z898" t="n">
        <v>1372.17373260456</v>
      </c>
      <c r="AA898" t="b">
        <v>0</v>
      </c>
      <c r="AB898" t="n">
        <v>-9.640512711739269</v>
      </c>
      <c r="AC898" t="n">
        <v>-2.05531293031401</v>
      </c>
      <c r="AD898" t="b">
        <v>0</v>
      </c>
      <c r="AE898" t="n">
        <v>0</v>
      </c>
      <c r="AF898" t="n">
        <v>0</v>
      </c>
      <c r="AG898" t="n">
        <v>0.7283043068024927</v>
      </c>
      <c r="AH898" t="n">
        <v>35.35585407959358</v>
      </c>
      <c r="AI898" t="n">
        <v>-10.41725063463485</v>
      </c>
      <c r="AJ898" t="n">
        <v>-1.496893258974545</v>
      </c>
      <c r="AK898" t="n">
        <v>-0.7767379228955793</v>
      </c>
      <c r="AL898" t="n">
        <v>-1.496893258974545</v>
      </c>
      <c r="AM898" t="n">
        <v>2</v>
      </c>
      <c r="AN898" t="n">
        <v>0</v>
      </c>
      <c r="AO898" t="n">
        <v>-0.4160860009695591</v>
      </c>
      <c r="AP898" t="n">
        <v>0</v>
      </c>
      <c r="AQ898" t="n">
        <v>0.3371071418238976</v>
      </c>
      <c r="AR898" t="n">
        <v>1</v>
      </c>
      <c r="AS898" t="n">
        <v>0</v>
      </c>
      <c r="AT898" t="n">
        <v>0</v>
      </c>
      <c r="AU898" t="n">
        <v>0</v>
      </c>
      <c r="AV898" t="n">
        <v>0.3288784686856768</v>
      </c>
      <c r="AW898" t="n">
        <v>0.1033938072891832</v>
      </c>
    </row>
    <row r="899" spans="1:49">
      <c r="A899" t="n">
        <v>-15.20560453</v>
      </c>
      <c r="B899" t="n">
        <v>-6.2231076995</v>
      </c>
      <c r="C899" t="n">
        <v>56.94132298068381</v>
      </c>
      <c r="D899" t="n">
        <v>90.47719250579485</v>
      </c>
      <c r="E899" t="n">
        <v>1358.307365932525</v>
      </c>
      <c r="F899" t="n">
        <v>896</v>
      </c>
      <c r="G899" t="n">
        <v>62.028066445</v>
      </c>
      <c r="H899" t="n">
        <v>-0.119715765045612</v>
      </c>
      <c r="I899" t="n">
        <v>0.3177004653721588</v>
      </c>
      <c r="J899" t="n">
        <v>0</v>
      </c>
      <c r="K899" t="n">
        <v>0</v>
      </c>
      <c r="L899" t="n">
        <v>-0.03940831987505156</v>
      </c>
      <c r="M899" t="n">
        <v>0</v>
      </c>
      <c r="N899" t="n">
        <v>90.94235068139318</v>
      </c>
      <c r="O899" t="n">
        <v>1.245553276199591</v>
      </c>
      <c r="P899" t="b">
        <v>1</v>
      </c>
      <c r="Q899" t="n">
        <v>0</v>
      </c>
      <c r="R899" t="b">
        <v>0</v>
      </c>
      <c r="S899" t="n">
        <v>1.245553276199591</v>
      </c>
      <c r="T899" t="n">
        <v>510.9768833164413</v>
      </c>
      <c r="U899" t="n">
        <v>2015.292827800044</v>
      </c>
      <c r="V899" t="n">
        <v>23.27729107878699</v>
      </c>
      <c r="W899" t="n">
        <v>5</v>
      </c>
      <c r="X899" t="n">
        <v>1358.30736593723</v>
      </c>
      <c r="Y899" t="b">
        <v>0</v>
      </c>
      <c r="Z899" t="n">
        <v>1358.30736593723</v>
      </c>
      <c r="AA899" t="b">
        <v>0</v>
      </c>
      <c r="AB899" t="n">
        <v>5.901950070686357</v>
      </c>
      <c r="AC899" t="n">
        <v>1.245553276199591</v>
      </c>
      <c r="AD899" t="b">
        <v>0</v>
      </c>
      <c r="AE899" t="n">
        <v>0</v>
      </c>
      <c r="AF899" t="n">
        <v>0</v>
      </c>
      <c r="AG899" t="n">
        <v>0.7869139482151973</v>
      </c>
      <c r="AH899" t="n">
        <v>35.37495439492729</v>
      </c>
      <c r="AI899" t="n">
        <v>11.12777642158209</v>
      </c>
      <c r="AJ899" t="n">
        <v>1.582832886651247</v>
      </c>
      <c r="AK899" t="n">
        <v>2.371173942818947</v>
      </c>
      <c r="AL899" t="n">
        <v>1.582832886651247</v>
      </c>
      <c r="AM899" t="n">
        <v>1</v>
      </c>
      <c r="AN899" t="n">
        <v>0</v>
      </c>
      <c r="AO899" t="n">
        <v>1.900719622413757</v>
      </c>
      <c r="AP899" t="n">
        <v>0</v>
      </c>
      <c r="AQ899" t="n">
        <v>0.7388759813021759</v>
      </c>
      <c r="AR899" t="n">
        <v>1</v>
      </c>
      <c r="AS899" t="n">
        <v>0</v>
      </c>
      <c r="AT899" t="n">
        <v>0</v>
      </c>
      <c r="AU899" t="n">
        <v>0</v>
      </c>
      <c r="AV899" t="n">
        <v>0.7298144433309514</v>
      </c>
      <c r="AW899" t="n">
        <v>0.2294412711546087</v>
      </c>
    </row>
    <row r="900" spans="1:49">
      <c r="A900" t="n">
        <v>0</v>
      </c>
      <c r="B900" t="n">
        <v>-21.42638506</v>
      </c>
      <c r="C900" t="n">
        <v>56.92821130553254</v>
      </c>
      <c r="D900" t="n">
        <v>90.45635864569755</v>
      </c>
      <c r="E900" t="n">
        <v>1352.458469549915</v>
      </c>
      <c r="F900" t="n">
        <v>897</v>
      </c>
      <c r="G900" t="n">
        <v>61.760972455</v>
      </c>
      <c r="H900" t="n">
        <v>-0.03818808868398982</v>
      </c>
      <c r="I900" t="n">
        <v>-0</v>
      </c>
      <c r="J900" t="n">
        <v>0</v>
      </c>
      <c r="K900" t="n">
        <v>0</v>
      </c>
      <c r="L900" t="n">
        <v>-0.02633350892429537</v>
      </c>
      <c r="M900" t="n">
        <v>0</v>
      </c>
      <c r="N900" t="n">
        <v>90.93755042223354</v>
      </c>
      <c r="O900" t="n">
        <v>3.599198829837353</v>
      </c>
      <c r="P900" t="b">
        <v>1</v>
      </c>
      <c r="Q900" t="n">
        <v>0</v>
      </c>
      <c r="R900" t="b">
        <v>0</v>
      </c>
      <c r="S900" t="n">
        <v>3.599198829837353</v>
      </c>
      <c r="T900" t="n">
        <v>508.7766074996259</v>
      </c>
      <c r="U900" t="n">
        <v>2006.614939978524</v>
      </c>
      <c r="V900" t="n">
        <v>67.55384699241716</v>
      </c>
      <c r="W900" t="n">
        <v>5</v>
      </c>
      <c r="X900" t="n">
        <v>1352.458469545526</v>
      </c>
      <c r="Y900" t="b">
        <v>0</v>
      </c>
      <c r="Z900" t="n">
        <v>1352.458469545526</v>
      </c>
      <c r="AA900" t="b">
        <v>0</v>
      </c>
      <c r="AB900" t="n">
        <v>17.12825735101855</v>
      </c>
      <c r="AC900" t="n">
        <v>3.599198829837353</v>
      </c>
      <c r="AD900" t="b">
        <v>0</v>
      </c>
      <c r="AE900" t="n">
        <v>0</v>
      </c>
      <c r="AF900" t="n">
        <v>0</v>
      </c>
      <c r="AG900" t="n">
        <v>0.894638143312626</v>
      </c>
      <c r="AH900" t="n">
        <v>35.38403254085275</v>
      </c>
      <c r="AI900" t="n">
        <v>28.40572462107567</v>
      </c>
      <c r="AJ900" t="n">
        <v>4.023077773668804</v>
      </c>
      <c r="AK900" t="n">
        <v>2.992879886626785</v>
      </c>
      <c r="AL900" t="n">
        <v>4.023077773668804</v>
      </c>
      <c r="AM900" t="n">
        <v>0</v>
      </c>
      <c r="AN900" t="n">
        <v>0</v>
      </c>
      <c r="AO900" t="n">
        <v>4.023103374517835</v>
      </c>
      <c r="AP900" t="n">
        <v>0</v>
      </c>
      <c r="AQ900" t="n">
        <v>1.116591274404064</v>
      </c>
      <c r="AR900" t="n">
        <v>1</v>
      </c>
      <c r="AS900" t="n">
        <v>0</v>
      </c>
      <c r="AT900" t="n">
        <v>0</v>
      </c>
      <c r="AU900" t="n">
        <v>0</v>
      </c>
      <c r="AV900" t="n">
        <v>1.106920432744053</v>
      </c>
      <c r="AW900" t="n">
        <v>0.3479969922171506</v>
      </c>
    </row>
    <row r="901" spans="1:49">
      <c r="A901" t="n">
        <v>0</v>
      </c>
      <c r="B901" t="n">
        <v>-21.42638506</v>
      </c>
      <c r="C901" t="n">
        <v>56.92768338207357</v>
      </c>
      <c r="D901" t="n">
        <v>90.45551979914595</v>
      </c>
      <c r="E901" t="n">
        <v>1350.998367852125</v>
      </c>
      <c r="F901" t="n">
        <v>898</v>
      </c>
      <c r="G901" t="n">
        <v>61.69429588</v>
      </c>
      <c r="H901" t="n">
        <v>-0.005674017718435564</v>
      </c>
      <c r="I901" t="n">
        <v>-0</v>
      </c>
      <c r="J901" t="n">
        <v>0</v>
      </c>
      <c r="K901" t="n">
        <v>0</v>
      </c>
      <c r="L901" t="n">
        <v>-0.02043093546032121</v>
      </c>
      <c r="M901" t="n">
        <v>0</v>
      </c>
      <c r="N901" t="n">
        <v>90.93011070519881</v>
      </c>
      <c r="O901" t="n">
        <v>4.537793647457564</v>
      </c>
      <c r="P901" t="b">
        <v>1</v>
      </c>
      <c r="Q901" t="n">
        <v>0</v>
      </c>
      <c r="R901" t="b">
        <v>0</v>
      </c>
      <c r="S901" t="n">
        <v>4.537793647457564</v>
      </c>
      <c r="T901" t="n">
        <v>508.2273369768388</v>
      </c>
      <c r="U901" t="n">
        <v>2004.448617036652</v>
      </c>
      <c r="V901" t="n">
        <v>85.2625079972964</v>
      </c>
      <c r="W901" t="n">
        <v>5</v>
      </c>
      <c r="X901" t="n">
        <v>1350.998367882704</v>
      </c>
      <c r="Y901" t="b">
        <v>0</v>
      </c>
      <c r="Z901" t="n">
        <v>1350.998367882704</v>
      </c>
      <c r="AA901" t="b">
        <v>0</v>
      </c>
      <c r="AB901" t="n">
        <v>21.61828296077495</v>
      </c>
      <c r="AC901" t="n">
        <v>4.537793647457564</v>
      </c>
      <c r="AD901" t="b">
        <v>0</v>
      </c>
      <c r="AE901" t="n">
        <v>0</v>
      </c>
      <c r="AF901" t="n">
        <v>0</v>
      </c>
      <c r="AG901" t="n">
        <v>0.9082092073352847</v>
      </c>
      <c r="AH901" t="n">
        <v>35.39700341013594</v>
      </c>
      <c r="AI901" t="n">
        <v>35.31631648337643</v>
      </c>
      <c r="AJ901" t="n">
        <v>4.996418898649572</v>
      </c>
      <c r="AK901" t="n">
        <v>3.241712684007076</v>
      </c>
      <c r="AL901" t="n">
        <v>4.996418898649572</v>
      </c>
      <c r="AM901" t="n">
        <v>0</v>
      </c>
      <c r="AN901" t="n">
        <v>0</v>
      </c>
      <c r="AO901" t="n">
        <v>4.996421827704536</v>
      </c>
      <c r="AP901" t="n">
        <v>0</v>
      </c>
      <c r="AQ901" t="n">
        <v>1.292594852585218</v>
      </c>
      <c r="AR901" t="n">
        <v>1</v>
      </c>
      <c r="AS901" t="n">
        <v>0</v>
      </c>
      <c r="AT901" t="n">
        <v>0</v>
      </c>
      <c r="AU901" t="n">
        <v>0</v>
      </c>
      <c r="AV901" t="n">
        <v>1.282700106247572</v>
      </c>
      <c r="AW901" t="n">
        <v>0.4032591374108165</v>
      </c>
    </row>
    <row r="902" spans="1:49">
      <c r="A902" t="n">
        <v>0</v>
      </c>
      <c r="B902" t="n">
        <v>-21.42638506</v>
      </c>
      <c r="C902" t="n">
        <v>56.92888967909666</v>
      </c>
      <c r="D902" t="n">
        <v>90.45743655067655</v>
      </c>
      <c r="E902" t="n">
        <v>1349.98620794494</v>
      </c>
      <c r="F902" t="n">
        <v>899</v>
      </c>
      <c r="G902" t="n">
        <v>61.648074885</v>
      </c>
      <c r="H902" t="n">
        <v>-0.03319714877560997</v>
      </c>
      <c r="I902" t="n">
        <v>-0</v>
      </c>
      <c r="J902" t="n">
        <v>0</v>
      </c>
      <c r="K902" t="n">
        <v>0</v>
      </c>
      <c r="L902" t="n">
        <v>-0.02248713047036777</v>
      </c>
      <c r="M902" t="n">
        <v>0</v>
      </c>
      <c r="N902" t="n">
        <v>90.92267098816409</v>
      </c>
      <c r="O902" t="n">
        <v>3.730282079055192</v>
      </c>
      <c r="P902" t="b">
        <v>1</v>
      </c>
      <c r="Q902" t="n">
        <v>0</v>
      </c>
      <c r="R902" t="b">
        <v>0</v>
      </c>
      <c r="S902" t="n">
        <v>3.730282079055192</v>
      </c>
      <c r="T902" t="n">
        <v>507.8465761161109</v>
      </c>
      <c r="U902" t="n">
        <v>2002.946896201941</v>
      </c>
      <c r="V902" t="n">
        <v>70.14238471971204</v>
      </c>
      <c r="W902" t="n">
        <v>5</v>
      </c>
      <c r="X902" t="n">
        <v>1349.986208040109</v>
      </c>
      <c r="Y902" t="b">
        <v>0</v>
      </c>
      <c r="Z902" t="n">
        <v>1349.986208040109</v>
      </c>
      <c r="AA902" t="b">
        <v>0</v>
      </c>
      <c r="AB902" t="n">
        <v>17.78458030418662</v>
      </c>
      <c r="AC902" t="n">
        <v>3.730282079055192</v>
      </c>
      <c r="AD902" t="b">
        <v>0</v>
      </c>
      <c r="AE902" t="n">
        <v>0</v>
      </c>
      <c r="AF902" t="n">
        <v>0</v>
      </c>
      <c r="AG902" t="n">
        <v>0.8970671440356204</v>
      </c>
      <c r="AH902" t="n">
        <v>35.41125041890419</v>
      </c>
      <c r="AI902" t="n">
        <v>29.41431735342902</v>
      </c>
      <c r="AJ902" t="n">
        <v>4.158308666031216</v>
      </c>
      <c r="AK902" t="n">
        <v>3.027699691431067</v>
      </c>
      <c r="AL902" t="n">
        <v>4.158308666031216</v>
      </c>
      <c r="AM902" t="n">
        <v>0</v>
      </c>
      <c r="AN902" t="n">
        <v>0</v>
      </c>
      <c r="AO902" t="n">
        <v>4.158324634652898</v>
      </c>
      <c r="AP902" t="n">
        <v>0</v>
      </c>
      <c r="AQ902" t="n">
        <v>1.140505239417982</v>
      </c>
      <c r="AR902" t="n">
        <v>1</v>
      </c>
      <c r="AS902" t="n">
        <v>0</v>
      </c>
      <c r="AT902" t="n">
        <v>0</v>
      </c>
      <c r="AU902" t="n">
        <v>0</v>
      </c>
      <c r="AV902" t="n">
        <v>1.130801567549055</v>
      </c>
      <c r="AW902" t="n">
        <v>0.3555048155773818</v>
      </c>
    </row>
    <row r="903" spans="1:49">
      <c r="A903" t="n">
        <v>0</v>
      </c>
      <c r="B903" t="n">
        <v>-21.42638506</v>
      </c>
      <c r="C903" t="n">
        <v>56.91914644806525</v>
      </c>
      <c r="D903" t="n">
        <v>90.44195499627085</v>
      </c>
      <c r="E903" t="n">
        <v>1345.22586203114</v>
      </c>
      <c r="F903" t="n">
        <v>900</v>
      </c>
      <c r="G903" t="n">
        <v>61.43069032</v>
      </c>
      <c r="H903" t="n">
        <v>-0.08120868717911556</v>
      </c>
      <c r="I903" t="n">
        <v>-0</v>
      </c>
      <c r="J903" t="n">
        <v>0</v>
      </c>
      <c r="K903" t="n">
        <v>0</v>
      </c>
      <c r="L903" t="n">
        <v>-0.03269359239268876</v>
      </c>
      <c r="M903" t="n">
        <v>0</v>
      </c>
      <c r="N903" t="n">
        <v>90.91523127112936</v>
      </c>
      <c r="O903" t="n">
        <v>2.310249508762765</v>
      </c>
      <c r="P903" t="b">
        <v>1</v>
      </c>
      <c r="Q903" t="n">
        <v>0</v>
      </c>
      <c r="R903" t="b">
        <v>0</v>
      </c>
      <c r="S903" t="n">
        <v>2.310249508762765</v>
      </c>
      <c r="T903" t="n">
        <v>506.0557982655181</v>
      </c>
      <c r="U903" t="n">
        <v>1995.884068359204</v>
      </c>
      <c r="V903" t="n">
        <v>43.5945162990463</v>
      </c>
      <c r="W903" t="n">
        <v>5</v>
      </c>
      <c r="X903" t="n">
        <v>1345.225862074103</v>
      </c>
      <c r="Y903" t="b">
        <v>0</v>
      </c>
      <c r="Z903" t="n">
        <v>1345.225862074103</v>
      </c>
      <c r="AA903" t="b">
        <v>0</v>
      </c>
      <c r="AB903" t="n">
        <v>11.05337634357158</v>
      </c>
      <c r="AC903" t="n">
        <v>2.310249508762765</v>
      </c>
      <c r="AD903" t="b">
        <v>0</v>
      </c>
      <c r="AE903" t="n">
        <v>0</v>
      </c>
      <c r="AF903" t="n">
        <v>0</v>
      </c>
      <c r="AG903" t="n">
        <v>0.8608502970170721</v>
      </c>
      <c r="AH903" t="n">
        <v>35.42438376911459</v>
      </c>
      <c r="AI903" t="n">
        <v>19.05054598036716</v>
      </c>
      <c r="AJ903" t="n">
        <v>2.683683233621453</v>
      </c>
      <c r="AK903" t="n">
        <v>2.6508778148307</v>
      </c>
      <c r="AL903" t="n">
        <v>2.683683233621453</v>
      </c>
      <c r="AM903" t="n">
        <v>0</v>
      </c>
      <c r="AN903" t="n">
        <v>0</v>
      </c>
      <c r="AO903" t="n">
        <v>2.683827090328199</v>
      </c>
      <c r="AP903" t="n">
        <v>0</v>
      </c>
      <c r="AQ903" t="n">
        <v>0.8748241145801621</v>
      </c>
      <c r="AR903" t="n">
        <v>1</v>
      </c>
      <c r="AS903" t="n">
        <v>0</v>
      </c>
      <c r="AT903" t="n">
        <v>0</v>
      </c>
      <c r="AU903" t="n">
        <v>0</v>
      </c>
      <c r="AV903" t="n">
        <v>0.86552161662676</v>
      </c>
      <c r="AW903" t="n">
        <v>0.2721053025811139</v>
      </c>
    </row>
    <row r="904" spans="1:49">
      <c r="A904" t="n">
        <v>-29.39750209</v>
      </c>
      <c r="B904" t="n">
        <v>7.966617839999998</v>
      </c>
      <c r="C904" t="n">
        <v>56.88870271649571</v>
      </c>
      <c r="D904" t="n">
        <v>90.39358128070501</v>
      </c>
      <c r="E904" t="n">
        <v>1332.660311253625</v>
      </c>
      <c r="F904" t="n">
        <v>901</v>
      </c>
      <c r="G904" t="n">
        <v>60.856875555</v>
      </c>
      <c r="H904" t="n">
        <v>-0.3013008775079111</v>
      </c>
      <c r="I904" t="n">
        <v>0.6142208996916487</v>
      </c>
      <c r="J904" t="n">
        <v>0</v>
      </c>
      <c r="K904" t="n">
        <v>0</v>
      </c>
      <c r="L904" t="n">
        <v>-0.05172354001539126</v>
      </c>
      <c r="M904" t="n">
        <v>0</v>
      </c>
      <c r="N904" t="n">
        <v>90.912894505987</v>
      </c>
      <c r="O904" t="n">
        <v>-4.072226594885921</v>
      </c>
      <c r="P904" t="b">
        <v>1</v>
      </c>
      <c r="Q904" t="n">
        <v>0</v>
      </c>
      <c r="R904" t="b">
        <v>0</v>
      </c>
      <c r="S904" t="n">
        <v>-4.072226594885921</v>
      </c>
      <c r="T904" t="n">
        <v>501.3288077751627</v>
      </c>
      <c r="U904" t="n">
        <v>1977.240817865242</v>
      </c>
      <c r="V904" t="n">
        <v>-77.5676540324058</v>
      </c>
      <c r="W904" t="n">
        <v>5</v>
      </c>
      <c r="X904" t="n">
        <v>1332.660311241173</v>
      </c>
      <c r="Y904" t="b">
        <v>0</v>
      </c>
      <c r="Z904" t="n">
        <v>1332.660311241173</v>
      </c>
      <c r="AA904" t="b">
        <v>0</v>
      </c>
      <c r="AB904" t="n">
        <v>-19.6672550792104</v>
      </c>
      <c r="AC904" t="n">
        <v>-4.072226594885921</v>
      </c>
      <c r="AD904" t="b">
        <v>0</v>
      </c>
      <c r="AE904" t="n">
        <v>0</v>
      </c>
      <c r="AF904" t="n">
        <v>0</v>
      </c>
      <c r="AG904" t="n">
        <v>0.8497829784615651</v>
      </c>
      <c r="AH904" t="n">
        <v>35.43537942142626</v>
      </c>
      <c r="AI904" t="n">
        <v>-24.79658545901299</v>
      </c>
      <c r="AJ904" t="n">
        <v>-3.460508844772555</v>
      </c>
      <c r="AK904" t="n">
        <v>-5.129330379802592</v>
      </c>
      <c r="AL904" t="n">
        <v>-3.460508844772555</v>
      </c>
      <c r="AM904" t="n">
        <v>2</v>
      </c>
      <c r="AN904" t="n">
        <v>0.5526780789757693</v>
      </c>
      <c r="AO904" t="n">
        <v>-2.29204403927992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</row>
    <row r="905" spans="1:49">
      <c r="A905" t="n">
        <v>-80.08285054</v>
      </c>
      <c r="B905" t="n">
        <v>58.644209045</v>
      </c>
      <c r="C905" t="n">
        <v>56.83622441449512</v>
      </c>
      <c r="D905" t="n">
        <v>90.31019562712444</v>
      </c>
      <c r="E905" t="n">
        <v>1288.064505331485</v>
      </c>
      <c r="F905" t="n">
        <v>902</v>
      </c>
      <c r="G905" t="n">
        <v>58.82037654</v>
      </c>
      <c r="H905" t="n">
        <v>-0.8888492861225679</v>
      </c>
      <c r="I905" t="n">
        <v>1.673222451280405</v>
      </c>
      <c r="J905" t="n">
        <v>0</v>
      </c>
      <c r="K905" t="n">
        <v>0</v>
      </c>
      <c r="L905" t="n">
        <v>-0.07821464284742813</v>
      </c>
      <c r="M905" t="n">
        <v>0</v>
      </c>
      <c r="N905" t="n">
        <v>90.92445888565453</v>
      </c>
      <c r="O905" t="n">
        <v>-20.37800095460275</v>
      </c>
      <c r="P905" t="b">
        <v>1</v>
      </c>
      <c r="Q905" t="n">
        <v>0</v>
      </c>
      <c r="R905" t="b">
        <v>0</v>
      </c>
      <c r="S905" t="n">
        <v>-20.37800095460275</v>
      </c>
      <c r="T905" t="n">
        <v>484.5524679792994</v>
      </c>
      <c r="U905" t="n">
        <v>1911.074933710357</v>
      </c>
      <c r="V905" t="n">
        <v>-401.598563199758</v>
      </c>
      <c r="W905" t="n">
        <v>5</v>
      </c>
      <c r="X905" t="n">
        <v>1288.064505320781</v>
      </c>
      <c r="Y905" t="b">
        <v>0</v>
      </c>
      <c r="Z905" t="n">
        <v>1288.064505320781</v>
      </c>
      <c r="AA905" t="b">
        <v>0</v>
      </c>
      <c r="AB905" t="n">
        <v>-101.8251935090664</v>
      </c>
      <c r="AC905" t="n">
        <v>-20.37800095460275</v>
      </c>
      <c r="AD905" t="b">
        <v>0</v>
      </c>
      <c r="AE905" t="n">
        <v>0</v>
      </c>
      <c r="AF905" t="n">
        <v>0</v>
      </c>
      <c r="AG905" t="n">
        <v>0.9421217974678345</v>
      </c>
      <c r="AH905" t="n">
        <v>35.45630275654869</v>
      </c>
      <c r="AI905" t="n">
        <v>-142.3319500538156</v>
      </c>
      <c r="AJ905" t="n">
        <v>-19.19855888815159</v>
      </c>
      <c r="AK905" t="n">
        <v>-40.50675654474919</v>
      </c>
      <c r="AL905" t="n">
        <v>-19.19855888815159</v>
      </c>
      <c r="AM905" t="n">
        <v>2</v>
      </c>
      <c r="AN905" t="n">
        <v>15.30971675678578</v>
      </c>
      <c r="AO905" t="n">
        <v>-2.206453999592496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</row>
    <row r="906" spans="1:49">
      <c r="A906" t="n">
        <v>-101.3706969</v>
      </c>
      <c r="B906" t="n">
        <v>79.92879735</v>
      </c>
      <c r="C906" t="n">
        <v>56.77461280513954</v>
      </c>
      <c r="D906" t="n">
        <v>90.21229756033475</v>
      </c>
      <c r="E906" t="n">
        <v>1194.363228053575</v>
      </c>
      <c r="F906" t="n">
        <v>903</v>
      </c>
      <c r="G906" t="n">
        <v>54.54144145</v>
      </c>
      <c r="H906" t="n">
        <v>-1.406163732168498</v>
      </c>
      <c r="I906" t="n">
        <v>2.118003103177513</v>
      </c>
      <c r="J906" t="n">
        <v>0</v>
      </c>
      <c r="K906" t="n">
        <v>0</v>
      </c>
      <c r="L906" t="n">
        <v>-0.1044236230279717</v>
      </c>
      <c r="M906" t="n">
        <v>0</v>
      </c>
      <c r="N906" t="n">
        <v>90.94851669926477</v>
      </c>
      <c r="O906" t="n">
        <v>-32.45061115291676</v>
      </c>
      <c r="P906" t="b">
        <v>1</v>
      </c>
      <c r="Q906" t="n">
        <v>0</v>
      </c>
      <c r="R906" t="b">
        <v>0</v>
      </c>
      <c r="S906" t="n">
        <v>-32.45061115291676</v>
      </c>
      <c r="T906" t="n">
        <v>449.3033131770897</v>
      </c>
      <c r="U906" t="n">
        <v>1772.052267170442</v>
      </c>
      <c r="V906" t="n">
        <v>-689.6911311184663</v>
      </c>
      <c r="W906" t="n">
        <v>5</v>
      </c>
      <c r="X906" t="n">
        <v>1194.363228072878</v>
      </c>
      <c r="Y906" t="b">
        <v>0</v>
      </c>
      <c r="Z906" t="n">
        <v>1194.363228072878</v>
      </c>
      <c r="AA906" t="b">
        <v>0</v>
      </c>
      <c r="AB906" t="n">
        <v>-174.8709764499154</v>
      </c>
      <c r="AC906" t="n">
        <v>-32.45061115291676</v>
      </c>
      <c r="AD906" t="b">
        <v>0</v>
      </c>
      <c r="AE906" t="n">
        <v>0</v>
      </c>
      <c r="AF906" t="n">
        <v>0</v>
      </c>
      <c r="AG906" t="n">
        <v>0.9515697531677965</v>
      </c>
      <c r="AH906" t="n">
        <v>35.49664466523006</v>
      </c>
      <c r="AI906" t="n">
        <v>-246.8871393125482</v>
      </c>
      <c r="AJ906" t="n">
        <v>-30.87902004492514</v>
      </c>
      <c r="AK906" t="n">
        <v>-72.0161628626328</v>
      </c>
      <c r="AL906" t="n">
        <v>-30.87902004492514</v>
      </c>
      <c r="AM906" t="n">
        <v>2</v>
      </c>
      <c r="AN906" t="n">
        <v>26.72861043593658</v>
      </c>
      <c r="AO906" t="n">
        <v>-2.029538202323273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</row>
    <row r="907" spans="1:49">
      <c r="A907" t="n">
        <v>-101.3706969</v>
      </c>
      <c r="B907" t="n">
        <v>79.92879735</v>
      </c>
      <c r="C907" t="n">
        <v>56.71334595690964</v>
      </c>
      <c r="D907" t="n">
        <v>90.11494730341499</v>
      </c>
      <c r="E907" t="n">
        <v>1210.699739732735</v>
      </c>
      <c r="F907" t="n">
        <v>904</v>
      </c>
      <c r="G907" t="n">
        <v>49.34551067</v>
      </c>
      <c r="H907" t="n">
        <v>-1.382217343536784</v>
      </c>
      <c r="I907" t="n">
        <v>2.118003103177513</v>
      </c>
      <c r="J907" t="n">
        <v>0</v>
      </c>
      <c r="K907" t="n">
        <v>0</v>
      </c>
      <c r="L907" t="n">
        <v>-0.1191386312681649</v>
      </c>
      <c r="M907" t="n">
        <v>0</v>
      </c>
      <c r="N907" t="n">
        <v>90.97626975390018</v>
      </c>
      <c r="O907" t="n">
        <v>-29.03968150113632</v>
      </c>
      <c r="P907" t="b">
        <v>1</v>
      </c>
      <c r="Q907" t="n">
        <v>0</v>
      </c>
      <c r="R907" t="b">
        <v>0</v>
      </c>
      <c r="S907" t="n">
        <v>-29.03968150113632</v>
      </c>
      <c r="T907" t="n">
        <v>406.5001005661252</v>
      </c>
      <c r="U907" t="n">
        <v>1603.236396632798</v>
      </c>
      <c r="V907" t="n">
        <v>-682.1856403405669</v>
      </c>
      <c r="W907" t="n">
        <v>5</v>
      </c>
      <c r="X907" t="n">
        <v>1080.581331330506</v>
      </c>
      <c r="Y907" t="b">
        <v>0</v>
      </c>
      <c r="Z907" t="n">
        <v>1080.581331330506</v>
      </c>
      <c r="AA907" t="b">
        <v>0</v>
      </c>
      <c r="AB907" t="n">
        <v>-172.9679615467969</v>
      </c>
      <c r="AC907" t="n">
        <v>-29.03968150113632</v>
      </c>
      <c r="AD907" t="b">
        <v>0</v>
      </c>
      <c r="AE907" t="n">
        <v>0</v>
      </c>
      <c r="AF907" t="n">
        <v>0</v>
      </c>
      <c r="AG907" t="n">
        <v>0.9518848768473493</v>
      </c>
      <c r="AH907" t="n">
        <v>35.55039973024466</v>
      </c>
      <c r="AI907" t="n">
        <v>-244.2812860170769</v>
      </c>
      <c r="AJ907" t="n">
        <v>-27.6424336493954</v>
      </c>
      <c r="AK907" t="n">
        <v>-71.31332447028001</v>
      </c>
      <c r="AL907" t="n">
        <v>-27.6424336493954</v>
      </c>
      <c r="AM907" t="n">
        <v>2</v>
      </c>
      <c r="AN907" t="n">
        <v>23.46157079003866</v>
      </c>
      <c r="AO907" t="n">
        <v>-2.060107262221873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</row>
    <row r="908" spans="1:49">
      <c r="A908" t="n">
        <v>-101.3706969</v>
      </c>
      <c r="B908" t="n">
        <v>79.92879735</v>
      </c>
      <c r="C908" t="n">
        <v>56.65258318163283</v>
      </c>
      <c r="D908" t="n">
        <v>90.01839799566935</v>
      </c>
      <c r="E908" t="n">
        <v>1270.15007704144</v>
      </c>
      <c r="F908" t="n">
        <v>905</v>
      </c>
      <c r="G908" t="n">
        <v>45.05553394</v>
      </c>
      <c r="H908" t="n">
        <v>-0.9698898186843676</v>
      </c>
      <c r="I908" t="n">
        <v>2.118003103177513</v>
      </c>
      <c r="J908" t="n">
        <v>0</v>
      </c>
      <c r="K908" t="n">
        <v>0</v>
      </c>
      <c r="L908" t="n">
        <v>-0.1072826606730797</v>
      </c>
      <c r="M908" t="n">
        <v>0</v>
      </c>
      <c r="N908" t="n">
        <v>91.00402280853559</v>
      </c>
      <c r="O908" t="n">
        <v>-17.90942091193492</v>
      </c>
      <c r="P908" t="b">
        <v>1</v>
      </c>
      <c r="Q908" t="n">
        <v>0</v>
      </c>
      <c r="R908" t="b">
        <v>0</v>
      </c>
      <c r="S908" t="n">
        <v>-17.90942091193492</v>
      </c>
      <c r="T908" t="n">
        <v>371.159986572097</v>
      </c>
      <c r="U908" t="n">
        <v>1463.85498704035</v>
      </c>
      <c r="V908" t="n">
        <v>-460.778042219396</v>
      </c>
      <c r="W908" t="n">
        <v>4</v>
      </c>
      <c r="X908" t="n">
        <v>1305.758648439993</v>
      </c>
      <c r="Y908" t="b">
        <v>1</v>
      </c>
      <c r="Z908" t="n">
        <v>1305.758648439993</v>
      </c>
      <c r="AA908" t="b">
        <v>0</v>
      </c>
      <c r="AB908" t="n">
        <v>-116.830132408569</v>
      </c>
      <c r="AC908" t="n">
        <v>-17.90942091193492</v>
      </c>
      <c r="AD908" t="b">
        <v>0</v>
      </c>
      <c r="AE908" t="n">
        <v>0</v>
      </c>
      <c r="AF908" t="n">
        <v>-35.60857139855261</v>
      </c>
      <c r="AG908" t="n">
        <v>0.9466638191782094</v>
      </c>
      <c r="AH908" t="n">
        <v>35.59819151828032</v>
      </c>
      <c r="AI908" t="n">
        <v>-123.9897526244303</v>
      </c>
      <c r="AJ908" t="n">
        <v>-16.9542007997624</v>
      </c>
      <c r="AK908" t="n">
        <v>-7.159620215861295</v>
      </c>
      <c r="AL908" t="n">
        <v>-16.49185282266494</v>
      </c>
      <c r="AM908" t="n">
        <v>2</v>
      </c>
      <c r="AN908" t="n">
        <v>12.20134019983662</v>
      </c>
      <c r="AO908" t="n">
        <v>-2.172329214474308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</row>
    <row r="909" spans="1:49">
      <c r="A909" t="n">
        <v>-76.02802266499999</v>
      </c>
      <c r="B909" t="n">
        <v>54.590001745</v>
      </c>
      <c r="C909" t="n">
        <v>56.59563089373563</v>
      </c>
      <c r="D909" t="n">
        <v>89.92790338040605</v>
      </c>
      <c r="E909" t="n">
        <v>1230.096748460785</v>
      </c>
      <c r="F909" t="n">
        <v>906</v>
      </c>
      <c r="G909" t="n">
        <v>42.44480086</v>
      </c>
      <c r="H909" t="n">
        <v>-0.4888148900590714</v>
      </c>
      <c r="I909" t="n">
        <v>1.588502327174198</v>
      </c>
      <c r="J909" t="n">
        <v>0</v>
      </c>
      <c r="K909" t="n">
        <v>0</v>
      </c>
      <c r="L909" t="n">
        <v>-0.06358147397232405</v>
      </c>
      <c r="M909" t="n">
        <v>0</v>
      </c>
      <c r="N909" t="n">
        <v>91.02737676671181</v>
      </c>
      <c r="O909" t="n">
        <v>-7.320182166606575</v>
      </c>
      <c r="P909" t="b">
        <v>1</v>
      </c>
      <c r="Q909" t="n">
        <v>0</v>
      </c>
      <c r="R909" t="b">
        <v>0</v>
      </c>
      <c r="S909" t="n">
        <v>-7.320182166606575</v>
      </c>
      <c r="T909" t="n">
        <v>349.6532021622943</v>
      </c>
      <c r="U909" t="n">
        <v>1379.032229328089</v>
      </c>
      <c r="V909" t="n">
        <v>-199.9197780447289</v>
      </c>
      <c r="W909" t="n">
        <v>4</v>
      </c>
      <c r="X909" t="n">
        <v>1230.096748560655</v>
      </c>
      <c r="Y909" t="b">
        <v>0</v>
      </c>
      <c r="Z909" t="n">
        <v>1230.096748560655</v>
      </c>
      <c r="AA909" t="b">
        <v>0</v>
      </c>
      <c r="AB909" t="n">
        <v>-50.68959889572234</v>
      </c>
      <c r="AC909" t="n">
        <v>-7.320182166606575</v>
      </c>
      <c r="AD909" t="b">
        <v>0</v>
      </c>
      <c r="AE909" t="n">
        <v>0</v>
      </c>
      <c r="AF909" t="n">
        <v>-9.987024895963259e-08</v>
      </c>
      <c r="AG909" t="n">
        <v>0.9249327718019009</v>
      </c>
      <c r="AH909" t="n">
        <v>35.63086408748231</v>
      </c>
      <c r="AI909" t="n">
        <v>-52.56106637684645</v>
      </c>
      <c r="AJ909" t="n">
        <v>-6.770676381454264</v>
      </c>
      <c r="AK909" t="n">
        <v>-1.871467481124114</v>
      </c>
      <c r="AL909" t="n">
        <v>-6.770676380904558</v>
      </c>
      <c r="AM909" t="n">
        <v>2</v>
      </c>
      <c r="AN909" t="n">
        <v>3.083059114672833</v>
      </c>
      <c r="AO909" t="n">
        <v>-2.096551945190081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</row>
    <row r="910" spans="1:49">
      <c r="A910" t="n">
        <v>-25.342674215</v>
      </c>
      <c r="B910" t="n">
        <v>3.91241054</v>
      </c>
      <c r="C910" t="n">
        <v>56.55004634804884</v>
      </c>
      <c r="D910" t="n">
        <v>89.85547159449915</v>
      </c>
      <c r="E910" t="n">
        <v>1197.018582812255</v>
      </c>
      <c r="F910" t="n">
        <v>907</v>
      </c>
      <c r="G910" t="n">
        <v>41.30343035</v>
      </c>
      <c r="H910" t="n">
        <v>-0.2016036127460108</v>
      </c>
      <c r="I910" t="n">
        <v>0.5295007755854418</v>
      </c>
      <c r="J910" t="n">
        <v>0</v>
      </c>
      <c r="K910" t="n">
        <v>0</v>
      </c>
      <c r="L910" t="n">
        <v>-0.0004722898211333426</v>
      </c>
      <c r="M910" t="n">
        <v>0</v>
      </c>
      <c r="N910" t="n">
        <v>91.03753343551129</v>
      </c>
      <c r="O910" t="n">
        <v>-1.55910358380114</v>
      </c>
      <c r="P910" t="b">
        <v>1</v>
      </c>
      <c r="Q910" t="n">
        <v>0</v>
      </c>
      <c r="R910" t="b">
        <v>0</v>
      </c>
      <c r="S910" t="n">
        <v>-1.55910358380114</v>
      </c>
      <c r="T910" t="n">
        <v>340.2507819461775</v>
      </c>
      <c r="U910" t="n">
        <v>1341.949083995724</v>
      </c>
      <c r="V910" t="n">
        <v>-43.75696785792997</v>
      </c>
      <c r="W910" t="n">
        <v>4</v>
      </c>
      <c r="X910" t="n">
        <v>1197.018582924186</v>
      </c>
      <c r="Y910" t="b">
        <v>0</v>
      </c>
      <c r="Z910" t="n">
        <v>1197.018582924186</v>
      </c>
      <c r="AA910" t="b">
        <v>0</v>
      </c>
      <c r="AB910" t="n">
        <v>-11.09456588689908</v>
      </c>
      <c r="AC910" t="n">
        <v>-1.55910358380114</v>
      </c>
      <c r="AD910" t="b">
        <v>0</v>
      </c>
      <c r="AE910" t="n">
        <v>0</v>
      </c>
      <c r="AF910" t="n">
        <v>0</v>
      </c>
      <c r="AG910" t="n">
        <v>0.7873443724234234</v>
      </c>
      <c r="AH910" t="n">
        <v>35.64965951019536</v>
      </c>
      <c r="AI910" t="n">
        <v>-9.792874456873182</v>
      </c>
      <c r="AJ910" t="n">
        <v>-1.227551432731019</v>
      </c>
      <c r="AK910" t="n">
        <v>1.301691430025899</v>
      </c>
      <c r="AL910" t="n">
        <v>-1.227551432731019</v>
      </c>
      <c r="AM910" t="n">
        <v>2</v>
      </c>
      <c r="AN910" t="n">
        <v>0</v>
      </c>
      <c r="AO910" t="n">
        <v>-0.6813453135990464</v>
      </c>
      <c r="AP910" t="n">
        <v>0</v>
      </c>
      <c r="AQ910" t="n">
        <v>0.2379837127550655</v>
      </c>
      <c r="AR910" t="n">
        <v>1</v>
      </c>
      <c r="AS910" t="n">
        <v>0</v>
      </c>
      <c r="AT910" t="n">
        <v>0</v>
      </c>
      <c r="AU910" t="n">
        <v>0</v>
      </c>
      <c r="AV910" t="n">
        <v>0.2300744509927077</v>
      </c>
      <c r="AW910" t="n">
        <v>0.07233150149102677</v>
      </c>
    </row>
    <row r="911" spans="1:49">
      <c r="A911" t="n">
        <v>0</v>
      </c>
      <c r="B911" t="n">
        <v>-21.42638506</v>
      </c>
      <c r="C911" t="n">
        <v>56.52745723980065</v>
      </c>
      <c r="D911" t="n">
        <v>89.81957852091884</v>
      </c>
      <c r="E911" t="n">
        <v>1416.802789096905</v>
      </c>
      <c r="F911" t="n">
        <v>908</v>
      </c>
      <c r="G911" t="n">
        <v>40.89421871</v>
      </c>
      <c r="H911" t="n">
        <v>0.003077549376443223</v>
      </c>
      <c r="I911" t="n">
        <v>-0</v>
      </c>
      <c r="J911" t="n">
        <v>0</v>
      </c>
      <c r="K911" t="n">
        <v>0</v>
      </c>
      <c r="L911" t="n">
        <v>0.06223662593755674</v>
      </c>
      <c r="M911" t="n">
        <v>0</v>
      </c>
      <c r="N911" t="n">
        <v>91.03449281493491</v>
      </c>
      <c r="O911" t="n">
        <v>2.395245143675032</v>
      </c>
      <c r="P911" t="b">
        <v>1</v>
      </c>
      <c r="Q911" t="n">
        <v>0</v>
      </c>
      <c r="R911" t="b">
        <v>0</v>
      </c>
      <c r="S911" t="n">
        <v>2.395245143675032</v>
      </c>
      <c r="T911" t="n">
        <v>336.8797645921316</v>
      </c>
      <c r="U911" t="n">
        <v>1328.653791551367</v>
      </c>
      <c r="V911" t="n">
        <v>67.89634960608893</v>
      </c>
      <c r="W911" t="n">
        <v>3</v>
      </c>
      <c r="X911" t="n">
        <v>1757.808966222459</v>
      </c>
      <c r="Y911" t="b">
        <v>1</v>
      </c>
      <c r="Z911" t="n">
        <v>1757.808966222459</v>
      </c>
      <c r="AA911" t="b">
        <v>0</v>
      </c>
      <c r="AB911" t="n">
        <v>17.21509878450531</v>
      </c>
      <c r="AC911" t="n">
        <v>2.395245143675032</v>
      </c>
      <c r="AD911" t="b">
        <v>0</v>
      </c>
      <c r="AE911" t="n">
        <v>0</v>
      </c>
      <c r="AF911" t="n">
        <v>-341.0061771255537</v>
      </c>
      <c r="AG911" t="n">
        <v>0.8276504334287879</v>
      </c>
      <c r="AH911" t="n">
        <v>35.66099999649989</v>
      </c>
      <c r="AI911" t="n">
        <v>15.72181668475817</v>
      </c>
      <c r="AJ911" t="n">
        <v>2.894029951451868</v>
      </c>
      <c r="AK911" t="n">
        <v>2.709648291330121</v>
      </c>
      <c r="AL911" t="n">
        <v>2.332602567023247</v>
      </c>
      <c r="AM911" t="n">
        <v>0</v>
      </c>
      <c r="AN911" t="n">
        <v>0</v>
      </c>
      <c r="AO911" t="n">
        <v>2.471399371506756</v>
      </c>
      <c r="AP911" t="n">
        <v>0</v>
      </c>
      <c r="AQ911" t="n">
        <v>0.854246186029975</v>
      </c>
      <c r="AR911" t="n">
        <v>1</v>
      </c>
      <c r="AS911" t="n">
        <v>0</v>
      </c>
      <c r="AT911" t="n">
        <v>0</v>
      </c>
      <c r="AU911" t="n">
        <v>0</v>
      </c>
      <c r="AV911" t="n">
        <v>0.8450177849888979</v>
      </c>
      <c r="AW911" t="n">
        <v>0.2656592460012254</v>
      </c>
    </row>
    <row r="912" spans="1:49">
      <c r="A912" t="n">
        <v>0</v>
      </c>
      <c r="B912" t="n">
        <v>-21.42638506</v>
      </c>
      <c r="C912" t="n">
        <v>56.56032145827596</v>
      </c>
      <c r="D912" t="n">
        <v>89.87179828094361</v>
      </c>
      <c r="E912" t="n">
        <v>1735.18971380527</v>
      </c>
      <c r="F912" t="n">
        <v>909</v>
      </c>
      <c r="G912" t="n">
        <v>41.61776545</v>
      </c>
      <c r="H912" t="n">
        <v>0.4512393319069048</v>
      </c>
      <c r="I912" t="n">
        <v>-0</v>
      </c>
      <c r="J912" t="n">
        <v>0</v>
      </c>
      <c r="K912" t="n">
        <v>0</v>
      </c>
      <c r="L912" t="n">
        <v>0.1106114764168614</v>
      </c>
      <c r="M912" t="n">
        <v>0</v>
      </c>
      <c r="N912" t="n">
        <v>91.02705309790018</v>
      </c>
      <c r="O912" t="n">
        <v>11.26537248454247</v>
      </c>
      <c r="P912" t="b">
        <v>1</v>
      </c>
      <c r="Q912" t="n">
        <v>0</v>
      </c>
      <c r="R912" t="b">
        <v>0</v>
      </c>
      <c r="S912" t="n">
        <v>11.26537248454247</v>
      </c>
      <c r="T912" t="n">
        <v>342.8402221612354</v>
      </c>
      <c r="U912" t="n">
        <v>1352.161836203912</v>
      </c>
      <c r="V912" t="n">
        <v>313.7799360968482</v>
      </c>
      <c r="W912" t="n">
        <v>3</v>
      </c>
      <c r="X912" t="n">
        <v>1788.910109297776</v>
      </c>
      <c r="Y912" t="b">
        <v>0</v>
      </c>
      <c r="Z912" t="n">
        <v>1788.910109297776</v>
      </c>
      <c r="AA912" t="b">
        <v>0</v>
      </c>
      <c r="AB912" t="n">
        <v>79.55880732678706</v>
      </c>
      <c r="AC912" t="n">
        <v>11.26537248454247</v>
      </c>
      <c r="AD912" t="b">
        <v>0</v>
      </c>
      <c r="AE912" t="n">
        <v>0</v>
      </c>
      <c r="AF912" t="n">
        <v>-53.72039549250599</v>
      </c>
      <c r="AG912" t="n">
        <v>0.9305659510968464</v>
      </c>
      <c r="AH912" t="n">
        <v>35.67512016867748</v>
      </c>
      <c r="AI912" t="n">
        <v>64.62212899517716</v>
      </c>
      <c r="AJ912" t="n">
        <v>12.10593668429854</v>
      </c>
      <c r="AK912" t="n">
        <v>4.486976064877041</v>
      </c>
      <c r="AL912" t="n">
        <v>11.74239929742389</v>
      </c>
      <c r="AM912" t="n">
        <v>0</v>
      </c>
      <c r="AN912" t="n">
        <v>0</v>
      </c>
      <c r="AO912" t="n">
        <v>11.85310076603354</v>
      </c>
      <c r="AP912" t="n">
        <v>0</v>
      </c>
      <c r="AQ912" t="n">
        <v>2.584959040878015</v>
      </c>
      <c r="AR912" t="n">
        <v>1</v>
      </c>
      <c r="AS912" t="n">
        <v>0</v>
      </c>
      <c r="AT912" t="n">
        <v>0</v>
      </c>
      <c r="AU912" t="n">
        <v>0</v>
      </c>
      <c r="AV912" t="n">
        <v>2.575353952021078</v>
      </c>
      <c r="AW912" t="n">
        <v>0.8096475615471034</v>
      </c>
    </row>
    <row r="913" spans="1:49">
      <c r="A913" t="n">
        <v>0</v>
      </c>
      <c r="B913" t="n">
        <v>-21.42638506</v>
      </c>
      <c r="C913" t="n">
        <v>56.6746450953458</v>
      </c>
      <c r="D913" t="n">
        <v>90.05345338092501</v>
      </c>
      <c r="E913" t="n">
        <v>1897.428893138505</v>
      </c>
      <c r="F913" t="n">
        <v>910</v>
      </c>
      <c r="G913" t="n">
        <v>44.14238045</v>
      </c>
      <c r="H913" t="n">
        <v>0.8987665729959344</v>
      </c>
      <c r="I913" t="n">
        <v>-0</v>
      </c>
      <c r="J913" t="n">
        <v>0</v>
      </c>
      <c r="K913" t="n">
        <v>0</v>
      </c>
      <c r="L913" t="n">
        <v>0.1566580778092668</v>
      </c>
      <c r="M913" t="n">
        <v>0</v>
      </c>
      <c r="N913" t="n">
        <v>91.01961338086545</v>
      </c>
      <c r="O913" t="n">
        <v>21.36167234866706</v>
      </c>
      <c r="P913" t="b">
        <v>1</v>
      </c>
      <c r="Q913" t="n">
        <v>0</v>
      </c>
      <c r="R913" t="b">
        <v>0</v>
      </c>
      <c r="S913" t="n">
        <v>21.36167234866706</v>
      </c>
      <c r="T913" t="n">
        <v>363.6375801671921</v>
      </c>
      <c r="U913" t="n">
        <v>1434.186616179406</v>
      </c>
      <c r="V913" t="n">
        <v>560.967721560021</v>
      </c>
      <c r="W913" t="n">
        <v>3</v>
      </c>
      <c r="X913" t="n">
        <v>1897.428893205354</v>
      </c>
      <c r="Y913" t="b">
        <v>0</v>
      </c>
      <c r="Z913" t="n">
        <v>1897.428893205354</v>
      </c>
      <c r="AA913" t="b">
        <v>0</v>
      </c>
      <c r="AB913" t="n">
        <v>142.2331951217092</v>
      </c>
      <c r="AC913" t="n">
        <v>21.36167234866706</v>
      </c>
      <c r="AD913" t="b">
        <v>0</v>
      </c>
      <c r="AE913" t="n">
        <v>0</v>
      </c>
      <c r="AF913" t="n">
        <v>0</v>
      </c>
      <c r="AG913" t="n">
        <v>0.9445743252468641</v>
      </c>
      <c r="AH913" t="n">
        <v>35.70187473252871</v>
      </c>
      <c r="AI913" t="n">
        <v>113.816436799851</v>
      </c>
      <c r="AJ913" t="n">
        <v>22.61513125828843</v>
      </c>
      <c r="AK913" t="n">
        <v>6.308352807629376</v>
      </c>
      <c r="AL913" t="n">
        <v>22.61513125828843</v>
      </c>
      <c r="AM913" t="n">
        <v>0</v>
      </c>
      <c r="AN913" t="n">
        <v>0</v>
      </c>
      <c r="AO913" t="n">
        <v>22.6619783394982</v>
      </c>
      <c r="AP913" t="n">
        <v>0</v>
      </c>
      <c r="AQ913" t="n">
        <v>4.587182633352189</v>
      </c>
      <c r="AR913" t="n">
        <v>1</v>
      </c>
      <c r="AS913" t="n">
        <v>0</v>
      </c>
      <c r="AT913" t="n">
        <v>0</v>
      </c>
      <c r="AU913" t="n">
        <v>0</v>
      </c>
      <c r="AV913" t="n">
        <v>4.581006269041146</v>
      </c>
      <c r="AW913" t="n">
        <v>1.440190600694099</v>
      </c>
    </row>
    <row r="914" spans="1:49">
      <c r="A914" t="n">
        <v>0</v>
      </c>
      <c r="B914" t="n">
        <v>-21.42638506</v>
      </c>
      <c r="C914" t="n">
        <v>56.84886764750371</v>
      </c>
      <c r="D914" t="n">
        <v>90.3302851537974</v>
      </c>
      <c r="E914" t="n">
        <v>2047.8494321299</v>
      </c>
      <c r="F914" t="n">
        <v>911</v>
      </c>
      <c r="G914" t="n">
        <v>47.64181101</v>
      </c>
      <c r="H914" t="n">
        <v>0.9737323427760245</v>
      </c>
      <c r="I914" t="n">
        <v>-0</v>
      </c>
      <c r="J914" t="n">
        <v>0</v>
      </c>
      <c r="K914" t="n">
        <v>0</v>
      </c>
      <c r="L914" t="n">
        <v>0.2054951358268681</v>
      </c>
      <c r="M914" t="n">
        <v>0</v>
      </c>
      <c r="N914" t="n">
        <v>91.01217366383072</v>
      </c>
      <c r="O914" t="n">
        <v>24.8795435546273</v>
      </c>
      <c r="P914" t="b">
        <v>1</v>
      </c>
      <c r="Q914" t="n">
        <v>0</v>
      </c>
      <c r="R914" t="b">
        <v>0</v>
      </c>
      <c r="S914" t="n">
        <v>24.8795435546273</v>
      </c>
      <c r="T914" t="n">
        <v>392.4653064435969</v>
      </c>
      <c r="U914" t="n">
        <v>1547.883168613546</v>
      </c>
      <c r="V914" t="n">
        <v>605.3583244548178</v>
      </c>
      <c r="W914" t="n">
        <v>3</v>
      </c>
      <c r="X914" t="n">
        <v>2047.849432075721</v>
      </c>
      <c r="Y914" t="b">
        <v>0</v>
      </c>
      <c r="Z914" t="n">
        <v>2047.849432075721</v>
      </c>
      <c r="AA914" t="b">
        <v>0</v>
      </c>
      <c r="AB914" t="n">
        <v>153.4884189794163</v>
      </c>
      <c r="AC914" t="n">
        <v>24.8795435546273</v>
      </c>
      <c r="AD914" t="b">
        <v>0</v>
      </c>
      <c r="AE914" t="n">
        <v>0</v>
      </c>
      <c r="AF914" t="n">
        <v>0</v>
      </c>
      <c r="AG914" t="n">
        <v>0.9454488484416448</v>
      </c>
      <c r="AH914" t="n">
        <v>35.74237203230751</v>
      </c>
      <c r="AI914" t="n">
        <v>122.7093713616557</v>
      </c>
      <c r="AJ914" t="n">
        <v>26.31506040293509</v>
      </c>
      <c r="AK914" t="n">
        <v>6.693937514780174</v>
      </c>
      <c r="AL914" t="n">
        <v>26.31506040293509</v>
      </c>
      <c r="AM914" t="n">
        <v>0</v>
      </c>
      <c r="AN914" t="n">
        <v>0</v>
      </c>
      <c r="AO914" t="n">
        <v>26.35338546576117</v>
      </c>
      <c r="AP914" t="n">
        <v>0</v>
      </c>
      <c r="AQ914" t="n">
        <v>5.267850036905581</v>
      </c>
      <c r="AR914" t="n">
        <v>1</v>
      </c>
      <c r="AS914" t="n">
        <v>0</v>
      </c>
      <c r="AT914" t="n">
        <v>0</v>
      </c>
      <c r="AU914" t="n">
        <v>0</v>
      </c>
      <c r="AV914" t="n">
        <v>5.264894669501036</v>
      </c>
      <c r="AW914" t="n">
        <v>1.655193503641929</v>
      </c>
    </row>
    <row r="915" spans="1:49">
      <c r="A915" t="n">
        <v>0</v>
      </c>
      <c r="B915" t="n">
        <v>-21.42638506</v>
      </c>
      <c r="C915" t="n">
        <v>57.01832302285345</v>
      </c>
      <c r="D915" t="n">
        <v>90.59954209786</v>
      </c>
      <c r="E915" t="n">
        <v>2180.224137120995</v>
      </c>
      <c r="F915" t="n">
        <v>912</v>
      </c>
      <c r="G915" t="n">
        <v>50.721417635</v>
      </c>
      <c r="H915" t="n">
        <v>0.6888350433999744</v>
      </c>
      <c r="I915" t="n">
        <v>-0</v>
      </c>
      <c r="J915" t="n">
        <v>0</v>
      </c>
      <c r="K915" t="n">
        <v>0</v>
      </c>
      <c r="L915" t="n">
        <v>0.2371552809279467</v>
      </c>
      <c r="M915" t="n">
        <v>0</v>
      </c>
      <c r="N915" t="n">
        <v>91.00473394679599</v>
      </c>
      <c r="O915" t="n">
        <v>19.80408058472018</v>
      </c>
      <c r="P915" t="b">
        <v>1</v>
      </c>
      <c r="Q915" t="n">
        <v>0</v>
      </c>
      <c r="R915" t="b">
        <v>0</v>
      </c>
      <c r="S915" t="n">
        <v>19.80408058472018</v>
      </c>
      <c r="T915" t="n">
        <v>417.8345930467587</v>
      </c>
      <c r="U915" t="n">
        <v>1647.939634976416</v>
      </c>
      <c r="V915" t="n">
        <v>452.6074246938755</v>
      </c>
      <c r="W915" t="n">
        <v>3</v>
      </c>
      <c r="X915" t="n">
        <v>2180.224137073799</v>
      </c>
      <c r="Y915" t="b">
        <v>0</v>
      </c>
      <c r="Z915" t="n">
        <v>2180.224137073799</v>
      </c>
      <c r="AA915" t="b">
        <v>0</v>
      </c>
      <c r="AB915" t="n">
        <v>114.7584748209624</v>
      </c>
      <c r="AC915" t="n">
        <v>19.80408058472018</v>
      </c>
      <c r="AD915" t="b">
        <v>0</v>
      </c>
      <c r="AE915" t="n">
        <v>0</v>
      </c>
      <c r="AF915" t="n">
        <v>0</v>
      </c>
      <c r="AG915" t="n">
        <v>0.938764227420991</v>
      </c>
      <c r="AH915" t="n">
        <v>35.78879427950048</v>
      </c>
      <c r="AI915" t="n">
        <v>92.39923838620703</v>
      </c>
      <c r="AJ915" t="n">
        <v>21.09590460122954</v>
      </c>
      <c r="AK915" t="n">
        <v>5.658138748291421</v>
      </c>
      <c r="AL915" t="n">
        <v>21.09590460122954</v>
      </c>
      <c r="AM915" t="n">
        <v>0</v>
      </c>
      <c r="AN915" t="n">
        <v>0</v>
      </c>
      <c r="AO915" t="n">
        <v>21.11815390883987</v>
      </c>
      <c r="AP915" t="n">
        <v>0</v>
      </c>
      <c r="AQ915" t="n">
        <v>4.296131660567238</v>
      </c>
      <c r="AR915" t="n">
        <v>1</v>
      </c>
      <c r="AS915" t="n">
        <v>0</v>
      </c>
      <c r="AT915" t="n">
        <v>0</v>
      </c>
      <c r="AU915" t="n">
        <v>0</v>
      </c>
      <c r="AV915" t="n">
        <v>4.292746739031156</v>
      </c>
      <c r="AW915" t="n">
        <v>1.349566698149695</v>
      </c>
    </row>
    <row r="916" spans="1:49">
      <c r="A916" t="n">
        <v>0</v>
      </c>
      <c r="B916" t="n">
        <v>-21.42638506</v>
      </c>
      <c r="C916" t="n">
        <v>57.13594912550115</v>
      </c>
      <c r="D916" t="n">
        <v>90.78644466660735</v>
      </c>
      <c r="E916" t="n">
        <v>2263.320475068105</v>
      </c>
      <c r="F916" t="n">
        <v>913</v>
      </c>
      <c r="G916" t="n">
        <v>52.654596885</v>
      </c>
      <c r="H916" t="n">
        <v>0.4482490461240696</v>
      </c>
      <c r="I916" t="n">
        <v>-0</v>
      </c>
      <c r="J916" t="n">
        <v>0</v>
      </c>
      <c r="K916" t="n">
        <v>0</v>
      </c>
      <c r="L916" t="n">
        <v>0.237586064640781</v>
      </c>
      <c r="M916" t="n">
        <v>0</v>
      </c>
      <c r="N916" t="n">
        <v>90.99729422976127</v>
      </c>
      <c r="O916" t="n">
        <v>14.67274766012622</v>
      </c>
      <c r="P916" t="b">
        <v>1</v>
      </c>
      <c r="Q916" t="n">
        <v>0</v>
      </c>
      <c r="R916" t="b">
        <v>0</v>
      </c>
      <c r="S916" t="n">
        <v>14.67274766012622</v>
      </c>
      <c r="T916" t="n">
        <v>433.759801821933</v>
      </c>
      <c r="U916" t="n">
        <v>1710.748658385704</v>
      </c>
      <c r="V916" t="n">
        <v>323.0230614787755</v>
      </c>
      <c r="W916" t="n">
        <v>3</v>
      </c>
      <c r="X916" t="n">
        <v>2263.320475044286</v>
      </c>
      <c r="Y916" t="b">
        <v>0</v>
      </c>
      <c r="Z916" t="n">
        <v>2263.320475044286</v>
      </c>
      <c r="AA916" t="b">
        <v>0</v>
      </c>
      <c r="AB916" t="n">
        <v>81.90239895506478</v>
      </c>
      <c r="AC916" t="n">
        <v>14.67274766012622</v>
      </c>
      <c r="AD916" t="b">
        <v>0</v>
      </c>
      <c r="AE916" t="n">
        <v>0</v>
      </c>
      <c r="AF916" t="n">
        <v>0</v>
      </c>
      <c r="AG916" t="n">
        <v>0.9285094725432926</v>
      </c>
      <c r="AH916" t="n">
        <v>35.83027437187341</v>
      </c>
      <c r="AI916" t="n">
        <v>66.67306797024608</v>
      </c>
      <c r="AJ916" t="n">
        <v>15.80247492783881</v>
      </c>
      <c r="AK916" t="n">
        <v>4.766492796349795</v>
      </c>
      <c r="AL916" t="n">
        <v>15.80247492783881</v>
      </c>
      <c r="AM916" t="n">
        <v>0</v>
      </c>
      <c r="AN916" t="n">
        <v>0</v>
      </c>
      <c r="AO916" t="n">
        <v>15.81415886529832</v>
      </c>
      <c r="AP916" t="n">
        <v>0</v>
      </c>
      <c r="AQ916" t="n">
        <v>3.367190991044323</v>
      </c>
      <c r="AR916" t="n">
        <v>1</v>
      </c>
      <c r="AS916" t="n">
        <v>0</v>
      </c>
      <c r="AT916" t="n">
        <v>0</v>
      </c>
      <c r="AU916" t="n">
        <v>0</v>
      </c>
      <c r="AV916" t="n">
        <v>3.363834658958557</v>
      </c>
      <c r="AW916" t="n">
        <v>1.057532510021029</v>
      </c>
    </row>
    <row r="917" spans="1:49">
      <c r="A917" t="n">
        <v>0</v>
      </c>
      <c r="B917" t="n">
        <v>-21.42638506</v>
      </c>
      <c r="C917" t="n">
        <v>57.24465981314361</v>
      </c>
      <c r="D917" t="n">
        <v>90.959181043256</v>
      </c>
      <c r="E917" t="n">
        <v>2336.368128030175</v>
      </c>
      <c r="F917" t="n">
        <v>914</v>
      </c>
      <c r="G917" t="n">
        <v>54.35400038</v>
      </c>
      <c r="H917" t="n">
        <v>0.5453210596037481</v>
      </c>
      <c r="I917" t="n">
        <v>-0</v>
      </c>
      <c r="J917" t="n">
        <v>0</v>
      </c>
      <c r="K917" t="n">
        <v>0</v>
      </c>
      <c r="L917" t="n">
        <v>0.1979523416388592</v>
      </c>
      <c r="M917" t="n">
        <v>0</v>
      </c>
      <c r="N917" t="n">
        <v>90.98985451272654</v>
      </c>
      <c r="O917" t="n">
        <v>17.72537368858942</v>
      </c>
      <c r="P917" t="b">
        <v>1</v>
      </c>
      <c r="Q917" t="n">
        <v>0</v>
      </c>
      <c r="R917" t="b">
        <v>0</v>
      </c>
      <c r="S917" t="n">
        <v>17.72537368858942</v>
      </c>
      <c r="T917" t="n">
        <v>447.7592048525295</v>
      </c>
      <c r="U917" t="n">
        <v>1765.962303938376</v>
      </c>
      <c r="V917" t="n">
        <v>378.0265120337381</v>
      </c>
      <c r="W917" t="n">
        <v>3</v>
      </c>
      <c r="X917" t="n">
        <v>2336.368128110471</v>
      </c>
      <c r="Y917" t="b">
        <v>0</v>
      </c>
      <c r="Z917" t="n">
        <v>2336.368128110471</v>
      </c>
      <c r="AA917" t="b">
        <v>0</v>
      </c>
      <c r="AB917" t="n">
        <v>95.84850710794578</v>
      </c>
      <c r="AC917" t="n">
        <v>17.72537368858942</v>
      </c>
      <c r="AD917" t="b">
        <v>0</v>
      </c>
      <c r="AE917" t="n">
        <v>0</v>
      </c>
      <c r="AF917" t="n">
        <v>0</v>
      </c>
      <c r="AG917" t="n">
        <v>0.9331172472873186</v>
      </c>
      <c r="AH917" t="n">
        <v>35.86615332630186</v>
      </c>
      <c r="AI917" t="n">
        <v>77.64067311819608</v>
      </c>
      <c r="AJ917" t="n">
        <v>18.9958697474719</v>
      </c>
      <c r="AK917" t="n">
        <v>5.192821940610443</v>
      </c>
      <c r="AL917" t="n">
        <v>18.9958697474719</v>
      </c>
      <c r="AM917" t="n">
        <v>0</v>
      </c>
      <c r="AN917" t="n">
        <v>0</v>
      </c>
      <c r="AO917" t="n">
        <v>19.00928702196153</v>
      </c>
      <c r="AP917" t="n">
        <v>0</v>
      </c>
      <c r="AQ917" t="n">
        <v>3.943322717795265</v>
      </c>
      <c r="AR917" t="n">
        <v>1</v>
      </c>
      <c r="AS917" t="n">
        <v>0</v>
      </c>
      <c r="AT917" t="n">
        <v>0</v>
      </c>
      <c r="AU917" t="n">
        <v>0</v>
      </c>
      <c r="AV917" t="n">
        <v>3.942093248762124</v>
      </c>
      <c r="AW917" t="n">
        <v>1.23932719374235</v>
      </c>
    </row>
    <row r="918" spans="1:49">
      <c r="A918" t="n">
        <v>0</v>
      </c>
      <c r="B918" t="n">
        <v>-21.42638506</v>
      </c>
      <c r="C918" t="n">
        <v>57.37052937003256</v>
      </c>
      <c r="D918" t="n">
        <v>91.15918208877305</v>
      </c>
      <c r="E918" t="n">
        <v>2095.994711371775</v>
      </c>
      <c r="F918" t="n">
        <v>915</v>
      </c>
      <c r="G918" t="n">
        <v>56.503285065</v>
      </c>
      <c r="H918" t="n">
        <v>0.5777068654609518</v>
      </c>
      <c r="I918" t="n">
        <v>-0</v>
      </c>
      <c r="J918" t="n">
        <v>0</v>
      </c>
      <c r="K918" t="n">
        <v>0</v>
      </c>
      <c r="L918" t="n">
        <v>0.1324232695724875</v>
      </c>
      <c r="M918" t="n">
        <v>0</v>
      </c>
      <c r="N918" t="n">
        <v>90.98241479569181</v>
      </c>
      <c r="O918" t="n">
        <v>19.41000523657538</v>
      </c>
      <c r="P918" t="b">
        <v>1</v>
      </c>
      <c r="Q918" t="n">
        <v>0</v>
      </c>
      <c r="R918" t="b">
        <v>0</v>
      </c>
      <c r="S918" t="n">
        <v>19.41000523657538</v>
      </c>
      <c r="T918" t="n">
        <v>465.4646542183397</v>
      </c>
      <c r="U918" t="n">
        <v>1835.792596237132</v>
      </c>
      <c r="V918" t="n">
        <v>398.2083173247523</v>
      </c>
      <c r="W918" t="n">
        <v>3</v>
      </c>
      <c r="X918" t="n">
        <v>2428.753604821725</v>
      </c>
      <c r="Y918" t="b">
        <v>0</v>
      </c>
      <c r="Z918" t="n">
        <v>2428.753604821725</v>
      </c>
      <c r="AA918" t="b">
        <v>0</v>
      </c>
      <c r="AB918" t="n">
        <v>100.9655976989737</v>
      </c>
      <c r="AC918" t="n">
        <v>19.41000523657538</v>
      </c>
      <c r="AD918" t="b">
        <v>0</v>
      </c>
      <c r="AE918" t="n">
        <v>0</v>
      </c>
      <c r="AF918" t="n">
        <v>0</v>
      </c>
      <c r="AG918" t="n">
        <v>0.9341647388879473</v>
      </c>
      <c r="AH918" t="n">
        <v>35.90670318708506</v>
      </c>
      <c r="AI918" t="n">
        <v>81.69398965979225</v>
      </c>
      <c r="AJ918" t="n">
        <v>20.77792537928752</v>
      </c>
      <c r="AK918" t="n">
        <v>5.378345140537746</v>
      </c>
      <c r="AL918" t="n">
        <v>20.77792537928752</v>
      </c>
      <c r="AM918" t="n">
        <v>0</v>
      </c>
      <c r="AN918" t="n">
        <v>0</v>
      </c>
      <c r="AO918" t="n">
        <v>20.93829562171058</v>
      </c>
      <c r="AP918" t="n">
        <v>0</v>
      </c>
      <c r="AQ918" t="n">
        <v>4.257874985266379</v>
      </c>
      <c r="AR918" t="n">
        <v>1</v>
      </c>
      <c r="AS918" t="n">
        <v>0</v>
      </c>
      <c r="AT918" t="n">
        <v>0</v>
      </c>
      <c r="AU918" t="n">
        <v>0</v>
      </c>
      <c r="AV918" t="n">
        <v>4.253184492494717</v>
      </c>
      <c r="AW918" t="n">
        <v>1.337128999474367</v>
      </c>
    </row>
    <row r="919" spans="1:49">
      <c r="A919" t="n">
        <v>0</v>
      </c>
      <c r="B919" t="n">
        <v>-21.42638506</v>
      </c>
      <c r="C919" t="n">
        <v>57.46709515059767</v>
      </c>
      <c r="D919" t="n">
        <v>91.31262075616451</v>
      </c>
      <c r="E919" t="n">
        <v>1757.88252312745</v>
      </c>
      <c r="F919" t="n">
        <v>916</v>
      </c>
      <c r="G919" t="n">
        <v>58.21218926</v>
      </c>
      <c r="H919" t="n">
        <v>0.3590088785524452</v>
      </c>
      <c r="I919" t="n">
        <v>-0</v>
      </c>
      <c r="J919" t="n">
        <v>0</v>
      </c>
      <c r="K919" t="n">
        <v>0</v>
      </c>
      <c r="L919" t="n">
        <v>0.079178936985075</v>
      </c>
      <c r="M919" t="n">
        <v>0</v>
      </c>
      <c r="N919" t="n">
        <v>90.97497507865708</v>
      </c>
      <c r="O919" t="n">
        <v>14.08835372749799</v>
      </c>
      <c r="P919" t="b">
        <v>1</v>
      </c>
      <c r="Q919" t="n">
        <v>0</v>
      </c>
      <c r="R919" t="b">
        <v>0</v>
      </c>
      <c r="S919" t="n">
        <v>14.08835372749799</v>
      </c>
      <c r="T919" t="n">
        <v>479.5423224336107</v>
      </c>
      <c r="U919" t="n">
        <v>1891.31491967816</v>
      </c>
      <c r="V919" t="n">
        <v>280.5463915317534</v>
      </c>
      <c r="W919" t="n">
        <v>4</v>
      </c>
      <c r="X919" t="n">
        <v>1687.052908352919</v>
      </c>
      <c r="Y919" t="b">
        <v>1</v>
      </c>
      <c r="Z919" t="n">
        <v>1687.052908352919</v>
      </c>
      <c r="AA919" t="b">
        <v>0</v>
      </c>
      <c r="AB919" t="n">
        <v>71.13245221393342</v>
      </c>
      <c r="AC919" t="n">
        <v>14.08835372749799</v>
      </c>
      <c r="AD919" t="b">
        <v>0</v>
      </c>
      <c r="AE919" t="n">
        <v>0</v>
      </c>
      <c r="AF919" t="n">
        <v>70.82961477453091</v>
      </c>
      <c r="AG919" t="n">
        <v>0.9391795702689878</v>
      </c>
      <c r="AH919" t="n">
        <v>35.95041149998661</v>
      </c>
      <c r="AI919" t="n">
        <v>84.90911015269171</v>
      </c>
      <c r="AJ919" t="n">
        <v>15.00070292570673</v>
      </c>
      <c r="AK919" t="n">
        <v>5.164208567564557</v>
      </c>
      <c r="AL919" t="n">
        <v>15.6304958648104</v>
      </c>
      <c r="AM919" t="n">
        <v>0</v>
      </c>
      <c r="AN919" t="n">
        <v>0</v>
      </c>
      <c r="AO919" t="n">
        <v>15.70099356839194</v>
      </c>
      <c r="AP919" t="n">
        <v>0</v>
      </c>
      <c r="AQ919" t="n">
        <v>3.290653501814006</v>
      </c>
      <c r="AR919" t="n">
        <v>1</v>
      </c>
      <c r="AS919" t="n">
        <v>0</v>
      </c>
      <c r="AT919" t="n">
        <v>0</v>
      </c>
      <c r="AU919" t="n">
        <v>0</v>
      </c>
      <c r="AV919" t="n">
        <v>3.281517503664548</v>
      </c>
      <c r="AW919" t="n">
        <v>1.031653393868865</v>
      </c>
    </row>
    <row r="920" spans="1:49">
      <c r="A920" t="n">
        <v>0</v>
      </c>
      <c r="B920" t="n">
        <v>-21.42638506</v>
      </c>
      <c r="C920" t="n">
        <v>57.52510234296097</v>
      </c>
      <c r="D920" t="n">
        <v>91.40479156701755</v>
      </c>
      <c r="E920" t="n">
        <v>1712.44810123465</v>
      </c>
      <c r="F920" t="n">
        <v>917</v>
      </c>
      <c r="G920" t="n">
        <v>59.08845684</v>
      </c>
      <c r="H920" t="n">
        <v>0.1405674328292594</v>
      </c>
      <c r="I920" t="n">
        <v>-0</v>
      </c>
      <c r="J920" t="n">
        <v>0</v>
      </c>
      <c r="K920" t="n">
        <v>0</v>
      </c>
      <c r="L920" t="n">
        <v>0.06422228439447641</v>
      </c>
      <c r="M920" t="n">
        <v>0</v>
      </c>
      <c r="N920" t="n">
        <v>90.96753536162235</v>
      </c>
      <c r="O920" t="n">
        <v>8.260924021907861</v>
      </c>
      <c r="P920" t="b">
        <v>1</v>
      </c>
      <c r="Q920" t="n">
        <v>0</v>
      </c>
      <c r="R920" t="b">
        <v>0</v>
      </c>
      <c r="S920" t="n">
        <v>8.260924021907861</v>
      </c>
      <c r="T920" t="n">
        <v>486.7608688536681</v>
      </c>
      <c r="U920" t="n">
        <v>1919.784866758867</v>
      </c>
      <c r="V920" t="n">
        <v>162.0631784583901</v>
      </c>
      <c r="W920" t="n">
        <v>4</v>
      </c>
      <c r="X920" t="n">
        <v>1712.448101148909</v>
      </c>
      <c r="Y920" t="b">
        <v>0</v>
      </c>
      <c r="Z920" t="n">
        <v>1712.448101148909</v>
      </c>
      <c r="AA920" t="b">
        <v>0</v>
      </c>
      <c r="AB920" t="n">
        <v>41.09106958884129</v>
      </c>
      <c r="AC920" t="n">
        <v>8.260924021907861</v>
      </c>
      <c r="AD920" t="b">
        <v>0</v>
      </c>
      <c r="AE920" t="n">
        <v>0</v>
      </c>
      <c r="AF920" t="n">
        <v>8.574056664656382e-08</v>
      </c>
      <c r="AG920" t="n">
        <v>0.9216271678579764</v>
      </c>
      <c r="AH920" t="n">
        <v>35.97971972790157</v>
      </c>
      <c r="AI920" t="n">
        <v>49.98357591738525</v>
      </c>
      <c r="AJ920" t="n">
        <v>8.963412006514199</v>
      </c>
      <c r="AK920" t="n">
        <v>3.917354405231336</v>
      </c>
      <c r="AL920" t="n">
        <v>8.963412006962988</v>
      </c>
      <c r="AM920" t="n">
        <v>0</v>
      </c>
      <c r="AN920" t="n">
        <v>0</v>
      </c>
      <c r="AO920" t="n">
        <v>8.985413133374625</v>
      </c>
      <c r="AP920" t="n">
        <v>0</v>
      </c>
      <c r="AQ920" t="n">
        <v>2.067347385905515</v>
      </c>
      <c r="AR920" t="n">
        <v>1</v>
      </c>
      <c r="AS920" t="n">
        <v>0</v>
      </c>
      <c r="AT920" t="n">
        <v>0</v>
      </c>
      <c r="AU920" t="n">
        <v>0</v>
      </c>
      <c r="AV920" t="n">
        <v>2.05770758267915</v>
      </c>
      <c r="AW920" t="n">
        <v>0.6469083309444539</v>
      </c>
    </row>
    <row r="921" spans="1:49">
      <c r="A921" t="n">
        <v>0</v>
      </c>
      <c r="B921" t="n">
        <v>-21.42638506</v>
      </c>
      <c r="C921" t="n">
        <v>57.54125343356647</v>
      </c>
      <c r="D921" t="n">
        <v>91.43045492110555</v>
      </c>
      <c r="E921" t="n">
        <v>1543.61659239137</v>
      </c>
      <c r="F921" t="n">
        <v>918</v>
      </c>
      <c r="G921" t="n">
        <v>59.31173107</v>
      </c>
      <c r="H921" t="n">
        <v>-0.004993768202831816</v>
      </c>
      <c r="I921" t="n">
        <v>-0</v>
      </c>
      <c r="J921" t="n">
        <v>0</v>
      </c>
      <c r="K921" t="n">
        <v>0</v>
      </c>
      <c r="L921" t="n">
        <v>0.07693462292069214</v>
      </c>
      <c r="M921" t="n">
        <v>0</v>
      </c>
      <c r="N921" t="n">
        <v>90.96009564458762</v>
      </c>
      <c r="O921" t="n">
        <v>4.230307166603846</v>
      </c>
      <c r="P921" t="b">
        <v>1</v>
      </c>
      <c r="Q921" t="n">
        <v>0</v>
      </c>
      <c r="R921" t="b">
        <v>0</v>
      </c>
      <c r="S921" t="n">
        <v>4.230307166603846</v>
      </c>
      <c r="T921" t="n">
        <v>488.6001647838651</v>
      </c>
      <c r="U921" t="n">
        <v>1927.039049907564</v>
      </c>
      <c r="V921" t="n">
        <v>82.67794547223274</v>
      </c>
      <c r="W921" t="n">
        <v>4</v>
      </c>
      <c r="X921" t="n">
        <v>1718.918832517547</v>
      </c>
      <c r="Y921" t="b">
        <v>0</v>
      </c>
      <c r="Z921" t="n">
        <v>1718.918832517547</v>
      </c>
      <c r="AA921" t="b">
        <v>0</v>
      </c>
      <c r="AB921" t="n">
        <v>20.96296791892311</v>
      </c>
      <c r="AC921" t="n">
        <v>4.230307166603846</v>
      </c>
      <c r="AD921" t="b">
        <v>0</v>
      </c>
      <c r="AE921" t="n">
        <v>0</v>
      </c>
      <c r="AF921" t="n">
        <v>0</v>
      </c>
      <c r="AG921" t="n">
        <v>0.8842164282714474</v>
      </c>
      <c r="AH921" t="n">
        <v>36.00186464187116</v>
      </c>
      <c r="AI921" t="n">
        <v>26.57843075460899</v>
      </c>
      <c r="AJ921" t="n">
        <v>4.78424402821113</v>
      </c>
      <c r="AK921" t="n">
        <v>3.077345643708643</v>
      </c>
      <c r="AL921" t="n">
        <v>4.78424402821113</v>
      </c>
      <c r="AM921" t="n">
        <v>0</v>
      </c>
      <c r="AN921" t="n">
        <v>0</v>
      </c>
      <c r="AO921" t="n">
        <v>4.853737511153512</v>
      </c>
      <c r="AP921" t="n">
        <v>0</v>
      </c>
      <c r="AQ921" t="n">
        <v>1.303761450046008</v>
      </c>
      <c r="AR921" t="n">
        <v>1</v>
      </c>
      <c r="AS921" t="n">
        <v>0</v>
      </c>
      <c r="AT921" t="n">
        <v>0</v>
      </c>
      <c r="AU921" t="n">
        <v>0</v>
      </c>
      <c r="AV921" t="n">
        <v>1.294100654340632</v>
      </c>
      <c r="AW921" t="n">
        <v>0.4068432761877805</v>
      </c>
    </row>
    <row r="922" spans="1:49">
      <c r="A922" t="n">
        <v>0</v>
      </c>
      <c r="B922" t="n">
        <v>-21.42638506</v>
      </c>
      <c r="C922" t="n">
        <v>57.53321264817404</v>
      </c>
      <c r="D922" t="n">
        <v>91.41767847599036</v>
      </c>
      <c r="E922" t="n">
        <v>1331.643047940855</v>
      </c>
      <c r="F922" t="n">
        <v>919</v>
      </c>
      <c r="G922" t="n">
        <v>59.237211885</v>
      </c>
      <c r="H922" t="n">
        <v>0.003370177482064918</v>
      </c>
      <c r="I922" t="n">
        <v>-0</v>
      </c>
      <c r="J922" t="n">
        <v>0</v>
      </c>
      <c r="K922" t="n">
        <v>0</v>
      </c>
      <c r="L922" t="n">
        <v>0.09582241252623558</v>
      </c>
      <c r="M922" t="n">
        <v>0</v>
      </c>
      <c r="N922" t="n">
        <v>90.9526559275529</v>
      </c>
      <c r="O922" t="n">
        <v>4.454252566758937</v>
      </c>
      <c r="P922" t="b">
        <v>1</v>
      </c>
      <c r="Q922" t="n">
        <v>0</v>
      </c>
      <c r="R922" t="b">
        <v>0</v>
      </c>
      <c r="S922" t="n">
        <v>4.454252566758937</v>
      </c>
      <c r="T922" t="n">
        <v>487.9862881457412</v>
      </c>
      <c r="U922" t="n">
        <v>1924.617920446804</v>
      </c>
      <c r="V922" t="n">
        <v>87.16429100578215</v>
      </c>
      <c r="W922" t="n">
        <v>5</v>
      </c>
      <c r="X922" t="n">
        <v>1297.192478381146</v>
      </c>
      <c r="Y922" t="b">
        <v>1</v>
      </c>
      <c r="Z922" t="n">
        <v>1297.192478381146</v>
      </c>
      <c r="AA922" t="b">
        <v>0</v>
      </c>
      <c r="AB922" t="n">
        <v>22.10047946394071</v>
      </c>
      <c r="AC922" t="n">
        <v>4.454252566758937</v>
      </c>
      <c r="AD922" t="b">
        <v>0</v>
      </c>
      <c r="AE922" t="n">
        <v>0</v>
      </c>
      <c r="AF922" t="n">
        <v>34.45056955970927</v>
      </c>
      <c r="AG922" t="n">
        <v>0.9103248773538055</v>
      </c>
      <c r="AH922" t="n">
        <v>36.01861787663322</v>
      </c>
      <c r="AI922" t="n">
        <v>36.02013928650022</v>
      </c>
      <c r="AJ922" t="n">
        <v>4.893036186934562</v>
      </c>
      <c r="AK922" t="n">
        <v>3.230110408249921</v>
      </c>
      <c r="AL922" t="n">
        <v>5.022984430025311</v>
      </c>
      <c r="AM922" t="n">
        <v>0</v>
      </c>
      <c r="AN922" t="n">
        <v>0</v>
      </c>
      <c r="AO922" t="n">
        <v>5.050722088216369</v>
      </c>
      <c r="AP922" t="n">
        <v>0</v>
      </c>
      <c r="AQ922" t="n">
        <v>1.299219521776362</v>
      </c>
      <c r="AR922" t="n">
        <v>1</v>
      </c>
      <c r="AS922" t="n">
        <v>0</v>
      </c>
      <c r="AT922" t="n">
        <v>0</v>
      </c>
      <c r="AU922" t="n">
        <v>0</v>
      </c>
      <c r="AV922" t="n">
        <v>1.289320818700429</v>
      </c>
      <c r="AW922" t="n">
        <v>0.4053405770082563</v>
      </c>
    </row>
    <row r="923" spans="1:49">
      <c r="A923" t="n">
        <v>0</v>
      </c>
      <c r="B923" t="n">
        <v>-21.42638506</v>
      </c>
      <c r="C923" t="n">
        <v>57.54928002950957</v>
      </c>
      <c r="D923" t="n">
        <v>91.4432088198261</v>
      </c>
      <c r="E923" t="n">
        <v>1303.033247011265</v>
      </c>
      <c r="F923" t="n">
        <v>920</v>
      </c>
      <c r="G923" t="n">
        <v>59.503934715</v>
      </c>
      <c r="H923" t="n">
        <v>0.1516827624412453</v>
      </c>
      <c r="I923" t="n">
        <v>-0</v>
      </c>
      <c r="J923" t="n">
        <v>0</v>
      </c>
      <c r="K923" t="n">
        <v>0</v>
      </c>
      <c r="L923" t="n">
        <v>0.1112497839922851</v>
      </c>
      <c r="M923" t="n">
        <v>0</v>
      </c>
      <c r="N923" t="n">
        <v>90.94521621051817</v>
      </c>
      <c r="O923" t="n">
        <v>8.657225143443814</v>
      </c>
      <c r="P923" t="b">
        <v>1</v>
      </c>
      <c r="Q923" t="n">
        <v>0</v>
      </c>
      <c r="R923" t="b">
        <v>0</v>
      </c>
      <c r="S923" t="n">
        <v>8.657225143443814</v>
      </c>
      <c r="T923" t="n">
        <v>490.1835064082771</v>
      </c>
      <c r="U923" t="n">
        <v>1933.283749274245</v>
      </c>
      <c r="V923" t="n">
        <v>168.651962829314</v>
      </c>
      <c r="W923" t="n">
        <v>5</v>
      </c>
      <c r="X923" t="n">
        <v>1303.033247010841</v>
      </c>
      <c r="Y923" t="b">
        <v>0</v>
      </c>
      <c r="Z923" t="n">
        <v>1303.033247010841</v>
      </c>
      <c r="AA923" t="b">
        <v>0</v>
      </c>
      <c r="AB923" t="n">
        <v>42.76165386138793</v>
      </c>
      <c r="AC923" t="n">
        <v>8.657225143443814</v>
      </c>
      <c r="AD923" t="b">
        <v>0</v>
      </c>
      <c r="AE923" t="n">
        <v>0</v>
      </c>
      <c r="AF923" t="n">
        <v>4.240519047016278e-10</v>
      </c>
      <c r="AG923" t="n">
        <v>0.9354680876154253</v>
      </c>
      <c r="AH923" t="n">
        <v>36.03228026564067</v>
      </c>
      <c r="AI923" t="n">
        <v>67.82122355506527</v>
      </c>
      <c r="AJ923" t="n">
        <v>9.25443129279984</v>
      </c>
      <c r="AK923" t="n">
        <v>4.376633256270132</v>
      </c>
      <c r="AL923" t="n">
        <v>9.254431292802851</v>
      </c>
      <c r="AM923" t="n">
        <v>0</v>
      </c>
      <c r="AN923" t="n">
        <v>0</v>
      </c>
      <c r="AO923" t="n">
        <v>9.254476535643757</v>
      </c>
      <c r="AP923" t="n">
        <v>0</v>
      </c>
      <c r="AQ923" t="n">
        <v>2.081523559683281</v>
      </c>
      <c r="AR923" t="n">
        <v>1</v>
      </c>
      <c r="AS923" t="n">
        <v>0</v>
      </c>
      <c r="AT923" t="n">
        <v>0</v>
      </c>
      <c r="AU923" t="n">
        <v>0</v>
      </c>
      <c r="AV923" t="n">
        <v>2.071195314734796</v>
      </c>
      <c r="AW923" t="n">
        <v>0.6511486449257939</v>
      </c>
    </row>
    <row r="924" spans="1:49">
      <c r="A924" t="n">
        <v>0</v>
      </c>
      <c r="B924" t="n">
        <v>-21.42638506</v>
      </c>
      <c r="C924" t="n">
        <v>57.61139416020491</v>
      </c>
      <c r="D924" t="n">
        <v>91.54190537034634</v>
      </c>
      <c r="E924" t="n">
        <v>1321.926643198585</v>
      </c>
      <c r="F924" t="n">
        <v>921</v>
      </c>
      <c r="G924" t="n">
        <v>60.366715015</v>
      </c>
      <c r="H924" t="n">
        <v>0.3311513810862916</v>
      </c>
      <c r="I924" t="n">
        <v>-0</v>
      </c>
      <c r="J924" t="n">
        <v>0</v>
      </c>
      <c r="K924" t="n">
        <v>0</v>
      </c>
      <c r="L924" t="n">
        <v>0.1054118621705693</v>
      </c>
      <c r="M924" t="n">
        <v>0</v>
      </c>
      <c r="N924" t="n">
        <v>90.93777649348344</v>
      </c>
      <c r="O924" t="n">
        <v>13.95254175520881</v>
      </c>
      <c r="P924" t="b">
        <v>1</v>
      </c>
      <c r="Q924" t="n">
        <v>0</v>
      </c>
      <c r="R924" t="b">
        <v>0</v>
      </c>
      <c r="S924" t="n">
        <v>13.95254175520881</v>
      </c>
      <c r="T924" t="n">
        <v>497.2909468614102</v>
      </c>
      <c r="U924" t="n">
        <v>1961.315494421402</v>
      </c>
      <c r="V924" t="n">
        <v>267.9255678856845</v>
      </c>
      <c r="W924" t="n">
        <v>5</v>
      </c>
      <c r="X924" t="n">
        <v>1321.926643240025</v>
      </c>
      <c r="Y924" t="b">
        <v>0</v>
      </c>
      <c r="Z924" t="n">
        <v>1321.926643240025</v>
      </c>
      <c r="AA924" t="b">
        <v>0</v>
      </c>
      <c r="AB924" t="n">
        <v>67.93244621847984</v>
      </c>
      <c r="AC924" t="n">
        <v>13.95254175520881</v>
      </c>
      <c r="AD924" t="b">
        <v>0</v>
      </c>
      <c r="AE924" t="n">
        <v>0</v>
      </c>
      <c r="AF924" t="n">
        <v>0</v>
      </c>
      <c r="AG924" t="n">
        <v>0.9457774564362318</v>
      </c>
      <c r="AH924" t="n">
        <v>36.05138905073241</v>
      </c>
      <c r="AI924" t="n">
        <v>106.5683886486634</v>
      </c>
      <c r="AJ924" t="n">
        <v>14.75245752608985</v>
      </c>
      <c r="AK924" t="n">
        <v>5.778409096022742</v>
      </c>
      <c r="AL924" t="n">
        <v>14.75245752608985</v>
      </c>
      <c r="AM924" t="n">
        <v>0</v>
      </c>
      <c r="AN924" t="n">
        <v>0</v>
      </c>
      <c r="AO924" t="n">
        <v>14.75370397408673</v>
      </c>
      <c r="AP924" t="n">
        <v>0</v>
      </c>
      <c r="AQ924" t="n">
        <v>3.15929376857591</v>
      </c>
      <c r="AR924" t="n">
        <v>1</v>
      </c>
      <c r="AS924" t="n">
        <v>0</v>
      </c>
      <c r="AT924" t="n">
        <v>0</v>
      </c>
      <c r="AU924" t="n">
        <v>0</v>
      </c>
      <c r="AV924" t="n">
        <v>3.149790783998304</v>
      </c>
      <c r="AW924" t="n">
        <v>0.9902407494885944</v>
      </c>
    </row>
    <row r="925" spans="1:49">
      <c r="A925" t="n">
        <v>0</v>
      </c>
      <c r="B925" t="n">
        <v>-21.42638506</v>
      </c>
      <c r="C925" t="n">
        <v>57.72869888925572</v>
      </c>
      <c r="D925" t="n">
        <v>91.72829729095156</v>
      </c>
      <c r="E925" t="n">
        <v>1354.03296158687</v>
      </c>
      <c r="F925" t="n">
        <v>922</v>
      </c>
      <c r="G925" t="n">
        <v>61.83287275</v>
      </c>
      <c r="H925" t="n">
        <v>0.4644934090469253</v>
      </c>
      <c r="I925" t="n">
        <v>-0</v>
      </c>
      <c r="J925" t="n">
        <v>0</v>
      </c>
      <c r="K925" t="n">
        <v>0</v>
      </c>
      <c r="L925" t="n">
        <v>0.09194974223873714</v>
      </c>
      <c r="M925" t="n">
        <v>0</v>
      </c>
      <c r="N925" t="n">
        <v>90.93033677644871</v>
      </c>
      <c r="O925" t="n">
        <v>18.28165127853367</v>
      </c>
      <c r="P925" t="b">
        <v>1</v>
      </c>
      <c r="Q925" t="n">
        <v>0</v>
      </c>
      <c r="R925" t="b">
        <v>0</v>
      </c>
      <c r="S925" t="n">
        <v>18.28165127853367</v>
      </c>
      <c r="T925" t="n">
        <v>509.3689101579911</v>
      </c>
      <c r="U925" t="n">
        <v>2008.950981663117</v>
      </c>
      <c r="V925" t="n">
        <v>342.7317738679919</v>
      </c>
      <c r="W925" t="n">
        <v>5</v>
      </c>
      <c r="X925" t="n">
        <v>1354.032961640941</v>
      </c>
      <c r="Y925" t="b">
        <v>0</v>
      </c>
      <c r="Z925" t="n">
        <v>1354.032961640941</v>
      </c>
      <c r="AA925" t="b">
        <v>0</v>
      </c>
      <c r="AB925" t="n">
        <v>86.89953698478496</v>
      </c>
      <c r="AC925" t="n">
        <v>18.28165127853367</v>
      </c>
      <c r="AD925" t="b">
        <v>0</v>
      </c>
      <c r="AE925" t="n">
        <v>0</v>
      </c>
      <c r="AF925" t="n">
        <v>0</v>
      </c>
      <c r="AG925" t="n">
        <v>0.9496063771137458</v>
      </c>
      <c r="AH925" t="n">
        <v>36.07726599829541</v>
      </c>
      <c r="AI925" t="n">
        <v>135.7731654746477</v>
      </c>
      <c r="AJ925" t="n">
        <v>19.25182024798455</v>
      </c>
      <c r="AK925" t="n">
        <v>6.84210169900237</v>
      </c>
      <c r="AL925" t="n">
        <v>19.25182024798455</v>
      </c>
      <c r="AM925" t="n">
        <v>0</v>
      </c>
      <c r="AN925" t="n">
        <v>0</v>
      </c>
      <c r="AO925" t="n">
        <v>19.2541187106307</v>
      </c>
      <c r="AP925" t="n">
        <v>0</v>
      </c>
      <c r="AQ925" t="n">
        <v>4.075054525434341</v>
      </c>
      <c r="AR925" t="n">
        <v>1</v>
      </c>
      <c r="AS925" t="n">
        <v>0</v>
      </c>
      <c r="AT925" t="n">
        <v>0</v>
      </c>
      <c r="AU925" t="n">
        <v>0</v>
      </c>
      <c r="AV925" t="n">
        <v>4.067586087069235</v>
      </c>
      <c r="AW925" t="n">
        <v>1.278780011653938</v>
      </c>
    </row>
    <row r="926" spans="1:49">
      <c r="A926" t="n">
        <v>0</v>
      </c>
      <c r="B926" t="n">
        <v>-21.42638506</v>
      </c>
      <c r="C926" t="n">
        <v>57.87308804778355</v>
      </c>
      <c r="D926" t="n">
        <v>91.95772514769985</v>
      </c>
      <c r="E926" t="n">
        <v>1391.18136493183</v>
      </c>
      <c r="F926" t="n">
        <v>923</v>
      </c>
      <c r="G926" t="n">
        <v>63.52928086</v>
      </c>
      <c r="H926" t="n">
        <v>0.4463465202260135</v>
      </c>
      <c r="I926" t="n">
        <v>-0</v>
      </c>
      <c r="J926" t="n">
        <v>0</v>
      </c>
      <c r="K926" t="n">
        <v>0</v>
      </c>
      <c r="L926" t="n">
        <v>0.08749932265889965</v>
      </c>
      <c r="M926" t="n">
        <v>0</v>
      </c>
      <c r="N926" t="n">
        <v>90.92289705941398</v>
      </c>
      <c r="O926" t="n">
        <v>18.3582159387379</v>
      </c>
      <c r="P926" t="b">
        <v>1</v>
      </c>
      <c r="Q926" t="n">
        <v>0</v>
      </c>
      <c r="R926" t="b">
        <v>0</v>
      </c>
      <c r="S926" t="n">
        <v>18.3582159387379</v>
      </c>
      <c r="T926" t="n">
        <v>523.3436377057077</v>
      </c>
      <c r="U926" t="n">
        <v>2064.067307111311</v>
      </c>
      <c r="V926" t="n">
        <v>334.9769370435999</v>
      </c>
      <c r="W926" t="n">
        <v>5</v>
      </c>
      <c r="X926" t="n">
        <v>1391.181364993024</v>
      </c>
      <c r="Y926" t="b">
        <v>0</v>
      </c>
      <c r="Z926" t="n">
        <v>1391.181364993024</v>
      </c>
      <c r="AA926" t="b">
        <v>0</v>
      </c>
      <c r="AB926" t="n">
        <v>84.9333004674442</v>
      </c>
      <c r="AC926" t="n">
        <v>18.3582159387379</v>
      </c>
      <c r="AD926" t="b">
        <v>0</v>
      </c>
      <c r="AE926" t="n">
        <v>0</v>
      </c>
      <c r="AF926" t="n">
        <v>0</v>
      </c>
      <c r="AG926" t="n">
        <v>0.9491662197974753</v>
      </c>
      <c r="AH926" t="n">
        <v>36.10877762555798</v>
      </c>
      <c r="AI926" t="n">
        <v>132.7626250120971</v>
      </c>
      <c r="AJ926" t="n">
        <v>19.34141308005569</v>
      </c>
      <c r="AK926" t="n">
        <v>6.748826098975186</v>
      </c>
      <c r="AL926" t="n">
        <v>19.34141308005569</v>
      </c>
      <c r="AM926" t="n">
        <v>0</v>
      </c>
      <c r="AN926" t="n">
        <v>0</v>
      </c>
      <c r="AO926" t="n">
        <v>19.34332214032364</v>
      </c>
      <c r="AP926" t="n">
        <v>0</v>
      </c>
      <c r="AQ926" t="n">
        <v>4.075976912444165</v>
      </c>
      <c r="AR926" t="n">
        <v>1</v>
      </c>
      <c r="AS926" t="n">
        <v>0</v>
      </c>
      <c r="AT926" t="n">
        <v>0</v>
      </c>
      <c r="AU926" t="n">
        <v>0</v>
      </c>
      <c r="AV926" t="n">
        <v>4.06822243313833</v>
      </c>
      <c r="AW926" t="n">
        <v>1.278980068055016</v>
      </c>
    </row>
    <row r="927" spans="1:49">
      <c r="A927" t="n">
        <v>0</v>
      </c>
      <c r="B927" t="n">
        <v>-21.42638506</v>
      </c>
      <c r="C927" t="n">
        <v>57.97941600965126</v>
      </c>
      <c r="D927" t="n">
        <v>92.12667548062271</v>
      </c>
      <c r="E927" t="n">
        <v>1417.14910917848</v>
      </c>
      <c r="F927" t="n">
        <v>924</v>
      </c>
      <c r="G927" t="n">
        <v>64.71511626500001</v>
      </c>
      <c r="H927" t="n">
        <v>0.151990105882355</v>
      </c>
      <c r="I927" t="n">
        <v>-0</v>
      </c>
      <c r="J927" t="n">
        <v>0</v>
      </c>
      <c r="K927" t="n">
        <v>0</v>
      </c>
      <c r="L927" t="n">
        <v>0.07626319102955842</v>
      </c>
      <c r="M927" t="n">
        <v>0</v>
      </c>
      <c r="N927" t="n">
        <v>90.91545734237926</v>
      </c>
      <c r="O927" t="n">
        <v>9.794762443543418</v>
      </c>
      <c r="P927" t="b">
        <v>1</v>
      </c>
      <c r="Q927" t="n">
        <v>0</v>
      </c>
      <c r="R927" t="b">
        <v>0</v>
      </c>
      <c r="S927" t="n">
        <v>9.794762443543418</v>
      </c>
      <c r="T927" t="n">
        <v>533.1123523231539</v>
      </c>
      <c r="U927" t="n">
        <v>2102.595117562519</v>
      </c>
      <c r="V927" t="n">
        <v>175.4472413750239</v>
      </c>
      <c r="W927" t="n">
        <v>5</v>
      </c>
      <c r="X927" t="n">
        <v>1417.149109237138</v>
      </c>
      <c r="Y927" t="b">
        <v>0</v>
      </c>
      <c r="Z927" t="n">
        <v>1417.149109237138</v>
      </c>
      <c r="AA927" t="b">
        <v>0</v>
      </c>
      <c r="AB927" t="n">
        <v>44.48459466912372</v>
      </c>
      <c r="AC927" t="n">
        <v>9.794762443543418</v>
      </c>
      <c r="AD927" t="b">
        <v>0</v>
      </c>
      <c r="AE927" t="n">
        <v>0</v>
      </c>
      <c r="AF927" t="n">
        <v>0</v>
      </c>
      <c r="AG927" t="n">
        <v>0.9358913184056941</v>
      </c>
      <c r="AH927" t="n">
        <v>36.14069761281137</v>
      </c>
      <c r="AI927" t="n">
        <v>70.52195164160375</v>
      </c>
      <c r="AJ927" t="n">
        <v>10.46570499257216</v>
      </c>
      <c r="AK927" t="n">
        <v>4.521069343200622</v>
      </c>
      <c r="AL927" t="n">
        <v>10.46570499257216</v>
      </c>
      <c r="AM927" t="n">
        <v>0</v>
      </c>
      <c r="AN927" t="n">
        <v>0</v>
      </c>
      <c r="AO927" t="n">
        <v>10.46591779229974</v>
      </c>
      <c r="AP927" t="n">
        <v>0</v>
      </c>
      <c r="AQ927" t="n">
        <v>2.312857732886686</v>
      </c>
      <c r="AR927" t="n">
        <v>1</v>
      </c>
      <c r="AS927" t="n">
        <v>0</v>
      </c>
      <c r="AT927" t="n">
        <v>0</v>
      </c>
      <c r="AU927" t="n">
        <v>0</v>
      </c>
      <c r="AV927" t="n">
        <v>2.302409497490627</v>
      </c>
      <c r="AW927" t="n">
        <v>0.7238384587342813</v>
      </c>
    </row>
    <row r="928" spans="1:49">
      <c r="A928" t="n">
        <v>-7.09594878</v>
      </c>
      <c r="B928" t="n">
        <v>-14.3315222925</v>
      </c>
      <c r="C928" t="n">
        <v>57.98849733279</v>
      </c>
      <c r="D928" t="n">
        <v>92.14110529325825</v>
      </c>
      <c r="E928" t="n">
        <v>1412.25387147531</v>
      </c>
      <c r="F928" t="n">
        <v>925</v>
      </c>
      <c r="G928" t="n">
        <v>64.49157177000001</v>
      </c>
      <c r="H928" t="n">
        <v>-0.2523978520887695</v>
      </c>
      <c r="I928" t="n">
        <v>0.148260217159745</v>
      </c>
      <c r="J928" t="n">
        <v>0</v>
      </c>
      <c r="K928" t="n">
        <v>0</v>
      </c>
      <c r="L928" t="n">
        <v>0.05118163800024561</v>
      </c>
      <c r="M928" t="n">
        <v>0</v>
      </c>
      <c r="N928" t="n">
        <v>90.90924937235278</v>
      </c>
      <c r="O928" t="n">
        <v>-2.567231316564767</v>
      </c>
      <c r="P928" t="b">
        <v>1</v>
      </c>
      <c r="Q928" t="n">
        <v>0</v>
      </c>
      <c r="R928" t="b">
        <v>0</v>
      </c>
      <c r="S928" t="n">
        <v>-2.567231316564767</v>
      </c>
      <c r="T928" t="n">
        <v>531.2708299948877</v>
      </c>
      <c r="U928" t="n">
        <v>2095.332153499837</v>
      </c>
      <c r="V928" t="n">
        <v>-46.14454975013729</v>
      </c>
      <c r="W928" t="n">
        <v>5</v>
      </c>
      <c r="X928" t="n">
        <v>1412.25387145889</v>
      </c>
      <c r="Y928" t="b">
        <v>0</v>
      </c>
      <c r="Z928" t="n">
        <v>1412.25387145889</v>
      </c>
      <c r="AA928" t="b">
        <v>0</v>
      </c>
      <c r="AB928" t="n">
        <v>-11.69993654922345</v>
      </c>
      <c r="AC928" t="n">
        <v>-2.567231316564767</v>
      </c>
      <c r="AD928" t="b">
        <v>0</v>
      </c>
      <c r="AE928" t="n">
        <v>0</v>
      </c>
      <c r="AF928" t="n">
        <v>0</v>
      </c>
      <c r="AG928" t="n">
        <v>0.7686683147155435</v>
      </c>
      <c r="AH928" t="n">
        <v>36.16217545176016</v>
      </c>
      <c r="AI928" t="n">
        <v>-13.34327968778989</v>
      </c>
      <c r="AJ928" t="n">
        <v>-1.973349369588806</v>
      </c>
      <c r="AK928" t="n">
        <v>-1.643343138566435</v>
      </c>
      <c r="AL928" t="n">
        <v>-1.973349369588806</v>
      </c>
      <c r="AM928" t="n">
        <v>2</v>
      </c>
      <c r="AN928" t="n">
        <v>0</v>
      </c>
      <c r="AO928" t="n">
        <v>-1.824607813749088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</row>
    <row r="929" spans="1:49">
      <c r="A929" t="n">
        <v>-51.6990554</v>
      </c>
      <c r="B929" t="n">
        <v>30.2647579675</v>
      </c>
      <c r="C929" t="n">
        <v>57.93571308601322</v>
      </c>
      <c r="D929" t="n">
        <v>92.05723350723535</v>
      </c>
      <c r="E929" t="n">
        <v>1385.4566423199</v>
      </c>
      <c r="F929" t="n">
        <v>926</v>
      </c>
      <c r="G929" t="n">
        <v>63.26785735</v>
      </c>
      <c r="H929" t="n">
        <v>-0.3484477933606165</v>
      </c>
      <c r="I929" t="n">
        <v>1.080181582223553</v>
      </c>
      <c r="J929" t="n">
        <v>0</v>
      </c>
      <c r="K929" t="n">
        <v>0</v>
      </c>
      <c r="L929" t="n">
        <v>0.01059092278393098</v>
      </c>
      <c r="M929" t="n">
        <v>0</v>
      </c>
      <c r="N929" t="n">
        <v>90.9120155591019</v>
      </c>
      <c r="O929" t="n">
        <v>-5.474503387842073</v>
      </c>
      <c r="P929" t="b">
        <v>1</v>
      </c>
      <c r="Q929" t="n">
        <v>0</v>
      </c>
      <c r="R929" t="b">
        <v>0</v>
      </c>
      <c r="S929" t="n">
        <v>-5.474503387842073</v>
      </c>
      <c r="T929" t="n">
        <v>521.1900743589622</v>
      </c>
      <c r="U929" t="n">
        <v>2055.573653271747</v>
      </c>
      <c r="V929" t="n">
        <v>-100.3043977251534</v>
      </c>
      <c r="W929" t="n">
        <v>5</v>
      </c>
      <c r="X929" t="n">
        <v>1385.456642305158</v>
      </c>
      <c r="Y929" t="b">
        <v>0</v>
      </c>
      <c r="Z929" t="n">
        <v>1385.456642305158</v>
      </c>
      <c r="AA929" t="b">
        <v>0</v>
      </c>
      <c r="AB929" t="n">
        <v>-25.43214952463321</v>
      </c>
      <c r="AC929" t="n">
        <v>-5.474503387842073</v>
      </c>
      <c r="AD929" t="b">
        <v>0</v>
      </c>
      <c r="AE929" t="n">
        <v>0</v>
      </c>
      <c r="AF929" t="n">
        <v>0</v>
      </c>
      <c r="AG929" t="n">
        <v>0.8748682874863682</v>
      </c>
      <c r="AH929" t="n">
        <v>36.18248872695519</v>
      </c>
      <c r="AI929" t="n">
        <v>-33.01154466129541</v>
      </c>
      <c r="AJ929" t="n">
        <v>-4.789469403759716</v>
      </c>
      <c r="AK929" t="n">
        <v>-7.5793951366622</v>
      </c>
      <c r="AL929" t="n">
        <v>-4.789469403759716</v>
      </c>
      <c r="AM929" t="n">
        <v>2</v>
      </c>
      <c r="AN929" t="n">
        <v>1.313529920776896</v>
      </c>
      <c r="AO929" t="n">
        <v>-2.394589291241609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</row>
    <row r="930" spans="1:49">
      <c r="A930" t="n">
        <v>-44.60310662</v>
      </c>
      <c r="B930" t="n">
        <v>23.1698952</v>
      </c>
      <c r="C930" t="n">
        <v>57.88802842814921</v>
      </c>
      <c r="D930" t="n">
        <v>91.98146473785501</v>
      </c>
      <c r="E930" t="n">
        <v>1362.87224693862</v>
      </c>
      <c r="F930" t="n">
        <v>927</v>
      </c>
      <c r="G930" t="n">
        <v>62.236524965</v>
      </c>
      <c r="H930" t="n">
        <v>-0.2330166453020954</v>
      </c>
      <c r="I930" t="n">
        <v>0.9319213650638075</v>
      </c>
      <c r="J930" t="n">
        <v>0</v>
      </c>
      <c r="K930" t="n">
        <v>0</v>
      </c>
      <c r="L930" t="n">
        <v>-0.03756793407492204</v>
      </c>
      <c r="M930" t="n">
        <v>0</v>
      </c>
      <c r="N930" t="n">
        <v>90.92129240861014</v>
      </c>
      <c r="O930" t="n">
        <v>-2.064896484332835</v>
      </c>
      <c r="P930" t="b">
        <v>1</v>
      </c>
      <c r="Q930" t="n">
        <v>0</v>
      </c>
      <c r="R930" t="b">
        <v>0</v>
      </c>
      <c r="S930" t="n">
        <v>-2.064896484332835</v>
      </c>
      <c r="T930" t="n">
        <v>512.6941298945658</v>
      </c>
      <c r="U930" t="n">
        <v>2022.065648304167</v>
      </c>
      <c r="V930" t="n">
        <v>-38.46018083205643</v>
      </c>
      <c r="W930" t="n">
        <v>5</v>
      </c>
      <c r="X930" t="n">
        <v>1362.872246957009</v>
      </c>
      <c r="Y930" t="b">
        <v>0</v>
      </c>
      <c r="Z930" t="n">
        <v>1362.872246957009</v>
      </c>
      <c r="AA930" t="b">
        <v>0</v>
      </c>
      <c r="AB930" t="n">
        <v>-9.75156714808733</v>
      </c>
      <c r="AC930" t="n">
        <v>-2.064896484332835</v>
      </c>
      <c r="AD930" t="b">
        <v>0</v>
      </c>
      <c r="AE930" t="n">
        <v>0</v>
      </c>
      <c r="AF930" t="n">
        <v>0</v>
      </c>
      <c r="AG930" t="n">
        <v>0.7330296555761993</v>
      </c>
      <c r="AH930" t="n">
        <v>36.20591978746725</v>
      </c>
      <c r="AI930" t="n">
        <v>-10.60562004138077</v>
      </c>
      <c r="AJ930" t="n">
        <v>-1.513630358711003</v>
      </c>
      <c r="AK930" t="n">
        <v>-0.8540528932934333</v>
      </c>
      <c r="AL930" t="n">
        <v>-1.513630358711003</v>
      </c>
      <c r="AM930" t="n">
        <v>2</v>
      </c>
      <c r="AN930" t="n">
        <v>0</v>
      </c>
      <c r="AO930" t="n">
        <v>-0.5810075173755833</v>
      </c>
      <c r="AP930" t="n">
        <v>0</v>
      </c>
      <c r="AQ930" t="n">
        <v>0.3057098370956347</v>
      </c>
      <c r="AR930" t="n">
        <v>1</v>
      </c>
      <c r="AS930" t="n">
        <v>0</v>
      </c>
      <c r="AT930" t="n">
        <v>0</v>
      </c>
      <c r="AU930" t="n">
        <v>0</v>
      </c>
      <c r="AV930" t="n">
        <v>0.2975498682074674</v>
      </c>
      <c r="AW930" t="n">
        <v>0.09354462715456141</v>
      </c>
    </row>
    <row r="931" spans="1:49">
      <c r="A931" t="n">
        <v>0</v>
      </c>
      <c r="B931" t="n">
        <v>-21.42638506</v>
      </c>
      <c r="C931" t="n">
        <v>57.84730832316338</v>
      </c>
      <c r="D931" t="n">
        <v>91.91676232869411</v>
      </c>
      <c r="E931" t="n">
        <v>1347.19733031927</v>
      </c>
      <c r="F931" t="n">
        <v>928</v>
      </c>
      <c r="G931" t="n">
        <v>61.52071881000001</v>
      </c>
      <c r="H931" t="n">
        <v>-0.175434408764314</v>
      </c>
      <c r="I931" t="n">
        <v>-0</v>
      </c>
      <c r="J931" t="n">
        <v>0</v>
      </c>
      <c r="K931" t="n">
        <v>0</v>
      </c>
      <c r="L931" t="n">
        <v>-0.07308511982992694</v>
      </c>
      <c r="M931" t="n">
        <v>0</v>
      </c>
      <c r="N931" t="n">
        <v>90.92159510134279</v>
      </c>
      <c r="O931" t="n">
        <v>-0.4169351981899943</v>
      </c>
      <c r="P931" t="b">
        <v>1</v>
      </c>
      <c r="Q931" t="n">
        <v>0</v>
      </c>
      <c r="R931" t="b">
        <v>0</v>
      </c>
      <c r="S931" t="n">
        <v>-0.4169351981899943</v>
      </c>
      <c r="T931" t="n">
        <v>506.7974379758368</v>
      </c>
      <c r="U931" t="n">
        <v>1998.8090953767</v>
      </c>
      <c r="V931" t="n">
        <v>-7.85607338576567</v>
      </c>
      <c r="W931" t="n">
        <v>5</v>
      </c>
      <c r="X931" t="n">
        <v>1347.197330283896</v>
      </c>
      <c r="Y931" t="b">
        <v>0</v>
      </c>
      <c r="Z931" t="n">
        <v>1347.197330283896</v>
      </c>
      <c r="AA931" t="b">
        <v>0</v>
      </c>
      <c r="AB931" t="n">
        <v>-1.991905016674866</v>
      </c>
      <c r="AC931" t="n">
        <v>-0.4169351981899943</v>
      </c>
      <c r="AD931" t="b">
        <v>0</v>
      </c>
      <c r="AE931" t="n">
        <v>0</v>
      </c>
      <c r="AF931" t="n">
        <v>0</v>
      </c>
      <c r="AG931" t="n">
        <v>0</v>
      </c>
      <c r="AH931" t="n">
        <v>36.22477542127204</v>
      </c>
      <c r="AI931" t="n">
        <v>0.4777002787470636</v>
      </c>
      <c r="AJ931" t="n">
        <v>0.06739308329580966</v>
      </c>
      <c r="AK931" t="n">
        <v>2.469605295421929</v>
      </c>
      <c r="AL931" t="n">
        <v>0.06739308329580966</v>
      </c>
      <c r="AM931" t="n">
        <v>0</v>
      </c>
      <c r="AN931" t="n">
        <v>0</v>
      </c>
      <c r="AO931" t="n">
        <v>0.06777498439471336</v>
      </c>
      <c r="AP931" t="n">
        <v>0</v>
      </c>
      <c r="AQ931" t="n">
        <v>0.4138313340245743</v>
      </c>
      <c r="AR931" t="n">
        <v>1</v>
      </c>
      <c r="AS931" t="n">
        <v>0</v>
      </c>
      <c r="AT931" t="n">
        <v>0</v>
      </c>
      <c r="AU931" t="n">
        <v>0</v>
      </c>
      <c r="AV931" t="n">
        <v>0.4054231567307746</v>
      </c>
      <c r="AW931" t="n">
        <v>0.1274581577356378</v>
      </c>
    </row>
    <row r="932" spans="1:49">
      <c r="A932" t="n">
        <v>0</v>
      </c>
      <c r="B932" t="n">
        <v>-21.42638506</v>
      </c>
      <c r="C932" t="n">
        <v>57.81144535636894</v>
      </c>
      <c r="D932" t="n">
        <v>91.85977769292106</v>
      </c>
      <c r="E932" t="n">
        <v>1334.642556384515</v>
      </c>
      <c r="F932" t="n">
        <v>929</v>
      </c>
      <c r="G932" t="n">
        <v>60.94739618</v>
      </c>
      <c r="H932" t="n">
        <v>-0.1395197071406553</v>
      </c>
      <c r="I932" t="n">
        <v>-0</v>
      </c>
      <c r="J932" t="n">
        <v>0</v>
      </c>
      <c r="K932" t="n">
        <v>0</v>
      </c>
      <c r="L932" t="n">
        <v>-0.07873139281442726</v>
      </c>
      <c r="M932" t="n">
        <v>0</v>
      </c>
      <c r="N932" t="n">
        <v>90.91415538430806</v>
      </c>
      <c r="O932" t="n">
        <v>0.5824672073353877</v>
      </c>
      <c r="P932" t="b">
        <v>1</v>
      </c>
      <c r="Q932" t="n">
        <v>0</v>
      </c>
      <c r="R932" t="b">
        <v>0</v>
      </c>
      <c r="S932" t="n">
        <v>0.5824672073353877</v>
      </c>
      <c r="T932" t="n">
        <v>502.0745016116676</v>
      </c>
      <c r="U932" t="n">
        <v>1980.181834356417</v>
      </c>
      <c r="V932" t="n">
        <v>11.07834015933279</v>
      </c>
      <c r="W932" t="n">
        <v>5</v>
      </c>
      <c r="X932" t="n">
        <v>1334.642556356225</v>
      </c>
      <c r="Y932" t="b">
        <v>0</v>
      </c>
      <c r="Z932" t="n">
        <v>1334.642556356225</v>
      </c>
      <c r="AA932" t="b">
        <v>0</v>
      </c>
      <c r="AB932" t="n">
        <v>2.808909776707096</v>
      </c>
      <c r="AC932" t="n">
        <v>0.5824672073353877</v>
      </c>
      <c r="AD932" t="b">
        <v>0</v>
      </c>
      <c r="AE932" t="n">
        <v>0</v>
      </c>
      <c r="AF932" t="n">
        <v>0</v>
      </c>
      <c r="AG932" t="n">
        <v>0.6569804349533419</v>
      </c>
      <c r="AH932" t="n">
        <v>36.22477542127204</v>
      </c>
      <c r="AI932" t="n">
        <v>6.343449062061858</v>
      </c>
      <c r="AJ932" t="n">
        <v>0.8865822729968419</v>
      </c>
      <c r="AK932" t="n">
        <v>2.175927138164091</v>
      </c>
      <c r="AL932" t="n">
        <v>0.8865822729968419</v>
      </c>
      <c r="AM932" t="n">
        <v>0</v>
      </c>
      <c r="AN932" t="n">
        <v>0</v>
      </c>
      <c r="AO932" t="n">
        <v>0.8868164325632795</v>
      </c>
      <c r="AP932" t="n">
        <v>0</v>
      </c>
      <c r="AQ932" t="n">
        <v>0.5537790802316725</v>
      </c>
      <c r="AR932" t="n">
        <v>1</v>
      </c>
      <c r="AS932" t="n">
        <v>0</v>
      </c>
      <c r="AT932" t="n">
        <v>0</v>
      </c>
      <c r="AU932" t="n">
        <v>0</v>
      </c>
      <c r="AV932" t="n">
        <v>0.545072320626576</v>
      </c>
      <c r="AW932" t="n">
        <v>0.1713614840848549</v>
      </c>
    </row>
    <row r="933" spans="1:49">
      <c r="A933" t="n">
        <v>0</v>
      </c>
      <c r="B933" t="n">
        <v>-21.42638506</v>
      </c>
      <c r="C933" t="n">
        <v>57.78389591373997</v>
      </c>
      <c r="D933" t="n">
        <v>91.81600287186509</v>
      </c>
      <c r="E933" t="n">
        <v>1325.092528978395</v>
      </c>
      <c r="F933" t="n">
        <v>930</v>
      </c>
      <c r="G933" t="n">
        <v>60.51128742500001</v>
      </c>
      <c r="H933" t="n">
        <v>-0.1076795835063926</v>
      </c>
      <c r="I933" t="n">
        <v>-0</v>
      </c>
      <c r="J933" t="n">
        <v>0</v>
      </c>
      <c r="K933" t="n">
        <v>0</v>
      </c>
      <c r="L933" t="n">
        <v>-0.06683808343826592</v>
      </c>
      <c r="M933" t="n">
        <v>0</v>
      </c>
      <c r="N933" t="n">
        <v>90.90671566727333</v>
      </c>
      <c r="O933" t="n">
        <v>1.459505465711898</v>
      </c>
      <c r="P933" t="b">
        <v>1</v>
      </c>
      <c r="Q933" t="n">
        <v>0</v>
      </c>
      <c r="R933" t="b">
        <v>0</v>
      </c>
      <c r="S933" t="n">
        <v>1.459505465711898</v>
      </c>
      <c r="T933" t="n">
        <v>498.4819103027881</v>
      </c>
      <c r="U933" t="n">
        <v>1966.012654234196</v>
      </c>
      <c r="V933" t="n">
        <v>27.95939084689246</v>
      </c>
      <c r="W933" t="n">
        <v>5</v>
      </c>
      <c r="X933" t="n">
        <v>1325.092528953848</v>
      </c>
      <c r="Y933" t="b">
        <v>0</v>
      </c>
      <c r="Z933" t="n">
        <v>1325.092528953848</v>
      </c>
      <c r="AA933" t="b">
        <v>0</v>
      </c>
      <c r="AB933" t="n">
        <v>7.089095042315533</v>
      </c>
      <c r="AC933" t="n">
        <v>1.459505465711898</v>
      </c>
      <c r="AD933" t="b">
        <v>0</v>
      </c>
      <c r="AE933" t="n">
        <v>0</v>
      </c>
      <c r="AF933" t="n">
        <v>0</v>
      </c>
      <c r="AG933" t="n">
        <v>0.8136996492257834</v>
      </c>
      <c r="AH933" t="n">
        <v>36.23160934614571</v>
      </c>
      <c r="AI933" t="n">
        <v>12.92607803954179</v>
      </c>
      <c r="AJ933" t="n">
        <v>1.793666086867045</v>
      </c>
      <c r="AK933" t="n">
        <v>2.408132872901533</v>
      </c>
      <c r="AL933" t="n">
        <v>1.793666086867045</v>
      </c>
      <c r="AM933" t="n">
        <v>0</v>
      </c>
      <c r="AN933" t="n">
        <v>0</v>
      </c>
      <c r="AO933" t="n">
        <v>1.79381412529663</v>
      </c>
      <c r="AP933" t="n">
        <v>0</v>
      </c>
      <c r="AQ933" t="n">
        <v>0.711555661049479</v>
      </c>
      <c r="AR933" t="n">
        <v>1</v>
      </c>
      <c r="AS933" t="n">
        <v>0</v>
      </c>
      <c r="AT933" t="n">
        <v>0</v>
      </c>
      <c r="AU933" t="n">
        <v>0</v>
      </c>
      <c r="AV933" t="n">
        <v>0.702541040520385</v>
      </c>
      <c r="AW933" t="n">
        <v>0.2208669763228876</v>
      </c>
    </row>
    <row r="934" spans="1:49">
      <c r="A934" t="n">
        <v>0</v>
      </c>
      <c r="B934" t="n">
        <v>-21.42638506</v>
      </c>
      <c r="C934" t="n">
        <v>57.76062674044044</v>
      </c>
      <c r="D934" t="n">
        <v>91.77902920560895</v>
      </c>
      <c r="E934" t="n">
        <v>1317.066643220495</v>
      </c>
      <c r="F934" t="n">
        <v>931</v>
      </c>
      <c r="G934" t="n">
        <v>60.144779675</v>
      </c>
      <c r="H934" t="n">
        <v>-0.09860904633376144</v>
      </c>
      <c r="I934" t="n">
        <v>-0</v>
      </c>
      <c r="J934" t="n">
        <v>0</v>
      </c>
      <c r="K934" t="n">
        <v>0</v>
      </c>
      <c r="L934" t="n">
        <v>-0.0585768567303413</v>
      </c>
      <c r="M934" t="n">
        <v>0</v>
      </c>
      <c r="N934" t="n">
        <v>90.8992759502386</v>
      </c>
      <c r="O934" t="n">
        <v>1.684672409505661</v>
      </c>
      <c r="P934" t="b">
        <v>1</v>
      </c>
      <c r="Q934" t="n">
        <v>0</v>
      </c>
      <c r="R934" t="b">
        <v>0</v>
      </c>
      <c r="S934" t="n">
        <v>1.684672409505661</v>
      </c>
      <c r="T934" t="n">
        <v>495.4626804840997</v>
      </c>
      <c r="U934" t="n">
        <v>1954.104811829289</v>
      </c>
      <c r="V934" t="n">
        <v>32.46952216882025</v>
      </c>
      <c r="W934" t="n">
        <v>5</v>
      </c>
      <c r="X934" t="n">
        <v>1317.066643172941</v>
      </c>
      <c r="Y934" t="b">
        <v>0</v>
      </c>
      <c r="Z934" t="n">
        <v>1317.066643172941</v>
      </c>
      <c r="AA934" t="b">
        <v>0</v>
      </c>
      <c r="AB934" t="n">
        <v>8.232637466739414</v>
      </c>
      <c r="AC934" t="n">
        <v>1.684672409505661</v>
      </c>
      <c r="AD934" t="b">
        <v>0</v>
      </c>
      <c r="AE934" t="n">
        <v>0</v>
      </c>
      <c r="AF934" t="n">
        <v>0</v>
      </c>
      <c r="AG934" t="n">
        <v>0.8319362875798649</v>
      </c>
      <c r="AH934" t="n">
        <v>36.24090969473653</v>
      </c>
      <c r="AI934" t="n">
        <v>14.68212870424737</v>
      </c>
      <c r="AJ934" t="n">
        <v>2.025001715463619</v>
      </c>
      <c r="AK934" t="n">
        <v>2.46753305626604</v>
      </c>
      <c r="AL934" t="n">
        <v>2.025001715463619</v>
      </c>
      <c r="AM934" t="n">
        <v>0</v>
      </c>
      <c r="AN934" t="n">
        <v>0</v>
      </c>
      <c r="AO934" t="n">
        <v>2.025124106520129</v>
      </c>
      <c r="AP934" t="n">
        <v>0</v>
      </c>
      <c r="AQ934" t="n">
        <v>0.7506846812583736</v>
      </c>
      <c r="AR934" t="n">
        <v>1</v>
      </c>
      <c r="AS934" t="n">
        <v>0</v>
      </c>
      <c r="AT934" t="n">
        <v>0</v>
      </c>
      <c r="AU934" t="n">
        <v>0</v>
      </c>
      <c r="AV934" t="n">
        <v>0.7415993615062848</v>
      </c>
      <c r="AW934" t="n">
        <v>0.2331462493601105</v>
      </c>
    </row>
    <row r="935" spans="1:49">
      <c r="A935" t="n">
        <v>0</v>
      </c>
      <c r="B935" t="n">
        <v>-21.42638506</v>
      </c>
      <c r="C935" t="n">
        <v>57.73735166175098</v>
      </c>
      <c r="D935" t="n">
        <v>91.74204615595471</v>
      </c>
      <c r="E935" t="n">
        <v>1309.11147179828</v>
      </c>
      <c r="F935" t="n">
        <v>932</v>
      </c>
      <c r="G935" t="n">
        <v>59.78150115</v>
      </c>
      <c r="H935" t="n">
        <v>-0.1060394603252419</v>
      </c>
      <c r="I935" t="n">
        <v>-0</v>
      </c>
      <c r="J935" t="n">
        <v>0</v>
      </c>
      <c r="K935" t="n">
        <v>0</v>
      </c>
      <c r="L935" t="n">
        <v>-0.05314835997403011</v>
      </c>
      <c r="M935" t="n">
        <v>0</v>
      </c>
      <c r="N935" t="n">
        <v>90.89183623320388</v>
      </c>
      <c r="O935" t="n">
        <v>1.441739705498519</v>
      </c>
      <c r="P935" t="b">
        <v>1</v>
      </c>
      <c r="Q935" t="n">
        <v>0</v>
      </c>
      <c r="R935" t="b">
        <v>0</v>
      </c>
      <c r="S935" t="n">
        <v>1.441739705498519</v>
      </c>
      <c r="T935" t="n">
        <v>492.4700524832755</v>
      </c>
      <c r="U935" t="n">
        <v>1942.301886994039</v>
      </c>
      <c r="V935" t="n">
        <v>27.9562177994247</v>
      </c>
      <c r="W935" t="n">
        <v>5</v>
      </c>
      <c r="X935" t="n">
        <v>1309.111471833982</v>
      </c>
      <c r="Y935" t="b">
        <v>0</v>
      </c>
      <c r="Z935" t="n">
        <v>1309.111471833982</v>
      </c>
      <c r="AA935" t="b">
        <v>0</v>
      </c>
      <c r="AB935" t="n">
        <v>7.088290517095513</v>
      </c>
      <c r="AC935" t="n">
        <v>1.441739705498519</v>
      </c>
      <c r="AD935" t="b">
        <v>0</v>
      </c>
      <c r="AE935" t="n">
        <v>0</v>
      </c>
      <c r="AF935" t="n">
        <v>0</v>
      </c>
      <c r="AG935" t="n">
        <v>0.8141662212755808</v>
      </c>
      <c r="AH935" t="n">
        <v>36.2505940172566</v>
      </c>
      <c r="AI935" t="n">
        <v>12.91720441627614</v>
      </c>
      <c r="AJ935" t="n">
        <v>1.770817393086756</v>
      </c>
      <c r="AK935" t="n">
        <v>2.400452907232349</v>
      </c>
      <c r="AL935" t="n">
        <v>1.770817393086756</v>
      </c>
      <c r="AM935" t="n">
        <v>0</v>
      </c>
      <c r="AN935" t="n">
        <v>0</v>
      </c>
      <c r="AO935" t="n">
        <v>1.770968218773611</v>
      </c>
      <c r="AP935" t="n">
        <v>0</v>
      </c>
      <c r="AQ935" t="n">
        <v>0.7034770372254657</v>
      </c>
      <c r="AR935" t="n">
        <v>1</v>
      </c>
      <c r="AS935" t="n">
        <v>0</v>
      </c>
      <c r="AT935" t="n">
        <v>0</v>
      </c>
      <c r="AU935" t="n">
        <v>0</v>
      </c>
      <c r="AV935" t="n">
        <v>0.6944802736078071</v>
      </c>
      <c r="AW935" t="n">
        <v>0.2183328080506598</v>
      </c>
    </row>
    <row r="936" spans="1:49">
      <c r="A936" t="n">
        <v>0</v>
      </c>
      <c r="B936" t="n">
        <v>-21.42638506</v>
      </c>
      <c r="C936" t="n">
        <v>57.70870302048587</v>
      </c>
      <c r="D936" t="n">
        <v>91.69652475787174</v>
      </c>
      <c r="E936" t="n">
        <v>1299.32604258657</v>
      </c>
      <c r="F936" t="n">
        <v>933</v>
      </c>
      <c r="G936" t="n">
        <v>59.334642605</v>
      </c>
      <c r="H936" t="n">
        <v>-0.1523473373652848</v>
      </c>
      <c r="I936" t="n">
        <v>-0</v>
      </c>
      <c r="J936" t="n">
        <v>0</v>
      </c>
      <c r="K936" t="n">
        <v>0</v>
      </c>
      <c r="L936" t="n">
        <v>-0.05290695271941165</v>
      </c>
      <c r="M936" t="n">
        <v>0</v>
      </c>
      <c r="N936" t="n">
        <v>90.88439651616915</v>
      </c>
      <c r="O936" t="n">
        <v>0.1058647943661986</v>
      </c>
      <c r="P936" t="b">
        <v>1</v>
      </c>
      <c r="Q936" t="n">
        <v>0</v>
      </c>
      <c r="R936" t="b">
        <v>0</v>
      </c>
      <c r="S936" t="n">
        <v>0.1058647943661986</v>
      </c>
      <c r="T936" t="n">
        <v>488.7889061942826</v>
      </c>
      <c r="U936" t="n">
        <v>1927.78344603025</v>
      </c>
      <c r="V936" t="n">
        <v>2.068243175235709</v>
      </c>
      <c r="W936" t="n">
        <v>5</v>
      </c>
      <c r="X936" t="n">
        <v>1299.326042624389</v>
      </c>
      <c r="Y936" t="b">
        <v>0</v>
      </c>
      <c r="Z936" t="n">
        <v>1299.326042624389</v>
      </c>
      <c r="AA936" t="b">
        <v>0</v>
      </c>
      <c r="AB936" t="n">
        <v>0.5244024277981008</v>
      </c>
      <c r="AC936" t="n">
        <v>0.1058647943661986</v>
      </c>
      <c r="AD936" t="b">
        <v>0</v>
      </c>
      <c r="AE936" t="n">
        <v>0</v>
      </c>
      <c r="AF936" t="n">
        <v>0</v>
      </c>
      <c r="AG936" t="n">
        <v>0.276789143128333</v>
      </c>
      <c r="AH936" t="n">
        <v>36.25975814945435</v>
      </c>
      <c r="AI936" t="n">
        <v>2.810966992084295</v>
      </c>
      <c r="AJ936" t="n">
        <v>0.3824745189413534</v>
      </c>
      <c r="AK936" t="n">
        <v>2.032921846983256</v>
      </c>
      <c r="AL936" t="n">
        <v>0.3824745189413534</v>
      </c>
      <c r="AM936" t="n">
        <v>0</v>
      </c>
      <c r="AN936" t="n">
        <v>0</v>
      </c>
      <c r="AO936" t="n">
        <v>0.3827813847774904</v>
      </c>
      <c r="AP936" t="n">
        <v>0</v>
      </c>
      <c r="AQ936" t="n">
        <v>0.455297203997982</v>
      </c>
      <c r="AR936" t="n">
        <v>1</v>
      </c>
      <c r="AS936" t="n">
        <v>0</v>
      </c>
      <c r="AT936" t="n">
        <v>0</v>
      </c>
      <c r="AU936" t="n">
        <v>0</v>
      </c>
      <c r="AV936" t="n">
        <v>0.4468025776909991</v>
      </c>
      <c r="AW936" t="n">
        <v>0.1404671452002093</v>
      </c>
    </row>
    <row r="937" spans="1:49">
      <c r="A937" t="n">
        <v>0</v>
      </c>
      <c r="B937" t="n">
        <v>-21.42638506</v>
      </c>
      <c r="C937" t="n">
        <v>57.66542101212416</v>
      </c>
      <c r="D937" t="n">
        <v>91.62775159986295</v>
      </c>
      <c r="E937" t="n">
        <v>1283.80655383165</v>
      </c>
      <c r="F937" t="n">
        <v>934</v>
      </c>
      <c r="G937" t="n">
        <v>58.625934175</v>
      </c>
      <c r="H937" t="n">
        <v>-0.2475436693803008</v>
      </c>
      <c r="I937" t="n">
        <v>-0</v>
      </c>
      <c r="J937" t="n">
        <v>0</v>
      </c>
      <c r="K937" t="n">
        <v>0</v>
      </c>
      <c r="L937" t="n">
        <v>-0.0589608609539754</v>
      </c>
      <c r="M937" t="n">
        <v>0</v>
      </c>
      <c r="N937" t="n">
        <v>90.87695679913442</v>
      </c>
      <c r="O937" t="n">
        <v>-2.573523611411221</v>
      </c>
      <c r="P937" t="b">
        <v>1</v>
      </c>
      <c r="Q937" t="n">
        <v>0</v>
      </c>
      <c r="R937" t="b">
        <v>0</v>
      </c>
      <c r="S937" t="n">
        <v>-2.573523611411221</v>
      </c>
      <c r="T937" t="n">
        <v>482.9506841522882</v>
      </c>
      <c r="U937" t="n">
        <v>1904.757498296625</v>
      </c>
      <c r="V937" t="n">
        <v>-50.88581720993856</v>
      </c>
      <c r="W937" t="n">
        <v>5</v>
      </c>
      <c r="X937" t="n">
        <v>1283.806553851925</v>
      </c>
      <c r="Y937" t="b">
        <v>0</v>
      </c>
      <c r="Z937" t="n">
        <v>1283.806553851925</v>
      </c>
      <c r="AA937" t="b">
        <v>0</v>
      </c>
      <c r="AB937" t="n">
        <v>-12.90208347107976</v>
      </c>
      <c r="AC937" t="n">
        <v>-2.573523611411221</v>
      </c>
      <c r="AD937" t="b">
        <v>0</v>
      </c>
      <c r="AE937" t="n">
        <v>0</v>
      </c>
      <c r="AF937" t="n">
        <v>0</v>
      </c>
      <c r="AG937" t="n">
        <v>0.7935374155143891</v>
      </c>
      <c r="AH937" t="n">
        <v>36.2623769132246</v>
      </c>
      <c r="AI937" t="n">
        <v>-15.19033527061061</v>
      </c>
      <c r="AJ937" t="n">
        <v>-2.042187275364517</v>
      </c>
      <c r="AK937" t="n">
        <v>-2.288251799530851</v>
      </c>
      <c r="AL937" t="n">
        <v>-2.042187275364517</v>
      </c>
      <c r="AM937" t="n">
        <v>0</v>
      </c>
      <c r="AN937" t="n">
        <v>0</v>
      </c>
      <c r="AO937" t="n">
        <v>-2.041506843783786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</row>
    <row r="938" spans="1:49">
      <c r="A938" t="n">
        <v>-48.657934495</v>
      </c>
      <c r="B938" t="n">
        <v>27.224102495</v>
      </c>
      <c r="C938" t="n">
        <v>57.609165959226</v>
      </c>
      <c r="D938" t="n">
        <v>91.53836485954756</v>
      </c>
      <c r="E938" t="n">
        <v>1261.645001389</v>
      </c>
      <c r="F938" t="n">
        <v>935</v>
      </c>
      <c r="G938" t="n">
        <v>57.61391121</v>
      </c>
      <c r="H938" t="n">
        <v>-0.2914208142801886</v>
      </c>
      <c r="I938" t="n">
        <v>1.016641489170014</v>
      </c>
      <c r="J938" t="n">
        <v>0</v>
      </c>
      <c r="K938" t="n">
        <v>0</v>
      </c>
      <c r="L938" t="n">
        <v>-0.06610845953057959</v>
      </c>
      <c r="M938" t="n">
        <v>0</v>
      </c>
      <c r="N938" t="n">
        <v>90.87796334730022</v>
      </c>
      <c r="O938" t="n">
        <v>-3.782627051368602</v>
      </c>
      <c r="P938" t="b">
        <v>1</v>
      </c>
      <c r="Q938" t="n">
        <v>0</v>
      </c>
      <c r="R938" t="b">
        <v>0</v>
      </c>
      <c r="S938" t="n">
        <v>-3.782627051368602</v>
      </c>
      <c r="T938" t="n">
        <v>474.6138074747137</v>
      </c>
      <c r="U938" t="n">
        <v>1871.876856680271</v>
      </c>
      <c r="V938" t="n">
        <v>-76.10698849681167</v>
      </c>
      <c r="W938" t="n">
        <v>5</v>
      </c>
      <c r="X938" t="n">
        <v>1261.645001402503</v>
      </c>
      <c r="Y938" t="b">
        <v>0</v>
      </c>
      <c r="Z938" t="n">
        <v>1261.645001402503</v>
      </c>
      <c r="AA938" t="b">
        <v>0</v>
      </c>
      <c r="AB938" t="n">
        <v>-19.29690377708206</v>
      </c>
      <c r="AC938" t="n">
        <v>-3.782627051368602</v>
      </c>
      <c r="AD938" t="b">
        <v>0</v>
      </c>
      <c r="AE938" t="n">
        <v>0</v>
      </c>
      <c r="AF938" t="n">
        <v>0</v>
      </c>
      <c r="AG938" t="n">
        <v>0.8508197207598887</v>
      </c>
      <c r="AH938" t="n">
        <v>36.28055086390654</v>
      </c>
      <c r="AI938" t="n">
        <v>-24.35932682959555</v>
      </c>
      <c r="AJ938" t="n">
        <v>-3.218333691584235</v>
      </c>
      <c r="AK938" t="n">
        <v>-5.062423052513488</v>
      </c>
      <c r="AL938" t="n">
        <v>-3.218333691584235</v>
      </c>
      <c r="AM938" t="n">
        <v>2</v>
      </c>
      <c r="AN938" t="n">
        <v>0.04462139673834731</v>
      </c>
      <c r="AO938" t="n">
        <v>-2.156178775538879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</row>
    <row r="939" spans="1:49">
      <c r="A939" t="n">
        <v>-51.699055401</v>
      </c>
      <c r="B939" t="n">
        <v>30.264757965</v>
      </c>
      <c r="C939" t="n">
        <v>57.55835506646859</v>
      </c>
      <c r="D939" t="n">
        <v>91.45762864400575</v>
      </c>
      <c r="E939" t="n">
        <v>1240.662551861455</v>
      </c>
      <c r="F939" t="n">
        <v>936</v>
      </c>
      <c r="G939" t="n">
        <v>56.655732815</v>
      </c>
      <c r="H939" t="n">
        <v>-0.2286075401655996</v>
      </c>
      <c r="I939" t="n">
        <v>1.080181582244446</v>
      </c>
      <c r="J939" t="n">
        <v>0</v>
      </c>
      <c r="K939" t="n">
        <v>0</v>
      </c>
      <c r="L939" t="n">
        <v>-0.07282880582572726</v>
      </c>
      <c r="M939" t="n">
        <v>0</v>
      </c>
      <c r="N939" t="n">
        <v>90.8879440522412</v>
      </c>
      <c r="O939" t="n">
        <v>-2.094805801425374</v>
      </c>
      <c r="P939" t="b">
        <v>1</v>
      </c>
      <c r="Q939" t="n">
        <v>0</v>
      </c>
      <c r="R939" t="b">
        <v>0</v>
      </c>
      <c r="S939" t="n">
        <v>-2.094805801425374</v>
      </c>
      <c r="T939" t="n">
        <v>466.7204933993445</v>
      </c>
      <c r="U939" t="n">
        <v>1840.745625967015</v>
      </c>
      <c r="V939" t="n">
        <v>-42.86060322992826</v>
      </c>
      <c r="W939" t="n">
        <v>5</v>
      </c>
      <c r="X939" t="n">
        <v>1240.662551901768</v>
      </c>
      <c r="Y939" t="b">
        <v>0</v>
      </c>
      <c r="Z939" t="n">
        <v>1240.662551901768</v>
      </c>
      <c r="AA939" t="b">
        <v>0</v>
      </c>
      <c r="AB939" t="n">
        <v>-10.86729290819682</v>
      </c>
      <c r="AC939" t="n">
        <v>-2.094805801425374</v>
      </c>
      <c r="AD939" t="b">
        <v>0</v>
      </c>
      <c r="AE939" t="n">
        <v>0</v>
      </c>
      <c r="AF939" t="n">
        <v>0</v>
      </c>
      <c r="AG939" t="n">
        <v>0.7642683852834096</v>
      </c>
      <c r="AH939" t="n">
        <v>36.29985208423559</v>
      </c>
      <c r="AI939" t="n">
        <v>-12.32274243820391</v>
      </c>
      <c r="AJ939" t="n">
        <v>-1.600993847337689</v>
      </c>
      <c r="AK939" t="n">
        <v>-1.455449530007085</v>
      </c>
      <c r="AL939" t="n">
        <v>-1.600993847337689</v>
      </c>
      <c r="AM939" t="n">
        <v>2</v>
      </c>
      <c r="AN939" t="n">
        <v>0</v>
      </c>
      <c r="AO939" t="n">
        <v>-0.5201941156877458</v>
      </c>
      <c r="AP939" t="n">
        <v>0</v>
      </c>
      <c r="AQ939" t="n">
        <v>0.2794576547745038</v>
      </c>
      <c r="AR939" t="n">
        <v>1</v>
      </c>
      <c r="AS939" t="n">
        <v>0</v>
      </c>
      <c r="AT939" t="n">
        <v>0</v>
      </c>
      <c r="AU939" t="n">
        <v>0</v>
      </c>
      <c r="AV939" t="n">
        <v>0.2713984156102085</v>
      </c>
      <c r="AW939" t="n">
        <v>0.0853230544229107</v>
      </c>
    </row>
    <row r="940" spans="1:49">
      <c r="A940" t="n">
        <v>-3.041120906</v>
      </c>
      <c r="B940" t="n">
        <v>-18.38572959</v>
      </c>
      <c r="C940" t="n">
        <v>57.51666309854235</v>
      </c>
      <c r="D940" t="n">
        <v>91.39138198849184</v>
      </c>
      <c r="E940" t="n">
        <v>1225.729875629215</v>
      </c>
      <c r="F940" t="n">
        <v>937</v>
      </c>
      <c r="G940" t="n">
        <v>55.973821595</v>
      </c>
      <c r="H940" t="n">
        <v>-0.1608903708907379</v>
      </c>
      <c r="I940" t="n">
        <v>0.06354009307443176</v>
      </c>
      <c r="J940" t="n">
        <v>0</v>
      </c>
      <c r="K940" t="n">
        <v>0</v>
      </c>
      <c r="L940" t="n">
        <v>-0.07544538686638125</v>
      </c>
      <c r="M940" t="n">
        <v>0</v>
      </c>
      <c r="N940" t="n">
        <v>90.8900063835563</v>
      </c>
      <c r="O940" t="n">
        <v>-0.3184429694553199</v>
      </c>
      <c r="P940" t="b">
        <v>1</v>
      </c>
      <c r="Q940" t="n">
        <v>0</v>
      </c>
      <c r="R940" t="b">
        <v>0</v>
      </c>
      <c r="S940" t="n">
        <v>-0.3184429694553199</v>
      </c>
      <c r="T940" t="n">
        <v>461.1030223114287</v>
      </c>
      <c r="U940" t="n">
        <v>1818.590319996275</v>
      </c>
      <c r="V940" t="n">
        <v>-6.594852373027194</v>
      </c>
      <c r="W940" t="n">
        <v>5</v>
      </c>
      <c r="X940" t="n">
        <v>1225.729875677489</v>
      </c>
      <c r="Y940" t="b">
        <v>0</v>
      </c>
      <c r="Z940" t="n">
        <v>1225.729875677489</v>
      </c>
      <c r="AA940" t="b">
        <v>0</v>
      </c>
      <c r="AB940" t="n">
        <v>-1.67212281263367</v>
      </c>
      <c r="AC940" t="n">
        <v>-0.3184429694553199</v>
      </c>
      <c r="AD940" t="b">
        <v>0</v>
      </c>
      <c r="AE940" t="n">
        <v>0</v>
      </c>
      <c r="AF940" t="n">
        <v>0</v>
      </c>
      <c r="AG940" t="n">
        <v>0</v>
      </c>
      <c r="AH940" t="n">
        <v>36.31674254229557</v>
      </c>
      <c r="AI940" t="n">
        <v>0.8149481884541061</v>
      </c>
      <c r="AJ940" t="n">
        <v>0.1046052274921262</v>
      </c>
      <c r="AK940" t="n">
        <v>2.487071001087776</v>
      </c>
      <c r="AL940" t="n">
        <v>0.1046052274921262</v>
      </c>
      <c r="AM940" t="n">
        <v>1</v>
      </c>
      <c r="AN940" t="n">
        <v>0</v>
      </c>
      <c r="AO940" t="n">
        <v>0.1684853471742419</v>
      </c>
      <c r="AP940" t="n">
        <v>0</v>
      </c>
      <c r="AQ940" t="n">
        <v>0.39666310743251</v>
      </c>
      <c r="AR940" t="n">
        <v>1</v>
      </c>
      <c r="AS940" t="n">
        <v>0</v>
      </c>
      <c r="AT940" t="n">
        <v>0</v>
      </c>
      <c r="AU940" t="n">
        <v>0</v>
      </c>
      <c r="AV940" t="n">
        <v>0.3883504161220705</v>
      </c>
      <c r="AW940" t="n">
        <v>0.1220907779267709</v>
      </c>
    </row>
    <row r="941" spans="1:49">
      <c r="A941" t="n">
        <v>0</v>
      </c>
      <c r="B941" t="n">
        <v>-21.42638506</v>
      </c>
      <c r="C941" t="n">
        <v>57.47798326533183</v>
      </c>
      <c r="D941" t="n">
        <v>91.3299214791063</v>
      </c>
      <c r="E941" t="n">
        <v>1214.025441204075</v>
      </c>
      <c r="F941" t="n">
        <v>938</v>
      </c>
      <c r="G941" t="n">
        <v>55.43933032</v>
      </c>
      <c r="H941" t="n">
        <v>-0.1414997221047871</v>
      </c>
      <c r="I941" t="n">
        <v>-0</v>
      </c>
      <c r="J941" t="n">
        <v>0</v>
      </c>
      <c r="K941" t="n">
        <v>0</v>
      </c>
      <c r="L941" t="n">
        <v>-0.0699801412935071</v>
      </c>
      <c r="M941" t="n">
        <v>0</v>
      </c>
      <c r="N941" t="n">
        <v>90.88309455809623</v>
      </c>
      <c r="O941" t="n">
        <v>0.1627076551484435</v>
      </c>
      <c r="P941" t="b">
        <v>1</v>
      </c>
      <c r="Q941" t="n">
        <v>0</v>
      </c>
      <c r="R941" t="b">
        <v>0</v>
      </c>
      <c r="S941" t="n">
        <v>0.1627076551484435</v>
      </c>
      <c r="T941" t="n">
        <v>456.6999721840884</v>
      </c>
      <c r="U941" t="n">
        <v>1801.224690294045</v>
      </c>
      <c r="V941" t="n">
        <v>3.402110248256565</v>
      </c>
      <c r="W941" t="n">
        <v>5</v>
      </c>
      <c r="X941" t="n">
        <v>1214.025441258186</v>
      </c>
      <c r="Y941" t="b">
        <v>0</v>
      </c>
      <c r="Z941" t="n">
        <v>1214.025441258186</v>
      </c>
      <c r="AA941" t="b">
        <v>0</v>
      </c>
      <c r="AB941" t="n">
        <v>0.8626040183206301</v>
      </c>
      <c r="AC941" t="n">
        <v>0.1627076551484435</v>
      </c>
      <c r="AD941" t="b">
        <v>0</v>
      </c>
      <c r="AE941" t="n">
        <v>0</v>
      </c>
      <c r="AF941" t="n">
        <v>0</v>
      </c>
      <c r="AG941" t="n">
        <v>0.3888209457000157</v>
      </c>
      <c r="AH941" t="n">
        <v>36.31674254229557</v>
      </c>
      <c r="AI941" t="n">
        <v>3.291561153046611</v>
      </c>
      <c r="AJ941" t="n">
        <v>0.4184642235657133</v>
      </c>
      <c r="AK941" t="n">
        <v>2.011733232689593</v>
      </c>
      <c r="AL941" t="n">
        <v>0.4184642235657133</v>
      </c>
      <c r="AM941" t="n">
        <v>0</v>
      </c>
      <c r="AN941" t="n">
        <v>0</v>
      </c>
      <c r="AO941" t="n">
        <v>0.4187155291757273</v>
      </c>
      <c r="AP941" t="n">
        <v>0</v>
      </c>
      <c r="AQ941" t="n">
        <v>0.4378189521055927</v>
      </c>
      <c r="AR941" t="n">
        <v>1</v>
      </c>
      <c r="AS941" t="n">
        <v>0</v>
      </c>
      <c r="AT941" t="n">
        <v>0</v>
      </c>
      <c r="AU941" t="n">
        <v>0</v>
      </c>
      <c r="AV941" t="n">
        <v>0.4294297100444109</v>
      </c>
      <c r="AW941" t="n">
        <v>0.1350054105457933</v>
      </c>
    </row>
    <row r="942" spans="1:49">
      <c r="A942" t="n">
        <v>0</v>
      </c>
      <c r="B942" t="n">
        <v>-21.42638506</v>
      </c>
      <c r="C942" t="n">
        <v>57.44050660485492</v>
      </c>
      <c r="D942" t="n">
        <v>91.27037275689634</v>
      </c>
      <c r="E942" t="n">
        <v>1202.83007214844</v>
      </c>
      <c r="F942" t="n">
        <v>939</v>
      </c>
      <c r="G942" t="n">
        <v>54.928085875</v>
      </c>
      <c r="H942" t="n">
        <v>-0.1445571740234355</v>
      </c>
      <c r="I942" t="n">
        <v>-0</v>
      </c>
      <c r="J942" t="n">
        <v>0</v>
      </c>
      <c r="K942" t="n">
        <v>0</v>
      </c>
      <c r="L942" t="n">
        <v>-0.05978371463966031</v>
      </c>
      <c r="M942" t="n">
        <v>0</v>
      </c>
      <c r="N942" t="n">
        <v>90.8756548410615</v>
      </c>
      <c r="O942" t="n">
        <v>0.05432261810086303</v>
      </c>
      <c r="P942" t="b">
        <v>1</v>
      </c>
      <c r="Q942" t="n">
        <v>0</v>
      </c>
      <c r="R942" t="b">
        <v>0</v>
      </c>
      <c r="S942" t="n">
        <v>0.05432261810086303</v>
      </c>
      <c r="T942" t="n">
        <v>452.4884255715468</v>
      </c>
      <c r="U942" t="n">
        <v>1784.61435045418</v>
      </c>
      <c r="V942" t="n">
        <v>1.146422233654934</v>
      </c>
      <c r="W942" t="n">
        <v>5</v>
      </c>
      <c r="X942" t="n">
        <v>1202.830072206118</v>
      </c>
      <c r="Y942" t="b">
        <v>0</v>
      </c>
      <c r="Z942" t="n">
        <v>1202.830072206118</v>
      </c>
      <c r="AA942" t="b">
        <v>0</v>
      </c>
      <c r="AB942" t="n">
        <v>0.2906750085331984</v>
      </c>
      <c r="AC942" t="n">
        <v>0.05432261810086303</v>
      </c>
      <c r="AD942" t="b">
        <v>0</v>
      </c>
      <c r="AE942" t="n">
        <v>0</v>
      </c>
      <c r="AF942" t="n">
        <v>0</v>
      </c>
      <c r="AG942" t="n">
        <v>0.1792309896306727</v>
      </c>
      <c r="AH942" t="n">
        <v>36.3201439310927</v>
      </c>
      <c r="AI942" t="n">
        <v>2.406216467047793</v>
      </c>
      <c r="AJ942" t="n">
        <v>0.3030871960970667</v>
      </c>
      <c r="AK942" t="n">
        <v>1.974947908393196</v>
      </c>
      <c r="AL942" t="n">
        <v>0.3030871960970667</v>
      </c>
      <c r="AM942" t="n">
        <v>0</v>
      </c>
      <c r="AN942" t="n">
        <v>0</v>
      </c>
      <c r="AO942" t="n">
        <v>0.3033279724886974</v>
      </c>
      <c r="AP942" t="n">
        <v>0</v>
      </c>
      <c r="AQ942" t="n">
        <v>0.4141722546326899</v>
      </c>
      <c r="AR942" t="n">
        <v>1</v>
      </c>
      <c r="AS942" t="n">
        <v>0</v>
      </c>
      <c r="AT942" t="n">
        <v>0</v>
      </c>
      <c r="AU942" t="n">
        <v>0</v>
      </c>
      <c r="AV942" t="n">
        <v>0.4058490565299321</v>
      </c>
      <c r="AW942" t="n">
        <v>0.1275920534021269</v>
      </c>
    </row>
    <row r="943" spans="1:49">
      <c r="A943" t="n">
        <v>0</v>
      </c>
      <c r="B943" t="n">
        <v>-21.42638506</v>
      </c>
      <c r="C943" t="n">
        <v>57.4026938681073</v>
      </c>
      <c r="D943" t="n">
        <v>91.21029002465905</v>
      </c>
      <c r="E943" t="n">
        <v>1191.61049946578</v>
      </c>
      <c r="F943" t="n">
        <v>940</v>
      </c>
      <c r="G943" t="n">
        <v>54.41573615</v>
      </c>
      <c r="H943" t="n">
        <v>-0.1332667234681333</v>
      </c>
      <c r="I943" t="n">
        <v>-0</v>
      </c>
      <c r="J943" t="n">
        <v>0</v>
      </c>
      <c r="K943" t="n">
        <v>0</v>
      </c>
      <c r="L943" t="n">
        <v>-0.05112546640165877</v>
      </c>
      <c r="M943" t="n">
        <v>0</v>
      </c>
      <c r="N943" t="n">
        <v>90.86821512402678</v>
      </c>
      <c r="O943" t="n">
        <v>0.316684113864299</v>
      </c>
      <c r="P943" t="b">
        <v>1</v>
      </c>
      <c r="Q943" t="n">
        <v>0</v>
      </c>
      <c r="R943" t="b">
        <v>0</v>
      </c>
      <c r="S943" t="n">
        <v>0.316684113864299</v>
      </c>
      <c r="T943" t="n">
        <v>448.2677738464012</v>
      </c>
      <c r="U943" t="n">
        <v>1767.968100050206</v>
      </c>
      <c r="V943" t="n">
        <v>6.746214436211066</v>
      </c>
      <c r="W943" t="n">
        <v>5</v>
      </c>
      <c r="X943" t="n">
        <v>1191.610499433839</v>
      </c>
      <c r="Y943" t="b">
        <v>0</v>
      </c>
      <c r="Z943" t="n">
        <v>1191.610499433839</v>
      </c>
      <c r="AA943" t="b">
        <v>0</v>
      </c>
      <c r="AB943" t="n">
        <v>1.710500617700574</v>
      </c>
      <c r="AC943" t="n">
        <v>0.316684113864299</v>
      </c>
      <c r="AD943" t="b">
        <v>0</v>
      </c>
      <c r="AE943" t="n">
        <v>0</v>
      </c>
      <c r="AF943" t="n">
        <v>0</v>
      </c>
      <c r="AG943" t="n">
        <v>0.5533776366572224</v>
      </c>
      <c r="AH943" t="n">
        <v>36.32166897192474</v>
      </c>
      <c r="AI943" t="n">
        <v>4.586081142875811</v>
      </c>
      <c r="AJ943" t="n">
        <v>0.572274867805079</v>
      </c>
      <c r="AK943" t="n">
        <v>2.048246398512942</v>
      </c>
      <c r="AL943" t="n">
        <v>0.572274867805079</v>
      </c>
      <c r="AM943" t="n">
        <v>0</v>
      </c>
      <c r="AN943" t="n">
        <v>0</v>
      </c>
      <c r="AO943" t="n">
        <v>0.5724660130983132</v>
      </c>
      <c r="AP943" t="n">
        <v>0</v>
      </c>
      <c r="AQ943" t="n">
        <v>0.4590799519362213</v>
      </c>
      <c r="AR943" t="n">
        <v>1</v>
      </c>
      <c r="AS943" t="n">
        <v>0</v>
      </c>
      <c r="AT943" t="n">
        <v>0</v>
      </c>
      <c r="AU943" t="n">
        <v>0</v>
      </c>
      <c r="AV943" t="n">
        <v>0.4506754504504837</v>
      </c>
      <c r="AW943" t="n">
        <v>0.1416847106472571</v>
      </c>
    </row>
    <row r="944" spans="1:49">
      <c r="A944" t="n">
        <v>0</v>
      </c>
      <c r="B944" t="n">
        <v>-21.42638506</v>
      </c>
      <c r="C944" t="n">
        <v>57.37146637492292</v>
      </c>
      <c r="D944" t="n">
        <v>91.16067094725764</v>
      </c>
      <c r="E944" t="n">
        <v>1182.858490151315</v>
      </c>
      <c r="F944" t="n">
        <v>941</v>
      </c>
      <c r="G944" t="n">
        <v>54.016069455</v>
      </c>
      <c r="H944" t="n">
        <v>-0.08238961543736423</v>
      </c>
      <c r="I944" t="n">
        <v>-0</v>
      </c>
      <c r="J944" t="n">
        <v>0</v>
      </c>
      <c r="K944" t="n">
        <v>0</v>
      </c>
      <c r="L944" t="n">
        <v>-0.04327379672307913</v>
      </c>
      <c r="M944" t="n">
        <v>0</v>
      </c>
      <c r="N944" t="n">
        <v>90.86077540699205</v>
      </c>
      <c r="O944" t="n">
        <v>1.590852646686794</v>
      </c>
      <c r="P944" t="b">
        <v>1</v>
      </c>
      <c r="Q944" t="n">
        <v>0</v>
      </c>
      <c r="R944" t="b">
        <v>0</v>
      </c>
      <c r="S944" t="n">
        <v>1.590852646686794</v>
      </c>
      <c r="T944" t="n">
        <v>444.9753861599727</v>
      </c>
      <c r="U944" t="n">
        <v>1754.982923014933</v>
      </c>
      <c r="V944" t="n">
        <v>34.14014397101996</v>
      </c>
      <c r="W944" t="n">
        <v>5</v>
      </c>
      <c r="X944" t="n">
        <v>1182.858490112065</v>
      </c>
      <c r="Y944" t="b">
        <v>0</v>
      </c>
      <c r="Z944" t="n">
        <v>1182.858490112065</v>
      </c>
      <c r="AA944" t="b">
        <v>0</v>
      </c>
      <c r="AB944" t="n">
        <v>8.656223116384371</v>
      </c>
      <c r="AC944" t="n">
        <v>1.590852646686794</v>
      </c>
      <c r="AD944" t="b">
        <v>0</v>
      </c>
      <c r="AE944" t="n">
        <v>0</v>
      </c>
      <c r="AF944" t="n">
        <v>0</v>
      </c>
      <c r="AG944" t="n">
        <v>0.8410069732922251</v>
      </c>
      <c r="AH944" t="n">
        <v>36.3265067570165</v>
      </c>
      <c r="AI944" t="n">
        <v>15.27105174082196</v>
      </c>
      <c r="AJ944" t="n">
        <v>1.891604584988405</v>
      </c>
      <c r="AK944" t="n">
        <v>2.427990737284318</v>
      </c>
      <c r="AL944" t="n">
        <v>1.891604584988405</v>
      </c>
      <c r="AM944" t="n">
        <v>0</v>
      </c>
      <c r="AN944" t="n">
        <v>0</v>
      </c>
      <c r="AO944" t="n">
        <v>1.891685363907514</v>
      </c>
      <c r="AP944" t="n">
        <v>0</v>
      </c>
      <c r="AQ944" t="n">
        <v>0.6943097862934092</v>
      </c>
      <c r="AR944" t="n">
        <v>1</v>
      </c>
      <c r="AS944" t="n">
        <v>0</v>
      </c>
      <c r="AT944" t="n">
        <v>0</v>
      </c>
      <c r="AU944" t="n">
        <v>0</v>
      </c>
      <c r="AV944" t="n">
        <v>0.6854543089998678</v>
      </c>
      <c r="AW944" t="n">
        <v>0.2154951980088659</v>
      </c>
    </row>
    <row r="945" spans="1:49">
      <c r="A945" t="n">
        <v>0</v>
      </c>
      <c r="B945" t="n">
        <v>-21.42638506</v>
      </c>
      <c r="C945" t="n">
        <v>57.35255298302263</v>
      </c>
      <c r="D945" t="n">
        <v>91.1306184210724</v>
      </c>
      <c r="E945" t="n">
        <v>1178.627361195195</v>
      </c>
      <c r="F945" t="n">
        <v>942</v>
      </c>
      <c r="G945" t="n">
        <v>53.82285196</v>
      </c>
      <c r="H945" t="n">
        <v>-0.03124497311574714</v>
      </c>
      <c r="I945" t="n">
        <v>-0</v>
      </c>
      <c r="J945" t="n">
        <v>0</v>
      </c>
      <c r="K945" t="n">
        <v>0</v>
      </c>
      <c r="L945" t="n">
        <v>-0.03208380749704792</v>
      </c>
      <c r="M945" t="n">
        <v>0</v>
      </c>
      <c r="N945" t="n">
        <v>90.85333568995732</v>
      </c>
      <c r="O945" t="n">
        <v>2.874684129747731</v>
      </c>
      <c r="P945" t="b">
        <v>1</v>
      </c>
      <c r="Q945" t="n">
        <v>0</v>
      </c>
      <c r="R945" t="b">
        <v>0</v>
      </c>
      <c r="S945" t="n">
        <v>2.874684129747731</v>
      </c>
      <c r="T945" t="n">
        <v>443.3836926080731</v>
      </c>
      <c r="U945" t="n">
        <v>1748.70528364624</v>
      </c>
      <c r="V945" t="n">
        <v>61.91299274711002</v>
      </c>
      <c r="W945" t="n">
        <v>5</v>
      </c>
      <c r="X945" t="n">
        <v>1178.627361177566</v>
      </c>
      <c r="Y945" t="b">
        <v>0</v>
      </c>
      <c r="Z945" t="n">
        <v>1178.627361177566</v>
      </c>
      <c r="AA945" t="b">
        <v>0</v>
      </c>
      <c r="AB945" t="n">
        <v>15.69802047340518</v>
      </c>
      <c r="AC945" t="n">
        <v>2.874684129747731</v>
      </c>
      <c r="AD945" t="b">
        <v>0</v>
      </c>
      <c r="AE945" t="n">
        <v>0</v>
      </c>
      <c r="AF945" t="n">
        <v>0</v>
      </c>
      <c r="AG945" t="n">
        <v>0.8921690966127955</v>
      </c>
      <c r="AH945" t="n">
        <v>36.33515818626222</v>
      </c>
      <c r="AI945" t="n">
        <v>26.10584882545421</v>
      </c>
      <c r="AJ945" t="n">
        <v>3.222129236107529</v>
      </c>
      <c r="AK945" t="n">
        <v>2.815017262538515</v>
      </c>
      <c r="AL945" t="n">
        <v>3.222129236107529</v>
      </c>
      <c r="AM945" t="n">
        <v>0</v>
      </c>
      <c r="AN945" t="n">
        <v>0</v>
      </c>
      <c r="AO945" t="n">
        <v>3.22214436008383</v>
      </c>
      <c r="AP945" t="n">
        <v>0</v>
      </c>
      <c r="AQ945" t="n">
        <v>0.9363463292386378</v>
      </c>
      <c r="AR945" t="n">
        <v>1</v>
      </c>
      <c r="AS945" t="n">
        <v>0</v>
      </c>
      <c r="AT945" t="n">
        <v>0</v>
      </c>
      <c r="AU945" t="n">
        <v>0</v>
      </c>
      <c r="AV945" t="n">
        <v>0.9270999437465761</v>
      </c>
      <c r="AW945" t="n">
        <v>0.291464483231829</v>
      </c>
    </row>
    <row r="946" spans="1:49">
      <c r="A946" t="n">
        <v>0</v>
      </c>
      <c r="B946" t="n">
        <v>-21.42638506</v>
      </c>
      <c r="C946" t="n">
        <v>57.34118541425698</v>
      </c>
      <c r="D946" t="n">
        <v>91.1125558673119</v>
      </c>
      <c r="E946" t="n">
        <v>1177.240723992365</v>
      </c>
      <c r="F946" t="n">
        <v>943</v>
      </c>
      <c r="G946" t="n">
        <v>53.75953019</v>
      </c>
      <c r="H946" t="n">
        <v>-0.00641321293298347</v>
      </c>
      <c r="I946" t="n">
        <v>-0</v>
      </c>
      <c r="J946" t="n">
        <v>0</v>
      </c>
      <c r="K946" t="n">
        <v>0</v>
      </c>
      <c r="L946" t="n">
        <v>-0.01295159975990057</v>
      </c>
      <c r="M946" t="n">
        <v>0</v>
      </c>
      <c r="N946" t="n">
        <v>90.84589597292259</v>
      </c>
      <c r="O946" t="n">
        <v>3.498238791752653</v>
      </c>
      <c r="P946" t="b">
        <v>1</v>
      </c>
      <c r="Q946" t="n">
        <v>0</v>
      </c>
      <c r="R946" t="b">
        <v>0</v>
      </c>
      <c r="S946" t="n">
        <v>3.498238791752653</v>
      </c>
      <c r="T946" t="n">
        <v>442.8620584102802</v>
      </c>
      <c r="U946" t="n">
        <v>1746.647958370145</v>
      </c>
      <c r="V946" t="n">
        <v>75.43143314040064</v>
      </c>
      <c r="W946" t="n">
        <v>5</v>
      </c>
      <c r="X946" t="n">
        <v>1177.240723941478</v>
      </c>
      <c r="Y946" t="b">
        <v>0</v>
      </c>
      <c r="Z946" t="n">
        <v>1177.240723941478</v>
      </c>
      <c r="AA946" t="b">
        <v>0</v>
      </c>
      <c r="AB946" t="n">
        <v>19.12561692200828</v>
      </c>
      <c r="AC946" t="n">
        <v>3.498238791752653</v>
      </c>
      <c r="AD946" t="b">
        <v>0</v>
      </c>
      <c r="AE946" t="n">
        <v>0</v>
      </c>
      <c r="AF946" t="n">
        <v>0</v>
      </c>
      <c r="AG946" t="n">
        <v>0.9042837208511402</v>
      </c>
      <c r="AH946" t="n">
        <v>36.34576080643523</v>
      </c>
      <c r="AI946" t="n">
        <v>31.37984858084695</v>
      </c>
      <c r="AJ946" t="n">
        <v>3.868519040086226</v>
      </c>
      <c r="AK946" t="n">
        <v>3.0035623464133</v>
      </c>
      <c r="AL946" t="n">
        <v>3.868519040086226</v>
      </c>
      <c r="AM946" t="n">
        <v>0</v>
      </c>
      <c r="AN946" t="n">
        <v>0</v>
      </c>
      <c r="AO946" t="n">
        <v>3.868519628547325</v>
      </c>
      <c r="AP946" t="n">
        <v>0</v>
      </c>
      <c r="AQ946" t="n">
        <v>1.055398423111667</v>
      </c>
      <c r="AR946" t="n">
        <v>1</v>
      </c>
      <c r="AS946" t="n">
        <v>0</v>
      </c>
      <c r="AT946" t="n">
        <v>0</v>
      </c>
      <c r="AU946" t="n">
        <v>0</v>
      </c>
      <c r="AV946" t="n">
        <v>1.045989542240766</v>
      </c>
      <c r="AW946" t="n">
        <v>0.3288413546473459</v>
      </c>
    </row>
    <row r="947" spans="1:49">
      <c r="A947" t="n">
        <v>0</v>
      </c>
      <c r="B947" t="n">
        <v>-21.42638506</v>
      </c>
      <c r="C947" t="n">
        <v>57.33400664904528</v>
      </c>
      <c r="D947" t="n">
        <v>91.1011491333617</v>
      </c>
      <c r="E947" t="n">
        <v>1177.5192341802</v>
      </c>
      <c r="F947" t="n">
        <v>944</v>
      </c>
      <c r="G947" t="n">
        <v>53.772248555</v>
      </c>
      <c r="H947" t="n">
        <v>0.01472832068101759</v>
      </c>
      <c r="I947" t="n">
        <v>-0</v>
      </c>
      <c r="J947" t="n">
        <v>0</v>
      </c>
      <c r="K947" t="n">
        <v>0</v>
      </c>
      <c r="L947" t="n">
        <v>0.01277253725602434</v>
      </c>
      <c r="M947" t="n">
        <v>0</v>
      </c>
      <c r="N947" t="n">
        <v>90.83845625588786</v>
      </c>
      <c r="O947" t="n">
        <v>4.036400119236908</v>
      </c>
      <c r="P947" t="b">
        <v>1</v>
      </c>
      <c r="Q947" t="n">
        <v>0</v>
      </c>
      <c r="R947" t="b">
        <v>0</v>
      </c>
      <c r="S947" t="n">
        <v>4.036400119236908</v>
      </c>
      <c r="T947" t="n">
        <v>442.9668301834636</v>
      </c>
      <c r="U947" t="n">
        <v>1747.06117824358</v>
      </c>
      <c r="V947" t="n">
        <v>87.01505225669401</v>
      </c>
      <c r="W947" t="n">
        <v>5</v>
      </c>
      <c r="X947" t="n">
        <v>1177.519234136173</v>
      </c>
      <c r="Y947" t="b">
        <v>0</v>
      </c>
      <c r="Z947" t="n">
        <v>1177.519234136173</v>
      </c>
      <c r="AA947" t="b">
        <v>0</v>
      </c>
      <c r="AB947" t="n">
        <v>22.06264002451674</v>
      </c>
      <c r="AC947" t="n">
        <v>4.036400119236908</v>
      </c>
      <c r="AD947" t="b">
        <v>0</v>
      </c>
      <c r="AE947" t="n">
        <v>0</v>
      </c>
      <c r="AF947" t="n">
        <v>0</v>
      </c>
      <c r="AG947" t="n">
        <v>0.9118174136809978</v>
      </c>
      <c r="AH947" t="n">
        <v>36.35721369638135</v>
      </c>
      <c r="AI947" t="n">
        <v>35.89960751526414</v>
      </c>
      <c r="AJ947" t="n">
        <v>4.426763580816033</v>
      </c>
      <c r="AK947" t="n">
        <v>3.165720238533083</v>
      </c>
      <c r="AL947" t="n">
        <v>4.426763580816033</v>
      </c>
      <c r="AM947" t="n">
        <v>0</v>
      </c>
      <c r="AN947" t="n">
        <v>0</v>
      </c>
      <c r="AO947" t="n">
        <v>4.426766709460042</v>
      </c>
      <c r="AP947" t="n">
        <v>0</v>
      </c>
      <c r="AQ947" t="n">
        <v>1.159161917750261</v>
      </c>
      <c r="AR947" t="n">
        <v>1</v>
      </c>
      <c r="AS947" t="n">
        <v>0</v>
      </c>
      <c r="AT947" t="n">
        <v>0</v>
      </c>
      <c r="AU947" t="n">
        <v>0</v>
      </c>
      <c r="AV947" t="n">
        <v>1.149625243901282</v>
      </c>
      <c r="AW947" t="n">
        <v>0.3614226598589305</v>
      </c>
    </row>
    <row r="948" spans="1:49">
      <c r="A948" t="n">
        <v>0</v>
      </c>
      <c r="B948" t="n">
        <v>-21.42638506</v>
      </c>
      <c r="C948" t="n">
        <v>57.3321092821534</v>
      </c>
      <c r="D948" t="n">
        <v>91.09813430299695</v>
      </c>
      <c r="E948" t="n">
        <v>1179.795828914205</v>
      </c>
      <c r="F948" t="n">
        <v>945</v>
      </c>
      <c r="G948" t="n">
        <v>53.876210865</v>
      </c>
      <c r="H948" t="n">
        <v>0.04473382604224163</v>
      </c>
      <c r="I948" t="n">
        <v>-0</v>
      </c>
      <c r="J948" t="n">
        <v>0</v>
      </c>
      <c r="K948" t="n">
        <v>0</v>
      </c>
      <c r="L948" t="n">
        <v>0.03370925900903993</v>
      </c>
      <c r="M948" t="n">
        <v>0</v>
      </c>
      <c r="N948" t="n">
        <v>90.83101653885313</v>
      </c>
      <c r="O948" t="n">
        <v>4.812746039146012</v>
      </c>
      <c r="P948" t="b">
        <v>1</v>
      </c>
      <c r="Q948" t="n">
        <v>0</v>
      </c>
      <c r="R948" t="b">
        <v>0</v>
      </c>
      <c r="S948" t="n">
        <v>4.812746039146012</v>
      </c>
      <c r="T948" t="n">
        <v>443.8232543828747</v>
      </c>
      <c r="U948" t="n">
        <v>1750.438915286058</v>
      </c>
      <c r="V948" t="n">
        <v>103.550994376051</v>
      </c>
      <c r="W948" t="n">
        <v>5</v>
      </c>
      <c r="X948" t="n">
        <v>1179.795828902803</v>
      </c>
      <c r="Y948" t="b">
        <v>0</v>
      </c>
      <c r="Z948" t="n">
        <v>1179.795828902803</v>
      </c>
      <c r="AA948" t="b">
        <v>0</v>
      </c>
      <c r="AB948" t="n">
        <v>26.25532311765998</v>
      </c>
      <c r="AC948" t="n">
        <v>4.812746039146012</v>
      </c>
      <c r="AD948" t="b">
        <v>0</v>
      </c>
      <c r="AE948" t="n">
        <v>0</v>
      </c>
      <c r="AF948" t="n">
        <v>0</v>
      </c>
      <c r="AG948" t="n">
        <v>0.9197660163177933</v>
      </c>
      <c r="AH948" t="n">
        <v>36.36938835720687</v>
      </c>
      <c r="AI948" t="n">
        <v>42.35260343030012</v>
      </c>
      <c r="AJ948" t="n">
        <v>5.232576496371805</v>
      </c>
      <c r="AK948" t="n">
        <v>3.398118092525671</v>
      </c>
      <c r="AL948" t="n">
        <v>5.232576496371805</v>
      </c>
      <c r="AM948" t="n">
        <v>0</v>
      </c>
      <c r="AN948" t="n">
        <v>0</v>
      </c>
      <c r="AO948" t="n">
        <v>5.232607781665292</v>
      </c>
      <c r="AP948" t="n">
        <v>0</v>
      </c>
      <c r="AQ948" t="n">
        <v>1.310277002578081</v>
      </c>
      <c r="AR948" t="n">
        <v>1</v>
      </c>
      <c r="AS948" t="n">
        <v>0</v>
      </c>
      <c r="AT948" t="n">
        <v>0</v>
      </c>
      <c r="AU948" t="n">
        <v>0</v>
      </c>
      <c r="AV948" t="n">
        <v>1.300578101441363</v>
      </c>
      <c r="AW948" t="n">
        <v>0.4088796755906826</v>
      </c>
    </row>
    <row r="949" spans="1:49">
      <c r="A949" t="n">
        <v>0</v>
      </c>
      <c r="B949" t="n">
        <v>-21.42638506</v>
      </c>
      <c r="C949" t="n">
        <v>57.34072076504093</v>
      </c>
      <c r="D949" t="n">
        <v>91.1118175606768</v>
      </c>
      <c r="E949" t="n">
        <v>1185.59903733344</v>
      </c>
      <c r="F949" t="n">
        <v>946</v>
      </c>
      <c r="G949" t="n">
        <v>54.14121848</v>
      </c>
      <c r="H949" t="n">
        <v>0.1138113126500073</v>
      </c>
      <c r="I949" t="n">
        <v>-0</v>
      </c>
      <c r="J949" t="n">
        <v>0</v>
      </c>
      <c r="K949" t="n">
        <v>0</v>
      </c>
      <c r="L949" t="n">
        <v>0.04117817536503543</v>
      </c>
      <c r="M949" t="n">
        <v>0</v>
      </c>
      <c r="N949" t="n">
        <v>90.82357682181841</v>
      </c>
      <c r="O949" t="n">
        <v>6.615807581684319</v>
      </c>
      <c r="P949" t="b">
        <v>1</v>
      </c>
      <c r="Q949" t="n">
        <v>0</v>
      </c>
      <c r="R949" t="b">
        <v>0</v>
      </c>
      <c r="S949" t="n">
        <v>6.615807581684319</v>
      </c>
      <c r="T949" t="n">
        <v>446.0063429898345</v>
      </c>
      <c r="U949" t="n">
        <v>1759.049016751907</v>
      </c>
      <c r="V949" t="n">
        <v>141.6489019566114</v>
      </c>
      <c r="W949" t="n">
        <v>5</v>
      </c>
      <c r="X949" t="n">
        <v>1185.599037290785</v>
      </c>
      <c r="Y949" t="b">
        <v>0</v>
      </c>
      <c r="Z949" t="n">
        <v>1185.599037290785</v>
      </c>
      <c r="AA949" t="b">
        <v>0</v>
      </c>
      <c r="AB949" t="n">
        <v>35.91503599305562</v>
      </c>
      <c r="AC949" t="n">
        <v>6.615807581684319</v>
      </c>
      <c r="AD949" t="b">
        <v>0</v>
      </c>
      <c r="AE949" t="n">
        <v>0</v>
      </c>
      <c r="AF949" t="n">
        <v>0</v>
      </c>
      <c r="AG949" t="n">
        <v>0.9312473940798786</v>
      </c>
      <c r="AH949" t="n">
        <v>36.382596176842</v>
      </c>
      <c r="AI949" t="n">
        <v>57.2204592348711</v>
      </c>
      <c r="AJ949" t="n">
        <v>7.104242786334006</v>
      </c>
      <c r="AK949" t="n">
        <v>3.934055684343463</v>
      </c>
      <c r="AL949" t="n">
        <v>7.104242786334006</v>
      </c>
      <c r="AM949" t="n">
        <v>0</v>
      </c>
      <c r="AN949" t="n">
        <v>0</v>
      </c>
      <c r="AO949" t="n">
        <v>7.104406837185989</v>
      </c>
      <c r="AP949" t="n">
        <v>0</v>
      </c>
      <c r="AQ949" t="n">
        <v>1.665982912400584</v>
      </c>
      <c r="AR949" t="n">
        <v>1</v>
      </c>
      <c r="AS949" t="n">
        <v>0</v>
      </c>
      <c r="AT949" t="n">
        <v>0</v>
      </c>
      <c r="AU949" t="n">
        <v>0</v>
      </c>
      <c r="AV949" t="n">
        <v>1.65603475687938</v>
      </c>
      <c r="AW949" t="n">
        <v>0.5206292135853434</v>
      </c>
    </row>
    <row r="950" spans="1:49">
      <c r="A950" t="n">
        <v>0</v>
      </c>
      <c r="B950" t="n">
        <v>-21.42638506</v>
      </c>
      <c r="C950" t="n">
        <v>57.37170821330989</v>
      </c>
      <c r="D950" t="n">
        <v>91.16105521754059</v>
      </c>
      <c r="E950" t="n">
        <v>1198.29788140125</v>
      </c>
      <c r="F950" t="n">
        <v>947</v>
      </c>
      <c r="G950" t="n">
        <v>54.721120175</v>
      </c>
      <c r="H950" t="n">
        <v>0.2041120150244025</v>
      </c>
      <c r="I950" t="n">
        <v>-0</v>
      </c>
      <c r="J950" t="n">
        <v>0</v>
      </c>
      <c r="K950" t="n">
        <v>0</v>
      </c>
      <c r="L950" t="n">
        <v>0.03473725513964282</v>
      </c>
      <c r="M950" t="n">
        <v>0</v>
      </c>
      <c r="N950" t="n">
        <v>90.81613710478368</v>
      </c>
      <c r="O950" t="n">
        <v>9.050198963714719</v>
      </c>
      <c r="P950" t="b">
        <v>1</v>
      </c>
      <c r="Q950" t="n">
        <v>0</v>
      </c>
      <c r="R950" t="b">
        <v>0</v>
      </c>
      <c r="S950" t="n">
        <v>9.050198963714719</v>
      </c>
      <c r="T950" t="n">
        <v>450.7834765960185</v>
      </c>
      <c r="U950" t="n">
        <v>1777.890031694697</v>
      </c>
      <c r="V950" t="n">
        <v>191.7173954889014</v>
      </c>
      <c r="W950" t="n">
        <v>5</v>
      </c>
      <c r="X950" t="n">
        <v>1198.297881362226</v>
      </c>
      <c r="Y950" t="b">
        <v>0</v>
      </c>
      <c r="Z950" t="n">
        <v>1198.297881362226</v>
      </c>
      <c r="AA950" t="b">
        <v>0</v>
      </c>
      <c r="AB950" t="n">
        <v>48.60988729434619</v>
      </c>
      <c r="AC950" t="n">
        <v>9.050198963714719</v>
      </c>
      <c r="AD950" t="b">
        <v>0</v>
      </c>
      <c r="AE950" t="n">
        <v>0</v>
      </c>
      <c r="AF950" t="n">
        <v>0</v>
      </c>
      <c r="AG950" t="n">
        <v>0.9395454700085948</v>
      </c>
      <c r="AH950" t="n">
        <v>36.39815410844162</v>
      </c>
      <c r="AI950" t="n">
        <v>76.76211189793459</v>
      </c>
      <c r="AJ950" t="n">
        <v>9.632528975560842</v>
      </c>
      <c r="AK950" t="n">
        <v>4.640617395937284</v>
      </c>
      <c r="AL950" t="n">
        <v>9.632528975560842</v>
      </c>
      <c r="AM950" t="n">
        <v>0</v>
      </c>
      <c r="AN950" t="n">
        <v>0</v>
      </c>
      <c r="AO950" t="n">
        <v>9.632958277577668</v>
      </c>
      <c r="AP950" t="n">
        <v>0</v>
      </c>
      <c r="AQ950" t="n">
        <v>2.156907223935598</v>
      </c>
      <c r="AR950" t="n">
        <v>1</v>
      </c>
      <c r="AS950" t="n">
        <v>0</v>
      </c>
      <c r="AT950" t="n">
        <v>0</v>
      </c>
      <c r="AU950" t="n">
        <v>0</v>
      </c>
      <c r="AV950" t="n">
        <v>2.146916615257615</v>
      </c>
      <c r="AW950" t="n">
        <v>0.6749541363136331</v>
      </c>
    </row>
    <row r="951" spans="1:49">
      <c r="A951" t="n">
        <v>0</v>
      </c>
      <c r="B951" t="n">
        <v>-21.42638506</v>
      </c>
      <c r="C951" t="n">
        <v>57.4190437396979</v>
      </c>
      <c r="D951" t="n">
        <v>91.23626923276154</v>
      </c>
      <c r="E951" t="n">
        <v>1215.52941024795</v>
      </c>
      <c r="F951" t="n">
        <v>948</v>
      </c>
      <c r="G951" t="n">
        <v>55.508010125</v>
      </c>
      <c r="H951" t="n">
        <v>0.2087336647523834</v>
      </c>
      <c r="I951" t="n">
        <v>-0</v>
      </c>
      <c r="J951" t="n">
        <v>0</v>
      </c>
      <c r="K951" t="n">
        <v>0</v>
      </c>
      <c r="L951" t="n">
        <v>0.02105827692489487</v>
      </c>
      <c r="M951" t="n">
        <v>0</v>
      </c>
      <c r="N951" t="n">
        <v>90.80869738774895</v>
      </c>
      <c r="O951" t="n">
        <v>9.344332740073593</v>
      </c>
      <c r="P951" t="b">
        <v>1</v>
      </c>
      <c r="Q951" t="n">
        <v>0</v>
      </c>
      <c r="R951" t="b">
        <v>0</v>
      </c>
      <c r="S951" t="n">
        <v>9.344332740073593</v>
      </c>
      <c r="T951" t="n">
        <v>457.2657449820652</v>
      </c>
      <c r="U951" t="n">
        <v>1803.456098209265</v>
      </c>
      <c r="V951" t="n">
        <v>195.1421152970658</v>
      </c>
      <c r="W951" t="n">
        <v>5</v>
      </c>
      <c r="X951" t="n">
        <v>1215.529410193045</v>
      </c>
      <c r="Y951" t="b">
        <v>0</v>
      </c>
      <c r="Z951" t="n">
        <v>1215.529410193045</v>
      </c>
      <c r="AA951" t="b">
        <v>0</v>
      </c>
      <c r="AB951" t="n">
        <v>49.47822395970228</v>
      </c>
      <c r="AC951" t="n">
        <v>9.344332740073593</v>
      </c>
      <c r="AD951" t="b">
        <v>0</v>
      </c>
      <c r="AE951" t="n">
        <v>0</v>
      </c>
      <c r="AF951" t="n">
        <v>0</v>
      </c>
      <c r="AG951" t="n">
        <v>0.9398780614273117</v>
      </c>
      <c r="AH951" t="n">
        <v>36.41686811617606</v>
      </c>
      <c r="AI951" t="n">
        <v>78.10569354273998</v>
      </c>
      <c r="AJ951" t="n">
        <v>9.942069214684254</v>
      </c>
      <c r="AK951" t="n">
        <v>4.695865709353825</v>
      </c>
      <c r="AL951" t="n">
        <v>9.942069214684254</v>
      </c>
      <c r="AM951" t="n">
        <v>0</v>
      </c>
      <c r="AN951" t="n">
        <v>0</v>
      </c>
      <c r="AO951" t="n">
        <v>9.942506446271189</v>
      </c>
      <c r="AP951" t="n">
        <v>0</v>
      </c>
      <c r="AQ951" t="n">
        <v>2.216816458649264</v>
      </c>
      <c r="AR951" t="n">
        <v>1</v>
      </c>
      <c r="AS951" t="n">
        <v>0</v>
      </c>
      <c r="AT951" t="n">
        <v>0</v>
      </c>
      <c r="AU951" t="n">
        <v>0</v>
      </c>
      <c r="AV951" t="n">
        <v>2.206779712285336</v>
      </c>
      <c r="AW951" t="n">
        <v>0.6937740777423114</v>
      </c>
    </row>
    <row r="952" spans="1:49">
      <c r="A952" t="n">
        <v>0</v>
      </c>
      <c r="B952" t="n">
        <v>-21.42638506</v>
      </c>
      <c r="C952" t="n">
        <v>57.4546483889668</v>
      </c>
      <c r="D952" t="n">
        <v>91.29284341364416</v>
      </c>
      <c r="E952" t="n">
        <v>1228.50340915188</v>
      </c>
      <c r="F952" t="n">
        <v>949</v>
      </c>
      <c r="G952" t="n">
        <v>56.10047695999999</v>
      </c>
      <c r="H952" t="n">
        <v>0.110417313466038</v>
      </c>
      <c r="I952" t="n">
        <v>-0</v>
      </c>
      <c r="J952" t="n">
        <v>0</v>
      </c>
      <c r="K952" t="n">
        <v>0</v>
      </c>
      <c r="L952" t="n">
        <v>0.006247706632417083</v>
      </c>
      <c r="M952" t="n">
        <v>0</v>
      </c>
      <c r="N952" t="n">
        <v>90.80125767071422</v>
      </c>
      <c r="O952" t="n">
        <v>6.873260553919931</v>
      </c>
      <c r="P952" t="b">
        <v>1</v>
      </c>
      <c r="Q952" t="n">
        <v>0</v>
      </c>
      <c r="R952" t="b">
        <v>0</v>
      </c>
      <c r="S952" t="n">
        <v>6.873260553919931</v>
      </c>
      <c r="T952" t="n">
        <v>462.1463881193954</v>
      </c>
      <c r="U952" t="n">
        <v>1822.705354742895</v>
      </c>
      <c r="V952" t="n">
        <v>142.021673708152</v>
      </c>
      <c r="W952" t="n">
        <v>5</v>
      </c>
      <c r="X952" t="n">
        <v>1228.503409096712</v>
      </c>
      <c r="Y952" t="b">
        <v>0</v>
      </c>
      <c r="Z952" t="n">
        <v>1228.503409096712</v>
      </c>
      <c r="AA952" t="b">
        <v>0</v>
      </c>
      <c r="AB952" t="n">
        <v>36.00955215723936</v>
      </c>
      <c r="AC952" t="n">
        <v>6.873260553919931</v>
      </c>
      <c r="AD952" t="b">
        <v>0</v>
      </c>
      <c r="AE952" t="n">
        <v>0</v>
      </c>
      <c r="AF952" t="n">
        <v>0</v>
      </c>
      <c r="AG952" t="n">
        <v>0.931035227386937</v>
      </c>
      <c r="AH952" t="n">
        <v>36.43608403249483</v>
      </c>
      <c r="AI952" t="n">
        <v>57.38411789001574</v>
      </c>
      <c r="AJ952" t="n">
        <v>7.382385060993417</v>
      </c>
      <c r="AK952" t="n">
        <v>3.957482641886145</v>
      </c>
      <c r="AL952" t="n">
        <v>7.382385060993417</v>
      </c>
      <c r="AM952" t="n">
        <v>0</v>
      </c>
      <c r="AN952" t="n">
        <v>0</v>
      </c>
      <c r="AO952" t="n">
        <v>7.382482989257026</v>
      </c>
      <c r="AP952" t="n">
        <v>0</v>
      </c>
      <c r="AQ952" t="n">
        <v>1.721666215638662</v>
      </c>
      <c r="AR952" t="n">
        <v>1</v>
      </c>
      <c r="AS952" t="n">
        <v>0</v>
      </c>
      <c r="AT952" t="n">
        <v>0</v>
      </c>
      <c r="AU952" t="n">
        <v>0</v>
      </c>
      <c r="AV952" t="n">
        <v>1.711576178832396</v>
      </c>
      <c r="AW952" t="n">
        <v>0.5380904937382435</v>
      </c>
    </row>
    <row r="953" spans="1:49">
      <c r="A953" t="n">
        <v>0</v>
      </c>
      <c r="B953" t="n">
        <v>-21.42638506</v>
      </c>
      <c r="C953" t="n">
        <v>57.45621006203577</v>
      </c>
      <c r="D953" t="n">
        <v>91.29532484167385</v>
      </c>
      <c r="E953" t="n">
        <v>1229.824427720865</v>
      </c>
      <c r="F953" t="n">
        <v>950</v>
      </c>
      <c r="G953" t="n">
        <v>56.16080221</v>
      </c>
      <c r="H953" t="n">
        <v>-0.106409514449866</v>
      </c>
      <c r="I953" t="n">
        <v>-0</v>
      </c>
      <c r="J953" t="n">
        <v>0</v>
      </c>
      <c r="K953" t="n">
        <v>0</v>
      </c>
      <c r="L953" t="n">
        <v>-0.01151035612293161</v>
      </c>
      <c r="M953" t="n">
        <v>0</v>
      </c>
      <c r="N953" t="n">
        <v>90.79381795367949</v>
      </c>
      <c r="O953" t="n">
        <v>1.135396089025872</v>
      </c>
      <c r="P953" t="b">
        <v>1</v>
      </c>
      <c r="Q953" t="n">
        <v>0</v>
      </c>
      <c r="R953" t="b">
        <v>0</v>
      </c>
      <c r="S953" t="n">
        <v>1.135396089025872</v>
      </c>
      <c r="T953" t="n">
        <v>462.6433374843675</v>
      </c>
      <c r="U953" t="n">
        <v>1824.665323038345</v>
      </c>
      <c r="V953" t="n">
        <v>23.43540502516531</v>
      </c>
      <c r="W953" t="n">
        <v>5</v>
      </c>
      <c r="X953" t="n">
        <v>1229.824427727845</v>
      </c>
      <c r="Y953" t="b">
        <v>0</v>
      </c>
      <c r="Z953" t="n">
        <v>1229.824427727845</v>
      </c>
      <c r="AA953" t="b">
        <v>0</v>
      </c>
      <c r="AB953" t="n">
        <v>5.942039813682888</v>
      </c>
      <c r="AC953" t="n">
        <v>1.135396089025872</v>
      </c>
      <c r="AD953" t="b">
        <v>0</v>
      </c>
      <c r="AE953" t="n">
        <v>0</v>
      </c>
      <c r="AF953" t="n">
        <v>0</v>
      </c>
      <c r="AG953" t="n">
        <v>0.7932643262325954</v>
      </c>
      <c r="AH953" t="n">
        <v>36.45229727746998</v>
      </c>
      <c r="AI953" t="n">
        <v>11.11367613300883</v>
      </c>
      <c r="AJ953" t="n">
        <v>1.431296040272155</v>
      </c>
      <c r="AK953" t="n">
        <v>2.297593323390306</v>
      </c>
      <c r="AL953" t="n">
        <v>1.431296040272155</v>
      </c>
      <c r="AM953" t="n">
        <v>0</v>
      </c>
      <c r="AN953" t="n">
        <v>0</v>
      </c>
      <c r="AO953" t="n">
        <v>1.431511305134445</v>
      </c>
      <c r="AP953" t="n">
        <v>0</v>
      </c>
      <c r="AQ953" t="n">
        <v>0.6228842597325687</v>
      </c>
      <c r="AR953" t="n">
        <v>1</v>
      </c>
      <c r="AS953" t="n">
        <v>0</v>
      </c>
      <c r="AT953" t="n">
        <v>0</v>
      </c>
      <c r="AU953" t="n">
        <v>0</v>
      </c>
      <c r="AV953" t="n">
        <v>0.6140965942927498</v>
      </c>
      <c r="AW953" t="n">
        <v>0.1930615439222687</v>
      </c>
    </row>
    <row r="954" spans="1:49">
      <c r="A954" t="n">
        <v>-32.438623</v>
      </c>
      <c r="B954" t="n">
        <v>11.00727331</v>
      </c>
      <c r="C954" t="n">
        <v>57.41699380706959</v>
      </c>
      <c r="D954" t="n">
        <v>91.2330119823268</v>
      </c>
      <c r="E954" t="n">
        <v>1207.30919899552</v>
      </c>
      <c r="F954" t="n">
        <v>951</v>
      </c>
      <c r="G954" t="n">
        <v>55.13262837000001</v>
      </c>
      <c r="H954" t="n">
        <v>-0.4913197473332094</v>
      </c>
      <c r="I954" t="n">
        <v>0.6777609928496551</v>
      </c>
      <c r="J954" t="n">
        <v>0</v>
      </c>
      <c r="K954" t="n">
        <v>0</v>
      </c>
      <c r="L954" t="n">
        <v>-0.03872443873984588</v>
      </c>
      <c r="M954" t="n">
        <v>0</v>
      </c>
      <c r="N954" t="n">
        <v>90.79200908011178</v>
      </c>
      <c r="O954" t="n">
        <v>-8.959675979816996</v>
      </c>
      <c r="P954" t="b">
        <v>1</v>
      </c>
      <c r="Q954" t="n">
        <v>0</v>
      </c>
      <c r="R954" t="b">
        <v>0</v>
      </c>
      <c r="S954" t="n">
        <v>-8.959675979816996</v>
      </c>
      <c r="T954" t="n">
        <v>454.1734125877639</v>
      </c>
      <c r="U954" t="n">
        <v>1791.259939246141</v>
      </c>
      <c r="V954" t="n">
        <v>-188.3831172632601</v>
      </c>
      <c r="W954" t="n">
        <v>5</v>
      </c>
      <c r="X954" t="n">
        <v>1207.309199051899</v>
      </c>
      <c r="Y954" t="b">
        <v>0</v>
      </c>
      <c r="Z954" t="n">
        <v>1207.309199051899</v>
      </c>
      <c r="AA954" t="b">
        <v>0</v>
      </c>
      <c r="AB954" t="n">
        <v>-47.76448206472113</v>
      </c>
      <c r="AC954" t="n">
        <v>-8.959675979816996</v>
      </c>
      <c r="AD954" t="b">
        <v>0</v>
      </c>
      <c r="AE954" t="n">
        <v>0</v>
      </c>
      <c r="AF954" t="n">
        <v>0</v>
      </c>
      <c r="AG954" t="n">
        <v>0.9191584080647263</v>
      </c>
      <c r="AH954" t="n">
        <v>36.46032592969812</v>
      </c>
      <c r="AI954" t="n">
        <v>-65.13816809591282</v>
      </c>
      <c r="AJ954" t="n">
        <v>-8.235361510384358</v>
      </c>
      <c r="AK954" t="n">
        <v>-17.37368603119169</v>
      </c>
      <c r="AL954" t="n">
        <v>-8.235361510384358</v>
      </c>
      <c r="AM954" t="n">
        <v>2</v>
      </c>
      <c r="AN954" t="n">
        <v>5.502012175495343</v>
      </c>
      <c r="AO954" t="n">
        <v>-2.053753481909038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</row>
    <row r="955" spans="1:49">
      <c r="A955" t="n">
        <v>-83.12397145</v>
      </c>
      <c r="B955" t="n">
        <v>61.684864515</v>
      </c>
      <c r="C955" t="n">
        <v>57.35608841475189</v>
      </c>
      <c r="D955" t="n">
        <v>91.13623606253935</v>
      </c>
      <c r="E955" t="n">
        <v>1291.70184033826</v>
      </c>
      <c r="F955" t="n">
        <v>952</v>
      </c>
      <c r="G955" t="n">
        <v>52.522575425</v>
      </c>
      <c r="H955" t="n">
        <v>-0.9601671503839597</v>
      </c>
      <c r="I955" t="n">
        <v>1.736762544438412</v>
      </c>
      <c r="J955" t="n">
        <v>0</v>
      </c>
      <c r="K955" t="n">
        <v>0</v>
      </c>
      <c r="L955" t="n">
        <v>-0.07555051440874699</v>
      </c>
      <c r="M955" t="n">
        <v>0</v>
      </c>
      <c r="N955" t="n">
        <v>90.80462924292863</v>
      </c>
      <c r="O955" t="n">
        <v>-20.29228625109261</v>
      </c>
      <c r="P955" t="b">
        <v>1</v>
      </c>
      <c r="Q955" t="n">
        <v>0</v>
      </c>
      <c r="R955" t="b">
        <v>0</v>
      </c>
      <c r="S955" t="n">
        <v>-20.29228625109261</v>
      </c>
      <c r="T955" t="n">
        <v>432.6722310168443</v>
      </c>
      <c r="U955" t="n">
        <v>1706.459279130434</v>
      </c>
      <c r="V955" t="n">
        <v>-447.861096503514</v>
      </c>
      <c r="W955" t="n">
        <v>5</v>
      </c>
      <c r="X955" t="n">
        <v>1150.153554133913</v>
      </c>
      <c r="Y955" t="b">
        <v>0</v>
      </c>
      <c r="Z955" t="n">
        <v>1150.153554133913</v>
      </c>
      <c r="AA955" t="b">
        <v>0</v>
      </c>
      <c r="AB955" t="n">
        <v>-113.5550447524123</v>
      </c>
      <c r="AC955" t="n">
        <v>-20.29228625109261</v>
      </c>
      <c r="AD955" t="b">
        <v>0</v>
      </c>
      <c r="AE955" t="n">
        <v>0</v>
      </c>
      <c r="AF955" t="n">
        <v>0</v>
      </c>
      <c r="AG955" t="n">
        <v>0.9455440721564166</v>
      </c>
      <c r="AH955" t="n">
        <v>36.48510054899788</v>
      </c>
      <c r="AI955" t="n">
        <v>-159.3045985594956</v>
      </c>
      <c r="AJ955" t="n">
        <v>-19.18725097522177</v>
      </c>
      <c r="AK955" t="n">
        <v>-45.7495538070833</v>
      </c>
      <c r="AL955" t="n">
        <v>-19.18725097522177</v>
      </c>
      <c r="AM955" t="n">
        <v>2</v>
      </c>
      <c r="AN955" t="n">
        <v>15.22559209770224</v>
      </c>
      <c r="AO955" t="n">
        <v>-2.213400497653323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</row>
    <row r="956" spans="1:49">
      <c r="A956" t="n">
        <v>-101.3706969</v>
      </c>
      <c r="B956" t="n">
        <v>79.92879735</v>
      </c>
      <c r="C956" t="n">
        <v>57.293685236568</v>
      </c>
      <c r="D956" t="n">
        <v>91.03708022860425</v>
      </c>
      <c r="E956" t="n">
        <v>1362.191193438205</v>
      </c>
      <c r="F956" t="n">
        <v>953</v>
      </c>
      <c r="G956" t="n">
        <v>48.326716675</v>
      </c>
      <c r="H956" t="n">
        <v>-1.339604730297633</v>
      </c>
      <c r="I956" t="n">
        <v>2.118003103177513</v>
      </c>
      <c r="J956" t="n">
        <v>0</v>
      </c>
      <c r="K956" t="n">
        <v>0</v>
      </c>
      <c r="L956" t="n">
        <v>-0.1140921958574374</v>
      </c>
      <c r="M956" t="n">
        <v>0</v>
      </c>
      <c r="N956" t="n">
        <v>90.82921494811352</v>
      </c>
      <c r="O956" t="n">
        <v>-27.51119684907535</v>
      </c>
      <c r="P956" t="b">
        <v>1</v>
      </c>
      <c r="Q956" t="n">
        <v>0</v>
      </c>
      <c r="R956" t="b">
        <v>0</v>
      </c>
      <c r="S956" t="n">
        <v>-27.51119684907535</v>
      </c>
      <c r="T956" t="n">
        <v>398.1074452708291</v>
      </c>
      <c r="U956" t="n">
        <v>1570.13576414815</v>
      </c>
      <c r="V956" t="n">
        <v>-659.9037050300578</v>
      </c>
      <c r="W956" t="n">
        <v>4</v>
      </c>
      <c r="X956" t="n">
        <v>1400.56110162015</v>
      </c>
      <c r="Y956" t="b">
        <v>1</v>
      </c>
      <c r="Z956" t="n">
        <v>1400.56110162015</v>
      </c>
      <c r="AA956" t="b">
        <v>0</v>
      </c>
      <c r="AB956" t="n">
        <v>-167.3183836283108</v>
      </c>
      <c r="AC956" t="n">
        <v>-27.51119684907535</v>
      </c>
      <c r="AD956" t="b">
        <v>0</v>
      </c>
      <c r="AE956" t="n">
        <v>0</v>
      </c>
      <c r="AF956" t="n">
        <v>-38.36990818194522</v>
      </c>
      <c r="AG956" t="n">
        <v>0.9518857089583128</v>
      </c>
      <c r="AH956" t="n">
        <v>36.52289743063955</v>
      </c>
      <c r="AI956" t="n">
        <v>-178.5515450916968</v>
      </c>
      <c r="AJ956" t="n">
        <v>-26.1875151169738</v>
      </c>
      <c r="AK956" t="n">
        <v>-11.23316146338601</v>
      </c>
      <c r="AL956" t="n">
        <v>-25.47007940539418</v>
      </c>
      <c r="AM956" t="n">
        <v>2</v>
      </c>
      <c r="AN956" t="n">
        <v>21.00201957013462</v>
      </c>
      <c r="AO956" t="n">
        <v>-2.349235733995876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</row>
    <row r="957" spans="1:49">
      <c r="A957" t="n">
        <v>-101.3706969</v>
      </c>
      <c r="B957" t="n">
        <v>79.92879735</v>
      </c>
      <c r="C957" t="n">
        <v>57.23178564948351</v>
      </c>
      <c r="D957" t="n">
        <v>90.9387245781995</v>
      </c>
      <c r="E957" t="n">
        <v>1250.311239012755</v>
      </c>
      <c r="F957" t="n">
        <v>954</v>
      </c>
      <c r="G957" t="n">
        <v>43.14230699</v>
      </c>
      <c r="H957" t="n">
        <v>-1.498304290925511</v>
      </c>
      <c r="I957" t="n">
        <v>2.118003103177513</v>
      </c>
      <c r="J957" t="n">
        <v>0</v>
      </c>
      <c r="K957" t="n">
        <v>0</v>
      </c>
      <c r="L957" t="n">
        <v>-0.1397761298997967</v>
      </c>
      <c r="M957" t="n">
        <v>0</v>
      </c>
      <c r="N957" t="n">
        <v>90.85696800274893</v>
      </c>
      <c r="O957" t="n">
        <v>-27.97707266468121</v>
      </c>
      <c r="P957" t="b">
        <v>1</v>
      </c>
      <c r="Q957" t="n">
        <v>0</v>
      </c>
      <c r="R957" t="b">
        <v>0</v>
      </c>
      <c r="S957" t="n">
        <v>-27.97707266468121</v>
      </c>
      <c r="T957" t="n">
        <v>355.399141522141</v>
      </c>
      <c r="U957" t="n">
        <v>1401.694214163324</v>
      </c>
      <c r="V957" t="n">
        <v>-751.7220309685686</v>
      </c>
      <c r="W957" t="n">
        <v>4</v>
      </c>
      <c r="X957" t="n">
        <v>1250.311239033685</v>
      </c>
      <c r="Y957" t="b">
        <v>0</v>
      </c>
      <c r="Z957" t="n">
        <v>1250.311239033685</v>
      </c>
      <c r="AA957" t="b">
        <v>0</v>
      </c>
      <c r="AB957" t="n">
        <v>-190.5988922334099</v>
      </c>
      <c r="AC957" t="n">
        <v>-27.97707266468121</v>
      </c>
      <c r="AD957" t="b">
        <v>0</v>
      </c>
      <c r="AE957" t="n">
        <v>0</v>
      </c>
      <c r="AF957" t="n">
        <v>-2.09302015719004e-08</v>
      </c>
      <c r="AG957" t="n">
        <v>0.9537860728908303</v>
      </c>
      <c r="AH957" t="n">
        <v>36.56817294613843</v>
      </c>
      <c r="AI957" t="n">
        <v>-203.8010862339087</v>
      </c>
      <c r="AJ957" t="n">
        <v>-26.68414226782769</v>
      </c>
      <c r="AK957" t="n">
        <v>-13.20219400049885</v>
      </c>
      <c r="AL957" t="n">
        <v>-26.684142267381</v>
      </c>
      <c r="AM957" t="n">
        <v>2</v>
      </c>
      <c r="AN957" t="n">
        <v>22.42837275783524</v>
      </c>
      <c r="AO957" t="n">
        <v>-2.13470711086424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</row>
    <row r="958" spans="1:49">
      <c r="A958" t="n">
        <v>-101.3706969</v>
      </c>
      <c r="B958" t="n">
        <v>79.92879735</v>
      </c>
      <c r="C958" t="n">
        <v>57.17076066965505</v>
      </c>
      <c r="D958" t="n">
        <v>90.84175863925435</v>
      </c>
      <c r="E958" t="n">
        <v>1282.29218718941</v>
      </c>
      <c r="F958" t="n">
        <v>955</v>
      </c>
      <c r="G958" t="n">
        <v>37.684945805</v>
      </c>
      <c r="H958" t="n">
        <v>-1.535320497666989</v>
      </c>
      <c r="I958" t="n">
        <v>2.118003103177513</v>
      </c>
      <c r="J958" t="n">
        <v>0</v>
      </c>
      <c r="K958" t="n">
        <v>0</v>
      </c>
      <c r="L958" t="n">
        <v>-0.1346193773815264</v>
      </c>
      <c r="M958" t="n">
        <v>0</v>
      </c>
      <c r="N958" t="n">
        <v>90.88472105738434</v>
      </c>
      <c r="O958" t="n">
        <v>-25.24870797871653</v>
      </c>
      <c r="P958" t="b">
        <v>1</v>
      </c>
      <c r="Q958" t="n">
        <v>0</v>
      </c>
      <c r="R958" t="b">
        <v>0</v>
      </c>
      <c r="S958" t="n">
        <v>-25.24870797871653</v>
      </c>
      <c r="T958" t="n">
        <v>310.4423087645691</v>
      </c>
      <c r="U958" t="n">
        <v>1224.38446576746</v>
      </c>
      <c r="V958" t="n">
        <v>-776.657672239643</v>
      </c>
      <c r="W958" t="n">
        <v>4</v>
      </c>
      <c r="X958" t="n">
        <v>1092.150943464575</v>
      </c>
      <c r="Y958" t="b">
        <v>0</v>
      </c>
      <c r="Z958" t="n">
        <v>1092.150943464575</v>
      </c>
      <c r="AA958" t="b">
        <v>0</v>
      </c>
      <c r="AB958" t="n">
        <v>-196.9213164907817</v>
      </c>
      <c r="AC958" t="n">
        <v>-25.24870797871653</v>
      </c>
      <c r="AD958" t="b">
        <v>0</v>
      </c>
      <c r="AE958" t="n">
        <v>0</v>
      </c>
      <c r="AF958" t="n">
        <v>0</v>
      </c>
      <c r="AG958" t="n">
        <v>0.9545300559580799</v>
      </c>
      <c r="AH958" t="n">
        <v>36.61239663586841</v>
      </c>
      <c r="AI958" t="n">
        <v>-210.7256897413505</v>
      </c>
      <c r="AJ958" t="n">
        <v>-24.10065063979351</v>
      </c>
      <c r="AK958" t="n">
        <v>-13.80437325056877</v>
      </c>
      <c r="AL958" t="n">
        <v>-24.10065063979351</v>
      </c>
      <c r="AM958" t="n">
        <v>2</v>
      </c>
      <c r="AN958" t="n">
        <v>19.78395370105423</v>
      </c>
      <c r="AO958" t="n">
        <v>-2.195442547490092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</row>
    <row r="959" spans="1:49">
      <c r="A959" t="n">
        <v>-101.3706969</v>
      </c>
      <c r="B959" t="n">
        <v>79.92879735</v>
      </c>
      <c r="C959" t="n">
        <v>57.11040581539166</v>
      </c>
      <c r="D959" t="n">
        <v>90.7458574995899</v>
      </c>
      <c r="E959" t="n">
        <v>1332.679213978165</v>
      </c>
      <c r="F959" t="n">
        <v>956</v>
      </c>
      <c r="G959" t="n">
        <v>32.27077033</v>
      </c>
      <c r="H959" t="n">
        <v>-1.420027601739868</v>
      </c>
      <c r="I959" t="n">
        <v>2.118003103177513</v>
      </c>
      <c r="J959" t="n">
        <v>0</v>
      </c>
      <c r="K959" t="n">
        <v>0</v>
      </c>
      <c r="L959" t="n">
        <v>-0.09593015672903588</v>
      </c>
      <c r="M959" t="n">
        <v>0</v>
      </c>
      <c r="N959" t="n">
        <v>90.91247411201975</v>
      </c>
      <c r="O959" t="n">
        <v>-19.97838943762858</v>
      </c>
      <c r="P959" t="b">
        <v>1</v>
      </c>
      <c r="Q959" t="n">
        <v>0</v>
      </c>
      <c r="R959" t="b">
        <v>0</v>
      </c>
      <c r="S959" t="n">
        <v>-19.97838943762858</v>
      </c>
      <c r="T959" t="n">
        <v>265.8412326952889</v>
      </c>
      <c r="U959" t="n">
        <v>1048.477821750219</v>
      </c>
      <c r="V959" t="n">
        <v>-717.6447540005368</v>
      </c>
      <c r="W959" t="n">
        <v>3</v>
      </c>
      <c r="X959" t="n">
        <v>1387.13615817554</v>
      </c>
      <c r="Y959" t="b">
        <v>1</v>
      </c>
      <c r="Z959" t="n">
        <v>1387.13615817554</v>
      </c>
      <c r="AA959" t="b">
        <v>0</v>
      </c>
      <c r="AB959" t="n">
        <v>-181.9586090265053</v>
      </c>
      <c r="AC959" t="n">
        <v>-19.97838943762858</v>
      </c>
      <c r="AD959" t="b">
        <v>0</v>
      </c>
      <c r="AE959" t="n">
        <v>0</v>
      </c>
      <c r="AF959" t="n">
        <v>-54.45694419737492</v>
      </c>
      <c r="AG959" t="n">
        <v>0.9541780281347698</v>
      </c>
      <c r="AH959" t="n">
        <v>36.65166505408514</v>
      </c>
      <c r="AI959" t="n">
        <v>-131.2327337589239</v>
      </c>
      <c r="AJ959" t="n">
        <v>-19.06294023890495</v>
      </c>
      <c r="AK959" t="n">
        <v>50.72587526758139</v>
      </c>
      <c r="AL959" t="n">
        <v>-18.31455698416135</v>
      </c>
      <c r="AM959" t="n">
        <v>2</v>
      </c>
      <c r="AN959" t="n">
        <v>13.90070985192096</v>
      </c>
      <c r="AO959" t="n">
        <v>-2.292080515020565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</row>
    <row r="960" spans="1:49">
      <c r="A960" t="n">
        <v>-101.3706969</v>
      </c>
      <c r="B960" t="n">
        <v>79.92879735</v>
      </c>
      <c r="C960" t="n">
        <v>57.05024840772671</v>
      </c>
      <c r="D960" t="n">
        <v>90.6502700936598</v>
      </c>
      <c r="E960" t="n">
        <v>1193.673067020645</v>
      </c>
      <c r="F960" t="n">
        <v>957</v>
      </c>
      <c r="G960" t="n">
        <v>27.76998434</v>
      </c>
      <c r="H960" t="n">
        <v>-1.047036982873536</v>
      </c>
      <c r="I960" t="n">
        <v>2.118003103177513</v>
      </c>
      <c r="J960" t="n">
        <v>0</v>
      </c>
      <c r="K960" t="n">
        <v>0</v>
      </c>
      <c r="L960" t="n">
        <v>-0.02821768036703887</v>
      </c>
      <c r="M960" t="n">
        <v>0</v>
      </c>
      <c r="N960" t="n">
        <v>90.94022716665516</v>
      </c>
      <c r="O960" t="n">
        <v>-12.37324294648943</v>
      </c>
      <c r="P960" t="b">
        <v>1</v>
      </c>
      <c r="Q960" t="n">
        <v>0</v>
      </c>
      <c r="R960" t="b">
        <v>0</v>
      </c>
      <c r="S960" t="n">
        <v>-12.37324294648943</v>
      </c>
      <c r="T960" t="n">
        <v>228.7645071184289</v>
      </c>
      <c r="U960" t="n">
        <v>902.2472160750834</v>
      </c>
      <c r="V960" t="n">
        <v>-516.4951858527394</v>
      </c>
      <c r="W960" t="n">
        <v>3</v>
      </c>
      <c r="X960" t="n">
        <v>1193.673066867335</v>
      </c>
      <c r="Y960" t="b">
        <v>0</v>
      </c>
      <c r="Z960" t="n">
        <v>1193.673066867335</v>
      </c>
      <c r="AA960" t="b">
        <v>0</v>
      </c>
      <c r="AB960" t="n">
        <v>-130.9571972243254</v>
      </c>
      <c r="AC960" t="n">
        <v>-12.37324294648943</v>
      </c>
      <c r="AD960" t="b">
        <v>0</v>
      </c>
      <c r="AE960" t="n">
        <v>0</v>
      </c>
      <c r="AF960" t="n">
        <v>1.5330965652538e-07</v>
      </c>
      <c r="AG960" t="n">
        <v>0.9507930210368075</v>
      </c>
      <c r="AH960" t="n">
        <v>36.68297728978354</v>
      </c>
      <c r="AI960" t="n">
        <v>-94.1142775324485</v>
      </c>
      <c r="AJ960" t="n">
        <v>-11.76439304111505</v>
      </c>
      <c r="AK960" t="n">
        <v>36.8429196918769</v>
      </c>
      <c r="AL960" t="n">
        <v>-11.76439304262601</v>
      </c>
      <c r="AM960" t="n">
        <v>2</v>
      </c>
      <c r="AN960" t="n">
        <v>7.618135950120449</v>
      </c>
      <c r="AO960" t="n">
        <v>-2.028249262677837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</row>
    <row r="961" spans="1:49">
      <c r="A961" t="n">
        <v>-74.00060873</v>
      </c>
      <c r="B961" t="n">
        <v>52.5628981</v>
      </c>
      <c r="C961" t="n">
        <v>57.00473582411615</v>
      </c>
      <c r="D961" t="n">
        <v>90.57795265224445</v>
      </c>
      <c r="E961" t="n">
        <v>1329.538651802315</v>
      </c>
      <c r="F961" t="n">
        <v>958</v>
      </c>
      <c r="G961" t="n">
        <v>25.09241945</v>
      </c>
      <c r="H961" t="n">
        <v>-0.3737835334326531</v>
      </c>
      <c r="I961" t="n">
        <v>1.546142265173329</v>
      </c>
      <c r="J961" t="n">
        <v>0</v>
      </c>
      <c r="K961" t="n">
        <v>0</v>
      </c>
      <c r="L961" t="n">
        <v>0.04993663192563386</v>
      </c>
      <c r="M961" t="n">
        <v>0</v>
      </c>
      <c r="N961" t="n">
        <v>90.96322919711523</v>
      </c>
      <c r="O961" t="n">
        <v>-3.239270326219889</v>
      </c>
      <c r="P961" t="b">
        <v>1</v>
      </c>
      <c r="Q961" t="n">
        <v>0</v>
      </c>
      <c r="R961" t="b">
        <v>0</v>
      </c>
      <c r="S961" t="n">
        <v>-3.239270326219889</v>
      </c>
      <c r="T961" t="n">
        <v>206.7071733857567</v>
      </c>
      <c r="U961" t="n">
        <v>815.2530918334244</v>
      </c>
      <c r="V961" t="n">
        <v>-149.645281095305</v>
      </c>
      <c r="W961" t="n">
        <v>2</v>
      </c>
      <c r="X961" t="n">
        <v>1741.380604156195</v>
      </c>
      <c r="Y961" t="b">
        <v>1</v>
      </c>
      <c r="Z961" t="n">
        <v>1741.380604156195</v>
      </c>
      <c r="AA961" t="b">
        <v>0</v>
      </c>
      <c r="AB961" t="n">
        <v>-37.94251549069599</v>
      </c>
      <c r="AC961" t="n">
        <v>-3.239270326219889</v>
      </c>
      <c r="AD961" t="b">
        <v>0</v>
      </c>
      <c r="AE961" t="n">
        <v>0</v>
      </c>
      <c r="AF961" t="n">
        <v>-411.8419523538796</v>
      </c>
      <c r="AG961" t="n">
        <v>0.9190216939788572</v>
      </c>
      <c r="AH961" t="n">
        <v>36.70380253248256</v>
      </c>
      <c r="AI961" t="n">
        <v>-16.32490396071089</v>
      </c>
      <c r="AJ961" t="n">
        <v>-2.976959702458048</v>
      </c>
      <c r="AK961" t="n">
        <v>21.6176115299851</v>
      </c>
      <c r="AL961" t="n">
        <v>-2.272899433833868</v>
      </c>
      <c r="AM961" t="n">
        <v>2</v>
      </c>
      <c r="AN961" t="n">
        <v>0</v>
      </c>
      <c r="AO961" t="n">
        <v>-0.6080011314960265</v>
      </c>
      <c r="AP961" t="n">
        <v>0</v>
      </c>
      <c r="AQ961" t="n">
        <v>0.2908847922484477</v>
      </c>
      <c r="AR961" t="n">
        <v>1</v>
      </c>
      <c r="AS961" t="n">
        <v>0</v>
      </c>
      <c r="AT961" t="n">
        <v>0</v>
      </c>
      <c r="AU961" t="n">
        <v>0</v>
      </c>
      <c r="AV961" t="n">
        <v>0.2827546573417959</v>
      </c>
      <c r="AW961" t="n">
        <v>0.08889326403200289</v>
      </c>
    </row>
    <row r="962" spans="1:49">
      <c r="A962" t="n">
        <v>-23.31526028</v>
      </c>
      <c r="B962" t="n">
        <v>1.885306894999999</v>
      </c>
      <c r="C962" t="n">
        <v>57.01688293208102</v>
      </c>
      <c r="D962" t="n">
        <v>90.59725385861259</v>
      </c>
      <c r="E962" t="n">
        <v>1691.477216086865</v>
      </c>
      <c r="F962" t="n">
        <v>959</v>
      </c>
      <c r="G962" t="n">
        <v>25.37247981</v>
      </c>
      <c r="H962" t="n">
        <v>0.5442506749374858</v>
      </c>
      <c r="I962" t="n">
        <v>0.4871407135845726</v>
      </c>
      <c r="J962" t="n">
        <v>0</v>
      </c>
      <c r="K962" t="n">
        <v>0</v>
      </c>
      <c r="L962" t="n">
        <v>0.1251117344314323</v>
      </c>
      <c r="M962" t="n">
        <v>0</v>
      </c>
      <c r="N962" t="n">
        <v>90.97268201048242</v>
      </c>
      <c r="O962" t="n">
        <v>7.724198764757031</v>
      </c>
      <c r="P962" t="b">
        <v>1</v>
      </c>
      <c r="Q962" t="n">
        <v>0</v>
      </c>
      <c r="R962" t="b">
        <v>0</v>
      </c>
      <c r="S962" t="n">
        <v>7.724198764757031</v>
      </c>
      <c r="T962" t="n">
        <v>209.0142639996511</v>
      </c>
      <c r="U962" t="n">
        <v>824.3522572146242</v>
      </c>
      <c r="V962" t="n">
        <v>352.8977567303575</v>
      </c>
      <c r="W962" t="n">
        <v>2</v>
      </c>
      <c r="X962" t="n">
        <v>1760.816421410437</v>
      </c>
      <c r="Y962" t="b">
        <v>0</v>
      </c>
      <c r="Z962" t="n">
        <v>1760.816421410437</v>
      </c>
      <c r="AA962" t="b">
        <v>0</v>
      </c>
      <c r="AB962" t="n">
        <v>89.47711884643954</v>
      </c>
      <c r="AC962" t="n">
        <v>7.724198764757031</v>
      </c>
      <c r="AD962" t="b">
        <v>0</v>
      </c>
      <c r="AE962" t="n">
        <v>0</v>
      </c>
      <c r="AF962" t="n">
        <v>-69.33920532357229</v>
      </c>
      <c r="AG962" t="n">
        <v>0.9175323391483629</v>
      </c>
      <c r="AH962" t="n">
        <v>36.71277466560461</v>
      </c>
      <c r="AI962" t="n">
        <v>45.65510677477451</v>
      </c>
      <c r="AJ962" t="n">
        <v>8.418448522399217</v>
      </c>
      <c r="AK962" t="n">
        <v>3.765069861647383</v>
      </c>
      <c r="AL962" t="n">
        <v>8.086938364098335</v>
      </c>
      <c r="AM962" t="n">
        <v>1</v>
      </c>
      <c r="AN962" t="n">
        <v>0</v>
      </c>
      <c r="AO962" t="n">
        <v>8.787971318406354</v>
      </c>
      <c r="AP962" t="n">
        <v>0</v>
      </c>
      <c r="AQ962" t="n">
        <v>2.028962926508048</v>
      </c>
      <c r="AR962" t="n">
        <v>1</v>
      </c>
      <c r="AS962" t="n">
        <v>0</v>
      </c>
      <c r="AT962" t="n">
        <v>0</v>
      </c>
      <c r="AU962" t="n">
        <v>0</v>
      </c>
      <c r="AV962" t="n">
        <v>2.019234846105661</v>
      </c>
      <c r="AW962" t="n">
        <v>0.6348131557052116</v>
      </c>
    </row>
    <row r="963" spans="1:49">
      <c r="A963" t="n">
        <v>0</v>
      </c>
      <c r="B963" t="n">
        <v>-21.42638506</v>
      </c>
      <c r="C963" t="n">
        <v>57.11478169031528</v>
      </c>
      <c r="D963" t="n">
        <v>90.75281056736425</v>
      </c>
      <c r="E963" t="n">
        <v>1997.61820251661</v>
      </c>
      <c r="F963" t="n">
        <v>960</v>
      </c>
      <c r="G963" t="n">
        <v>28.78467448</v>
      </c>
      <c r="H963" t="n">
        <v>1.273660025349372</v>
      </c>
      <c r="I963" t="n">
        <v>-0</v>
      </c>
      <c r="J963" t="n">
        <v>0</v>
      </c>
      <c r="K963" t="n">
        <v>0</v>
      </c>
      <c r="L963" t="n">
        <v>0.1964746246772938</v>
      </c>
      <c r="M963" t="n">
        <v>0</v>
      </c>
      <c r="N963" t="n">
        <v>90.96928946218988</v>
      </c>
      <c r="O963" t="n">
        <v>18.72581879111869</v>
      </c>
      <c r="P963" t="b">
        <v>1</v>
      </c>
      <c r="Q963" t="n">
        <v>0</v>
      </c>
      <c r="R963" t="b">
        <v>0</v>
      </c>
      <c r="S963" t="n">
        <v>18.72581879111869</v>
      </c>
      <c r="T963" t="n">
        <v>237.1233555395522</v>
      </c>
      <c r="U963" t="n">
        <v>935.214514247994</v>
      </c>
      <c r="V963" t="n">
        <v>754.1154983915173</v>
      </c>
      <c r="W963" t="n">
        <v>2</v>
      </c>
      <c r="X963" t="n">
        <v>1997.618202433715</v>
      </c>
      <c r="Y963" t="b">
        <v>0</v>
      </c>
      <c r="Z963" t="n">
        <v>1997.618202433715</v>
      </c>
      <c r="AA963" t="b">
        <v>0</v>
      </c>
      <c r="AB963" t="n">
        <v>191.205755170263</v>
      </c>
      <c r="AC963" t="n">
        <v>18.72581879111869</v>
      </c>
      <c r="AD963" t="b">
        <v>0</v>
      </c>
      <c r="AE963" t="n">
        <v>0</v>
      </c>
      <c r="AF963" t="n">
        <v>0</v>
      </c>
      <c r="AG963" t="n">
        <v>0.9407131989553988</v>
      </c>
      <c r="AH963" t="n">
        <v>36.73456264448311</v>
      </c>
      <c r="AI963" t="n">
        <v>95.15737961552404</v>
      </c>
      <c r="AJ963" t="n">
        <v>19.90598070901153</v>
      </c>
      <c r="AK963" t="n">
        <v>5.641576633191178</v>
      </c>
      <c r="AL963" t="n">
        <v>19.90598070901153</v>
      </c>
      <c r="AM963" t="n">
        <v>0</v>
      </c>
      <c r="AN963" t="n">
        <v>0</v>
      </c>
      <c r="AO963" t="n">
        <v>20.11989681265506</v>
      </c>
      <c r="AP963" t="n">
        <v>0</v>
      </c>
      <c r="AQ963" t="n">
        <v>4.105551031451741</v>
      </c>
      <c r="AR963" t="n">
        <v>1</v>
      </c>
      <c r="AS963" t="n">
        <v>0</v>
      </c>
      <c r="AT963" t="n">
        <v>0</v>
      </c>
      <c r="AU963" t="n">
        <v>0</v>
      </c>
      <c r="AV963" t="n">
        <v>4.099394502191277</v>
      </c>
      <c r="AW963" t="n">
        <v>1.28878003736692</v>
      </c>
    </row>
    <row r="964" spans="1:49">
      <c r="A964" t="n">
        <v>0</v>
      </c>
      <c r="B964" t="n">
        <v>-21.42638506</v>
      </c>
      <c r="C964" t="n">
        <v>57.29845379047563</v>
      </c>
      <c r="D964" t="n">
        <v>91.04465724556295</v>
      </c>
      <c r="E964" t="n">
        <v>2359.5940329597</v>
      </c>
      <c r="F964" t="n">
        <v>961</v>
      </c>
      <c r="G964" t="n">
        <v>34.000564305</v>
      </c>
      <c r="H964" t="n">
        <v>1.551179636165025</v>
      </c>
      <c r="I964" t="n">
        <v>-0</v>
      </c>
      <c r="J964" t="n">
        <v>0</v>
      </c>
      <c r="K964" t="n">
        <v>0</v>
      </c>
      <c r="L964" t="n">
        <v>0.2494271808877948</v>
      </c>
      <c r="M964" t="n">
        <v>0</v>
      </c>
      <c r="N964" t="n">
        <v>90.96184974515515</v>
      </c>
      <c r="O964" t="n">
        <v>26.67831025149286</v>
      </c>
      <c r="P964" t="b">
        <v>1</v>
      </c>
      <c r="Q964" t="n">
        <v>0</v>
      </c>
      <c r="R964" t="b">
        <v>0</v>
      </c>
      <c r="S964" t="n">
        <v>26.67831025149286</v>
      </c>
      <c r="T964" t="n">
        <v>280.090987439922</v>
      </c>
      <c r="U964" t="n">
        <v>1104.678854463052</v>
      </c>
      <c r="V964" t="n">
        <v>909.5583521640476</v>
      </c>
      <c r="W964" t="n">
        <v>2</v>
      </c>
      <c r="X964" t="n">
        <v>2359.59403313308</v>
      </c>
      <c r="Y964" t="b">
        <v>0</v>
      </c>
      <c r="Z964" t="n">
        <v>2359.59403313308</v>
      </c>
      <c r="AA964" t="b">
        <v>0</v>
      </c>
      <c r="AB964" t="n">
        <v>230.6182434493021</v>
      </c>
      <c r="AC964" t="n">
        <v>26.67831025149286</v>
      </c>
      <c r="AD964" t="b">
        <v>0</v>
      </c>
      <c r="AE964" t="n">
        <v>0</v>
      </c>
      <c r="AF964" t="n">
        <v>0</v>
      </c>
      <c r="AG964" t="n">
        <v>0.9432910387645116</v>
      </c>
      <c r="AH964" t="n">
        <v>36.77253597265805</v>
      </c>
      <c r="AI964" t="n">
        <v>114.4581449434987</v>
      </c>
      <c r="AJ964" t="n">
        <v>28.28216229684016</v>
      </c>
      <c r="AK964" t="n">
        <v>6.490802504686783</v>
      </c>
      <c r="AL964" t="n">
        <v>28.28216229684016</v>
      </c>
      <c r="AM964" t="n">
        <v>0</v>
      </c>
      <c r="AN964" t="n">
        <v>0</v>
      </c>
      <c r="AO964" t="n">
        <v>28.32192067151759</v>
      </c>
      <c r="AP964" t="n">
        <v>0</v>
      </c>
      <c r="AQ964" t="n">
        <v>5.62460504156828</v>
      </c>
      <c r="AR964" t="n">
        <v>1</v>
      </c>
      <c r="AS964" t="n">
        <v>0</v>
      </c>
      <c r="AT964" t="n">
        <v>0</v>
      </c>
      <c r="AU964" t="n">
        <v>0</v>
      </c>
      <c r="AV964" t="n">
        <v>5.62795205528827</v>
      </c>
      <c r="AW964" t="n">
        <v>1.769332582223192</v>
      </c>
    </row>
    <row r="965" spans="1:49">
      <c r="A965" t="n">
        <v>0</v>
      </c>
      <c r="B965" t="n">
        <v>-21.42638506</v>
      </c>
      <c r="C965" t="n">
        <v>57.51115401390936</v>
      </c>
      <c r="D965" t="n">
        <v>91.38262830163005</v>
      </c>
      <c r="E965" t="n">
        <v>2285.653010982745</v>
      </c>
      <c r="F965" t="n">
        <v>962</v>
      </c>
      <c r="G965" t="n">
        <v>39.51926109</v>
      </c>
      <c r="H965" t="n">
        <v>1.467110271657196</v>
      </c>
      <c r="I965" t="n">
        <v>-0</v>
      </c>
      <c r="J965" t="n">
        <v>0</v>
      </c>
      <c r="K965" t="n">
        <v>0</v>
      </c>
      <c r="L965" t="n">
        <v>0.2786240763041454</v>
      </c>
      <c r="M965" t="n">
        <v>0</v>
      </c>
      <c r="N965" t="n">
        <v>90.95441002812042</v>
      </c>
      <c r="O965" t="n">
        <v>29.58826543834649</v>
      </c>
      <c r="P965" t="b">
        <v>1</v>
      </c>
      <c r="Q965" t="n">
        <v>0</v>
      </c>
      <c r="R965" t="b">
        <v>0</v>
      </c>
      <c r="S965" t="n">
        <v>29.58826543834649</v>
      </c>
      <c r="T965" t="n">
        <v>325.5530926575364</v>
      </c>
      <c r="U965" t="n">
        <v>1283.981397441323</v>
      </c>
      <c r="V965" t="n">
        <v>867.8987498327948</v>
      </c>
      <c r="W965" t="n">
        <v>2</v>
      </c>
      <c r="X965" t="n">
        <v>2742.584264934667</v>
      </c>
      <c r="Y965" t="b">
        <v>0</v>
      </c>
      <c r="Z965" t="n">
        <v>2742.584264934667</v>
      </c>
      <c r="AA965" t="b">
        <v>0</v>
      </c>
      <c r="AB965" t="n">
        <v>220.0554639535484</v>
      </c>
      <c r="AC965" t="n">
        <v>29.58826543834649</v>
      </c>
      <c r="AD965" t="b">
        <v>0</v>
      </c>
      <c r="AE965" t="n">
        <v>0</v>
      </c>
      <c r="AF965" t="n">
        <v>0</v>
      </c>
      <c r="AG965" t="n">
        <v>0.940821379272029</v>
      </c>
      <c r="AH965" t="n">
        <v>36.82428352822094</v>
      </c>
      <c r="AI965" t="n">
        <v>109.5024233311432</v>
      </c>
      <c r="AJ965" t="n">
        <v>31.44939739915428</v>
      </c>
      <c r="AK965" t="n">
        <v>6.480202379107439</v>
      </c>
      <c r="AL965" t="n">
        <v>31.44939739915428</v>
      </c>
      <c r="AM965" t="n">
        <v>0</v>
      </c>
      <c r="AN965" t="n">
        <v>0</v>
      </c>
      <c r="AO965" t="n">
        <v>31.50886938405529</v>
      </c>
      <c r="AP965" t="n">
        <v>0</v>
      </c>
      <c r="AQ965" t="n">
        <v>6.219791238744734</v>
      </c>
      <c r="AR965" t="n">
        <v>1</v>
      </c>
      <c r="AS965" t="n">
        <v>0</v>
      </c>
      <c r="AT965" t="n">
        <v>0</v>
      </c>
      <c r="AU965" t="n">
        <v>0</v>
      </c>
      <c r="AV965" t="n">
        <v>6.223714619500435</v>
      </c>
      <c r="AW965" t="n">
        <v>1.956630218339146</v>
      </c>
    </row>
    <row r="966" spans="1:49">
      <c r="A966" t="n">
        <v>0</v>
      </c>
      <c r="B966" t="n">
        <v>-21.42638506</v>
      </c>
      <c r="C966" t="n">
        <v>57.71538077215966</v>
      </c>
      <c r="D966" t="n">
        <v>91.70713540392049</v>
      </c>
      <c r="E966" t="n">
        <v>2007.31493121927</v>
      </c>
      <c r="F966" t="n">
        <v>963</v>
      </c>
      <c r="G966" t="n">
        <v>44.38933795</v>
      </c>
      <c r="H966" t="n">
        <v>1.237690648039519</v>
      </c>
      <c r="I966" t="n">
        <v>-0</v>
      </c>
      <c r="J966" t="n">
        <v>0</v>
      </c>
      <c r="K966" t="n">
        <v>0</v>
      </c>
      <c r="L966" t="n">
        <v>0.2794417078528143</v>
      </c>
      <c r="M966" t="n">
        <v>0</v>
      </c>
      <c r="N966" t="n">
        <v>90.94697031108569</v>
      </c>
      <c r="O966" t="n">
        <v>28.59229738415663</v>
      </c>
      <c r="P966" t="b">
        <v>1</v>
      </c>
      <c r="Q966" t="n">
        <v>0</v>
      </c>
      <c r="R966" t="b">
        <v>0</v>
      </c>
      <c r="S966" t="n">
        <v>28.59229738415663</v>
      </c>
      <c r="T966" t="n">
        <v>365.6719749322379</v>
      </c>
      <c r="U966" t="n">
        <v>1442.210269132746</v>
      </c>
      <c r="V966" t="n">
        <v>746.6700936901595</v>
      </c>
      <c r="W966" t="n">
        <v>3</v>
      </c>
      <c r="X966" t="n">
        <v>1908.044186062623</v>
      </c>
      <c r="Y966" t="b">
        <v>1</v>
      </c>
      <c r="Z966" t="n">
        <v>1908.044186062623</v>
      </c>
      <c r="AA966" t="b">
        <v>0</v>
      </c>
      <c r="AB966" t="n">
        <v>189.3179750735699</v>
      </c>
      <c r="AC966" t="n">
        <v>28.59229738415663</v>
      </c>
      <c r="AD966" t="b">
        <v>0</v>
      </c>
      <c r="AE966" t="n">
        <v>0</v>
      </c>
      <c r="AF966" t="n">
        <v>99.27074515664663</v>
      </c>
      <c r="AG966" t="n">
        <v>0.9496775427561363</v>
      </c>
      <c r="AH966" t="n">
        <v>36.8841748880109</v>
      </c>
      <c r="AI966" t="n">
        <v>150.6800786431154</v>
      </c>
      <c r="AJ966" t="n">
        <v>30.10737444751679</v>
      </c>
      <c r="AK966" t="n">
        <v>7.582591815020209</v>
      </c>
      <c r="AL966" t="n">
        <v>31.6737854970862</v>
      </c>
      <c r="AM966" t="n">
        <v>0</v>
      </c>
      <c r="AN966" t="n">
        <v>0</v>
      </c>
      <c r="AO966" t="n">
        <v>31.69482246831983</v>
      </c>
      <c r="AP966" t="n">
        <v>0</v>
      </c>
      <c r="AQ966" t="n">
        <v>6.314321501089617</v>
      </c>
      <c r="AR966" t="n">
        <v>1</v>
      </c>
      <c r="AS966" t="n">
        <v>0</v>
      </c>
      <c r="AT966" t="n">
        <v>0</v>
      </c>
      <c r="AU966" t="n">
        <v>0</v>
      </c>
      <c r="AV966" t="n">
        <v>6.314666434814949</v>
      </c>
      <c r="AW966" t="n">
        <v>1.985223925013869</v>
      </c>
    </row>
    <row r="967" spans="1:49">
      <c r="A967" t="n">
        <v>0</v>
      </c>
      <c r="B967" t="n">
        <v>-21.42638506</v>
      </c>
      <c r="C967" t="n">
        <v>57.90702376149942</v>
      </c>
      <c r="D967" t="n">
        <v>92.01164746530625</v>
      </c>
      <c r="E967" t="n">
        <v>2076.13456217504</v>
      </c>
      <c r="F967" t="n">
        <v>964</v>
      </c>
      <c r="G967" t="n">
        <v>48.299845145</v>
      </c>
      <c r="H967" t="n">
        <v>0.8992805153514025</v>
      </c>
      <c r="I967" t="n">
        <v>-0</v>
      </c>
      <c r="J967" t="n">
        <v>0</v>
      </c>
      <c r="K967" t="n">
        <v>0</v>
      </c>
      <c r="L967" t="n">
        <v>0.2472450918193489</v>
      </c>
      <c r="M967" t="n">
        <v>0</v>
      </c>
      <c r="N967" t="n">
        <v>90.93953059405096</v>
      </c>
      <c r="O967" t="n">
        <v>23.55302970574031</v>
      </c>
      <c r="P967" t="b">
        <v>1</v>
      </c>
      <c r="Q967" t="n">
        <v>0</v>
      </c>
      <c r="R967" t="b">
        <v>0</v>
      </c>
      <c r="S967" t="n">
        <v>23.55302970574031</v>
      </c>
      <c r="T967" t="n">
        <v>397.8860820809654</v>
      </c>
      <c r="U967" t="n">
        <v>1569.262707727328</v>
      </c>
      <c r="V967" t="n">
        <v>565.2745252390142</v>
      </c>
      <c r="W967" t="n">
        <v>3</v>
      </c>
      <c r="X967" t="n">
        <v>2076.134562323254</v>
      </c>
      <c r="Y967" t="b">
        <v>0</v>
      </c>
      <c r="Z967" t="n">
        <v>2076.134562323254</v>
      </c>
      <c r="AA967" t="b">
        <v>0</v>
      </c>
      <c r="AB967" t="n">
        <v>143.3251838841314</v>
      </c>
      <c r="AC967" t="n">
        <v>23.55302970574031</v>
      </c>
      <c r="AD967" t="b">
        <v>0</v>
      </c>
      <c r="AE967" t="n">
        <v>0</v>
      </c>
      <c r="AF967" t="n">
        <v>-1.482139850850217e-07</v>
      </c>
      <c r="AG967" t="n">
        <v>0.9444846806902751</v>
      </c>
      <c r="AH967" t="n">
        <v>36.93338912092492</v>
      </c>
      <c r="AI967" t="n">
        <v>114.7011428967076</v>
      </c>
      <c r="AJ967" t="n">
        <v>24.93743962954127</v>
      </c>
      <c r="AK967" t="n">
        <v>6.36767057310108</v>
      </c>
      <c r="AL967" t="n">
        <v>24.93743962776101</v>
      </c>
      <c r="AM967" t="n">
        <v>0</v>
      </c>
      <c r="AN967" t="n">
        <v>0</v>
      </c>
      <c r="AO967" t="n">
        <v>24.94449172668563</v>
      </c>
      <c r="AP967" t="n">
        <v>0</v>
      </c>
      <c r="AQ967" t="n">
        <v>4.99909346981599</v>
      </c>
      <c r="AR967" t="n">
        <v>1</v>
      </c>
      <c r="AS967" t="n">
        <v>0</v>
      </c>
      <c r="AT967" t="n">
        <v>0</v>
      </c>
      <c r="AU967" t="n">
        <v>0</v>
      </c>
      <c r="AV967" t="n">
        <v>4.995752032562981</v>
      </c>
      <c r="AW967" t="n">
        <v>1.570579627737903</v>
      </c>
    </row>
    <row r="968" spans="1:49">
      <c r="A968" t="n">
        <v>0</v>
      </c>
      <c r="B968" t="n">
        <v>-21.42638506</v>
      </c>
      <c r="C968" t="n">
        <v>58.03377522703504</v>
      </c>
      <c r="D968" t="n">
        <v>92.2130498238631</v>
      </c>
      <c r="E968" t="n">
        <v>1886.0068142234</v>
      </c>
      <c r="F968" t="n">
        <v>965</v>
      </c>
      <c r="G968" t="n">
        <v>50.78632251499999</v>
      </c>
      <c r="H968" t="n">
        <v>0.4960077613881984</v>
      </c>
      <c r="I968" t="n">
        <v>-0</v>
      </c>
      <c r="J968" t="n">
        <v>0</v>
      </c>
      <c r="K968" t="n">
        <v>0</v>
      </c>
      <c r="L968" t="n">
        <v>0.1845123882590584</v>
      </c>
      <c r="M968" t="n">
        <v>0</v>
      </c>
      <c r="N968" t="n">
        <v>90.93209087701624</v>
      </c>
      <c r="O968" t="n">
        <v>15.20931541677832</v>
      </c>
      <c r="P968" t="b">
        <v>1</v>
      </c>
      <c r="Q968" t="n">
        <v>0</v>
      </c>
      <c r="R968" t="b">
        <v>0</v>
      </c>
      <c r="S968" t="n">
        <v>15.20931541677832</v>
      </c>
      <c r="T968" t="n">
        <v>418.3692686411338</v>
      </c>
      <c r="U968" t="n">
        <v>1650.048395520632</v>
      </c>
      <c r="V968" t="n">
        <v>347.153279802738</v>
      </c>
      <c r="W968" t="n">
        <v>3</v>
      </c>
      <c r="X968" t="n">
        <v>2183.014027273796</v>
      </c>
      <c r="Y968" t="b">
        <v>0</v>
      </c>
      <c r="Z968" t="n">
        <v>2183.014027273796</v>
      </c>
      <c r="AA968" t="b">
        <v>0</v>
      </c>
      <c r="AB968" t="n">
        <v>88.02060846925406</v>
      </c>
      <c r="AC968" t="n">
        <v>15.20931541677832</v>
      </c>
      <c r="AD968" t="b">
        <v>0</v>
      </c>
      <c r="AE968" t="n">
        <v>0</v>
      </c>
      <c r="AF968" t="n">
        <v>0</v>
      </c>
      <c r="AG968" t="n">
        <v>0.9318607288255961</v>
      </c>
      <c r="AH968" t="n">
        <v>36.97811299854926</v>
      </c>
      <c r="AI968" t="n">
        <v>71.39593943940251</v>
      </c>
      <c r="AJ968" t="n">
        <v>16.32144691401073</v>
      </c>
      <c r="AK968" t="n">
        <v>4.864867278212756</v>
      </c>
      <c r="AL968" t="n">
        <v>16.32144691401073</v>
      </c>
      <c r="AM968" t="n">
        <v>0</v>
      </c>
      <c r="AN968" t="n">
        <v>0</v>
      </c>
      <c r="AO968" t="n">
        <v>16.44342269978867</v>
      </c>
      <c r="AP968" t="n">
        <v>0</v>
      </c>
      <c r="AQ968" t="n">
        <v>3.429205459140328</v>
      </c>
      <c r="AR968" t="n">
        <v>1</v>
      </c>
      <c r="AS968" t="n">
        <v>0</v>
      </c>
      <c r="AT968" t="n">
        <v>0</v>
      </c>
      <c r="AU968" t="n">
        <v>0</v>
      </c>
      <c r="AV968" t="n">
        <v>3.421092805299634</v>
      </c>
      <c r="AW968" t="n">
        <v>1.075533499177249</v>
      </c>
    </row>
    <row r="969" spans="1:49">
      <c r="A969" t="n">
        <v>0</v>
      </c>
      <c r="B969" t="n">
        <v>-21.42638506</v>
      </c>
      <c r="C969" t="n">
        <v>58.09063185387485</v>
      </c>
      <c r="D969" t="n">
        <v>92.30339243802331</v>
      </c>
      <c r="E969" t="n">
        <v>1571.62723760853</v>
      </c>
      <c r="F969" t="n">
        <v>966</v>
      </c>
      <c r="G969" t="n">
        <v>52.00236837</v>
      </c>
      <c r="H969" t="n">
        <v>0.2021244599291272</v>
      </c>
      <c r="I969" t="n">
        <v>-0</v>
      </c>
      <c r="J969" t="n">
        <v>0</v>
      </c>
      <c r="K969" t="n">
        <v>0</v>
      </c>
      <c r="L969" t="n">
        <v>0.1078547709464284</v>
      </c>
      <c r="M969" t="n">
        <v>0</v>
      </c>
      <c r="N969" t="n">
        <v>90.92465115998151</v>
      </c>
      <c r="O969" t="n">
        <v>8.417030156548673</v>
      </c>
      <c r="P969" t="b">
        <v>1</v>
      </c>
      <c r="Q969" t="n">
        <v>0</v>
      </c>
      <c r="R969" t="b">
        <v>0</v>
      </c>
      <c r="S969" t="n">
        <v>8.417030156548673</v>
      </c>
      <c r="T969" t="n">
        <v>428.3868519154528</v>
      </c>
      <c r="U969" t="n">
        <v>1689.557743954546</v>
      </c>
      <c r="V969" t="n">
        <v>187.6264805390422</v>
      </c>
      <c r="W969" t="n">
        <v>4</v>
      </c>
      <c r="X969" t="n">
        <v>1507.085507607455</v>
      </c>
      <c r="Y969" t="b">
        <v>1</v>
      </c>
      <c r="Z969" t="n">
        <v>1507.085507607455</v>
      </c>
      <c r="AA969" t="b">
        <v>0</v>
      </c>
      <c r="AB969" t="n">
        <v>47.57263705350968</v>
      </c>
      <c r="AC969" t="n">
        <v>8.417030156548673</v>
      </c>
      <c r="AD969" t="b">
        <v>0</v>
      </c>
      <c r="AE969" t="n">
        <v>0</v>
      </c>
      <c r="AF969" t="n">
        <v>64.54173000107517</v>
      </c>
      <c r="AG969" t="n">
        <v>0.9291690141335796</v>
      </c>
      <c r="AH969" t="n">
        <v>37.01356061019865</v>
      </c>
      <c r="AI969" t="n">
        <v>57.39811803808623</v>
      </c>
      <c r="AJ969" t="n">
        <v>9.058664277991756</v>
      </c>
      <c r="AK969" t="n">
        <v>4.065565287514836</v>
      </c>
      <c r="AL969" t="n">
        <v>9.44660634302342</v>
      </c>
      <c r="AM969" t="n">
        <v>0</v>
      </c>
      <c r="AN969" t="n">
        <v>0</v>
      </c>
      <c r="AO969" t="n">
        <v>9.511517969405087</v>
      </c>
      <c r="AP969" t="n">
        <v>0</v>
      </c>
      <c r="AQ969" t="n">
        <v>2.144371723692734</v>
      </c>
      <c r="AR969" t="n">
        <v>1</v>
      </c>
      <c r="AS969" t="n">
        <v>0</v>
      </c>
      <c r="AT969" t="n">
        <v>0</v>
      </c>
      <c r="AU969" t="n">
        <v>0</v>
      </c>
      <c r="AV969" t="n">
        <v>2.134139778923453</v>
      </c>
      <c r="AW969" t="n">
        <v>0.6709373158784762</v>
      </c>
    </row>
    <row r="970" spans="1:49">
      <c r="A970" t="n">
        <v>0</v>
      </c>
      <c r="B970" t="n">
        <v>-21.42638506</v>
      </c>
      <c r="C970" t="n">
        <v>58.10595645668572</v>
      </c>
      <c r="D970" t="n">
        <v>92.3277425403043</v>
      </c>
      <c r="E970" t="n">
        <v>1517.969452442705</v>
      </c>
      <c r="F970" t="n">
        <v>967</v>
      </c>
      <c r="G970" t="n">
        <v>52.37792165</v>
      </c>
      <c r="H970" t="n">
        <v>0.02182701139530696</v>
      </c>
      <c r="I970" t="n">
        <v>-0</v>
      </c>
      <c r="J970" t="n">
        <v>0</v>
      </c>
      <c r="K970" t="n">
        <v>0</v>
      </c>
      <c r="L970" t="n">
        <v>0.03278612619009558</v>
      </c>
      <c r="M970" t="n">
        <v>0</v>
      </c>
      <c r="N970" t="n">
        <v>90.91721144294678</v>
      </c>
      <c r="O970" t="n">
        <v>4.03801306379601</v>
      </c>
      <c r="P970" t="b">
        <v>1</v>
      </c>
      <c r="Q970" t="n">
        <v>0</v>
      </c>
      <c r="R970" t="b">
        <v>0</v>
      </c>
      <c r="S970" t="n">
        <v>4.03801306379601</v>
      </c>
      <c r="T970" t="n">
        <v>431.4805973041443</v>
      </c>
      <c r="U970" t="n">
        <v>1701.759475767545</v>
      </c>
      <c r="V970" t="n">
        <v>89.36713401086382</v>
      </c>
      <c r="W970" t="n">
        <v>4</v>
      </c>
      <c r="X970" t="n">
        <v>1517.96945238465</v>
      </c>
      <c r="Y970" t="b">
        <v>0</v>
      </c>
      <c r="Z970" t="n">
        <v>1517.96945238465</v>
      </c>
      <c r="AA970" t="b">
        <v>0</v>
      </c>
      <c r="AB970" t="n">
        <v>22.65900963764296</v>
      </c>
      <c r="AC970" t="n">
        <v>4.03801306379601</v>
      </c>
      <c r="AD970" t="b">
        <v>0</v>
      </c>
      <c r="AE970" t="n">
        <v>0</v>
      </c>
      <c r="AF970" t="n">
        <v>5.805463842989411e-08</v>
      </c>
      <c r="AG970" t="n">
        <v>0.8932761452927995</v>
      </c>
      <c r="AH970" t="n">
        <v>37.03395271236415</v>
      </c>
      <c r="AI970" t="n">
        <v>28.43742923854639</v>
      </c>
      <c r="AJ970" t="n">
        <v>4.520453260813792</v>
      </c>
      <c r="AK970" t="n">
        <v>3.034952066300921</v>
      </c>
      <c r="AL970" t="n">
        <v>4.520453260986677</v>
      </c>
      <c r="AM970" t="n">
        <v>0</v>
      </c>
      <c r="AN970" t="n">
        <v>0</v>
      </c>
      <c r="AO970" t="n">
        <v>4.522017583467563</v>
      </c>
      <c r="AP970" t="n">
        <v>0</v>
      </c>
      <c r="AQ970" t="n">
        <v>1.239684105809687</v>
      </c>
      <c r="AR970" t="n">
        <v>1</v>
      </c>
      <c r="AS970" t="n">
        <v>0</v>
      </c>
      <c r="AT970" t="n">
        <v>0</v>
      </c>
      <c r="AU970" t="n">
        <v>0</v>
      </c>
      <c r="AV970" t="n">
        <v>1.230041220121757</v>
      </c>
      <c r="AW970" t="n">
        <v>0.3867040775860905</v>
      </c>
    </row>
    <row r="971" spans="1:49">
      <c r="A971" t="n">
        <v>0</v>
      </c>
      <c r="B971" t="n">
        <v>-21.42638506</v>
      </c>
      <c r="C971" t="n">
        <v>58.09508160652722</v>
      </c>
      <c r="D971" t="n">
        <v>92.31046289417461</v>
      </c>
      <c r="E971" t="n">
        <v>1514.49334595956</v>
      </c>
      <c r="F971" t="n">
        <v>968</v>
      </c>
      <c r="G971" t="n">
        <v>52.25797771000001</v>
      </c>
      <c r="H971" t="n">
        <v>-0.07642472217701002</v>
      </c>
      <c r="I971" t="n">
        <v>-0</v>
      </c>
      <c r="J971" t="n">
        <v>0</v>
      </c>
      <c r="K971" t="n">
        <v>0</v>
      </c>
      <c r="L971" t="n">
        <v>-0.03390287362692546</v>
      </c>
      <c r="M971" t="n">
        <v>0</v>
      </c>
      <c r="N971" t="n">
        <v>90.90977172591205</v>
      </c>
      <c r="O971" t="n">
        <v>1.599018808482304</v>
      </c>
      <c r="P971" t="b">
        <v>1</v>
      </c>
      <c r="Q971" t="n">
        <v>0</v>
      </c>
      <c r="R971" t="b">
        <v>0</v>
      </c>
      <c r="S971" t="n">
        <v>1.599018808482304</v>
      </c>
      <c r="T971" t="n">
        <v>430.4925190978338</v>
      </c>
      <c r="U971" t="n">
        <v>1697.862495321856</v>
      </c>
      <c r="V971" t="n">
        <v>35.4698494645435</v>
      </c>
      <c r="W971" t="n">
        <v>4</v>
      </c>
      <c r="X971" t="n">
        <v>1514.493345827096</v>
      </c>
      <c r="Y971" t="b">
        <v>0</v>
      </c>
      <c r="Z971" t="n">
        <v>1514.493345827096</v>
      </c>
      <c r="AA971" t="b">
        <v>0</v>
      </c>
      <c r="AB971" t="n">
        <v>8.993369539691557</v>
      </c>
      <c r="AC971" t="n">
        <v>1.599018808482304</v>
      </c>
      <c r="AD971" t="b">
        <v>0</v>
      </c>
      <c r="AE971" t="n">
        <v>0</v>
      </c>
      <c r="AF971" t="n">
        <v>0</v>
      </c>
      <c r="AG971" t="n">
        <v>0.8035175420466157</v>
      </c>
      <c r="AH971" t="n">
        <v>37.04869310497425</v>
      </c>
      <c r="AI971" t="n">
        <v>12.54764497301159</v>
      </c>
      <c r="AJ971" t="n">
        <v>1.990023521340294</v>
      </c>
      <c r="AK971" t="n">
        <v>2.465392125823742</v>
      </c>
      <c r="AL971" t="n">
        <v>1.990023521340294</v>
      </c>
      <c r="AM971" t="n">
        <v>0</v>
      </c>
      <c r="AN971" t="n">
        <v>0</v>
      </c>
      <c r="AO971" t="n">
        <v>1.990146095602365</v>
      </c>
      <c r="AP971" t="n">
        <v>0</v>
      </c>
      <c r="AQ971" t="n">
        <v>0.7950144201398565</v>
      </c>
      <c r="AR971" t="n">
        <v>1</v>
      </c>
      <c r="AS971" t="n">
        <v>0</v>
      </c>
      <c r="AT971" t="n">
        <v>0</v>
      </c>
      <c r="AU971" t="n">
        <v>0</v>
      </c>
      <c r="AV971" t="n">
        <v>0.7860446091601263</v>
      </c>
      <c r="AW971" t="n">
        <v>0.2471190806895865</v>
      </c>
    </row>
    <row r="972" spans="1:49">
      <c r="A972" t="n">
        <v>0</v>
      </c>
      <c r="B972" t="n">
        <v>-21.42638506</v>
      </c>
      <c r="C972" t="n">
        <v>58.06759187019887</v>
      </c>
      <c r="D972" t="n">
        <v>92.26678294373585</v>
      </c>
      <c r="E972" t="n">
        <v>1501.976438818275</v>
      </c>
      <c r="F972" t="n">
        <v>969</v>
      </c>
      <c r="G972" t="n">
        <v>51.82607865</v>
      </c>
      <c r="H972" t="n">
        <v>-0.1759972893539423</v>
      </c>
      <c r="I972" t="n">
        <v>-0</v>
      </c>
      <c r="J972" t="n">
        <v>0</v>
      </c>
      <c r="K972" t="n">
        <v>0</v>
      </c>
      <c r="L972" t="n">
        <v>-0.07574184255635491</v>
      </c>
      <c r="M972" t="n">
        <v>0</v>
      </c>
      <c r="N972" t="n">
        <v>90.90233200887732</v>
      </c>
      <c r="O972" t="n">
        <v>-0.8712052785129256</v>
      </c>
      <c r="P972" t="b">
        <v>1</v>
      </c>
      <c r="Q972" t="n">
        <v>0</v>
      </c>
      <c r="R972" t="b">
        <v>0</v>
      </c>
      <c r="S972" t="n">
        <v>-0.8712052785129256</v>
      </c>
      <c r="T972" t="n">
        <v>426.9346065554238</v>
      </c>
      <c r="U972" t="n">
        <v>1683.830088254591</v>
      </c>
      <c r="V972" t="n">
        <v>-19.48635098594427</v>
      </c>
      <c r="W972" t="n">
        <v>4</v>
      </c>
      <c r="X972" t="n">
        <v>1501.976438723095</v>
      </c>
      <c r="Y972" t="b">
        <v>0</v>
      </c>
      <c r="Z972" t="n">
        <v>1501.976438723095</v>
      </c>
      <c r="AA972" t="b">
        <v>0</v>
      </c>
      <c r="AB972" t="n">
        <v>-4.940758363576133</v>
      </c>
      <c r="AC972" t="n">
        <v>-0.8712052785129256</v>
      </c>
      <c r="AD972" t="b">
        <v>0</v>
      </c>
      <c r="AE972" t="n">
        <v>0</v>
      </c>
      <c r="AF972" t="n">
        <v>0</v>
      </c>
      <c r="AG972" t="n">
        <v>0.5408520191129044</v>
      </c>
      <c r="AH972" t="n">
        <v>37.05943936099661</v>
      </c>
      <c r="AI972" t="n">
        <v>-2.995761364225472</v>
      </c>
      <c r="AJ972" t="n">
        <v>-0.471193133945536</v>
      </c>
      <c r="AK972" t="n">
        <v>1.944996999350662</v>
      </c>
      <c r="AL972" t="n">
        <v>-0.471193133945536</v>
      </c>
      <c r="AM972" t="n">
        <v>0</v>
      </c>
      <c r="AN972" t="n">
        <v>0</v>
      </c>
      <c r="AO972" t="n">
        <v>-0.4704170924293656</v>
      </c>
      <c r="AP972" t="n">
        <v>0</v>
      </c>
      <c r="AQ972" t="n">
        <v>0.3674619723984809</v>
      </c>
      <c r="AR972" t="n">
        <v>1</v>
      </c>
      <c r="AS972" t="n">
        <v>0</v>
      </c>
      <c r="AT972" t="n">
        <v>0</v>
      </c>
      <c r="AU972" t="n">
        <v>0</v>
      </c>
      <c r="AV972" t="n">
        <v>0.3593134885667705</v>
      </c>
      <c r="AW972" t="n">
        <v>0.1129620608541065</v>
      </c>
    </row>
    <row r="973" spans="1:49">
      <c r="A973" t="n">
        <v>-17.23301847</v>
      </c>
      <c r="B973" t="n">
        <v>-4.196004049999999</v>
      </c>
      <c r="C973" t="n">
        <v>58.02150314264715</v>
      </c>
      <c r="D973" t="n">
        <v>92.19355003559885</v>
      </c>
      <c r="E973" t="n">
        <v>1474.25194041393</v>
      </c>
      <c r="F973" t="n">
        <v>970</v>
      </c>
      <c r="G973" t="n">
        <v>50.86943779</v>
      </c>
      <c r="H973" t="n">
        <v>-0.3767027204072342</v>
      </c>
      <c r="I973" t="n">
        <v>0.3600605274774963</v>
      </c>
      <c r="J973" t="n">
        <v>0</v>
      </c>
      <c r="K973" t="n">
        <v>0</v>
      </c>
      <c r="L973" t="n">
        <v>-0.09211885889000926</v>
      </c>
      <c r="M973" t="n">
        <v>0</v>
      </c>
      <c r="N973" t="n">
        <v>90.89788367743462</v>
      </c>
      <c r="O973" t="n">
        <v>-5.719746111274342</v>
      </c>
      <c r="P973" t="b">
        <v>1</v>
      </c>
      <c r="Q973" t="n">
        <v>0</v>
      </c>
      <c r="R973" t="b">
        <v>0</v>
      </c>
      <c r="S973" t="n">
        <v>-5.719746111274342</v>
      </c>
      <c r="T973" t="n">
        <v>419.0539584373755</v>
      </c>
      <c r="U973" t="n">
        <v>1652.748812077009</v>
      </c>
      <c r="V973" t="n">
        <v>-130.3401409548073</v>
      </c>
      <c r="W973" t="n">
        <v>4</v>
      </c>
      <c r="X973" t="n">
        <v>1474.251940372692</v>
      </c>
      <c r="Y973" t="b">
        <v>0</v>
      </c>
      <c r="Z973" t="n">
        <v>1474.251940372692</v>
      </c>
      <c r="AA973" t="b">
        <v>0</v>
      </c>
      <c r="AB973" t="n">
        <v>-33.04770308184768</v>
      </c>
      <c r="AC973" t="n">
        <v>-5.719746111274342</v>
      </c>
      <c r="AD973" t="b">
        <v>0</v>
      </c>
      <c r="AE973" t="n">
        <v>0</v>
      </c>
      <c r="AF973" t="n">
        <v>0</v>
      </c>
      <c r="AG973" t="n">
        <v>0.9013863722167288</v>
      </c>
      <c r="AH973" t="n">
        <v>37.07312146872076</v>
      </c>
      <c r="AI973" t="n">
        <v>-33.39545873435234</v>
      </c>
      <c r="AJ973" t="n">
        <v>-5.155701197242322</v>
      </c>
      <c r="AK973" t="n">
        <v>-0.3477556525046595</v>
      </c>
      <c r="AL973" t="n">
        <v>-5.155701197242322</v>
      </c>
      <c r="AM973" t="n">
        <v>2</v>
      </c>
      <c r="AN973" t="n">
        <v>2.222051612236662</v>
      </c>
      <c r="AO973" t="n">
        <v>-2.570167183102892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</row>
    <row r="974" spans="1:49">
      <c r="A974" t="n">
        <v>-67.91836692000001</v>
      </c>
      <c r="B974" t="n">
        <v>46.481587155</v>
      </c>
      <c r="C974" t="n">
        <v>57.96167894975515</v>
      </c>
      <c r="D974" t="n">
        <v>92.0984920929053</v>
      </c>
      <c r="E974" t="n">
        <v>1417.475273627935</v>
      </c>
      <c r="F974" t="n">
        <v>971</v>
      </c>
      <c r="G974" t="n">
        <v>48.910344475</v>
      </c>
      <c r="H974" t="n">
        <v>-0.7469703081837746</v>
      </c>
      <c r="I974" t="n">
        <v>1.419062079066253</v>
      </c>
      <c r="J974" t="n">
        <v>0</v>
      </c>
      <c r="K974" t="n">
        <v>0</v>
      </c>
      <c r="L974" t="n">
        <v>-0.09571108164699704</v>
      </c>
      <c r="M974" t="n">
        <v>0</v>
      </c>
      <c r="N974" t="n">
        <v>90.90522492450147</v>
      </c>
      <c r="O974" t="n">
        <v>-14.13468469868879</v>
      </c>
      <c r="P974" t="b">
        <v>1</v>
      </c>
      <c r="Q974" t="n">
        <v>0</v>
      </c>
      <c r="R974" t="b">
        <v>0</v>
      </c>
      <c r="S974" t="n">
        <v>-14.13468469868879</v>
      </c>
      <c r="T974" t="n">
        <v>402.9152739095836</v>
      </c>
      <c r="U974" t="n">
        <v>1589.097840299398</v>
      </c>
      <c r="V974" t="n">
        <v>-334.9992047231036</v>
      </c>
      <c r="W974" t="n">
        <v>4</v>
      </c>
      <c r="X974" t="n">
        <v>1417.475273547063</v>
      </c>
      <c r="Y974" t="b">
        <v>0</v>
      </c>
      <c r="Z974" t="n">
        <v>1417.475273547063</v>
      </c>
      <c r="AA974" t="b">
        <v>0</v>
      </c>
      <c r="AB974" t="n">
        <v>-84.93894643080719</v>
      </c>
      <c r="AC974" t="n">
        <v>-14.13468469868879</v>
      </c>
      <c r="AD974" t="b">
        <v>0</v>
      </c>
      <c r="AE974" t="n">
        <v>0</v>
      </c>
      <c r="AF974" t="n">
        <v>0</v>
      </c>
      <c r="AG974" t="n">
        <v>0.9401404698362263</v>
      </c>
      <c r="AH974" t="n">
        <v>37.09241419115395</v>
      </c>
      <c r="AI974" t="n">
        <v>-89.52302803234656</v>
      </c>
      <c r="AJ974" t="n">
        <v>-13.2885891136122</v>
      </c>
      <c r="AK974" t="n">
        <v>-4.584081601539367</v>
      </c>
      <c r="AL974" t="n">
        <v>-13.2885891136122</v>
      </c>
      <c r="AM974" t="n">
        <v>2</v>
      </c>
      <c r="AN974" t="n">
        <v>9.400081178270106</v>
      </c>
      <c r="AO974" t="n">
        <v>-2.457441635705524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</row>
    <row r="975" spans="1:49">
      <c r="A975" t="n">
        <v>-101.3706969</v>
      </c>
      <c r="B975" t="n">
        <v>79.92879735</v>
      </c>
      <c r="C975" t="n">
        <v>57.8982284943917</v>
      </c>
      <c r="D975" t="n">
        <v>91.99767218279456</v>
      </c>
      <c r="E975" t="n">
        <v>1315.982288610715</v>
      </c>
      <c r="F975" t="n">
        <v>972</v>
      </c>
      <c r="G975" t="n">
        <v>45.40830324</v>
      </c>
      <c r="H975" t="n">
        <v>-1.186361505190993</v>
      </c>
      <c r="I975" t="n">
        <v>2.118003103177513</v>
      </c>
      <c r="J975" t="n">
        <v>0</v>
      </c>
      <c r="K975" t="n">
        <v>0</v>
      </c>
      <c r="L975" t="n">
        <v>-0.09611024160951998</v>
      </c>
      <c r="M975" t="n">
        <v>0</v>
      </c>
      <c r="N975" t="n">
        <v>90.92717117181137</v>
      </c>
      <c r="O975" t="n">
        <v>-22.67692228253201</v>
      </c>
      <c r="P975" t="b">
        <v>1</v>
      </c>
      <c r="Q975" t="n">
        <v>0</v>
      </c>
      <c r="R975" t="b">
        <v>0</v>
      </c>
      <c r="S975" t="n">
        <v>-22.67692228253201</v>
      </c>
      <c r="T975" t="n">
        <v>374.0660413272224</v>
      </c>
      <c r="U975" t="n">
        <v>1475.316466994565</v>
      </c>
      <c r="V975" t="n">
        <v>-578.9048793475275</v>
      </c>
      <c r="W975" t="n">
        <v>4</v>
      </c>
      <c r="X975" t="n">
        <v>1315.982288559152</v>
      </c>
      <c r="Y975" t="b">
        <v>0</v>
      </c>
      <c r="Z975" t="n">
        <v>1315.982288559152</v>
      </c>
      <c r="AA975" t="b">
        <v>0</v>
      </c>
      <c r="AB975" t="n">
        <v>-146.7811560211784</v>
      </c>
      <c r="AC975" t="n">
        <v>-22.67692228253201</v>
      </c>
      <c r="AD975" t="b">
        <v>0</v>
      </c>
      <c r="AE975" t="n">
        <v>0</v>
      </c>
      <c r="AF975" t="n">
        <v>0</v>
      </c>
      <c r="AG975" t="n">
        <v>0.9506594460752351</v>
      </c>
      <c r="AH975" t="n">
        <v>37.12135423984288</v>
      </c>
      <c r="AI975" t="n">
        <v>-156.433735961184</v>
      </c>
      <c r="AJ975" t="n">
        <v>-21.55803037580304</v>
      </c>
      <c r="AK975" t="n">
        <v>-9.65257994000558</v>
      </c>
      <c r="AL975" t="n">
        <v>-21.55803037580304</v>
      </c>
      <c r="AM975" t="n">
        <v>2</v>
      </c>
      <c r="AN975" t="n">
        <v>17.1517820131364</v>
      </c>
      <c r="AO975" t="n">
        <v>-2.259926675931804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</row>
    <row r="976" spans="1:49">
      <c r="A976" t="n">
        <v>-101.3706969</v>
      </c>
      <c r="B976" t="n">
        <v>79.92879735</v>
      </c>
      <c r="C976" t="n">
        <v>57.83525075922994</v>
      </c>
      <c r="D976" t="n">
        <v>91.89760340375085</v>
      </c>
      <c r="E976" t="n">
        <v>1174.38564675041</v>
      </c>
      <c r="F976" t="n">
        <v>973</v>
      </c>
      <c r="G976" t="n">
        <v>40.522475135</v>
      </c>
      <c r="H976" t="n">
        <v>-1.497474787718924</v>
      </c>
      <c r="I976" t="n">
        <v>2.118003103177513</v>
      </c>
      <c r="J976" t="n">
        <v>0</v>
      </c>
      <c r="K976" t="n">
        <v>0</v>
      </c>
      <c r="L976" t="n">
        <v>-0.09753717648473775</v>
      </c>
      <c r="M976" t="n">
        <v>0</v>
      </c>
      <c r="N976" t="n">
        <v>90.95492422644678</v>
      </c>
      <c r="O976" t="n">
        <v>-26.34328709990015</v>
      </c>
      <c r="P976" t="b">
        <v>1</v>
      </c>
      <c r="Q976" t="n">
        <v>0</v>
      </c>
      <c r="R976" t="b">
        <v>0</v>
      </c>
      <c r="S976" t="n">
        <v>-26.34328709990015</v>
      </c>
      <c r="T976" t="n">
        <v>333.8174029188907</v>
      </c>
      <c r="U976" t="n">
        <v>1316.575837112105</v>
      </c>
      <c r="V976" t="n">
        <v>-753.5852216051388</v>
      </c>
      <c r="W976" t="n">
        <v>4</v>
      </c>
      <c r="X976" t="n">
        <v>1174.385646703997</v>
      </c>
      <c r="Y976" t="b">
        <v>0</v>
      </c>
      <c r="Z976" t="n">
        <v>1174.385646703997</v>
      </c>
      <c r="AA976" t="b">
        <v>0</v>
      </c>
      <c r="AB976" t="n">
        <v>-191.0713036524186</v>
      </c>
      <c r="AC976" t="n">
        <v>-26.34328709990015</v>
      </c>
      <c r="AD976" t="b">
        <v>0</v>
      </c>
      <c r="AE976" t="n">
        <v>0</v>
      </c>
      <c r="AF976" t="n">
        <v>0</v>
      </c>
      <c r="AG976" t="n">
        <v>0.9541948862089785</v>
      </c>
      <c r="AH976" t="n">
        <v>37.15962507688484</v>
      </c>
      <c r="AI976" t="n">
        <v>-204.3937901865703</v>
      </c>
      <c r="AJ976" t="n">
        <v>-25.13662983665967</v>
      </c>
      <c r="AK976" t="n">
        <v>-13.32248653415175</v>
      </c>
      <c r="AL976" t="n">
        <v>-25.13662983665967</v>
      </c>
      <c r="AM976" t="n">
        <v>2</v>
      </c>
      <c r="AN976" t="n">
        <v>21.00900132966044</v>
      </c>
      <c r="AO976" t="n">
        <v>-1.992309276845852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</row>
    <row r="977" spans="1:49">
      <c r="A977" t="n">
        <v>-101.3706969</v>
      </c>
      <c r="B977" t="n">
        <v>79.92879735</v>
      </c>
      <c r="C977" t="n">
        <v>57.78247299060214</v>
      </c>
      <c r="D977" t="n">
        <v>91.81374191121435</v>
      </c>
      <c r="E977" t="n">
        <v>1506.07087648359</v>
      </c>
      <c r="F977" t="n">
        <v>974</v>
      </c>
      <c r="G977" t="n">
        <v>34.916117615</v>
      </c>
      <c r="H977" t="n">
        <v>-1.567227364766643</v>
      </c>
      <c r="I977" t="n">
        <v>2.118003103177513</v>
      </c>
      <c r="J977" t="n">
        <v>0</v>
      </c>
      <c r="K977" t="n">
        <v>0</v>
      </c>
      <c r="L977" t="n">
        <v>-0.09762480409179275</v>
      </c>
      <c r="M977" t="n">
        <v>0</v>
      </c>
      <c r="N977" t="n">
        <v>90.98267728108219</v>
      </c>
      <c r="O977" t="n">
        <v>-23.9844915999237</v>
      </c>
      <c r="P977" t="b">
        <v>1</v>
      </c>
      <c r="Q977" t="n">
        <v>0</v>
      </c>
      <c r="R977" t="b">
        <v>0</v>
      </c>
      <c r="S977" t="n">
        <v>-23.9844915999237</v>
      </c>
      <c r="T977" t="n">
        <v>287.633163162402</v>
      </c>
      <c r="U977" t="n">
        <v>1134.425195512513</v>
      </c>
      <c r="V977" t="n">
        <v>-796.2747453120254</v>
      </c>
      <c r="W977" t="n">
        <v>3</v>
      </c>
      <c r="X977" t="n">
        <v>1500.844533663055</v>
      </c>
      <c r="Y977" t="b">
        <v>1</v>
      </c>
      <c r="Z977" t="n">
        <v>1500.844533663055</v>
      </c>
      <c r="AA977" t="b">
        <v>0</v>
      </c>
      <c r="AB977" t="n">
        <v>-201.8952193996008</v>
      </c>
      <c r="AC977" t="n">
        <v>-23.9844915999237</v>
      </c>
      <c r="AD977" t="b">
        <v>0</v>
      </c>
      <c r="AE977" t="n">
        <v>0</v>
      </c>
      <c r="AF977" t="n">
        <v>5.22634282053491</v>
      </c>
      <c r="AG977" t="n">
        <v>0.955146358753316</v>
      </c>
      <c r="AH977" t="n">
        <v>37.20089786043904</v>
      </c>
      <c r="AI977" t="n">
        <v>-145.7592469079596</v>
      </c>
      <c r="AJ977" t="n">
        <v>-22.90869981821661</v>
      </c>
      <c r="AK977" t="n">
        <v>56.13597249164118</v>
      </c>
      <c r="AL977" t="n">
        <v>-22.98847404941597</v>
      </c>
      <c r="AM977" t="n">
        <v>2</v>
      </c>
      <c r="AN977" t="n">
        <v>17.99161121488135</v>
      </c>
      <c r="AO977" t="n">
        <v>-2.6340732363147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</row>
    <row r="978" spans="1:49">
      <c r="A978" t="n">
        <v>-101.3706969</v>
      </c>
      <c r="B978" t="n">
        <v>79.92879735</v>
      </c>
      <c r="C978" t="n">
        <v>57.73457380927621</v>
      </c>
      <c r="D978" t="n">
        <v>91.73763227373425</v>
      </c>
      <c r="E978" t="n">
        <v>1889.086647995855</v>
      </c>
      <c r="F978" t="n">
        <v>975</v>
      </c>
      <c r="G978" t="n">
        <v>29.417534455</v>
      </c>
      <c r="H978" t="n">
        <v>-1.487732986547845</v>
      </c>
      <c r="I978" t="n">
        <v>2.118003103177513</v>
      </c>
      <c r="J978" t="n">
        <v>0</v>
      </c>
      <c r="K978" t="n">
        <v>0</v>
      </c>
      <c r="L978" t="n">
        <v>-0.09526663190878587</v>
      </c>
      <c r="M978" t="n">
        <v>0</v>
      </c>
      <c r="N978" t="n">
        <v>91.0104303357176</v>
      </c>
      <c r="O978" t="n">
        <v>-19.20109750544495</v>
      </c>
      <c r="P978" t="b">
        <v>1</v>
      </c>
      <c r="Q978" t="n">
        <v>0</v>
      </c>
      <c r="R978" t="b">
        <v>0</v>
      </c>
      <c r="S978" t="n">
        <v>-19.20109750544495</v>
      </c>
      <c r="T978" t="n">
        <v>242.3367506384944</v>
      </c>
      <c r="U978" t="n">
        <v>955.7761445182218</v>
      </c>
      <c r="V978" t="n">
        <v>-756.6205883497387</v>
      </c>
      <c r="W978" t="n">
        <v>2</v>
      </c>
      <c r="X978" t="n">
        <v>2041.537844690922</v>
      </c>
      <c r="Y978" t="b">
        <v>1</v>
      </c>
      <c r="Z978" t="n">
        <v>2041.537844690922</v>
      </c>
      <c r="AA978" t="b">
        <v>0</v>
      </c>
      <c r="AB978" t="n">
        <v>-191.8409199669723</v>
      </c>
      <c r="AC978" t="n">
        <v>-19.20109750544495</v>
      </c>
      <c r="AD978" t="b">
        <v>0</v>
      </c>
      <c r="AE978" t="n">
        <v>0</v>
      </c>
      <c r="AF978" t="n">
        <v>-152.451196695067</v>
      </c>
      <c r="AG978" t="n">
        <v>0.9550882529404817</v>
      </c>
      <c r="AH978" t="n">
        <v>37.23769449085631</v>
      </c>
      <c r="AI978" t="n">
        <v>-85.77949863939622</v>
      </c>
      <c r="AJ978" t="n">
        <v>-18.33874267101526</v>
      </c>
      <c r="AK978" t="n">
        <v>106.061421327576</v>
      </c>
      <c r="AL978" t="n">
        <v>-16.9693028277375</v>
      </c>
      <c r="AM978" t="n">
        <v>2</v>
      </c>
      <c r="AN978" t="n">
        <v>11.38795856870091</v>
      </c>
      <c r="AO978" t="n">
        <v>-3.449020761080476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</row>
    <row r="979" spans="1:49">
      <c r="A979" t="n">
        <v>-101.3706969</v>
      </c>
      <c r="B979" t="n">
        <v>79.92879735</v>
      </c>
      <c r="C979" t="n">
        <v>57.67755725466296</v>
      </c>
      <c r="D979" t="n">
        <v>91.64703554155946</v>
      </c>
      <c r="E979" t="n">
        <v>1678.936309675265</v>
      </c>
      <c r="F979" t="n">
        <v>976</v>
      </c>
      <c r="G979" t="n">
        <v>24.192628545</v>
      </c>
      <c r="H979" t="n">
        <v>-1.418081580708642</v>
      </c>
      <c r="I979" t="n">
        <v>2.118003103177513</v>
      </c>
      <c r="J979" t="n">
        <v>0</v>
      </c>
      <c r="K979" t="n">
        <v>0</v>
      </c>
      <c r="L979" t="n">
        <v>-0.09034851209015055</v>
      </c>
      <c r="M979" t="n">
        <v>0</v>
      </c>
      <c r="N979" t="n">
        <v>91.03818339035301</v>
      </c>
      <c r="O979" t="n">
        <v>-15.06041913513544</v>
      </c>
      <c r="P979" t="b">
        <v>1</v>
      </c>
      <c r="Q979" t="n">
        <v>0</v>
      </c>
      <c r="R979" t="b">
        <v>0</v>
      </c>
      <c r="S979" t="n">
        <v>-15.06041913513544</v>
      </c>
      <c r="T979" t="n">
        <v>199.2948457311286</v>
      </c>
      <c r="U979" t="n">
        <v>786.0188715635713</v>
      </c>
      <c r="V979" t="n">
        <v>-721.6263345695303</v>
      </c>
      <c r="W979" t="n">
        <v>2</v>
      </c>
      <c r="X979" t="n">
        <v>1678.936309659789</v>
      </c>
      <c r="Y979" t="b">
        <v>0</v>
      </c>
      <c r="Z979" t="n">
        <v>1678.936309659789</v>
      </c>
      <c r="AA979" t="b">
        <v>0</v>
      </c>
      <c r="AB979" t="n">
        <v>-182.9681375683393</v>
      </c>
      <c r="AC979" t="n">
        <v>-15.06041913513544</v>
      </c>
      <c r="AD979" t="b">
        <v>0</v>
      </c>
      <c r="AE979" t="n">
        <v>0</v>
      </c>
      <c r="AF979" t="n">
        <v>1.547641659271903e-08</v>
      </c>
      <c r="AG979" t="n">
        <v>0.9550589137571276</v>
      </c>
      <c r="AH979" t="n">
        <v>37.2671906746631</v>
      </c>
      <c r="AI979" t="n">
        <v>-81.80962112274477</v>
      </c>
      <c r="AJ979" t="n">
        <v>-14.38358753992951</v>
      </c>
      <c r="AK979" t="n">
        <v>101.1585164455946</v>
      </c>
      <c r="AL979" t="n">
        <v>-14.3835875400621</v>
      </c>
      <c r="AM979" t="n">
        <v>2</v>
      </c>
      <c r="AN979" t="n">
        <v>9.133503914278535</v>
      </c>
      <c r="AO979" t="n">
        <v>-2.990996204418835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</row>
    <row r="980" spans="1:49">
      <c r="A980" t="n">
        <v>-101.3706969</v>
      </c>
      <c r="B980" t="n">
        <v>79.92879735</v>
      </c>
      <c r="C980" t="n">
        <v>57.61673818452345</v>
      </c>
      <c r="D980" t="n">
        <v>91.5503967838175</v>
      </c>
      <c r="E980" t="n">
        <v>1346.498834375335</v>
      </c>
      <c r="F980" t="n">
        <v>977</v>
      </c>
      <c r="G980" t="n">
        <v>19.40237158</v>
      </c>
      <c r="H980" t="n">
        <v>-1.185909753117587</v>
      </c>
      <c r="I980" t="n">
        <v>2.118003103177513</v>
      </c>
      <c r="J980" t="n">
        <v>0</v>
      </c>
      <c r="K980" t="n">
        <v>0</v>
      </c>
      <c r="L980" t="n">
        <v>-0.08387602713411113</v>
      </c>
      <c r="M980" t="n">
        <v>0</v>
      </c>
      <c r="N980" t="n">
        <v>91.06593644498842</v>
      </c>
      <c r="O980" t="n">
        <v>-9.992033368743115</v>
      </c>
      <c r="P980" t="b">
        <v>1</v>
      </c>
      <c r="Q980" t="n">
        <v>0</v>
      </c>
      <c r="R980" t="b">
        <v>0</v>
      </c>
      <c r="S980" t="n">
        <v>-9.992033368743115</v>
      </c>
      <c r="T980" t="n">
        <v>159.8335064609299</v>
      </c>
      <c r="U980" t="n">
        <v>630.3833494819075</v>
      </c>
      <c r="V980" t="n">
        <v>-596.9767681584445</v>
      </c>
      <c r="W980" t="n">
        <v>2</v>
      </c>
      <c r="X980" t="n">
        <v>1346.498834493354</v>
      </c>
      <c r="Y980" t="b">
        <v>0</v>
      </c>
      <c r="Z980" t="n">
        <v>1346.498834493354</v>
      </c>
      <c r="AA980" t="b">
        <v>0</v>
      </c>
      <c r="AB980" t="n">
        <v>-151.3632779306401</v>
      </c>
      <c r="AC980" t="n">
        <v>-9.992033368743115</v>
      </c>
      <c r="AD980" t="b">
        <v>0</v>
      </c>
      <c r="AE980" t="n">
        <v>0</v>
      </c>
      <c r="AF980" t="n">
        <v>0</v>
      </c>
      <c r="AG980" t="n">
        <v>0.9535861296173064</v>
      </c>
      <c r="AH980" t="n">
        <v>37.29034117877274</v>
      </c>
      <c r="AI980" t="n">
        <v>-67.5739336929156</v>
      </c>
      <c r="AJ980" t="n">
        <v>-9.528264427106723</v>
      </c>
      <c r="AK980" t="n">
        <v>83.78934423772446</v>
      </c>
      <c r="AL980" t="n">
        <v>-9.528264427106723</v>
      </c>
      <c r="AM980" t="n">
        <v>2</v>
      </c>
      <c r="AN980" t="n">
        <v>4.927402103253248</v>
      </c>
      <c r="AO980" t="n">
        <v>-2.318792923932765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</row>
    <row r="981" spans="1:49">
      <c r="A981" t="n">
        <v>-101.3706969</v>
      </c>
      <c r="B981" t="n">
        <v>79.92879735</v>
      </c>
      <c r="C981" t="n">
        <v>57.55638286663586</v>
      </c>
      <c r="D981" t="n">
        <v>91.45449490747515</v>
      </c>
      <c r="E981" t="n">
        <v>1093.822496035602</v>
      </c>
      <c r="F981" t="n">
        <v>978</v>
      </c>
      <c r="G981" t="n">
        <v>15.761432515</v>
      </c>
      <c r="H981" t="n">
        <v>-0.8642760984876816</v>
      </c>
      <c r="I981" t="n">
        <v>2.118003103177513</v>
      </c>
      <c r="J981" t="n">
        <v>0</v>
      </c>
      <c r="K981" t="n">
        <v>0</v>
      </c>
      <c r="L981" t="n">
        <v>-0.08103432794979376</v>
      </c>
      <c r="M981" t="n">
        <v>0</v>
      </c>
      <c r="N981" t="n">
        <v>91.09368949962384</v>
      </c>
      <c r="O981" t="n">
        <v>-5.744660178618986</v>
      </c>
      <c r="P981" t="b">
        <v>1</v>
      </c>
      <c r="Q981" t="n">
        <v>0</v>
      </c>
      <c r="R981" t="b">
        <v>0</v>
      </c>
      <c r="S981" t="n">
        <v>-5.744660178618986</v>
      </c>
      <c r="T981" t="n">
        <v>129.8400566823782</v>
      </c>
      <c r="U981" t="n">
        <v>512.0891835552994</v>
      </c>
      <c r="V981" t="n">
        <v>-422.5003071495744</v>
      </c>
      <c r="W981" t="n">
        <v>2</v>
      </c>
      <c r="X981" t="n">
        <v>1093.82249607412</v>
      </c>
      <c r="Y981" t="b">
        <v>0</v>
      </c>
      <c r="Z981" t="n">
        <v>1093.82249607412</v>
      </c>
      <c r="AA981" t="b">
        <v>0</v>
      </c>
      <c r="AB981" t="n">
        <v>-107.1248243279854</v>
      </c>
      <c r="AC981" t="n">
        <v>-5.744660178618986</v>
      </c>
      <c r="AD981" t="b">
        <v>0</v>
      </c>
      <c r="AE981" t="n">
        <v>0</v>
      </c>
      <c r="AF981" t="n">
        <v>0</v>
      </c>
      <c r="AG981" t="n">
        <v>0.9496441856899818</v>
      </c>
      <c r="AH981" t="n">
        <v>37.30620403870027</v>
      </c>
      <c r="AI981" t="n">
        <v>-47.62662292421911</v>
      </c>
      <c r="AJ981" t="n">
        <v>-5.455383137390291</v>
      </c>
      <c r="AK981" t="n">
        <v>59.49820140376628</v>
      </c>
      <c r="AL981" t="n">
        <v>-5.455383137390291</v>
      </c>
      <c r="AM981" t="n">
        <v>2</v>
      </c>
      <c r="AN981" t="n">
        <v>1.39431625863908</v>
      </c>
      <c r="AO981" t="n">
        <v>-1.843833198553674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</row>
    <row r="982" spans="1:49">
      <c r="A982" t="n">
        <v>-91.233627195</v>
      </c>
      <c r="B982" t="n">
        <v>69.79327911</v>
      </c>
      <c r="C982" t="n">
        <v>57.49866489584985</v>
      </c>
      <c r="D982" t="n">
        <v>91.36278365665609</v>
      </c>
      <c r="E982" t="n">
        <v>891.454803376253</v>
      </c>
      <c r="F982" t="n">
        <v>979</v>
      </c>
      <c r="G982" t="n">
        <v>12.988677135</v>
      </c>
      <c r="H982" t="n">
        <v>-0.7017312237650226</v>
      </c>
      <c r="I982" t="n">
        <v>1.906202792546357</v>
      </c>
      <c r="J982" t="n">
        <v>0</v>
      </c>
      <c r="K982" t="n">
        <v>0</v>
      </c>
      <c r="L982" t="n">
        <v>-0.08012172461552935</v>
      </c>
      <c r="M982" t="n">
        <v>0</v>
      </c>
      <c r="N982" t="n">
        <v>91.11968291567592</v>
      </c>
      <c r="O982" t="n">
        <v>-3.748562580440489</v>
      </c>
      <c r="P982" t="b">
        <v>1</v>
      </c>
      <c r="Q982" t="n">
        <v>0</v>
      </c>
      <c r="R982" t="b">
        <v>0</v>
      </c>
      <c r="S982" t="n">
        <v>-3.748562580440489</v>
      </c>
      <c r="T982" t="n">
        <v>106.9985595428925</v>
      </c>
      <c r="U982" t="n">
        <v>422.0023188371679</v>
      </c>
      <c r="V982" t="n">
        <v>-334.5478294559216</v>
      </c>
      <c r="W982" t="n">
        <v>2</v>
      </c>
      <c r="X982" t="n">
        <v>901.3969530361908</v>
      </c>
      <c r="Y982" t="b">
        <v>0</v>
      </c>
      <c r="Z982" t="n">
        <v>901.3969530361908</v>
      </c>
      <c r="AA982" t="b">
        <v>0</v>
      </c>
      <c r="AB982" t="n">
        <v>-84.82450036914848</v>
      </c>
      <c r="AC982" t="n">
        <v>-3.748562580440489</v>
      </c>
      <c r="AD982" t="b">
        <v>0</v>
      </c>
      <c r="AE982" t="n">
        <v>0</v>
      </c>
      <c r="AF982" t="n">
        <v>0</v>
      </c>
      <c r="AG982" t="n">
        <v>0.9462555193631448</v>
      </c>
      <c r="AH982" t="n">
        <v>37.31609853738979</v>
      </c>
      <c r="AI982" t="n">
        <v>-37.57755227131454</v>
      </c>
      <c r="AJ982" t="n">
        <v>-3.547098031419965</v>
      </c>
      <c r="AK982" t="n">
        <v>47.24694809783394</v>
      </c>
      <c r="AL982" t="n">
        <v>-3.547098031419965</v>
      </c>
      <c r="AM982" t="n">
        <v>2</v>
      </c>
      <c r="AN982" t="n">
        <v>0.109540824261974</v>
      </c>
      <c r="AO982" t="n">
        <v>-1.48155711150854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</row>
    <row r="983" spans="1:49">
      <c r="A983" t="n">
        <v>-40.548278745</v>
      </c>
      <c r="B983" t="n">
        <v>19.11568790499999</v>
      </c>
      <c r="C983" t="n">
        <v>57.45039206686602</v>
      </c>
      <c r="D983" t="n">
        <v>91.28608030991001</v>
      </c>
      <c r="E983" t="n">
        <v>771.4681163974615</v>
      </c>
      <c r="F983" t="n">
        <v>980</v>
      </c>
      <c r="G983" t="n">
        <v>10.646529319</v>
      </c>
      <c r="H983" t="n">
        <v>-0.591218336452227</v>
      </c>
      <c r="I983" t="n">
        <v>0.8472012409576006</v>
      </c>
      <c r="J983" t="n">
        <v>0</v>
      </c>
      <c r="K983" t="n">
        <v>0</v>
      </c>
      <c r="L983" t="n">
        <v>-0.07725489109013284</v>
      </c>
      <c r="M983" t="n">
        <v>0</v>
      </c>
      <c r="N983" t="n">
        <v>91.13511850022714</v>
      </c>
      <c r="O983" t="n">
        <v>-2.523865177357157</v>
      </c>
      <c r="P983" t="b">
        <v>1</v>
      </c>
      <c r="Q983" t="n">
        <v>0</v>
      </c>
      <c r="R983" t="b">
        <v>0</v>
      </c>
      <c r="S983" t="n">
        <v>-2.523865177357157</v>
      </c>
      <c r="T983" t="n">
        <v>87.70433581681081</v>
      </c>
      <c r="U983" t="n">
        <v>345.9059004615019</v>
      </c>
      <c r="V983" t="n">
        <v>-274.7998362449724</v>
      </c>
      <c r="W983" t="n">
        <v>2</v>
      </c>
      <c r="X983" t="n">
        <v>738.855003385768</v>
      </c>
      <c r="Y983" t="b">
        <v>0</v>
      </c>
      <c r="Z983" t="n">
        <v>750</v>
      </c>
      <c r="AA983" t="b">
        <v>0</v>
      </c>
      <c r="AB983" t="n">
        <v>-69.67541486941491</v>
      </c>
      <c r="AC983" t="n">
        <v>-2.523865177357157</v>
      </c>
      <c r="AD983" t="b">
        <v>0</v>
      </c>
      <c r="AE983" t="n">
        <v>0</v>
      </c>
      <c r="AF983" t="n">
        <v>0</v>
      </c>
      <c r="AG983" t="n">
        <v>0.942809515604754</v>
      </c>
      <c r="AH983" t="n">
        <v>37.32298947732682</v>
      </c>
      <c r="AI983" t="n">
        <v>-30.75404688323658</v>
      </c>
      <c r="AJ983" t="n">
        <v>-2.379524105315808</v>
      </c>
      <c r="AK983" t="n">
        <v>38.92136798617832</v>
      </c>
      <c r="AL983" t="n">
        <v>-2.379524105315808</v>
      </c>
      <c r="AM983" t="n">
        <v>2</v>
      </c>
      <c r="AN983" t="n">
        <v>0.2496789529786543</v>
      </c>
      <c r="AO983" t="n">
        <v>-1.27305490533544</v>
      </c>
      <c r="AP983" t="n">
        <v>0</v>
      </c>
      <c r="AQ983" t="n">
        <v>0</v>
      </c>
      <c r="AR983" t="n">
        <v>1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</row>
    <row r="984" spans="1:49">
      <c r="A984" t="n">
        <v>0</v>
      </c>
      <c r="B984" t="n">
        <v>-21.42638506</v>
      </c>
      <c r="C984" t="n">
        <v>57.40815821764714</v>
      </c>
      <c r="D984" t="n">
        <v>91.2189726294767</v>
      </c>
      <c r="E984" t="n">
        <v>750.000078054018</v>
      </c>
      <c r="F984" t="n">
        <v>981</v>
      </c>
      <c r="G984" t="n">
        <v>8.730077680000001</v>
      </c>
      <c r="H984" t="n">
        <v>-0.482228309592734</v>
      </c>
      <c r="I984" t="n">
        <v>-0</v>
      </c>
      <c r="J984" t="n">
        <v>0</v>
      </c>
      <c r="K984" t="n">
        <v>0</v>
      </c>
      <c r="L984" t="n">
        <v>-0.07540133636517021</v>
      </c>
      <c r="M984" t="n">
        <v>0</v>
      </c>
      <c r="N984" t="n">
        <v>91.13471733752661</v>
      </c>
      <c r="O984" t="n">
        <v>-1.624273320750889</v>
      </c>
      <c r="P984" t="b">
        <v>1</v>
      </c>
      <c r="Q984" t="n">
        <v>0</v>
      </c>
      <c r="R984" t="b">
        <v>0</v>
      </c>
      <c r="S984" t="n">
        <v>-1.624273320750889</v>
      </c>
      <c r="T984" t="n">
        <v>71.91692631580351</v>
      </c>
      <c r="U984" t="n">
        <v>283.640357389529</v>
      </c>
      <c r="V984" t="n">
        <v>-215.6747857615138</v>
      </c>
      <c r="W984" t="n">
        <v>0</v>
      </c>
      <c r="X984" t="n">
        <v>0</v>
      </c>
      <c r="Y984" t="b">
        <v>1</v>
      </c>
      <c r="Z984" t="n">
        <v>750</v>
      </c>
      <c r="AA984" t="b">
        <v>1</v>
      </c>
      <c r="AB984" t="n">
        <v>-54.68427630870026</v>
      </c>
      <c r="AC984" t="n">
        <v>-1.624273320750889</v>
      </c>
      <c r="AD984" t="b">
        <v>0</v>
      </c>
      <c r="AE984" t="n">
        <v>0</v>
      </c>
      <c r="AF984" t="n">
        <v>7.805401799032552e-05</v>
      </c>
      <c r="AG984" t="n">
        <v>0</v>
      </c>
      <c r="AH984" t="n">
        <v>37.32792655267193</v>
      </c>
      <c r="AI984" t="n">
        <v>0</v>
      </c>
      <c r="AJ984" t="n">
        <v>0</v>
      </c>
      <c r="AK984" t="n">
        <v>54.68427630870026</v>
      </c>
      <c r="AL984" t="n">
        <v>0</v>
      </c>
      <c r="AM984" t="n">
        <v>0</v>
      </c>
      <c r="AN984" t="n">
        <v>0</v>
      </c>
      <c r="AO984" t="n">
        <v>0.0002208648249918885</v>
      </c>
      <c r="AP984" t="n">
        <v>0</v>
      </c>
      <c r="AQ984" t="n">
        <v>0.2541288532091833</v>
      </c>
      <c r="AR984" t="n">
        <v>1</v>
      </c>
      <c r="AS984" t="n">
        <v>0</v>
      </c>
      <c r="AT984" t="n">
        <v>0</v>
      </c>
      <c r="AU984" t="n">
        <v>0</v>
      </c>
      <c r="AV984" t="n">
        <v>0.2544666666666667</v>
      </c>
      <c r="AW984" t="n">
        <v>0.08</v>
      </c>
    </row>
    <row r="985" spans="1:49">
      <c r="A985" t="n">
        <v>0</v>
      </c>
      <c r="B985" t="n">
        <v>-21.42638506</v>
      </c>
      <c r="C985" t="n">
        <v>57.36506514239438</v>
      </c>
      <c r="D985" t="n">
        <v>91.15049967765165</v>
      </c>
      <c r="E985" t="n">
        <v>750.000000001332</v>
      </c>
      <c r="F985" t="n">
        <v>982</v>
      </c>
      <c r="G985" t="n">
        <v>7.060119247999999</v>
      </c>
      <c r="H985" t="n">
        <v>-0.4685434843435048</v>
      </c>
      <c r="I985" t="n">
        <v>-0</v>
      </c>
      <c r="J985" t="n">
        <v>0</v>
      </c>
      <c r="K985" t="n">
        <v>0</v>
      </c>
      <c r="L985" t="n">
        <v>-0.07450512383634594</v>
      </c>
      <c r="M985" t="n">
        <v>0</v>
      </c>
      <c r="N985" t="n">
        <v>91.12727762049188</v>
      </c>
      <c r="O985" t="n">
        <v>-1.270362080858394</v>
      </c>
      <c r="P985" t="b">
        <v>1</v>
      </c>
      <c r="Q985" t="n">
        <v>0</v>
      </c>
      <c r="R985" t="b">
        <v>0</v>
      </c>
      <c r="S985" t="n">
        <v>-1.270362080858394</v>
      </c>
      <c r="T985" t="n">
        <v>58.16008681141562</v>
      </c>
      <c r="U985" t="n">
        <v>229.3833823842232</v>
      </c>
      <c r="V985" t="n">
        <v>-208.5805738296472</v>
      </c>
      <c r="W985" t="n">
        <v>0</v>
      </c>
      <c r="X985" t="n">
        <v>0</v>
      </c>
      <c r="Y985" t="b">
        <v>0</v>
      </c>
      <c r="Z985" t="n">
        <v>750</v>
      </c>
      <c r="AA985" t="b">
        <v>1</v>
      </c>
      <c r="AB985" t="n">
        <v>-52.88554103185782</v>
      </c>
      <c r="AC985" t="n">
        <v>-1.270362080858394</v>
      </c>
      <c r="AD985" t="b">
        <v>0</v>
      </c>
      <c r="AE985" t="n">
        <v>0</v>
      </c>
      <c r="AF985" t="n">
        <v>1.331954990746453e-09</v>
      </c>
      <c r="AG985" t="n">
        <v>0</v>
      </c>
      <c r="AH985" t="n">
        <v>37.32792655267193</v>
      </c>
      <c r="AI985" t="n">
        <v>0</v>
      </c>
      <c r="AJ985" t="n">
        <v>0</v>
      </c>
      <c r="AK985" t="n">
        <v>52.88554103185782</v>
      </c>
      <c r="AL985" t="n">
        <v>0</v>
      </c>
      <c r="AM985" t="n">
        <v>0</v>
      </c>
      <c r="AN985" t="n">
        <v>0</v>
      </c>
      <c r="AO985" t="n">
        <v>2.919639302648899e-15</v>
      </c>
      <c r="AP985" t="n">
        <v>0</v>
      </c>
      <c r="AQ985" t="n">
        <v>0.2541288532091833</v>
      </c>
      <c r="AR985" t="n">
        <v>1</v>
      </c>
      <c r="AS985" t="n">
        <v>0</v>
      </c>
      <c r="AT985" t="n">
        <v>0</v>
      </c>
      <c r="AU985" t="n">
        <v>0</v>
      </c>
      <c r="AV985" t="n">
        <v>0.2544666666666667</v>
      </c>
      <c r="AW985" t="n">
        <v>0.08</v>
      </c>
    </row>
    <row r="986" spans="1:49">
      <c r="A986" t="n">
        <v>0</v>
      </c>
      <c r="B986" t="n">
        <v>-21.42638506</v>
      </c>
      <c r="C986" t="n">
        <v>57.3222010275642</v>
      </c>
      <c r="D986" t="n">
        <v>91.08239053360529</v>
      </c>
      <c r="E986" t="n">
        <v>750</v>
      </c>
      <c r="F986" t="n">
        <v>983</v>
      </c>
      <c r="G986" t="n">
        <v>5.238144183499999</v>
      </c>
      <c r="H986" t="n">
        <v>-0.5535423334499145</v>
      </c>
      <c r="I986" t="n">
        <v>-0</v>
      </c>
      <c r="J986" t="n">
        <v>0</v>
      </c>
      <c r="K986" t="n">
        <v>0</v>
      </c>
      <c r="L986" t="n">
        <v>-0.07401347361200372</v>
      </c>
      <c r="M986" t="n">
        <v>0</v>
      </c>
      <c r="N986" t="n">
        <v>91.11983790345715</v>
      </c>
      <c r="O986" t="n">
        <v>-1.154384902735313</v>
      </c>
      <c r="P986" t="b">
        <v>1</v>
      </c>
      <c r="Q986" t="n">
        <v>0</v>
      </c>
      <c r="R986" t="b">
        <v>0</v>
      </c>
      <c r="S986" t="n">
        <v>-1.154384902735313</v>
      </c>
      <c r="T986" t="n">
        <v>43.15095960020417</v>
      </c>
      <c r="U986" t="n">
        <v>170.1873846632052</v>
      </c>
      <c r="V986" t="n">
        <v>-255.4650907463657</v>
      </c>
      <c r="W986" t="n">
        <v>0</v>
      </c>
      <c r="X986" t="n">
        <v>0</v>
      </c>
      <c r="Y986" t="b">
        <v>0</v>
      </c>
      <c r="Z986" t="n">
        <v>750</v>
      </c>
      <c r="AA986" t="b">
        <v>1</v>
      </c>
      <c r="AB986" t="n">
        <v>-64.77309603102579</v>
      </c>
      <c r="AC986" t="n">
        <v>-1.154384902735313</v>
      </c>
      <c r="AD986" t="b">
        <v>0</v>
      </c>
      <c r="AE986" t="n">
        <v>0</v>
      </c>
      <c r="AF986" t="n">
        <v>0</v>
      </c>
      <c r="AG986" t="n">
        <v>0</v>
      </c>
      <c r="AH986" t="n">
        <v>37.32792655267193</v>
      </c>
      <c r="AI986" t="n">
        <v>0</v>
      </c>
      <c r="AJ986" t="n">
        <v>0</v>
      </c>
      <c r="AK986" t="n">
        <v>64.77309603102577</v>
      </c>
      <c r="AL986" t="n">
        <v>0</v>
      </c>
      <c r="AM986" t="n">
        <v>0</v>
      </c>
      <c r="AN986" t="n">
        <v>0</v>
      </c>
      <c r="AO986" t="n">
        <v>0.004961557688457342</v>
      </c>
      <c r="AP986" t="n">
        <v>0</v>
      </c>
      <c r="AQ986" t="n">
        <v>0.2541288532091833</v>
      </c>
      <c r="AR986" t="n">
        <v>1</v>
      </c>
      <c r="AS986" t="n">
        <v>0</v>
      </c>
      <c r="AT986" t="n">
        <v>0</v>
      </c>
      <c r="AU986" t="n">
        <v>0</v>
      </c>
      <c r="AV986" t="n">
        <v>0.2544666666666667</v>
      </c>
      <c r="AW986" t="n">
        <v>0.08</v>
      </c>
    </row>
    <row r="987" spans="1:49">
      <c r="A987" t="n">
        <v>0</v>
      </c>
      <c r="B987" t="n">
        <v>-21.42638506</v>
      </c>
      <c r="C987" t="n">
        <v>57.27694393138908</v>
      </c>
      <c r="D987" t="n">
        <v>91.01047905019496</v>
      </c>
      <c r="E987" t="n">
        <v>648.248765695816</v>
      </c>
      <c r="F987" t="n">
        <v>984</v>
      </c>
      <c r="G987" t="n">
        <v>3.1358021315</v>
      </c>
      <c r="H987" t="n">
        <v>-0.5875514456068356</v>
      </c>
      <c r="I987" t="n">
        <v>-0</v>
      </c>
      <c r="J987" t="n">
        <v>0</v>
      </c>
      <c r="K987" t="n">
        <v>0</v>
      </c>
      <c r="L987" t="n">
        <v>-0.0768245194593159</v>
      </c>
      <c r="M987" t="n">
        <v>0</v>
      </c>
      <c r="N987" t="n">
        <v>91.11239818642242</v>
      </c>
      <c r="O987" t="n">
        <v>-0.7423566930708833</v>
      </c>
      <c r="P987" t="b">
        <v>0</v>
      </c>
      <c r="Q987" t="n">
        <v>0</v>
      </c>
      <c r="R987" t="b">
        <v>0</v>
      </c>
      <c r="S987" t="n">
        <v>-0.7423566930708833</v>
      </c>
      <c r="T987" t="n">
        <v>25.83221582880865</v>
      </c>
      <c r="U987" t="n">
        <v>101.8822592288213</v>
      </c>
      <c r="V987" t="n">
        <v>-274.4241640498084</v>
      </c>
      <c r="W987" t="n">
        <v>0</v>
      </c>
      <c r="X987" t="n">
        <v>0</v>
      </c>
      <c r="Y987" t="b">
        <v>0</v>
      </c>
      <c r="Z987" t="n">
        <v>0</v>
      </c>
      <c r="AA987" t="b">
        <v>0</v>
      </c>
      <c r="AB987" t="n">
        <v>-69.58016329863297</v>
      </c>
      <c r="AC987" t="n">
        <v>-0.7423566930708833</v>
      </c>
      <c r="AD987" t="b">
        <v>0</v>
      </c>
      <c r="AE987" t="n">
        <v>0</v>
      </c>
      <c r="AF987" t="n">
        <v>0</v>
      </c>
      <c r="AG987" t="n">
        <v>0</v>
      </c>
      <c r="AH987" t="n">
        <v>37.32792655267193</v>
      </c>
      <c r="AI987" t="n">
        <v>0</v>
      </c>
      <c r="AJ987" t="n">
        <v>0</v>
      </c>
      <c r="AK987" t="n">
        <v>69.58016329863298</v>
      </c>
      <c r="AL987" t="n">
        <v>0</v>
      </c>
      <c r="AM987" t="n">
        <v>0</v>
      </c>
      <c r="AN987" t="n">
        <v>0</v>
      </c>
      <c r="AO987" t="n">
        <v>0.09457516869733797</v>
      </c>
      <c r="AP987" t="n">
        <v>0</v>
      </c>
      <c r="AQ987" t="n">
        <v>0.2541288532091833</v>
      </c>
      <c r="AR987" t="n">
        <v>1</v>
      </c>
      <c r="AS987" t="n">
        <v>0</v>
      </c>
      <c r="AT987" t="n">
        <v>0</v>
      </c>
      <c r="AU987" t="n">
        <v>0</v>
      </c>
      <c r="AV987" t="n">
        <v>0.2544666666666667</v>
      </c>
      <c r="AW987" t="n">
        <v>0.08</v>
      </c>
    </row>
    <row r="988" spans="1:49">
      <c r="A988" t="n">
        <v>0</v>
      </c>
      <c r="B988" t="n">
        <v>-21.42638506</v>
      </c>
      <c r="C988" t="n">
        <v>57.22404015440947</v>
      </c>
      <c r="D988" t="n">
        <v>90.92641733607405</v>
      </c>
      <c r="E988" t="n">
        <v>305.7583987566351</v>
      </c>
      <c r="F988" t="n">
        <v>985</v>
      </c>
      <c r="G988" t="n">
        <v>1.24967483</v>
      </c>
      <c r="H988" t="n">
        <v>-0.4199763453727435</v>
      </c>
      <c r="I988" t="n">
        <v>-0</v>
      </c>
      <c r="J988" t="n">
        <v>0</v>
      </c>
      <c r="K988" t="n">
        <v>0</v>
      </c>
      <c r="L988" t="n">
        <v>-0.0816357226154108</v>
      </c>
      <c r="M988" t="n">
        <v>0</v>
      </c>
      <c r="N988" t="n">
        <v>91.1049584693877</v>
      </c>
      <c r="O988" t="n">
        <v>-0.1972408555070428</v>
      </c>
      <c r="P988" t="b">
        <v>0</v>
      </c>
      <c r="Q988" t="n">
        <v>0</v>
      </c>
      <c r="R988" t="b">
        <v>0</v>
      </c>
      <c r="S988" t="n">
        <v>-0.1972408555070428</v>
      </c>
      <c r="T988" t="n">
        <v>10.29461317093621</v>
      </c>
      <c r="U988" t="n">
        <v>40.60195434617242</v>
      </c>
      <c r="V988" t="n">
        <v>-182.9608744634276</v>
      </c>
      <c r="W988" t="n">
        <v>0</v>
      </c>
      <c r="X988" t="n">
        <v>0</v>
      </c>
      <c r="Y988" t="b">
        <v>0</v>
      </c>
      <c r="Z988" t="n">
        <v>0</v>
      </c>
      <c r="AA988" t="b">
        <v>0</v>
      </c>
      <c r="AB988" t="n">
        <v>-46.3896740525932</v>
      </c>
      <c r="AC988" t="n">
        <v>-0.1972408555070428</v>
      </c>
      <c r="AD988" t="b">
        <v>0</v>
      </c>
      <c r="AE988" t="n">
        <v>0</v>
      </c>
      <c r="AF988" t="n">
        <v>0</v>
      </c>
      <c r="AG988" t="n">
        <v>0</v>
      </c>
      <c r="AH988" t="n">
        <v>37.32792655267193</v>
      </c>
      <c r="AI988" t="n">
        <v>0</v>
      </c>
      <c r="AJ988" t="n">
        <v>0</v>
      </c>
      <c r="AK988" t="n">
        <v>46.38967405259321</v>
      </c>
      <c r="AL988" t="n">
        <v>0</v>
      </c>
      <c r="AM988" t="n">
        <v>0</v>
      </c>
      <c r="AN988" t="n">
        <v>0</v>
      </c>
      <c r="AO988" t="n">
        <v>0.1816889499154898</v>
      </c>
      <c r="AP988" t="n">
        <v>0</v>
      </c>
      <c r="AQ988" t="n">
        <v>0.2541288532091833</v>
      </c>
      <c r="AR988" t="n">
        <v>1</v>
      </c>
      <c r="AS988" t="n">
        <v>0</v>
      </c>
      <c r="AT988" t="n">
        <v>0</v>
      </c>
      <c r="AU988" t="n">
        <v>0</v>
      </c>
      <c r="AV988" t="n">
        <v>0.2544666666666667</v>
      </c>
      <c r="AW988" t="n">
        <v>0.08</v>
      </c>
    </row>
    <row r="989" spans="1:49">
      <c r="A989" t="n">
        <v>0</v>
      </c>
      <c r="B989" t="n">
        <v>-21.42638506</v>
      </c>
      <c r="C989" t="n">
        <v>57.1659541156281</v>
      </c>
      <c r="D989" t="n">
        <v>90.83412124182095</v>
      </c>
      <c r="E989" t="n">
        <v>32.51223413672077</v>
      </c>
      <c r="F989" t="n">
        <v>986</v>
      </c>
      <c r="G989" t="n">
        <v>0.2317012155</v>
      </c>
      <c r="H989" t="n">
        <v>-0.1526272695688577</v>
      </c>
      <c r="I989" t="n">
        <v>-0</v>
      </c>
      <c r="J989" t="n">
        <v>0</v>
      </c>
      <c r="K989" t="n">
        <v>0</v>
      </c>
      <c r="L989" t="n">
        <v>-0.08620215222009259</v>
      </c>
      <c r="M989" t="n">
        <v>0</v>
      </c>
      <c r="N989" t="n">
        <v>91.09751875235297</v>
      </c>
      <c r="O989" t="n">
        <v>-0.007347303096234812</v>
      </c>
      <c r="P989" t="b">
        <v>0</v>
      </c>
      <c r="Q989" t="n">
        <v>0</v>
      </c>
      <c r="R989" t="b">
        <v>0</v>
      </c>
      <c r="S989" t="n">
        <v>-0.007347303096234812</v>
      </c>
      <c r="T989" t="n">
        <v>1.908716033600701</v>
      </c>
      <c r="U989" t="n">
        <v>7.527976036521164</v>
      </c>
      <c r="V989" t="n">
        <v>-36.75851993408001</v>
      </c>
      <c r="W989" t="n">
        <v>0</v>
      </c>
      <c r="X989" t="n">
        <v>0</v>
      </c>
      <c r="Y989" t="b">
        <v>0</v>
      </c>
      <c r="Z989" t="n">
        <v>0</v>
      </c>
      <c r="AA989" t="b">
        <v>0</v>
      </c>
      <c r="AB989" t="n">
        <v>-9.320111545152132</v>
      </c>
      <c r="AC989" t="n">
        <v>-0.007347303096234812</v>
      </c>
      <c r="AD989" t="b">
        <v>0</v>
      </c>
      <c r="AE989" t="n">
        <v>0</v>
      </c>
      <c r="AF989" t="n">
        <v>0</v>
      </c>
      <c r="AG989" t="n">
        <v>1</v>
      </c>
      <c r="AH989" t="n">
        <v>37.32792655267193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0.04480103779863982</v>
      </c>
      <c r="AP989" t="n">
        <v>0</v>
      </c>
      <c r="AQ989" t="n">
        <v>0.2541288532091833</v>
      </c>
      <c r="AR989" t="n">
        <v>1</v>
      </c>
      <c r="AS989" t="n">
        <v>0</v>
      </c>
      <c r="AT989" t="n">
        <v>0</v>
      </c>
      <c r="AU989" t="n">
        <v>0</v>
      </c>
      <c r="AV989" t="n">
        <v>0.2544666666666667</v>
      </c>
      <c r="AW989" t="n">
        <v>0.08</v>
      </c>
    </row>
    <row r="990" spans="1:49">
      <c r="A990" t="n">
        <v>0</v>
      </c>
      <c r="B990" t="n">
        <v>-21.42638506</v>
      </c>
      <c r="C990" t="n">
        <v>57.10788706364642</v>
      </c>
      <c r="D990" t="n">
        <v>90.74185531673569</v>
      </c>
      <c r="E990" t="n">
        <v>0.002601120253073917</v>
      </c>
      <c r="F990" t="n">
        <v>987</v>
      </c>
      <c r="G990" t="n">
        <v>9.104838500000001e-05</v>
      </c>
      <c r="H990" t="n">
        <v>-0.0108343943643257</v>
      </c>
      <c r="I990" t="n">
        <v>-0</v>
      </c>
      <c r="J990" t="n">
        <v>0</v>
      </c>
      <c r="K990" t="n">
        <v>0</v>
      </c>
      <c r="L990" t="n">
        <v>-0.09068347944755711</v>
      </c>
      <c r="M990" t="n">
        <v>0</v>
      </c>
      <c r="N990" t="n">
        <v>91.09007903531824</v>
      </c>
      <c r="O990" t="n">
        <v>3.205838192808589e-06</v>
      </c>
      <c r="P990" t="b">
        <v>0</v>
      </c>
      <c r="Q990" t="n">
        <v>0</v>
      </c>
      <c r="R990" t="b">
        <v>0</v>
      </c>
      <c r="S990" t="n">
        <v>3.205838192808589e-06</v>
      </c>
      <c r="T990" t="n">
        <v>0.0007500414355096447</v>
      </c>
      <c r="U990" t="n">
        <v>0.002958163421650039</v>
      </c>
      <c r="V990" t="n">
        <v>40.81574464948726</v>
      </c>
      <c r="W990" t="n">
        <v>0</v>
      </c>
      <c r="X990" t="n">
        <v>0</v>
      </c>
      <c r="Y990" t="b">
        <v>0</v>
      </c>
      <c r="Z990" t="n">
        <v>0</v>
      </c>
      <c r="AA990" t="b">
        <v>0</v>
      </c>
      <c r="AB990" t="n">
        <v>10.34881963729393</v>
      </c>
      <c r="AC990" t="n">
        <v>3.205838192808589e-06</v>
      </c>
      <c r="AD990" t="b">
        <v>0</v>
      </c>
      <c r="AE990" t="n">
        <v>0</v>
      </c>
      <c r="AF990" t="n">
        <v>0</v>
      </c>
      <c r="AG990" t="n">
        <v>1</v>
      </c>
      <c r="AH990" t="n">
        <v>37.32792655267193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0.0005065616402494006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</row>
    <row r="991" spans="1:49">
      <c r="A991" t="n">
        <v>0</v>
      </c>
      <c r="B991" t="n">
        <v>-21.42638506</v>
      </c>
      <c r="C991" t="n">
        <v>57.04994264322087</v>
      </c>
      <c r="D991" t="n">
        <v>90.6497842476589</v>
      </c>
      <c r="E991" t="n">
        <v>4.435139834272335e-08</v>
      </c>
      <c r="F991" t="n">
        <v>988</v>
      </c>
      <c r="G991" t="n">
        <v>3.14163e-06</v>
      </c>
      <c r="H991" t="n">
        <v>0.002883118801160519</v>
      </c>
      <c r="I991" t="n">
        <v>-0</v>
      </c>
      <c r="J991" t="n">
        <v>0</v>
      </c>
      <c r="K991" t="n">
        <v>0</v>
      </c>
      <c r="L991" t="n">
        <v>-0.09380122164600796</v>
      </c>
      <c r="M991" t="n">
        <v>0</v>
      </c>
      <c r="N991" t="n">
        <v>91.08263931828351</v>
      </c>
      <c r="O991" t="n">
        <v>1.309622161552092e-07</v>
      </c>
      <c r="P991" t="b">
        <v>0</v>
      </c>
      <c r="Q991" t="n">
        <v>0</v>
      </c>
      <c r="R991" t="b">
        <v>0</v>
      </c>
      <c r="S991" t="n">
        <v>1.309622161552092e-07</v>
      </c>
      <c r="T991" t="n">
        <v>2.588022483913542e-05</v>
      </c>
      <c r="U991" t="n">
        <v>0.0001020716067655501</v>
      </c>
      <c r="V991" t="n">
        <v>48.32249531584933</v>
      </c>
      <c r="W991" t="n">
        <v>0</v>
      </c>
      <c r="X991" t="n">
        <v>0</v>
      </c>
      <c r="Y991" t="b">
        <v>0</v>
      </c>
      <c r="Z991" t="n">
        <v>0</v>
      </c>
      <c r="AA991" t="b">
        <v>0</v>
      </c>
      <c r="AB991" t="n">
        <v>12.25215398474882</v>
      </c>
      <c r="AC991" t="n">
        <v>1.309622161552092e-07</v>
      </c>
      <c r="AD991" t="b">
        <v>0</v>
      </c>
      <c r="AE991" t="n">
        <v>0</v>
      </c>
      <c r="AF991" t="n">
        <v>0</v>
      </c>
      <c r="AG991" t="n">
        <v>1</v>
      </c>
      <c r="AH991" t="n">
        <v>37.32792655267193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3.242347317069902e-12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</row>
    <row r="992" spans="1:49">
      <c r="A992" t="n">
        <v>0</v>
      </c>
      <c r="B992" t="n">
        <v>-21.42638506</v>
      </c>
      <c r="C992" t="n">
        <v>56.99211434092962</v>
      </c>
      <c r="D992" t="n">
        <v>90.5578976850572</v>
      </c>
      <c r="E992" t="n">
        <v>0</v>
      </c>
      <c r="F992" t="n">
        <v>989</v>
      </c>
      <c r="G992" t="n">
        <v>1.0504345e-06</v>
      </c>
      <c r="H992" t="n">
        <v>-0.0007730791323997184</v>
      </c>
      <c r="I992" t="n">
        <v>-0</v>
      </c>
      <c r="J992" t="n">
        <v>0</v>
      </c>
      <c r="K992" t="n">
        <v>0</v>
      </c>
      <c r="L992" t="n">
        <v>-0.09422941403065971</v>
      </c>
      <c r="M992" t="n">
        <v>0</v>
      </c>
      <c r="N992" t="n">
        <v>91.07519960124878</v>
      </c>
      <c r="O992" t="n">
        <v>4.197540705733778e-08</v>
      </c>
      <c r="P992" t="b">
        <v>0</v>
      </c>
      <c r="Q992" t="n">
        <v>0</v>
      </c>
      <c r="R992" t="b">
        <v>0</v>
      </c>
      <c r="S992" t="n">
        <v>4.197540705733778e-08</v>
      </c>
      <c r="T992" t="n">
        <v>8.653304507145907e-06</v>
      </c>
      <c r="U992" t="n">
        <v>3.412863297618345e-05</v>
      </c>
      <c r="V992" t="n">
        <v>46.32168103609133</v>
      </c>
      <c r="W992" t="n">
        <v>0</v>
      </c>
      <c r="X992" t="n">
        <v>0</v>
      </c>
      <c r="Y992" t="b">
        <v>0</v>
      </c>
      <c r="Z992" t="n">
        <v>0</v>
      </c>
      <c r="AA992" t="b">
        <v>0</v>
      </c>
      <c r="AB992" t="n">
        <v>11.7448481328832</v>
      </c>
      <c r="AC992" t="n">
        <v>4.197540705733778e-08</v>
      </c>
      <c r="AD992" t="b">
        <v>0</v>
      </c>
      <c r="AE992" t="n">
        <v>0</v>
      </c>
      <c r="AF992" t="n">
        <v>0</v>
      </c>
      <c r="AG992" t="n">
        <v>1</v>
      </c>
      <c r="AH992" t="n">
        <v>37.32792655267193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9.426561541712675e-22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</row>
    <row r="993" spans="1:49">
      <c r="A993" t="n">
        <v>0</v>
      </c>
      <c r="B993" t="n">
        <v>-21.42638506</v>
      </c>
      <c r="C993" t="n">
        <v>56.93440182162276</v>
      </c>
      <c r="D993" t="n">
        <v>90.46619509639251</v>
      </c>
      <c r="E993" t="n">
        <v>0</v>
      </c>
      <c r="F993" t="n">
        <v>990</v>
      </c>
      <c r="G993" t="n">
        <v>4.905225e-07</v>
      </c>
      <c r="H993" t="n">
        <v>0.0002069884721883538</v>
      </c>
      <c r="I993" t="n">
        <v>-0</v>
      </c>
      <c r="J993" t="n">
        <v>0</v>
      </c>
      <c r="K993" t="n">
        <v>0</v>
      </c>
      <c r="L993" t="n">
        <v>-0.09314190351833346</v>
      </c>
      <c r="M993" t="n">
        <v>0</v>
      </c>
      <c r="N993" t="n">
        <v>91.06775988421406</v>
      </c>
      <c r="O993" t="n">
        <v>1.982825163264383e-08</v>
      </c>
      <c r="P993" t="b">
        <v>0</v>
      </c>
      <c r="Q993" t="n">
        <v>0</v>
      </c>
      <c r="R993" t="b">
        <v>0</v>
      </c>
      <c r="S993" t="n">
        <v>1.982825163264383e-08</v>
      </c>
      <c r="T993" t="n">
        <v>4.040842679963842e-06</v>
      </c>
      <c r="U993" t="n">
        <v>1.593708352977739e-05</v>
      </c>
      <c r="V993" t="n">
        <v>46.85801220403039</v>
      </c>
      <c r="W993" t="n">
        <v>0</v>
      </c>
      <c r="X993" t="n">
        <v>0</v>
      </c>
      <c r="Y993" t="b">
        <v>0</v>
      </c>
      <c r="Z993" t="n">
        <v>0</v>
      </c>
      <c r="AA993" t="b">
        <v>0</v>
      </c>
      <c r="AB993" t="n">
        <v>11.88083473733022</v>
      </c>
      <c r="AC993" t="n">
        <v>1.982825163264383e-08</v>
      </c>
      <c r="AD993" t="b">
        <v>0</v>
      </c>
      <c r="AE993" t="n">
        <v>0</v>
      </c>
      <c r="AF993" t="n">
        <v>0</v>
      </c>
      <c r="AG993" t="n">
        <v>1</v>
      </c>
      <c r="AH993" t="n">
        <v>37.32792655267193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</row>
    <row r="994" spans="1:49">
      <c r="A994" t="n">
        <v>0</v>
      </c>
      <c r="B994" t="n">
        <v>-21.42638506</v>
      </c>
      <c r="C994" t="n">
        <v>56.87680475249637</v>
      </c>
      <c r="D994" t="n">
        <v>90.3746759528544</v>
      </c>
      <c r="E994" t="n">
        <v>0</v>
      </c>
      <c r="F994" t="n">
        <v>991</v>
      </c>
      <c r="G994" t="n">
        <v>2.66744e-07</v>
      </c>
      <c r="H994" t="n">
        <v>-5.552783177036337e-05</v>
      </c>
      <c r="I994" t="n">
        <v>-0</v>
      </c>
      <c r="J994" t="n">
        <v>0</v>
      </c>
      <c r="K994" t="n">
        <v>0</v>
      </c>
      <c r="L994" t="n">
        <v>-0.09203725096230259</v>
      </c>
      <c r="M994" t="n">
        <v>0</v>
      </c>
      <c r="N994" t="n">
        <v>91.06032016717933</v>
      </c>
      <c r="O994" t="n">
        <v>1.074945944100932e-08</v>
      </c>
      <c r="P994" t="b">
        <v>0</v>
      </c>
      <c r="Q994" t="n">
        <v>0</v>
      </c>
      <c r="R994" t="b">
        <v>0</v>
      </c>
      <c r="S994" t="n">
        <v>1.074945944100932e-08</v>
      </c>
      <c r="T994" t="n">
        <v>2.197392657470912e-06</v>
      </c>
      <c r="U994" t="n">
        <v>8.666516641065275e-06</v>
      </c>
      <c r="V994" t="n">
        <v>46.71435302523185</v>
      </c>
      <c r="W994" t="n">
        <v>0</v>
      </c>
      <c r="X994" t="n">
        <v>0</v>
      </c>
      <c r="Y994" t="b">
        <v>0</v>
      </c>
      <c r="Z994" t="n">
        <v>0</v>
      </c>
      <c r="AA994" t="b">
        <v>0</v>
      </c>
      <c r="AB994" t="n">
        <v>11.84440999625554</v>
      </c>
      <c r="AC994" t="n">
        <v>1.074945944100932e-08</v>
      </c>
      <c r="AD994" t="b">
        <v>0</v>
      </c>
      <c r="AE994" t="n">
        <v>0</v>
      </c>
      <c r="AF994" t="n">
        <v>0</v>
      </c>
      <c r="AG994" t="n">
        <v>1</v>
      </c>
      <c r="AH994" t="n">
        <v>37.32792655267193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</row>
    <row r="995" spans="1:49">
      <c r="A995" t="n">
        <v>0</v>
      </c>
      <c r="B995" t="n">
        <v>-21.42638506</v>
      </c>
      <c r="C995" t="n">
        <v>56.81932280206254</v>
      </c>
      <c r="D995" t="n">
        <v>90.2833397277236</v>
      </c>
      <c r="E995" t="n">
        <v>0</v>
      </c>
      <c r="F995" t="n">
        <v>992</v>
      </c>
      <c r="G995" t="n">
        <v>1.584935e-07</v>
      </c>
      <c r="H995" t="n">
        <v>1.484616405976642e-05</v>
      </c>
      <c r="I995" t="n">
        <v>-0</v>
      </c>
      <c r="J995" t="n">
        <v>0</v>
      </c>
      <c r="K995" t="n">
        <v>0</v>
      </c>
      <c r="L995" t="n">
        <v>-0.09114321844814011</v>
      </c>
      <c r="M995" t="n">
        <v>0</v>
      </c>
      <c r="N995" t="n">
        <v>91.0528804501446</v>
      </c>
      <c r="O995" t="n">
        <v>6.39236121111652e-09</v>
      </c>
      <c r="P995" t="b">
        <v>0</v>
      </c>
      <c r="Q995" t="n">
        <v>0</v>
      </c>
      <c r="R995" t="b">
        <v>0</v>
      </c>
      <c r="S995" t="n">
        <v>6.39236121111652e-09</v>
      </c>
      <c r="T995" t="n">
        <v>1.305643062850021e-06</v>
      </c>
      <c r="U995" t="n">
        <v>5.149456239880481e-06</v>
      </c>
      <c r="V995" t="n">
        <v>46.7528644110732</v>
      </c>
      <c r="W995" t="n">
        <v>0</v>
      </c>
      <c r="X995" t="n">
        <v>0</v>
      </c>
      <c r="Y995" t="b">
        <v>0</v>
      </c>
      <c r="Z995" t="n">
        <v>0</v>
      </c>
      <c r="AA995" t="b">
        <v>0</v>
      </c>
      <c r="AB995" t="n">
        <v>11.85417454641815</v>
      </c>
      <c r="AC995" t="n">
        <v>6.39236121111652e-09</v>
      </c>
      <c r="AD995" t="b">
        <v>0</v>
      </c>
      <c r="AE995" t="n">
        <v>0</v>
      </c>
      <c r="AF995" t="n">
        <v>0</v>
      </c>
      <c r="AG995" t="n">
        <v>1</v>
      </c>
      <c r="AH995" t="n">
        <v>37.32792655267193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</row>
    <row r="996" spans="1:49">
      <c r="A996" t="n">
        <v>0</v>
      </c>
      <c r="B996" t="n">
        <v>-21.42638506</v>
      </c>
      <c r="C996" t="n">
        <v>56.76195564010884</v>
      </c>
      <c r="D996" t="n">
        <v>90.19218589630739</v>
      </c>
      <c r="E996" t="n">
        <v>0</v>
      </c>
      <c r="F996" t="n">
        <v>993</v>
      </c>
      <c r="G996" t="n">
        <v>9.980194999999999e-08</v>
      </c>
      <c r="H996" t="n">
        <v>-3.995942843702307e-06</v>
      </c>
      <c r="I996" t="n">
        <v>-0</v>
      </c>
      <c r="J996" t="n">
        <v>0</v>
      </c>
      <c r="K996" t="n">
        <v>0</v>
      </c>
      <c r="L996" t="n">
        <v>-0.09074324950429841</v>
      </c>
      <c r="M996" t="n">
        <v>0</v>
      </c>
      <c r="N996" t="n">
        <v>91.04544073310987</v>
      </c>
      <c r="O996" t="n">
        <v>4.02432536628842e-09</v>
      </c>
      <c r="P996" t="b">
        <v>0</v>
      </c>
      <c r="Q996" t="n">
        <v>0</v>
      </c>
      <c r="R996" t="b">
        <v>0</v>
      </c>
      <c r="S996" t="n">
        <v>4.02432536628842e-09</v>
      </c>
      <c r="T996" t="n">
        <v>8.221518464568237e-07</v>
      </c>
      <c r="U996" t="n">
        <v>3.242566882425712e-06</v>
      </c>
      <c r="V996" t="n">
        <v>46.74255327031299</v>
      </c>
      <c r="W996" t="n">
        <v>0</v>
      </c>
      <c r="X996" t="n">
        <v>0</v>
      </c>
      <c r="Y996" t="b">
        <v>0</v>
      </c>
      <c r="Z996" t="n">
        <v>0</v>
      </c>
      <c r="AA996" t="b">
        <v>0</v>
      </c>
      <c r="AB996" t="n">
        <v>11.85156015981567</v>
      </c>
      <c r="AC996" t="n">
        <v>4.02432536628842e-09</v>
      </c>
      <c r="AD996" t="b">
        <v>0</v>
      </c>
      <c r="AE996" t="n">
        <v>0</v>
      </c>
      <c r="AF996" t="n">
        <v>0</v>
      </c>
      <c r="AG996" t="n">
        <v>1</v>
      </c>
      <c r="AH996" t="n">
        <v>37.32792655267193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</row>
    <row r="997" spans="1:49">
      <c r="A997" t="n">
        <v>0</v>
      </c>
      <c r="B997" t="n">
        <v>-21.42638506</v>
      </c>
      <c r="C997" t="n">
        <v>56.70470293768521</v>
      </c>
      <c r="D997" t="n">
        <v>90.10121393591905</v>
      </c>
      <c r="E997" t="n">
        <v>0</v>
      </c>
      <c r="F997" t="n">
        <v>994</v>
      </c>
      <c r="G997" t="n">
        <v>6.54644e-08</v>
      </c>
      <c r="H997" t="n">
        <v>1.060083065042804e-06</v>
      </c>
      <c r="I997" t="n">
        <v>-0</v>
      </c>
      <c r="J997" t="n">
        <v>0</v>
      </c>
      <c r="K997" t="n">
        <v>0</v>
      </c>
      <c r="L997" t="n">
        <v>-0.090643485698986</v>
      </c>
      <c r="M997" t="n">
        <v>0</v>
      </c>
      <c r="N997" t="n">
        <v>91.03800101607514</v>
      </c>
      <c r="O997" t="n">
        <v>2.639884691814669e-09</v>
      </c>
      <c r="P997" t="b">
        <v>0</v>
      </c>
      <c r="Q997" t="n">
        <v>0</v>
      </c>
      <c r="R997" t="b">
        <v>0</v>
      </c>
      <c r="S997" t="n">
        <v>2.639884691814669e-09</v>
      </c>
      <c r="T997" t="n">
        <v>5.392848269716985e-07</v>
      </c>
      <c r="U997" t="n">
        <v>2.126939357576379e-06</v>
      </c>
      <c r="V997" t="n">
        <v>46.74532012193758</v>
      </c>
      <c r="W997" t="n">
        <v>0</v>
      </c>
      <c r="X997" t="n">
        <v>0</v>
      </c>
      <c r="Y997" t="b">
        <v>0</v>
      </c>
      <c r="Z997" t="n">
        <v>0</v>
      </c>
      <c r="AA997" t="b">
        <v>0</v>
      </c>
      <c r="AB997" t="n">
        <v>11.85226169420324</v>
      </c>
      <c r="AC997" t="n">
        <v>2.639884691814669e-09</v>
      </c>
      <c r="AD997" t="b">
        <v>0</v>
      </c>
      <c r="AE997" t="n">
        <v>0</v>
      </c>
      <c r="AF997" t="n">
        <v>0</v>
      </c>
      <c r="AG997" t="n">
        <v>1</v>
      </c>
      <c r="AH997" t="n">
        <v>37.32792655267193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</row>
    <row r="998" spans="1:49">
      <c r="A998" t="n">
        <v>0</v>
      </c>
      <c r="B998" t="n">
        <v>-21.42638506</v>
      </c>
      <c r="C998" t="n">
        <v>56.64756657525116</v>
      </c>
      <c r="D998" t="n">
        <v>90.0104268345238</v>
      </c>
      <c r="E998" t="n">
        <v>0</v>
      </c>
      <c r="F998" t="n">
        <v>995</v>
      </c>
      <c r="G998" t="n">
        <v>4.42549e-08</v>
      </c>
      <c r="H998" t="n">
        <v>-2.906786248022458e-07</v>
      </c>
      <c r="I998" t="n">
        <v>-0</v>
      </c>
      <c r="J998" t="n">
        <v>0</v>
      </c>
      <c r="K998" t="n">
        <v>0</v>
      </c>
      <c r="L998" t="n">
        <v>-0.09054125997460294</v>
      </c>
      <c r="M998" t="n">
        <v>0</v>
      </c>
      <c r="N998" t="n">
        <v>91.03056129904041</v>
      </c>
      <c r="O998" t="n">
        <v>1.784572769786502e-09</v>
      </c>
      <c r="P998" t="b">
        <v>0</v>
      </c>
      <c r="Q998" t="n">
        <v>0</v>
      </c>
      <c r="R998" t="b">
        <v>0</v>
      </c>
      <c r="S998" t="n">
        <v>1.784572769786502e-09</v>
      </c>
      <c r="T998" t="n">
        <v>3.645644974848898e-07</v>
      </c>
      <c r="U998" t="n">
        <v>1.437842378080405e-06</v>
      </c>
      <c r="V998" t="n">
        <v>46.74458093064678</v>
      </c>
      <c r="W998" t="n">
        <v>0</v>
      </c>
      <c r="X998" t="n">
        <v>0</v>
      </c>
      <c r="Y998" t="b">
        <v>0</v>
      </c>
      <c r="Z998" t="n">
        <v>0</v>
      </c>
      <c r="AA998" t="b">
        <v>0</v>
      </c>
      <c r="AB998" t="n">
        <v>11.85207427247637</v>
      </c>
      <c r="AC998" t="n">
        <v>1.784572769786502e-09</v>
      </c>
      <c r="AD998" t="b">
        <v>0</v>
      </c>
      <c r="AE998" t="n">
        <v>0</v>
      </c>
      <c r="AF998" t="n">
        <v>0</v>
      </c>
      <c r="AG998" t="n">
        <v>1</v>
      </c>
      <c r="AH998" t="n">
        <v>37.32792655267193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</row>
    <row r="999" spans="1:49">
      <c r="A999" t="n">
        <v>0</v>
      </c>
      <c r="B999" t="n">
        <v>-21.42638506</v>
      </c>
      <c r="C999" t="n">
        <v>56.59056127771436</v>
      </c>
      <c r="D999" t="n">
        <v>89.91984798933545</v>
      </c>
      <c r="E999" t="n">
        <v>0</v>
      </c>
      <c r="F999" t="n">
        <v>996</v>
      </c>
      <c r="G999" t="n">
        <v>3.061345e-08</v>
      </c>
      <c r="H999" t="n">
        <v>7.358897583284511e-08</v>
      </c>
      <c r="I999" t="n">
        <v>-0</v>
      </c>
      <c r="J999" t="n">
        <v>0</v>
      </c>
      <c r="K999" t="n">
        <v>0</v>
      </c>
      <c r="L999" t="n">
        <v>-0.09041308814168253</v>
      </c>
      <c r="M999" t="n">
        <v>0</v>
      </c>
      <c r="N999" t="n">
        <v>91.02312158200569</v>
      </c>
      <c r="O999" t="n">
        <v>1.234488434834366e-09</v>
      </c>
      <c r="P999" t="b">
        <v>0</v>
      </c>
      <c r="Q999" t="n">
        <v>0</v>
      </c>
      <c r="R999" t="b">
        <v>0</v>
      </c>
      <c r="S999" t="n">
        <v>1.234488434834366e-09</v>
      </c>
      <c r="T999" t="n">
        <v>2.521885037708547e-07</v>
      </c>
      <c r="U999" t="n">
        <v>9.94631458872251e-07</v>
      </c>
      <c r="V999" t="n">
        <v>46.74478027091725</v>
      </c>
      <c r="W999" t="n">
        <v>0</v>
      </c>
      <c r="X999" t="n">
        <v>0</v>
      </c>
      <c r="Y999" t="b">
        <v>0</v>
      </c>
      <c r="Z999" t="n">
        <v>0</v>
      </c>
      <c r="AA999" t="b">
        <v>0</v>
      </c>
      <c r="AB999" t="n">
        <v>11.85212481514129</v>
      </c>
      <c r="AC999" t="n">
        <v>1.234488434834366e-09</v>
      </c>
      <c r="AD999" t="b">
        <v>0</v>
      </c>
      <c r="AE999" t="n">
        <v>0</v>
      </c>
      <c r="AF999" t="n">
        <v>0</v>
      </c>
      <c r="AG999" t="n">
        <v>1</v>
      </c>
      <c r="AH999" t="n">
        <v>37.32792655267193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</row>
    <row r="1000" spans="1:49">
      <c r="A1000" t="n">
        <v>0</v>
      </c>
      <c r="B1000" t="n">
        <v>-21.42638506</v>
      </c>
      <c r="C1000" t="n">
        <v>56.53370409211926</v>
      </c>
      <c r="D1000" t="n">
        <v>89.82950448733831</v>
      </c>
      <c r="E1000" t="n">
        <v>0</v>
      </c>
      <c r="F1000" t="n">
        <v>997</v>
      </c>
      <c r="G1000" t="n">
        <v>2.156205e-08</v>
      </c>
      <c r="H1000" t="n">
        <v>-2.258798686246805e-08</v>
      </c>
      <c r="I1000" t="n">
        <v>-0</v>
      </c>
      <c r="J1000" t="n">
        <v>0</v>
      </c>
      <c r="K1000" t="n">
        <v>0</v>
      </c>
      <c r="L1000" t="n">
        <v>-0.09022462552392863</v>
      </c>
      <c r="M1000" t="n">
        <v>0</v>
      </c>
      <c r="N1000" t="n">
        <v>91.01568186497096</v>
      </c>
      <c r="O1000" t="n">
        <v>8.694894363592856e-10</v>
      </c>
      <c r="P1000" t="b">
        <v>0</v>
      </c>
      <c r="Q1000" t="n">
        <v>0</v>
      </c>
      <c r="R1000" t="b">
        <v>0</v>
      </c>
      <c r="S1000" t="n">
        <v>8.694894363592856e-10</v>
      </c>
      <c r="T1000" t="n">
        <v>1.776245776850488e-07</v>
      </c>
      <c r="U1000" t="n">
        <v>7.005513343898326e-07</v>
      </c>
      <c r="V1000" t="n">
        <v>46.74472763835803</v>
      </c>
      <c r="W1000" t="n">
        <v>0</v>
      </c>
      <c r="X1000" t="n">
        <v>0</v>
      </c>
      <c r="Y1000" t="b">
        <v>0</v>
      </c>
      <c r="Z1000" t="n">
        <v>0</v>
      </c>
      <c r="AA1000" t="b">
        <v>0</v>
      </c>
      <c r="AB1000" t="n">
        <v>11.85211147017191</v>
      </c>
      <c r="AC1000" t="n">
        <v>8.694894363592856e-10</v>
      </c>
      <c r="AD1000" t="b">
        <v>0</v>
      </c>
      <c r="AE1000" t="n">
        <v>0</v>
      </c>
      <c r="AF1000" t="n">
        <v>0</v>
      </c>
      <c r="AG1000" t="n">
        <v>1</v>
      </c>
      <c r="AH1000" t="n">
        <v>37.32792655267193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</row>
    <row r="1001" spans="1:49">
      <c r="A1001" t="n">
        <v>0</v>
      </c>
      <c r="B1001" t="n">
        <v>-21.42638506</v>
      </c>
      <c r="C1001" t="n">
        <v>56.4769990856154</v>
      </c>
      <c r="D1001" t="n">
        <v>89.73940279104946</v>
      </c>
      <c r="E1001" t="n">
        <v>0</v>
      </c>
      <c r="F1001" t="n">
        <v>998</v>
      </c>
      <c r="G1001" t="n">
        <v>1.5407e-08</v>
      </c>
      <c r="H1001" t="n">
        <v>4.090929950360403e-09</v>
      </c>
      <c r="I1001" t="n">
        <v>-0</v>
      </c>
      <c r="J1001" t="n">
        <v>0</v>
      </c>
      <c r="K1001" t="n">
        <v>0</v>
      </c>
      <c r="L1001" t="n">
        <v>-0.0899922578171119</v>
      </c>
      <c r="M1001" t="n">
        <v>0</v>
      </c>
      <c r="N1001" t="n">
        <v>91.00824214793623</v>
      </c>
      <c r="O1001" t="n">
        <v>6.212873047724388e-10</v>
      </c>
      <c r="P1001" t="b">
        <v>0</v>
      </c>
      <c r="Q1001" t="n">
        <v>0</v>
      </c>
      <c r="R1001" t="b">
        <v>0</v>
      </c>
      <c r="S1001" t="n">
        <v>6.212873047724388e-10</v>
      </c>
      <c r="T1001" t="n">
        <v>1.269203006390184e-07</v>
      </c>
      <c r="U1001" t="n">
        <v>5.005736657202886e-07</v>
      </c>
      <c r="V1001" t="n">
        <v>46.74474223757525</v>
      </c>
      <c r="W1001" t="n">
        <v>0</v>
      </c>
      <c r="X1001" t="n">
        <v>0</v>
      </c>
      <c r="Y1001" t="b">
        <v>0</v>
      </c>
      <c r="Z1001" t="n">
        <v>0</v>
      </c>
      <c r="AA1001" t="b">
        <v>0</v>
      </c>
      <c r="AB1001" t="n">
        <v>11.852115171799</v>
      </c>
      <c r="AC1001" t="n">
        <v>6.212873047724388e-10</v>
      </c>
      <c r="AD1001" t="b">
        <v>0</v>
      </c>
      <c r="AE1001" t="n">
        <v>0</v>
      </c>
      <c r="AF1001" t="n">
        <v>0</v>
      </c>
      <c r="AG1001" t="n">
        <v>1</v>
      </c>
      <c r="AH1001" t="n">
        <v>37.32792655267193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</row>
    <row r="1002" spans="1:49">
      <c r="A1002" t="n">
        <v>0</v>
      </c>
      <c r="B1002" t="n">
        <v>-21.42638506</v>
      </c>
      <c r="C1002" t="n">
        <v>56.42044565431622</v>
      </c>
      <c r="D1002" t="n">
        <v>89.64954194092036</v>
      </c>
      <c r="E1002" t="n">
        <v>0</v>
      </c>
      <c r="F1002" t="n">
        <v>999</v>
      </c>
      <c r="G1002" t="n">
        <v>1.1138255e-08</v>
      </c>
      <c r="H1002" t="n">
        <v>-2.462228772306901e-09</v>
      </c>
      <c r="I1002" t="n">
        <v>-0</v>
      </c>
      <c r="J1002" t="n">
        <v>0</v>
      </c>
      <c r="K1002" t="n">
        <v>0</v>
      </c>
      <c r="L1002" t="n">
        <v>-0.08975114761635888</v>
      </c>
      <c r="M1002" t="n">
        <v>0</v>
      </c>
      <c r="N1002" t="n">
        <v>91.0008024309015</v>
      </c>
      <c r="O1002" t="n">
        <v>4.491501199373024e-10</v>
      </c>
      <c r="P1002" t="b">
        <v>0</v>
      </c>
      <c r="Q1002" t="n">
        <v>0</v>
      </c>
      <c r="R1002" t="b">
        <v>0</v>
      </c>
      <c r="S1002" t="n">
        <v>4.491501199373024e-10</v>
      </c>
      <c r="T1002" t="n">
        <v>9.175509010151556e-08</v>
      </c>
      <c r="U1002" t="n">
        <v>3.618820753603774e-07</v>
      </c>
      <c r="V1002" t="n">
        <v>46.74473865106602</v>
      </c>
      <c r="W1002" t="n">
        <v>0</v>
      </c>
      <c r="X1002" t="n">
        <v>0</v>
      </c>
      <c r="Y1002" t="b">
        <v>0</v>
      </c>
      <c r="Z1002" t="n">
        <v>0</v>
      </c>
      <c r="AA1002" t="b">
        <v>0</v>
      </c>
      <c r="AB1002" t="n">
        <v>11.85211426244068</v>
      </c>
      <c r="AC1002" t="n">
        <v>4.491501199373024e-10</v>
      </c>
      <c r="AD1002" t="b">
        <v>0</v>
      </c>
      <c r="AE1002" t="n">
        <v>0</v>
      </c>
      <c r="AF1002" t="n">
        <v>0</v>
      </c>
      <c r="AG1002" t="n">
        <v>1</v>
      </c>
      <c r="AH1002" t="n">
        <v>37.32792655267193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</row>
    <row r="1003" spans="1:49">
      <c r="A1003" t="n">
        <v>0</v>
      </c>
      <c r="B1003" t="n">
        <v>-21.42638506</v>
      </c>
      <c r="C1003" t="n">
        <v>56.36404319128651</v>
      </c>
      <c r="D1003" t="n">
        <v>89.5599209725584</v>
      </c>
      <c r="E1003" t="n">
        <v>0</v>
      </c>
      <c r="F1003" t="n">
        <v>1000</v>
      </c>
      <c r="G1003" t="n">
        <v>8.129805e-09</v>
      </c>
      <c r="H1003" t="n">
        <v>-3.063440277994659e-10</v>
      </c>
      <c r="I1003" t="n">
        <v>-0</v>
      </c>
      <c r="J1003" t="n">
        <v>0</v>
      </c>
      <c r="K1003" t="n">
        <v>0</v>
      </c>
      <c r="L1003" t="n">
        <v>-0.08950653396471181</v>
      </c>
      <c r="M1003" t="n">
        <v>0</v>
      </c>
      <c r="N1003" t="n">
        <v>90.99336271386677</v>
      </c>
      <c r="O1003" t="n">
        <v>3.27834385454146e-10</v>
      </c>
      <c r="P1003" t="b">
        <v>0</v>
      </c>
      <c r="Q1003" t="n">
        <v>0</v>
      </c>
      <c r="R1003" t="b">
        <v>0</v>
      </c>
      <c r="S1003" t="n">
        <v>3.27834385454146e-10</v>
      </c>
      <c r="T1003" t="n">
        <v>6.697197992708478e-08</v>
      </c>
      <c r="U1003" t="n">
        <v>2.641374888324223e-07</v>
      </c>
      <c r="V1003" t="n">
        <v>46.74473983059286</v>
      </c>
      <c r="W1003" t="n">
        <v>0</v>
      </c>
      <c r="X1003" t="n">
        <v>0</v>
      </c>
      <c r="Y1003" t="b">
        <v>0</v>
      </c>
      <c r="Z1003" t="n">
        <v>0</v>
      </c>
      <c r="AA1003" t="b">
        <v>0</v>
      </c>
      <c r="AB1003" t="n">
        <v>11.85211456150935</v>
      </c>
      <c r="AC1003" t="n">
        <v>3.27834385454146e-10</v>
      </c>
      <c r="AD1003" t="b">
        <v>0</v>
      </c>
      <c r="AE1003" t="n">
        <v>0</v>
      </c>
      <c r="AF1003" t="n">
        <v>0</v>
      </c>
      <c r="AG1003" t="n">
        <v>1</v>
      </c>
      <c r="AH1003" t="n">
        <v>37.32792655267193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</row>
    <row r="1004" spans="1:49">
      <c r="A1004" t="n">
        <v>0</v>
      </c>
      <c r="B1004" t="n">
        <v>-21.42638506</v>
      </c>
      <c r="C1004" t="n">
        <v>56.30779109282715</v>
      </c>
      <c r="D1004" t="n">
        <v>89.47053892671289</v>
      </c>
      <c r="E1004" t="n">
        <v>0</v>
      </c>
      <c r="F1004" t="n">
        <v>1001</v>
      </c>
      <c r="G1004" t="n">
        <v>5.9813e-09</v>
      </c>
      <c r="H1004" t="n">
        <v>-6.098576164952363e-10</v>
      </c>
      <c r="I1004" t="n">
        <v>-0</v>
      </c>
      <c r="J1004" t="n">
        <v>0</v>
      </c>
      <c r="K1004" t="n">
        <v>0</v>
      </c>
      <c r="L1004" t="n">
        <v>-0.08926361756722784</v>
      </c>
      <c r="M1004" t="n">
        <v>0</v>
      </c>
      <c r="N1004" t="n">
        <v>90.98592299683204</v>
      </c>
      <c r="O1004" t="n">
        <v>2.411959207806023e-10</v>
      </c>
      <c r="P1004" t="b">
        <v>0</v>
      </c>
      <c r="Q1004" t="n">
        <v>0</v>
      </c>
      <c r="R1004" t="b">
        <v>0</v>
      </c>
      <c r="S1004" t="n">
        <v>2.411959207806023e-10</v>
      </c>
      <c r="T1004" t="n">
        <v>4.927295347648217e-08</v>
      </c>
      <c r="U1004" t="n">
        <v>1.943325285112457e-07</v>
      </c>
      <c r="V1004" t="n">
        <v>46.74473966431458</v>
      </c>
      <c r="W1004" t="n">
        <v>0</v>
      </c>
      <c r="X1004" t="n">
        <v>0</v>
      </c>
      <c r="Y1004" t="b">
        <v>0</v>
      </c>
      <c r="Z1004" t="n">
        <v>0</v>
      </c>
      <c r="AA1004" t="b">
        <v>0</v>
      </c>
      <c r="AB1004" t="n">
        <v>11.85211451934954</v>
      </c>
      <c r="AC1004" t="n">
        <v>2.411959207806023e-10</v>
      </c>
      <c r="AD1004" t="b">
        <v>0</v>
      </c>
      <c r="AE1004" t="n">
        <v>0</v>
      </c>
      <c r="AF1004" t="n">
        <v>0</v>
      </c>
      <c r="AG1004" t="n">
        <v>1</v>
      </c>
      <c r="AH1004" t="n">
        <v>37.32792655267193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</row>
    <row r="1005" spans="1:49">
      <c r="A1005" t="n">
        <v>0</v>
      </c>
      <c r="B1005" t="n">
        <v>-21.42638506</v>
      </c>
      <c r="C1005" t="n">
        <v>56.2516887584536</v>
      </c>
      <c r="D1005" t="n">
        <v>89.38139484924105</v>
      </c>
      <c r="E1005" t="n">
        <v>0</v>
      </c>
      <c r="F1005" t="n">
        <v>1002</v>
      </c>
      <c r="G1005" t="n">
        <v>4.429959999999999e-09</v>
      </c>
      <c r="H1005" t="n">
        <v>-3.374296728862559e-10</v>
      </c>
      <c r="I1005" t="n">
        <v>-0</v>
      </c>
      <c r="J1005" t="n">
        <v>0</v>
      </c>
      <c r="K1005" t="n">
        <v>0</v>
      </c>
      <c r="L1005" t="n">
        <v>-0.08902377209971363</v>
      </c>
      <c r="M1005" t="n">
        <v>0</v>
      </c>
      <c r="N1005" t="n">
        <v>90.97848327979732</v>
      </c>
      <c r="O1005" t="n">
        <v>1.786381362957781e-10</v>
      </c>
      <c r="P1005" t="b">
        <v>0</v>
      </c>
      <c r="Q1005" t="n">
        <v>0</v>
      </c>
      <c r="R1005" t="b">
        <v>0</v>
      </c>
      <c r="S1005" t="n">
        <v>1.786381362957781e-10</v>
      </c>
      <c r="T1005" t="n">
        <v>3.649327286420626e-08</v>
      </c>
      <c r="U1005" t="n">
        <v>1.439294681764295e-07</v>
      </c>
      <c r="V1005" t="n">
        <v>46.74473981326508</v>
      </c>
      <c r="W1005" t="n">
        <v>0</v>
      </c>
      <c r="X1005" t="n">
        <v>0</v>
      </c>
      <c r="Y1005" t="b">
        <v>0</v>
      </c>
      <c r="Z1005" t="n">
        <v>0</v>
      </c>
      <c r="AA1005" t="b">
        <v>0</v>
      </c>
      <c r="AB1005" t="n">
        <v>11.85211455711589</v>
      </c>
      <c r="AC1005" t="n">
        <v>1.786381362957781e-10</v>
      </c>
      <c r="AD1005" t="b">
        <v>0</v>
      </c>
      <c r="AE1005" t="n">
        <v>0</v>
      </c>
      <c r="AF1005" t="n">
        <v>0</v>
      </c>
      <c r="AG1005" t="n">
        <v>1</v>
      </c>
      <c r="AH1005" t="n">
        <v>37.32792655267193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</row>
    <row r="1006" spans="1:49">
      <c r="A1006" t="n">
        <v>0</v>
      </c>
      <c r="B1006" t="n">
        <v>-21.42638506</v>
      </c>
      <c r="C1006" t="n">
        <v>56.19573559087462</v>
      </c>
      <c r="D1006" t="n">
        <v>89.292487791074</v>
      </c>
      <c r="E1006" t="n">
        <v>0</v>
      </c>
      <c r="F1006" t="n">
        <v>1003</v>
      </c>
      <c r="G1006" t="n">
        <v>3.299415e-09</v>
      </c>
      <c r="H1006" t="n">
        <v>-2.75327858626406e-10</v>
      </c>
      <c r="I1006" t="n">
        <v>-0</v>
      </c>
      <c r="J1006" t="n">
        <v>0</v>
      </c>
      <c r="K1006" t="n">
        <v>0</v>
      </c>
      <c r="L1006" t="n">
        <v>-0.088786847201276</v>
      </c>
      <c r="M1006" t="n">
        <v>0</v>
      </c>
      <c r="N1006" t="n">
        <v>90.97104356276259</v>
      </c>
      <c r="O1006" t="n">
        <v>1.33048909446953e-10</v>
      </c>
      <c r="P1006" t="b">
        <v>0</v>
      </c>
      <c r="Q1006" t="n">
        <v>0</v>
      </c>
      <c r="R1006" t="b">
        <v>0</v>
      </c>
      <c r="S1006" t="n">
        <v>1.33048909446953e-10</v>
      </c>
      <c r="T1006" t="n">
        <v>2.718003139695508e-08</v>
      </c>
      <c r="U1006" t="n">
        <v>1.071980438295908e-07</v>
      </c>
      <c r="V1006" t="n">
        <v>46.74473984715289</v>
      </c>
      <c r="W1006" t="n">
        <v>0</v>
      </c>
      <c r="X1006" t="n">
        <v>0</v>
      </c>
      <c r="Y1006" t="b">
        <v>0</v>
      </c>
      <c r="Z1006" t="n">
        <v>0</v>
      </c>
      <c r="AA1006" t="b">
        <v>0</v>
      </c>
      <c r="AB1006" t="n">
        <v>11.85211456570814</v>
      </c>
      <c r="AC1006" t="n">
        <v>1.33048909446953e-10</v>
      </c>
      <c r="AD1006" t="b">
        <v>0</v>
      </c>
      <c r="AE1006" t="n">
        <v>0</v>
      </c>
      <c r="AF1006" t="n">
        <v>0</v>
      </c>
      <c r="AG1006" t="n">
        <v>1</v>
      </c>
      <c r="AH1006" t="n">
        <v>37.32792655267193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</row>
    <row r="1007" spans="1:49">
      <c r="A1007" t="n">
        <v>0</v>
      </c>
      <c r="B1007" t="n">
        <v>-21.42638506</v>
      </c>
      <c r="C1007" t="n">
        <v>56.13993099597072</v>
      </c>
      <c r="D1007" t="n">
        <v>89.20381680818269</v>
      </c>
      <c r="E1007" t="n">
        <v>0</v>
      </c>
      <c r="F1007" t="n">
        <v>1004</v>
      </c>
      <c r="G1007" t="n">
        <v>2.469085e-09</v>
      </c>
      <c r="H1007" t="n">
        <v>-1.953213926081189e-10</v>
      </c>
      <c r="I1007" t="n">
        <v>-0</v>
      </c>
      <c r="J1007" t="n">
        <v>0</v>
      </c>
      <c r="K1007" t="n">
        <v>0</v>
      </c>
      <c r="L1007" t="n">
        <v>-0.08855192550426993</v>
      </c>
      <c r="M1007" t="n">
        <v>0</v>
      </c>
      <c r="N1007" t="n">
        <v>90.96360384572786</v>
      </c>
      <c r="O1007" t="n">
        <v>9.956585239778055e-11</v>
      </c>
      <c r="P1007" t="b">
        <v>0</v>
      </c>
      <c r="Q1007" t="n">
        <v>0</v>
      </c>
      <c r="R1007" t="b">
        <v>0</v>
      </c>
      <c r="S1007" t="n">
        <v>9.956585239778055e-11</v>
      </c>
      <c r="T1007" t="n">
        <v>2.033991111204587e-08</v>
      </c>
      <c r="U1007" t="n">
        <v>8.022060942590892e-08</v>
      </c>
      <c r="V1007" t="n">
        <v>46.74473989086451</v>
      </c>
      <c r="W1007" t="n">
        <v>0</v>
      </c>
      <c r="X1007" t="n">
        <v>0</v>
      </c>
      <c r="Y1007" t="b">
        <v>0</v>
      </c>
      <c r="Z1007" t="n">
        <v>0</v>
      </c>
      <c r="AA1007" t="b">
        <v>0</v>
      </c>
      <c r="AB1007" t="n">
        <v>11.8521145767912</v>
      </c>
      <c r="AC1007" t="n">
        <v>9.956585239778055e-11</v>
      </c>
      <c r="AD1007" t="b">
        <v>0</v>
      </c>
      <c r="AE1007" t="n">
        <v>0</v>
      </c>
      <c r="AF1007" t="n">
        <v>0</v>
      </c>
      <c r="AG1007" t="n">
        <v>1</v>
      </c>
      <c r="AH1007" t="n">
        <v>37.32792655267193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</row>
    <row r="1008" spans="1:49">
      <c r="A1008" t="n">
        <v>0</v>
      </c>
      <c r="B1008" t="n">
        <v>-21.42638506</v>
      </c>
      <c r="C1008" t="n">
        <v>56.08427438277348</v>
      </c>
      <c r="D1008" t="n">
        <v>89.115380961545</v>
      </c>
      <c r="E1008" t="n">
        <v>0</v>
      </c>
      <c r="F1008" t="n">
        <v>1005</v>
      </c>
      <c r="G1008" t="n">
        <v>1.8552e-09</v>
      </c>
      <c r="H1008" t="n">
        <v>-1.468990709411183e-10</v>
      </c>
      <c r="I1008" t="n">
        <v>-0</v>
      </c>
      <c r="J1008" t="n">
        <v>0</v>
      </c>
      <c r="K1008" t="n">
        <v>0</v>
      </c>
      <c r="L1008" t="n">
        <v>-0.0883179514918</v>
      </c>
      <c r="M1008" t="n">
        <v>0</v>
      </c>
      <c r="N1008" t="n">
        <v>90.95616412869313</v>
      </c>
      <c r="O1008" t="n">
        <v>7.481093987159847e-11</v>
      </c>
      <c r="P1008" t="b">
        <v>0</v>
      </c>
      <c r="Q1008" t="n">
        <v>0</v>
      </c>
      <c r="R1008" t="b">
        <v>0</v>
      </c>
      <c r="S1008" t="n">
        <v>7.481093987159847e-11</v>
      </c>
      <c r="T1008" t="n">
        <v>1.52828286977028e-08</v>
      </c>
      <c r="U1008" t="n">
        <v>6.027547638373983e-08</v>
      </c>
      <c r="V1008" t="n">
        <v>46.74473991731058</v>
      </c>
      <c r="W1008" t="n">
        <v>0</v>
      </c>
      <c r="X1008" t="n">
        <v>0</v>
      </c>
      <c r="Y1008" t="b">
        <v>0</v>
      </c>
      <c r="Z1008" t="n">
        <v>0</v>
      </c>
      <c r="AA1008" t="b">
        <v>0</v>
      </c>
      <c r="AB1008" t="n">
        <v>11.8521145834966</v>
      </c>
      <c r="AC1008" t="n">
        <v>7.481093987159847e-11</v>
      </c>
      <c r="AD1008" t="b">
        <v>0</v>
      </c>
      <c r="AE1008" t="n">
        <v>0</v>
      </c>
      <c r="AF1008" t="n">
        <v>0</v>
      </c>
      <c r="AG1008" t="n">
        <v>1</v>
      </c>
      <c r="AH1008" t="n">
        <v>37.32792655267193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</row>
    <row r="1009" spans="1:49">
      <c r="A1009" t="n">
        <v>0</v>
      </c>
      <c r="B1009" t="n">
        <v>-21.42638506</v>
      </c>
      <c r="C1009" t="n">
        <v>56.02876516344462</v>
      </c>
      <c r="D1009" t="n">
        <v>89.0271793171124</v>
      </c>
      <c r="E1009" t="n">
        <v>0</v>
      </c>
      <c r="F1009" t="n">
        <v>1006</v>
      </c>
      <c r="G1009" t="n">
        <v>1.398765e-09</v>
      </c>
      <c r="H1009" t="n">
        <v>-1.090156569607413e-10</v>
      </c>
      <c r="I1009" t="n">
        <v>-0</v>
      </c>
      <c r="J1009" t="n">
        <v>0</v>
      </c>
      <c r="K1009" t="n">
        <v>0</v>
      </c>
      <c r="L1009" t="n">
        <v>-0.08808464328020588</v>
      </c>
      <c r="M1009" t="n">
        <v>0</v>
      </c>
      <c r="N1009" t="n">
        <v>90.9487244116584</v>
      </c>
      <c r="O1009" t="n">
        <v>5.640519855315768e-11</v>
      </c>
      <c r="P1009" t="b">
        <v>0</v>
      </c>
      <c r="Q1009" t="n">
        <v>0</v>
      </c>
      <c r="R1009" t="b">
        <v>0</v>
      </c>
      <c r="S1009" t="n">
        <v>5.640519855315768e-11</v>
      </c>
      <c r="T1009" t="n">
        <v>1.152279316695895e-08</v>
      </c>
      <c r="U1009" t="n">
        <v>4.544589625048611e-08</v>
      </c>
      <c r="V1009" t="n">
        <v>46.74473993800281</v>
      </c>
      <c r="W1009" t="n">
        <v>0</v>
      </c>
      <c r="X1009" t="n">
        <v>0</v>
      </c>
      <c r="Y1009" t="b">
        <v>0</v>
      </c>
      <c r="Z1009" t="n">
        <v>0</v>
      </c>
      <c r="AA1009" t="b">
        <v>0</v>
      </c>
      <c r="AB1009" t="n">
        <v>11.85211458874311</v>
      </c>
      <c r="AC1009" t="n">
        <v>5.640519855315768e-11</v>
      </c>
      <c r="AD1009" t="b">
        <v>0</v>
      </c>
      <c r="AE1009" t="n">
        <v>0</v>
      </c>
      <c r="AF1009" t="n">
        <v>0</v>
      </c>
      <c r="AG1009" t="n">
        <v>1</v>
      </c>
      <c r="AH1009" t="n">
        <v>37.32792655267193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</row>
    <row r="1010" spans="1:49">
      <c r="A1010" t="n">
        <v>0</v>
      </c>
      <c r="B1010" t="n">
        <v>-21.42638506</v>
      </c>
      <c r="C1010" t="n">
        <v>55.97340275325519</v>
      </c>
      <c r="D1010" t="n">
        <v>88.93921094577701</v>
      </c>
      <c r="E1010" t="n">
        <v>0</v>
      </c>
      <c r="F1010" t="n">
        <v>1007</v>
      </c>
      <c r="G1010" t="n">
        <v>1.057759e-09</v>
      </c>
      <c r="H1010" t="n">
        <v>-8.15724678825832e-11</v>
      </c>
      <c r="I1010" t="n">
        <v>-0</v>
      </c>
      <c r="J1010" t="n">
        <v>0</v>
      </c>
      <c r="K1010" t="n">
        <v>0</v>
      </c>
      <c r="L1010" t="n">
        <v>-0.08785201214686211</v>
      </c>
      <c r="M1010" t="n">
        <v>0</v>
      </c>
      <c r="N1010" t="n">
        <v>90.94128469462368</v>
      </c>
      <c r="O1010" t="n">
        <v>4.265413163434932e-11</v>
      </c>
      <c r="P1010" t="b">
        <v>0</v>
      </c>
      <c r="Q1010" t="n">
        <v>0</v>
      </c>
      <c r="R1010" t="b">
        <v>0</v>
      </c>
      <c r="S1010" t="n">
        <v>4.265413163434932e-11</v>
      </c>
      <c r="T1010" t="n">
        <v>8.713642518571265e-09</v>
      </c>
      <c r="U1010" t="n">
        <v>3.436660609324507e-08</v>
      </c>
      <c r="V1010" t="n">
        <v>46.74473995299163</v>
      </c>
      <c r="W1010" t="n">
        <v>0</v>
      </c>
      <c r="X1010" t="n">
        <v>0</v>
      </c>
      <c r="Y1010" t="b">
        <v>0</v>
      </c>
      <c r="Z1010" t="n">
        <v>0</v>
      </c>
      <c r="AA1010" t="b">
        <v>0</v>
      </c>
      <c r="AB1010" t="n">
        <v>11.85211459254352</v>
      </c>
      <c r="AC1010" t="n">
        <v>4.265413163434932e-11</v>
      </c>
      <c r="AD1010" t="b">
        <v>0</v>
      </c>
      <c r="AE1010" t="n">
        <v>0</v>
      </c>
      <c r="AF1010" t="n">
        <v>0</v>
      </c>
      <c r="AG1010" t="n">
        <v>1</v>
      </c>
      <c r="AH1010" t="n">
        <v>37.32792655267193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</row>
    <row r="1011" spans="1:49">
      <c r="A1011" t="n">
        <v>0</v>
      </c>
      <c r="B1011" t="n">
        <v>-21.42638506</v>
      </c>
      <c r="C1011" t="n">
        <v>55.91818657056514</v>
      </c>
      <c r="D1011" t="n">
        <v>88.851474923339</v>
      </c>
      <c r="E1011" t="n">
        <v>0</v>
      </c>
      <c r="F1011" t="n">
        <v>1008</v>
      </c>
      <c r="G1011" t="n">
        <v>8.01934e-10</v>
      </c>
      <c r="H1011" t="n">
        <v>-6.205363817559247e-11</v>
      </c>
      <c r="I1011" t="n">
        <v>-0</v>
      </c>
      <c r="J1011" t="n">
        <v>0</v>
      </c>
      <c r="K1011" t="n">
        <v>0</v>
      </c>
      <c r="L1011" t="n">
        <v>-0.08762015479372581</v>
      </c>
      <c r="M1011" t="n">
        <v>0</v>
      </c>
      <c r="N1011" t="n">
        <v>90.93384497758895</v>
      </c>
      <c r="O1011" t="n">
        <v>3.233798852655521e-11</v>
      </c>
      <c r="P1011" t="b">
        <v>0</v>
      </c>
      <c r="Q1011" t="n">
        <v>0</v>
      </c>
      <c r="R1011" t="b">
        <v>0</v>
      </c>
      <c r="S1011" t="n">
        <v>3.233798852655521e-11</v>
      </c>
      <c r="T1011" t="n">
        <v>6.606198765019186e-09</v>
      </c>
      <c r="U1011" t="n">
        <v>2.605484792923567e-08</v>
      </c>
      <c r="V1011" t="n">
        <v>46.74473996365121</v>
      </c>
      <c r="W1011" t="n">
        <v>0</v>
      </c>
      <c r="X1011" t="n">
        <v>0</v>
      </c>
      <c r="Y1011" t="b">
        <v>0</v>
      </c>
      <c r="Z1011" t="n">
        <v>0</v>
      </c>
      <c r="AA1011" t="b">
        <v>0</v>
      </c>
      <c r="AB1011" t="n">
        <v>11.85211459524625</v>
      </c>
      <c r="AC1011" t="n">
        <v>3.233798852655521e-11</v>
      </c>
      <c r="AD1011" t="b">
        <v>0</v>
      </c>
      <c r="AE1011" t="n">
        <v>0</v>
      </c>
      <c r="AF1011" t="n">
        <v>0</v>
      </c>
      <c r="AG1011" t="n">
        <v>1</v>
      </c>
      <c r="AH1011" t="n">
        <v>37.32792655267193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</row>
    <row r="1012" spans="1:49">
      <c r="A1012" t="n">
        <v>0</v>
      </c>
      <c r="B1012" t="n">
        <v>-21.42638506</v>
      </c>
      <c r="C1012" t="n">
        <v>55.86311603680291</v>
      </c>
      <c r="D1012" t="n">
        <v>88.76397033047431</v>
      </c>
      <c r="E1012" t="n">
        <v>0</v>
      </c>
      <c r="F1012" t="n">
        <v>1009</v>
      </c>
      <c r="G1012" t="n">
        <v>6.093205e-10</v>
      </c>
      <c r="H1012" t="n">
        <v>-4.391172941504692e-11</v>
      </c>
      <c r="I1012" t="n">
        <v>-0</v>
      </c>
      <c r="J1012" t="n">
        <v>0</v>
      </c>
      <c r="K1012" t="n">
        <v>0</v>
      </c>
      <c r="L1012" t="n">
        <v>-0.08738918330708345</v>
      </c>
      <c r="M1012" t="n">
        <v>0</v>
      </c>
      <c r="N1012" t="n">
        <v>90.92640526055422</v>
      </c>
      <c r="O1012" t="n">
        <v>2.457084914989619e-11</v>
      </c>
      <c r="P1012" t="b">
        <v>0</v>
      </c>
      <c r="Q1012" t="n">
        <v>0</v>
      </c>
      <c r="R1012" t="b">
        <v>0</v>
      </c>
      <c r="S1012" t="n">
        <v>2.457084914989619e-11</v>
      </c>
      <c r="T1012" t="n">
        <v>5.019480823360617e-09</v>
      </c>
      <c r="U1012" t="n">
        <v>1.979683236733427e-08</v>
      </c>
      <c r="V1012" t="n">
        <v>46.74473997356269</v>
      </c>
      <c r="W1012" t="n">
        <v>0</v>
      </c>
      <c r="X1012" t="n">
        <v>0</v>
      </c>
      <c r="Y1012" t="b">
        <v>0</v>
      </c>
      <c r="Z1012" t="n">
        <v>0</v>
      </c>
      <c r="AA1012" t="b">
        <v>0</v>
      </c>
      <c r="AB1012" t="n">
        <v>11.8521145977593</v>
      </c>
      <c r="AC1012" t="n">
        <v>2.457084914989619e-11</v>
      </c>
      <c r="AD1012" t="b">
        <v>0</v>
      </c>
      <c r="AE1012" t="n">
        <v>0</v>
      </c>
      <c r="AF1012" t="n">
        <v>0</v>
      </c>
      <c r="AG1012" t="n">
        <v>1</v>
      </c>
      <c r="AH1012" t="n">
        <v>37.32792655267193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</row>
    <row r="1013" spans="1:49">
      <c r="A1013" t="n">
        <v>0</v>
      </c>
      <c r="B1013" t="n">
        <v>-21.42638506</v>
      </c>
      <c r="C1013" t="n">
        <v>55.80819057644514</v>
      </c>
      <c r="D1013" t="n">
        <v>88.67669625270224</v>
      </c>
      <c r="E1013" t="n">
        <v>0</v>
      </c>
      <c r="F1013" t="n">
        <v>1010</v>
      </c>
      <c r="G1013" t="n">
        <v>4.46147e-10</v>
      </c>
      <c r="H1013" t="n">
        <v>-5.878861083088653e-11</v>
      </c>
      <c r="I1013" t="n">
        <v>-0</v>
      </c>
      <c r="J1013" t="n">
        <v>0</v>
      </c>
      <c r="K1013" t="n">
        <v>0</v>
      </c>
      <c r="L1013" t="n">
        <v>-0.08715912384808</v>
      </c>
      <c r="M1013" t="n">
        <v>0</v>
      </c>
      <c r="N1013" t="n">
        <v>90.91896554351949</v>
      </c>
      <c r="O1013" t="n">
        <v>1.799087776263271e-11</v>
      </c>
      <c r="P1013" t="b">
        <v>0</v>
      </c>
      <c r="Q1013" t="n">
        <v>0</v>
      </c>
      <c r="R1013" t="b">
        <v>0</v>
      </c>
      <c r="S1013" t="n">
        <v>1.799087776263271e-11</v>
      </c>
      <c r="T1013" t="n">
        <v>3.675284699759599e-09</v>
      </c>
      <c r="U1013" t="n">
        <v>1.449532285585186e-08</v>
      </c>
      <c r="V1013" t="n">
        <v>46.7447399654075</v>
      </c>
      <c r="W1013" t="n">
        <v>0</v>
      </c>
      <c r="X1013" t="n">
        <v>0</v>
      </c>
      <c r="Y1013" t="b">
        <v>0</v>
      </c>
      <c r="Z1013" t="n">
        <v>0</v>
      </c>
      <c r="AA1013" t="b">
        <v>0</v>
      </c>
      <c r="AB1013" t="n">
        <v>11.85211459569156</v>
      </c>
      <c r="AC1013" t="n">
        <v>1.799087776263271e-11</v>
      </c>
      <c r="AD1013" t="b">
        <v>0</v>
      </c>
      <c r="AE1013" t="n">
        <v>0</v>
      </c>
      <c r="AF1013" t="n">
        <v>0</v>
      </c>
      <c r="AG1013" t="n">
        <v>1</v>
      </c>
      <c r="AH1013" t="n">
        <v>37.32792655267193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</row>
    <row r="1014" spans="1:49">
      <c r="A1014" t="n">
        <v>0</v>
      </c>
      <c r="B1014" t="n">
        <v>-21.42638506</v>
      </c>
      <c r="C1014" t="n">
        <v>55.75340961699674</v>
      </c>
      <c r="D1014" t="n">
        <v>88.589651780354</v>
      </c>
      <c r="E1014" t="n">
        <v>0</v>
      </c>
      <c r="F1014" t="n">
        <v>1011</v>
      </c>
      <c r="G1014" t="n">
        <v>1.828965000332283e-10</v>
      </c>
      <c r="H1014" t="n">
        <v>-7.62871605670498e-11</v>
      </c>
      <c r="I1014" t="n">
        <v>-0</v>
      </c>
      <c r="J1014" t="n">
        <v>0</v>
      </c>
      <c r="K1014" t="n">
        <v>0</v>
      </c>
      <c r="L1014" t="n">
        <v>-0.08692997166260252</v>
      </c>
      <c r="M1014" t="n">
        <v>0</v>
      </c>
      <c r="N1014" t="n">
        <v>90.91152582648476</v>
      </c>
      <c r="O1014" t="n">
        <v>7.375301357255584e-12</v>
      </c>
      <c r="P1014" t="b">
        <v>0</v>
      </c>
      <c r="Q1014" t="n">
        <v>0</v>
      </c>
      <c r="R1014" t="b">
        <v>0</v>
      </c>
      <c r="S1014" t="n">
        <v>7.375301357255584e-12</v>
      </c>
      <c r="T1014" t="n">
        <v>1.506670913873017e-09</v>
      </c>
      <c r="U1014" t="n">
        <v>5.94231008431518e-09</v>
      </c>
      <c r="V1014" t="n">
        <v>46.74473995580912</v>
      </c>
      <c r="W1014" t="n">
        <v>0</v>
      </c>
      <c r="X1014" t="n">
        <v>0</v>
      </c>
      <c r="Y1014" t="b">
        <v>0</v>
      </c>
      <c r="Z1014" t="n">
        <v>0</v>
      </c>
      <c r="AA1014" t="b">
        <v>0</v>
      </c>
      <c r="AB1014" t="n">
        <v>11.85211459325789</v>
      </c>
      <c r="AC1014" t="n">
        <v>7.375301357255584e-12</v>
      </c>
      <c r="AD1014" t="b">
        <v>0</v>
      </c>
      <c r="AE1014" t="n">
        <v>0</v>
      </c>
      <c r="AF1014" t="n">
        <v>0</v>
      </c>
      <c r="AG1014" t="n">
        <v>1</v>
      </c>
      <c r="AH1014" t="n">
        <v>37.32792655267193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</row>
    <row r="1015" spans="1:49">
      <c r="A1015" t="n">
        <v>0</v>
      </c>
      <c r="B1015" t="n">
        <v>-21.42638506</v>
      </c>
      <c r="C1015" t="n">
        <v>55.6987725889711</v>
      </c>
      <c r="D1015" t="n">
        <v>88.50283600854101</v>
      </c>
      <c r="E1015" t="n">
        <v>0</v>
      </c>
      <c r="F1015" t="n">
        <v>1012</v>
      </c>
      <c r="G1015" t="n">
        <v>6.64565e-20</v>
      </c>
      <c r="H1015" t="n">
        <v>-7.851913512200678e-12</v>
      </c>
      <c r="I1015" t="n">
        <v>-0</v>
      </c>
      <c r="J1015" t="n">
        <v>0</v>
      </c>
      <c r="K1015" t="n">
        <v>0</v>
      </c>
      <c r="L1015" t="n">
        <v>-0.08670172198624915</v>
      </c>
      <c r="M1015" t="n">
        <v>0</v>
      </c>
      <c r="N1015" t="n">
        <v>90.90408610945003</v>
      </c>
      <c r="O1015" t="n">
        <v>2.679858362253661e-21</v>
      </c>
      <c r="P1015" t="b">
        <v>0</v>
      </c>
      <c r="Q1015" t="n">
        <v>0</v>
      </c>
      <c r="R1015" t="b">
        <v>0</v>
      </c>
      <c r="S1015" t="n">
        <v>2.679858362253661e-21</v>
      </c>
      <c r="T1015" t="n">
        <v>5.474575815809001e-19</v>
      </c>
      <c r="U1015" t="n">
        <v>2.15917270175507e-18</v>
      </c>
      <c r="V1015" t="n">
        <v>46.74473999324388</v>
      </c>
      <c r="W1015" t="n">
        <v>0</v>
      </c>
      <c r="X1015" t="n">
        <v>0</v>
      </c>
      <c r="Y1015" t="b">
        <v>0</v>
      </c>
      <c r="Z1015" t="n">
        <v>0</v>
      </c>
      <c r="AA1015" t="b">
        <v>0</v>
      </c>
      <c r="AB1015" t="n">
        <v>11.85211460274946</v>
      </c>
      <c r="AC1015" t="n">
        <v>2.679858362253661e-21</v>
      </c>
      <c r="AD1015" t="b">
        <v>0</v>
      </c>
      <c r="AE1015" t="n">
        <v>0</v>
      </c>
      <c r="AF1015" t="n">
        <v>0</v>
      </c>
      <c r="AG1015" t="n">
        <v>1</v>
      </c>
      <c r="AH1015" t="n">
        <v>37.32792655267193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</row>
    <row r="1016" spans="1:49">
      <c r="A1016" t="n">
        <v>0</v>
      </c>
      <c r="B1016" t="n">
        <v>-21.42638506</v>
      </c>
      <c r="C1016" t="n">
        <v>55.64427892587007</v>
      </c>
      <c r="D1016" t="n">
        <v>88.4162480371233</v>
      </c>
      <c r="E1016" t="n">
        <v>0</v>
      </c>
      <c r="F1016" t="n">
        <v>1013</v>
      </c>
      <c r="G1016" t="n">
        <v>6.64565e-20</v>
      </c>
      <c r="H1016" t="n">
        <v>-4.471893535645652e-11</v>
      </c>
      <c r="I1016" t="n">
        <v>-0</v>
      </c>
      <c r="J1016" t="n">
        <v>0</v>
      </c>
      <c r="K1016" t="n">
        <v>0</v>
      </c>
      <c r="L1016" t="n">
        <v>-0.08647437008589198</v>
      </c>
      <c r="M1016" t="n">
        <v>0</v>
      </c>
      <c r="N1016" t="n">
        <v>90.89664639241531</v>
      </c>
      <c r="O1016" t="n">
        <v>2.679858361097031e-21</v>
      </c>
      <c r="P1016" t="b">
        <v>0</v>
      </c>
      <c r="Q1016" t="n">
        <v>0</v>
      </c>
      <c r="R1016" t="b">
        <v>0</v>
      </c>
      <c r="S1016" t="n">
        <v>2.679858361097031e-21</v>
      </c>
      <c r="T1016" t="n">
        <v>5.474575815809001e-19</v>
      </c>
      <c r="U1016" t="n">
        <v>2.15917270175507e-18</v>
      </c>
      <c r="V1016" t="n">
        <v>46.74473997306881</v>
      </c>
      <c r="W1016" t="n">
        <v>0</v>
      </c>
      <c r="X1016" t="n">
        <v>0</v>
      </c>
      <c r="Y1016" t="b">
        <v>0</v>
      </c>
      <c r="Z1016" t="n">
        <v>0</v>
      </c>
      <c r="AA1016" t="b">
        <v>0</v>
      </c>
      <c r="AB1016" t="n">
        <v>11.85211459763408</v>
      </c>
      <c r="AC1016" t="n">
        <v>2.679858361097031e-21</v>
      </c>
      <c r="AD1016" t="b">
        <v>0</v>
      </c>
      <c r="AE1016" t="n">
        <v>0</v>
      </c>
      <c r="AF1016" t="n">
        <v>0</v>
      </c>
      <c r="AG1016" t="n">
        <v>1</v>
      </c>
      <c r="AH1016" t="n">
        <v>37.32792655267193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</row>
    <row r="1017" spans="1:49">
      <c r="A1017" t="n">
        <v>0</v>
      </c>
      <c r="B1017" t="n">
        <v>-21.42638506</v>
      </c>
      <c r="C1017" t="n">
        <v>55.58992806416451</v>
      </c>
      <c r="D1017" t="n">
        <v>88.3298869706785</v>
      </c>
      <c r="E1017" t="n">
        <v>0</v>
      </c>
      <c r="F1017" t="n">
        <v>1014</v>
      </c>
      <c r="G1017" t="n">
        <v>6.64565e-20</v>
      </c>
      <c r="H1017" t="n">
        <v>1.867276549380238e-10</v>
      </c>
      <c r="I1017" t="n">
        <v>-0</v>
      </c>
      <c r="J1017" t="n">
        <v>0</v>
      </c>
      <c r="K1017" t="n">
        <v>0</v>
      </c>
      <c r="L1017" t="n">
        <v>-0.08624791125933023</v>
      </c>
      <c r="M1017" t="n">
        <v>0</v>
      </c>
      <c r="N1017" t="n">
        <v>90.88920667538058</v>
      </c>
      <c r="O1017" t="n">
        <v>2.679858368358208e-21</v>
      </c>
      <c r="P1017" t="b">
        <v>0</v>
      </c>
      <c r="Q1017" t="n">
        <v>0</v>
      </c>
      <c r="R1017" t="b">
        <v>0</v>
      </c>
      <c r="S1017" t="n">
        <v>2.679858368358208e-21</v>
      </c>
      <c r="T1017" t="n">
        <v>5.474575815809001e-19</v>
      </c>
      <c r="U1017" t="n">
        <v>2.15917270175507e-18</v>
      </c>
      <c r="V1017" t="n">
        <v>46.74474009972543</v>
      </c>
      <c r="W1017" t="n">
        <v>0</v>
      </c>
      <c r="X1017" t="n">
        <v>0</v>
      </c>
      <c r="Y1017" t="b">
        <v>0</v>
      </c>
      <c r="Z1017" t="n">
        <v>0</v>
      </c>
      <c r="AA1017" t="b">
        <v>0</v>
      </c>
      <c r="AB1017" t="n">
        <v>11.85211462974783</v>
      </c>
      <c r="AC1017" t="n">
        <v>2.679858368358208e-21</v>
      </c>
      <c r="AD1017" t="b">
        <v>0</v>
      </c>
      <c r="AE1017" t="n">
        <v>0</v>
      </c>
      <c r="AF1017" t="n">
        <v>0</v>
      </c>
      <c r="AG1017" t="n">
        <v>1</v>
      </c>
      <c r="AH1017" t="n">
        <v>37.32792655267193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</row>
    <row r="1018" spans="1:49">
      <c r="A1018" t="n">
        <v>0</v>
      </c>
      <c r="B1018" t="n">
        <v>-21.42638506</v>
      </c>
      <c r="C1018" t="n">
        <v>55.53571944327489</v>
      </c>
      <c r="D1018" t="n">
        <v>88.24375191847105</v>
      </c>
      <c r="E1018" t="n">
        <v>0</v>
      </c>
      <c r="F1018" t="n">
        <v>1015</v>
      </c>
      <c r="G1018" t="n">
        <v>6.64565e-20</v>
      </c>
      <c r="H1018" t="n">
        <v>-7.021916843956277e-10</v>
      </c>
      <c r="I1018" t="n">
        <v>-0</v>
      </c>
      <c r="J1018" t="n">
        <v>0</v>
      </c>
      <c r="K1018" t="n">
        <v>0</v>
      </c>
      <c r="L1018" t="n">
        <v>-0.08591973868278624</v>
      </c>
      <c r="M1018" t="n">
        <v>0</v>
      </c>
      <c r="N1018" t="n">
        <v>90.88176695834585</v>
      </c>
      <c r="O1018" t="n">
        <v>2.679858340470136e-21</v>
      </c>
      <c r="P1018" t="b">
        <v>0</v>
      </c>
      <c r="Q1018" t="n">
        <v>0</v>
      </c>
      <c r="R1018" t="b">
        <v>0</v>
      </c>
      <c r="S1018" t="n">
        <v>2.679858340470136e-21</v>
      </c>
      <c r="T1018" t="n">
        <v>5.474575815809001e-19</v>
      </c>
      <c r="U1018" t="n">
        <v>2.15917270175507e-18</v>
      </c>
      <c r="V1018" t="n">
        <v>46.74473961327409</v>
      </c>
      <c r="W1018" t="n">
        <v>0</v>
      </c>
      <c r="X1018" t="n">
        <v>0</v>
      </c>
      <c r="Y1018" t="b">
        <v>0</v>
      </c>
      <c r="Z1018" t="n">
        <v>0</v>
      </c>
      <c r="AA1018" t="b">
        <v>0</v>
      </c>
      <c r="AB1018" t="n">
        <v>11.85211450640824</v>
      </c>
      <c r="AC1018" t="n">
        <v>2.679858340470136e-21</v>
      </c>
      <c r="AD1018" t="b">
        <v>0</v>
      </c>
      <c r="AE1018" t="n">
        <v>0</v>
      </c>
      <c r="AF1018" t="n">
        <v>0</v>
      </c>
      <c r="AG1018" t="n">
        <v>1</v>
      </c>
      <c r="AH1018" t="n">
        <v>37.32792655267193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</row>
    <row r="1019" spans="1:49">
      <c r="A1019" t="n">
        <v>0</v>
      </c>
      <c r="B1019" t="n">
        <v>-21.42638506</v>
      </c>
      <c r="C1019" t="n">
        <v>55.48165250555208</v>
      </c>
      <c r="D1019" t="n">
        <v>88.1578419944216</v>
      </c>
      <c r="E1019" t="n">
        <v>0</v>
      </c>
      <c r="F1019" t="n">
        <v>1016</v>
      </c>
      <c r="G1019" t="n">
        <v>6.64565e-20</v>
      </c>
      <c r="H1019" t="n">
        <v>2.622039082644447e-09</v>
      </c>
      <c r="I1019" t="n">
        <v>-0</v>
      </c>
      <c r="J1019" t="n">
        <v>0</v>
      </c>
      <c r="K1019" t="n">
        <v>0</v>
      </c>
      <c r="L1019" t="n">
        <v>-0.08540490492017533</v>
      </c>
      <c r="M1019" t="n">
        <v>0</v>
      </c>
      <c r="N1019" t="n">
        <v>90.87432724131112</v>
      </c>
      <c r="O1019" t="n">
        <v>2.679858444761248e-21</v>
      </c>
      <c r="P1019" t="b">
        <v>0</v>
      </c>
      <c r="Q1019" t="n">
        <v>0</v>
      </c>
      <c r="R1019" t="b">
        <v>0</v>
      </c>
      <c r="S1019" t="n">
        <v>2.679858444761248e-21</v>
      </c>
      <c r="T1019" t="n">
        <v>5.474575815809001e-19</v>
      </c>
      <c r="U1019" t="n">
        <v>2.15917270175507e-18</v>
      </c>
      <c r="V1019" t="n">
        <v>46.74474143242281</v>
      </c>
      <c r="W1019" t="n">
        <v>0</v>
      </c>
      <c r="X1019" t="n">
        <v>0</v>
      </c>
      <c r="Y1019" t="b">
        <v>0</v>
      </c>
      <c r="Z1019" t="n">
        <v>0</v>
      </c>
      <c r="AA1019" t="b">
        <v>0</v>
      </c>
      <c r="AB1019" t="n">
        <v>11.85211496765284</v>
      </c>
      <c r="AC1019" t="n">
        <v>2.679858444761248e-21</v>
      </c>
      <c r="AD1019" t="b">
        <v>0</v>
      </c>
      <c r="AE1019" t="n">
        <v>0</v>
      </c>
      <c r="AF1019" t="n">
        <v>0</v>
      </c>
      <c r="AG1019" t="n">
        <v>1</v>
      </c>
      <c r="AH1019" t="n">
        <v>37.32792655267193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</row>
    <row r="1020" spans="1:49">
      <c r="A1020" t="n">
        <v>0</v>
      </c>
      <c r="B1020" t="n">
        <v>-21.42638506</v>
      </c>
      <c r="C1020" t="n">
        <v>55.42772669625803</v>
      </c>
      <c r="D1020" t="n">
        <v>88.07215631707646</v>
      </c>
      <c r="E1020" t="n">
        <v>0</v>
      </c>
      <c r="F1020" t="n">
        <v>1017</v>
      </c>
      <c r="G1020" t="n">
        <v>6.64565e-20</v>
      </c>
      <c r="H1020" t="n">
        <v>-9.785964646182011e-09</v>
      </c>
      <c r="I1020" t="n">
        <v>-0</v>
      </c>
      <c r="J1020" t="n">
        <v>0</v>
      </c>
      <c r="K1020" t="n">
        <v>0</v>
      </c>
      <c r="L1020" t="n">
        <v>-0.08465078643526153</v>
      </c>
      <c r="M1020" t="n">
        <v>0</v>
      </c>
      <c r="N1020" t="n">
        <v>90.86688752427639</v>
      </c>
      <c r="O1020" t="n">
        <v>2.679858055484872e-21</v>
      </c>
      <c r="P1020" t="b">
        <v>0</v>
      </c>
      <c r="Q1020" t="n">
        <v>0</v>
      </c>
      <c r="R1020" t="b">
        <v>0</v>
      </c>
      <c r="S1020" t="n">
        <v>2.679858055484872e-21</v>
      </c>
      <c r="T1020" t="n">
        <v>5.474575815809001e-19</v>
      </c>
      <c r="U1020" t="n">
        <v>2.15917270175507e-18</v>
      </c>
      <c r="V1020" t="n">
        <v>46.74473464227926</v>
      </c>
      <c r="W1020" t="n">
        <v>0</v>
      </c>
      <c r="X1020" t="n">
        <v>0</v>
      </c>
      <c r="Y1020" t="b">
        <v>0</v>
      </c>
      <c r="Z1020" t="n">
        <v>0</v>
      </c>
      <c r="AA1020" t="b">
        <v>0</v>
      </c>
      <c r="AB1020" t="n">
        <v>11.85211324601401</v>
      </c>
      <c r="AC1020" t="n">
        <v>2.679858055484872e-21</v>
      </c>
      <c r="AD1020" t="b">
        <v>0</v>
      </c>
      <c r="AE1020" t="n">
        <v>0</v>
      </c>
      <c r="AF1020" t="n">
        <v>0</v>
      </c>
      <c r="AG1020" t="n">
        <v>1</v>
      </c>
      <c r="AH1020" t="n">
        <v>37.32792655267193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</row>
    <row r="1021" spans="1:49">
      <c r="A1021" t="n">
        <v>0</v>
      </c>
      <c r="B1021" t="n">
        <v>-21.42638506</v>
      </c>
      <c r="C1021" t="n">
        <v>55.37394146354701</v>
      </c>
      <c r="D1021" t="n">
        <v>87.98669400957766</v>
      </c>
      <c r="E1021" t="n">
        <v>0</v>
      </c>
      <c r="F1021" t="n">
        <v>1018</v>
      </c>
      <c r="G1021" t="n">
        <v>6.64565e-20</v>
      </c>
      <c r="H1021" t="n">
        <v>3.652181950208307e-08</v>
      </c>
      <c r="I1021" t="n">
        <v>-0</v>
      </c>
      <c r="J1021" t="n">
        <v>0</v>
      </c>
      <c r="K1021" t="n">
        <v>0</v>
      </c>
      <c r="L1021" t="n">
        <v>-0.0835398823905717</v>
      </c>
      <c r="M1021" t="n">
        <v>0</v>
      </c>
      <c r="N1021" t="n">
        <v>90.85944780724166</v>
      </c>
      <c r="O1021" t="n">
        <v>2.679859508299263e-21</v>
      </c>
      <c r="P1021" t="b">
        <v>0</v>
      </c>
      <c r="Q1021" t="n">
        <v>0</v>
      </c>
      <c r="R1021" t="b">
        <v>0</v>
      </c>
      <c r="S1021" t="n">
        <v>2.679859508299263e-21</v>
      </c>
      <c r="T1021" t="n">
        <v>5.474575815809001e-19</v>
      </c>
      <c r="U1021" t="n">
        <v>2.15917270175507e-18</v>
      </c>
      <c r="V1021" t="n">
        <v>46.74475998370475</v>
      </c>
      <c r="W1021" t="n">
        <v>0</v>
      </c>
      <c r="X1021" t="n">
        <v>0</v>
      </c>
      <c r="Y1021" t="b">
        <v>0</v>
      </c>
      <c r="Z1021" t="n">
        <v>0</v>
      </c>
      <c r="AA1021" t="b">
        <v>0</v>
      </c>
      <c r="AB1021" t="n">
        <v>11.85211967132473</v>
      </c>
      <c r="AC1021" t="n">
        <v>2.679859508299263e-21</v>
      </c>
      <c r="AD1021" t="b">
        <v>0</v>
      </c>
      <c r="AE1021" t="n">
        <v>0</v>
      </c>
      <c r="AF1021" t="n">
        <v>0</v>
      </c>
      <c r="AG1021" t="n">
        <v>1</v>
      </c>
      <c r="AH1021" t="n">
        <v>37.32792655267193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</row>
    <row r="1022" spans="1:49">
      <c r="A1022" t="n">
        <v>0</v>
      </c>
      <c r="B1022" t="n">
        <v>-21.42638506</v>
      </c>
      <c r="C1022" t="n">
        <v>55.32029625844667</v>
      </c>
      <c r="D1022" t="n">
        <v>87.90145419963289</v>
      </c>
      <c r="E1022" t="n">
        <v>0</v>
      </c>
      <c r="F1022" t="n">
        <v>1019</v>
      </c>
      <c r="G1022" t="n">
        <v>6.64565e-20</v>
      </c>
      <c r="H1022" t="n">
        <v>-1.363013133621483e-07</v>
      </c>
      <c r="I1022" t="n">
        <v>-0</v>
      </c>
      <c r="J1022" t="n">
        <v>0</v>
      </c>
      <c r="K1022" t="n">
        <v>0</v>
      </c>
      <c r="L1022" t="n">
        <v>-0.08323121805120753</v>
      </c>
      <c r="M1022" t="n">
        <v>0</v>
      </c>
      <c r="N1022" t="n">
        <v>90.85200809020694</v>
      </c>
      <c r="O1022" t="n">
        <v>2.679854086318072e-21</v>
      </c>
      <c r="P1022" t="b">
        <v>0</v>
      </c>
      <c r="Q1022" t="n">
        <v>0</v>
      </c>
      <c r="R1022" t="b">
        <v>0</v>
      </c>
      <c r="S1022" t="n">
        <v>2.679854086318072e-21</v>
      </c>
      <c r="T1022" t="n">
        <v>5.474575815809001e-19</v>
      </c>
      <c r="U1022" t="n">
        <v>2.15917270175507e-18</v>
      </c>
      <c r="V1022" t="n">
        <v>46.74466540814635</v>
      </c>
      <c r="W1022" t="n">
        <v>0</v>
      </c>
      <c r="X1022" t="n">
        <v>0</v>
      </c>
      <c r="Y1022" t="b">
        <v>0</v>
      </c>
      <c r="Z1022" t="n">
        <v>0</v>
      </c>
      <c r="AA1022" t="b">
        <v>0</v>
      </c>
      <c r="AB1022" t="n">
        <v>11.85209569172068</v>
      </c>
      <c r="AC1022" t="n">
        <v>2.679854086318072e-21</v>
      </c>
      <c r="AD1022" t="b">
        <v>0</v>
      </c>
      <c r="AE1022" t="n">
        <v>0</v>
      </c>
      <c r="AF1022" t="n">
        <v>0</v>
      </c>
      <c r="AG1022" t="n">
        <v>1</v>
      </c>
      <c r="AH1022" t="n">
        <v>37.32792655267193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</row>
    <row r="1023" spans="1:49">
      <c r="A1023" t="n">
        <v>0</v>
      </c>
      <c r="B1023" t="n">
        <v>-21.42638506</v>
      </c>
      <c r="C1023" t="n">
        <v>55.2667905348394</v>
      </c>
      <c r="D1023" t="n">
        <v>87.81643601948595</v>
      </c>
      <c r="E1023" t="n">
        <v>0</v>
      </c>
      <c r="F1023" t="n">
        <v>1020</v>
      </c>
      <c r="G1023" t="n">
        <v>6.64565e-20</v>
      </c>
      <c r="H1023" t="n">
        <v>5.08683433946503e-07</v>
      </c>
      <c r="I1023" t="n">
        <v>-0</v>
      </c>
      <c r="J1023" t="n">
        <v>0</v>
      </c>
      <c r="K1023" t="n">
        <v>0</v>
      </c>
      <c r="L1023" t="n">
        <v>-0.08465729416894513</v>
      </c>
      <c r="M1023" t="n">
        <v>0</v>
      </c>
      <c r="N1023" t="n">
        <v>90.84456837317221</v>
      </c>
      <c r="O1023" t="n">
        <v>2.679874321428445e-21</v>
      </c>
      <c r="P1023" t="b">
        <v>0</v>
      </c>
      <c r="Q1023" t="n">
        <v>0</v>
      </c>
      <c r="R1023" t="b">
        <v>0</v>
      </c>
      <c r="S1023" t="n">
        <v>2.679874321428445e-21</v>
      </c>
      <c r="T1023" t="n">
        <v>5.474575815809001e-19</v>
      </c>
      <c r="U1023" t="n">
        <v>2.15917270175507e-18</v>
      </c>
      <c r="V1023" t="n">
        <v>46.74501836895445</v>
      </c>
      <c r="W1023" t="n">
        <v>0</v>
      </c>
      <c r="X1023" t="n">
        <v>0</v>
      </c>
      <c r="Y1023" t="b">
        <v>0</v>
      </c>
      <c r="Z1023" t="n">
        <v>0</v>
      </c>
      <c r="AA1023" t="b">
        <v>0</v>
      </c>
      <c r="AB1023" t="n">
        <v>11.85218518482618</v>
      </c>
      <c r="AC1023" t="n">
        <v>2.679874321428445e-21</v>
      </c>
      <c r="AD1023" t="b">
        <v>0</v>
      </c>
      <c r="AE1023" t="n">
        <v>0</v>
      </c>
      <c r="AF1023" t="n">
        <v>0</v>
      </c>
      <c r="AG1023" t="n">
        <v>1</v>
      </c>
      <c r="AH1023" t="n">
        <v>37.32792655267193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</row>
    <row r="1024" spans="1:49">
      <c r="A1024" t="n">
        <v>0</v>
      </c>
      <c r="B1024" t="n">
        <v>-21.42638506</v>
      </c>
      <c r="C1024" t="n">
        <v>55.21342374944386</v>
      </c>
      <c r="D1024" t="n">
        <v>87.7316386058873</v>
      </c>
      <c r="E1024" t="n">
        <v>0</v>
      </c>
      <c r="F1024" t="n">
        <v>1021</v>
      </c>
      <c r="G1024" t="n">
        <v>6.64565e-20</v>
      </c>
      <c r="H1024" t="n">
        <v>-1.898432422423837e-06</v>
      </c>
      <c r="I1024" t="n">
        <v>-0</v>
      </c>
      <c r="J1024" t="n">
        <v>0</v>
      </c>
      <c r="K1024" t="n">
        <v>0</v>
      </c>
      <c r="L1024" t="n">
        <v>-0.0881574264561712</v>
      </c>
      <c r="M1024" t="n">
        <v>0</v>
      </c>
      <c r="N1024" t="n">
        <v>90.83712865613748</v>
      </c>
      <c r="O1024" t="n">
        <v>2.679798802968141e-21</v>
      </c>
      <c r="P1024" t="b">
        <v>0</v>
      </c>
      <c r="Q1024" t="n">
        <v>0</v>
      </c>
      <c r="R1024" t="b">
        <v>0</v>
      </c>
      <c r="S1024" t="n">
        <v>2.679798802968141e-21</v>
      </c>
      <c r="T1024" t="n">
        <v>5.474575815809001e-19</v>
      </c>
      <c r="U1024" t="n">
        <v>2.15917270175507e-18</v>
      </c>
      <c r="V1024" t="n">
        <v>46.74370110128041</v>
      </c>
      <c r="W1024" t="n">
        <v>0</v>
      </c>
      <c r="X1024" t="n">
        <v>0</v>
      </c>
      <c r="Y1024" t="b">
        <v>0</v>
      </c>
      <c r="Z1024" t="n">
        <v>0</v>
      </c>
      <c r="AA1024" t="b">
        <v>0</v>
      </c>
      <c r="AB1024" t="n">
        <v>11.85185119200822</v>
      </c>
      <c r="AC1024" t="n">
        <v>2.679798802968141e-21</v>
      </c>
      <c r="AD1024" t="b">
        <v>0</v>
      </c>
      <c r="AE1024" t="n">
        <v>0</v>
      </c>
      <c r="AF1024" t="n">
        <v>0</v>
      </c>
      <c r="AG1024" t="n">
        <v>1</v>
      </c>
      <c r="AH1024" t="n">
        <v>37.32792655267193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</row>
    <row r="1025" spans="1:49">
      <c r="A1025" t="n">
        <v>0</v>
      </c>
      <c r="B1025" t="n">
        <v>-21.42638506</v>
      </c>
      <c r="C1025" t="n">
        <v>55.16019536179645</v>
      </c>
      <c r="D1025" t="n">
        <v>87.64706110006465</v>
      </c>
      <c r="E1025" t="n">
        <v>0</v>
      </c>
      <c r="F1025" t="n">
        <v>1022</v>
      </c>
      <c r="G1025" t="n">
        <v>6.64565e-20</v>
      </c>
      <c r="H1025" t="n">
        <v>7.085046255748747e-06</v>
      </c>
      <c r="I1025" t="n">
        <v>-0</v>
      </c>
      <c r="J1025" t="n">
        <v>0</v>
      </c>
      <c r="K1025" t="n">
        <v>0</v>
      </c>
      <c r="L1025" t="n">
        <v>-0.09492359757142466</v>
      </c>
      <c r="M1025" t="n">
        <v>0</v>
      </c>
      <c r="N1025" t="n">
        <v>90.82968893910275</v>
      </c>
      <c r="O1025" t="n">
        <v>2.680080641698987e-21</v>
      </c>
      <c r="P1025" t="b">
        <v>0</v>
      </c>
      <c r="Q1025" t="n">
        <v>0</v>
      </c>
      <c r="R1025" t="b">
        <v>0</v>
      </c>
      <c r="S1025" t="n">
        <v>2.680080641698987e-21</v>
      </c>
      <c r="T1025" t="n">
        <v>5.474575815809001e-19</v>
      </c>
      <c r="U1025" t="n">
        <v>2.15917270175507e-18</v>
      </c>
      <c r="V1025" t="n">
        <v>46.74861721116852</v>
      </c>
      <c r="W1025" t="n">
        <v>0</v>
      </c>
      <c r="X1025" t="n">
        <v>0</v>
      </c>
      <c r="Y1025" t="b">
        <v>0</v>
      </c>
      <c r="Z1025" t="n">
        <v>0</v>
      </c>
      <c r="AA1025" t="b">
        <v>0</v>
      </c>
      <c r="AB1025" t="n">
        <v>11.85309767017458</v>
      </c>
      <c r="AC1025" t="n">
        <v>2.680080641698987e-21</v>
      </c>
      <c r="AD1025" t="b">
        <v>0</v>
      </c>
      <c r="AE1025" t="n">
        <v>0</v>
      </c>
      <c r="AF1025" t="n">
        <v>0</v>
      </c>
      <c r="AG1025" t="n">
        <v>1</v>
      </c>
      <c r="AH1025" t="n">
        <v>37.32792655267193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</row>
    <row r="1026" spans="1:49">
      <c r="A1026" t="n">
        <v>0</v>
      </c>
      <c r="B1026" t="n">
        <v>-21.42638506</v>
      </c>
      <c r="C1026" t="n">
        <v>55.10710483423305</v>
      </c>
      <c r="D1026" t="n">
        <v>87.562702647694</v>
      </c>
      <c r="E1026" t="n">
        <v>0</v>
      </c>
      <c r="F1026" t="n">
        <v>1023</v>
      </c>
      <c r="G1026" t="n">
        <v>6.64565e-20</v>
      </c>
      <c r="H1026" t="n">
        <v>-2.644175260057078e-05</v>
      </c>
      <c r="I1026" t="n">
        <v>-0</v>
      </c>
      <c r="J1026" t="n">
        <v>0</v>
      </c>
      <c r="K1026" t="n">
        <v>0</v>
      </c>
      <c r="L1026" t="n">
        <v>-0.09820351236619951</v>
      </c>
      <c r="M1026" t="n">
        <v>0</v>
      </c>
      <c r="N1026" t="n">
        <v>90.82224922206802</v>
      </c>
      <c r="O1026" t="n">
        <v>2.679028805235909e-21</v>
      </c>
      <c r="P1026" t="b">
        <v>0</v>
      </c>
      <c r="Q1026" t="n">
        <v>0</v>
      </c>
      <c r="R1026" t="b">
        <v>0</v>
      </c>
      <c r="S1026" t="n">
        <v>2.679028805235909e-21</v>
      </c>
      <c r="T1026" t="n">
        <v>5.474575815809001e-19</v>
      </c>
      <c r="U1026" t="n">
        <v>2.15917270175507e-18</v>
      </c>
      <c r="V1026" t="n">
        <v>46.73027003929014</v>
      </c>
      <c r="W1026" t="n">
        <v>0</v>
      </c>
      <c r="X1026" t="n">
        <v>0</v>
      </c>
      <c r="Y1026" t="b">
        <v>0</v>
      </c>
      <c r="Z1026" t="n">
        <v>0</v>
      </c>
      <c r="AA1026" t="b">
        <v>0</v>
      </c>
      <c r="AB1026" t="n">
        <v>11.84844575032711</v>
      </c>
      <c r="AC1026" t="n">
        <v>2.679028805235909e-21</v>
      </c>
      <c r="AD1026" t="b">
        <v>0</v>
      </c>
      <c r="AE1026" t="n">
        <v>0</v>
      </c>
      <c r="AF1026" t="n">
        <v>0</v>
      </c>
      <c r="AG1026" t="n">
        <v>1</v>
      </c>
      <c r="AH1026" t="n">
        <v>37.32792655267193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</row>
    <row r="1027" spans="1:49">
      <c r="A1027" t="n">
        <v>0</v>
      </c>
      <c r="B1027" t="n">
        <v>-21.42638506</v>
      </c>
      <c r="C1027" t="n">
        <v>55.05415163187104</v>
      </c>
      <c r="D1027" t="n">
        <v>87.47856239887099</v>
      </c>
      <c r="E1027" t="n">
        <v>0</v>
      </c>
      <c r="F1027" t="n">
        <v>1024</v>
      </c>
      <c r="G1027" t="n">
        <v>6.64565e-20</v>
      </c>
      <c r="H1027" t="n">
        <v>9.868196414653305e-05</v>
      </c>
      <c r="I1027" t="n">
        <v>-0</v>
      </c>
      <c r="J1027" t="n">
        <v>0</v>
      </c>
      <c r="K1027" t="n">
        <v>0</v>
      </c>
      <c r="L1027" t="n">
        <v>-0.09259223247512205</v>
      </c>
      <c r="M1027" t="n">
        <v>0</v>
      </c>
      <c r="N1027" t="n">
        <v>90.8148095050333</v>
      </c>
      <c r="O1027" t="n">
        <v>2.682954312357373e-21</v>
      </c>
      <c r="P1027" t="b">
        <v>0</v>
      </c>
      <c r="Q1027" t="n">
        <v>0</v>
      </c>
      <c r="R1027" t="b">
        <v>0</v>
      </c>
      <c r="S1027" t="n">
        <v>2.682954312357373e-21</v>
      </c>
      <c r="T1027" t="n">
        <v>5.474575815809001e-19</v>
      </c>
      <c r="U1027" t="n">
        <v>2.15917270175507e-18</v>
      </c>
      <c r="V1027" t="n">
        <v>46.79874261691552</v>
      </c>
      <c r="W1027" t="n">
        <v>0</v>
      </c>
      <c r="X1027" t="n">
        <v>0</v>
      </c>
      <c r="Y1027" t="b">
        <v>0</v>
      </c>
      <c r="Z1027" t="n">
        <v>0</v>
      </c>
      <c r="AA1027" t="b">
        <v>0</v>
      </c>
      <c r="AB1027" t="n">
        <v>11.86580695155059</v>
      </c>
      <c r="AC1027" t="n">
        <v>2.682954312357373e-21</v>
      </c>
      <c r="AD1027" t="b">
        <v>0</v>
      </c>
      <c r="AE1027" t="n">
        <v>0</v>
      </c>
      <c r="AF1027" t="n">
        <v>0</v>
      </c>
      <c r="AG1027" t="n">
        <v>1</v>
      </c>
      <c r="AH1027" t="n">
        <v>37.32792655267193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</row>
    <row r="1028" spans="1:49">
      <c r="A1028" t="n">
        <v>0</v>
      </c>
      <c r="B1028" t="n">
        <v>-21.42638506</v>
      </c>
      <c r="C1028" t="n">
        <v>55.00133522259145</v>
      </c>
      <c r="D1028" t="n">
        <v>87.39463950808261</v>
      </c>
      <c r="E1028" t="n">
        <v>0</v>
      </c>
      <c r="F1028" t="n">
        <v>1025</v>
      </c>
      <c r="G1028" t="n">
        <v>6.527485000000001e-20</v>
      </c>
      <c r="H1028" t="n">
        <v>-0.0003682861039855565</v>
      </c>
      <c r="I1028" t="n">
        <v>-0</v>
      </c>
      <c r="J1028" t="n">
        <v>0</v>
      </c>
      <c r="K1028" t="n">
        <v>0</v>
      </c>
      <c r="L1028" t="n">
        <v>-0.07704735652465461</v>
      </c>
      <c r="M1028" t="n">
        <v>0</v>
      </c>
      <c r="N1028" t="n">
        <v>90.80736978799857</v>
      </c>
      <c r="O1028" t="n">
        <v>2.620859527799733e-21</v>
      </c>
      <c r="P1028" t="b">
        <v>0</v>
      </c>
      <c r="Q1028" t="n">
        <v>0</v>
      </c>
      <c r="R1028" t="b">
        <v>0</v>
      </c>
      <c r="S1028" t="n">
        <v>2.620859527799733e-21</v>
      </c>
      <c r="T1028" t="n">
        <v>5.377233456329481e-19</v>
      </c>
      <c r="U1028" t="n">
        <v>2.120780875176348e-18</v>
      </c>
      <c r="V1028" t="n">
        <v>46.54319947829242</v>
      </c>
      <c r="W1028" t="n">
        <v>0</v>
      </c>
      <c r="X1028" t="n">
        <v>0</v>
      </c>
      <c r="Y1028" t="b">
        <v>0</v>
      </c>
      <c r="Z1028" t="n">
        <v>0</v>
      </c>
      <c r="AA1028" t="b">
        <v>0</v>
      </c>
      <c r="AB1028" t="n">
        <v>11.80101406650416</v>
      </c>
      <c r="AC1028" t="n">
        <v>2.620859527799733e-21</v>
      </c>
      <c r="AD1028" t="b">
        <v>0</v>
      </c>
      <c r="AE1028" t="n">
        <v>0</v>
      </c>
      <c r="AF1028" t="n">
        <v>0</v>
      </c>
      <c r="AG1028" t="n">
        <v>1</v>
      </c>
      <c r="AH1028" t="n">
        <v>37.32792655267193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</row>
    <row r="1029" spans="1:49">
      <c r="A1029" t="n">
        <v>0</v>
      </c>
      <c r="B1029" t="n">
        <v>-21.42638506</v>
      </c>
      <c r="C1029" t="n">
        <v>54.94865507702076</v>
      </c>
      <c r="D1029" t="n">
        <v>87.3109331341782</v>
      </c>
      <c r="E1029" t="n">
        <v>0</v>
      </c>
      <c r="F1029" t="n">
        <v>1026</v>
      </c>
      <c r="G1029" t="n">
        <v>3.20466e-20</v>
      </c>
      <c r="H1029" t="n">
        <v>0.001374462451795675</v>
      </c>
      <c r="I1029" t="n">
        <v>-0</v>
      </c>
      <c r="J1029" t="n">
        <v>0</v>
      </c>
      <c r="K1029" t="n">
        <v>0</v>
      </c>
      <c r="L1029" t="n">
        <v>-0.04504125121023517</v>
      </c>
      <c r="M1029" t="n">
        <v>0</v>
      </c>
      <c r="N1029" t="n">
        <v>90.79993007096384</v>
      </c>
      <c r="O1029" t="n">
        <v>1.313072928019142e-21</v>
      </c>
      <c r="P1029" t="b">
        <v>0</v>
      </c>
      <c r="Q1029" t="n">
        <v>0</v>
      </c>
      <c r="R1029" t="b">
        <v>0</v>
      </c>
      <c r="S1029" t="n">
        <v>1.313072928019142e-21</v>
      </c>
      <c r="T1029" t="n">
        <v>2.639945548424981e-19</v>
      </c>
      <c r="U1029" t="n">
        <v>1.041194524298812e-18</v>
      </c>
      <c r="V1029" t="n">
        <v>47.49689945515941</v>
      </c>
      <c r="W1029" t="n">
        <v>0</v>
      </c>
      <c r="X1029" t="n">
        <v>0</v>
      </c>
      <c r="Y1029" t="b">
        <v>0</v>
      </c>
      <c r="Z1029" t="n">
        <v>0</v>
      </c>
      <c r="AA1029" t="b">
        <v>0</v>
      </c>
      <c r="AB1029" t="n">
        <v>12.04282440546638</v>
      </c>
      <c r="AC1029" t="n">
        <v>1.313072928019142e-21</v>
      </c>
      <c r="AD1029" t="b">
        <v>0</v>
      </c>
      <c r="AE1029" t="n">
        <v>0</v>
      </c>
      <c r="AF1029" t="n">
        <v>0</v>
      </c>
      <c r="AG1029" t="n">
        <v>1</v>
      </c>
      <c r="AH1029" t="n">
        <v>37.32792655267193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0.04073370237605459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</row>
    <row r="1030" spans="1:49">
      <c r="A1030" t="n">
        <v>0</v>
      </c>
      <c r="B1030" t="n">
        <v>-103.28436543</v>
      </c>
      <c r="C1030" t="n">
        <v>54.91160797244396</v>
      </c>
      <c r="D1030" t="n">
        <v>87.25206695690805</v>
      </c>
      <c r="E1030" t="n">
        <v>291.5463485291955</v>
      </c>
      <c r="F1030" t="n">
        <v>1027</v>
      </c>
      <c r="G1030" t="n">
        <v>0.3970793505</v>
      </c>
      <c r="H1030" t="n">
        <v>0.3257698950468029</v>
      </c>
      <c r="I1030" t="n">
        <v>-0</v>
      </c>
      <c r="J1030" t="n">
        <v>0</v>
      </c>
      <c r="K1030" t="n">
        <v>0</v>
      </c>
      <c r="L1030" t="n">
        <v>-0.007192301145051483</v>
      </c>
      <c r="M1030" t="n">
        <v>0</v>
      </c>
      <c r="N1030" t="n">
        <v>90.77827889900377</v>
      </c>
      <c r="O1030" t="n">
        <v>0.07709142366272168</v>
      </c>
      <c r="P1030" t="b">
        <v>0</v>
      </c>
      <c r="Q1030" t="n">
        <v>0</v>
      </c>
      <c r="R1030" t="b">
        <v>1</v>
      </c>
      <c r="S1030" t="n">
        <v>0.07709142366272168</v>
      </c>
      <c r="T1030" t="n">
        <v>3.271073573246328</v>
      </c>
      <c r="U1030" t="n">
        <v>12.90111417288352</v>
      </c>
      <c r="V1030" t="n">
        <v>225.0542069049887</v>
      </c>
      <c r="W1030" t="n">
        <v>0</v>
      </c>
      <c r="X1030" t="n">
        <v>0</v>
      </c>
      <c r="Y1030" t="b">
        <v>0</v>
      </c>
      <c r="Z1030" t="n">
        <v>0</v>
      </c>
      <c r="AA1030" t="b">
        <v>0</v>
      </c>
      <c r="AB1030" t="n">
        <v>57.06242568584906</v>
      </c>
      <c r="AC1030" t="n">
        <v>0.07709142366272168</v>
      </c>
      <c r="AD1030" t="b">
        <v>0</v>
      </c>
      <c r="AE1030" t="n">
        <v>0</v>
      </c>
      <c r="AF1030" t="n">
        <v>0</v>
      </c>
      <c r="AG1030" t="n">
        <v>1</v>
      </c>
      <c r="AH1030" t="n">
        <v>37.32792655267193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0.2202751676828087</v>
      </c>
      <c r="AP1030" t="n">
        <v>0</v>
      </c>
      <c r="AQ1030" t="n">
        <v>0.2544800053577569</v>
      </c>
      <c r="AR1030" t="n">
        <v>1</v>
      </c>
      <c r="AS1030" t="n">
        <v>0</v>
      </c>
      <c r="AT1030" t="n">
        <v>0</v>
      </c>
      <c r="AU1030" t="n">
        <v>0</v>
      </c>
      <c r="AV1030" t="n">
        <v>0.2544666666666667</v>
      </c>
      <c r="AW1030" t="n">
        <v>0.08</v>
      </c>
    </row>
    <row r="1031" spans="1:49">
      <c r="A1031" t="n">
        <v>0</v>
      </c>
      <c r="B1031" t="n">
        <v>-119.256654285</v>
      </c>
      <c r="C1031" t="n">
        <v>54.90302337224433</v>
      </c>
      <c r="D1031" t="n">
        <v>87.2384264146061</v>
      </c>
      <c r="E1031" t="n">
        <v>677.9746160266604</v>
      </c>
      <c r="F1031" t="n">
        <v>1028</v>
      </c>
      <c r="G1031" t="n">
        <v>2.834103805</v>
      </c>
      <c r="H1031" t="n">
        <v>1.057299128194326</v>
      </c>
      <c r="I1031" t="n">
        <v>-0</v>
      </c>
      <c r="J1031" t="n">
        <v>0</v>
      </c>
      <c r="K1031" t="n">
        <v>0</v>
      </c>
      <c r="L1031" t="n">
        <v>0.02836767267883272</v>
      </c>
      <c r="M1031" t="n">
        <v>0</v>
      </c>
      <c r="N1031" t="n">
        <v>90.73964330530325</v>
      </c>
      <c r="O1031" t="n">
        <v>1.529661101646355</v>
      </c>
      <c r="P1031" t="b">
        <v>1</v>
      </c>
      <c r="Q1031" t="n">
        <v>0</v>
      </c>
      <c r="R1031" t="b">
        <v>0</v>
      </c>
      <c r="S1031" t="n">
        <v>1.529661101646355</v>
      </c>
      <c r="T1031" t="n">
        <v>23.34687524974272</v>
      </c>
      <c r="U1031" t="n">
        <v>92.08007598498527</v>
      </c>
      <c r="V1031" t="n">
        <v>625.6592104378367</v>
      </c>
      <c r="W1031" t="n">
        <v>1</v>
      </c>
      <c r="X1031" t="n">
        <v>343.1824431960401</v>
      </c>
      <c r="Y1031" t="b">
        <v>1</v>
      </c>
      <c r="Z1031" t="n">
        <v>750</v>
      </c>
      <c r="AA1031" t="b">
        <v>0</v>
      </c>
      <c r="AB1031" t="n">
        <v>158.6357024436706</v>
      </c>
      <c r="AC1031" t="n">
        <v>1.529661101646355</v>
      </c>
      <c r="AD1031" t="b">
        <v>0</v>
      </c>
      <c r="AE1031" t="n">
        <v>0</v>
      </c>
      <c r="AF1031" t="n">
        <v>-72.02538397333956</v>
      </c>
      <c r="AG1031" t="n">
        <v>0.9315553541987697</v>
      </c>
      <c r="AH1031" t="n">
        <v>37.32792655267193</v>
      </c>
      <c r="AI1031" t="n">
        <v>45.69123290138418</v>
      </c>
      <c r="AJ1031" t="n">
        <v>1.642050678740413</v>
      </c>
      <c r="AK1031" t="n">
        <v>3.127320252156771</v>
      </c>
      <c r="AL1031" t="n">
        <v>3.2439558039378</v>
      </c>
      <c r="AM1031" t="n">
        <v>0</v>
      </c>
      <c r="AN1031" t="n">
        <v>0</v>
      </c>
      <c r="AO1031" t="n">
        <v>3.509835828282955</v>
      </c>
      <c r="AP1031" t="n">
        <v>0</v>
      </c>
      <c r="AQ1031" t="n">
        <v>0.2544800053577569</v>
      </c>
      <c r="AR1031" t="n">
        <v>1</v>
      </c>
      <c r="AS1031" t="n">
        <v>0</v>
      </c>
      <c r="AT1031" t="n">
        <v>0</v>
      </c>
      <c r="AU1031" t="n">
        <v>0</v>
      </c>
      <c r="AV1031" t="n">
        <v>0.2544666666666667</v>
      </c>
      <c r="AW1031" t="n">
        <v>0.08</v>
      </c>
    </row>
    <row r="1032" spans="1:49">
      <c r="A1032" t="n">
        <v>0</v>
      </c>
      <c r="B1032" t="n">
        <v>-37.398673915</v>
      </c>
      <c r="C1032" t="n">
        <v>54.93084845864546</v>
      </c>
      <c r="D1032" t="n">
        <v>87.28263922117645</v>
      </c>
      <c r="E1032" t="n">
        <v>1036.404403228965</v>
      </c>
      <c r="F1032" t="n">
        <v>1029</v>
      </c>
      <c r="G1032" t="n">
        <v>7.8047228195</v>
      </c>
      <c r="H1032" t="n">
        <v>1.61806981634256</v>
      </c>
      <c r="I1032" t="n">
        <v>-0</v>
      </c>
      <c r="J1032" t="n">
        <v>0</v>
      </c>
      <c r="K1032" t="n">
        <v>0</v>
      </c>
      <c r="L1032" t="n">
        <v>0.06855955606191916</v>
      </c>
      <c r="M1032" t="n">
        <v>0</v>
      </c>
      <c r="N1032" t="n">
        <v>90.71244619971297</v>
      </c>
      <c r="O1032" t="n">
        <v>6.28488227787146</v>
      </c>
      <c r="P1032" t="b">
        <v>1</v>
      </c>
      <c r="Q1032" t="n">
        <v>0</v>
      </c>
      <c r="R1032" t="b">
        <v>0</v>
      </c>
      <c r="S1032" t="n">
        <v>6.28488227787146</v>
      </c>
      <c r="T1032" t="n">
        <v>64.29400705232347</v>
      </c>
      <c r="U1032" t="n">
        <v>253.5755638143637</v>
      </c>
      <c r="V1032" t="n">
        <v>933.4649935194038</v>
      </c>
      <c r="W1032" t="n">
        <v>1</v>
      </c>
      <c r="X1032" t="n">
        <v>945.0761263361336</v>
      </c>
      <c r="Y1032" t="b">
        <v>0</v>
      </c>
      <c r="Z1032" t="n">
        <v>945.0761263361336</v>
      </c>
      <c r="AA1032" t="b">
        <v>0</v>
      </c>
      <c r="AB1032" t="n">
        <v>236.6797650911267</v>
      </c>
      <c r="AC1032" t="n">
        <v>6.28488227787146</v>
      </c>
      <c r="AD1032" t="b">
        <v>0</v>
      </c>
      <c r="AE1032" t="n">
        <v>0</v>
      </c>
      <c r="AF1032" t="n">
        <v>91.32827689283147</v>
      </c>
      <c r="AG1032" t="n">
        <v>0.9382936699367735</v>
      </c>
      <c r="AH1032" t="n">
        <v>37.33150763686731</v>
      </c>
      <c r="AI1032" t="n">
        <v>67.68040523626922</v>
      </c>
      <c r="AJ1032" t="n">
        <v>6.698203855830087</v>
      </c>
      <c r="AK1032" t="n">
        <v>4.176309424322149</v>
      </c>
      <c r="AL1032" t="n">
        <v>7.345490777362487</v>
      </c>
      <c r="AM1032" t="n">
        <v>0</v>
      </c>
      <c r="AN1032" t="n">
        <v>0</v>
      </c>
      <c r="AO1032" t="n">
        <v>7.828974598861155</v>
      </c>
      <c r="AP1032" t="n">
        <v>0</v>
      </c>
      <c r="AQ1032" t="n">
        <v>1.808114730383288</v>
      </c>
      <c r="AR1032" t="n">
        <v>1</v>
      </c>
      <c r="AS1032" t="n">
        <v>0</v>
      </c>
      <c r="AT1032" t="n">
        <v>0</v>
      </c>
      <c r="AU1032" t="n">
        <v>0</v>
      </c>
      <c r="AV1032" t="n">
        <v>1.796355068321505</v>
      </c>
      <c r="AW1032" t="n">
        <v>0.5647435373292653</v>
      </c>
    </row>
    <row r="1033" spans="1:49">
      <c r="A1033" t="n">
        <v>0</v>
      </c>
      <c r="B1033" t="n">
        <v>-21.42638506</v>
      </c>
      <c r="C1033" t="n">
        <v>55.01282966244896</v>
      </c>
      <c r="D1033" t="n">
        <v>87.4129036542825</v>
      </c>
      <c r="E1033" t="n">
        <v>1682.409151432755</v>
      </c>
      <c r="F1033" t="n">
        <v>1030</v>
      </c>
      <c r="G1033" t="n">
        <v>13.893840645</v>
      </c>
      <c r="H1033" t="n">
        <v>1.686868973102102</v>
      </c>
      <c r="I1033" t="n">
        <v>-0</v>
      </c>
      <c r="J1033" t="n">
        <v>0</v>
      </c>
      <c r="K1033" t="n">
        <v>0</v>
      </c>
      <c r="L1033" t="n">
        <v>0.1070249197893137</v>
      </c>
      <c r="M1033" t="n">
        <v>0</v>
      </c>
      <c r="N1033" t="n">
        <v>90.70223351586314</v>
      </c>
      <c r="O1033" t="n">
        <v>11.66086773621432</v>
      </c>
      <c r="P1033" t="b">
        <v>1</v>
      </c>
      <c r="Q1033" t="n">
        <v>0</v>
      </c>
      <c r="R1033" t="b">
        <v>0</v>
      </c>
      <c r="S1033" t="n">
        <v>11.66086773621432</v>
      </c>
      <c r="T1033" t="n">
        <v>114.4551458229385</v>
      </c>
      <c r="U1033" t="n">
        <v>451.4110951256695</v>
      </c>
      <c r="V1033" t="n">
        <v>972.8971437406681</v>
      </c>
      <c r="W1033" t="n">
        <v>1</v>
      </c>
      <c r="X1033" t="n">
        <v>1682.40915153337</v>
      </c>
      <c r="Y1033" t="b">
        <v>0</v>
      </c>
      <c r="Z1033" t="n">
        <v>1682.40915153337</v>
      </c>
      <c r="AA1033" t="b">
        <v>0</v>
      </c>
      <c r="AB1033" t="n">
        <v>246.6777747821166</v>
      </c>
      <c r="AC1033" t="n">
        <v>11.66086773621432</v>
      </c>
      <c r="AD1033" t="b">
        <v>0</v>
      </c>
      <c r="AE1033" t="n">
        <v>0</v>
      </c>
      <c r="AF1033" t="n">
        <v>0</v>
      </c>
      <c r="AG1033" t="n">
        <v>0.9348622566415893</v>
      </c>
      <c r="AH1033" t="n">
        <v>37.3447726197443</v>
      </c>
      <c r="AI1033" t="n">
        <v>70.79832828062889</v>
      </c>
      <c r="AJ1033" t="n">
        <v>12.47335385867964</v>
      </c>
      <c r="AK1033" t="n">
        <v>4.61164333774812</v>
      </c>
      <c r="AL1033" t="n">
        <v>12.47335385867964</v>
      </c>
      <c r="AM1033" t="n">
        <v>0</v>
      </c>
      <c r="AN1033" t="n">
        <v>0</v>
      </c>
      <c r="AO1033" t="n">
        <v>12.82550533934566</v>
      </c>
      <c r="AP1033" t="n">
        <v>0</v>
      </c>
      <c r="AQ1033" t="n">
        <v>2.762529127402143</v>
      </c>
      <c r="AR1033" t="n">
        <v>1</v>
      </c>
      <c r="AS1033" t="n">
        <v>0</v>
      </c>
      <c r="AT1033" t="n">
        <v>0</v>
      </c>
      <c r="AU1033" t="n">
        <v>0</v>
      </c>
      <c r="AV1033" t="n">
        <v>2.74888618160571</v>
      </c>
      <c r="AW1033" t="n">
        <v>0.8642031485268148</v>
      </c>
    </row>
    <row r="1034" spans="1:49">
      <c r="A1034" t="n">
        <v>0</v>
      </c>
      <c r="B1034" t="n">
        <v>-21.42638506</v>
      </c>
      <c r="C1034" t="n">
        <v>55.11337923505423</v>
      </c>
      <c r="D1034" t="n">
        <v>87.5726723874408</v>
      </c>
      <c r="E1034" t="n">
        <v>1893.63057700289</v>
      </c>
      <c r="F1034" t="n">
        <v>1031</v>
      </c>
      <c r="G1034" t="n">
        <v>19.54899698</v>
      </c>
      <c r="H1034" t="n">
        <v>1.421349424999033</v>
      </c>
      <c r="I1034" t="n">
        <v>-0</v>
      </c>
      <c r="J1034" t="n">
        <v>0</v>
      </c>
      <c r="K1034" t="n">
        <v>0</v>
      </c>
      <c r="L1034" t="n">
        <v>0.1387839266971694</v>
      </c>
      <c r="M1034" t="n">
        <v>0</v>
      </c>
      <c r="N1034" t="n">
        <v>90.69479379882841</v>
      </c>
      <c r="O1034" t="n">
        <v>13.99534511270899</v>
      </c>
      <c r="P1034" t="b">
        <v>1</v>
      </c>
      <c r="Q1034" t="n">
        <v>0</v>
      </c>
      <c r="R1034" t="b">
        <v>0</v>
      </c>
      <c r="S1034" t="n">
        <v>13.99534511270899</v>
      </c>
      <c r="T1034" t="n">
        <v>161.0413820920921</v>
      </c>
      <c r="U1034" t="n">
        <v>635.1472109712113</v>
      </c>
      <c r="V1034" t="n">
        <v>829.8842170980146</v>
      </c>
      <c r="W1034" t="n">
        <v>1</v>
      </c>
      <c r="X1034" t="n">
        <v>2367.193655289705</v>
      </c>
      <c r="Y1034" t="b">
        <v>0</v>
      </c>
      <c r="Z1034" t="n">
        <v>2367.193655289705</v>
      </c>
      <c r="AA1034" t="b">
        <v>0</v>
      </c>
      <c r="AB1034" t="n">
        <v>210.4168907449327</v>
      </c>
      <c r="AC1034" t="n">
        <v>13.99534511270899</v>
      </c>
      <c r="AD1034" t="b">
        <v>0</v>
      </c>
      <c r="AE1034" t="n">
        <v>0</v>
      </c>
      <c r="AF1034" t="n">
        <v>0</v>
      </c>
      <c r="AG1034" t="n">
        <v>0.925211691844348</v>
      </c>
      <c r="AH1034" t="n">
        <v>37.37075287457792</v>
      </c>
      <c r="AI1034" t="n">
        <v>61.0211086621305</v>
      </c>
      <c r="AJ1034" t="n">
        <v>15.12664100127204</v>
      </c>
      <c r="AK1034" t="n">
        <v>4.563665478622937</v>
      </c>
      <c r="AL1034" t="n">
        <v>15.12664100127204</v>
      </c>
      <c r="AM1034" t="n">
        <v>0</v>
      </c>
      <c r="AN1034" t="n">
        <v>0</v>
      </c>
      <c r="AO1034" t="n">
        <v>15.13049485428452</v>
      </c>
      <c r="AP1034" t="n">
        <v>0</v>
      </c>
      <c r="AQ1034" t="n">
        <v>3.195363558602506</v>
      </c>
      <c r="AR1034" t="n">
        <v>1</v>
      </c>
      <c r="AS1034" t="n">
        <v>0</v>
      </c>
      <c r="AT1034" t="n">
        <v>0</v>
      </c>
      <c r="AU1034" t="n">
        <v>0</v>
      </c>
      <c r="AV1034" t="n">
        <v>3.182709874780031</v>
      </c>
      <c r="AW1034" t="n">
        <v>1.000589952773392</v>
      </c>
    </row>
    <row r="1035" spans="1:49">
      <c r="A1035" t="n">
        <v>0</v>
      </c>
      <c r="B1035" t="n">
        <v>-21.42638506</v>
      </c>
      <c r="C1035" t="n">
        <v>55.20711845474024</v>
      </c>
      <c r="D1035" t="n">
        <v>87.7216197771555</v>
      </c>
      <c r="E1035" t="n">
        <v>1772.085566155855</v>
      </c>
      <c r="F1035" t="n">
        <v>1032</v>
      </c>
      <c r="G1035" t="n">
        <v>24.14829312</v>
      </c>
      <c r="H1035" t="n">
        <v>1.173110389401764</v>
      </c>
      <c r="I1035" t="n">
        <v>-0</v>
      </c>
      <c r="J1035" t="n">
        <v>0</v>
      </c>
      <c r="K1035" t="n">
        <v>0</v>
      </c>
      <c r="L1035" t="n">
        <v>0.1624650375159086</v>
      </c>
      <c r="M1035" t="n">
        <v>0</v>
      </c>
      <c r="N1035" t="n">
        <v>90.68735408179369</v>
      </c>
      <c r="O1035" t="n">
        <v>14.50628110098042</v>
      </c>
      <c r="P1035" t="b">
        <v>1</v>
      </c>
      <c r="Q1035" t="n">
        <v>0</v>
      </c>
      <c r="R1035" t="b">
        <v>0</v>
      </c>
      <c r="S1035" t="n">
        <v>14.50628110098042</v>
      </c>
      <c r="T1035" t="n">
        <v>198.9296178821017</v>
      </c>
      <c r="U1035" t="n">
        <v>784.5784129270089</v>
      </c>
      <c r="V1035" t="n">
        <v>696.3507096675427</v>
      </c>
      <c r="W1035" t="n">
        <v>2</v>
      </c>
      <c r="X1035" t="n">
        <v>1675.859490012091</v>
      </c>
      <c r="Y1035" t="b">
        <v>1</v>
      </c>
      <c r="Z1035" t="n">
        <v>1675.859490012091</v>
      </c>
      <c r="AA1035" t="b">
        <v>0</v>
      </c>
      <c r="AB1035" t="n">
        <v>176.5595105647928</v>
      </c>
      <c r="AC1035" t="n">
        <v>14.50628110098042</v>
      </c>
      <c r="AD1035" t="b">
        <v>0</v>
      </c>
      <c r="AE1035" t="n">
        <v>0</v>
      </c>
      <c r="AF1035" t="n">
        <v>96.22607614376398</v>
      </c>
      <c r="AG1035" t="n">
        <v>0.9406483643478354</v>
      </c>
      <c r="AH1035" t="n">
        <v>37.40655403878845</v>
      </c>
      <c r="AI1035" t="n">
        <v>87.87443855381407</v>
      </c>
      <c r="AJ1035" t="n">
        <v>15.4215769152353</v>
      </c>
      <c r="AK1035" t="n">
        <v>5.215491660184497</v>
      </c>
      <c r="AL1035" t="n">
        <v>16.30706752071061</v>
      </c>
      <c r="AM1035" t="n">
        <v>0</v>
      </c>
      <c r="AN1035" t="n">
        <v>0</v>
      </c>
      <c r="AO1035" t="n">
        <v>16.30868754251244</v>
      </c>
      <c r="AP1035" t="n">
        <v>0</v>
      </c>
      <c r="AQ1035" t="n">
        <v>3.407908530487327</v>
      </c>
      <c r="AR1035" t="n">
        <v>1</v>
      </c>
      <c r="AS1035" t="n">
        <v>0</v>
      </c>
      <c r="AT1035" t="n">
        <v>0</v>
      </c>
      <c r="AU1035" t="n">
        <v>0</v>
      </c>
      <c r="AV1035" t="n">
        <v>3.394256066451075</v>
      </c>
      <c r="AW1035" t="n">
        <v>1.067096484082077</v>
      </c>
    </row>
    <row r="1036" spans="1:49">
      <c r="A1036" t="n">
        <v>0</v>
      </c>
      <c r="B1036" t="n">
        <v>-21.42638506</v>
      </c>
      <c r="C1036" t="n">
        <v>55.31432430945586</v>
      </c>
      <c r="D1036" t="n">
        <v>87.89196504219515</v>
      </c>
      <c r="E1036" t="n">
        <v>1951.772727795805</v>
      </c>
      <c r="F1036" t="n">
        <v>1033</v>
      </c>
      <c r="G1036" t="n">
        <v>28.124064225</v>
      </c>
      <c r="H1036" t="n">
        <v>1.032098388227239</v>
      </c>
      <c r="I1036" t="n">
        <v>-0</v>
      </c>
      <c r="J1036" t="n">
        <v>0</v>
      </c>
      <c r="K1036" t="n">
        <v>0</v>
      </c>
      <c r="L1036" t="n">
        <v>0.1720089497769823</v>
      </c>
      <c r="M1036" t="n">
        <v>0</v>
      </c>
      <c r="N1036" t="n">
        <v>90.67991436475896</v>
      </c>
      <c r="O1036" t="n">
        <v>15.07878905996539</v>
      </c>
      <c r="P1036" t="b">
        <v>1</v>
      </c>
      <c r="Q1036" t="n">
        <v>0</v>
      </c>
      <c r="R1036" t="b">
        <v>0</v>
      </c>
      <c r="S1036" t="n">
        <v>15.07878905996539</v>
      </c>
      <c r="T1036" t="n">
        <v>231.6813582545637</v>
      </c>
      <c r="U1036" t="n">
        <v>913.7512769559992</v>
      </c>
      <c r="V1036" t="n">
        <v>621.5080486786329</v>
      </c>
      <c r="W1036" t="n">
        <v>2</v>
      </c>
      <c r="X1036" t="n">
        <v>1951.772727578014</v>
      </c>
      <c r="Y1036" t="b">
        <v>0</v>
      </c>
      <c r="Z1036" t="n">
        <v>1951.772727578014</v>
      </c>
      <c r="AA1036" t="b">
        <v>0</v>
      </c>
      <c r="AB1036" t="n">
        <v>157.5831766426554</v>
      </c>
      <c r="AC1036" t="n">
        <v>15.07878905996539</v>
      </c>
      <c r="AD1036" t="b">
        <v>0</v>
      </c>
      <c r="AE1036" t="n">
        <v>0</v>
      </c>
      <c r="AF1036" t="n">
        <v>2.177905571443262e-07</v>
      </c>
      <c r="AG1036" t="n">
        <v>0.9363848658208778</v>
      </c>
      <c r="AH1036" t="n">
        <v>37.43600290706675</v>
      </c>
      <c r="AI1036" t="n">
        <v>78.78693700082427</v>
      </c>
      <c r="AJ1036" t="n">
        <v>16.10319603654277</v>
      </c>
      <c r="AK1036" t="n">
        <v>5.012041568869492</v>
      </c>
      <c r="AL1036" t="n">
        <v>16.10319603833966</v>
      </c>
      <c r="AM1036" t="n">
        <v>0</v>
      </c>
      <c r="AN1036" t="n">
        <v>0</v>
      </c>
      <c r="AO1036" t="n">
        <v>16.10477696949355</v>
      </c>
      <c r="AP1036" t="n">
        <v>0</v>
      </c>
      <c r="AQ1036" t="n">
        <v>3.376189258984518</v>
      </c>
      <c r="AR1036" t="n">
        <v>1</v>
      </c>
      <c r="AS1036" t="n">
        <v>0</v>
      </c>
      <c r="AT1036" t="n">
        <v>0</v>
      </c>
      <c r="AU1036" t="n">
        <v>0</v>
      </c>
      <c r="AV1036" t="n">
        <v>3.363969929893675</v>
      </c>
      <c r="AW1036" t="n">
        <v>1.057575036906578</v>
      </c>
    </row>
    <row r="1037" spans="1:49">
      <c r="A1037" t="n">
        <v>0</v>
      </c>
      <c r="B1037" t="n">
        <v>-21.42638506</v>
      </c>
      <c r="C1037" t="n">
        <v>55.41467790772144</v>
      </c>
      <c r="D1037" t="n">
        <v>88.05142238097184</v>
      </c>
      <c r="E1037" t="n">
        <v>1829.521957037745</v>
      </c>
      <c r="F1037" t="n">
        <v>1034</v>
      </c>
      <c r="G1037" t="n">
        <v>31.60203369</v>
      </c>
      <c r="H1037" t="n">
        <v>0.9099465326892799</v>
      </c>
      <c r="I1037" t="n">
        <v>-0</v>
      </c>
      <c r="J1037" t="n">
        <v>0</v>
      </c>
      <c r="K1037" t="n">
        <v>0</v>
      </c>
      <c r="L1037" t="n">
        <v>0.1639285663534388</v>
      </c>
      <c r="M1037" t="n">
        <v>0</v>
      </c>
      <c r="N1037" t="n">
        <v>90.67247464772423</v>
      </c>
      <c r="O1037" t="n">
        <v>15.18333990185421</v>
      </c>
      <c r="P1037" t="b">
        <v>1</v>
      </c>
      <c r="Q1037" t="n">
        <v>0</v>
      </c>
      <c r="R1037" t="b">
        <v>0</v>
      </c>
      <c r="S1037" t="n">
        <v>15.18333990185421</v>
      </c>
      <c r="T1037" t="n">
        <v>260.3322916037638</v>
      </c>
      <c r="U1037" t="n">
        <v>1026.750558085244</v>
      </c>
      <c r="V1037" t="n">
        <v>556.9428786120457</v>
      </c>
      <c r="W1037" t="n">
        <v>2</v>
      </c>
      <c r="X1037" t="n">
        <v>2193.139192070082</v>
      </c>
      <c r="Y1037" t="b">
        <v>0</v>
      </c>
      <c r="Z1037" t="n">
        <v>2193.139192070082</v>
      </c>
      <c r="AA1037" t="b">
        <v>0</v>
      </c>
      <c r="AB1037" t="n">
        <v>141.2126974168473</v>
      </c>
      <c r="AC1037" t="n">
        <v>15.18333990185421</v>
      </c>
      <c r="AD1037" t="b">
        <v>0</v>
      </c>
      <c r="AE1037" t="n">
        <v>0</v>
      </c>
      <c r="AF1037" t="n">
        <v>0</v>
      </c>
      <c r="AG1037" t="n">
        <v>0.9318113414041458</v>
      </c>
      <c r="AH1037" t="n">
        <v>37.46881294571079</v>
      </c>
      <c r="AI1037" t="n">
        <v>70.94871081712536</v>
      </c>
      <c r="AJ1037" t="n">
        <v>16.29443560857979</v>
      </c>
      <c r="AK1037" t="n">
        <v>4.837897419724953</v>
      </c>
      <c r="AL1037" t="n">
        <v>16.29443560857979</v>
      </c>
      <c r="AM1037" t="n">
        <v>0</v>
      </c>
      <c r="AN1037" t="n">
        <v>0</v>
      </c>
      <c r="AO1037" t="n">
        <v>16.36527718225675</v>
      </c>
      <c r="AP1037" t="n">
        <v>0</v>
      </c>
      <c r="AQ1037" t="n">
        <v>3.418204564380381</v>
      </c>
      <c r="AR1037" t="n">
        <v>1</v>
      </c>
      <c r="AS1037" t="n">
        <v>0</v>
      </c>
      <c r="AT1037" t="n">
        <v>0</v>
      </c>
      <c r="AU1037" t="n">
        <v>0</v>
      </c>
      <c r="AV1037" t="n">
        <v>3.404920112973397</v>
      </c>
      <c r="AW1037" t="n">
        <v>1.070449079268555</v>
      </c>
    </row>
    <row r="1038" spans="1:49">
      <c r="A1038" t="n">
        <v>0</v>
      </c>
      <c r="B1038" t="n">
        <v>-21.42638506</v>
      </c>
      <c r="C1038" t="n">
        <v>55.51039904972816</v>
      </c>
      <c r="D1038" t="n">
        <v>88.2035189558118</v>
      </c>
      <c r="E1038" t="n">
        <v>1567.291833547575</v>
      </c>
      <c r="F1038" t="n">
        <v>1035</v>
      </c>
      <c r="G1038" t="n">
        <v>34.718272525</v>
      </c>
      <c r="H1038" t="n">
        <v>0.8232890643489776</v>
      </c>
      <c r="I1038" t="n">
        <v>-0</v>
      </c>
      <c r="J1038" t="n">
        <v>0</v>
      </c>
      <c r="K1038" t="n">
        <v>0</v>
      </c>
      <c r="L1038" t="n">
        <v>0.1548718133998245</v>
      </c>
      <c r="M1038" t="n">
        <v>0</v>
      </c>
      <c r="N1038" t="n">
        <v>90.6650349306895</v>
      </c>
      <c r="O1038" t="n">
        <v>15.32733249640718</v>
      </c>
      <c r="P1038" t="b">
        <v>1</v>
      </c>
      <c r="Q1038" t="n">
        <v>0</v>
      </c>
      <c r="R1038" t="b">
        <v>0</v>
      </c>
      <c r="S1038" t="n">
        <v>15.32733249640718</v>
      </c>
      <c r="T1038" t="n">
        <v>286.0033482534155</v>
      </c>
      <c r="U1038" t="n">
        <v>1127.997205511471</v>
      </c>
      <c r="V1038" t="n">
        <v>511.7605956951473</v>
      </c>
      <c r="W1038" t="n">
        <v>3</v>
      </c>
      <c r="X1038" t="n">
        <v>1492.340302891676</v>
      </c>
      <c r="Y1038" t="b">
        <v>1</v>
      </c>
      <c r="Z1038" t="n">
        <v>1492.340302891676</v>
      </c>
      <c r="AA1038" t="b">
        <v>0</v>
      </c>
      <c r="AB1038" t="n">
        <v>129.7567433304126</v>
      </c>
      <c r="AC1038" t="n">
        <v>15.32733249640718</v>
      </c>
      <c r="AD1038" t="b">
        <v>0</v>
      </c>
      <c r="AE1038" t="n">
        <v>0</v>
      </c>
      <c r="AF1038" t="n">
        <v>74.95153065589898</v>
      </c>
      <c r="AG1038" t="n">
        <v>0.9450955841132966</v>
      </c>
      <c r="AH1038" t="n">
        <v>37.504225666081</v>
      </c>
      <c r="AI1038" t="n">
        <v>103.7753863275645</v>
      </c>
      <c r="AJ1038" t="n">
        <v>16.21775908601617</v>
      </c>
      <c r="AK1038" t="n">
        <v>5.697726969731903</v>
      </c>
      <c r="AL1038" t="n">
        <v>17.03228233178672</v>
      </c>
      <c r="AM1038" t="n">
        <v>0</v>
      </c>
      <c r="AN1038" t="n">
        <v>0</v>
      </c>
      <c r="AO1038" t="n">
        <v>17.05511194436216</v>
      </c>
      <c r="AP1038" t="n">
        <v>0</v>
      </c>
      <c r="AQ1038" t="n">
        <v>3.568288798965431</v>
      </c>
      <c r="AR1038" t="n">
        <v>1</v>
      </c>
      <c r="AS1038" t="n">
        <v>0</v>
      </c>
      <c r="AT1038" t="n">
        <v>0</v>
      </c>
      <c r="AU1038" t="n">
        <v>0</v>
      </c>
      <c r="AV1038" t="n">
        <v>3.553950496137605</v>
      </c>
      <c r="AW1038" t="n">
        <v>1.117301701693771</v>
      </c>
    </row>
    <row r="1039" spans="1:49">
      <c r="A1039" t="n">
        <v>0</v>
      </c>
      <c r="B1039" t="n">
        <v>-21.42638506</v>
      </c>
      <c r="C1039" t="n">
        <v>55.6121096306002</v>
      </c>
      <c r="D1039" t="n">
        <v>88.36513247871075</v>
      </c>
      <c r="E1039" t="n">
        <v>1611.25905049824</v>
      </c>
      <c r="F1039" t="n">
        <v>1036</v>
      </c>
      <c r="G1039" t="n">
        <v>37.48483554</v>
      </c>
      <c r="H1039" t="n">
        <v>0.6992320849148133</v>
      </c>
      <c r="I1039" t="n">
        <v>-0</v>
      </c>
      <c r="J1039" t="n">
        <v>0</v>
      </c>
      <c r="K1039" t="n">
        <v>0</v>
      </c>
      <c r="L1039" t="n">
        <v>0.1573465177131209</v>
      </c>
      <c r="M1039" t="n">
        <v>0</v>
      </c>
      <c r="N1039" t="n">
        <v>90.65759521365477</v>
      </c>
      <c r="O1039" t="n">
        <v>14.422733235874</v>
      </c>
      <c r="P1039" t="b">
        <v>1</v>
      </c>
      <c r="Q1039" t="n">
        <v>0</v>
      </c>
      <c r="R1039" t="b">
        <v>0</v>
      </c>
      <c r="S1039" t="n">
        <v>14.422733235874</v>
      </c>
      <c r="T1039" t="n">
        <v>308.7938337210983</v>
      </c>
      <c r="U1039" t="n">
        <v>1217.882880196012</v>
      </c>
      <c r="V1039" t="n">
        <v>446.0158921680458</v>
      </c>
      <c r="W1039" t="n">
        <v>3</v>
      </c>
      <c r="X1039" t="n">
        <v>1611.259050499324</v>
      </c>
      <c r="Y1039" t="b">
        <v>0</v>
      </c>
      <c r="Z1039" t="n">
        <v>1611.259050499324</v>
      </c>
      <c r="AA1039" t="b">
        <v>0</v>
      </c>
      <c r="AB1039" t="n">
        <v>113.0871937545755</v>
      </c>
      <c r="AC1039" t="n">
        <v>14.422733235874</v>
      </c>
      <c r="AD1039" t="b">
        <v>0</v>
      </c>
      <c r="AE1039" t="n">
        <v>0</v>
      </c>
      <c r="AF1039" t="n">
        <v>-1.083662937162444e-09</v>
      </c>
      <c r="AG1039" t="n">
        <v>0.941765432544532</v>
      </c>
      <c r="AH1039" t="n">
        <v>37.53300983421231</v>
      </c>
      <c r="AI1039" t="n">
        <v>90.76341697100074</v>
      </c>
      <c r="AJ1039" t="n">
        <v>15.31457063241914</v>
      </c>
      <c r="AK1039" t="n">
        <v>5.285568328086526</v>
      </c>
      <c r="AL1039" t="n">
        <v>15.31457063240884</v>
      </c>
      <c r="AM1039" t="n">
        <v>0</v>
      </c>
      <c r="AN1039" t="n">
        <v>0</v>
      </c>
      <c r="AO1039" t="n">
        <v>15.32412090795978</v>
      </c>
      <c r="AP1039" t="n">
        <v>0</v>
      </c>
      <c r="AQ1039" t="n">
        <v>3.230352718728436</v>
      </c>
      <c r="AR1039" t="n">
        <v>1</v>
      </c>
      <c r="AS1039" t="n">
        <v>0</v>
      </c>
      <c r="AT1039" t="n">
        <v>0</v>
      </c>
      <c r="AU1039" t="n">
        <v>0</v>
      </c>
      <c r="AV1039" t="n">
        <v>3.216122422874983</v>
      </c>
      <c r="AW1039" t="n">
        <v>1.011094290660199</v>
      </c>
    </row>
    <row r="1040" spans="1:49">
      <c r="A1040" t="n">
        <v>0</v>
      </c>
      <c r="B1040" t="n">
        <v>-21.42638506</v>
      </c>
      <c r="C1040" t="n">
        <v>55.70210641601599</v>
      </c>
      <c r="D1040" t="n">
        <v>88.50813330926275</v>
      </c>
      <c r="E1040" t="n">
        <v>1708.460598336055</v>
      </c>
      <c r="F1040" t="n">
        <v>1037</v>
      </c>
      <c r="G1040" t="n">
        <v>39.746162815</v>
      </c>
      <c r="H1040" t="n">
        <v>0.5696911709917636</v>
      </c>
      <c r="I1040" t="n">
        <v>-0</v>
      </c>
      <c r="J1040" t="n">
        <v>0</v>
      </c>
      <c r="K1040" t="n">
        <v>0</v>
      </c>
      <c r="L1040" t="n">
        <v>0.1577508101324218</v>
      </c>
      <c r="M1040" t="n">
        <v>0</v>
      </c>
      <c r="N1040" t="n">
        <v>90.65015549662004</v>
      </c>
      <c r="O1040" t="n">
        <v>12.92597782433033</v>
      </c>
      <c r="P1040" t="b">
        <v>1</v>
      </c>
      <c r="Q1040" t="n">
        <v>0</v>
      </c>
      <c r="R1040" t="b">
        <v>0</v>
      </c>
      <c r="S1040" t="n">
        <v>12.92597782433033</v>
      </c>
      <c r="T1040" t="n">
        <v>327.422271287543</v>
      </c>
      <c r="U1040" t="n">
        <v>1291.353437958069</v>
      </c>
      <c r="V1040" t="n">
        <v>376.9871713885451</v>
      </c>
      <c r="W1040" t="n">
        <v>3</v>
      </c>
      <c r="X1040" t="n">
        <v>1708.460598418526</v>
      </c>
      <c r="Y1040" t="b">
        <v>0</v>
      </c>
      <c r="Z1040" t="n">
        <v>1708.460598418526</v>
      </c>
      <c r="AA1040" t="b">
        <v>0</v>
      </c>
      <c r="AB1040" t="n">
        <v>95.58498260358648</v>
      </c>
      <c r="AC1040" t="n">
        <v>12.92597782433033</v>
      </c>
      <c r="AD1040" t="b">
        <v>0</v>
      </c>
      <c r="AE1040" t="n">
        <v>0</v>
      </c>
      <c r="AF1040" t="n">
        <v>0</v>
      </c>
      <c r="AG1040" t="n">
        <v>0.9372096460911146</v>
      </c>
      <c r="AH1040" t="n">
        <v>37.56173802348398</v>
      </c>
      <c r="AI1040" t="n">
        <v>77.08911704098783</v>
      </c>
      <c r="AJ1040" t="n">
        <v>13.79198120531687</v>
      </c>
      <c r="AK1040" t="n">
        <v>4.840452941527133</v>
      </c>
      <c r="AL1040" t="n">
        <v>13.79198120531687</v>
      </c>
      <c r="AM1040" t="n">
        <v>0</v>
      </c>
      <c r="AN1040" t="n">
        <v>0</v>
      </c>
      <c r="AO1040" t="n">
        <v>13.8077921717891</v>
      </c>
      <c r="AP1040" t="n">
        <v>0</v>
      </c>
      <c r="AQ1040" t="n">
        <v>2.94440621356345</v>
      </c>
      <c r="AR1040" t="n">
        <v>1</v>
      </c>
      <c r="AS1040" t="n">
        <v>0</v>
      </c>
      <c r="AT1040" t="n">
        <v>0</v>
      </c>
      <c r="AU1040" t="n">
        <v>0</v>
      </c>
      <c r="AV1040" t="n">
        <v>2.930707973729273</v>
      </c>
      <c r="AW1040" t="n">
        <v>0.9213648332394885</v>
      </c>
    </row>
    <row r="1041" spans="1:49">
      <c r="A1041" t="n">
        <v>0</v>
      </c>
      <c r="B1041" t="n">
        <v>-21.42638506</v>
      </c>
      <c r="C1041" t="n">
        <v>55.78486129855618</v>
      </c>
      <c r="D1041" t="n">
        <v>88.63962708296594</v>
      </c>
      <c r="E1041" t="n">
        <v>1792.898372604295</v>
      </c>
      <c r="F1041" t="n">
        <v>1038</v>
      </c>
      <c r="G1041" t="n">
        <v>41.71054966</v>
      </c>
      <c r="H1041" t="n">
        <v>0.543431664451461</v>
      </c>
      <c r="I1041" t="n">
        <v>-0</v>
      </c>
      <c r="J1041" t="n">
        <v>0</v>
      </c>
      <c r="K1041" t="n">
        <v>0</v>
      </c>
      <c r="L1041" t="n">
        <v>0.1602951971708235</v>
      </c>
      <c r="M1041" t="n">
        <v>0</v>
      </c>
      <c r="N1041" t="n">
        <v>90.64271577958532</v>
      </c>
      <c r="O1041" t="n">
        <v>13.10877591175226</v>
      </c>
      <c r="P1041" t="b">
        <v>1</v>
      </c>
      <c r="Q1041" t="n">
        <v>0</v>
      </c>
      <c r="R1041" t="b">
        <v>0</v>
      </c>
      <c r="S1041" t="n">
        <v>13.10877591175226</v>
      </c>
      <c r="T1041" t="n">
        <v>343.6045630340694</v>
      </c>
      <c r="U1041" t="n">
        <v>1355.17639660637</v>
      </c>
      <c r="V1041" t="n">
        <v>364.3129414493499</v>
      </c>
      <c r="W1041" t="n">
        <v>3</v>
      </c>
      <c r="X1041" t="n">
        <v>1792.898372710227</v>
      </c>
      <c r="Y1041" t="b">
        <v>0</v>
      </c>
      <c r="Z1041" t="n">
        <v>1792.898372710227</v>
      </c>
      <c r="AA1041" t="b">
        <v>0</v>
      </c>
      <c r="AB1041" t="n">
        <v>92.3714354587601</v>
      </c>
      <c r="AC1041" t="n">
        <v>13.10877591175226</v>
      </c>
      <c r="AD1041" t="b">
        <v>0</v>
      </c>
      <c r="AE1041" t="n">
        <v>0</v>
      </c>
      <c r="AF1041" t="n">
        <v>0</v>
      </c>
      <c r="AG1041" t="n">
        <v>0.9358196297748446</v>
      </c>
      <c r="AH1041" t="n">
        <v>37.5894990912312</v>
      </c>
      <c r="AI1041" t="n">
        <v>74.60805147242841</v>
      </c>
      <c r="AJ1041" t="n">
        <v>14.00780181850448</v>
      </c>
      <c r="AK1041" t="n">
        <v>4.788372365277908</v>
      </c>
      <c r="AL1041" t="n">
        <v>14.00780181850448</v>
      </c>
      <c r="AM1041" t="n">
        <v>0</v>
      </c>
      <c r="AN1041" t="n">
        <v>0</v>
      </c>
      <c r="AO1041" t="n">
        <v>14.02217439441331</v>
      </c>
      <c r="AP1041" t="n">
        <v>0</v>
      </c>
      <c r="AQ1041" t="n">
        <v>2.987250586620408</v>
      </c>
      <c r="AR1041" t="n">
        <v>1</v>
      </c>
      <c r="AS1041" t="n">
        <v>0</v>
      </c>
      <c r="AT1041" t="n">
        <v>0</v>
      </c>
      <c r="AU1041" t="n">
        <v>0</v>
      </c>
      <c r="AV1041" t="n">
        <v>2.973993629530796</v>
      </c>
      <c r="AW1041" t="n">
        <v>0.9349731085766192</v>
      </c>
    </row>
    <row r="1042" spans="1:49">
      <c r="A1042" t="n">
        <v>0</v>
      </c>
      <c r="B1042" t="n">
        <v>-21.42638506</v>
      </c>
      <c r="C1042" t="n">
        <v>55.87795209704586</v>
      </c>
      <c r="D1042" t="n">
        <v>88.78754416066235</v>
      </c>
      <c r="E1042" t="n">
        <v>1881.64069155025</v>
      </c>
      <c r="F1042" t="n">
        <v>1039</v>
      </c>
      <c r="G1042" t="n">
        <v>43.77507878</v>
      </c>
      <c r="H1042" t="n">
        <v>0.6140121420357358</v>
      </c>
      <c r="I1042" t="n">
        <v>-0</v>
      </c>
      <c r="J1042" t="n">
        <v>0</v>
      </c>
      <c r="K1042" t="n">
        <v>0</v>
      </c>
      <c r="L1042" t="n">
        <v>0.1623453063199471</v>
      </c>
      <c r="M1042" t="n">
        <v>0</v>
      </c>
      <c r="N1042" t="n">
        <v>90.63527606255059</v>
      </c>
      <c r="O1042" t="n">
        <v>15.28650575286282</v>
      </c>
      <c r="P1042" t="b">
        <v>1</v>
      </c>
      <c r="Q1042" t="n">
        <v>0</v>
      </c>
      <c r="R1042" t="b">
        <v>0</v>
      </c>
      <c r="S1042" t="n">
        <v>15.28650575286282</v>
      </c>
      <c r="T1042" t="n">
        <v>360.6118101677365</v>
      </c>
      <c r="U1042" t="n">
        <v>1422.252979301553</v>
      </c>
      <c r="V1042" t="n">
        <v>404.7992136540098</v>
      </c>
      <c r="W1042" t="n">
        <v>3</v>
      </c>
      <c r="X1042" t="n">
        <v>1881.640691615954</v>
      </c>
      <c r="Y1042" t="b">
        <v>0</v>
      </c>
      <c r="Z1042" t="n">
        <v>1881.640691615954</v>
      </c>
      <c r="AA1042" t="b">
        <v>0</v>
      </c>
      <c r="AB1042" t="n">
        <v>102.6367174579132</v>
      </c>
      <c r="AC1042" t="n">
        <v>15.28650575286282</v>
      </c>
      <c r="AD1042" t="b">
        <v>0</v>
      </c>
      <c r="AE1042" t="n">
        <v>0</v>
      </c>
      <c r="AF1042" t="n">
        <v>0</v>
      </c>
      <c r="AG1042" t="n">
        <v>0.9381542354409514</v>
      </c>
      <c r="AH1042" t="n">
        <v>37.61827600305118</v>
      </c>
      <c r="AI1042" t="n">
        <v>82.69298443478661</v>
      </c>
      <c r="AJ1042" t="n">
        <v>16.29423518583578</v>
      </c>
      <c r="AK1042" t="n">
        <v>5.114210846038887</v>
      </c>
      <c r="AL1042" t="n">
        <v>16.29423518583578</v>
      </c>
      <c r="AM1042" t="n">
        <v>0</v>
      </c>
      <c r="AN1042" t="n">
        <v>0</v>
      </c>
      <c r="AO1042" t="n">
        <v>16.3111736648087</v>
      </c>
      <c r="AP1042" t="n">
        <v>0</v>
      </c>
      <c r="AQ1042" t="n">
        <v>3.409589000613042</v>
      </c>
      <c r="AR1042" t="n">
        <v>1</v>
      </c>
      <c r="AS1042" t="n">
        <v>0</v>
      </c>
      <c r="AT1042" t="n">
        <v>0</v>
      </c>
      <c r="AU1042" t="n">
        <v>0</v>
      </c>
      <c r="AV1042" t="n">
        <v>3.396711988584825</v>
      </c>
      <c r="AW1042" t="n">
        <v>1.067868584307516</v>
      </c>
    </row>
    <row r="1043" spans="1:49">
      <c r="A1043" t="n">
        <v>0</v>
      </c>
      <c r="B1043" t="n">
        <v>-21.42638506</v>
      </c>
      <c r="C1043" t="n">
        <v>55.99074660756506</v>
      </c>
      <c r="D1043" t="n">
        <v>88.9667695475629</v>
      </c>
      <c r="E1043" t="n">
        <v>1980.90270971608</v>
      </c>
      <c r="F1043" t="n">
        <v>1040</v>
      </c>
      <c r="G1043" t="n">
        <v>46.08434148</v>
      </c>
      <c r="H1043" t="n">
        <v>0.645346284072267</v>
      </c>
      <c r="I1043" t="n">
        <v>-0</v>
      </c>
      <c r="J1043" t="n">
        <v>0</v>
      </c>
      <c r="K1043" t="n">
        <v>0</v>
      </c>
      <c r="L1043" t="n">
        <v>0.1523171199039338</v>
      </c>
      <c r="M1043" t="n">
        <v>0</v>
      </c>
      <c r="N1043" t="n">
        <v>90.62783634551586</v>
      </c>
      <c r="O1043" t="n">
        <v>16.86123637503924</v>
      </c>
      <c r="P1043" t="b">
        <v>1</v>
      </c>
      <c r="Q1043" t="n">
        <v>0</v>
      </c>
      <c r="R1043" t="b">
        <v>0</v>
      </c>
      <c r="S1043" t="n">
        <v>16.86123637503924</v>
      </c>
      <c r="T1043" t="n">
        <v>379.6351317837858</v>
      </c>
      <c r="U1043" t="n">
        <v>1497.280959755251</v>
      </c>
      <c r="V1043" t="n">
        <v>424.125518065604</v>
      </c>
      <c r="W1043" t="n">
        <v>3</v>
      </c>
      <c r="X1043" t="n">
        <v>1980.902709756197</v>
      </c>
      <c r="Y1043" t="b">
        <v>0</v>
      </c>
      <c r="Z1043" t="n">
        <v>1980.902709756197</v>
      </c>
      <c r="AA1043" t="b">
        <v>0</v>
      </c>
      <c r="AB1043" t="n">
        <v>107.5368960612586</v>
      </c>
      <c r="AC1043" t="n">
        <v>16.86123637503924</v>
      </c>
      <c r="AD1043" t="b">
        <v>0</v>
      </c>
      <c r="AE1043" t="n">
        <v>0</v>
      </c>
      <c r="AF1043" t="n">
        <v>0</v>
      </c>
      <c r="AG1043" t="n">
        <v>0.9388413382734427</v>
      </c>
      <c r="AH1043" t="n">
        <v>37.65061287563528</v>
      </c>
      <c r="AI1043" t="n">
        <v>86.57758129896787</v>
      </c>
      <c r="AJ1043" t="n">
        <v>17.95962287520015</v>
      </c>
      <c r="AK1043" t="n">
        <v>5.294969007767108</v>
      </c>
      <c r="AL1043" t="n">
        <v>17.95962287520015</v>
      </c>
      <c r="AM1043" t="n">
        <v>0</v>
      </c>
      <c r="AN1043" t="n">
        <v>0</v>
      </c>
      <c r="AO1043" t="n">
        <v>17.96348907260049</v>
      </c>
      <c r="AP1043" t="n">
        <v>0</v>
      </c>
      <c r="AQ1043" t="n">
        <v>3.71556237998729</v>
      </c>
      <c r="AR1043" t="n">
        <v>1</v>
      </c>
      <c r="AS1043" t="n">
        <v>0</v>
      </c>
      <c r="AT1043" t="n">
        <v>0</v>
      </c>
      <c r="AU1043" t="n">
        <v>0</v>
      </c>
      <c r="AV1043" t="n">
        <v>3.703532214731604</v>
      </c>
      <c r="AW1043" t="n">
        <v>1.164327654618267</v>
      </c>
    </row>
    <row r="1044" spans="1:49">
      <c r="A1044" t="n">
        <v>0</v>
      </c>
      <c r="B1044" t="n">
        <v>-21.42638506</v>
      </c>
      <c r="C1044" t="n">
        <v>56.09678078309349</v>
      </c>
      <c r="D1044" t="n">
        <v>89.13525306725094</v>
      </c>
      <c r="E1044" t="n">
        <v>1791.820769096935</v>
      </c>
      <c r="F1044" t="n">
        <v>1041</v>
      </c>
      <c r="G1044" t="n">
        <v>48.30422636999999</v>
      </c>
      <c r="H1044" t="n">
        <v>0.5788923800085088</v>
      </c>
      <c r="I1044" t="n">
        <v>-0</v>
      </c>
      <c r="J1044" t="n">
        <v>0</v>
      </c>
      <c r="K1044" t="n">
        <v>0</v>
      </c>
      <c r="L1044" t="n">
        <v>0.1378128191800564</v>
      </c>
      <c r="M1044" t="n">
        <v>0</v>
      </c>
      <c r="N1044" t="n">
        <v>90.62039662848113</v>
      </c>
      <c r="O1044" t="n">
        <v>16.2493408500237</v>
      </c>
      <c r="P1044" t="b">
        <v>1</v>
      </c>
      <c r="Q1044" t="n">
        <v>0</v>
      </c>
      <c r="R1044" t="b">
        <v>0</v>
      </c>
      <c r="S1044" t="n">
        <v>16.2493408500237</v>
      </c>
      <c r="T1044" t="n">
        <v>397.9221738830142</v>
      </c>
      <c r="U1044" t="n">
        <v>1569.405053794608</v>
      </c>
      <c r="V1044" t="n">
        <v>389.9500587810886</v>
      </c>
      <c r="W1044" t="n">
        <v>3</v>
      </c>
      <c r="X1044" t="n">
        <v>2076.322886170266</v>
      </c>
      <c r="Y1044" t="b">
        <v>0</v>
      </c>
      <c r="Z1044" t="n">
        <v>2076.322886170266</v>
      </c>
      <c r="AA1044" t="b">
        <v>0</v>
      </c>
      <c r="AB1044" t="n">
        <v>98.87171875788249</v>
      </c>
      <c r="AC1044" t="n">
        <v>16.2493408500237</v>
      </c>
      <c r="AD1044" t="b">
        <v>0</v>
      </c>
      <c r="AE1044" t="n">
        <v>0</v>
      </c>
      <c r="AF1044" t="n">
        <v>0</v>
      </c>
      <c r="AG1044" t="n">
        <v>0.9361682498838194</v>
      </c>
      <c r="AH1044" t="n">
        <v>37.68588464279331</v>
      </c>
      <c r="AI1044" t="n">
        <v>79.82856670470521</v>
      </c>
      <c r="AJ1044" t="n">
        <v>17.35728684671829</v>
      </c>
      <c r="AK1044" t="n">
        <v>5.095597122027584</v>
      </c>
      <c r="AL1044" t="n">
        <v>17.35728684671829</v>
      </c>
      <c r="AM1044" t="n">
        <v>0</v>
      </c>
      <c r="AN1044" t="n">
        <v>0</v>
      </c>
      <c r="AO1044" t="n">
        <v>17.46070781516874</v>
      </c>
      <c r="AP1044" t="n">
        <v>0</v>
      </c>
      <c r="AQ1044" t="n">
        <v>3.622056261570872</v>
      </c>
      <c r="AR1044" t="n">
        <v>1</v>
      </c>
      <c r="AS1044" t="n">
        <v>0</v>
      </c>
      <c r="AT1044" t="n">
        <v>0</v>
      </c>
      <c r="AU1044" t="n">
        <v>0</v>
      </c>
      <c r="AV1044" t="n">
        <v>3.608462518198833</v>
      </c>
      <c r="AW1044" t="n">
        <v>1.134439355996489</v>
      </c>
    </row>
    <row r="1045" spans="1:49">
      <c r="A1045" t="n">
        <v>0</v>
      </c>
      <c r="B1045" t="n">
        <v>-21.42638506</v>
      </c>
      <c r="C1045" t="n">
        <v>56.19023808315882</v>
      </c>
      <c r="D1045" t="n">
        <v>89.28375249941115</v>
      </c>
      <c r="E1045" t="n">
        <v>1516.350036338595</v>
      </c>
      <c r="F1045" t="n">
        <v>1042</v>
      </c>
      <c r="G1045" t="n">
        <v>50.22325445</v>
      </c>
      <c r="H1045" t="n">
        <v>0.488178337560357</v>
      </c>
      <c r="I1045" t="n">
        <v>-0</v>
      </c>
      <c r="J1045" t="n">
        <v>0</v>
      </c>
      <c r="K1045" t="n">
        <v>0</v>
      </c>
      <c r="L1045" t="n">
        <v>0.1223166638166681</v>
      </c>
      <c r="M1045" t="n">
        <v>0</v>
      </c>
      <c r="N1045" t="n">
        <v>90.6129569114464</v>
      </c>
      <c r="O1045" t="n">
        <v>14.82944040394496</v>
      </c>
      <c r="P1045" t="b">
        <v>1</v>
      </c>
      <c r="Q1045" t="n">
        <v>0</v>
      </c>
      <c r="R1045" t="b">
        <v>0</v>
      </c>
      <c r="S1045" t="n">
        <v>14.82944040394496</v>
      </c>
      <c r="T1045" t="n">
        <v>413.7308076759862</v>
      </c>
      <c r="U1045" t="n">
        <v>1631.75430547409</v>
      </c>
      <c r="V1045" t="n">
        <v>342.2774470432316</v>
      </c>
      <c r="W1045" t="n">
        <v>4</v>
      </c>
      <c r="X1045" t="n">
        <v>1455.524840482888</v>
      </c>
      <c r="Y1045" t="b">
        <v>1</v>
      </c>
      <c r="Z1045" t="n">
        <v>1455.524840482888</v>
      </c>
      <c r="AA1045" t="b">
        <v>0</v>
      </c>
      <c r="AB1045" t="n">
        <v>86.78434255660031</v>
      </c>
      <c r="AC1045" t="n">
        <v>14.82944040394496</v>
      </c>
      <c r="AD1045" t="b">
        <v>0</v>
      </c>
      <c r="AE1045" t="n">
        <v>0</v>
      </c>
      <c r="AF1045" t="n">
        <v>60.82519585570685</v>
      </c>
      <c r="AG1045" t="n">
        <v>0.9451756804899084</v>
      </c>
      <c r="AH1045" t="n">
        <v>37.72136208727468</v>
      </c>
      <c r="AI1045" t="n">
        <v>102.9352170828836</v>
      </c>
      <c r="AJ1045" t="n">
        <v>15.68961274612831</v>
      </c>
      <c r="AK1045" t="n">
        <v>5.643353230192659</v>
      </c>
      <c r="AL1045" t="n">
        <v>16.34526886524122</v>
      </c>
      <c r="AM1045" t="n">
        <v>0</v>
      </c>
      <c r="AN1045" t="n">
        <v>0</v>
      </c>
      <c r="AO1045" t="n">
        <v>16.38608587528795</v>
      </c>
      <c r="AP1045" t="n">
        <v>0</v>
      </c>
      <c r="AQ1045" t="n">
        <v>3.446755109644697</v>
      </c>
      <c r="AR1045" t="n">
        <v>1</v>
      </c>
      <c r="AS1045" t="n">
        <v>0</v>
      </c>
      <c r="AT1045" t="n">
        <v>0</v>
      </c>
      <c r="AU1045" t="n">
        <v>0</v>
      </c>
      <c r="AV1045" t="n">
        <v>3.432403930907652</v>
      </c>
      <c r="AW1045" t="n">
        <v>1.079089525043013</v>
      </c>
    </row>
    <row r="1046" spans="1:49">
      <c r="A1046" t="n">
        <v>0</v>
      </c>
      <c r="B1046" t="n">
        <v>-21.42638506</v>
      </c>
      <c r="C1046" t="n">
        <v>56.27461919180071</v>
      </c>
      <c r="D1046" t="n">
        <v>89.41783027299985</v>
      </c>
      <c r="E1046" t="n">
        <v>1499.976440760945</v>
      </c>
      <c r="F1046" t="n">
        <v>1043</v>
      </c>
      <c r="G1046" t="n">
        <v>51.757068215</v>
      </c>
      <c r="H1046" t="n">
        <v>0.3457624739167455</v>
      </c>
      <c r="I1046" t="n">
        <v>-0</v>
      </c>
      <c r="J1046" t="n">
        <v>0</v>
      </c>
      <c r="K1046" t="n">
        <v>0</v>
      </c>
      <c r="L1046" t="n">
        <v>0.1047274872867668</v>
      </c>
      <c r="M1046" t="n">
        <v>0</v>
      </c>
      <c r="N1046" t="n">
        <v>90.60551719441168</v>
      </c>
      <c r="O1046" t="n">
        <v>11.87513859194205</v>
      </c>
      <c r="P1046" t="b">
        <v>1</v>
      </c>
      <c r="Q1046" t="n">
        <v>0</v>
      </c>
      <c r="R1046" t="b">
        <v>0</v>
      </c>
      <c r="S1046" t="n">
        <v>11.87513859194205</v>
      </c>
      <c r="T1046" t="n">
        <v>426.3661100825589</v>
      </c>
      <c r="U1046" t="n">
        <v>1681.587938165612</v>
      </c>
      <c r="V1046" t="n">
        <v>265.9667776751218</v>
      </c>
      <c r="W1046" t="n">
        <v>4</v>
      </c>
      <c r="X1046" t="n">
        <v>1499.976440843726</v>
      </c>
      <c r="Y1046" t="b">
        <v>0</v>
      </c>
      <c r="Z1046" t="n">
        <v>1499.976440843726</v>
      </c>
      <c r="AA1046" t="b">
        <v>0</v>
      </c>
      <c r="AB1046" t="n">
        <v>67.43579555657247</v>
      </c>
      <c r="AC1046" t="n">
        <v>11.87513859194205</v>
      </c>
      <c r="AD1046" t="b">
        <v>0</v>
      </c>
      <c r="AE1046" t="n">
        <v>0</v>
      </c>
      <c r="AF1046" t="n">
        <v>-8.278084351331927e-08</v>
      </c>
      <c r="AG1046" t="n">
        <v>0.9395650176783417</v>
      </c>
      <c r="AH1046" t="n">
        <v>37.7491706050687</v>
      </c>
      <c r="AI1046" t="n">
        <v>80.46347644054227</v>
      </c>
      <c r="AJ1046" t="n">
        <v>12.63897481122215</v>
      </c>
      <c r="AK1046" t="n">
        <v>4.86280877622336</v>
      </c>
      <c r="AL1046" t="n">
        <v>12.63897481052463</v>
      </c>
      <c r="AM1046" t="n">
        <v>0</v>
      </c>
      <c r="AN1046" t="n">
        <v>0</v>
      </c>
      <c r="AO1046" t="n">
        <v>12.63902134857585</v>
      </c>
      <c r="AP1046" t="n">
        <v>0</v>
      </c>
      <c r="AQ1046" t="n">
        <v>2.726751157036712</v>
      </c>
      <c r="AR1046" t="n">
        <v>1</v>
      </c>
      <c r="AS1046" t="n">
        <v>0</v>
      </c>
      <c r="AT1046" t="n">
        <v>0</v>
      </c>
      <c r="AU1046" t="n">
        <v>0</v>
      </c>
      <c r="AV1046" t="n">
        <v>2.712680265801223</v>
      </c>
      <c r="AW1046" t="n">
        <v>0.8528206232542489</v>
      </c>
    </row>
    <row r="1047" spans="1:49">
      <c r="A1047" t="n">
        <v>0</v>
      </c>
      <c r="B1047" t="n">
        <v>-21.42638506</v>
      </c>
      <c r="C1047" t="n">
        <v>56.32641814803822</v>
      </c>
      <c r="D1047" t="n">
        <v>89.5001364768211</v>
      </c>
      <c r="E1047" t="n">
        <v>1526.204540112825</v>
      </c>
      <c r="F1047" t="n">
        <v>1044</v>
      </c>
      <c r="G1047" t="n">
        <v>52.662075445</v>
      </c>
      <c r="H1047" t="n">
        <v>0.1611225959393243</v>
      </c>
      <c r="I1047" t="n">
        <v>-0</v>
      </c>
      <c r="J1047" t="n">
        <v>0</v>
      </c>
      <c r="K1047" t="n">
        <v>0</v>
      </c>
      <c r="L1047" t="n">
        <v>0.08183870756595479</v>
      </c>
      <c r="M1047" t="n">
        <v>0</v>
      </c>
      <c r="N1047" t="n">
        <v>90.59807747737695</v>
      </c>
      <c r="O1047" t="n">
        <v>7.536983821327718</v>
      </c>
      <c r="P1047" t="b">
        <v>1</v>
      </c>
      <c r="Q1047" t="n">
        <v>0</v>
      </c>
      <c r="R1047" t="b">
        <v>0</v>
      </c>
      <c r="S1047" t="n">
        <v>7.536983821327718</v>
      </c>
      <c r="T1047" t="n">
        <v>433.8214089539865</v>
      </c>
      <c r="U1047" t="n">
        <v>1710.991636914523</v>
      </c>
      <c r="V1047" t="n">
        <v>165.9044306817758</v>
      </c>
      <c r="W1047" t="n">
        <v>4</v>
      </c>
      <c r="X1047" t="n">
        <v>1526.204540127754</v>
      </c>
      <c r="Y1047" t="b">
        <v>0</v>
      </c>
      <c r="Z1047" t="n">
        <v>1526.204540127754</v>
      </c>
      <c r="AA1047" t="b">
        <v>0</v>
      </c>
      <c r="AB1047" t="n">
        <v>42.06501792134274</v>
      </c>
      <c r="AC1047" t="n">
        <v>7.536983821327718</v>
      </c>
      <c r="AD1047" t="b">
        <v>0</v>
      </c>
      <c r="AE1047" t="n">
        <v>0</v>
      </c>
      <c r="AF1047" t="n">
        <v>0</v>
      </c>
      <c r="AG1047" t="n">
        <v>0.9249659233458779</v>
      </c>
      <c r="AH1047" t="n">
        <v>37.77371808506613</v>
      </c>
      <c r="AI1047" t="n">
        <v>50.983599124912</v>
      </c>
      <c r="AJ1047" t="n">
        <v>8.148390801321844</v>
      </c>
      <c r="AK1047" t="n">
        <v>3.825507284841677</v>
      </c>
      <c r="AL1047" t="n">
        <v>8.148390801321844</v>
      </c>
      <c r="AM1047" t="n">
        <v>0</v>
      </c>
      <c r="AN1047" t="n">
        <v>0</v>
      </c>
      <c r="AO1047" t="n">
        <v>8.149012320213917</v>
      </c>
      <c r="AP1047" t="n">
        <v>0</v>
      </c>
      <c r="AQ1047" t="n">
        <v>1.893969259524803</v>
      </c>
      <c r="AR1047" t="n">
        <v>1</v>
      </c>
      <c r="AS1047" t="n">
        <v>0</v>
      </c>
      <c r="AT1047" t="n">
        <v>0</v>
      </c>
      <c r="AU1047" t="n">
        <v>0</v>
      </c>
      <c r="AV1047" t="n">
        <v>1.881122229392999</v>
      </c>
      <c r="AW1047" t="n">
        <v>0.5913928937048987</v>
      </c>
    </row>
    <row r="1048" spans="1:49">
      <c r="A1048" t="n">
        <v>0</v>
      </c>
      <c r="B1048" t="n">
        <v>-21.42638506</v>
      </c>
      <c r="C1048" t="n">
        <v>56.34651824323842</v>
      </c>
      <c r="D1048" t="n">
        <v>89.53207462099505</v>
      </c>
      <c r="E1048" t="n">
        <v>1535.9893188354</v>
      </c>
      <c r="F1048" t="n">
        <v>1045</v>
      </c>
      <c r="G1048" t="n">
        <v>52.99970172</v>
      </c>
      <c r="H1048" t="n">
        <v>0.04527506315928775</v>
      </c>
      <c r="I1048" t="n">
        <v>-0</v>
      </c>
      <c r="J1048" t="n">
        <v>0</v>
      </c>
      <c r="K1048" t="n">
        <v>0</v>
      </c>
      <c r="L1048" t="n">
        <v>0.05562344969385136</v>
      </c>
      <c r="M1048" t="n">
        <v>0</v>
      </c>
      <c r="N1048" t="n">
        <v>90.59063776034222</v>
      </c>
      <c r="O1048" t="n">
        <v>4.703662989808317</v>
      </c>
      <c r="P1048" t="b">
        <v>1</v>
      </c>
      <c r="Q1048" t="n">
        <v>0</v>
      </c>
      <c r="R1048" t="b">
        <v>0</v>
      </c>
      <c r="S1048" t="n">
        <v>4.703662989808317</v>
      </c>
      <c r="T1048" t="n">
        <v>436.6027179905693</v>
      </c>
      <c r="U1048" t="n">
        <v>1721.961119754805</v>
      </c>
      <c r="V1048" t="n">
        <v>102.8776759217381</v>
      </c>
      <c r="W1048" t="n">
        <v>4</v>
      </c>
      <c r="X1048" t="n">
        <v>1535.989318821286</v>
      </c>
      <c r="Y1048" t="b">
        <v>0</v>
      </c>
      <c r="Z1048" t="n">
        <v>1535.989318821286</v>
      </c>
      <c r="AA1048" t="b">
        <v>0</v>
      </c>
      <c r="AB1048" t="n">
        <v>26.08460342843259</v>
      </c>
      <c r="AC1048" t="n">
        <v>4.703662989808317</v>
      </c>
      <c r="AD1048" t="b">
        <v>0</v>
      </c>
      <c r="AE1048" t="n">
        <v>0</v>
      </c>
      <c r="AF1048" t="n">
        <v>0</v>
      </c>
      <c r="AG1048" t="n">
        <v>0.9022221939995891</v>
      </c>
      <c r="AH1048" t="n">
        <v>37.79306162499042</v>
      </c>
      <c r="AI1048" t="n">
        <v>32.41200355092931</v>
      </c>
      <c r="AJ1048" t="n">
        <v>5.213419733066839</v>
      </c>
      <c r="AK1048" t="n">
        <v>3.169174595287391</v>
      </c>
      <c r="AL1048" t="n">
        <v>5.213419733066839</v>
      </c>
      <c r="AM1048" t="n">
        <v>0</v>
      </c>
      <c r="AN1048" t="n">
        <v>0</v>
      </c>
      <c r="AO1048" t="n">
        <v>5.213497894138142</v>
      </c>
      <c r="AP1048" t="n">
        <v>0</v>
      </c>
      <c r="AQ1048" t="n">
        <v>1.367797543686651</v>
      </c>
      <c r="AR1048" t="n">
        <v>1</v>
      </c>
      <c r="AS1048" t="n">
        <v>0</v>
      </c>
      <c r="AT1048" t="n">
        <v>0</v>
      </c>
      <c r="AU1048" t="n">
        <v>0</v>
      </c>
      <c r="AV1048" t="n">
        <v>1.356155453902429</v>
      </c>
      <c r="AW1048" t="n">
        <v>0.4263522516853328</v>
      </c>
    </row>
    <row r="1049" spans="1:49">
      <c r="A1049" t="n">
        <v>0</v>
      </c>
      <c r="B1049" t="n">
        <v>-21.42638506</v>
      </c>
      <c r="C1049" t="n">
        <v>56.35322856612547</v>
      </c>
      <c r="D1049" t="n">
        <v>89.54273702123174</v>
      </c>
      <c r="E1049" t="n">
        <v>1538.97556982252</v>
      </c>
      <c r="F1049" t="n">
        <v>1046</v>
      </c>
      <c r="G1049" t="n">
        <v>53.10274307</v>
      </c>
      <c r="H1049" t="n">
        <v>0.0250001722568669</v>
      </c>
      <c r="I1049" t="n">
        <v>-0</v>
      </c>
      <c r="J1049" t="n">
        <v>0</v>
      </c>
      <c r="K1049" t="n">
        <v>0</v>
      </c>
      <c r="L1049" t="n">
        <v>0.02465239436238587</v>
      </c>
      <c r="M1049" t="n">
        <v>0</v>
      </c>
      <c r="N1049" t="n">
        <v>90.58319804330749</v>
      </c>
      <c r="O1049" t="n">
        <v>4.209724429603217</v>
      </c>
      <c r="P1049" t="b">
        <v>1</v>
      </c>
      <c r="Q1049" t="n">
        <v>0</v>
      </c>
      <c r="R1049" t="b">
        <v>0</v>
      </c>
      <c r="S1049" t="n">
        <v>4.209724429603217</v>
      </c>
      <c r="T1049" t="n">
        <v>437.451555474846</v>
      </c>
      <c r="U1049" t="n">
        <v>1725.308934792793</v>
      </c>
      <c r="V1049" t="n">
        <v>91.89567763206921</v>
      </c>
      <c r="W1049" t="n">
        <v>4</v>
      </c>
      <c r="X1049" t="n">
        <v>1538.975569835171</v>
      </c>
      <c r="Y1049" t="b">
        <v>0</v>
      </c>
      <c r="Z1049" t="n">
        <v>1538.975569835171</v>
      </c>
      <c r="AA1049" t="b">
        <v>0</v>
      </c>
      <c r="AB1049" t="n">
        <v>23.30012110346582</v>
      </c>
      <c r="AC1049" t="n">
        <v>4.209724429603217</v>
      </c>
      <c r="AD1049" t="b">
        <v>0</v>
      </c>
      <c r="AE1049" t="n">
        <v>0</v>
      </c>
      <c r="AF1049" t="n">
        <v>0</v>
      </c>
      <c r="AG1049" t="n">
        <v>0.8952865116601787</v>
      </c>
      <c r="AH1049" t="n">
        <v>37.80879262438173</v>
      </c>
      <c r="AI1049" t="n">
        <v>29.17637165220233</v>
      </c>
      <c r="AJ1049" t="n">
        <v>4.702097456820716</v>
      </c>
      <c r="AK1049" t="n">
        <v>3.05515965280118</v>
      </c>
      <c r="AL1049" t="n">
        <v>4.702097456820716</v>
      </c>
      <c r="AM1049" t="n">
        <v>0</v>
      </c>
      <c r="AN1049" t="n">
        <v>0</v>
      </c>
      <c r="AO1049" t="n">
        <v>4.702116694046089</v>
      </c>
      <c r="AP1049" t="n">
        <v>0</v>
      </c>
      <c r="AQ1049" t="n">
        <v>1.277751155743211</v>
      </c>
      <c r="AR1049" t="n">
        <v>1</v>
      </c>
      <c r="AS1049" t="n">
        <v>0</v>
      </c>
      <c r="AT1049" t="n">
        <v>0</v>
      </c>
      <c r="AU1049" t="n">
        <v>0</v>
      </c>
      <c r="AV1049" t="n">
        <v>1.266349674042358</v>
      </c>
      <c r="AW1049" t="n">
        <v>0.3981188391016059</v>
      </c>
    </row>
    <row r="1050" spans="1:49">
      <c r="A1050" t="n">
        <v>0</v>
      </c>
      <c r="B1050" t="n">
        <v>-21.42638506</v>
      </c>
      <c r="C1050" t="n">
        <v>56.36068056649028</v>
      </c>
      <c r="D1050" t="n">
        <v>89.55457791350941</v>
      </c>
      <c r="E1050" t="n">
        <v>1542.32512496944</v>
      </c>
      <c r="F1050" t="n">
        <v>1047</v>
      </c>
      <c r="G1050" t="n">
        <v>53.21832032</v>
      </c>
      <c r="H1050" t="n">
        <v>0.03690641447991627</v>
      </c>
      <c r="I1050" t="n">
        <v>-0</v>
      </c>
      <c r="J1050" t="n">
        <v>0</v>
      </c>
      <c r="K1050" t="n">
        <v>0</v>
      </c>
      <c r="L1050" t="n">
        <v>-0.008832395498343859</v>
      </c>
      <c r="M1050" t="n">
        <v>0</v>
      </c>
      <c r="N1050" t="n">
        <v>90.57575832627276</v>
      </c>
      <c r="O1050" t="n">
        <v>4.523854035582315</v>
      </c>
      <c r="P1050" t="b">
        <v>1</v>
      </c>
      <c r="Q1050" t="n">
        <v>0</v>
      </c>
      <c r="R1050" t="b">
        <v>0</v>
      </c>
      <c r="S1050" t="n">
        <v>4.523854035582315</v>
      </c>
      <c r="T1050" t="n">
        <v>438.4036616160176</v>
      </c>
      <c r="U1050" t="n">
        <v>1729.064041413573</v>
      </c>
      <c r="V1050" t="n">
        <v>98.53846506689469</v>
      </c>
      <c r="W1050" t="n">
        <v>4</v>
      </c>
      <c r="X1050" t="n">
        <v>1542.325124940907</v>
      </c>
      <c r="Y1050" t="b">
        <v>0</v>
      </c>
      <c r="Z1050" t="n">
        <v>1542.325124940907</v>
      </c>
      <c r="AA1050" t="b">
        <v>0</v>
      </c>
      <c r="AB1050" t="n">
        <v>24.98439783643374</v>
      </c>
      <c r="AC1050" t="n">
        <v>4.523854035582315</v>
      </c>
      <c r="AD1050" t="b">
        <v>0</v>
      </c>
      <c r="AE1050" t="n">
        <v>0</v>
      </c>
      <c r="AF1050" t="n">
        <v>0</v>
      </c>
      <c r="AG1050" t="n">
        <v>0.8996013293003843</v>
      </c>
      <c r="AH1050" t="n">
        <v>37.82387035999605</v>
      </c>
      <c r="AI1050" t="n">
        <v>31.13536374675972</v>
      </c>
      <c r="AJ1050" t="n">
        <v>5.02873204856255</v>
      </c>
      <c r="AK1050" t="n">
        <v>3.125949131923679</v>
      </c>
      <c r="AL1050" t="n">
        <v>5.02873204856255</v>
      </c>
      <c r="AM1050" t="n">
        <v>0</v>
      </c>
      <c r="AN1050" t="n">
        <v>0</v>
      </c>
      <c r="AO1050" t="n">
        <v>5.028749774956973</v>
      </c>
      <c r="AP1050" t="n">
        <v>0</v>
      </c>
      <c r="AQ1050" t="n">
        <v>1.336296597628658</v>
      </c>
      <c r="AR1050" t="n">
        <v>1</v>
      </c>
      <c r="AS1050" t="n">
        <v>0</v>
      </c>
      <c r="AT1050" t="n">
        <v>0</v>
      </c>
      <c r="AU1050" t="n">
        <v>0</v>
      </c>
      <c r="AV1050" t="n">
        <v>1.324751287625201</v>
      </c>
      <c r="AW1050" t="n">
        <v>0.4164793149463562</v>
      </c>
    </row>
    <row r="1051" spans="1:49">
      <c r="A1051" t="n">
        <v>0</v>
      </c>
      <c r="B1051" t="n">
        <v>-21.42638506</v>
      </c>
      <c r="C1051" t="n">
        <v>56.3674772529846</v>
      </c>
      <c r="D1051" t="n">
        <v>89.56537754162055</v>
      </c>
      <c r="E1051" t="n">
        <v>1545.05749212598</v>
      </c>
      <c r="F1051" t="n">
        <v>1048</v>
      </c>
      <c r="G1051" t="n">
        <v>53.312601345</v>
      </c>
      <c r="H1051" t="n">
        <v>0.002256065656799144</v>
      </c>
      <c r="I1051" t="n">
        <v>-0</v>
      </c>
      <c r="J1051" t="n">
        <v>0</v>
      </c>
      <c r="K1051" t="n">
        <v>0</v>
      </c>
      <c r="L1051" t="n">
        <v>-0.03361401883015175</v>
      </c>
      <c r="M1051" t="n">
        <v>0</v>
      </c>
      <c r="N1051" t="n">
        <v>90.56831860923803</v>
      </c>
      <c r="O1051" t="n">
        <v>3.664570622995385</v>
      </c>
      <c r="P1051" t="b">
        <v>1</v>
      </c>
      <c r="Q1051" t="n">
        <v>0</v>
      </c>
      <c r="R1051" t="b">
        <v>0</v>
      </c>
      <c r="S1051" t="n">
        <v>3.664570622995385</v>
      </c>
      <c r="T1051" t="n">
        <v>439.1803330015926</v>
      </c>
      <c r="U1051" t="n">
        <v>1732.127233358281</v>
      </c>
      <c r="V1051" t="n">
        <v>79.68041623898678</v>
      </c>
      <c r="W1051" t="n">
        <v>4</v>
      </c>
      <c r="X1051" t="n">
        <v>1545.057492155587</v>
      </c>
      <c r="Y1051" t="b">
        <v>0</v>
      </c>
      <c r="Z1051" t="n">
        <v>1545.057492155587</v>
      </c>
      <c r="AA1051" t="b">
        <v>0</v>
      </c>
      <c r="AB1051" t="n">
        <v>20.20294529386075</v>
      </c>
      <c r="AC1051" t="n">
        <v>3.664570622995385</v>
      </c>
      <c r="AD1051" t="b">
        <v>0</v>
      </c>
      <c r="AE1051" t="n">
        <v>0</v>
      </c>
      <c r="AF1051" t="n">
        <v>0</v>
      </c>
      <c r="AG1051" t="n">
        <v>0.8854749334879152</v>
      </c>
      <c r="AH1051" t="n">
        <v>37.83940554304942</v>
      </c>
      <c r="AI1051" t="n">
        <v>25.5784110342295</v>
      </c>
      <c r="AJ1051" t="n">
        <v>4.1385368285475</v>
      </c>
      <c r="AK1051" t="n">
        <v>2.929369224968575</v>
      </c>
      <c r="AL1051" t="n">
        <v>4.1385368285475</v>
      </c>
      <c r="AM1051" t="n">
        <v>0</v>
      </c>
      <c r="AN1051" t="n">
        <v>0</v>
      </c>
      <c r="AO1051" t="n">
        <v>4.13854114033858</v>
      </c>
      <c r="AP1051" t="n">
        <v>0</v>
      </c>
      <c r="AQ1051" t="n">
        <v>1.179622580764911</v>
      </c>
      <c r="AR1051" t="n">
        <v>1</v>
      </c>
      <c r="AS1051" t="n">
        <v>0</v>
      </c>
      <c r="AT1051" t="n">
        <v>0</v>
      </c>
      <c r="AU1051" t="n">
        <v>0</v>
      </c>
      <c r="AV1051" t="n">
        <v>1.168500752995295</v>
      </c>
      <c r="AW1051" t="n">
        <v>0.367356799474549</v>
      </c>
    </row>
    <row r="1052" spans="1:49">
      <c r="A1052" t="n">
        <v>0</v>
      </c>
      <c r="B1052" t="n">
        <v>-21.42638506</v>
      </c>
      <c r="C1052" t="n">
        <v>56.35892689630138</v>
      </c>
      <c r="D1052" t="n">
        <v>89.5517914107208</v>
      </c>
      <c r="E1052" t="n">
        <v>1539.325551398435</v>
      </c>
      <c r="F1052" t="n">
        <v>1049</v>
      </c>
      <c r="G1052" t="n">
        <v>53.114819275</v>
      </c>
      <c r="H1052" t="n">
        <v>-0.1321815479404549</v>
      </c>
      <c r="I1052" t="n">
        <v>-0</v>
      </c>
      <c r="J1052" t="n">
        <v>0</v>
      </c>
      <c r="K1052" t="n">
        <v>0</v>
      </c>
      <c r="L1052" t="n">
        <v>-0.04950661077976715</v>
      </c>
      <c r="M1052" t="n">
        <v>0</v>
      </c>
      <c r="N1052" t="n">
        <v>90.56087889220331</v>
      </c>
      <c r="O1052" t="n">
        <v>0.2700182836731104</v>
      </c>
      <c r="P1052" t="b">
        <v>1</v>
      </c>
      <c r="Q1052" t="n">
        <v>0</v>
      </c>
      <c r="R1052" t="b">
        <v>0</v>
      </c>
      <c r="S1052" t="n">
        <v>0.2700182836731104</v>
      </c>
      <c r="T1052" t="n">
        <v>437.551037240873</v>
      </c>
      <c r="U1052" t="n">
        <v>1725.701290878003</v>
      </c>
      <c r="V1052" t="n">
        <v>5.892991799460518</v>
      </c>
      <c r="W1052" t="n">
        <v>4</v>
      </c>
      <c r="X1052" t="n">
        <v>1539.325551463179</v>
      </c>
      <c r="Y1052" t="b">
        <v>0</v>
      </c>
      <c r="Z1052" t="n">
        <v>1539.325551463179</v>
      </c>
      <c r="AA1052" t="b">
        <v>0</v>
      </c>
      <c r="AB1052" t="n">
        <v>1.494166277753681</v>
      </c>
      <c r="AC1052" t="n">
        <v>0.2700182836731104</v>
      </c>
      <c r="AD1052" t="b">
        <v>0</v>
      </c>
      <c r="AE1052" t="n">
        <v>0</v>
      </c>
      <c r="AF1052" t="n">
        <v>0</v>
      </c>
      <c r="AG1052" t="n">
        <v>0.4374847662060694</v>
      </c>
      <c r="AH1052" t="n">
        <v>37.85376055230883</v>
      </c>
      <c r="AI1052" t="n">
        <v>3.828874584459076</v>
      </c>
      <c r="AJ1052" t="n">
        <v>0.6172061395754361</v>
      </c>
      <c r="AK1052" t="n">
        <v>2.153800282044636</v>
      </c>
      <c r="AL1052" t="n">
        <v>0.6172061395754361</v>
      </c>
      <c r="AM1052" t="n">
        <v>0</v>
      </c>
      <c r="AN1052" t="n">
        <v>0</v>
      </c>
      <c r="AO1052" t="n">
        <v>0.6176373363238418</v>
      </c>
      <c r="AP1052" t="n">
        <v>0</v>
      </c>
      <c r="AQ1052" t="n">
        <v>0.5658321499549405</v>
      </c>
      <c r="AR1052" t="n">
        <v>1</v>
      </c>
      <c r="AS1052" t="n">
        <v>0</v>
      </c>
      <c r="AT1052" t="n">
        <v>0</v>
      </c>
      <c r="AU1052" t="n">
        <v>0</v>
      </c>
      <c r="AV1052" t="n">
        <v>0.556569976517452</v>
      </c>
      <c r="AW1052" t="n">
        <v>0.174976151904884</v>
      </c>
    </row>
    <row r="1053" spans="1:49">
      <c r="A1053" t="n">
        <v>-43.589399655</v>
      </c>
      <c r="B1053" t="n">
        <v>22.156343375</v>
      </c>
      <c r="C1053" t="n">
        <v>56.32345327536768</v>
      </c>
      <c r="D1053" t="n">
        <v>89.49542542794964</v>
      </c>
      <c r="E1053" t="n">
        <v>1515.061142829395</v>
      </c>
      <c r="F1053" t="n">
        <v>1050</v>
      </c>
      <c r="G1053" t="n">
        <v>52.27756969</v>
      </c>
      <c r="H1053" t="n">
        <v>-0.3360562530616553</v>
      </c>
      <c r="I1053" t="n">
        <v>0.910741334115607</v>
      </c>
      <c r="J1053" t="n">
        <v>0</v>
      </c>
      <c r="K1053" t="n">
        <v>0</v>
      </c>
      <c r="L1053" t="n">
        <v>-0.06129927101798521</v>
      </c>
      <c r="M1053" t="n">
        <v>0</v>
      </c>
      <c r="N1053" t="n">
        <v>90.56100562107744</v>
      </c>
      <c r="O1053" t="n">
        <v>-4.8069665966443</v>
      </c>
      <c r="P1053" t="b">
        <v>1</v>
      </c>
      <c r="Q1053" t="n">
        <v>0</v>
      </c>
      <c r="R1053" t="b">
        <v>0</v>
      </c>
      <c r="S1053" t="n">
        <v>-4.8069665966443</v>
      </c>
      <c r="T1053" t="n">
        <v>430.6539145668876</v>
      </c>
      <c r="U1053" t="n">
        <v>1698.499039051805</v>
      </c>
      <c r="V1053" t="n">
        <v>-106.5894170593553</v>
      </c>
      <c r="W1053" t="n">
        <v>4</v>
      </c>
      <c r="X1053" t="n">
        <v>1515.06114283421</v>
      </c>
      <c r="Y1053" t="b">
        <v>0</v>
      </c>
      <c r="Z1053" t="n">
        <v>1515.06114283421</v>
      </c>
      <c r="AA1053" t="b">
        <v>0</v>
      </c>
      <c r="AB1053" t="n">
        <v>-27.02571426454241</v>
      </c>
      <c r="AC1053" t="n">
        <v>-4.8069665966443</v>
      </c>
      <c r="AD1053" t="b">
        <v>0</v>
      </c>
      <c r="AE1053" t="n">
        <v>0</v>
      </c>
      <c r="AF1053" t="n">
        <v>0</v>
      </c>
      <c r="AG1053" t="n">
        <v>0.8872085266998596</v>
      </c>
      <c r="AH1053" t="n">
        <v>37.85895581233629</v>
      </c>
      <c r="AI1053" t="n">
        <v>-26.88054275297763</v>
      </c>
      <c r="AJ1053" t="n">
        <v>-4.264781752104228</v>
      </c>
      <c r="AK1053" t="n">
        <v>0.1451715115647758</v>
      </c>
      <c r="AL1053" t="n">
        <v>-4.264781752104228</v>
      </c>
      <c r="AM1053" t="n">
        <v>2</v>
      </c>
      <c r="AN1053" t="n">
        <v>0.6995480416833786</v>
      </c>
      <c r="AO1053" t="n">
        <v>-2.652226935514128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</row>
    <row r="1054" spans="1:49">
      <c r="A1054" t="n">
        <v>-94.274748105</v>
      </c>
      <c r="B1054" t="n">
        <v>72.83393458</v>
      </c>
      <c r="C1054" t="n">
        <v>56.26848349951154</v>
      </c>
      <c r="D1054" t="n">
        <v>89.4080809348506</v>
      </c>
      <c r="E1054" t="n">
        <v>1470.5701183808</v>
      </c>
      <c r="F1054" t="n">
        <v>1051</v>
      </c>
      <c r="G1054" t="n">
        <v>50.742395585</v>
      </c>
      <c r="H1054" t="n">
        <v>-0.5006131814795891</v>
      </c>
      <c r="I1054" t="n">
        <v>1.969742885704364</v>
      </c>
      <c r="J1054" t="n">
        <v>0</v>
      </c>
      <c r="K1054" t="n">
        <v>0</v>
      </c>
      <c r="L1054" t="n">
        <v>-0.07343974495572225</v>
      </c>
      <c r="M1054" t="n">
        <v>0</v>
      </c>
      <c r="N1054" t="n">
        <v>90.57749698877797</v>
      </c>
      <c r="O1054" t="n">
        <v>-8.679563495339991</v>
      </c>
      <c r="P1054" t="b">
        <v>1</v>
      </c>
      <c r="Q1054" t="n">
        <v>0</v>
      </c>
      <c r="R1054" t="b">
        <v>0</v>
      </c>
      <c r="S1054" t="n">
        <v>-8.679563495339991</v>
      </c>
      <c r="T1054" t="n">
        <v>418.0074059059</v>
      </c>
      <c r="U1054" t="n">
        <v>1648.62120889287</v>
      </c>
      <c r="V1054" t="n">
        <v>-198.2829128832663</v>
      </c>
      <c r="W1054" t="n">
        <v>4</v>
      </c>
      <c r="X1054" t="n">
        <v>1470.57011833244</v>
      </c>
      <c r="Y1054" t="b">
        <v>0</v>
      </c>
      <c r="Z1054" t="n">
        <v>1470.57011833244</v>
      </c>
      <c r="AA1054" t="b">
        <v>0</v>
      </c>
      <c r="AB1054" t="n">
        <v>-50.2745722320655</v>
      </c>
      <c r="AC1054" t="n">
        <v>-8.679563495339991</v>
      </c>
      <c r="AD1054" t="b">
        <v>0</v>
      </c>
      <c r="AE1054" t="n">
        <v>0</v>
      </c>
      <c r="AF1054" t="n">
        <v>0</v>
      </c>
      <c r="AG1054" t="n">
        <v>0.9233799498423386</v>
      </c>
      <c r="AH1054" t="n">
        <v>37.87750082790681</v>
      </c>
      <c r="AI1054" t="n">
        <v>-52.04319729371039</v>
      </c>
      <c r="AJ1054" t="n">
        <v>-8.014534904980435</v>
      </c>
      <c r="AK1054" t="n">
        <v>-1.768625061644897</v>
      </c>
      <c r="AL1054" t="n">
        <v>-8.014534904980435</v>
      </c>
      <c r="AM1054" t="n">
        <v>2</v>
      </c>
      <c r="AN1054" t="n">
        <v>3.476975652659962</v>
      </c>
      <c r="AO1054" t="n">
        <v>-2.562806861547025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</row>
    <row r="1055" spans="1:49">
      <c r="A1055" t="n">
        <v>-101.3706969</v>
      </c>
      <c r="B1055" t="n">
        <v>79.92879735</v>
      </c>
      <c r="C1055" t="n">
        <v>56.20875507058137</v>
      </c>
      <c r="D1055" t="n">
        <v>89.31317515677065</v>
      </c>
      <c r="E1055" t="n">
        <v>1412.819440066375</v>
      </c>
      <c r="F1055" t="n">
        <v>1052</v>
      </c>
      <c r="G1055" t="n">
        <v>48.749693755</v>
      </c>
      <c r="H1055" t="n">
        <v>-0.601387633519975</v>
      </c>
      <c r="I1055" t="n">
        <v>2.118003103177513</v>
      </c>
      <c r="J1055" t="n">
        <v>0</v>
      </c>
      <c r="K1055" t="n">
        <v>0</v>
      </c>
      <c r="L1055" t="n">
        <v>-0.08373375600183819</v>
      </c>
      <c r="M1055" t="n">
        <v>0</v>
      </c>
      <c r="N1055" t="n">
        <v>90.6040182964047</v>
      </c>
      <c r="O1055" t="n">
        <v>-10.74470860365937</v>
      </c>
      <c r="P1055" t="b">
        <v>1</v>
      </c>
      <c r="Q1055" t="n">
        <v>0</v>
      </c>
      <c r="R1055" t="b">
        <v>0</v>
      </c>
      <c r="S1055" t="n">
        <v>-10.74470860365937</v>
      </c>
      <c r="T1055" t="n">
        <v>401.5918600275641</v>
      </c>
      <c r="U1055" t="n">
        <v>1583.878295948713</v>
      </c>
      <c r="V1055" t="n">
        <v>-255.4942452623962</v>
      </c>
      <c r="W1055" t="n">
        <v>4</v>
      </c>
      <c r="X1055" t="n">
        <v>1412.819439986252</v>
      </c>
      <c r="Y1055" t="b">
        <v>0</v>
      </c>
      <c r="Z1055" t="n">
        <v>1412.819439986252</v>
      </c>
      <c r="AA1055" t="b">
        <v>0</v>
      </c>
      <c r="AB1055" t="n">
        <v>-64.78048814969479</v>
      </c>
      <c r="AC1055" t="n">
        <v>-10.74470860365937</v>
      </c>
      <c r="AD1055" t="b">
        <v>0</v>
      </c>
      <c r="AE1055" t="n">
        <v>0</v>
      </c>
      <c r="AF1055" t="n">
        <v>0</v>
      </c>
      <c r="AG1055" t="n">
        <v>0.93303005432838</v>
      </c>
      <c r="AH1055" t="n">
        <v>37.9002476193143</v>
      </c>
      <c r="AI1055" t="n">
        <v>-67.76024930238646</v>
      </c>
      <c r="AJ1055" t="n">
        <v>-10.02513605221492</v>
      </c>
      <c r="AK1055" t="n">
        <v>-2.979761152691651</v>
      </c>
      <c r="AL1055" t="n">
        <v>-10.02513605221492</v>
      </c>
      <c r="AM1055" t="n">
        <v>2</v>
      </c>
      <c r="AN1055" t="n">
        <v>5.451257307234771</v>
      </c>
      <c r="AO1055" t="n">
        <v>-2.448270552667809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</row>
    <row r="1056" spans="1:49">
      <c r="A1056" t="n">
        <v>-101.3706969</v>
      </c>
      <c r="B1056" t="n">
        <v>79.92879735</v>
      </c>
      <c r="C1056" t="n">
        <v>56.14935688040502</v>
      </c>
      <c r="D1056" t="n">
        <v>89.21879411316715</v>
      </c>
      <c r="E1056" t="n">
        <v>1344.595567759825</v>
      </c>
      <c r="F1056" t="n">
        <v>1053</v>
      </c>
      <c r="G1056" t="n">
        <v>46.39561171</v>
      </c>
      <c r="H1056" t="n">
        <v>-0.7161561802738392</v>
      </c>
      <c r="I1056" t="n">
        <v>2.118003103177513</v>
      </c>
      <c r="J1056" t="n">
        <v>0</v>
      </c>
      <c r="K1056" t="n">
        <v>0</v>
      </c>
      <c r="L1056" t="n">
        <v>-0.08946797221032377</v>
      </c>
      <c r="M1056" t="n">
        <v>0</v>
      </c>
      <c r="N1056" t="n">
        <v>90.63177135104011</v>
      </c>
      <c r="O1056" t="n">
        <v>-12.83324644139153</v>
      </c>
      <c r="P1056" t="b">
        <v>1</v>
      </c>
      <c r="Q1056" t="n">
        <v>0</v>
      </c>
      <c r="R1056" t="b">
        <v>0</v>
      </c>
      <c r="S1056" t="n">
        <v>-12.83324644139153</v>
      </c>
      <c r="T1056" t="n">
        <v>382.1993241101034</v>
      </c>
      <c r="U1056" t="n">
        <v>1507.394134290248</v>
      </c>
      <c r="V1056" t="n">
        <v>-320.6402227664134</v>
      </c>
      <c r="W1056" t="n">
        <v>4</v>
      </c>
      <c r="X1056" t="n">
        <v>1344.595567786901</v>
      </c>
      <c r="Y1056" t="b">
        <v>0</v>
      </c>
      <c r="Z1056" t="n">
        <v>1344.595567786901</v>
      </c>
      <c r="AA1056" t="b">
        <v>0</v>
      </c>
      <c r="AB1056" t="n">
        <v>-81.29823092454701</v>
      </c>
      <c r="AC1056" t="n">
        <v>-12.83324644139153</v>
      </c>
      <c r="AD1056" t="b">
        <v>0</v>
      </c>
      <c r="AE1056" t="n">
        <v>0</v>
      </c>
      <c r="AF1056" t="n">
        <v>0</v>
      </c>
      <c r="AG1056" t="n">
        <v>0.9398420762388018</v>
      </c>
      <c r="AH1056" t="n">
        <v>37.92486004495665</v>
      </c>
      <c r="AI1056" t="n">
        <v>-85.65863020926888</v>
      </c>
      <c r="AJ1056" t="n">
        <v>-12.06122498036163</v>
      </c>
      <c r="AK1056" t="n">
        <v>-4.360399284721851</v>
      </c>
      <c r="AL1056" t="n">
        <v>-12.06122498036163</v>
      </c>
      <c r="AM1056" t="n">
        <v>2</v>
      </c>
      <c r="AN1056" t="n">
        <v>7.617220164111691</v>
      </c>
      <c r="AO1056" t="n">
        <v>-2.315108646893362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</row>
    <row r="1057" spans="1:49">
      <c r="A1057" t="n">
        <v>-101.3706969</v>
      </c>
      <c r="B1057" t="n">
        <v>79.92879735</v>
      </c>
      <c r="C1057" t="n">
        <v>56.09031748050583</v>
      </c>
      <c r="D1057" t="n">
        <v>89.12498317112215</v>
      </c>
      <c r="E1057" t="n">
        <v>1262.05263399087</v>
      </c>
      <c r="F1057" t="n">
        <v>1054</v>
      </c>
      <c r="G1057" t="n">
        <v>43.54744681</v>
      </c>
      <c r="H1057" t="n">
        <v>-0.8691934328846749</v>
      </c>
      <c r="I1057" t="n">
        <v>2.118003103177513</v>
      </c>
      <c r="J1057" t="n">
        <v>0</v>
      </c>
      <c r="K1057" t="n">
        <v>0</v>
      </c>
      <c r="L1057" t="n">
        <v>-0.0912691190236507</v>
      </c>
      <c r="M1057" t="n">
        <v>0</v>
      </c>
      <c r="N1057" t="n">
        <v>90.65952440567553</v>
      </c>
      <c r="O1057" t="n">
        <v>-15.29262222894892</v>
      </c>
      <c r="P1057" t="b">
        <v>1</v>
      </c>
      <c r="Q1057" t="n">
        <v>0</v>
      </c>
      <c r="R1057" t="b">
        <v>0</v>
      </c>
      <c r="S1057" t="n">
        <v>-15.29262222894892</v>
      </c>
      <c r="T1057" t="n">
        <v>358.7366159010102</v>
      </c>
      <c r="U1057" t="n">
        <v>1414.857213113584</v>
      </c>
      <c r="V1057" t="n">
        <v>-407.0780030849979</v>
      </c>
      <c r="W1057" t="n">
        <v>4</v>
      </c>
      <c r="X1057" t="n">
        <v>1262.052634097317</v>
      </c>
      <c r="Y1057" t="b">
        <v>0</v>
      </c>
      <c r="Z1057" t="n">
        <v>1262.052634097317</v>
      </c>
      <c r="AA1057" t="b">
        <v>0</v>
      </c>
      <c r="AB1057" t="n">
        <v>-103.2145038247966</v>
      </c>
      <c r="AC1057" t="n">
        <v>-15.29262222894892</v>
      </c>
      <c r="AD1057" t="b">
        <v>0</v>
      </c>
      <c r="AE1057" t="n">
        <v>0</v>
      </c>
      <c r="AF1057" t="n">
        <v>0</v>
      </c>
      <c r="AG1057" t="n">
        <v>0.9454774075076132</v>
      </c>
      <c r="AH1057" t="n">
        <v>37.95126644520879</v>
      </c>
      <c r="AI1057" t="n">
        <v>-109.4024456204634</v>
      </c>
      <c r="AJ1057" t="n">
        <v>-14.45882881901992</v>
      </c>
      <c r="AK1057" t="n">
        <v>-6.18794179566676</v>
      </c>
      <c r="AL1057" t="n">
        <v>-14.45882881901992</v>
      </c>
      <c r="AM1057" t="n">
        <v>2</v>
      </c>
      <c r="AN1057" t="n">
        <v>10.16741079186973</v>
      </c>
      <c r="AO1057" t="n">
        <v>-2.15695209682904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</row>
    <row r="1058" spans="1:49">
      <c r="A1058" t="n">
        <v>-101.3706969</v>
      </c>
      <c r="B1058" t="n">
        <v>79.92879735</v>
      </c>
      <c r="C1058" t="n">
        <v>56.03167836914285</v>
      </c>
      <c r="D1058" t="n">
        <v>89.03180826949655</v>
      </c>
      <c r="E1058" t="n">
        <v>1159.24971508324</v>
      </c>
      <c r="F1058" t="n">
        <v>1055</v>
      </c>
      <c r="G1058" t="n">
        <v>40.00020597</v>
      </c>
      <c r="H1058" t="n">
        <v>-1.136574871520791</v>
      </c>
      <c r="I1058" t="n">
        <v>2.118003103177513</v>
      </c>
      <c r="J1058" t="n">
        <v>0</v>
      </c>
      <c r="K1058" t="n">
        <v>0</v>
      </c>
      <c r="L1058" t="n">
        <v>-0.08926098529759613</v>
      </c>
      <c r="M1058" t="n">
        <v>0</v>
      </c>
      <c r="N1058" t="n">
        <v>90.68727746031094</v>
      </c>
      <c r="O1058" t="n">
        <v>-19.20413500619397</v>
      </c>
      <c r="P1058" t="b">
        <v>1</v>
      </c>
      <c r="Q1058" t="n">
        <v>0</v>
      </c>
      <c r="R1058" t="b">
        <v>0</v>
      </c>
      <c r="S1058" t="n">
        <v>-19.20413500619397</v>
      </c>
      <c r="T1058" t="n">
        <v>329.5150364986733</v>
      </c>
      <c r="U1058" t="n">
        <v>1299.607303950768</v>
      </c>
      <c r="V1058" t="n">
        <v>-556.5329667228432</v>
      </c>
      <c r="W1058" t="n">
        <v>4</v>
      </c>
      <c r="X1058" t="n">
        <v>1159.249715124085</v>
      </c>
      <c r="Y1058" t="b">
        <v>0</v>
      </c>
      <c r="Z1058" t="n">
        <v>1159.249715124085</v>
      </c>
      <c r="AA1058" t="b">
        <v>0</v>
      </c>
      <c r="AB1058" t="n">
        <v>-141.1087643820596</v>
      </c>
      <c r="AC1058" t="n">
        <v>-19.20413500619397</v>
      </c>
      <c r="AD1058" t="b">
        <v>0</v>
      </c>
      <c r="AE1058" t="n">
        <v>0</v>
      </c>
      <c r="AF1058" t="n">
        <v>0</v>
      </c>
      <c r="AG1058" t="n">
        <v>0.9509508336532778</v>
      </c>
      <c r="AH1058" t="n">
        <v>37.97978570745937</v>
      </c>
      <c r="AI1058" t="n">
        <v>-150.4344138171564</v>
      </c>
      <c r="AJ1058" t="n">
        <v>-18.26218819373025</v>
      </c>
      <c r="AK1058" t="n">
        <v>-9.325649435096807</v>
      </c>
      <c r="AL1058" t="n">
        <v>-18.26218819373025</v>
      </c>
      <c r="AM1058" t="n">
        <v>2</v>
      </c>
      <c r="AN1058" t="n">
        <v>14.14537589867128</v>
      </c>
      <c r="AO1058" t="n">
        <v>-1.964213660333529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</row>
    <row r="1059" spans="1:49">
      <c r="A1059" t="n">
        <v>-62.849832075</v>
      </c>
      <c r="B1059" t="n">
        <v>41.413828033</v>
      </c>
      <c r="C1059" t="n">
        <v>55.98518598102072</v>
      </c>
      <c r="D1059" t="n">
        <v>88.95793396293</v>
      </c>
      <c r="E1059" t="n">
        <v>1530.73593009924</v>
      </c>
      <c r="F1059" t="n">
        <v>1056</v>
      </c>
      <c r="G1059" t="n">
        <v>35.3440673</v>
      </c>
      <c r="H1059" t="n">
        <v>-1.420656672698822</v>
      </c>
      <c r="I1059" t="n">
        <v>1.313161923907377</v>
      </c>
      <c r="J1059" t="n">
        <v>0</v>
      </c>
      <c r="K1059" t="n">
        <v>0</v>
      </c>
      <c r="L1059" t="n">
        <v>-0.08695491820204865</v>
      </c>
      <c r="M1059" t="n">
        <v>0</v>
      </c>
      <c r="N1059" t="n">
        <v>90.70834388832883</v>
      </c>
      <c r="O1059" t="n">
        <v>-21.82300473070874</v>
      </c>
      <c r="P1059" t="b">
        <v>1</v>
      </c>
      <c r="Q1059" t="n">
        <v>0</v>
      </c>
      <c r="R1059" t="b">
        <v>0</v>
      </c>
      <c r="S1059" t="n">
        <v>-21.82300473070874</v>
      </c>
      <c r="T1059" t="n">
        <v>291.1585414111573</v>
      </c>
      <c r="U1059" t="n">
        <v>1148.329287325604</v>
      </c>
      <c r="V1059" t="n">
        <v>-715.7418207639812</v>
      </c>
      <c r="W1059" t="n">
        <v>3</v>
      </c>
      <c r="X1059" t="n">
        <v>1519.239647131775</v>
      </c>
      <c r="Y1059" t="b">
        <v>1</v>
      </c>
      <c r="Z1059" t="n">
        <v>1519.239647131775</v>
      </c>
      <c r="AA1059" t="b">
        <v>0</v>
      </c>
      <c r="AB1059" t="n">
        <v>-181.4761208833624</v>
      </c>
      <c r="AC1059" t="n">
        <v>-21.82300473070874</v>
      </c>
      <c r="AD1059" t="b">
        <v>0</v>
      </c>
      <c r="AE1059" t="n">
        <v>0</v>
      </c>
      <c r="AF1059" t="n">
        <v>11.4962829674655</v>
      </c>
      <c r="AG1059" t="n">
        <v>0.9543397431561543</v>
      </c>
      <c r="AH1059" t="n">
        <v>38.01200427365436</v>
      </c>
      <c r="AI1059" t="n">
        <v>-130.9069346884378</v>
      </c>
      <c r="AJ1059" t="n">
        <v>-20.82656072960012</v>
      </c>
      <c r="AK1059" t="n">
        <v>50.56918619492455</v>
      </c>
      <c r="AL1059" t="n">
        <v>-20.98415800915941</v>
      </c>
      <c r="AM1059" t="n">
        <v>2</v>
      </c>
      <c r="AN1059" t="n">
        <v>16.69940805449626</v>
      </c>
      <c r="AO1059" t="n">
        <v>-2.683982352350209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</row>
    <row r="1060" spans="1:49">
      <c r="A1060" t="n">
        <v>-49.67164146499999</v>
      </c>
      <c r="B1060" t="n">
        <v>28.237654318</v>
      </c>
      <c r="C1060" t="n">
        <v>55.94451823368738</v>
      </c>
      <c r="D1060" t="n">
        <v>88.89331474771605</v>
      </c>
      <c r="E1060" t="n">
        <v>1933.94228690431</v>
      </c>
      <c r="F1060" t="n">
        <v>1057</v>
      </c>
      <c r="G1060" t="n">
        <v>30.08075362</v>
      </c>
      <c r="H1060" t="n">
        <v>-1.447008729350594</v>
      </c>
      <c r="I1060" t="n">
        <v>1.037821520222683</v>
      </c>
      <c r="J1060" t="n">
        <v>0</v>
      </c>
      <c r="K1060" t="n">
        <v>0</v>
      </c>
      <c r="L1060" t="n">
        <v>-0.08714321413850934</v>
      </c>
      <c r="M1060" t="n">
        <v>0</v>
      </c>
      <c r="N1060" t="n">
        <v>90.72043615957033</v>
      </c>
      <c r="O1060" t="n">
        <v>-19.04442678173396</v>
      </c>
      <c r="P1060" t="b">
        <v>1</v>
      </c>
      <c r="Q1060" t="n">
        <v>0</v>
      </c>
      <c r="R1060" t="b">
        <v>0</v>
      </c>
      <c r="S1060" t="n">
        <v>-19.04442678173396</v>
      </c>
      <c r="T1060" t="n">
        <v>247.8002396896632</v>
      </c>
      <c r="U1060" t="n">
        <v>977.3241453360318</v>
      </c>
      <c r="V1060" t="n">
        <v>-733.9011450014522</v>
      </c>
      <c r="W1060" t="n">
        <v>2</v>
      </c>
      <c r="X1060" t="n">
        <v>2087.564374437764</v>
      </c>
      <c r="Y1060" t="b">
        <v>1</v>
      </c>
      <c r="Z1060" t="n">
        <v>2087.564374437764</v>
      </c>
      <c r="AA1060" t="b">
        <v>0</v>
      </c>
      <c r="AB1060" t="n">
        <v>-186.0804120186238</v>
      </c>
      <c r="AC1060" t="n">
        <v>-19.04442678173396</v>
      </c>
      <c r="AD1060" t="b">
        <v>0</v>
      </c>
      <c r="AE1060" t="n">
        <v>0</v>
      </c>
      <c r="AF1060" t="n">
        <v>-153.6220875334539</v>
      </c>
      <c r="AG1060" t="n">
        <v>0.9550052960574462</v>
      </c>
      <c r="AH1060" t="n">
        <v>38.04608687426888</v>
      </c>
      <c r="AI1060" t="n">
        <v>-83.19652573517666</v>
      </c>
      <c r="AJ1060" t="n">
        <v>-18.18752843693419</v>
      </c>
      <c r="AK1060" t="n">
        <v>102.8838862834471</v>
      </c>
      <c r="AL1060" t="n">
        <v>-16.84912368172353</v>
      </c>
      <c r="AM1060" t="n">
        <v>2</v>
      </c>
      <c r="AN1060" t="n">
        <v>12.23924973240683</v>
      </c>
      <c r="AO1060" t="n">
        <v>-3.55050038698466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</row>
    <row r="1061" spans="1:49">
      <c r="A1061" t="n">
        <v>-88.19250629</v>
      </c>
      <c r="B1061" t="n">
        <v>66.75262363499999</v>
      </c>
      <c r="C1061" t="n">
        <v>55.89266357619695</v>
      </c>
      <c r="D1061" t="n">
        <v>88.81092003711765</v>
      </c>
      <c r="E1061" t="n">
        <v>1742.80380138512</v>
      </c>
      <c r="F1061" t="n">
        <v>1058</v>
      </c>
      <c r="G1061" t="n">
        <v>25.112927005</v>
      </c>
      <c r="H1061" t="n">
        <v>-1.317258655732137</v>
      </c>
      <c r="I1061" t="n">
        <v>1.842662699492819</v>
      </c>
      <c r="J1061" t="n">
        <v>0</v>
      </c>
      <c r="K1061" t="n">
        <v>0</v>
      </c>
      <c r="L1061" t="n">
        <v>-0.08989076267980778</v>
      </c>
      <c r="M1061" t="n">
        <v>0</v>
      </c>
      <c r="N1061" t="n">
        <v>90.7369275272705</v>
      </c>
      <c r="O1061" t="n">
        <v>-14.42693630182075</v>
      </c>
      <c r="P1061" t="b">
        <v>1</v>
      </c>
      <c r="Q1061" t="n">
        <v>0</v>
      </c>
      <c r="R1061" t="b">
        <v>0</v>
      </c>
      <c r="S1061" t="n">
        <v>-14.42693630182075</v>
      </c>
      <c r="T1061" t="n">
        <v>206.8761112092117</v>
      </c>
      <c r="U1061" t="n">
        <v>815.9193826091308</v>
      </c>
      <c r="V1061" t="n">
        <v>-665.940077668409</v>
      </c>
      <c r="W1061" t="n">
        <v>2</v>
      </c>
      <c r="X1061" t="n">
        <v>1742.803801253104</v>
      </c>
      <c r="Y1061" t="b">
        <v>0</v>
      </c>
      <c r="Z1061" t="n">
        <v>1742.803801253104</v>
      </c>
      <c r="AA1061" t="b">
        <v>0</v>
      </c>
      <c r="AB1061" t="n">
        <v>-168.8489040741402</v>
      </c>
      <c r="AC1061" t="n">
        <v>-14.42693630182075</v>
      </c>
      <c r="AD1061" t="b">
        <v>0</v>
      </c>
      <c r="AE1061" t="n">
        <v>0</v>
      </c>
      <c r="AF1061" t="n">
        <v>1.320165665674722e-07</v>
      </c>
      <c r="AG1061" t="n">
        <v>0.954464025680798</v>
      </c>
      <c r="AH1061" t="n">
        <v>38.07539642304489</v>
      </c>
      <c r="AI1061" t="n">
        <v>-75.44953404231966</v>
      </c>
      <c r="AJ1061" t="n">
        <v>-13.76999170087628</v>
      </c>
      <c r="AK1061" t="n">
        <v>93.39937003182057</v>
      </c>
      <c r="AL1061" t="n">
        <v>-13.76999170191935</v>
      </c>
      <c r="AM1061" t="n">
        <v>2</v>
      </c>
      <c r="AN1061" t="n">
        <v>8.677564582529108</v>
      </c>
      <c r="AO1061" t="n">
        <v>-3.127265978944487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</row>
    <row r="1062" spans="1:49">
      <c r="A1062" t="n">
        <v>-101.3706969</v>
      </c>
      <c r="B1062" t="n">
        <v>79.92879735</v>
      </c>
      <c r="C1062" t="n">
        <v>55.83597297639855</v>
      </c>
      <c r="D1062" t="n">
        <v>88.7208412324336</v>
      </c>
      <c r="E1062" t="n">
        <v>1428.355233680775</v>
      </c>
      <c r="F1062" t="n">
        <v>1059</v>
      </c>
      <c r="G1062" t="n">
        <v>20.58188116</v>
      </c>
      <c r="H1062" t="n">
        <v>-1.19968369772086</v>
      </c>
      <c r="I1062" t="n">
        <v>2.118003103177513</v>
      </c>
      <c r="J1062" t="n">
        <v>0</v>
      </c>
      <c r="K1062" t="n">
        <v>0</v>
      </c>
      <c r="L1062" t="n">
        <v>-0.0905360357525416</v>
      </c>
      <c r="M1062" t="n">
        <v>0</v>
      </c>
      <c r="N1062" t="n">
        <v>90.76239305174705</v>
      </c>
      <c r="O1062" t="n">
        <v>-10.72351444660739</v>
      </c>
      <c r="P1062" t="b">
        <v>1</v>
      </c>
      <c r="Q1062" t="n">
        <v>0</v>
      </c>
      <c r="R1062" t="b">
        <v>0</v>
      </c>
      <c r="S1062" t="n">
        <v>-10.72351444660739</v>
      </c>
      <c r="T1062" t="n">
        <v>169.5501099853151</v>
      </c>
      <c r="U1062" t="n">
        <v>668.7056337820826</v>
      </c>
      <c r="V1062" t="n">
        <v>-603.9631581398808</v>
      </c>
      <c r="W1062" t="n">
        <v>2</v>
      </c>
      <c r="X1062" t="n">
        <v>1428.355233758529</v>
      </c>
      <c r="Y1062" t="b">
        <v>0</v>
      </c>
      <c r="Z1062" t="n">
        <v>1428.355233758529</v>
      </c>
      <c r="AA1062" t="b">
        <v>0</v>
      </c>
      <c r="AB1062" t="n">
        <v>-153.1346749847568</v>
      </c>
      <c r="AC1062" t="n">
        <v>-10.72351444660739</v>
      </c>
      <c r="AD1062" t="b">
        <v>0</v>
      </c>
      <c r="AE1062" t="n">
        <v>0</v>
      </c>
      <c r="AF1062" t="n">
        <v>0</v>
      </c>
      <c r="AG1062" t="n">
        <v>0.9538613634211419</v>
      </c>
      <c r="AH1062" t="n">
        <v>38.09786670781246</v>
      </c>
      <c r="AI1062" t="n">
        <v>-68.38448027528723</v>
      </c>
      <c r="AJ1062" t="n">
        <v>-10.22874611070724</v>
      </c>
      <c r="AK1062" t="n">
        <v>84.75019470946957</v>
      </c>
      <c r="AL1062" t="n">
        <v>-10.22874611070724</v>
      </c>
      <c r="AM1062" t="n">
        <v>2</v>
      </c>
      <c r="AN1062" t="n">
        <v>5.463179616638691</v>
      </c>
      <c r="AO1062" t="n">
        <v>-2.478915540060864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</row>
    <row r="1063" spans="1:49">
      <c r="A1063" t="n">
        <v>-101.3706969</v>
      </c>
      <c r="B1063" t="n">
        <v>79.92879735</v>
      </c>
      <c r="C1063" t="n">
        <v>55.77975103201098</v>
      </c>
      <c r="D1063" t="n">
        <v>88.63150710004734</v>
      </c>
      <c r="E1063" t="n">
        <v>1149.57658295555</v>
      </c>
      <c r="F1063" t="n">
        <v>1060</v>
      </c>
      <c r="G1063" t="n">
        <v>16.56482089</v>
      </c>
      <c r="H1063" t="n">
        <v>-1.007428315884421</v>
      </c>
      <c r="I1063" t="n">
        <v>2.118003103177513</v>
      </c>
      <c r="J1063" t="n">
        <v>0</v>
      </c>
      <c r="K1063" t="n">
        <v>0</v>
      </c>
      <c r="L1063" t="n">
        <v>-0.08669005989142387</v>
      </c>
      <c r="M1063" t="n">
        <v>0</v>
      </c>
      <c r="N1063" t="n">
        <v>90.79014610638247</v>
      </c>
      <c r="O1063" t="n">
        <v>-7.152396776707285</v>
      </c>
      <c r="P1063" t="b">
        <v>1</v>
      </c>
      <c r="Q1063" t="n">
        <v>0</v>
      </c>
      <c r="R1063" t="b">
        <v>0</v>
      </c>
      <c r="S1063" t="n">
        <v>-7.152396776707285</v>
      </c>
      <c r="T1063" t="n">
        <v>136.4582363464849</v>
      </c>
      <c r="U1063" t="n">
        <v>538.1912841505364</v>
      </c>
      <c r="V1063" t="n">
        <v>-500.5220640887289</v>
      </c>
      <c r="W1063" t="n">
        <v>2</v>
      </c>
      <c r="X1063" t="n">
        <v>1149.576582945546</v>
      </c>
      <c r="Y1063" t="b">
        <v>0</v>
      </c>
      <c r="Z1063" t="n">
        <v>1149.576582945546</v>
      </c>
      <c r="AA1063" t="b">
        <v>0</v>
      </c>
      <c r="AB1063" t="n">
        <v>-126.9072170610367</v>
      </c>
      <c r="AC1063" t="n">
        <v>-7.152396776707285</v>
      </c>
      <c r="AD1063" t="b">
        <v>0</v>
      </c>
      <c r="AE1063" t="n">
        <v>0</v>
      </c>
      <c r="AF1063" t="n">
        <v>0</v>
      </c>
      <c r="AG1063" t="n">
        <v>0.952114619452424</v>
      </c>
      <c r="AH1063" t="n">
        <v>38.11478987817672</v>
      </c>
      <c r="AI1063" t="n">
        <v>-56.56845350085916</v>
      </c>
      <c r="AJ1063" t="n">
        <v>-6.809901535227401</v>
      </c>
      <c r="AK1063" t="n">
        <v>70.33876356017757</v>
      </c>
      <c r="AL1063" t="n">
        <v>-6.809901535227401</v>
      </c>
      <c r="AM1063" t="n">
        <v>2</v>
      </c>
      <c r="AN1063" t="n">
        <v>2.631169847746423</v>
      </c>
      <c r="AO1063" t="n">
        <v>-1.946307562289504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</row>
    <row r="1064" spans="1:49">
      <c r="A1064" t="n">
        <v>-66.90465995</v>
      </c>
      <c r="B1064" t="n">
        <v>45.46803533</v>
      </c>
      <c r="C1064" t="n">
        <v>55.72639369440523</v>
      </c>
      <c r="D1064" t="n">
        <v>88.5467246985603</v>
      </c>
      <c r="E1064" t="n">
        <v>939.7213549889095</v>
      </c>
      <c r="F1064" t="n">
        <v>1061</v>
      </c>
      <c r="G1064" t="n">
        <v>13.540912505</v>
      </c>
      <c r="H1064" t="n">
        <v>-0.63807691790812</v>
      </c>
      <c r="I1064" t="n">
        <v>1.397882048013584</v>
      </c>
      <c r="J1064" t="n">
        <v>0</v>
      </c>
      <c r="K1064" t="n">
        <v>0</v>
      </c>
      <c r="L1064" t="n">
        <v>-0.07079409250604279</v>
      </c>
      <c r="M1064" t="n">
        <v>0</v>
      </c>
      <c r="N1064" t="n">
        <v>90.81191638983385</v>
      </c>
      <c r="O1064" t="n">
        <v>-3.498846691818786</v>
      </c>
      <c r="P1064" t="b">
        <v>1</v>
      </c>
      <c r="Q1064" t="n">
        <v>0</v>
      </c>
      <c r="R1064" t="b">
        <v>0</v>
      </c>
      <c r="S1064" t="n">
        <v>-3.498846691818786</v>
      </c>
      <c r="T1064" t="n">
        <v>111.547782570341</v>
      </c>
      <c r="U1064" t="n">
        <v>439.944454457425</v>
      </c>
      <c r="V1064" t="n">
        <v>-299.5265705649694</v>
      </c>
      <c r="W1064" t="n">
        <v>2</v>
      </c>
      <c r="X1064" t="n">
        <v>939.7213547210598</v>
      </c>
      <c r="Y1064" t="b">
        <v>0</v>
      </c>
      <c r="Z1064" t="n">
        <v>939.7213547210598</v>
      </c>
      <c r="AA1064" t="b">
        <v>0</v>
      </c>
      <c r="AB1064" t="n">
        <v>-75.94487083290299</v>
      </c>
      <c r="AC1064" t="n">
        <v>-3.498846691818786</v>
      </c>
      <c r="AD1064" t="b">
        <v>0</v>
      </c>
      <c r="AE1064" t="n">
        <v>0</v>
      </c>
      <c r="AF1064" t="n">
        <v>0</v>
      </c>
      <c r="AG1064" t="n">
        <v>0.9443564304846237</v>
      </c>
      <c r="AH1064" t="n">
        <v>38.12650466447153</v>
      </c>
      <c r="AI1064" t="n">
        <v>-33.57632356431464</v>
      </c>
      <c r="AJ1064" t="n">
        <v>-3.304158372698923</v>
      </c>
      <c r="AK1064" t="n">
        <v>42.36854726858835</v>
      </c>
      <c r="AL1064" t="n">
        <v>-3.304158372698923</v>
      </c>
      <c r="AM1064" t="n">
        <v>2</v>
      </c>
      <c r="AN1064" t="n">
        <v>0.2922051371839531</v>
      </c>
      <c r="AO1064" t="n">
        <v>-1.566678558235417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</row>
    <row r="1065" spans="1:49">
      <c r="A1065" t="n">
        <v>-16.2193115</v>
      </c>
      <c r="B1065" t="n">
        <v>-5.209555875000001</v>
      </c>
      <c r="C1065" t="n">
        <v>55.6788834932013</v>
      </c>
      <c r="D1065" t="n">
        <v>88.47123313293974</v>
      </c>
      <c r="E1065" t="n">
        <v>835.1016268330145</v>
      </c>
      <c r="F1065" t="n">
        <v>1062</v>
      </c>
      <c r="G1065" t="n">
        <v>12.029774385</v>
      </c>
      <c r="H1065" t="n">
        <v>-0.2194694333164369</v>
      </c>
      <c r="I1065" t="n">
        <v>0.3388804964248275</v>
      </c>
      <c r="J1065" t="n">
        <v>0</v>
      </c>
      <c r="K1065" t="n">
        <v>0</v>
      </c>
      <c r="L1065" t="n">
        <v>-0.03801426281873133</v>
      </c>
      <c r="M1065" t="n">
        <v>0</v>
      </c>
      <c r="N1065" t="n">
        <v>90.81890570918368</v>
      </c>
      <c r="O1065" t="n">
        <v>-0.736257927969063</v>
      </c>
      <c r="P1065" t="b">
        <v>1</v>
      </c>
      <c r="Q1065" t="n">
        <v>0</v>
      </c>
      <c r="R1065" t="b">
        <v>0</v>
      </c>
      <c r="S1065" t="n">
        <v>-0.736257927969063</v>
      </c>
      <c r="T1065" t="n">
        <v>99.09927835164295</v>
      </c>
      <c r="U1065" t="n">
        <v>390.8475538188798</v>
      </c>
      <c r="V1065" t="n">
        <v>-70.94648351186322</v>
      </c>
      <c r="W1065" t="n">
        <v>2</v>
      </c>
      <c r="X1065" t="n">
        <v>834.8503749571273</v>
      </c>
      <c r="Y1065" t="b">
        <v>0</v>
      </c>
      <c r="Z1065" t="n">
        <v>834.8503749571273</v>
      </c>
      <c r="AA1065" t="b">
        <v>0</v>
      </c>
      <c r="AB1065" t="n">
        <v>-17.98845930828175</v>
      </c>
      <c r="AC1065" t="n">
        <v>-0.736257927969063</v>
      </c>
      <c r="AD1065" t="b">
        <v>0</v>
      </c>
      <c r="AE1065" t="n">
        <v>0</v>
      </c>
      <c r="AF1065" t="n">
        <v>0</v>
      </c>
      <c r="AG1065" t="n">
        <v>0.8805577531897504</v>
      </c>
      <c r="AH1065" t="n">
        <v>38.13316382867693</v>
      </c>
      <c r="AI1065" t="n">
        <v>-7.415672898804226</v>
      </c>
      <c r="AJ1065" t="n">
        <v>-0.6483176268205791</v>
      </c>
      <c r="AK1065" t="n">
        <v>10.57278640947752</v>
      </c>
      <c r="AL1065" t="n">
        <v>-0.6483176268205791</v>
      </c>
      <c r="AM1065" t="n">
        <v>2</v>
      </c>
      <c r="AN1065" t="n">
        <v>0</v>
      </c>
      <c r="AO1065" t="n">
        <v>-0.3028156320612039</v>
      </c>
      <c r="AP1065" t="n">
        <v>0</v>
      </c>
      <c r="AQ1065" t="n">
        <v>0.200080233712998</v>
      </c>
      <c r="AR1065" t="n">
        <v>1</v>
      </c>
      <c r="AS1065" t="n">
        <v>0</v>
      </c>
      <c r="AT1065" t="n">
        <v>0</v>
      </c>
      <c r="AU1065" t="n">
        <v>0</v>
      </c>
      <c r="AV1065" t="n">
        <v>0.1930943498137984</v>
      </c>
      <c r="AW1065" t="n">
        <v>0.0607055854798423</v>
      </c>
    </row>
    <row r="1066" spans="1:49">
      <c r="A1066" t="n">
        <v>0</v>
      </c>
      <c r="B1066" t="n">
        <v>-21.42638506</v>
      </c>
      <c r="C1066" t="n">
        <v>55.64269923949976</v>
      </c>
      <c r="D1066" t="n">
        <v>88.4137379867707</v>
      </c>
      <c r="E1066" t="n">
        <v>822.1750990497806</v>
      </c>
      <c r="F1066" t="n">
        <v>1063</v>
      </c>
      <c r="G1066" t="n">
        <v>11.843509615</v>
      </c>
      <c r="H1066" t="n">
        <v>0.1014522428405331</v>
      </c>
      <c r="I1066" t="n">
        <v>-0</v>
      </c>
      <c r="J1066" t="n">
        <v>0</v>
      </c>
      <c r="K1066" t="n">
        <v>0</v>
      </c>
      <c r="L1066" t="n">
        <v>-0.003914427224545269</v>
      </c>
      <c r="M1066" t="n">
        <v>0</v>
      </c>
      <c r="N1066" t="n">
        <v>90.81428141388247</v>
      </c>
      <c r="O1066" t="n">
        <v>1.068858119603448</v>
      </c>
      <c r="P1066" t="b">
        <v>1</v>
      </c>
      <c r="Q1066" t="n">
        <v>0</v>
      </c>
      <c r="R1066" t="b">
        <v>0</v>
      </c>
      <c r="S1066" t="n">
        <v>1.068858119603448</v>
      </c>
      <c r="T1066" t="n">
        <v>97.56486019062149</v>
      </c>
      <c r="U1066" t="n">
        <v>384.7958085918111</v>
      </c>
      <c r="V1066" t="n">
        <v>104.6159772277208</v>
      </c>
      <c r="W1066" t="n">
        <v>2</v>
      </c>
      <c r="X1066" t="n">
        <v>821.9238471521086</v>
      </c>
      <c r="Y1066" t="b">
        <v>0</v>
      </c>
      <c r="Z1066" t="n">
        <v>821.9238471521086</v>
      </c>
      <c r="AA1066" t="b">
        <v>0</v>
      </c>
      <c r="AB1066" t="n">
        <v>26.52534919566959</v>
      </c>
      <c r="AC1066" t="n">
        <v>1.068858119603448</v>
      </c>
      <c r="AD1066" t="b">
        <v>0</v>
      </c>
      <c r="AE1066" t="n">
        <v>0</v>
      </c>
      <c r="AF1066" t="n">
        <v>0</v>
      </c>
      <c r="AG1066" t="n">
        <v>0.8484304321489815</v>
      </c>
      <c r="AH1066" t="n">
        <v>38.13617175903592</v>
      </c>
      <c r="AI1066" t="n">
        <v>14.63671524689818</v>
      </c>
      <c r="AJ1066" t="n">
        <v>1.259806436806077</v>
      </c>
      <c r="AK1066" t="n">
        <v>2.218480604730772</v>
      </c>
      <c r="AL1066" t="n">
        <v>1.259806436806077</v>
      </c>
      <c r="AM1066" t="n">
        <v>0</v>
      </c>
      <c r="AN1066" t="n">
        <v>0</v>
      </c>
      <c r="AO1066" t="n">
        <v>1.261326660983532</v>
      </c>
      <c r="AP1066" t="n">
        <v>0</v>
      </c>
      <c r="AQ1066" t="n">
        <v>0.4926164815699753</v>
      </c>
      <c r="AR1066" t="n">
        <v>1</v>
      </c>
      <c r="AS1066" t="n">
        <v>0</v>
      </c>
      <c r="AT1066" t="n">
        <v>0</v>
      </c>
      <c r="AU1066" t="n">
        <v>0</v>
      </c>
      <c r="AV1066" t="n">
        <v>0.4847103286707579</v>
      </c>
      <c r="AW1066" t="n">
        <v>0.152384698560364</v>
      </c>
    </row>
    <row r="1067" spans="1:49">
      <c r="A1067" t="n">
        <v>0</v>
      </c>
      <c r="B1067" t="n">
        <v>-21.42638506</v>
      </c>
      <c r="C1067" t="n">
        <v>55.62647899938468</v>
      </c>
      <c r="D1067" t="n">
        <v>88.38796475723265</v>
      </c>
      <c r="E1067" t="n">
        <v>891.4244585036411</v>
      </c>
      <c r="F1067" t="n">
        <v>1064</v>
      </c>
      <c r="G1067" t="n">
        <v>12.8449785</v>
      </c>
      <c r="H1067" t="n">
        <v>0.4929972244543062</v>
      </c>
      <c r="I1067" t="n">
        <v>-0</v>
      </c>
      <c r="J1067" t="n">
        <v>0</v>
      </c>
      <c r="K1067" t="n">
        <v>0</v>
      </c>
      <c r="L1067" t="n">
        <v>0.01785357808846227</v>
      </c>
      <c r="M1067" t="n">
        <v>0</v>
      </c>
      <c r="N1067" t="n">
        <v>90.80684169684774</v>
      </c>
      <c r="O1067" t="n">
        <v>3.537094320786682</v>
      </c>
      <c r="P1067" t="b">
        <v>1</v>
      </c>
      <c r="Q1067" t="n">
        <v>0</v>
      </c>
      <c r="R1067" t="b">
        <v>0</v>
      </c>
      <c r="S1067" t="n">
        <v>3.537094320786682</v>
      </c>
      <c r="T1067" t="n">
        <v>105.8147941144757</v>
      </c>
      <c r="U1067" t="n">
        <v>417.3335479874924</v>
      </c>
      <c r="V1067" t="n">
        <v>319.2064304693239</v>
      </c>
      <c r="W1067" t="n">
        <v>2</v>
      </c>
      <c r="X1067" t="n">
        <v>891.4244585012838</v>
      </c>
      <c r="Y1067" t="b">
        <v>0</v>
      </c>
      <c r="Z1067" t="n">
        <v>891.4244585012838</v>
      </c>
      <c r="AA1067" t="b">
        <v>0</v>
      </c>
      <c r="AB1067" t="n">
        <v>80.9346933238651</v>
      </c>
      <c r="AC1067" t="n">
        <v>3.537094320786682</v>
      </c>
      <c r="AD1067" t="b">
        <v>0</v>
      </c>
      <c r="AE1067" t="n">
        <v>0</v>
      </c>
      <c r="AF1067" t="n">
        <v>0</v>
      </c>
      <c r="AG1067" t="n">
        <v>0.9224277047886408</v>
      </c>
      <c r="AH1067" t="n">
        <v>38.14171306208016</v>
      </c>
      <c r="AI1067" t="n">
        <v>41.07722895932401</v>
      </c>
      <c r="AJ1067" t="n">
        <v>3.834549095202154</v>
      </c>
      <c r="AK1067" t="n">
        <v>3.186454931297277</v>
      </c>
      <c r="AL1067" t="n">
        <v>3.834549095202154</v>
      </c>
      <c r="AM1067" t="n">
        <v>0</v>
      </c>
      <c r="AN1067" t="n">
        <v>0</v>
      </c>
      <c r="AO1067" t="n">
        <v>3.865668976792008</v>
      </c>
      <c r="AP1067" t="n">
        <v>0</v>
      </c>
      <c r="AQ1067" t="n">
        <v>1.011870202665262</v>
      </c>
      <c r="AR1067" t="n">
        <v>1</v>
      </c>
      <c r="AS1067" t="n">
        <v>0</v>
      </c>
      <c r="AT1067" t="n">
        <v>0</v>
      </c>
      <c r="AU1067" t="n">
        <v>0</v>
      </c>
      <c r="AV1067" t="n">
        <v>1.002237245794444</v>
      </c>
      <c r="AW1067" t="n">
        <v>0.315086375413501</v>
      </c>
    </row>
    <row r="1068" spans="1:49">
      <c r="A1068" t="n">
        <v>0</v>
      </c>
      <c r="B1068" t="n">
        <v>-21.42638506</v>
      </c>
      <c r="C1068" t="n">
        <v>55.65056748266534</v>
      </c>
      <c r="D1068" t="n">
        <v>88.4262402700741</v>
      </c>
      <c r="E1068" t="n">
        <v>1077.00455760214</v>
      </c>
      <c r="F1068" t="n">
        <v>1065</v>
      </c>
      <c r="G1068" t="n">
        <v>15.519094475</v>
      </c>
      <c r="H1068" t="n">
        <v>0.9895462426755777</v>
      </c>
      <c r="I1068" t="n">
        <v>-0</v>
      </c>
      <c r="J1068" t="n">
        <v>0</v>
      </c>
      <c r="K1068" t="n">
        <v>0</v>
      </c>
      <c r="L1068" t="n">
        <v>0.02927976467165144</v>
      </c>
      <c r="M1068" t="n">
        <v>0</v>
      </c>
      <c r="N1068" t="n">
        <v>90.79940197981301</v>
      </c>
      <c r="O1068" t="n">
        <v>7.924088999909928</v>
      </c>
      <c r="P1068" t="b">
        <v>1</v>
      </c>
      <c r="Q1068" t="n">
        <v>0</v>
      </c>
      <c r="R1068" t="b">
        <v>0</v>
      </c>
      <c r="S1068" t="n">
        <v>7.924088999909928</v>
      </c>
      <c r="T1068" t="n">
        <v>127.8437162596436</v>
      </c>
      <c r="U1068" t="n">
        <v>504.2156169280345</v>
      </c>
      <c r="V1068" t="n">
        <v>591.8904600400235</v>
      </c>
      <c r="W1068" t="n">
        <v>2</v>
      </c>
      <c r="X1068" t="n">
        <v>1077.004557758282</v>
      </c>
      <c r="Y1068" t="b">
        <v>0</v>
      </c>
      <c r="Z1068" t="n">
        <v>1077.004557758282</v>
      </c>
      <c r="AA1068" t="b">
        <v>0</v>
      </c>
      <c r="AB1068" t="n">
        <v>150.0736460547727</v>
      </c>
      <c r="AC1068" t="n">
        <v>7.924088999909928</v>
      </c>
      <c r="AD1068" t="b">
        <v>0</v>
      </c>
      <c r="AE1068" t="n">
        <v>0</v>
      </c>
      <c r="AF1068" t="n">
        <v>0</v>
      </c>
      <c r="AG1068" t="n">
        <v>0.9403032109143411</v>
      </c>
      <c r="AH1068" t="n">
        <v>38.15109803688478</v>
      </c>
      <c r="AI1068" t="n">
        <v>74.71972527124137</v>
      </c>
      <c r="AJ1068" t="n">
        <v>8.427163608432885</v>
      </c>
      <c r="AK1068" t="n">
        <v>4.460527680055662</v>
      </c>
      <c r="AL1068" t="n">
        <v>8.427163608432885</v>
      </c>
      <c r="AM1068" t="n">
        <v>0</v>
      </c>
      <c r="AN1068" t="n">
        <v>0</v>
      </c>
      <c r="AO1068" t="n">
        <v>8.53074805335862</v>
      </c>
      <c r="AP1068" t="n">
        <v>0</v>
      </c>
      <c r="AQ1068" t="n">
        <v>1.947267830432096</v>
      </c>
      <c r="AR1068" t="n">
        <v>1</v>
      </c>
      <c r="AS1068" t="n">
        <v>0</v>
      </c>
      <c r="AT1068" t="n">
        <v>0</v>
      </c>
      <c r="AU1068" t="n">
        <v>0</v>
      </c>
      <c r="AV1068" t="n">
        <v>1.935122728403205</v>
      </c>
      <c r="AW1068" t="n">
        <v>0.6083697338443399</v>
      </c>
    </row>
    <row r="1069" spans="1:49">
      <c r="A1069" t="n">
        <v>0</v>
      </c>
      <c r="B1069" t="n">
        <v>-21.42638506</v>
      </c>
      <c r="C1069" t="n">
        <v>55.72113667158668</v>
      </c>
      <c r="D1069" t="n">
        <v>88.5383715265463</v>
      </c>
      <c r="E1069" t="n">
        <v>1356.34414375361</v>
      </c>
      <c r="F1069" t="n">
        <v>1066</v>
      </c>
      <c r="G1069" t="n">
        <v>19.54423754</v>
      </c>
      <c r="H1069" t="n">
        <v>1.13153367151005</v>
      </c>
      <c r="I1069" t="n">
        <v>-0</v>
      </c>
      <c r="J1069" t="n">
        <v>0</v>
      </c>
      <c r="K1069" t="n">
        <v>0</v>
      </c>
      <c r="L1069" t="n">
        <v>0.03913355931769785</v>
      </c>
      <c r="M1069" t="n">
        <v>0</v>
      </c>
      <c r="N1069" t="n">
        <v>90.79196226277828</v>
      </c>
      <c r="O1069" t="n">
        <v>11.31791335499604</v>
      </c>
      <c r="P1069" t="b">
        <v>1</v>
      </c>
      <c r="Q1069" t="n">
        <v>0</v>
      </c>
      <c r="R1069" t="b">
        <v>0</v>
      </c>
      <c r="S1069" t="n">
        <v>11.31791335499604</v>
      </c>
      <c r="T1069" t="n">
        <v>161.0021746178484</v>
      </c>
      <c r="U1069" t="n">
        <v>634.9925766927939</v>
      </c>
      <c r="V1069" t="n">
        <v>671.2835501292818</v>
      </c>
      <c r="W1069" t="n">
        <v>2</v>
      </c>
      <c r="X1069" t="n">
        <v>1356.344143815808</v>
      </c>
      <c r="Y1069" t="b">
        <v>0</v>
      </c>
      <c r="Z1069" t="n">
        <v>1356.344143815808</v>
      </c>
      <c r="AA1069" t="b">
        <v>0</v>
      </c>
      <c r="AB1069" t="n">
        <v>170.2037398907915</v>
      </c>
      <c r="AC1069" t="n">
        <v>11.31791335499604</v>
      </c>
      <c r="AD1069" t="b">
        <v>0</v>
      </c>
      <c r="AE1069" t="n">
        <v>0</v>
      </c>
      <c r="AF1069" t="n">
        <v>0</v>
      </c>
      <c r="AG1069" t="n">
        <v>0.9416966368401914</v>
      </c>
      <c r="AH1069" t="n">
        <v>38.16727809754838</v>
      </c>
      <c r="AI1069" t="n">
        <v>84.61684549777088</v>
      </c>
      <c r="AJ1069" t="n">
        <v>12.01864051779206</v>
      </c>
      <c r="AK1069" t="n">
        <v>4.933446672493943</v>
      </c>
      <c r="AL1069" t="n">
        <v>12.01864051779206</v>
      </c>
      <c r="AM1069" t="n">
        <v>0</v>
      </c>
      <c r="AN1069" t="n">
        <v>0</v>
      </c>
      <c r="AO1069" t="n">
        <v>12.14814169662867</v>
      </c>
      <c r="AP1069" t="n">
        <v>0</v>
      </c>
      <c r="AQ1069" t="n">
        <v>2.641188722076896</v>
      </c>
      <c r="AR1069" t="n">
        <v>1</v>
      </c>
      <c r="AS1069" t="n">
        <v>0</v>
      </c>
      <c r="AT1069" t="n">
        <v>0</v>
      </c>
      <c r="AU1069" t="n">
        <v>0</v>
      </c>
      <c r="AV1069" t="n">
        <v>2.627299601994676</v>
      </c>
      <c r="AW1069" t="n">
        <v>0.8259783920339563</v>
      </c>
    </row>
    <row r="1070" spans="1:49">
      <c r="A1070" t="n">
        <v>0</v>
      </c>
      <c r="B1070" t="n">
        <v>-21.42638506</v>
      </c>
      <c r="C1070" t="n">
        <v>55.7935424681603</v>
      </c>
      <c r="D1070" t="n">
        <v>88.65342106969355</v>
      </c>
      <c r="E1070" t="n">
        <v>1596.841960682435</v>
      </c>
      <c r="F1070" t="n">
        <v>1067</v>
      </c>
      <c r="G1070" t="n">
        <v>23.00969023</v>
      </c>
      <c r="H1070" t="n">
        <v>0.7264822004508882</v>
      </c>
      <c r="I1070" t="n">
        <v>-0</v>
      </c>
      <c r="J1070" t="n">
        <v>0</v>
      </c>
      <c r="K1070" t="n">
        <v>0</v>
      </c>
      <c r="L1070" t="n">
        <v>0.04803112722527098</v>
      </c>
      <c r="M1070" t="n">
        <v>0</v>
      </c>
      <c r="N1070" t="n">
        <v>90.78452254574356</v>
      </c>
      <c r="O1070" t="n">
        <v>8.958697812193849</v>
      </c>
      <c r="P1070" t="b">
        <v>1</v>
      </c>
      <c r="Q1070" t="n">
        <v>0</v>
      </c>
      <c r="R1070" t="b">
        <v>0</v>
      </c>
      <c r="S1070" t="n">
        <v>8.958697812193849</v>
      </c>
      <c r="T1070" t="n">
        <v>189.5499968587191</v>
      </c>
      <c r="U1070" t="n">
        <v>747.585187610788</v>
      </c>
      <c r="V1070" t="n">
        <v>451.3282186567168</v>
      </c>
      <c r="W1070" t="n">
        <v>2</v>
      </c>
      <c r="X1070" t="n">
        <v>1596.841960736643</v>
      </c>
      <c r="Y1070" t="b">
        <v>0</v>
      </c>
      <c r="Z1070" t="n">
        <v>1596.841960736643</v>
      </c>
      <c r="AA1070" t="b">
        <v>0</v>
      </c>
      <c r="AB1070" t="n">
        <v>114.4341325194515</v>
      </c>
      <c r="AC1070" t="n">
        <v>8.958697812193849</v>
      </c>
      <c r="AD1070" t="b">
        <v>0</v>
      </c>
      <c r="AE1070" t="n">
        <v>0</v>
      </c>
      <c r="AF1070" t="n">
        <v>0</v>
      </c>
      <c r="AG1070" t="n">
        <v>0.929192896451158</v>
      </c>
      <c r="AH1070" t="n">
        <v>38.18984852585983</v>
      </c>
      <c r="AI1070" t="n">
        <v>57.65652350874485</v>
      </c>
      <c r="AJ1070" t="n">
        <v>9.641375699716999</v>
      </c>
      <c r="AK1070" t="n">
        <v>4.082491430349947</v>
      </c>
      <c r="AL1070" t="n">
        <v>9.641375699716999</v>
      </c>
      <c r="AM1070" t="n">
        <v>0</v>
      </c>
      <c r="AN1070" t="n">
        <v>0</v>
      </c>
      <c r="AO1070" t="n">
        <v>9.703667017346332</v>
      </c>
      <c r="AP1070" t="n">
        <v>0</v>
      </c>
      <c r="AQ1070" t="n">
        <v>2.184870548947185</v>
      </c>
      <c r="AR1070" t="n">
        <v>1</v>
      </c>
      <c r="AS1070" t="n">
        <v>0</v>
      </c>
      <c r="AT1070" t="n">
        <v>0</v>
      </c>
      <c r="AU1070" t="n">
        <v>0</v>
      </c>
      <c r="AV1070" t="n">
        <v>2.17168757357377</v>
      </c>
      <c r="AW1070" t="n">
        <v>0.6827417050795188</v>
      </c>
    </row>
    <row r="1071" spans="1:49">
      <c r="A1071" t="n">
        <v>0</v>
      </c>
      <c r="B1071" t="n">
        <v>-21.42638506</v>
      </c>
      <c r="C1071" t="n">
        <v>55.82871183182002</v>
      </c>
      <c r="D1071" t="n">
        <v>88.70930360138721</v>
      </c>
      <c r="E1071" t="n">
        <v>1716.876645599095</v>
      </c>
      <c r="F1071" t="n">
        <v>1068</v>
      </c>
      <c r="G1071" t="n">
        <v>24.73932972</v>
      </c>
      <c r="H1071" t="n">
        <v>0.2917810100197302</v>
      </c>
      <c r="I1071" t="n">
        <v>-0</v>
      </c>
      <c r="J1071" t="n">
        <v>0</v>
      </c>
      <c r="K1071" t="n">
        <v>0</v>
      </c>
      <c r="L1071" t="n">
        <v>0.05959643432985717</v>
      </c>
      <c r="M1071" t="n">
        <v>0</v>
      </c>
      <c r="N1071" t="n">
        <v>90.77708282870883</v>
      </c>
      <c r="O1071" t="n">
        <v>4.575226029840238</v>
      </c>
      <c r="P1071" t="b">
        <v>1</v>
      </c>
      <c r="Q1071" t="n">
        <v>0</v>
      </c>
      <c r="R1071" t="b">
        <v>0</v>
      </c>
      <c r="S1071" t="n">
        <v>4.575226029840238</v>
      </c>
      <c r="T1071" t="n">
        <v>203.7984789816449</v>
      </c>
      <c r="U1071" t="n">
        <v>803.7812011036076</v>
      </c>
      <c r="V1071" t="n">
        <v>214.3793737962187</v>
      </c>
      <c r="W1071" t="n">
        <v>2</v>
      </c>
      <c r="X1071" t="n">
        <v>1716.876645557306</v>
      </c>
      <c r="Y1071" t="b">
        <v>0</v>
      </c>
      <c r="Z1071" t="n">
        <v>1716.876645557306</v>
      </c>
      <c r="AA1071" t="b">
        <v>0</v>
      </c>
      <c r="AB1071" t="n">
        <v>54.35582499904125</v>
      </c>
      <c r="AC1071" t="n">
        <v>4.575226029840238</v>
      </c>
      <c r="AD1071" t="b">
        <v>0</v>
      </c>
      <c r="AE1071" t="n">
        <v>0</v>
      </c>
      <c r="AF1071" t="n">
        <v>0</v>
      </c>
      <c r="AG1071" t="n">
        <v>0.8913166905313264</v>
      </c>
      <c r="AH1071" t="n">
        <v>38.21154561860958</v>
      </c>
      <c r="AI1071" t="n">
        <v>28.55043990998727</v>
      </c>
      <c r="AJ1071" t="n">
        <v>5.133109340870617</v>
      </c>
      <c r="AK1071" t="n">
        <v>3.102956296203914</v>
      </c>
      <c r="AL1071" t="n">
        <v>5.133109340870617</v>
      </c>
      <c r="AM1071" t="n">
        <v>0</v>
      </c>
      <c r="AN1071" t="n">
        <v>0</v>
      </c>
      <c r="AO1071" t="n">
        <v>5.148404480997262</v>
      </c>
      <c r="AP1071" t="n">
        <v>0</v>
      </c>
      <c r="AQ1071" t="n">
        <v>1.395746674230132</v>
      </c>
      <c r="AR1071" t="n">
        <v>1</v>
      </c>
      <c r="AS1071" t="n">
        <v>0</v>
      </c>
      <c r="AT1071" t="n">
        <v>0</v>
      </c>
      <c r="AU1071" t="n">
        <v>0</v>
      </c>
      <c r="AV1071" t="n">
        <v>1.384727334548485</v>
      </c>
      <c r="AW1071" t="n">
        <v>0.4353347659046846</v>
      </c>
    </row>
    <row r="1072" spans="1:49">
      <c r="A1072" t="n">
        <v>0</v>
      </c>
      <c r="B1072" t="n">
        <v>-21.42638506</v>
      </c>
      <c r="C1072" t="n">
        <v>55.84228239839079</v>
      </c>
      <c r="D1072" t="n">
        <v>88.73086661924074</v>
      </c>
      <c r="E1072" t="n">
        <v>1775.493759583225</v>
      </c>
      <c r="F1072" t="n">
        <v>1069</v>
      </c>
      <c r="G1072" t="n">
        <v>25.583972875</v>
      </c>
      <c r="H1072" t="n">
        <v>0.2516292969701923</v>
      </c>
      <c r="I1072" t="n">
        <v>-0</v>
      </c>
      <c r="J1072" t="n">
        <v>0</v>
      </c>
      <c r="K1072" t="n">
        <v>0</v>
      </c>
      <c r="L1072" t="n">
        <v>0.07634039036480317</v>
      </c>
      <c r="M1072" t="n">
        <v>0</v>
      </c>
      <c r="N1072" t="n">
        <v>90.7696431116741</v>
      </c>
      <c r="O1072" t="n">
        <v>4.257041712492128</v>
      </c>
      <c r="P1072" t="b">
        <v>1</v>
      </c>
      <c r="Q1072" t="n">
        <v>0</v>
      </c>
      <c r="R1072" t="b">
        <v>0</v>
      </c>
      <c r="S1072" t="n">
        <v>4.257041712492128</v>
      </c>
      <c r="T1072" t="n">
        <v>210.7565086542151</v>
      </c>
      <c r="U1072" t="n">
        <v>831.2236701322245</v>
      </c>
      <c r="V1072" t="n">
        <v>192.8849274884661</v>
      </c>
      <c r="W1072" t="n">
        <v>2</v>
      </c>
      <c r="X1072" t="n">
        <v>1775.493759402432</v>
      </c>
      <c r="Y1072" t="b">
        <v>0</v>
      </c>
      <c r="Z1072" t="n">
        <v>1775.493759402432</v>
      </c>
      <c r="AA1072" t="b">
        <v>0</v>
      </c>
      <c r="AB1072" t="n">
        <v>48.90591467760296</v>
      </c>
      <c r="AC1072" t="n">
        <v>4.257041712492128</v>
      </c>
      <c r="AD1072" t="b">
        <v>0</v>
      </c>
      <c r="AE1072" t="n">
        <v>0</v>
      </c>
      <c r="AF1072" t="n">
        <v>0</v>
      </c>
      <c r="AG1072" t="n">
        <v>0.8829414102855666</v>
      </c>
      <c r="AH1072" t="n">
        <v>38.22855369655048</v>
      </c>
      <c r="AI1072" t="n">
        <v>25.93153657090647</v>
      </c>
      <c r="AJ1072" t="n">
        <v>4.821431708719255</v>
      </c>
      <c r="AK1072" t="n">
        <v>3.035509100118563</v>
      </c>
      <c r="AL1072" t="n">
        <v>4.821431708719255</v>
      </c>
      <c r="AM1072" t="n">
        <v>0</v>
      </c>
      <c r="AN1072" t="n">
        <v>0</v>
      </c>
      <c r="AO1072" t="n">
        <v>4.831600293335489</v>
      </c>
      <c r="AP1072" t="n">
        <v>0</v>
      </c>
      <c r="AQ1072" t="n">
        <v>1.355202861327077</v>
      </c>
      <c r="AR1072" t="n">
        <v>1</v>
      </c>
      <c r="AS1072" t="n">
        <v>0</v>
      </c>
      <c r="AT1072" t="n">
        <v>0</v>
      </c>
      <c r="AU1072" t="n">
        <v>0</v>
      </c>
      <c r="AV1072" t="n">
        <v>1.34461257561057</v>
      </c>
      <c r="AW1072" t="n">
        <v>0.4227233667101609</v>
      </c>
    </row>
    <row r="1073" spans="1:49">
      <c r="A1073" t="n">
        <v>0</v>
      </c>
      <c r="B1073" t="n">
        <v>-21.42638506</v>
      </c>
      <c r="C1073" t="n">
        <v>55.86956697721003</v>
      </c>
      <c r="D1073" t="n">
        <v>88.7742205836561</v>
      </c>
      <c r="E1073" t="n">
        <v>1862.543558703465</v>
      </c>
      <c r="F1073" t="n">
        <v>1070</v>
      </c>
      <c r="G1073" t="n">
        <v>26.83831674</v>
      </c>
      <c r="H1073" t="n">
        <v>0.4508576520994994</v>
      </c>
      <c r="I1073" t="n">
        <v>-0</v>
      </c>
      <c r="J1073" t="n">
        <v>0</v>
      </c>
      <c r="K1073" t="n">
        <v>0</v>
      </c>
      <c r="L1073" t="n">
        <v>0.09691502435701238</v>
      </c>
      <c r="M1073" t="n">
        <v>0</v>
      </c>
      <c r="N1073" t="n">
        <v>90.76220339463937</v>
      </c>
      <c r="O1073" t="n">
        <v>7.00698753896828</v>
      </c>
      <c r="P1073" t="b">
        <v>1</v>
      </c>
      <c r="Q1073" t="n">
        <v>0</v>
      </c>
      <c r="R1073" t="b">
        <v>0</v>
      </c>
      <c r="S1073" t="n">
        <v>7.00698753896828</v>
      </c>
      <c r="T1073" t="n">
        <v>221.0895845580581</v>
      </c>
      <c r="U1073" t="n">
        <v>871.9773214969811</v>
      </c>
      <c r="V1073" t="n">
        <v>302.645655218715</v>
      </c>
      <c r="W1073" t="n">
        <v>2</v>
      </c>
      <c r="X1073" t="n">
        <v>1862.543558717552</v>
      </c>
      <c r="Y1073" t="b">
        <v>0</v>
      </c>
      <c r="Z1073" t="n">
        <v>1862.543558717552</v>
      </c>
      <c r="AA1073" t="b">
        <v>0</v>
      </c>
      <c r="AB1073" t="n">
        <v>76.73571379784865</v>
      </c>
      <c r="AC1073" t="n">
        <v>7.00698753896828</v>
      </c>
      <c r="AD1073" t="b">
        <v>0</v>
      </c>
      <c r="AE1073" t="n">
        <v>0</v>
      </c>
      <c r="AF1073" t="n">
        <v>0</v>
      </c>
      <c r="AG1073" t="n">
        <v>0.9099921147912605</v>
      </c>
      <c r="AH1073" t="n">
        <v>38.24559846170068</v>
      </c>
      <c r="AI1073" t="n">
        <v>39.47831971206504</v>
      </c>
      <c r="AJ1073" t="n">
        <v>7.700053028015068</v>
      </c>
      <c r="AK1073" t="n">
        <v>3.553360068877474</v>
      </c>
      <c r="AL1073" t="n">
        <v>7.700053028015068</v>
      </c>
      <c r="AM1073" t="n">
        <v>0</v>
      </c>
      <c r="AN1073" t="n">
        <v>0</v>
      </c>
      <c r="AO1073" t="n">
        <v>7.704915206487669</v>
      </c>
      <c r="AP1073" t="n">
        <v>0</v>
      </c>
      <c r="AQ1073" t="n">
        <v>1.873068990250851</v>
      </c>
      <c r="AR1073" t="n">
        <v>1</v>
      </c>
      <c r="AS1073" t="n">
        <v>0</v>
      </c>
      <c r="AT1073" t="n">
        <v>0</v>
      </c>
      <c r="AU1073" t="n">
        <v>0</v>
      </c>
      <c r="AV1073" t="n">
        <v>1.861922317505355</v>
      </c>
      <c r="AW1073" t="n">
        <v>0.585356767358246</v>
      </c>
    </row>
    <row r="1074" spans="1:49">
      <c r="A1074" t="n">
        <v>0</v>
      </c>
      <c r="B1074" t="n">
        <v>-21.42638506</v>
      </c>
      <c r="C1074" t="n">
        <v>55.91546676129371</v>
      </c>
      <c r="D1074" t="n">
        <v>88.84715326914925</v>
      </c>
      <c r="E1074" t="n">
        <v>1674.766710351385</v>
      </c>
      <c r="F1074" t="n">
        <v>1071</v>
      </c>
      <c r="G1074" t="n">
        <v>28.84145358</v>
      </c>
      <c r="H1074" t="n">
        <v>0.6595073487984764</v>
      </c>
      <c r="I1074" t="n">
        <v>-0</v>
      </c>
      <c r="J1074" t="n">
        <v>0</v>
      </c>
      <c r="K1074" t="n">
        <v>0</v>
      </c>
      <c r="L1074" t="n">
        <v>0.1324569055394412</v>
      </c>
      <c r="M1074" t="n">
        <v>0</v>
      </c>
      <c r="N1074" t="n">
        <v>90.75476367760464</v>
      </c>
      <c r="O1074" t="n">
        <v>10.40161606657294</v>
      </c>
      <c r="P1074" t="b">
        <v>1</v>
      </c>
      <c r="Q1074" t="n">
        <v>0</v>
      </c>
      <c r="R1074" t="b">
        <v>0</v>
      </c>
      <c r="S1074" t="n">
        <v>10.40161606657294</v>
      </c>
      <c r="T1074" t="n">
        <v>237.5910923112802</v>
      </c>
      <c r="U1074" t="n">
        <v>937.059268075689</v>
      </c>
      <c r="V1074" t="n">
        <v>418.0633028876976</v>
      </c>
      <c r="W1074" t="n">
        <v>2</v>
      </c>
      <c r="X1074" t="n">
        <v>2001.558596609672</v>
      </c>
      <c r="Y1074" t="b">
        <v>0</v>
      </c>
      <c r="Z1074" t="n">
        <v>2001.558596609672</v>
      </c>
      <c r="AA1074" t="b">
        <v>0</v>
      </c>
      <c r="AB1074" t="n">
        <v>105.9998232473878</v>
      </c>
      <c r="AC1074" t="n">
        <v>10.40161606657294</v>
      </c>
      <c r="AD1074" t="b">
        <v>0</v>
      </c>
      <c r="AE1074" t="n">
        <v>0</v>
      </c>
      <c r="AF1074" t="n">
        <v>0</v>
      </c>
      <c r="AG1074" t="n">
        <v>0.9233552043344624</v>
      </c>
      <c r="AH1074" t="n">
        <v>38.26717052726087</v>
      </c>
      <c r="AI1074" t="n">
        <v>53.74463173271744</v>
      </c>
      <c r="AJ1074" t="n">
        <v>11.26502132412871</v>
      </c>
      <c r="AK1074" t="n">
        <v>4.119246317273699</v>
      </c>
      <c r="AL1074" t="n">
        <v>11.26502132412871</v>
      </c>
      <c r="AM1074" t="n">
        <v>0</v>
      </c>
      <c r="AN1074" t="n">
        <v>0</v>
      </c>
      <c r="AO1074" t="n">
        <v>11.35542081214105</v>
      </c>
      <c r="AP1074" t="n">
        <v>0</v>
      </c>
      <c r="AQ1074" t="n">
        <v>2.492880082021816</v>
      </c>
      <c r="AR1074" t="n">
        <v>1</v>
      </c>
      <c r="AS1074" t="n">
        <v>0</v>
      </c>
      <c r="AT1074" t="n">
        <v>0</v>
      </c>
      <c r="AU1074" t="n">
        <v>0</v>
      </c>
      <c r="AV1074" t="n">
        <v>2.479528534549704</v>
      </c>
      <c r="AW1074" t="n">
        <v>0.7795216770918638</v>
      </c>
    </row>
    <row r="1075" spans="1:49">
      <c r="A1075" t="n">
        <v>0</v>
      </c>
      <c r="B1075" t="n">
        <v>-21.42638506</v>
      </c>
      <c r="C1075" t="n">
        <v>55.99500341697477</v>
      </c>
      <c r="D1075" t="n">
        <v>88.97353342560895</v>
      </c>
      <c r="E1075" t="n">
        <v>1428.219738166135</v>
      </c>
      <c r="F1075" t="n">
        <v>1072</v>
      </c>
      <c r="G1075" t="n">
        <v>31.61381304</v>
      </c>
      <c r="H1075" t="n">
        <v>0.8906932027065979</v>
      </c>
      <c r="I1075" t="n">
        <v>-0</v>
      </c>
      <c r="J1075" t="n">
        <v>0</v>
      </c>
      <c r="K1075" t="n">
        <v>0</v>
      </c>
      <c r="L1075" t="n">
        <v>0.1867840970962631</v>
      </c>
      <c r="M1075" t="n">
        <v>0</v>
      </c>
      <c r="N1075" t="n">
        <v>90.74732396056991</v>
      </c>
      <c r="O1075" t="n">
        <v>14.90187722789811</v>
      </c>
      <c r="P1075" t="b">
        <v>1</v>
      </c>
      <c r="Q1075" t="n">
        <v>0</v>
      </c>
      <c r="R1075" t="b">
        <v>0</v>
      </c>
      <c r="S1075" t="n">
        <v>14.90187722789811</v>
      </c>
      <c r="T1075" t="n">
        <v>260.429327927729</v>
      </c>
      <c r="U1075" t="n">
        <v>1027.133269346963</v>
      </c>
      <c r="V1075" t="n">
        <v>546.4148237928182</v>
      </c>
      <c r="W1075" t="n">
        <v>3</v>
      </c>
      <c r="X1075" t="n">
        <v>1358.897315346032</v>
      </c>
      <c r="Y1075" t="b">
        <v>1</v>
      </c>
      <c r="Z1075" t="n">
        <v>1358.897315346032</v>
      </c>
      <c r="AA1075" t="b">
        <v>0</v>
      </c>
      <c r="AB1075" t="n">
        <v>138.5433123206943</v>
      </c>
      <c r="AC1075" t="n">
        <v>14.90187722789811</v>
      </c>
      <c r="AD1075" t="b">
        <v>0</v>
      </c>
      <c r="AE1075" t="n">
        <v>0</v>
      </c>
      <c r="AF1075" t="n">
        <v>69.32242282010293</v>
      </c>
      <c r="AG1075" t="n">
        <v>0.9470954081886129</v>
      </c>
      <c r="AH1075" t="n">
        <v>38.29443915723758</v>
      </c>
      <c r="AI1075" t="n">
        <v>110.5686460163758</v>
      </c>
      <c r="AJ1075" t="n">
        <v>15.73429360870729</v>
      </c>
      <c r="AK1075" t="n">
        <v>5.849589084634118</v>
      </c>
      <c r="AL1075" t="n">
        <v>16.53695863865526</v>
      </c>
      <c r="AM1075" t="n">
        <v>0</v>
      </c>
      <c r="AN1075" t="n">
        <v>0</v>
      </c>
      <c r="AO1075" t="n">
        <v>16.5491627540238</v>
      </c>
      <c r="AP1075" t="n">
        <v>0</v>
      </c>
      <c r="AQ1075" t="n">
        <v>3.498041469281993</v>
      </c>
      <c r="AR1075" t="n">
        <v>1</v>
      </c>
      <c r="AS1075" t="n">
        <v>0</v>
      </c>
      <c r="AT1075" t="n">
        <v>0</v>
      </c>
      <c r="AU1075" t="n">
        <v>0</v>
      </c>
      <c r="AV1075" t="n">
        <v>3.483866646401615</v>
      </c>
      <c r="AW1075" t="n">
        <v>1.095268529128095</v>
      </c>
    </row>
    <row r="1076" spans="1:49">
      <c r="A1076" t="n">
        <v>0</v>
      </c>
      <c r="B1076" t="n">
        <v>-21.42638506</v>
      </c>
      <c r="C1076" t="n">
        <v>56.13011098745583</v>
      </c>
      <c r="D1076" t="n">
        <v>89.18821325782065</v>
      </c>
      <c r="E1076" t="n">
        <v>1515.184742646525</v>
      </c>
      <c r="F1076" t="n">
        <v>1073</v>
      </c>
      <c r="G1076" t="n">
        <v>35.24973273000001</v>
      </c>
      <c r="H1076" t="n">
        <v>1.11795246537514</v>
      </c>
      <c r="I1076" t="n">
        <v>-0</v>
      </c>
      <c r="J1076" t="n">
        <v>0</v>
      </c>
      <c r="K1076" t="n">
        <v>0</v>
      </c>
      <c r="L1076" t="n">
        <v>0.2485252063677214</v>
      </c>
      <c r="M1076" t="n">
        <v>0</v>
      </c>
      <c r="N1076" t="n">
        <v>90.73988424353519</v>
      </c>
      <c r="O1076" t="n">
        <v>20.4775782383077</v>
      </c>
      <c r="P1076" t="b">
        <v>1</v>
      </c>
      <c r="Q1076" t="n">
        <v>0</v>
      </c>
      <c r="R1076" t="b">
        <v>0</v>
      </c>
      <c r="S1076" t="n">
        <v>20.4775782383077</v>
      </c>
      <c r="T1076" t="n">
        <v>290.3814289307879</v>
      </c>
      <c r="U1076" t="n">
        <v>1145.264355703027</v>
      </c>
      <c r="V1076" t="n">
        <v>673.4124446962139</v>
      </c>
      <c r="W1076" t="n">
        <v>3</v>
      </c>
      <c r="X1076" t="n">
        <v>1515.184742595105</v>
      </c>
      <c r="Y1076" t="b">
        <v>0</v>
      </c>
      <c r="Z1076" t="n">
        <v>1515.184742595105</v>
      </c>
      <c r="AA1076" t="b">
        <v>0</v>
      </c>
      <c r="AB1076" t="n">
        <v>170.7435204605005</v>
      </c>
      <c r="AC1076" t="n">
        <v>20.4775782383077</v>
      </c>
      <c r="AD1076" t="b">
        <v>0</v>
      </c>
      <c r="AE1076" t="n">
        <v>0</v>
      </c>
      <c r="AF1076" t="n">
        <v>5.141964720678516e-08</v>
      </c>
      <c r="AG1076" t="n">
        <v>0.9498560261365794</v>
      </c>
      <c r="AH1076" t="n">
        <v>38.32140501115618</v>
      </c>
      <c r="AI1076" t="n">
        <v>135.8709478523911</v>
      </c>
      <c r="AJ1076" t="n">
        <v>21.55861275271126</v>
      </c>
      <c r="AK1076" t="n">
        <v>6.813109257908479</v>
      </c>
      <c r="AL1076" t="n">
        <v>21.55861275344287</v>
      </c>
      <c r="AM1076" t="n">
        <v>0</v>
      </c>
      <c r="AN1076" t="n">
        <v>0</v>
      </c>
      <c r="AO1076" t="n">
        <v>21.59460728800448</v>
      </c>
      <c r="AP1076" t="n">
        <v>0</v>
      </c>
      <c r="AQ1076" t="n">
        <v>4.491280509614753</v>
      </c>
      <c r="AR1076" t="n">
        <v>1</v>
      </c>
      <c r="AS1076" t="n">
        <v>0</v>
      </c>
      <c r="AT1076" t="n">
        <v>0</v>
      </c>
      <c r="AU1076" t="n">
        <v>0</v>
      </c>
      <c r="AV1076" t="n">
        <v>4.477879279525457</v>
      </c>
      <c r="AW1076" t="n">
        <v>1.407769225944602</v>
      </c>
    </row>
    <row r="1077" spans="1:49">
      <c r="A1077" t="n">
        <v>0</v>
      </c>
      <c r="B1077" t="n">
        <v>-21.42638506</v>
      </c>
      <c r="C1077" t="n">
        <v>56.31363336904808</v>
      </c>
      <c r="D1077" t="n">
        <v>89.4798220399713</v>
      </c>
      <c r="E1077" t="n">
        <v>1702.281815092165</v>
      </c>
      <c r="F1077" t="n">
        <v>1074</v>
      </c>
      <c r="G1077" t="n">
        <v>39.602417665</v>
      </c>
      <c r="H1077" t="n">
        <v>1.294667456626162</v>
      </c>
      <c r="I1077" t="n">
        <v>-0</v>
      </c>
      <c r="J1077" t="n">
        <v>0</v>
      </c>
      <c r="K1077" t="n">
        <v>0</v>
      </c>
      <c r="L1077" t="n">
        <v>0.2965743046990453</v>
      </c>
      <c r="M1077" t="n">
        <v>0</v>
      </c>
      <c r="N1077" t="n">
        <v>90.73244452650046</v>
      </c>
      <c r="O1077" t="n">
        <v>26.4289855854059</v>
      </c>
      <c r="P1077" t="b">
        <v>1</v>
      </c>
      <c r="Q1077" t="n">
        <v>0</v>
      </c>
      <c r="R1077" t="b">
        <v>0</v>
      </c>
      <c r="S1077" t="n">
        <v>26.4289855854059</v>
      </c>
      <c r="T1077" t="n">
        <v>326.2381226763013</v>
      </c>
      <c r="U1077" t="n">
        <v>1286.683155835332</v>
      </c>
      <c r="V1077" t="n">
        <v>773.6012570784734</v>
      </c>
      <c r="W1077" t="n">
        <v>3</v>
      </c>
      <c r="X1077" t="n">
        <v>1702.281815170144</v>
      </c>
      <c r="Y1077" t="b">
        <v>0</v>
      </c>
      <c r="Z1077" t="n">
        <v>1702.281815170144</v>
      </c>
      <c r="AA1077" t="b">
        <v>0</v>
      </c>
      <c r="AB1077" t="n">
        <v>196.1463633566109</v>
      </c>
      <c r="AC1077" t="n">
        <v>26.4289855854059</v>
      </c>
      <c r="AD1077" t="b">
        <v>0</v>
      </c>
      <c r="AE1077" t="n">
        <v>0</v>
      </c>
      <c r="AF1077" t="n">
        <v>0</v>
      </c>
      <c r="AG1077" t="n">
        <v>0.9512304311444909</v>
      </c>
      <c r="AH1077" t="n">
        <v>38.35652684393896</v>
      </c>
      <c r="AI1077" t="n">
        <v>155.8600032054742</v>
      </c>
      <c r="AJ1077" t="n">
        <v>27.78399924990558</v>
      </c>
      <c r="AK1077" t="n">
        <v>7.601225158149276</v>
      </c>
      <c r="AL1077" t="n">
        <v>27.78399924990558</v>
      </c>
      <c r="AM1077" t="n">
        <v>0</v>
      </c>
      <c r="AN1077" t="n">
        <v>0</v>
      </c>
      <c r="AO1077" t="n">
        <v>27.85884892823496</v>
      </c>
      <c r="AP1077" t="n">
        <v>0</v>
      </c>
      <c r="AQ1077" t="n">
        <v>5.688201925847736</v>
      </c>
      <c r="AR1077" t="n">
        <v>1</v>
      </c>
      <c r="AS1077" t="n">
        <v>0</v>
      </c>
      <c r="AT1077" t="n">
        <v>0</v>
      </c>
      <c r="AU1077" t="n">
        <v>0</v>
      </c>
      <c r="AV1077" t="n">
        <v>5.676983707478854</v>
      </c>
      <c r="AW1077" t="n">
        <v>1.784747301277083</v>
      </c>
    </row>
    <row r="1078" spans="1:49">
      <c r="A1078" t="n">
        <v>0</v>
      </c>
      <c r="B1078" t="n">
        <v>-21.42638506</v>
      </c>
      <c r="C1078" t="n">
        <v>56.5407063261044</v>
      </c>
      <c r="D1078" t="n">
        <v>89.84063072113619</v>
      </c>
      <c r="E1078" t="n">
        <v>1910.39265662124</v>
      </c>
      <c r="F1078" t="n">
        <v>1075</v>
      </c>
      <c r="G1078" t="n">
        <v>44.443973505</v>
      </c>
      <c r="H1078" t="n">
        <v>1.365245020620208</v>
      </c>
      <c r="I1078" t="n">
        <v>-0</v>
      </c>
      <c r="J1078" t="n">
        <v>0</v>
      </c>
      <c r="K1078" t="n">
        <v>0</v>
      </c>
      <c r="L1078" t="n">
        <v>0.3314948739458574</v>
      </c>
      <c r="M1078" t="n">
        <v>0</v>
      </c>
      <c r="N1078" t="n">
        <v>90.72500480946573</v>
      </c>
      <c r="O1078" t="n">
        <v>31.30569696606274</v>
      </c>
      <c r="P1078" t="b">
        <v>1</v>
      </c>
      <c r="Q1078" t="n">
        <v>0</v>
      </c>
      <c r="R1078" t="b">
        <v>0</v>
      </c>
      <c r="S1078" t="n">
        <v>31.30569696606274</v>
      </c>
      <c r="T1078" t="n">
        <v>366.1220535371694</v>
      </c>
      <c r="U1078" t="n">
        <v>1443.985379150596</v>
      </c>
      <c r="V1078" t="n">
        <v>816.5238402247747</v>
      </c>
      <c r="W1078" t="n">
        <v>3</v>
      </c>
      <c r="X1078" t="n">
        <v>1910.392656616239</v>
      </c>
      <c r="Y1078" t="b">
        <v>0</v>
      </c>
      <c r="Z1078" t="n">
        <v>1910.392656616239</v>
      </c>
      <c r="AA1078" t="b">
        <v>0</v>
      </c>
      <c r="AB1078" t="n">
        <v>207.0293712537461</v>
      </c>
      <c r="AC1078" t="n">
        <v>31.30569696606274</v>
      </c>
      <c r="AD1078" t="b">
        <v>0</v>
      </c>
      <c r="AE1078" t="n">
        <v>0</v>
      </c>
      <c r="AF1078" t="n">
        <v>0</v>
      </c>
      <c r="AG1078" t="n">
        <v>0.9513907298949459</v>
      </c>
      <c r="AH1078" t="n">
        <v>38.40061371111685</v>
      </c>
      <c r="AI1078" t="n">
        <v>164.4800402306128</v>
      </c>
      <c r="AJ1078" t="n">
        <v>32.90519445099026</v>
      </c>
      <c r="AK1078" t="n">
        <v>7.995254702460016</v>
      </c>
      <c r="AL1078" t="n">
        <v>32.90519445099026</v>
      </c>
      <c r="AM1078" t="n">
        <v>0</v>
      </c>
      <c r="AN1078" t="n">
        <v>0</v>
      </c>
      <c r="AO1078" t="n">
        <v>32.98704335124319</v>
      </c>
      <c r="AP1078" t="n">
        <v>0</v>
      </c>
      <c r="AQ1078" t="n">
        <v>6.627576742234007</v>
      </c>
      <c r="AR1078" t="n">
        <v>1</v>
      </c>
      <c r="AS1078" t="n">
        <v>0</v>
      </c>
      <c r="AT1078" t="n">
        <v>0</v>
      </c>
      <c r="AU1078" t="n">
        <v>0</v>
      </c>
      <c r="AV1078" t="n">
        <v>6.619556787235225</v>
      </c>
      <c r="AW1078" t="n">
        <v>2.081076275787862</v>
      </c>
    </row>
    <row r="1079" spans="1:49">
      <c r="A1079" t="n">
        <v>0</v>
      </c>
      <c r="B1079" t="n">
        <v>-21.42638506</v>
      </c>
      <c r="C1079" t="n">
        <v>56.79052826123404</v>
      </c>
      <c r="D1079" t="n">
        <v>90.23758650181875</v>
      </c>
      <c r="E1079" t="n">
        <v>2115.55486737858</v>
      </c>
      <c r="F1079" t="n">
        <v>1076</v>
      </c>
      <c r="G1079" t="n">
        <v>49.216931475</v>
      </c>
      <c r="H1079" t="n">
        <v>1.256447302559676</v>
      </c>
      <c r="I1079" t="n">
        <v>-0</v>
      </c>
      <c r="J1079" t="n">
        <v>0</v>
      </c>
      <c r="K1079" t="n">
        <v>0</v>
      </c>
      <c r="L1079" t="n">
        <v>0.3565399449534439</v>
      </c>
      <c r="M1079" t="n">
        <v>0</v>
      </c>
      <c r="N1079" t="n">
        <v>90.717565092431</v>
      </c>
      <c r="O1079" t="n">
        <v>32.33841738341987</v>
      </c>
      <c r="P1079" t="b">
        <v>1</v>
      </c>
      <c r="Q1079" t="n">
        <v>0</v>
      </c>
      <c r="R1079" t="b">
        <v>0</v>
      </c>
      <c r="S1079" t="n">
        <v>32.33841738341987</v>
      </c>
      <c r="T1079" t="n">
        <v>405.4408865669481</v>
      </c>
      <c r="U1079" t="n">
        <v>1599.058856620043</v>
      </c>
      <c r="V1079" t="n">
        <v>761.6625479369781</v>
      </c>
      <c r="W1079" t="n">
        <v>3</v>
      </c>
      <c r="X1079" t="n">
        <v>2115.554867308317</v>
      </c>
      <c r="Y1079" t="b">
        <v>0</v>
      </c>
      <c r="Z1079" t="n">
        <v>2115.554867308317</v>
      </c>
      <c r="AA1079" t="b">
        <v>0</v>
      </c>
      <c r="AB1079" t="n">
        <v>193.1193072862521</v>
      </c>
      <c r="AC1079" t="n">
        <v>32.33841738341987</v>
      </c>
      <c r="AD1079" t="b">
        <v>0</v>
      </c>
      <c r="AE1079" t="n">
        <v>0</v>
      </c>
      <c r="AF1079" t="n">
        <v>0</v>
      </c>
      <c r="AG1079" t="n">
        <v>0.9498937864786831</v>
      </c>
      <c r="AH1079" t="n">
        <v>38.452663899481</v>
      </c>
      <c r="AI1079" t="n">
        <v>153.6706060030288</v>
      </c>
      <c r="AJ1079" t="n">
        <v>34.04424562381912</v>
      </c>
      <c r="AK1079" t="n">
        <v>7.699852196337929</v>
      </c>
      <c r="AL1079" t="n">
        <v>34.04424562381912</v>
      </c>
      <c r="AM1079" t="n">
        <v>0</v>
      </c>
      <c r="AN1079" t="n">
        <v>0</v>
      </c>
      <c r="AO1079" t="n">
        <v>34.11388964926531</v>
      </c>
      <c r="AP1079" t="n">
        <v>0</v>
      </c>
      <c r="AQ1079" t="n">
        <v>6.765182186216853</v>
      </c>
      <c r="AR1079" t="n">
        <v>1</v>
      </c>
      <c r="AS1079" t="n">
        <v>0</v>
      </c>
      <c r="AT1079" t="n">
        <v>0</v>
      </c>
      <c r="AU1079" t="n">
        <v>0</v>
      </c>
      <c r="AV1079" t="n">
        <v>6.759296134834589</v>
      </c>
      <c r="AW1079" t="n">
        <v>2.125007954362459</v>
      </c>
    </row>
    <row r="1080" spans="1:49">
      <c r="A1080" t="n">
        <v>0</v>
      </c>
      <c r="B1080" t="n">
        <v>-21.42638506</v>
      </c>
      <c r="C1080" t="n">
        <v>57.02719407204608</v>
      </c>
      <c r="D1080" t="n">
        <v>90.61363779468465</v>
      </c>
      <c r="E1080" t="n">
        <v>2291.60995240555</v>
      </c>
      <c r="F1080" t="n">
        <v>1077</v>
      </c>
      <c r="G1080" t="n">
        <v>53.312732155</v>
      </c>
      <c r="H1080" t="n">
        <v>0.9995979774744175</v>
      </c>
      <c r="I1080" t="n">
        <v>-0</v>
      </c>
      <c r="J1080" t="n">
        <v>0</v>
      </c>
      <c r="K1080" t="n">
        <v>0</v>
      </c>
      <c r="L1080" t="n">
        <v>0.351114311982874</v>
      </c>
      <c r="M1080" t="n">
        <v>0</v>
      </c>
      <c r="N1080" t="n">
        <v>90.71012537539627</v>
      </c>
      <c r="O1080" t="n">
        <v>28.76573965694594</v>
      </c>
      <c r="P1080" t="b">
        <v>1</v>
      </c>
      <c r="Q1080" t="n">
        <v>0</v>
      </c>
      <c r="R1080" t="b">
        <v>0</v>
      </c>
      <c r="S1080" t="n">
        <v>28.76573965694594</v>
      </c>
      <c r="T1080" t="n">
        <v>439.181410592592</v>
      </c>
      <c r="U1080" t="n">
        <v>1732.131483377183</v>
      </c>
      <c r="V1080" t="n">
        <v>625.4649510670431</v>
      </c>
      <c r="W1080" t="n">
        <v>3</v>
      </c>
      <c r="X1080" t="n">
        <v>2291.609952508013</v>
      </c>
      <c r="Y1080" t="b">
        <v>0</v>
      </c>
      <c r="Z1080" t="n">
        <v>2291.609952508013</v>
      </c>
      <c r="AA1080" t="b">
        <v>0</v>
      </c>
      <c r="AB1080" t="n">
        <v>158.5864480393111</v>
      </c>
      <c r="AC1080" t="n">
        <v>28.76573965694594</v>
      </c>
      <c r="AD1080" t="b">
        <v>0</v>
      </c>
      <c r="AE1080" t="n">
        <v>0</v>
      </c>
      <c r="AF1080" t="n">
        <v>0</v>
      </c>
      <c r="AG1080" t="n">
        <v>0.9461690714863634</v>
      </c>
      <c r="AH1080" t="n">
        <v>38.5080869180217</v>
      </c>
      <c r="AI1080" t="n">
        <v>126.6885834593712</v>
      </c>
      <c r="AJ1080" t="n">
        <v>30.40232504298311</v>
      </c>
      <c r="AK1080" t="n">
        <v>6.819764079695304</v>
      </c>
      <c r="AL1080" t="n">
        <v>30.40232504298311</v>
      </c>
      <c r="AM1080" t="n">
        <v>0</v>
      </c>
      <c r="AN1080" t="n">
        <v>0</v>
      </c>
      <c r="AO1080" t="n">
        <v>30.40258481600273</v>
      </c>
      <c r="AP1080" t="n">
        <v>0</v>
      </c>
      <c r="AQ1080" t="n">
        <v>6.019162247270518</v>
      </c>
      <c r="AR1080" t="n">
        <v>1</v>
      </c>
      <c r="AS1080" t="n">
        <v>0</v>
      </c>
      <c r="AT1080" t="n">
        <v>0</v>
      </c>
      <c r="AU1080" t="n">
        <v>0</v>
      </c>
      <c r="AV1080" t="n">
        <v>6.014116208695848</v>
      </c>
      <c r="AW1080" t="n">
        <v>1.890736036268016</v>
      </c>
    </row>
    <row r="1081" spans="1:49">
      <c r="A1081" t="n">
        <v>0</v>
      </c>
      <c r="B1081" t="n">
        <v>-21.42638506</v>
      </c>
      <c r="C1081" t="n">
        <v>57.20912646133225</v>
      </c>
      <c r="D1081" t="n">
        <v>90.90272015081584</v>
      </c>
      <c r="E1081" t="n">
        <v>2092.272470671545</v>
      </c>
      <c r="F1081" t="n">
        <v>1078</v>
      </c>
      <c r="G1081" t="n">
        <v>56.418899335</v>
      </c>
      <c r="H1081" t="n">
        <v>0.746800670875996</v>
      </c>
      <c r="I1081" t="n">
        <v>-0</v>
      </c>
      <c r="J1081" t="n">
        <v>0</v>
      </c>
      <c r="K1081" t="n">
        <v>0</v>
      </c>
      <c r="L1081" t="n">
        <v>0.3114900808343401</v>
      </c>
      <c r="M1081" t="n">
        <v>0</v>
      </c>
      <c r="N1081" t="n">
        <v>90.70268565836155</v>
      </c>
      <c r="O1081" t="n">
        <v>23.8799528596795</v>
      </c>
      <c r="P1081" t="b">
        <v>1</v>
      </c>
      <c r="Q1081" t="n">
        <v>0</v>
      </c>
      <c r="R1081" t="b">
        <v>0</v>
      </c>
      <c r="S1081" t="n">
        <v>23.8799528596795</v>
      </c>
      <c r="T1081" t="n">
        <v>464.7694986253467</v>
      </c>
      <c r="U1081" t="n">
        <v>1833.050902578367</v>
      </c>
      <c r="V1081" t="n">
        <v>490.6448314264009</v>
      </c>
      <c r="W1081" t="n">
        <v>3</v>
      </c>
      <c r="X1081" t="n">
        <v>2425.12634411118</v>
      </c>
      <c r="Y1081" t="b">
        <v>0</v>
      </c>
      <c r="Z1081" t="n">
        <v>2425.12634411118</v>
      </c>
      <c r="AA1081" t="b">
        <v>0</v>
      </c>
      <c r="AB1081" t="n">
        <v>124.4028477247467</v>
      </c>
      <c r="AC1081" t="n">
        <v>23.8799528596795</v>
      </c>
      <c r="AD1081" t="b">
        <v>0</v>
      </c>
      <c r="AE1081" t="n">
        <v>0</v>
      </c>
      <c r="AF1081" t="n">
        <v>0</v>
      </c>
      <c r="AG1081" t="n">
        <v>0.9406686008141587</v>
      </c>
      <c r="AH1081" t="n">
        <v>38.56105170684035</v>
      </c>
      <c r="AI1081" t="n">
        <v>99.96174528841466</v>
      </c>
      <c r="AJ1081" t="n">
        <v>25.38614857454703</v>
      </c>
      <c r="AK1081" t="n">
        <v>5.930870213020341</v>
      </c>
      <c r="AL1081" t="n">
        <v>25.38614857454703</v>
      </c>
      <c r="AM1081" t="n">
        <v>0</v>
      </c>
      <c r="AN1081" t="n">
        <v>0</v>
      </c>
      <c r="AO1081" t="n">
        <v>25.51291114776445</v>
      </c>
      <c r="AP1081" t="n">
        <v>0</v>
      </c>
      <c r="AQ1081" t="n">
        <v>5.111590715971702</v>
      </c>
      <c r="AR1081" t="n">
        <v>1</v>
      </c>
      <c r="AS1081" t="n">
        <v>0</v>
      </c>
      <c r="AT1081" t="n">
        <v>0</v>
      </c>
      <c r="AU1081" t="n">
        <v>0</v>
      </c>
      <c r="AV1081" t="n">
        <v>5.101684064687893</v>
      </c>
      <c r="AW1081" t="n">
        <v>1.603882860263419</v>
      </c>
    </row>
    <row r="1082" spans="1:49">
      <c r="A1082" t="n">
        <v>0</v>
      </c>
      <c r="B1082" t="n">
        <v>-21.42638506</v>
      </c>
      <c r="C1082" t="n">
        <v>57.35449015180862</v>
      </c>
      <c r="D1082" t="n">
        <v>91.13369649485065</v>
      </c>
      <c r="E1082" t="n">
        <v>1777.298509751915</v>
      </c>
      <c r="F1082" t="n">
        <v>1079</v>
      </c>
      <c r="G1082" t="n">
        <v>58.871749355</v>
      </c>
      <c r="H1082" t="n">
        <v>0.6457136723549404</v>
      </c>
      <c r="I1082" t="n">
        <v>-0</v>
      </c>
      <c r="J1082" t="n">
        <v>0</v>
      </c>
      <c r="K1082" t="n">
        <v>0</v>
      </c>
      <c r="L1082" t="n">
        <v>0.2429520570464342</v>
      </c>
      <c r="M1082" t="n">
        <v>0</v>
      </c>
      <c r="N1082" t="n">
        <v>90.69524594132682</v>
      </c>
      <c r="O1082" t="n">
        <v>22.25650064272659</v>
      </c>
      <c r="P1082" t="b">
        <v>1</v>
      </c>
      <c r="Q1082" t="n">
        <v>0</v>
      </c>
      <c r="R1082" t="b">
        <v>0</v>
      </c>
      <c r="S1082" t="n">
        <v>22.25650064272659</v>
      </c>
      <c r="T1082" t="n">
        <v>484.9756686753773</v>
      </c>
      <c r="U1082" t="n">
        <v>1912.744037255688</v>
      </c>
      <c r="V1082" t="n">
        <v>438.2362648698864</v>
      </c>
      <c r="W1082" t="n">
        <v>4</v>
      </c>
      <c r="X1082" t="n">
        <v>1706.167681232074</v>
      </c>
      <c r="Y1082" t="b">
        <v>1</v>
      </c>
      <c r="Z1082" t="n">
        <v>1706.167681232074</v>
      </c>
      <c r="AA1082" t="b">
        <v>0</v>
      </c>
      <c r="AB1082" t="n">
        <v>111.1146716201537</v>
      </c>
      <c r="AC1082" t="n">
        <v>22.25650064272659</v>
      </c>
      <c r="AD1082" t="b">
        <v>0</v>
      </c>
      <c r="AE1082" t="n">
        <v>0</v>
      </c>
      <c r="AF1082" t="n">
        <v>71.13082851984109</v>
      </c>
      <c r="AG1082" t="n">
        <v>0.9488042906306542</v>
      </c>
      <c r="AH1082" t="n">
        <v>38.60951332193479</v>
      </c>
      <c r="AI1082" t="n">
        <v>131.2894753338277</v>
      </c>
      <c r="AJ1082" t="n">
        <v>23.45741989418394</v>
      </c>
      <c r="AK1082" t="n">
        <v>6.721457822444521</v>
      </c>
      <c r="AL1082" t="n">
        <v>24.43536932457415</v>
      </c>
      <c r="AM1082" t="n">
        <v>0</v>
      </c>
      <c r="AN1082" t="n">
        <v>0</v>
      </c>
      <c r="AO1082" t="n">
        <v>24.48527628502521</v>
      </c>
      <c r="AP1082" t="n">
        <v>0</v>
      </c>
      <c r="AQ1082" t="n">
        <v>4.973497415785127</v>
      </c>
      <c r="AR1082" t="n">
        <v>1</v>
      </c>
      <c r="AS1082" t="n">
        <v>0</v>
      </c>
      <c r="AT1082" t="n">
        <v>0</v>
      </c>
      <c r="AU1082" t="n">
        <v>0</v>
      </c>
      <c r="AV1082" t="n">
        <v>4.960755669234431</v>
      </c>
      <c r="AW1082" t="n">
        <v>1.559577365229583</v>
      </c>
    </row>
    <row r="1083" spans="1:49">
      <c r="A1083" t="n">
        <v>0</v>
      </c>
      <c r="B1083" t="n">
        <v>-21.42638506</v>
      </c>
      <c r="C1083" t="n">
        <v>57.50018733332909</v>
      </c>
      <c r="D1083" t="n">
        <v>91.3652027411044</v>
      </c>
      <c r="E1083" t="n">
        <v>1769.563362106805</v>
      </c>
      <c r="F1083" t="n">
        <v>1080</v>
      </c>
      <c r="G1083" t="n">
        <v>61.05923343</v>
      </c>
      <c r="H1083" t="n">
        <v>0.5372897188709089</v>
      </c>
      <c r="I1083" t="n">
        <v>-0</v>
      </c>
      <c r="J1083" t="n">
        <v>0</v>
      </c>
      <c r="K1083" t="n">
        <v>0</v>
      </c>
      <c r="L1083" t="n">
        <v>0.1575033150911436</v>
      </c>
      <c r="M1083" t="n">
        <v>0</v>
      </c>
      <c r="N1083" t="n">
        <v>90.68780622429209</v>
      </c>
      <c r="O1083" t="n">
        <v>20.09996616475465</v>
      </c>
      <c r="P1083" t="b">
        <v>1</v>
      </c>
      <c r="Q1083" t="n">
        <v>0</v>
      </c>
      <c r="R1083" t="b">
        <v>0</v>
      </c>
      <c r="S1083" t="n">
        <v>20.09996616475465</v>
      </c>
      <c r="T1083" t="n">
        <v>502.9957982555724</v>
      </c>
      <c r="U1083" t="n">
        <v>1983.815428319977</v>
      </c>
      <c r="V1083" t="n">
        <v>381.5947149691852</v>
      </c>
      <c r="W1083" t="n">
        <v>4</v>
      </c>
      <c r="X1083" t="n">
        <v>1769.56336206142</v>
      </c>
      <c r="Y1083" t="b">
        <v>0</v>
      </c>
      <c r="Z1083" t="n">
        <v>1769.56336206142</v>
      </c>
      <c r="AA1083" t="b">
        <v>0</v>
      </c>
      <c r="AB1083" t="n">
        <v>96.75322387656827</v>
      </c>
      <c r="AC1083" t="n">
        <v>20.09996616475465</v>
      </c>
      <c r="AD1083" t="b">
        <v>0</v>
      </c>
      <c r="AE1083" t="n">
        <v>0</v>
      </c>
      <c r="AF1083" t="n">
        <v>4.538514986052178e-08</v>
      </c>
      <c r="AG1083" t="n">
        <v>0.9462719221920439</v>
      </c>
      <c r="AH1083" t="n">
        <v>38.64848689966681</v>
      </c>
      <c r="AI1083" t="n">
        <v>114.6263956777577</v>
      </c>
      <c r="AJ1083" t="n">
        <v>21.24121586339895</v>
      </c>
      <c r="AK1083" t="n">
        <v>6.158655905820126</v>
      </c>
      <c r="AL1083" t="n">
        <v>21.24121586394373</v>
      </c>
      <c r="AM1083" t="n">
        <v>0</v>
      </c>
      <c r="AN1083" t="n">
        <v>0</v>
      </c>
      <c r="AO1083" t="n">
        <v>21.25226928951938</v>
      </c>
      <c r="AP1083" t="n">
        <v>0</v>
      </c>
      <c r="AQ1083" t="n">
        <v>4.344307609395623</v>
      </c>
      <c r="AR1083" t="n">
        <v>1</v>
      </c>
      <c r="AS1083" t="n">
        <v>0</v>
      </c>
      <c r="AT1083" t="n">
        <v>0</v>
      </c>
      <c r="AU1083" t="n">
        <v>0</v>
      </c>
      <c r="AV1083" t="n">
        <v>4.330803206156347</v>
      </c>
      <c r="AW1083" t="n">
        <v>1.361531005341267</v>
      </c>
    </row>
    <row r="1084" spans="1:49">
      <c r="A1084" t="n">
        <v>0</v>
      </c>
      <c r="B1084" t="n">
        <v>-21.42638506</v>
      </c>
      <c r="C1084" t="n">
        <v>57.60292096892674</v>
      </c>
      <c r="D1084" t="n">
        <v>91.52844185179279</v>
      </c>
      <c r="E1084" t="n">
        <v>1625.42602120575</v>
      </c>
      <c r="F1084" t="n">
        <v>1081</v>
      </c>
      <c r="G1084" t="n">
        <v>62.58061056</v>
      </c>
      <c r="H1084" t="n">
        <v>0.2958451229947645</v>
      </c>
      <c r="I1084" t="n">
        <v>-0</v>
      </c>
      <c r="J1084" t="n">
        <v>0</v>
      </c>
      <c r="K1084" t="n">
        <v>0</v>
      </c>
      <c r="L1084" t="n">
        <v>0.07733513118277957</v>
      </c>
      <c r="M1084" t="n">
        <v>0</v>
      </c>
      <c r="N1084" t="n">
        <v>90.68036650725736</v>
      </c>
      <c r="O1084" t="n">
        <v>13.57171886306477</v>
      </c>
      <c r="P1084" t="b">
        <v>1</v>
      </c>
      <c r="Q1084" t="n">
        <v>0</v>
      </c>
      <c r="R1084" t="b">
        <v>0</v>
      </c>
      <c r="S1084" t="n">
        <v>13.57171886306477</v>
      </c>
      <c r="T1084" t="n">
        <v>515.5286497337918</v>
      </c>
      <c r="U1084" t="n">
        <v>2033.244994550075</v>
      </c>
      <c r="V1084" t="n">
        <v>251.3931450086034</v>
      </c>
      <c r="W1084" t="n">
        <v>4</v>
      </c>
      <c r="X1084" t="n">
        <v>1813.654535138667</v>
      </c>
      <c r="Y1084" t="b">
        <v>0</v>
      </c>
      <c r="Z1084" t="n">
        <v>1813.654535138667</v>
      </c>
      <c r="AA1084" t="b">
        <v>0</v>
      </c>
      <c r="AB1084" t="n">
        <v>63.74065542814487</v>
      </c>
      <c r="AC1084" t="n">
        <v>13.57171886306477</v>
      </c>
      <c r="AD1084" t="b">
        <v>0</v>
      </c>
      <c r="AE1084" t="n">
        <v>0</v>
      </c>
      <c r="AF1084" t="n">
        <v>0</v>
      </c>
      <c r="AG1084" t="n">
        <v>0.9367877832308601</v>
      </c>
      <c r="AH1084" t="n">
        <v>38.68542516174302</v>
      </c>
      <c r="AI1084" t="n">
        <v>76.27995920442611</v>
      </c>
      <c r="AJ1084" t="n">
        <v>14.4875062484885</v>
      </c>
      <c r="AK1084" t="n">
        <v>4.821825316371317</v>
      </c>
      <c r="AL1084" t="n">
        <v>14.4875062484885</v>
      </c>
      <c r="AM1084" t="n">
        <v>0</v>
      </c>
      <c r="AN1084" t="n">
        <v>0</v>
      </c>
      <c r="AO1084" t="n">
        <v>14.54672417940877</v>
      </c>
      <c r="AP1084" t="n">
        <v>0</v>
      </c>
      <c r="AQ1084" t="n">
        <v>3.082578809433645</v>
      </c>
      <c r="AR1084" t="n">
        <v>1</v>
      </c>
      <c r="AS1084" t="n">
        <v>0</v>
      </c>
      <c r="AT1084" t="n">
        <v>0</v>
      </c>
      <c r="AU1084" t="n">
        <v>0</v>
      </c>
      <c r="AV1084" t="n">
        <v>3.068459805601168</v>
      </c>
      <c r="AW1084" t="n">
        <v>0.9646716706107943</v>
      </c>
    </row>
    <row r="1085" spans="1:49">
      <c r="A1085" t="n">
        <v>0</v>
      </c>
      <c r="B1085" t="n">
        <v>-21.42638506</v>
      </c>
      <c r="C1085" t="n">
        <v>57.64080378666419</v>
      </c>
      <c r="D1085" t="n">
        <v>91.58863593956025</v>
      </c>
      <c r="E1085" t="n">
        <v>1418.0375031987</v>
      </c>
      <c r="F1085" t="n">
        <v>1082</v>
      </c>
      <c r="G1085" t="n">
        <v>63.148723695</v>
      </c>
      <c r="H1085" t="n">
        <v>0.02057167665003234</v>
      </c>
      <c r="I1085" t="n">
        <v>-0</v>
      </c>
      <c r="J1085" t="n">
        <v>0</v>
      </c>
      <c r="K1085" t="n">
        <v>0</v>
      </c>
      <c r="L1085" t="n">
        <v>0.02147972096069783</v>
      </c>
      <c r="M1085" t="n">
        <v>0</v>
      </c>
      <c r="N1085" t="n">
        <v>90.67292679022263</v>
      </c>
      <c r="O1085" t="n">
        <v>5.528424810255838</v>
      </c>
      <c r="P1085" t="b">
        <v>1</v>
      </c>
      <c r="Q1085" t="n">
        <v>0</v>
      </c>
      <c r="R1085" t="b">
        <v>0</v>
      </c>
      <c r="S1085" t="n">
        <v>5.528424810255838</v>
      </c>
      <c r="T1085" t="n">
        <v>520.2086711455642</v>
      </c>
      <c r="U1085" t="n">
        <v>2051.702998998105</v>
      </c>
      <c r="V1085" t="n">
        <v>101.4834451866971</v>
      </c>
      <c r="W1085" t="n">
        <v>5</v>
      </c>
      <c r="X1085" t="n">
        <v>1382.847821324723</v>
      </c>
      <c r="Y1085" t="b">
        <v>1</v>
      </c>
      <c r="Z1085" t="n">
        <v>1382.847821324723</v>
      </c>
      <c r="AA1085" t="b">
        <v>0</v>
      </c>
      <c r="AB1085" t="n">
        <v>25.73109664977108</v>
      </c>
      <c r="AC1085" t="n">
        <v>5.528424810255838</v>
      </c>
      <c r="AD1085" t="b">
        <v>0</v>
      </c>
      <c r="AE1085" t="n">
        <v>0</v>
      </c>
      <c r="AF1085" t="n">
        <v>35.18968187397718</v>
      </c>
      <c r="AG1085" t="n">
        <v>0.9180697970606646</v>
      </c>
      <c r="AH1085" t="n">
        <v>38.71476891782488</v>
      </c>
      <c r="AI1085" t="n">
        <v>41.58365887105346</v>
      </c>
      <c r="AJ1085" t="n">
        <v>6.021791401869338</v>
      </c>
      <c r="AK1085" t="n">
        <v>3.406957610265515</v>
      </c>
      <c r="AL1085" t="n">
        <v>6.175029466445551</v>
      </c>
      <c r="AM1085" t="n">
        <v>0</v>
      </c>
      <c r="AN1085" t="n">
        <v>0</v>
      </c>
      <c r="AO1085" t="n">
        <v>6.205525271257647</v>
      </c>
      <c r="AP1085" t="n">
        <v>0</v>
      </c>
      <c r="AQ1085" t="n">
        <v>1.52542428224369</v>
      </c>
      <c r="AR1085" t="n">
        <v>1</v>
      </c>
      <c r="AS1085" t="n">
        <v>0</v>
      </c>
      <c r="AT1085" t="n">
        <v>0</v>
      </c>
      <c r="AU1085" t="n">
        <v>0</v>
      </c>
      <c r="AV1085" t="n">
        <v>1.513206072573319</v>
      </c>
      <c r="AW1085" t="n">
        <v>0.4757262999968515</v>
      </c>
    </row>
    <row r="1086" spans="1:49">
      <c r="A1086" t="n">
        <v>-17.23301847</v>
      </c>
      <c r="B1086" t="n">
        <v>-4.196004049999999</v>
      </c>
      <c r="C1086" t="n">
        <v>57.62636340180511</v>
      </c>
      <c r="D1086" t="n">
        <v>91.56569081970071</v>
      </c>
      <c r="E1086" t="n">
        <v>1373.1646725954</v>
      </c>
      <c r="F1086" t="n">
        <v>1083</v>
      </c>
      <c r="G1086" t="n">
        <v>62.70653586</v>
      </c>
      <c r="H1086" t="n">
        <v>-0.2731940795949104</v>
      </c>
      <c r="I1086" t="n">
        <v>0.3600605274774963</v>
      </c>
      <c r="J1086" t="n">
        <v>0</v>
      </c>
      <c r="K1086" t="n">
        <v>0</v>
      </c>
      <c r="L1086" t="n">
        <v>-0.01367344461719244</v>
      </c>
      <c r="M1086" t="n">
        <v>0</v>
      </c>
      <c r="N1086" t="n">
        <v>90.66847845877993</v>
      </c>
      <c r="O1086" t="n">
        <v>-3.237342566267145</v>
      </c>
      <c r="P1086" t="b">
        <v>1</v>
      </c>
      <c r="Q1086" t="n">
        <v>0</v>
      </c>
      <c r="R1086" t="b">
        <v>0</v>
      </c>
      <c r="S1086" t="n">
        <v>-3.237342566267145</v>
      </c>
      <c r="T1086" t="n">
        <v>516.566001387849</v>
      </c>
      <c r="U1086" t="n">
        <v>2037.336309473677</v>
      </c>
      <c r="V1086" t="n">
        <v>-59.84587493396011</v>
      </c>
      <c r="W1086" t="n">
        <v>5</v>
      </c>
      <c r="X1086" t="n">
        <v>1373.164672585258</v>
      </c>
      <c r="Y1086" t="b">
        <v>0</v>
      </c>
      <c r="Z1086" t="n">
        <v>1373.164672585258</v>
      </c>
      <c r="AA1086" t="b">
        <v>0</v>
      </c>
      <c r="AB1086" t="n">
        <v>-15.17390338082153</v>
      </c>
      <c r="AC1086" t="n">
        <v>-3.237342566267145</v>
      </c>
      <c r="AD1086" t="b">
        <v>0</v>
      </c>
      <c r="AE1086" t="n">
        <v>0</v>
      </c>
      <c r="AF1086" t="n">
        <v>1.014177541946992e-08</v>
      </c>
      <c r="AG1086" t="n">
        <v>0.8180694526511418</v>
      </c>
      <c r="AH1086" t="n">
        <v>38.7302615520132</v>
      </c>
      <c r="AI1086" t="n">
        <v>-18.41736918891688</v>
      </c>
      <c r="AJ1086" t="n">
        <v>-2.648371061230406</v>
      </c>
      <c r="AK1086" t="n">
        <v>-3.243465808095353</v>
      </c>
      <c r="AL1086" t="n">
        <v>-2.648371061249966</v>
      </c>
      <c r="AM1086" t="n">
        <v>2</v>
      </c>
      <c r="AN1086" t="n">
        <v>0</v>
      </c>
      <c r="AO1086" t="n">
        <v>-2.285595187427002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</row>
    <row r="1087" spans="1:49">
      <c r="A1087" t="n">
        <v>-67.91836692000001</v>
      </c>
      <c r="B1087" t="n">
        <v>46.481587155</v>
      </c>
      <c r="C1087" t="n">
        <v>57.57375707380017</v>
      </c>
      <c r="D1087" t="n">
        <v>91.48210173857694</v>
      </c>
      <c r="E1087" t="n">
        <v>1342.763800461365</v>
      </c>
      <c r="F1087" t="n">
        <v>1084</v>
      </c>
      <c r="G1087" t="n">
        <v>61.318258535</v>
      </c>
      <c r="H1087" t="n">
        <v>-0.4531829916037289</v>
      </c>
      <c r="I1087" t="n">
        <v>1.419062079066253</v>
      </c>
      <c r="J1087" t="n">
        <v>0</v>
      </c>
      <c r="K1087" t="n">
        <v>0</v>
      </c>
      <c r="L1087" t="n">
        <v>-0.04337575932953242</v>
      </c>
      <c r="M1087" t="n">
        <v>0</v>
      </c>
      <c r="N1087" t="n">
        <v>90.67581970584678</v>
      </c>
      <c r="O1087" t="n">
        <v>-8.469120653204399</v>
      </c>
      <c r="P1087" t="b">
        <v>1</v>
      </c>
      <c r="Q1087" t="n">
        <v>0</v>
      </c>
      <c r="R1087" t="b">
        <v>0</v>
      </c>
      <c r="S1087" t="n">
        <v>-8.469120653204399</v>
      </c>
      <c r="T1087" t="n">
        <v>505.1296039412771</v>
      </c>
      <c r="U1087" t="n">
        <v>1992.231157944397</v>
      </c>
      <c r="V1087" t="n">
        <v>-160.1057318852972</v>
      </c>
      <c r="W1087" t="n">
        <v>5</v>
      </c>
      <c r="X1087" t="n">
        <v>1342.763800454524</v>
      </c>
      <c r="Y1087" t="b">
        <v>0</v>
      </c>
      <c r="Z1087" t="n">
        <v>1342.763800454524</v>
      </c>
      <c r="AA1087" t="b">
        <v>0</v>
      </c>
      <c r="AB1087" t="n">
        <v>-40.59475960580559</v>
      </c>
      <c r="AC1087" t="n">
        <v>-8.469120653204399</v>
      </c>
      <c r="AD1087" t="b">
        <v>0</v>
      </c>
      <c r="AE1087" t="n">
        <v>0</v>
      </c>
      <c r="AF1087" t="n">
        <v>0</v>
      </c>
      <c r="AG1087" t="n">
        <v>0.9103781712021084</v>
      </c>
      <c r="AH1087" t="n">
        <v>38.75040686931871</v>
      </c>
      <c r="AI1087" t="n">
        <v>-54.83172553460314</v>
      </c>
      <c r="AJ1087" t="n">
        <v>-7.710102571954227</v>
      </c>
      <c r="AK1087" t="n">
        <v>-14.23696592879755</v>
      </c>
      <c r="AL1087" t="n">
        <v>-7.710102571954227</v>
      </c>
      <c r="AM1087" t="n">
        <v>2</v>
      </c>
      <c r="AN1087" t="n">
        <v>3.977486460660104</v>
      </c>
      <c r="AO1087" t="n">
        <v>-2.31156440547197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</row>
    <row r="1088" spans="1:49">
      <c r="A1088" t="n">
        <v>-86.165092355</v>
      </c>
      <c r="B1088" t="n">
        <v>64.72551999</v>
      </c>
      <c r="C1088" t="n">
        <v>57.51446264511887</v>
      </c>
      <c r="D1088" t="n">
        <v>91.3878855673064</v>
      </c>
      <c r="E1088" t="n">
        <v>1308.73046828796</v>
      </c>
      <c r="F1088" t="n">
        <v>1085</v>
      </c>
      <c r="G1088" t="n">
        <v>59.764102355</v>
      </c>
      <c r="H1088" t="n">
        <v>-0.366101874823503</v>
      </c>
      <c r="I1088" t="n">
        <v>1.80030263749195</v>
      </c>
      <c r="J1088" t="n">
        <v>0</v>
      </c>
      <c r="K1088" t="n">
        <v>0</v>
      </c>
      <c r="L1088" t="n">
        <v>-0.06232361464508834</v>
      </c>
      <c r="M1088" t="n">
        <v>0</v>
      </c>
      <c r="N1088" t="n">
        <v>90.69512649528167</v>
      </c>
      <c r="O1088" t="n">
        <v>-5.897087080182644</v>
      </c>
      <c r="P1088" t="b">
        <v>1</v>
      </c>
      <c r="Q1088" t="n">
        <v>0</v>
      </c>
      <c r="R1088" t="b">
        <v>0</v>
      </c>
      <c r="S1088" t="n">
        <v>-5.897087080182644</v>
      </c>
      <c r="T1088" t="n">
        <v>492.3267241070727</v>
      </c>
      <c r="U1088" t="n">
        <v>1941.736599878295</v>
      </c>
      <c r="V1088" t="n">
        <v>-114.381427539607</v>
      </c>
      <c r="W1088" t="n">
        <v>5</v>
      </c>
      <c r="X1088" t="n">
        <v>1308.730468317971</v>
      </c>
      <c r="Y1088" t="b">
        <v>0</v>
      </c>
      <c r="Z1088" t="n">
        <v>1308.730468317971</v>
      </c>
      <c r="AA1088" t="b">
        <v>0</v>
      </c>
      <c r="AB1088" t="n">
        <v>-29.00137615101596</v>
      </c>
      <c r="AC1088" t="n">
        <v>-5.897087080182644</v>
      </c>
      <c r="AD1088" t="b">
        <v>0</v>
      </c>
      <c r="AE1088" t="n">
        <v>0</v>
      </c>
      <c r="AF1088" t="n">
        <v>0</v>
      </c>
      <c r="AG1088" t="n">
        <v>0.8894483734431035</v>
      </c>
      <c r="AH1088" t="n">
        <v>38.77636849896741</v>
      </c>
      <c r="AI1088" t="n">
        <v>-38.2718499185946</v>
      </c>
      <c r="AJ1088" t="n">
        <v>-5.245154511520793</v>
      </c>
      <c r="AK1088" t="n">
        <v>-9.270473767578636</v>
      </c>
      <c r="AL1088" t="n">
        <v>-5.245154511520793</v>
      </c>
      <c r="AM1088" t="n">
        <v>2</v>
      </c>
      <c r="AN1088" t="n">
        <v>1.197419089307071</v>
      </c>
      <c r="AO1088" t="n">
        <v>-2.246002183522668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</row>
    <row r="1089" spans="1:49">
      <c r="A1089" t="n">
        <v>-35.479743905</v>
      </c>
      <c r="B1089" t="n">
        <v>14.047928785</v>
      </c>
      <c r="C1089" t="n">
        <v>57.47108815228748</v>
      </c>
      <c r="D1089" t="n">
        <v>91.31896545564905</v>
      </c>
      <c r="E1089" t="n">
        <v>1288.126409107875</v>
      </c>
      <c r="F1089" t="n">
        <v>1086</v>
      </c>
      <c r="G1089" t="n">
        <v>58.82320342</v>
      </c>
      <c r="H1089" t="n">
        <v>-0.1616221049355868</v>
      </c>
      <c r="I1089" t="n">
        <v>0.7413010859031932</v>
      </c>
      <c r="J1089" t="n">
        <v>0</v>
      </c>
      <c r="K1089" t="n">
        <v>0</v>
      </c>
      <c r="L1089" t="n">
        <v>-0.06954102684332697</v>
      </c>
      <c r="M1089" t="n">
        <v>0</v>
      </c>
      <c r="N1089" t="n">
        <v>90.70880244124955</v>
      </c>
      <c r="O1089" t="n">
        <v>-0.1841051762874521</v>
      </c>
      <c r="P1089" t="b">
        <v>1</v>
      </c>
      <c r="Q1089" t="n">
        <v>0</v>
      </c>
      <c r="R1089" t="b">
        <v>0</v>
      </c>
      <c r="S1089" t="n">
        <v>-0.1841051762874521</v>
      </c>
      <c r="T1089" t="n">
        <v>484.5757553460464</v>
      </c>
      <c r="U1089" t="n">
        <v>1911.166779084807</v>
      </c>
      <c r="V1089" t="n">
        <v>-3.628070352058137</v>
      </c>
      <c r="W1089" t="n">
        <v>5</v>
      </c>
      <c r="X1089" t="n">
        <v>1288.12640910316</v>
      </c>
      <c r="Y1089" t="b">
        <v>0</v>
      </c>
      <c r="Z1089" t="n">
        <v>1288.12640910316</v>
      </c>
      <c r="AA1089" t="b">
        <v>0</v>
      </c>
      <c r="AB1089" t="n">
        <v>-0.9198961338889798</v>
      </c>
      <c r="AC1089" t="n">
        <v>-0.1841051762874521</v>
      </c>
      <c r="AD1089" t="b">
        <v>0</v>
      </c>
      <c r="AE1089" t="n">
        <v>0</v>
      </c>
      <c r="AF1089" t="n">
        <v>0</v>
      </c>
      <c r="AG1089" t="n">
        <v>0</v>
      </c>
      <c r="AH1089" t="n">
        <v>38.79866735102591</v>
      </c>
      <c r="AI1089" t="n">
        <v>1.900783602113383</v>
      </c>
      <c r="AJ1089" t="n">
        <v>0.256401037913806</v>
      </c>
      <c r="AK1089" t="n">
        <v>2.820679736002363</v>
      </c>
      <c r="AL1089" t="n">
        <v>0.256401037913806</v>
      </c>
      <c r="AM1089" t="n">
        <v>1</v>
      </c>
      <c r="AN1089" t="n">
        <v>0</v>
      </c>
      <c r="AO1089" t="n">
        <v>0.9980578991621608</v>
      </c>
      <c r="AP1089" t="n">
        <v>0</v>
      </c>
      <c r="AQ1089" t="n">
        <v>0.5616127422937638</v>
      </c>
      <c r="AR1089" t="n">
        <v>1</v>
      </c>
      <c r="AS1089" t="n">
        <v>0</v>
      </c>
      <c r="AT1089" t="n">
        <v>0</v>
      </c>
      <c r="AU1089" t="n">
        <v>0</v>
      </c>
      <c r="AV1089" t="n">
        <v>0.5521266156755242</v>
      </c>
      <c r="AW1089" t="n">
        <v>0.1735792346897116</v>
      </c>
    </row>
    <row r="1090" spans="1:49">
      <c r="A1090" t="n">
        <v>0</v>
      </c>
      <c r="B1090" t="n">
        <v>-21.42638506</v>
      </c>
      <c r="C1090" t="n">
        <v>57.45190879802789</v>
      </c>
      <c r="D1090" t="n">
        <v>91.2884903272775</v>
      </c>
      <c r="E1090" t="n">
        <v>1281.483474804755</v>
      </c>
      <c r="F1090" t="n">
        <v>1087</v>
      </c>
      <c r="G1090" t="n">
        <v>58.519849125</v>
      </c>
      <c r="H1090" t="n">
        <v>-0.02428739710082972</v>
      </c>
      <c r="I1090" t="n">
        <v>-0</v>
      </c>
      <c r="J1090" t="n">
        <v>0</v>
      </c>
      <c r="K1090" t="n">
        <v>0</v>
      </c>
      <c r="L1090" t="n">
        <v>-0.06482404659830993</v>
      </c>
      <c r="M1090" t="n">
        <v>0</v>
      </c>
      <c r="N1090" t="n">
        <v>90.70752145925736</v>
      </c>
      <c r="O1090" t="n">
        <v>3.592416933655181</v>
      </c>
      <c r="P1090" t="b">
        <v>1</v>
      </c>
      <c r="Q1090" t="n">
        <v>0</v>
      </c>
      <c r="R1090" t="b">
        <v>0</v>
      </c>
      <c r="S1090" t="n">
        <v>3.592416933655181</v>
      </c>
      <c r="T1090" t="n">
        <v>482.0767731742065</v>
      </c>
      <c r="U1090" t="n">
        <v>1901.31079339907</v>
      </c>
      <c r="V1090" t="n">
        <v>71.16097822430949</v>
      </c>
      <c r="W1090" t="n">
        <v>5</v>
      </c>
      <c r="X1090" t="n">
        <v>1281.483474750974</v>
      </c>
      <c r="Y1090" t="b">
        <v>0</v>
      </c>
      <c r="Z1090" t="n">
        <v>1281.483474750974</v>
      </c>
      <c r="AA1090" t="b">
        <v>0</v>
      </c>
      <c r="AB1090" t="n">
        <v>18.04284437736042</v>
      </c>
      <c r="AC1090" t="n">
        <v>3.592416933655181</v>
      </c>
      <c r="AD1090" t="b">
        <v>0</v>
      </c>
      <c r="AE1090" t="n">
        <v>0</v>
      </c>
      <c r="AF1090" t="n">
        <v>0</v>
      </c>
      <c r="AG1090" t="n">
        <v>0.9009926331673092</v>
      </c>
      <c r="AH1090" t="n">
        <v>38.79866735102591</v>
      </c>
      <c r="AI1090" t="n">
        <v>29.71145134157328</v>
      </c>
      <c r="AJ1090" t="n">
        <v>3.98717681078763</v>
      </c>
      <c r="AK1090" t="n">
        <v>2.941652562106789</v>
      </c>
      <c r="AL1090" t="n">
        <v>3.98717681078763</v>
      </c>
      <c r="AM1090" t="n">
        <v>0</v>
      </c>
      <c r="AN1090" t="n">
        <v>0</v>
      </c>
      <c r="AO1090" t="n">
        <v>3.987194301960715</v>
      </c>
      <c r="AP1090" t="n">
        <v>0</v>
      </c>
      <c r="AQ1090" t="n">
        <v>1.097823300352624</v>
      </c>
      <c r="AR1090" t="n">
        <v>1</v>
      </c>
      <c r="AS1090" t="n">
        <v>0</v>
      </c>
      <c r="AT1090" t="n">
        <v>0</v>
      </c>
      <c r="AU1090" t="n">
        <v>0</v>
      </c>
      <c r="AV1090" t="n">
        <v>1.086691463163189</v>
      </c>
      <c r="AW1090" t="n">
        <v>0.3416373476017361</v>
      </c>
    </row>
    <row r="1091" spans="1:49">
      <c r="A1091" t="n">
        <v>0</v>
      </c>
      <c r="B1091" t="n">
        <v>-21.42638506</v>
      </c>
      <c r="C1091" t="n">
        <v>57.45135828282956</v>
      </c>
      <c r="D1091" t="n">
        <v>91.28761558347159</v>
      </c>
      <c r="E1091" t="n">
        <v>1282.084973760385</v>
      </c>
      <c r="F1091" t="n">
        <v>1088</v>
      </c>
      <c r="G1091" t="n">
        <v>58.547317</v>
      </c>
      <c r="H1091" t="n">
        <v>0.02886634333891003</v>
      </c>
      <c r="I1091" t="n">
        <v>-0</v>
      </c>
      <c r="J1091" t="n">
        <v>0</v>
      </c>
      <c r="K1091" t="n">
        <v>0</v>
      </c>
      <c r="L1091" t="n">
        <v>-0.0422475457072522</v>
      </c>
      <c r="M1091" t="n">
        <v>0</v>
      </c>
      <c r="N1091" t="n">
        <v>90.70008174222264</v>
      </c>
      <c r="O1091" t="n">
        <v>5.064900169778998</v>
      </c>
      <c r="P1091" t="b">
        <v>1</v>
      </c>
      <c r="Q1091" t="n">
        <v>0</v>
      </c>
      <c r="R1091" t="b">
        <v>0</v>
      </c>
      <c r="S1091" t="n">
        <v>5.064900169778998</v>
      </c>
      <c r="T1091" t="n">
        <v>482.3030489548851</v>
      </c>
      <c r="U1091" t="n">
        <v>1902.203225078067</v>
      </c>
      <c r="V1091" t="n">
        <v>100.2818331794595</v>
      </c>
      <c r="W1091" t="n">
        <v>5</v>
      </c>
      <c r="X1091" t="n">
        <v>1282.084973702617</v>
      </c>
      <c r="Y1091" t="b">
        <v>0</v>
      </c>
      <c r="Z1091" t="n">
        <v>1282.084973702617</v>
      </c>
      <c r="AA1091" t="b">
        <v>0</v>
      </c>
      <c r="AB1091" t="n">
        <v>25.426428290938</v>
      </c>
      <c r="AC1091" t="n">
        <v>5.064900169778998</v>
      </c>
      <c r="AD1091" t="b">
        <v>0</v>
      </c>
      <c r="AE1091" t="n">
        <v>0</v>
      </c>
      <c r="AF1091" t="n">
        <v>0</v>
      </c>
      <c r="AG1091" t="n">
        <v>0.9186097065568173</v>
      </c>
      <c r="AH1091" t="n">
        <v>38.81083296617433</v>
      </c>
      <c r="AI1091" t="n">
        <v>41.06713742031511</v>
      </c>
      <c r="AJ1091" t="n">
        <v>5.513658448878721</v>
      </c>
      <c r="AK1091" t="n">
        <v>3.342466365510958</v>
      </c>
      <c r="AL1091" t="n">
        <v>5.513658448878721</v>
      </c>
      <c r="AM1091" t="n">
        <v>0</v>
      </c>
      <c r="AN1091" t="n">
        <v>0</v>
      </c>
      <c r="AO1091" t="n">
        <v>5.513663358569334</v>
      </c>
      <c r="AP1091" t="n">
        <v>0</v>
      </c>
      <c r="AQ1091" t="n">
        <v>1.378513247983078</v>
      </c>
      <c r="AR1091" t="n">
        <v>1</v>
      </c>
      <c r="AS1091" t="n">
        <v>0</v>
      </c>
      <c r="AT1091" t="n">
        <v>0</v>
      </c>
      <c r="AU1091" t="n">
        <v>0</v>
      </c>
      <c r="AV1091" t="n">
        <v>1.366665565333281</v>
      </c>
      <c r="AW1091" t="n">
        <v>0.4296564522923598</v>
      </c>
    </row>
    <row r="1092" spans="1:49">
      <c r="A1092" t="n">
        <v>0</v>
      </c>
      <c r="B1092" t="n">
        <v>-21.42638506</v>
      </c>
      <c r="C1092" t="n">
        <v>57.45698674119578</v>
      </c>
      <c r="D1092" t="n">
        <v>91.2965589498083</v>
      </c>
      <c r="E1092" t="n">
        <v>1284.68426882007</v>
      </c>
      <c r="F1092" t="n">
        <v>1089</v>
      </c>
      <c r="G1092" t="n">
        <v>58.66601565</v>
      </c>
      <c r="H1092" t="n">
        <v>0.03062746124519755</v>
      </c>
      <c r="I1092" t="n">
        <v>-0</v>
      </c>
      <c r="J1092" t="n">
        <v>0</v>
      </c>
      <c r="K1092" t="n">
        <v>0</v>
      </c>
      <c r="L1092" t="n">
        <v>-0.005140967061357804</v>
      </c>
      <c r="M1092" t="n">
        <v>0</v>
      </c>
      <c r="N1092" t="n">
        <v>90.69264202518791</v>
      </c>
      <c r="O1092" t="n">
        <v>5.131180887921559</v>
      </c>
      <c r="P1092" t="b">
        <v>1</v>
      </c>
      <c r="Q1092" t="n">
        <v>0</v>
      </c>
      <c r="R1092" t="b">
        <v>0</v>
      </c>
      <c r="S1092" t="n">
        <v>5.131180887921559</v>
      </c>
      <c r="T1092" t="n">
        <v>483.2808686695242</v>
      </c>
      <c r="U1092" t="n">
        <v>1906.059746032603</v>
      </c>
      <c r="V1092" t="n">
        <v>101.38859472666</v>
      </c>
      <c r="W1092" t="n">
        <v>5</v>
      </c>
      <c r="X1092" t="n">
        <v>1284.684268825975</v>
      </c>
      <c r="Y1092" t="b">
        <v>0</v>
      </c>
      <c r="Z1092" t="n">
        <v>1284.684268825975</v>
      </c>
      <c r="AA1092" t="b">
        <v>0</v>
      </c>
      <c r="AB1092" t="n">
        <v>25.70704734448784</v>
      </c>
      <c r="AC1092" t="n">
        <v>5.131180887921559</v>
      </c>
      <c r="AD1092" t="b">
        <v>0</v>
      </c>
      <c r="AE1092" t="n">
        <v>0</v>
      </c>
      <c r="AF1092" t="n">
        <v>0</v>
      </c>
      <c r="AG1092" t="n">
        <v>0.9190702925829365</v>
      </c>
      <c r="AH1092" t="n">
        <v>38.82493310318043</v>
      </c>
      <c r="AI1092" t="n">
        <v>41.4995676682712</v>
      </c>
      <c r="AJ1092" t="n">
        <v>5.583012452182513</v>
      </c>
      <c r="AK1092" t="n">
        <v>3.358547869327822</v>
      </c>
      <c r="AL1092" t="n">
        <v>5.583012452182513</v>
      </c>
      <c r="AM1092" t="n">
        <v>0</v>
      </c>
      <c r="AN1092" t="n">
        <v>0</v>
      </c>
      <c r="AO1092" t="n">
        <v>5.583021595186399</v>
      </c>
      <c r="AP1092" t="n">
        <v>0</v>
      </c>
      <c r="AQ1092" t="n">
        <v>1.391725275089303</v>
      </c>
      <c r="AR1092" t="n">
        <v>1</v>
      </c>
      <c r="AS1092" t="n">
        <v>0</v>
      </c>
      <c r="AT1092" t="n">
        <v>0</v>
      </c>
      <c r="AU1092" t="n">
        <v>0</v>
      </c>
      <c r="AV1092" t="n">
        <v>1.379843668459162</v>
      </c>
      <c r="AW1092" t="n">
        <v>0.4337994241946541</v>
      </c>
    </row>
    <row r="1093" spans="1:49">
      <c r="A1093" t="n">
        <v>0</v>
      </c>
      <c r="B1093" t="n">
        <v>-21.42638506</v>
      </c>
      <c r="C1093" t="n">
        <v>57.46045464548615</v>
      </c>
      <c r="D1093" t="n">
        <v>91.3020692932223</v>
      </c>
      <c r="E1093" t="n">
        <v>1286.45289818795</v>
      </c>
      <c r="F1093" t="n">
        <v>1090</v>
      </c>
      <c r="G1093" t="n">
        <v>58.74678136</v>
      </c>
      <c r="H1093" t="n">
        <v>0.01484411168029531</v>
      </c>
      <c r="I1093" t="n">
        <v>-0</v>
      </c>
      <c r="J1093" t="n">
        <v>0</v>
      </c>
      <c r="K1093" t="n">
        <v>0</v>
      </c>
      <c r="L1093" t="n">
        <v>0.04187665964217507</v>
      </c>
      <c r="M1093" t="n">
        <v>0</v>
      </c>
      <c r="N1093" t="n">
        <v>90.68520230815318</v>
      </c>
      <c r="O1093" t="n">
        <v>4.705458630788269</v>
      </c>
      <c r="P1093" t="b">
        <v>1</v>
      </c>
      <c r="Q1093" t="n">
        <v>0</v>
      </c>
      <c r="R1093" t="b">
        <v>0</v>
      </c>
      <c r="S1093" t="n">
        <v>4.705458630788269</v>
      </c>
      <c r="T1093" t="n">
        <v>483.946203140513</v>
      </c>
      <c r="U1093" t="n">
        <v>1908.683825186183</v>
      </c>
      <c r="V1093" t="n">
        <v>92.84879134223939</v>
      </c>
      <c r="W1093" t="n">
        <v>5</v>
      </c>
      <c r="X1093" t="n">
        <v>1286.452898175487</v>
      </c>
      <c r="Y1093" t="b">
        <v>0</v>
      </c>
      <c r="Z1093" t="n">
        <v>1286.452898175487</v>
      </c>
      <c r="AA1093" t="b">
        <v>0</v>
      </c>
      <c r="AB1093" t="n">
        <v>23.54178279468545</v>
      </c>
      <c r="AC1093" t="n">
        <v>4.705458630788269</v>
      </c>
      <c r="AD1093" t="b">
        <v>0</v>
      </c>
      <c r="AE1093" t="n">
        <v>0</v>
      </c>
      <c r="AF1093" t="n">
        <v>0</v>
      </c>
      <c r="AG1093" t="n">
        <v>0.9150769760216478</v>
      </c>
      <c r="AH1093" t="n">
        <v>38.8391369219967</v>
      </c>
      <c r="AI1093" t="n">
        <v>38.16997043414307</v>
      </c>
      <c r="AJ1093" t="n">
        <v>5.142145146352096</v>
      </c>
      <c r="AK1093" t="n">
        <v>3.241509314431731</v>
      </c>
      <c r="AL1093" t="n">
        <v>5.142145146352096</v>
      </c>
      <c r="AM1093" t="n">
        <v>0</v>
      </c>
      <c r="AN1093" t="n">
        <v>0</v>
      </c>
      <c r="AO1093" t="n">
        <v>5.142150246314237</v>
      </c>
      <c r="AP1093" t="n">
        <v>0</v>
      </c>
      <c r="AQ1093" t="n">
        <v>1.310523481725717</v>
      </c>
      <c r="AR1093" t="n">
        <v>1</v>
      </c>
      <c r="AS1093" t="n">
        <v>0</v>
      </c>
      <c r="AT1093" t="n">
        <v>0</v>
      </c>
      <c r="AU1093" t="n">
        <v>0</v>
      </c>
      <c r="AV1093" t="n">
        <v>1.298835020782564</v>
      </c>
      <c r="AW1093" t="n">
        <v>0.4083316806232844</v>
      </c>
    </row>
    <row r="1094" spans="1:49">
      <c r="A1094" t="n">
        <v>0</v>
      </c>
      <c r="B1094" t="n">
        <v>-21.42638506</v>
      </c>
      <c r="C1094" t="n">
        <v>57.46308187892289</v>
      </c>
      <c r="D1094" t="n">
        <v>91.30624384858859</v>
      </c>
      <c r="E1094" t="n">
        <v>1287.94649553316</v>
      </c>
      <c r="F1094" t="n">
        <v>1091</v>
      </c>
      <c r="G1094" t="n">
        <v>58.81498754</v>
      </c>
      <c r="H1094" t="n">
        <v>0.03413933370029021</v>
      </c>
      <c r="I1094" t="n">
        <v>-0</v>
      </c>
      <c r="J1094" t="n">
        <v>0</v>
      </c>
      <c r="K1094" t="n">
        <v>0</v>
      </c>
      <c r="L1094" t="n">
        <v>0.08481861186430861</v>
      </c>
      <c r="M1094" t="n">
        <v>0</v>
      </c>
      <c r="N1094" t="n">
        <v>90.67776259111845</v>
      </c>
      <c r="O1094" t="n">
        <v>5.250845596266405</v>
      </c>
      <c r="P1094" t="b">
        <v>1</v>
      </c>
      <c r="Q1094" t="n">
        <v>0</v>
      </c>
      <c r="R1094" t="b">
        <v>0</v>
      </c>
      <c r="S1094" t="n">
        <v>5.250845596266405</v>
      </c>
      <c r="T1094" t="n">
        <v>484.5080742946013</v>
      </c>
      <c r="U1094" t="n">
        <v>1910.899845017907</v>
      </c>
      <c r="V1094" t="n">
        <v>103.4902916664257</v>
      </c>
      <c r="W1094" t="n">
        <v>5</v>
      </c>
      <c r="X1094" t="n">
        <v>1287.94649554207</v>
      </c>
      <c r="Y1094" t="b">
        <v>0</v>
      </c>
      <c r="Z1094" t="n">
        <v>1287.94649554207</v>
      </c>
      <c r="AA1094" t="b">
        <v>0</v>
      </c>
      <c r="AB1094" t="n">
        <v>26.23993196410388</v>
      </c>
      <c r="AC1094" t="n">
        <v>5.250845596266405</v>
      </c>
      <c r="AD1094" t="b">
        <v>0</v>
      </c>
      <c r="AE1094" t="n">
        <v>0</v>
      </c>
      <c r="AF1094" t="n">
        <v>0</v>
      </c>
      <c r="AG1094" t="n">
        <v>0.9199362709726656</v>
      </c>
      <c r="AH1094" t="n">
        <v>38.85280499338415</v>
      </c>
      <c r="AI1094" t="n">
        <v>42.31994218165848</v>
      </c>
      <c r="AJ1094" t="n">
        <v>5.707836251216174</v>
      </c>
      <c r="AK1094" t="n">
        <v>3.388292383284764</v>
      </c>
      <c r="AL1094" t="n">
        <v>5.707836251216174</v>
      </c>
      <c r="AM1094" t="n">
        <v>0</v>
      </c>
      <c r="AN1094" t="n">
        <v>0</v>
      </c>
      <c r="AO1094" t="n">
        <v>5.707864606113172</v>
      </c>
      <c r="AP1094" t="n">
        <v>0</v>
      </c>
      <c r="AQ1094" t="n">
        <v>1.415307475760304</v>
      </c>
      <c r="AR1094" t="n">
        <v>1</v>
      </c>
      <c r="AS1094" t="n">
        <v>0</v>
      </c>
      <c r="AT1094" t="n">
        <v>0</v>
      </c>
      <c r="AU1094" t="n">
        <v>0</v>
      </c>
      <c r="AV1094" t="n">
        <v>1.403367397040129</v>
      </c>
      <c r="AW1094" t="n">
        <v>0.4411948851056208</v>
      </c>
    </row>
    <row r="1095" spans="1:49">
      <c r="A1095" t="n">
        <v>0</v>
      </c>
      <c r="B1095" t="n">
        <v>-21.42638506</v>
      </c>
      <c r="C1095" t="n">
        <v>57.48033167111018</v>
      </c>
      <c r="D1095" t="n">
        <v>91.33365298990665</v>
      </c>
      <c r="E1095" t="n">
        <v>1294.144994273035</v>
      </c>
      <c r="F1095" t="n">
        <v>1092</v>
      </c>
      <c r="G1095" t="n">
        <v>59.09804637</v>
      </c>
      <c r="H1095" t="n">
        <v>0.141319395185203</v>
      </c>
      <c r="I1095" t="n">
        <v>-0</v>
      </c>
      <c r="J1095" t="n">
        <v>0</v>
      </c>
      <c r="K1095" t="n">
        <v>0</v>
      </c>
      <c r="L1095" t="n">
        <v>0.1094656988316234</v>
      </c>
      <c r="M1095" t="n">
        <v>0</v>
      </c>
      <c r="N1095" t="n">
        <v>90.67032287408372</v>
      </c>
      <c r="O1095" t="n">
        <v>8.283837409685434</v>
      </c>
      <c r="P1095" t="b">
        <v>1</v>
      </c>
      <c r="Q1095" t="n">
        <v>0</v>
      </c>
      <c r="R1095" t="b">
        <v>0</v>
      </c>
      <c r="S1095" t="n">
        <v>8.283837409685434</v>
      </c>
      <c r="T1095" t="n">
        <v>486.8398658050919</v>
      </c>
      <c r="U1095" t="n">
        <v>1920.096430735282</v>
      </c>
      <c r="V1095" t="n">
        <v>162.4863242463587</v>
      </c>
      <c r="W1095" t="n">
        <v>5</v>
      </c>
      <c r="X1095" t="n">
        <v>1294.14499431558</v>
      </c>
      <c r="Y1095" t="b">
        <v>0</v>
      </c>
      <c r="Z1095" t="n">
        <v>1294.14499431558</v>
      </c>
      <c r="AA1095" t="b">
        <v>0</v>
      </c>
      <c r="AB1095" t="n">
        <v>41.19835807463457</v>
      </c>
      <c r="AC1095" t="n">
        <v>8.283837409685434</v>
      </c>
      <c r="AD1095" t="b">
        <v>0</v>
      </c>
      <c r="AE1095" t="n">
        <v>0</v>
      </c>
      <c r="AF1095" t="n">
        <v>0</v>
      </c>
      <c r="AG1095" t="n">
        <v>0.9356720175121048</v>
      </c>
      <c r="AH1095" t="n">
        <v>38.86718452997236</v>
      </c>
      <c r="AI1095" t="n">
        <v>65.32754982953387</v>
      </c>
      <c r="AJ1095" t="n">
        <v>8.853355935247114</v>
      </c>
      <c r="AK1095" t="n">
        <v>4.202389481411352</v>
      </c>
      <c r="AL1095" t="n">
        <v>8.853355935247114</v>
      </c>
      <c r="AM1095" t="n">
        <v>0</v>
      </c>
      <c r="AN1095" t="n">
        <v>0</v>
      </c>
      <c r="AO1095" t="n">
        <v>8.853633530898676</v>
      </c>
      <c r="AP1095" t="n">
        <v>0</v>
      </c>
      <c r="AQ1095" t="n">
        <v>2.007599175274759</v>
      </c>
      <c r="AR1095" t="n">
        <v>1</v>
      </c>
      <c r="AS1095" t="n">
        <v>0</v>
      </c>
      <c r="AT1095" t="n">
        <v>0</v>
      </c>
      <c r="AU1095" t="n">
        <v>0</v>
      </c>
      <c r="AV1095" t="n">
        <v>1.994522249023719</v>
      </c>
      <c r="AW1095" t="n">
        <v>0.6270439347205823</v>
      </c>
    </row>
    <row r="1096" spans="1:49">
      <c r="A1096" t="n">
        <v>0</v>
      </c>
      <c r="B1096" t="n">
        <v>-21.42638506</v>
      </c>
      <c r="C1096" t="n">
        <v>57.53798376355697</v>
      </c>
      <c r="D1096" t="n">
        <v>91.4252595630177</v>
      </c>
      <c r="E1096" t="n">
        <v>1312.014328729455</v>
      </c>
      <c r="F1096" t="n">
        <v>1093</v>
      </c>
      <c r="G1096" t="n">
        <v>59.914062165</v>
      </c>
      <c r="H1096" t="n">
        <v>0.31647860639222</v>
      </c>
      <c r="I1096" t="n">
        <v>-0</v>
      </c>
      <c r="J1096" t="n">
        <v>0</v>
      </c>
      <c r="K1096" t="n">
        <v>0</v>
      </c>
      <c r="L1096" t="n">
        <v>0.1173836261270488</v>
      </c>
      <c r="M1096" t="n">
        <v>0</v>
      </c>
      <c r="N1096" t="n">
        <v>90.662883157049</v>
      </c>
      <c r="O1096" t="n">
        <v>13.40403656831359</v>
      </c>
      <c r="P1096" t="b">
        <v>1</v>
      </c>
      <c r="Q1096" t="n">
        <v>0</v>
      </c>
      <c r="R1096" t="b">
        <v>0</v>
      </c>
      <c r="S1096" t="n">
        <v>13.40403656831359</v>
      </c>
      <c r="T1096" t="n">
        <v>493.562068052615</v>
      </c>
      <c r="U1096" t="n">
        <v>1946.608796399513</v>
      </c>
      <c r="V1096" t="n">
        <v>259.337434780853</v>
      </c>
      <c r="W1096" t="n">
        <v>5</v>
      </c>
      <c r="X1096" t="n">
        <v>1312.014328773272</v>
      </c>
      <c r="Y1096" t="b">
        <v>0</v>
      </c>
      <c r="Z1096" t="n">
        <v>1312.014328773272</v>
      </c>
      <c r="AA1096" t="b">
        <v>0</v>
      </c>
      <c r="AB1096" t="n">
        <v>65.75492768277206</v>
      </c>
      <c r="AC1096" t="n">
        <v>13.40403656831359</v>
      </c>
      <c r="AD1096" t="b">
        <v>0</v>
      </c>
      <c r="AE1096" t="n">
        <v>0</v>
      </c>
      <c r="AF1096" t="n">
        <v>0</v>
      </c>
      <c r="AG1096" t="n">
        <v>0.9462453077425653</v>
      </c>
      <c r="AH1096" t="n">
        <v>38.88541136763879</v>
      </c>
      <c r="AI1096" t="n">
        <v>103.1014252722301</v>
      </c>
      <c r="AJ1096" t="n">
        <v>14.16549858544744</v>
      </c>
      <c r="AK1096" t="n">
        <v>5.542185386811624</v>
      </c>
      <c r="AL1096" t="n">
        <v>14.16549858544744</v>
      </c>
      <c r="AM1096" t="n">
        <v>0</v>
      </c>
      <c r="AN1096" t="n">
        <v>0</v>
      </c>
      <c r="AO1096" t="n">
        <v>14.16660511473206</v>
      </c>
      <c r="AP1096" t="n">
        <v>0</v>
      </c>
      <c r="AQ1096" t="n">
        <v>3.047546022879499</v>
      </c>
      <c r="AR1096" t="n">
        <v>1</v>
      </c>
      <c r="AS1096" t="n">
        <v>0</v>
      </c>
      <c r="AT1096" t="n">
        <v>0</v>
      </c>
      <c r="AU1096" t="n">
        <v>0</v>
      </c>
      <c r="AV1096" t="n">
        <v>3.033699201104063</v>
      </c>
      <c r="AW1096" t="n">
        <v>0.9537435266766768</v>
      </c>
    </row>
    <row r="1097" spans="1:49">
      <c r="A1097" t="n">
        <v>0</v>
      </c>
      <c r="B1097" t="n">
        <v>-21.42638506</v>
      </c>
      <c r="C1097" t="n">
        <v>57.64703696333203</v>
      </c>
      <c r="D1097" t="n">
        <v>91.59854017598781</v>
      </c>
      <c r="E1097" t="n">
        <v>1342.19706632562</v>
      </c>
      <c r="F1097" t="n">
        <v>1094</v>
      </c>
      <c r="G1097" t="n">
        <v>61.29237822</v>
      </c>
      <c r="H1097" t="n">
        <v>0.4213760542459308</v>
      </c>
      <c r="I1097" t="n">
        <v>-0</v>
      </c>
      <c r="J1097" t="n">
        <v>0</v>
      </c>
      <c r="K1097" t="n">
        <v>0</v>
      </c>
      <c r="L1097" t="n">
        <v>0.1126065658296846</v>
      </c>
      <c r="M1097" t="n">
        <v>0</v>
      </c>
      <c r="N1097" t="n">
        <v>90.65544344001427</v>
      </c>
      <c r="O1097" t="n">
        <v>16.83819705010581</v>
      </c>
      <c r="P1097" t="b">
        <v>1</v>
      </c>
      <c r="Q1097" t="n">
        <v>0</v>
      </c>
      <c r="R1097" t="b">
        <v>0</v>
      </c>
      <c r="S1097" t="n">
        <v>16.83819705010581</v>
      </c>
      <c r="T1097" t="n">
        <v>504.91640621554</v>
      </c>
      <c r="U1097" t="n">
        <v>1991.39030611409</v>
      </c>
      <c r="V1097" t="n">
        <v>318.4545711278451</v>
      </c>
      <c r="W1097" t="n">
        <v>5</v>
      </c>
      <c r="X1097" t="n">
        <v>1342.197066320897</v>
      </c>
      <c r="Y1097" t="b">
        <v>0</v>
      </c>
      <c r="Z1097" t="n">
        <v>1342.197066320897</v>
      </c>
      <c r="AA1097" t="b">
        <v>0</v>
      </c>
      <c r="AB1097" t="n">
        <v>80.74405961659359</v>
      </c>
      <c r="AC1097" t="n">
        <v>16.83819705010581</v>
      </c>
      <c r="AD1097" t="b">
        <v>0</v>
      </c>
      <c r="AE1097" t="n">
        <v>0</v>
      </c>
      <c r="AF1097" t="n">
        <v>0</v>
      </c>
      <c r="AG1097" t="n">
        <v>0.949527404419694</v>
      </c>
      <c r="AH1097" t="n">
        <v>38.91005653730915</v>
      </c>
      <c r="AI1097" t="n">
        <v>126.166245943901</v>
      </c>
      <c r="AJ1097" t="n">
        <v>17.7332396850584</v>
      </c>
      <c r="AK1097" t="n">
        <v>6.367937907411942</v>
      </c>
      <c r="AL1097" t="n">
        <v>17.7332396850584</v>
      </c>
      <c r="AM1097" t="n">
        <v>0</v>
      </c>
      <c r="AN1097" t="n">
        <v>0</v>
      </c>
      <c r="AO1097" t="n">
        <v>17.73507766361516</v>
      </c>
      <c r="AP1097" t="n">
        <v>0</v>
      </c>
      <c r="AQ1097" t="n">
        <v>3.768086847728382</v>
      </c>
      <c r="AR1097" t="n">
        <v>1</v>
      </c>
      <c r="AS1097" t="n">
        <v>0</v>
      </c>
      <c r="AT1097" t="n">
        <v>0</v>
      </c>
      <c r="AU1097" t="n">
        <v>0</v>
      </c>
      <c r="AV1097" t="n">
        <v>3.754584878509125</v>
      </c>
      <c r="AW1097" t="n">
        <v>1.180377745405017</v>
      </c>
    </row>
    <row r="1098" spans="1:49">
      <c r="A1098" t="n">
        <v>0</v>
      </c>
      <c r="B1098" t="n">
        <v>-21.42638506</v>
      </c>
      <c r="C1098" t="n">
        <v>57.76773395505307</v>
      </c>
      <c r="D1098" t="n">
        <v>91.79032224888624</v>
      </c>
      <c r="E1098" t="n">
        <v>1373.944300732665</v>
      </c>
      <c r="F1098" t="n">
        <v>1095</v>
      </c>
      <c r="G1098" t="n">
        <v>62.74213813</v>
      </c>
      <c r="H1098" t="n">
        <v>0.3547471474574078</v>
      </c>
      <c r="I1098" t="n">
        <v>-0</v>
      </c>
      <c r="J1098" t="n">
        <v>0</v>
      </c>
      <c r="K1098" t="n">
        <v>0</v>
      </c>
      <c r="L1098" t="n">
        <v>0.09555591919976697</v>
      </c>
      <c r="M1098" t="n">
        <v>0</v>
      </c>
      <c r="N1098" t="n">
        <v>90.64800372297954</v>
      </c>
      <c r="O1098" t="n">
        <v>15.3626088794742</v>
      </c>
      <c r="P1098" t="b">
        <v>1</v>
      </c>
      <c r="Q1098" t="n">
        <v>0</v>
      </c>
      <c r="R1098" t="b">
        <v>0</v>
      </c>
      <c r="S1098" t="n">
        <v>15.3626088794742</v>
      </c>
      <c r="T1098" t="n">
        <v>516.8592869601105</v>
      </c>
      <c r="U1098" t="n">
        <v>2038.493027770676</v>
      </c>
      <c r="V1098" t="n">
        <v>283.8337478275161</v>
      </c>
      <c r="W1098" t="n">
        <v>5</v>
      </c>
      <c r="X1098" t="n">
        <v>1373.944300717435</v>
      </c>
      <c r="Y1098" t="b">
        <v>0</v>
      </c>
      <c r="Z1098" t="n">
        <v>1373.944300717435</v>
      </c>
      <c r="AA1098" t="b">
        <v>0</v>
      </c>
      <c r="AB1098" t="n">
        <v>71.96596040251423</v>
      </c>
      <c r="AC1098" t="n">
        <v>15.3626088794742</v>
      </c>
      <c r="AD1098" t="b">
        <v>0</v>
      </c>
      <c r="AE1098" t="n">
        <v>0</v>
      </c>
      <c r="AF1098" t="n">
        <v>0</v>
      </c>
      <c r="AG1098" t="n">
        <v>0.9475949300016757</v>
      </c>
      <c r="AH1098" t="n">
        <v>38.93912560178919</v>
      </c>
      <c r="AI1098" t="n">
        <v>112.679393464039</v>
      </c>
      <c r="AJ1098" t="n">
        <v>16.21221092798274</v>
      </c>
      <c r="AK1098" t="n">
        <v>5.904971501851676</v>
      </c>
      <c r="AL1098" t="n">
        <v>16.21221092798274</v>
      </c>
      <c r="AM1098" t="n">
        <v>0</v>
      </c>
      <c r="AN1098" t="n">
        <v>0</v>
      </c>
      <c r="AO1098" t="n">
        <v>16.21357022682292</v>
      </c>
      <c r="AP1098" t="n">
        <v>0</v>
      </c>
      <c r="AQ1098" t="n">
        <v>3.445129744518753</v>
      </c>
      <c r="AR1098" t="n">
        <v>1</v>
      </c>
      <c r="AS1098" t="n">
        <v>0</v>
      </c>
      <c r="AT1098" t="n">
        <v>0</v>
      </c>
      <c r="AU1098" t="n">
        <v>0</v>
      </c>
      <c r="AV1098" t="n">
        <v>3.431138184089076</v>
      </c>
      <c r="AW1098" t="n">
        <v>1.078691595731436</v>
      </c>
    </row>
    <row r="1099" spans="1:49">
      <c r="A1099" t="n">
        <v>0</v>
      </c>
      <c r="B1099" t="n">
        <v>-21.42638506</v>
      </c>
      <c r="C1099" t="n">
        <v>57.84895049950396</v>
      </c>
      <c r="D1099" t="n">
        <v>91.91937167278934</v>
      </c>
      <c r="E1099" t="n">
        <v>1395.45546897155</v>
      </c>
      <c r="F1099" t="n">
        <v>1096</v>
      </c>
      <c r="G1099" t="n">
        <v>63.72446084</v>
      </c>
      <c r="H1099" t="n">
        <v>0.1863708725910858</v>
      </c>
      <c r="I1099" t="n">
        <v>-0</v>
      </c>
      <c r="J1099" t="n">
        <v>0</v>
      </c>
      <c r="K1099" t="n">
        <v>0</v>
      </c>
      <c r="L1099" t="n">
        <v>0.06667486661602462</v>
      </c>
      <c r="M1099" t="n">
        <v>0</v>
      </c>
      <c r="N1099" t="n">
        <v>90.64056400594481</v>
      </c>
      <c r="O1099" t="n">
        <v>10.60765945412201</v>
      </c>
      <c r="P1099" t="b">
        <v>1</v>
      </c>
      <c r="Q1099" t="n">
        <v>0</v>
      </c>
      <c r="R1099" t="b">
        <v>0</v>
      </c>
      <c r="S1099" t="n">
        <v>10.60765945412201</v>
      </c>
      <c r="T1099" t="n">
        <v>524.9514978822715</v>
      </c>
      <c r="U1099" t="n">
        <v>2070.408707647679</v>
      </c>
      <c r="V1099" t="n">
        <v>192.9619909918931</v>
      </c>
      <c r="W1099" t="n">
        <v>5</v>
      </c>
      <c r="X1099" t="n">
        <v>1395.455468954536</v>
      </c>
      <c r="Y1099" t="b">
        <v>0</v>
      </c>
      <c r="Z1099" t="n">
        <v>1395.455468954536</v>
      </c>
      <c r="AA1099" t="b">
        <v>0</v>
      </c>
      <c r="AB1099" t="n">
        <v>48.92545410544956</v>
      </c>
      <c r="AC1099" t="n">
        <v>10.60765945412201</v>
      </c>
      <c r="AD1099" t="b">
        <v>0</v>
      </c>
      <c r="AE1099" t="n">
        <v>0</v>
      </c>
      <c r="AF1099" t="n">
        <v>0</v>
      </c>
      <c r="AG1099" t="n">
        <v>0.9396235730335649</v>
      </c>
      <c r="AH1099" t="n">
        <v>38.96666269583699</v>
      </c>
      <c r="AI1099" t="n">
        <v>77.25401597164711</v>
      </c>
      <c r="AJ1099" t="n">
        <v>11.2892649339089</v>
      </c>
      <c r="AK1099" t="n">
        <v>4.664321453175958</v>
      </c>
      <c r="AL1099" t="n">
        <v>11.2892649339089</v>
      </c>
      <c r="AM1099" t="n">
        <v>0</v>
      </c>
      <c r="AN1099" t="n">
        <v>0</v>
      </c>
      <c r="AO1099" t="n">
        <v>11.28967105242219</v>
      </c>
      <c r="AP1099" t="n">
        <v>0</v>
      </c>
      <c r="AQ1099" t="n">
        <v>2.473060628734178</v>
      </c>
      <c r="AR1099" t="n">
        <v>1</v>
      </c>
      <c r="AS1099" t="n">
        <v>0</v>
      </c>
      <c r="AT1099" t="n">
        <v>0</v>
      </c>
      <c r="AU1099" t="n">
        <v>0</v>
      </c>
      <c r="AV1099" t="n">
        <v>2.459249912502567</v>
      </c>
      <c r="AW1099" t="n">
        <v>0.7731464225839874</v>
      </c>
    </row>
    <row r="1100" spans="1:49">
      <c r="A1100" t="n">
        <v>0</v>
      </c>
      <c r="B1100" t="n">
        <v>-21.42638506</v>
      </c>
      <c r="C1100" t="n">
        <v>57.88073275804036</v>
      </c>
      <c r="D1100" t="n">
        <v>91.96987224729905</v>
      </c>
      <c r="E1100" t="n">
        <v>1403.05529624881</v>
      </c>
      <c r="F1100" t="n">
        <v>1097</v>
      </c>
      <c r="G1100" t="n">
        <v>64.071512325</v>
      </c>
      <c r="H1100" t="n">
        <v>0.007581191344909755</v>
      </c>
      <c r="I1100" t="n">
        <v>-0</v>
      </c>
      <c r="J1100" t="n">
        <v>0</v>
      </c>
      <c r="K1100" t="n">
        <v>0</v>
      </c>
      <c r="L1100" t="n">
        <v>0.02521032211023483</v>
      </c>
      <c r="M1100" t="n">
        <v>0</v>
      </c>
      <c r="N1100" t="n">
        <v>90.63312428891008</v>
      </c>
      <c r="O1100" t="n">
        <v>5.282611386942586</v>
      </c>
      <c r="P1100" t="b">
        <v>1</v>
      </c>
      <c r="Q1100" t="n">
        <v>0</v>
      </c>
      <c r="R1100" t="b">
        <v>0</v>
      </c>
      <c r="S1100" t="n">
        <v>5.282611386942586</v>
      </c>
      <c r="T1100" t="n">
        <v>527.8104502294784</v>
      </c>
      <c r="U1100" t="n">
        <v>2081.684415705063</v>
      </c>
      <c r="V1100" t="n">
        <v>95.57450569232657</v>
      </c>
      <c r="W1100" t="n">
        <v>5</v>
      </c>
      <c r="X1100" t="n">
        <v>1403.055296185212</v>
      </c>
      <c r="Y1100" t="b">
        <v>0</v>
      </c>
      <c r="Z1100" t="n">
        <v>1403.055296185212</v>
      </c>
      <c r="AA1100" t="b">
        <v>0</v>
      </c>
      <c r="AB1100" t="n">
        <v>24.23288683882519</v>
      </c>
      <c r="AC1100" t="n">
        <v>5.282611386942586</v>
      </c>
      <c r="AD1100" t="b">
        <v>0</v>
      </c>
      <c r="AE1100" t="n">
        <v>0</v>
      </c>
      <c r="AF1100" t="n">
        <v>0</v>
      </c>
      <c r="AG1100" t="n">
        <v>0.9152686595821139</v>
      </c>
      <c r="AH1100" t="n">
        <v>38.98856888358748</v>
      </c>
      <c r="AI1100" t="n">
        <v>39.28227811953651</v>
      </c>
      <c r="AJ1100" t="n">
        <v>5.771651123020511</v>
      </c>
      <c r="AK1100" t="n">
        <v>3.328440079736524</v>
      </c>
      <c r="AL1100" t="n">
        <v>5.771651123020511</v>
      </c>
      <c r="AM1100" t="n">
        <v>0</v>
      </c>
      <c r="AN1100" t="n">
        <v>0</v>
      </c>
      <c r="AO1100" t="n">
        <v>5.771651127141847</v>
      </c>
      <c r="AP1100" t="n">
        <v>0</v>
      </c>
      <c r="AQ1100" t="n">
        <v>1.444122958406522</v>
      </c>
      <c r="AR1100" t="n">
        <v>1</v>
      </c>
      <c r="AS1100" t="n">
        <v>0</v>
      </c>
      <c r="AT1100" t="n">
        <v>0</v>
      </c>
      <c r="AU1100" t="n">
        <v>0</v>
      </c>
      <c r="AV1100" t="n">
        <v>1.432086069343789</v>
      </c>
      <c r="AW1100" t="n">
        <v>0.4502235481300882</v>
      </c>
    </row>
    <row r="1101" spans="1:49">
      <c r="A1101" t="n">
        <v>-2.0274139375</v>
      </c>
      <c r="B1101" t="n">
        <v>-19.399281415</v>
      </c>
      <c r="C1101" t="n">
        <v>57.86687626760467</v>
      </c>
      <c r="D1101" t="n">
        <v>91.94785490932765</v>
      </c>
      <c r="E1101" t="n">
        <v>1395.36273268735</v>
      </c>
      <c r="F1101" t="n">
        <v>1098</v>
      </c>
      <c r="G1101" t="n">
        <v>63.72022597</v>
      </c>
      <c r="H1101" t="n">
        <v>-0.2202246963040526</v>
      </c>
      <c r="I1101" t="n">
        <v>0.04236006205310344</v>
      </c>
      <c r="J1101" t="n">
        <v>0</v>
      </c>
      <c r="K1101" t="n">
        <v>0</v>
      </c>
      <c r="L1101" t="n">
        <v>-0.02630629563596415</v>
      </c>
      <c r="M1101" t="n">
        <v>0</v>
      </c>
      <c r="N1101" t="n">
        <v>90.62603649959151</v>
      </c>
      <c r="O1101" t="n">
        <v>-1.624254366422333</v>
      </c>
      <c r="P1101" t="b">
        <v>1</v>
      </c>
      <c r="Q1101" t="n">
        <v>0</v>
      </c>
      <c r="R1101" t="b">
        <v>0</v>
      </c>
      <c r="S1101" t="n">
        <v>-1.624254366422333</v>
      </c>
      <c r="T1101" t="n">
        <v>524.9166117283436</v>
      </c>
      <c r="U1101" t="n">
        <v>2070.271116656587</v>
      </c>
      <c r="V1101" t="n">
        <v>-29.54847746999778</v>
      </c>
      <c r="W1101" t="n">
        <v>5</v>
      </c>
      <c r="X1101" t="n">
        <v>1395.36273262654</v>
      </c>
      <c r="Y1101" t="b">
        <v>0</v>
      </c>
      <c r="Z1101" t="n">
        <v>1395.36273262654</v>
      </c>
      <c r="AA1101" t="b">
        <v>0</v>
      </c>
      <c r="AB1101" t="n">
        <v>-7.492007472108971</v>
      </c>
      <c r="AC1101" t="n">
        <v>-1.624254366422333</v>
      </c>
      <c r="AD1101" t="b">
        <v>0</v>
      </c>
      <c r="AE1101" t="n">
        <v>0</v>
      </c>
      <c r="AF1101" t="n">
        <v>0</v>
      </c>
      <c r="AG1101" t="n">
        <v>0.6663920380824652</v>
      </c>
      <c r="AH1101" t="n">
        <v>39.00387879115006</v>
      </c>
      <c r="AI1101" t="n">
        <v>-7.407439360041181</v>
      </c>
      <c r="AJ1101" t="n">
        <v>-1.082390177604521</v>
      </c>
      <c r="AK1101" t="n">
        <v>0.08456811206779058</v>
      </c>
      <c r="AL1101" t="n">
        <v>-1.082390177604521</v>
      </c>
      <c r="AM1101" t="n">
        <v>2</v>
      </c>
      <c r="AN1101" t="n">
        <v>0</v>
      </c>
      <c r="AO1101" t="n">
        <v>-1.039445168292672</v>
      </c>
      <c r="AP1101" t="n">
        <v>0</v>
      </c>
      <c r="AQ1101" t="n">
        <v>0.2369571990803298</v>
      </c>
      <c r="AR1101" t="n">
        <v>1</v>
      </c>
      <c r="AS1101" t="n">
        <v>0</v>
      </c>
      <c r="AT1101" t="n">
        <v>0</v>
      </c>
      <c r="AU1101" t="n">
        <v>0</v>
      </c>
      <c r="AV1101" t="n">
        <v>0.2286480768956272</v>
      </c>
      <c r="AW1101" t="n">
        <v>0.07188307369000593</v>
      </c>
    </row>
    <row r="1102" spans="1:49">
      <c r="A1102" t="n">
        <v>-52.7127623875</v>
      </c>
      <c r="B1102" t="n">
        <v>31.27830979</v>
      </c>
      <c r="C1102" t="n">
        <v>57.81637144403129</v>
      </c>
      <c r="D1102" t="n">
        <v>91.86760502390665</v>
      </c>
      <c r="E1102" t="n">
        <v>1368.118022033925</v>
      </c>
      <c r="F1102" t="n">
        <v>1099</v>
      </c>
      <c r="G1102" t="n">
        <v>62.47607699</v>
      </c>
      <c r="H1102" t="n">
        <v>-0.4562118519620313</v>
      </c>
      <c r="I1102" t="n">
        <v>1.10136161364186</v>
      </c>
      <c r="J1102" t="n">
        <v>0</v>
      </c>
      <c r="K1102" t="n">
        <v>0</v>
      </c>
      <c r="L1102" t="n">
        <v>-0.06369852982094676</v>
      </c>
      <c r="M1102" t="n">
        <v>0</v>
      </c>
      <c r="N1102" t="n">
        <v>90.62809883090661</v>
      </c>
      <c r="O1102" t="n">
        <v>-8.639265112746694</v>
      </c>
      <c r="P1102" t="b">
        <v>1</v>
      </c>
      <c r="Q1102" t="n">
        <v>0</v>
      </c>
      <c r="R1102" t="b">
        <v>0</v>
      </c>
      <c r="S1102" t="n">
        <v>-8.639265112746694</v>
      </c>
      <c r="T1102" t="n">
        <v>514.6675195896191</v>
      </c>
      <c r="U1102" t="n">
        <v>2029.848697261458</v>
      </c>
      <c r="V1102" t="n">
        <v>-160.2955339172793</v>
      </c>
      <c r="W1102" t="n">
        <v>5</v>
      </c>
      <c r="X1102" t="n">
        <v>1368.118021954223</v>
      </c>
      <c r="Y1102" t="b">
        <v>0</v>
      </c>
      <c r="Z1102" t="n">
        <v>1368.118021954223</v>
      </c>
      <c r="AA1102" t="b">
        <v>0</v>
      </c>
      <c r="AB1102" t="n">
        <v>-40.64288385326555</v>
      </c>
      <c r="AC1102" t="n">
        <v>-8.639265112746694</v>
      </c>
      <c r="AD1102" t="b">
        <v>0</v>
      </c>
      <c r="AE1102" t="n">
        <v>0</v>
      </c>
      <c r="AF1102" t="n">
        <v>0</v>
      </c>
      <c r="AG1102" t="n">
        <v>0.9101978811267863</v>
      </c>
      <c r="AH1102" t="n">
        <v>39.02241283893824</v>
      </c>
      <c r="AI1102" t="n">
        <v>-54.88585573608958</v>
      </c>
      <c r="AJ1102" t="n">
        <v>-7.863440800114607</v>
      </c>
      <c r="AK1102" t="n">
        <v>-14.24297188282404</v>
      </c>
      <c r="AL1102" t="n">
        <v>-7.863440800114607</v>
      </c>
      <c r="AM1102" t="n">
        <v>2</v>
      </c>
      <c r="AN1102" t="n">
        <v>4.399211470858246</v>
      </c>
      <c r="AO1102" t="n">
        <v>-2.360764490126461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</row>
    <row r="1103" spans="1:49">
      <c r="A1103" t="n">
        <v>-101.3706969</v>
      </c>
      <c r="B1103" t="n">
        <v>79.92879735</v>
      </c>
      <c r="C1103" t="n">
        <v>57.75235740665163</v>
      </c>
      <c r="D1103" t="n">
        <v>91.76588960740611</v>
      </c>
      <c r="E1103" t="n">
        <v>1329.114609131435</v>
      </c>
      <c r="F1103" t="n">
        <v>1100</v>
      </c>
      <c r="G1103" t="n">
        <v>60.69495856</v>
      </c>
      <c r="H1103" t="n">
        <v>-0.4759840708478098</v>
      </c>
      <c r="I1103" t="n">
        <v>2.118003103177513</v>
      </c>
      <c r="J1103" t="n">
        <v>0</v>
      </c>
      <c r="K1103" t="n">
        <v>0</v>
      </c>
      <c r="L1103" t="n">
        <v>-0.06254666418859905</v>
      </c>
      <c r="M1103" t="n">
        <v>0</v>
      </c>
      <c r="N1103" t="n">
        <v>90.64740562034063</v>
      </c>
      <c r="O1103" t="n">
        <v>-9.07716860404596</v>
      </c>
      <c r="P1103" t="b">
        <v>1</v>
      </c>
      <c r="Q1103" t="n">
        <v>0</v>
      </c>
      <c r="R1103" t="b">
        <v>0</v>
      </c>
      <c r="S1103" t="n">
        <v>-9.07716860404596</v>
      </c>
      <c r="T1103" t="n">
        <v>499.9949625305358</v>
      </c>
      <c r="U1103" t="n">
        <v>1971.980132220433</v>
      </c>
      <c r="V1103" t="n">
        <v>-173.3628969340959</v>
      </c>
      <c r="W1103" t="n">
        <v>5</v>
      </c>
      <c r="X1103" t="n">
        <v>1329.114609116572</v>
      </c>
      <c r="Y1103" t="b">
        <v>0</v>
      </c>
      <c r="Z1103" t="n">
        <v>1329.114609116572</v>
      </c>
      <c r="AA1103" t="b">
        <v>0</v>
      </c>
      <c r="AB1103" t="n">
        <v>-43.9561097703083</v>
      </c>
      <c r="AC1103" t="n">
        <v>-9.07716860404596</v>
      </c>
      <c r="AD1103" t="b">
        <v>0</v>
      </c>
      <c r="AE1103" t="n">
        <v>0</v>
      </c>
      <c r="AF1103" t="n">
        <v>0</v>
      </c>
      <c r="AG1103" t="n">
        <v>0.914900504011566</v>
      </c>
      <c r="AH1103" t="n">
        <v>39.04894931280436</v>
      </c>
      <c r="AI1103" t="n">
        <v>-59.66686496030085</v>
      </c>
      <c r="AJ1103" t="n">
        <v>-8.304706130839611</v>
      </c>
      <c r="AK1103" t="n">
        <v>-15.71075518999255</v>
      </c>
      <c r="AL1103" t="n">
        <v>-8.304706130839611</v>
      </c>
      <c r="AM1103" t="n">
        <v>2</v>
      </c>
      <c r="AN1103" t="n">
        <v>3.899103914621033</v>
      </c>
      <c r="AO1103" t="n">
        <v>-2.285205038036199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</row>
    <row r="1104" spans="1:49">
      <c r="A1104" t="n">
        <v>-50.68534845</v>
      </c>
      <c r="B1104" t="n">
        <v>29.251206145</v>
      </c>
      <c r="C1104" t="n">
        <v>57.69254440840943</v>
      </c>
      <c r="D1104" t="n">
        <v>91.67084945250585</v>
      </c>
      <c r="E1104" t="n">
        <v>1297.437533965595</v>
      </c>
      <c r="F1104" t="n">
        <v>1101</v>
      </c>
      <c r="G1104" t="n">
        <v>59.248402525</v>
      </c>
      <c r="H1104" t="n">
        <v>-0.3295805854800733</v>
      </c>
      <c r="I1104" t="n">
        <v>1.059001551588757</v>
      </c>
      <c r="J1104" t="n">
        <v>0</v>
      </c>
      <c r="K1104" t="n">
        <v>0</v>
      </c>
      <c r="L1104" t="n">
        <v>-0.03117516707868356</v>
      </c>
      <c r="M1104" t="n">
        <v>0</v>
      </c>
      <c r="N1104" t="n">
        <v>90.66636048205852</v>
      </c>
      <c r="O1104" t="n">
        <v>-4.856903796396174</v>
      </c>
      <c r="P1104" t="b">
        <v>1</v>
      </c>
      <c r="Q1104" t="n">
        <v>0</v>
      </c>
      <c r="R1104" t="b">
        <v>0</v>
      </c>
      <c r="S1104" t="n">
        <v>-4.856903796396174</v>
      </c>
      <c r="T1104" t="n">
        <v>488.0784747747504</v>
      </c>
      <c r="U1104" t="n">
        <v>1924.981504511615</v>
      </c>
      <c r="V1104" t="n">
        <v>-95.02573302479509</v>
      </c>
      <c r="W1104" t="n">
        <v>5</v>
      </c>
      <c r="X1104" t="n">
        <v>1297.437534040829</v>
      </c>
      <c r="Y1104" t="b">
        <v>0</v>
      </c>
      <c r="Z1104" t="n">
        <v>1297.437534040829</v>
      </c>
      <c r="AA1104" t="b">
        <v>0</v>
      </c>
      <c r="AB1104" t="n">
        <v>-24.09374569594196</v>
      </c>
      <c r="AC1104" t="n">
        <v>-4.856903796396174</v>
      </c>
      <c r="AD1104" t="b">
        <v>0</v>
      </c>
      <c r="AE1104" t="n">
        <v>0</v>
      </c>
      <c r="AF1104" t="n">
        <v>0</v>
      </c>
      <c r="AG1104" t="n">
        <v>0.874669547446001</v>
      </c>
      <c r="AH1104" t="n">
        <v>39.07537079753878</v>
      </c>
      <c r="AI1104" t="n">
        <v>-31.26715970941926</v>
      </c>
      <c r="AJ1104" t="n">
        <v>-4.248185845582605</v>
      </c>
      <c r="AK1104" t="n">
        <v>-7.173414013477302</v>
      </c>
      <c r="AL1104" t="n">
        <v>-4.248185845582605</v>
      </c>
      <c r="AM1104" t="n">
        <v>2</v>
      </c>
      <c r="AN1104" t="n">
        <v>0.9582353828061922</v>
      </c>
      <c r="AO1104" t="n">
        <v>-2.224366701181864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</row>
    <row r="1105" spans="1:49">
      <c r="A1105" t="n">
        <v>0</v>
      </c>
      <c r="B1105" t="n">
        <v>-21.42638506</v>
      </c>
      <c r="C1105" t="n">
        <v>57.65124513924376</v>
      </c>
      <c r="D1105" t="n">
        <v>91.60522677760035</v>
      </c>
      <c r="E1105" t="n">
        <v>1446.31161882966</v>
      </c>
      <c r="F1105" t="n">
        <v>1102</v>
      </c>
      <c r="G1105" t="n">
        <v>58.376386745</v>
      </c>
      <c r="H1105" t="n">
        <v>-0.1378367663985625</v>
      </c>
      <c r="I1105" t="n">
        <v>-0</v>
      </c>
      <c r="J1105" t="n">
        <v>0</v>
      </c>
      <c r="K1105" t="n">
        <v>0</v>
      </c>
      <c r="L1105" t="n">
        <v>0.01820816576555029</v>
      </c>
      <c r="M1105" t="n">
        <v>0</v>
      </c>
      <c r="N1105" t="n">
        <v>90.66771895794133</v>
      </c>
      <c r="O1105" t="n">
        <v>0.4456751399155814</v>
      </c>
      <c r="P1105" t="b">
        <v>1</v>
      </c>
      <c r="Q1105" t="n">
        <v>0</v>
      </c>
      <c r="R1105" t="b">
        <v>0</v>
      </c>
      <c r="S1105" t="n">
        <v>0.4456751399155814</v>
      </c>
      <c r="T1105" t="n">
        <v>480.8949539751418</v>
      </c>
      <c r="U1105" t="n">
        <v>1896.649698477959</v>
      </c>
      <c r="V1105" t="n">
        <v>8.849924617974272</v>
      </c>
      <c r="W1105" t="n">
        <v>4</v>
      </c>
      <c r="X1105" t="n">
        <v>1691.81153104234</v>
      </c>
      <c r="Y1105" t="b">
        <v>1</v>
      </c>
      <c r="Z1105" t="n">
        <v>1691.81153104234</v>
      </c>
      <c r="AA1105" t="b">
        <v>0</v>
      </c>
      <c r="AB1105" t="n">
        <v>2.243895694212544</v>
      </c>
      <c r="AC1105" t="n">
        <v>0.4456751399155814</v>
      </c>
      <c r="AD1105" t="b">
        <v>0</v>
      </c>
      <c r="AE1105" t="n">
        <v>0</v>
      </c>
      <c r="AF1105" t="n">
        <v>-245.4999122126796</v>
      </c>
      <c r="AG1105" t="n">
        <v>0.5294295932338201</v>
      </c>
      <c r="AH1105" t="n">
        <v>39.09619152683354</v>
      </c>
      <c r="AI1105" t="n">
        <v>4.751487572048658</v>
      </c>
      <c r="AJ1105" t="n">
        <v>0.8418024712093323</v>
      </c>
      <c r="AK1105" t="n">
        <v>2.235909439523385</v>
      </c>
      <c r="AL1105" t="n">
        <v>0.7196479469078095</v>
      </c>
      <c r="AM1105" t="n">
        <v>0</v>
      </c>
      <c r="AN1105" t="n">
        <v>0</v>
      </c>
      <c r="AO1105" t="n">
        <v>0.7811732466422051</v>
      </c>
      <c r="AP1105" t="n">
        <v>0</v>
      </c>
      <c r="AQ1105" t="n">
        <v>0.5671860472340868</v>
      </c>
      <c r="AR1105" t="n">
        <v>1</v>
      </c>
      <c r="AS1105" t="n">
        <v>0</v>
      </c>
      <c r="AT1105" t="n">
        <v>0</v>
      </c>
      <c r="AU1105" t="n">
        <v>0</v>
      </c>
      <c r="AV1105" t="n">
        <v>0.5577463192719033</v>
      </c>
      <c r="AW1105" t="n">
        <v>0.1753459740964852</v>
      </c>
    </row>
    <row r="1106" spans="1:49">
      <c r="A1106" t="n">
        <v>0</v>
      </c>
      <c r="B1106" t="n">
        <v>-21.42638506</v>
      </c>
      <c r="C1106" t="n">
        <v>57.66366080346809</v>
      </c>
      <c r="D1106" t="n">
        <v>91.6249547077451</v>
      </c>
      <c r="E1106" t="n">
        <v>1655.746381916975</v>
      </c>
      <c r="F1106" t="n">
        <v>1103</v>
      </c>
      <c r="G1106" t="n">
        <v>58.42927312</v>
      </c>
      <c r="H1106" t="n">
        <v>0.198319813574324</v>
      </c>
      <c r="I1106" t="n">
        <v>-0</v>
      </c>
      <c r="J1106" t="n">
        <v>0</v>
      </c>
      <c r="K1106" t="n">
        <v>0</v>
      </c>
      <c r="L1106" t="n">
        <v>0.07003446816741099</v>
      </c>
      <c r="M1106" t="n">
        <v>0</v>
      </c>
      <c r="N1106" t="n">
        <v>90.6602792409066</v>
      </c>
      <c r="O1106" t="n">
        <v>9.721650540451657</v>
      </c>
      <c r="P1106" t="b">
        <v>1</v>
      </c>
      <c r="Q1106" t="n">
        <v>0</v>
      </c>
      <c r="R1106" t="b">
        <v>0</v>
      </c>
      <c r="S1106" t="n">
        <v>9.721650540451657</v>
      </c>
      <c r="T1106" t="n">
        <v>481.3306231264826</v>
      </c>
      <c r="U1106" t="n">
        <v>1898.367977610847</v>
      </c>
      <c r="V1106" t="n">
        <v>192.8714273537874</v>
      </c>
      <c r="W1106" t="n">
        <v>4</v>
      </c>
      <c r="X1106" t="n">
        <v>1693.344236028876</v>
      </c>
      <c r="Y1106" t="b">
        <v>0</v>
      </c>
      <c r="Z1106" t="n">
        <v>1693.344236028876</v>
      </c>
      <c r="AA1106" t="b">
        <v>0</v>
      </c>
      <c r="AB1106" t="n">
        <v>48.90249172256274</v>
      </c>
      <c r="AC1106" t="n">
        <v>9.721650540451657</v>
      </c>
      <c r="AD1106" t="b">
        <v>0</v>
      </c>
      <c r="AE1106" t="n">
        <v>0</v>
      </c>
      <c r="AF1106" t="n">
        <v>-37.59785411190092</v>
      </c>
      <c r="AG1106" t="n">
        <v>0.9296902361083831</v>
      </c>
      <c r="AH1106" t="n">
        <v>39.10336489051804</v>
      </c>
      <c r="AI1106" t="n">
        <v>58.96955683123261</v>
      </c>
      <c r="AJ1106" t="n">
        <v>10.45687064666377</v>
      </c>
      <c r="AK1106" t="n">
        <v>4.146135617597253</v>
      </c>
      <c r="AL1106" t="n">
        <v>10.22469346220523</v>
      </c>
      <c r="AM1106" t="n">
        <v>0</v>
      </c>
      <c r="AN1106" t="n">
        <v>0</v>
      </c>
      <c r="AO1106" t="n">
        <v>10.26354553421272</v>
      </c>
      <c r="AP1106" t="n">
        <v>0</v>
      </c>
      <c r="AQ1106" t="n">
        <v>2.292637087841294</v>
      </c>
      <c r="AR1106" t="n">
        <v>1</v>
      </c>
      <c r="AS1106" t="n">
        <v>0</v>
      </c>
      <c r="AT1106" t="n">
        <v>0</v>
      </c>
      <c r="AU1106" t="n">
        <v>0</v>
      </c>
      <c r="AV1106" t="n">
        <v>2.279496394575524</v>
      </c>
      <c r="AW1106" t="n">
        <v>0.7166349681662638</v>
      </c>
    </row>
    <row r="1107" spans="1:49">
      <c r="A1107" t="n">
        <v>0</v>
      </c>
      <c r="B1107" t="n">
        <v>-21.42638506</v>
      </c>
      <c r="C1107" t="n">
        <v>57.74993295356042</v>
      </c>
      <c r="D1107" t="n">
        <v>91.76203726085754</v>
      </c>
      <c r="E1107" t="n">
        <v>1731.04458741205</v>
      </c>
      <c r="F1107" t="n">
        <v>1104</v>
      </c>
      <c r="G1107" t="n">
        <v>59.730133325</v>
      </c>
      <c r="H1107" t="n">
        <v>0.4726796621012586</v>
      </c>
      <c r="I1107" t="n">
        <v>-0</v>
      </c>
      <c r="J1107" t="n">
        <v>0</v>
      </c>
      <c r="K1107" t="n">
        <v>0</v>
      </c>
      <c r="L1107" t="n">
        <v>0.1016291568121714</v>
      </c>
      <c r="M1107" t="n">
        <v>0</v>
      </c>
      <c r="N1107" t="n">
        <v>90.65283952387188</v>
      </c>
      <c r="O1107" t="n">
        <v>17.75574444516165</v>
      </c>
      <c r="P1107" t="b">
        <v>1</v>
      </c>
      <c r="Q1107" t="n">
        <v>0</v>
      </c>
      <c r="R1107" t="b">
        <v>0</v>
      </c>
      <c r="S1107" t="n">
        <v>17.75574444516165</v>
      </c>
      <c r="T1107" t="n">
        <v>492.0468928939867</v>
      </c>
      <c r="U1107" t="n">
        <v>1940.632945573883</v>
      </c>
      <c r="V1107" t="n">
        <v>344.5908758943582</v>
      </c>
      <c r="W1107" t="n">
        <v>4</v>
      </c>
      <c r="X1107" t="n">
        <v>1731.044587451904</v>
      </c>
      <c r="Y1107" t="b">
        <v>0</v>
      </c>
      <c r="Z1107" t="n">
        <v>1731.044587451904</v>
      </c>
      <c r="AA1107" t="b">
        <v>0</v>
      </c>
      <c r="AB1107" t="n">
        <v>87.37091173792044</v>
      </c>
      <c r="AC1107" t="n">
        <v>17.75574444516165</v>
      </c>
      <c r="AD1107" t="b">
        <v>0</v>
      </c>
      <c r="AE1107" t="n">
        <v>0</v>
      </c>
      <c r="AF1107" t="n">
        <v>0</v>
      </c>
      <c r="AG1107" t="n">
        <v>0.9446724585459305</v>
      </c>
      <c r="AH1107" t="n">
        <v>39.12674440422995</v>
      </c>
      <c r="AI1107" t="n">
        <v>103.6861525229114</v>
      </c>
      <c r="AJ1107" t="n">
        <v>18.79566222613481</v>
      </c>
      <c r="AK1107" t="n">
        <v>5.736699901924354</v>
      </c>
      <c r="AL1107" t="n">
        <v>18.79566222613481</v>
      </c>
      <c r="AM1107" t="n">
        <v>0</v>
      </c>
      <c r="AN1107" t="n">
        <v>0</v>
      </c>
      <c r="AO1107" t="n">
        <v>18.7973290093061</v>
      </c>
      <c r="AP1107" t="n">
        <v>0</v>
      </c>
      <c r="AQ1107" t="n">
        <v>3.879377198608054</v>
      </c>
      <c r="AR1107" t="n">
        <v>1</v>
      </c>
      <c r="AS1107" t="n">
        <v>0</v>
      </c>
      <c r="AT1107" t="n">
        <v>0</v>
      </c>
      <c r="AU1107" t="n">
        <v>0</v>
      </c>
      <c r="AV1107" t="n">
        <v>3.865476360938465</v>
      </c>
      <c r="AW1107" t="n">
        <v>1.215240144911228</v>
      </c>
    </row>
    <row r="1108" spans="1:49">
      <c r="A1108" t="n">
        <v>0</v>
      </c>
      <c r="B1108" t="n">
        <v>-21.42638506</v>
      </c>
      <c r="C1108" t="n">
        <v>57.86702340373351</v>
      </c>
      <c r="D1108" t="n">
        <v>91.94808870199626</v>
      </c>
      <c r="E1108" t="n">
        <v>1596.77107400722</v>
      </c>
      <c r="F1108" t="n">
        <v>1105</v>
      </c>
      <c r="G1108" t="n">
        <v>61.52835657</v>
      </c>
      <c r="H1108" t="n">
        <v>0.4935310796873136</v>
      </c>
      <c r="I1108" t="n">
        <v>-0</v>
      </c>
      <c r="J1108" t="n">
        <v>0</v>
      </c>
      <c r="K1108" t="n">
        <v>0</v>
      </c>
      <c r="L1108" t="n">
        <v>0.1063096224211112</v>
      </c>
      <c r="M1108" t="n">
        <v>0</v>
      </c>
      <c r="N1108" t="n">
        <v>90.64539980683715</v>
      </c>
      <c r="O1108" t="n">
        <v>19.01463792208877</v>
      </c>
      <c r="P1108" t="b">
        <v>1</v>
      </c>
      <c r="Q1108" t="n">
        <v>0</v>
      </c>
      <c r="R1108" t="b">
        <v>0</v>
      </c>
      <c r="S1108" t="n">
        <v>19.01463792208877</v>
      </c>
      <c r="T1108" t="n">
        <v>506.8603565709823</v>
      </c>
      <c r="U1108" t="n">
        <v>1999.057246315954</v>
      </c>
      <c r="V1108" t="n">
        <v>358.2375591821481</v>
      </c>
      <c r="W1108" t="n">
        <v>4</v>
      </c>
      <c r="X1108" t="n">
        <v>1783.159063713831</v>
      </c>
      <c r="Y1108" t="b">
        <v>0</v>
      </c>
      <c r="Z1108" t="n">
        <v>1783.159063713831</v>
      </c>
      <c r="AA1108" t="b">
        <v>0</v>
      </c>
      <c r="AB1108" t="n">
        <v>90.8310241334047</v>
      </c>
      <c r="AC1108" t="n">
        <v>19.01463792208877</v>
      </c>
      <c r="AD1108" t="b">
        <v>0</v>
      </c>
      <c r="AE1108" t="n">
        <v>0</v>
      </c>
      <c r="AF1108" t="n">
        <v>0</v>
      </c>
      <c r="AG1108" t="n">
        <v>0.9452283050809305</v>
      </c>
      <c r="AH1108" t="n">
        <v>39.16034601420127</v>
      </c>
      <c r="AI1108" t="n">
        <v>107.729002447711</v>
      </c>
      <c r="AJ1108" t="n">
        <v>20.11644998343625</v>
      </c>
      <c r="AK1108" t="n">
        <v>5.900500056001704</v>
      </c>
      <c r="AL1108" t="n">
        <v>20.11644998343625</v>
      </c>
      <c r="AM1108" t="n">
        <v>0</v>
      </c>
      <c r="AN1108" t="n">
        <v>0</v>
      </c>
      <c r="AO1108" t="n">
        <v>20.16375186509506</v>
      </c>
      <c r="AP1108" t="n">
        <v>0</v>
      </c>
      <c r="AQ1108" t="n">
        <v>4.172384525869449</v>
      </c>
      <c r="AR1108" t="n">
        <v>1</v>
      </c>
      <c r="AS1108" t="n">
        <v>0</v>
      </c>
      <c r="AT1108" t="n">
        <v>0</v>
      </c>
      <c r="AU1108" t="n">
        <v>0</v>
      </c>
      <c r="AV1108" t="n">
        <v>4.158374778077896</v>
      </c>
      <c r="AW1108" t="n">
        <v>1.30732243481621</v>
      </c>
    </row>
    <row r="1109" spans="1:49">
      <c r="A1109" t="n">
        <v>0</v>
      </c>
      <c r="B1109" t="n">
        <v>-21.42638506</v>
      </c>
      <c r="C1109" t="n">
        <v>57.98164101361329</v>
      </c>
      <c r="D1109" t="n">
        <v>92.13021091150594</v>
      </c>
      <c r="E1109" t="n">
        <v>1416.870854543175</v>
      </c>
      <c r="F1109" t="n">
        <v>1106</v>
      </c>
      <c r="G1109" t="n">
        <v>63.12122757</v>
      </c>
      <c r="H1109" t="n">
        <v>0.3791078899828229</v>
      </c>
      <c r="I1109" t="n">
        <v>-0</v>
      </c>
      <c r="J1109" t="n">
        <v>0</v>
      </c>
      <c r="K1109" t="n">
        <v>0</v>
      </c>
      <c r="L1109" t="n">
        <v>0.08929164028619896</v>
      </c>
      <c r="M1109" t="n">
        <v>0</v>
      </c>
      <c r="N1109" t="n">
        <v>90.63796008980242</v>
      </c>
      <c r="O1109" t="n">
        <v>16.20791828277359</v>
      </c>
      <c r="P1109" t="b">
        <v>1</v>
      </c>
      <c r="Q1109" t="n">
        <v>0</v>
      </c>
      <c r="R1109" t="b">
        <v>0</v>
      </c>
      <c r="S1109" t="n">
        <v>16.20791828277359</v>
      </c>
      <c r="T1109" t="n">
        <v>519.9821626460894</v>
      </c>
      <c r="U1109" t="n">
        <v>2050.809649476176</v>
      </c>
      <c r="V1109" t="n">
        <v>297.6529385707367</v>
      </c>
      <c r="W1109" t="n">
        <v>5</v>
      </c>
      <c r="X1109" t="n">
        <v>1382.245703746943</v>
      </c>
      <c r="Y1109" t="b">
        <v>1</v>
      </c>
      <c r="Z1109" t="n">
        <v>1382.245703746943</v>
      </c>
      <c r="AA1109" t="b">
        <v>0</v>
      </c>
      <c r="AB1109" t="n">
        <v>75.46981201083588</v>
      </c>
      <c r="AC1109" t="n">
        <v>16.20791828277359</v>
      </c>
      <c r="AD1109" t="b">
        <v>0</v>
      </c>
      <c r="AE1109" t="n">
        <v>0</v>
      </c>
      <c r="AF1109" t="n">
        <v>34.62515079623222</v>
      </c>
      <c r="AG1109" t="n">
        <v>0.9484361828194028</v>
      </c>
      <c r="AH1109" t="n">
        <v>39.1959684874457</v>
      </c>
      <c r="AI1109" t="n">
        <v>118.0606738557903</v>
      </c>
      <c r="AJ1109" t="n">
        <v>17.08909737563211</v>
      </c>
      <c r="AK1109" t="n">
        <v>6.087659002918087</v>
      </c>
      <c r="AL1109" t="n">
        <v>17.5171779780885</v>
      </c>
      <c r="AM1109" t="n">
        <v>0</v>
      </c>
      <c r="AN1109" t="n">
        <v>0</v>
      </c>
      <c r="AO1109" t="n">
        <v>17.53478643894795</v>
      </c>
      <c r="AP1109" t="n">
        <v>0</v>
      </c>
      <c r="AQ1109" t="n">
        <v>3.699861697672</v>
      </c>
      <c r="AR1109" t="n">
        <v>1</v>
      </c>
      <c r="AS1109" t="n">
        <v>0</v>
      </c>
      <c r="AT1109" t="n">
        <v>0</v>
      </c>
      <c r="AU1109" t="n">
        <v>0</v>
      </c>
      <c r="AV1109" t="n">
        <v>3.685859716161078</v>
      </c>
      <c r="AW1109" t="n">
        <v>1.158771721088104</v>
      </c>
    </row>
    <row r="1110" spans="1:49">
      <c r="A1110" t="n">
        <v>0</v>
      </c>
      <c r="B1110" t="n">
        <v>-21.42638506</v>
      </c>
      <c r="C1110" t="n">
        <v>58.06712302038561</v>
      </c>
      <c r="D1110" t="n">
        <v>92.26603796254135</v>
      </c>
      <c r="E1110" t="n">
        <v>1405.0846472685</v>
      </c>
      <c r="F1110" t="n">
        <v>1107</v>
      </c>
      <c r="G1110" t="n">
        <v>64.16418407499999</v>
      </c>
      <c r="H1110" t="n">
        <v>0.1865602812147209</v>
      </c>
      <c r="I1110" t="n">
        <v>-0</v>
      </c>
      <c r="J1110" t="n">
        <v>0</v>
      </c>
      <c r="K1110" t="n">
        <v>0</v>
      </c>
      <c r="L1110" t="n">
        <v>0.05582245347507486</v>
      </c>
      <c r="M1110" t="n">
        <v>0</v>
      </c>
      <c r="N1110" t="n">
        <v>90.63052037276769</v>
      </c>
      <c r="O1110" t="n">
        <v>10.71839942034279</v>
      </c>
      <c r="P1110" t="b">
        <v>1</v>
      </c>
      <c r="Q1110" t="n">
        <v>0</v>
      </c>
      <c r="R1110" t="b">
        <v>0</v>
      </c>
      <c r="S1110" t="n">
        <v>10.71839942034279</v>
      </c>
      <c r="T1110" t="n">
        <v>528.5738646755577</v>
      </c>
      <c r="U1110" t="n">
        <v>2084.6953222804</v>
      </c>
      <c r="V1110" t="n">
        <v>193.6402494089956</v>
      </c>
      <c r="W1110" t="n">
        <v>5</v>
      </c>
      <c r="X1110" t="n">
        <v>1405.084647216989</v>
      </c>
      <c r="Y1110" t="b">
        <v>0</v>
      </c>
      <c r="Z1110" t="n">
        <v>1405.084647216989</v>
      </c>
      <c r="AA1110" t="b">
        <v>0</v>
      </c>
      <c r="AB1110" t="n">
        <v>49.09742632073925</v>
      </c>
      <c r="AC1110" t="n">
        <v>10.71839942034279</v>
      </c>
      <c r="AD1110" t="b">
        <v>0</v>
      </c>
      <c r="AE1110" t="n">
        <v>0</v>
      </c>
      <c r="AF1110" t="n">
        <v>5.151059667696245e-08</v>
      </c>
      <c r="AG1110" t="n">
        <v>0.9397590179632196</v>
      </c>
      <c r="AH1110" t="n">
        <v>39.22455440434562</v>
      </c>
      <c r="AI1110" t="n">
        <v>77.51438909422058</v>
      </c>
      <c r="AJ1110" t="n">
        <v>11.40547652692202</v>
      </c>
      <c r="AK1110" t="n">
        <v>4.669542921016955</v>
      </c>
      <c r="AL1110" t="n">
        <v>11.40547652734015</v>
      </c>
      <c r="AM1110" t="n">
        <v>0</v>
      </c>
      <c r="AN1110" t="n">
        <v>0</v>
      </c>
      <c r="AO1110" t="n">
        <v>11.40550099749202</v>
      </c>
      <c r="AP1110" t="n">
        <v>0</v>
      </c>
      <c r="AQ1110" t="n">
        <v>2.494922251068142</v>
      </c>
      <c r="AR1110" t="n">
        <v>1</v>
      </c>
      <c r="AS1110" t="n">
        <v>0</v>
      </c>
      <c r="AT1110" t="n">
        <v>0</v>
      </c>
      <c r="AU1110" t="n">
        <v>0</v>
      </c>
      <c r="AV1110" t="n">
        <v>2.481080303324504</v>
      </c>
      <c r="AW1110" t="n">
        <v>0.780009526850774</v>
      </c>
    </row>
    <row r="1111" spans="1:49">
      <c r="A1111" t="n">
        <v>0</v>
      </c>
      <c r="B1111" t="n">
        <v>-21.42638506</v>
      </c>
      <c r="C1111" t="n">
        <v>58.09052146521251</v>
      </c>
      <c r="D1111" t="n">
        <v>92.3032170354206</v>
      </c>
      <c r="E1111" t="n">
        <v>1409.725085161945</v>
      </c>
      <c r="F1111" t="n">
        <v>1108</v>
      </c>
      <c r="G1111" t="n">
        <v>64.37609295499999</v>
      </c>
      <c r="H1111" t="n">
        <v>-0.07962786067504268</v>
      </c>
      <c r="I1111" t="n">
        <v>-0</v>
      </c>
      <c r="J1111" t="n">
        <v>0</v>
      </c>
      <c r="K1111" t="n">
        <v>0</v>
      </c>
      <c r="L1111" t="n">
        <v>0.01762450988764208</v>
      </c>
      <c r="M1111" t="n">
        <v>0</v>
      </c>
      <c r="N1111" t="n">
        <v>90.62308065573296</v>
      </c>
      <c r="O1111" t="n">
        <v>2.679557490036738</v>
      </c>
      <c r="P1111" t="b">
        <v>1</v>
      </c>
      <c r="Q1111" t="n">
        <v>0</v>
      </c>
      <c r="R1111" t="b">
        <v>0</v>
      </c>
      <c r="S1111" t="n">
        <v>2.679557490036738</v>
      </c>
      <c r="T1111" t="n">
        <v>530.3195347448559</v>
      </c>
      <c r="U1111" t="n">
        <v>2091.580245033711</v>
      </c>
      <c r="V1111" t="n">
        <v>48.24994652065048</v>
      </c>
      <c r="W1111" t="n">
        <v>5</v>
      </c>
      <c r="X1111" t="n">
        <v>1409.725085152722</v>
      </c>
      <c r="Y1111" t="b">
        <v>0</v>
      </c>
      <c r="Z1111" t="n">
        <v>1409.725085152722</v>
      </c>
      <c r="AA1111" t="b">
        <v>0</v>
      </c>
      <c r="AB1111" t="n">
        <v>12.23375925979982</v>
      </c>
      <c r="AC1111" t="n">
        <v>2.679557490036738</v>
      </c>
      <c r="AD1111" t="b">
        <v>0</v>
      </c>
      <c r="AE1111" t="n">
        <v>0</v>
      </c>
      <c r="AF1111" t="n">
        <v>0</v>
      </c>
      <c r="AG1111" t="n">
        <v>0.8715021707589058</v>
      </c>
      <c r="AH1111" t="n">
        <v>39.24663962834909</v>
      </c>
      <c r="AI1111" t="n">
        <v>20.8272322654812</v>
      </c>
      <c r="AJ1111" t="n">
        <v>3.074642358840454</v>
      </c>
      <c r="AK1111" t="n">
        <v>2.67625413521441</v>
      </c>
      <c r="AL1111" t="n">
        <v>3.074642358840454</v>
      </c>
      <c r="AM1111" t="n">
        <v>0</v>
      </c>
      <c r="AN1111" t="n">
        <v>0</v>
      </c>
      <c r="AO1111" t="n">
        <v>3.074705166719641</v>
      </c>
      <c r="AP1111" t="n">
        <v>0</v>
      </c>
      <c r="AQ1111" t="n">
        <v>0.9606220319164815</v>
      </c>
      <c r="AR1111" t="n">
        <v>1</v>
      </c>
      <c r="AS1111" t="n">
        <v>0</v>
      </c>
      <c r="AT1111" t="n">
        <v>0</v>
      </c>
      <c r="AU1111" t="n">
        <v>0</v>
      </c>
      <c r="AV1111" t="n">
        <v>0.9498881381021964</v>
      </c>
      <c r="AW1111" t="n">
        <v>0.2986287046692784</v>
      </c>
    </row>
    <row r="1112" spans="1:49">
      <c r="A1112" t="n">
        <v>-42.575692685</v>
      </c>
      <c r="B1112" t="n">
        <v>21.14279155</v>
      </c>
      <c r="C1112" t="n">
        <v>58.05739817147038</v>
      </c>
      <c r="D1112" t="n">
        <v>92.25058561648871</v>
      </c>
      <c r="E1112" t="n">
        <v>1393.63643355881</v>
      </c>
      <c r="F1112" t="n">
        <v>1109</v>
      </c>
      <c r="G1112" t="n">
        <v>63.641393305</v>
      </c>
      <c r="H1112" t="n">
        <v>-0.3037078135145403</v>
      </c>
      <c r="I1112" t="n">
        <v>0.8895613030629382</v>
      </c>
      <c r="J1112" t="n">
        <v>0</v>
      </c>
      <c r="K1112" t="n">
        <v>0</v>
      </c>
      <c r="L1112" t="n">
        <v>0.0006781253022594136</v>
      </c>
      <c r="M1112" t="n">
        <v>0</v>
      </c>
      <c r="N1112" t="n">
        <v>90.62303142074859</v>
      </c>
      <c r="O1112" t="n">
        <v>-4.136048913480347</v>
      </c>
      <c r="P1112" t="b">
        <v>1</v>
      </c>
      <c r="Q1112" t="n">
        <v>0</v>
      </c>
      <c r="R1112" t="b">
        <v>0</v>
      </c>
      <c r="S1112" t="n">
        <v>-4.136048913480347</v>
      </c>
      <c r="T1112" t="n">
        <v>524.2672013602008</v>
      </c>
      <c r="U1112" t="n">
        <v>2067.709842164632</v>
      </c>
      <c r="V1112" t="n">
        <v>-75.33631259888679</v>
      </c>
      <c r="W1112" t="n">
        <v>5</v>
      </c>
      <c r="X1112" t="n">
        <v>1393.636433618962</v>
      </c>
      <c r="Y1112" t="b">
        <v>0</v>
      </c>
      <c r="Z1112" t="n">
        <v>1393.636433618962</v>
      </c>
      <c r="AA1112" t="b">
        <v>0</v>
      </c>
      <c r="AB1112" t="n">
        <v>-19.10149913764878</v>
      </c>
      <c r="AC1112" t="n">
        <v>-4.136048913480347</v>
      </c>
      <c r="AD1112" t="b">
        <v>0</v>
      </c>
      <c r="AE1112" t="n">
        <v>0</v>
      </c>
      <c r="AF1112" t="n">
        <v>0</v>
      </c>
      <c r="AG1112" t="n">
        <v>0.8480355176136747</v>
      </c>
      <c r="AH1112" t="n">
        <v>39.25841673746542</v>
      </c>
      <c r="AI1112" t="n">
        <v>-24.03375327654769</v>
      </c>
      <c r="AJ1112" t="n">
        <v>-3.507516381218783</v>
      </c>
      <c r="AK1112" t="n">
        <v>-4.932254138898909</v>
      </c>
      <c r="AL1112" t="n">
        <v>-3.507516381218783</v>
      </c>
      <c r="AM1112" t="n">
        <v>2</v>
      </c>
      <c r="AN1112" t="n">
        <v>0.2064527278609884</v>
      </c>
      <c r="AO1112" t="n">
        <v>-2.410597840007137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</row>
    <row r="1113" spans="1:49">
      <c r="A1113" t="n">
        <v>-51.699055405</v>
      </c>
      <c r="B1113" t="n">
        <v>30.2647579655</v>
      </c>
      <c r="C1113" t="n">
        <v>57.99902419044604</v>
      </c>
      <c r="D1113" t="n">
        <v>92.15783199500609</v>
      </c>
      <c r="E1113" t="n">
        <v>1366.28032350834</v>
      </c>
      <c r="F1113" t="n">
        <v>1110</v>
      </c>
      <c r="G1113" t="n">
        <v>62.39215719000001</v>
      </c>
      <c r="H1113" t="n">
        <v>-0.3588206894334593</v>
      </c>
      <c r="I1113" t="n">
        <v>1.080181582328021</v>
      </c>
      <c r="J1113" t="n">
        <v>0</v>
      </c>
      <c r="K1113" t="n">
        <v>0</v>
      </c>
      <c r="L1113" t="n">
        <v>0.01582388078725611</v>
      </c>
      <c r="M1113" t="n">
        <v>0</v>
      </c>
      <c r="N1113" t="n">
        <v>90.63195634253947</v>
      </c>
      <c r="O1113" t="n">
        <v>-5.764844413825929</v>
      </c>
      <c r="P1113" t="b">
        <v>1</v>
      </c>
      <c r="Q1113" t="n">
        <v>0</v>
      </c>
      <c r="R1113" t="b">
        <v>0</v>
      </c>
      <c r="S1113" t="n">
        <v>-5.764844413825929</v>
      </c>
      <c r="T1113" t="n">
        <v>513.976202250386</v>
      </c>
      <c r="U1113" t="n">
        <v>2027.122141675522</v>
      </c>
      <c r="V1113" t="n">
        <v>-107.106533018328</v>
      </c>
      <c r="W1113" t="n">
        <v>5</v>
      </c>
      <c r="X1113" t="n">
        <v>1366.280323489302</v>
      </c>
      <c r="Y1113" t="b">
        <v>0</v>
      </c>
      <c r="Z1113" t="n">
        <v>1366.280323489302</v>
      </c>
      <c r="AA1113" t="b">
        <v>0</v>
      </c>
      <c r="AB1113" t="n">
        <v>-27.15682885860243</v>
      </c>
      <c r="AC1113" t="n">
        <v>-5.764844413825929</v>
      </c>
      <c r="AD1113" t="b">
        <v>0</v>
      </c>
      <c r="AE1113" t="n">
        <v>0</v>
      </c>
      <c r="AF1113" t="n">
        <v>0</v>
      </c>
      <c r="AG1113" t="n">
        <v>0.8833436856445259</v>
      </c>
      <c r="AH1113" t="n">
        <v>39.27991520927766</v>
      </c>
      <c r="AI1113" t="n">
        <v>-35.59171111925148</v>
      </c>
      <c r="AJ1113" t="n">
        <v>-5.092338911676253</v>
      </c>
      <c r="AK1113" t="n">
        <v>-8.434882260649044</v>
      </c>
      <c r="AL1113" t="n">
        <v>-5.092338911676253</v>
      </c>
      <c r="AM1113" t="n">
        <v>2</v>
      </c>
      <c r="AN1113" t="n">
        <v>1.647614707284901</v>
      </c>
      <c r="AO1113" t="n">
        <v>-2.357188015469088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</row>
    <row r="1114" spans="1:49">
      <c r="A1114" t="n">
        <v>-9.123362719999999</v>
      </c>
      <c r="B1114" t="n">
        <v>-12.3044186445</v>
      </c>
      <c r="C1114" t="n">
        <v>57.95037432049389</v>
      </c>
      <c r="D1114" t="n">
        <v>92.08052954717685</v>
      </c>
      <c r="E1114" t="n">
        <v>1517.519055055375</v>
      </c>
      <c r="F1114" t="n">
        <v>1111</v>
      </c>
      <c r="G1114" t="n">
        <v>61.29610773</v>
      </c>
      <c r="H1114" t="n">
        <v>-0.2154140745849524</v>
      </c>
      <c r="I1114" t="n">
        <v>0.1906202792650825</v>
      </c>
      <c r="J1114" t="n">
        <v>0</v>
      </c>
      <c r="K1114" t="n">
        <v>0</v>
      </c>
      <c r="L1114" t="n">
        <v>0.04974546424032078</v>
      </c>
      <c r="M1114" t="n">
        <v>0</v>
      </c>
      <c r="N1114" t="n">
        <v>90.63507445700492</v>
      </c>
      <c r="O1114" t="n">
        <v>-1.587244382027761</v>
      </c>
      <c r="P1114" t="b">
        <v>1</v>
      </c>
      <c r="Q1114" t="n">
        <v>0</v>
      </c>
      <c r="R1114" t="b">
        <v>0</v>
      </c>
      <c r="S1114" t="n">
        <v>-1.587244382027761</v>
      </c>
      <c r="T1114" t="n">
        <v>504.9471292979335</v>
      </c>
      <c r="U1114" t="n">
        <v>1991.51147795105</v>
      </c>
      <c r="V1114" t="n">
        <v>-30.01713739564687</v>
      </c>
      <c r="W1114" t="n">
        <v>4</v>
      </c>
      <c r="X1114" t="n">
        <v>1776.428238332336</v>
      </c>
      <c r="Y1114" t="b">
        <v>1</v>
      </c>
      <c r="Z1114" t="n">
        <v>1776.428238332336</v>
      </c>
      <c r="AA1114" t="b">
        <v>0</v>
      </c>
      <c r="AB1114" t="n">
        <v>-7.610836053662998</v>
      </c>
      <c r="AC1114" t="n">
        <v>-1.587244382027761</v>
      </c>
      <c r="AD1114" t="b">
        <v>0</v>
      </c>
      <c r="AE1114" t="n">
        <v>0</v>
      </c>
      <c r="AF1114" t="n">
        <v>-258.9091832769614</v>
      </c>
      <c r="AG1114" t="n">
        <v>0.6761879080867728</v>
      </c>
      <c r="AH1114" t="n">
        <v>39.30291774270185</v>
      </c>
      <c r="AI1114" t="n">
        <v>-5.769456625468354</v>
      </c>
      <c r="AJ1114" t="n">
        <v>-1.073275458305834</v>
      </c>
      <c r="AK1114" t="n">
        <v>1.841379428194644</v>
      </c>
      <c r="AL1114" t="n">
        <v>-0.9168487215849425</v>
      </c>
      <c r="AM1114" t="n">
        <v>2</v>
      </c>
      <c r="AN1114" t="n">
        <v>0</v>
      </c>
      <c r="AO1114" t="n">
        <v>-0.6628085063038351</v>
      </c>
      <c r="AP1114" t="n">
        <v>0</v>
      </c>
      <c r="AQ1114" t="n">
        <v>0.3399519271648459</v>
      </c>
      <c r="AR1114" t="n">
        <v>1</v>
      </c>
      <c r="AS1114" t="n">
        <v>0</v>
      </c>
      <c r="AT1114" t="n">
        <v>0</v>
      </c>
      <c r="AU1114" t="n">
        <v>0</v>
      </c>
      <c r="AV1114" t="n">
        <v>0.3314263891820812</v>
      </c>
      <c r="AW1114" t="n">
        <v>0.1041948302380135</v>
      </c>
    </row>
    <row r="1115" spans="1:49">
      <c r="A1115" t="n">
        <v>0</v>
      </c>
      <c r="B1115" t="n">
        <v>-21.42638506</v>
      </c>
      <c r="C1115" t="n">
        <v>57.95164029577396</v>
      </c>
      <c r="D1115" t="n">
        <v>92.08254112476456</v>
      </c>
      <c r="E1115" t="n">
        <v>1730.064297844685</v>
      </c>
      <c r="F1115" t="n">
        <v>1112</v>
      </c>
      <c r="G1115" t="n">
        <v>61.08317875</v>
      </c>
      <c r="H1115" t="n">
        <v>0.1296616211066013</v>
      </c>
      <c r="I1115" t="n">
        <v>-0</v>
      </c>
      <c r="J1115" t="n">
        <v>0</v>
      </c>
      <c r="K1115" t="n">
        <v>0</v>
      </c>
      <c r="L1115" t="n">
        <v>0.09213881569827537</v>
      </c>
      <c r="M1115" t="n">
        <v>0</v>
      </c>
      <c r="N1115" t="n">
        <v>90.6292184146951</v>
      </c>
      <c r="O1115" t="n">
        <v>8.354921513566438</v>
      </c>
      <c r="P1115" t="b">
        <v>1</v>
      </c>
      <c r="Q1115" t="n">
        <v>0</v>
      </c>
      <c r="R1115" t="b">
        <v>0</v>
      </c>
      <c r="S1115" t="n">
        <v>8.354921513566438</v>
      </c>
      <c r="T1115" t="n">
        <v>503.1930558146883</v>
      </c>
      <c r="U1115" t="n">
        <v>1984.59341213313</v>
      </c>
      <c r="V1115" t="n">
        <v>158.5546989565714</v>
      </c>
      <c r="W1115" t="n">
        <v>4</v>
      </c>
      <c r="X1115" t="n">
        <v>1770.257323622752</v>
      </c>
      <c r="Y1115" t="b">
        <v>0</v>
      </c>
      <c r="Z1115" t="n">
        <v>1770.257323622752</v>
      </c>
      <c r="AA1115" t="b">
        <v>0</v>
      </c>
      <c r="AB1115" t="n">
        <v>40.20149567864386</v>
      </c>
      <c r="AC1115" t="n">
        <v>8.354921513566438</v>
      </c>
      <c r="AD1115" t="b">
        <v>0</v>
      </c>
      <c r="AE1115" t="n">
        <v>0</v>
      </c>
      <c r="AF1115" t="n">
        <v>-40.19302577806752</v>
      </c>
      <c r="AG1115" t="n">
        <v>0.9218794787980769</v>
      </c>
      <c r="AH1115" t="n">
        <v>39.32049765440387</v>
      </c>
      <c r="AI1115" t="n">
        <v>48.88810563668353</v>
      </c>
      <c r="AJ1115" t="n">
        <v>9.062921678720274</v>
      </c>
      <c r="AK1115" t="n">
        <v>3.819164292912397</v>
      </c>
      <c r="AL1115" t="n">
        <v>8.857151455489701</v>
      </c>
      <c r="AM1115" t="n">
        <v>0</v>
      </c>
      <c r="AN1115" t="n">
        <v>0</v>
      </c>
      <c r="AO1115" t="n">
        <v>8.896976675771906</v>
      </c>
      <c r="AP1115" t="n">
        <v>0</v>
      </c>
      <c r="AQ1115" t="n">
        <v>2.057228537045678</v>
      </c>
      <c r="AR1115" t="n">
        <v>1</v>
      </c>
      <c r="AS1115" t="n">
        <v>0</v>
      </c>
      <c r="AT1115" t="n">
        <v>0</v>
      </c>
      <c r="AU1115" t="n">
        <v>0</v>
      </c>
      <c r="AV1115" t="n">
        <v>2.04485053481505</v>
      </c>
      <c r="AW1115" t="n">
        <v>0.6428662933660099</v>
      </c>
    </row>
    <row r="1116" spans="1:49">
      <c r="A1116" t="n">
        <v>0</v>
      </c>
      <c r="B1116" t="n">
        <v>-21.42638506</v>
      </c>
      <c r="C1116" t="n">
        <v>58.03985661241779</v>
      </c>
      <c r="D1116" t="n">
        <v>92.22271287078885</v>
      </c>
      <c r="E1116" t="n">
        <v>1805.795897747775</v>
      </c>
      <c r="F1116" t="n">
        <v>1113</v>
      </c>
      <c r="G1116" t="n">
        <v>62.30944628</v>
      </c>
      <c r="H1116" t="n">
        <v>0.5412163818252136</v>
      </c>
      <c r="I1116" t="n">
        <v>-0</v>
      </c>
      <c r="J1116" t="n">
        <v>0</v>
      </c>
      <c r="K1116" t="n">
        <v>0</v>
      </c>
      <c r="L1116" t="n">
        <v>0.1330382832801436</v>
      </c>
      <c r="M1116" t="n">
        <v>0</v>
      </c>
      <c r="N1116" t="n">
        <v>90.62177869766037</v>
      </c>
      <c r="O1116" t="n">
        <v>20.71193992617802</v>
      </c>
      <c r="P1116" t="b">
        <v>1</v>
      </c>
      <c r="Q1116" t="n">
        <v>0</v>
      </c>
      <c r="R1116" t="b">
        <v>0</v>
      </c>
      <c r="S1116" t="n">
        <v>20.71193992617802</v>
      </c>
      <c r="T1116" t="n">
        <v>513.294843545685</v>
      </c>
      <c r="U1116" t="n">
        <v>2024.434862944182</v>
      </c>
      <c r="V1116" t="n">
        <v>385.3232887557998</v>
      </c>
      <c r="W1116" t="n">
        <v>4</v>
      </c>
      <c r="X1116" t="n">
        <v>1805.79589774621</v>
      </c>
      <c r="Y1116" t="b">
        <v>0</v>
      </c>
      <c r="Z1116" t="n">
        <v>1805.79589774621</v>
      </c>
      <c r="AA1116" t="b">
        <v>0</v>
      </c>
      <c r="AB1116" t="n">
        <v>97.6986026257099</v>
      </c>
      <c r="AC1116" t="n">
        <v>20.71193992617802</v>
      </c>
      <c r="AD1116" t="b">
        <v>0</v>
      </c>
      <c r="AE1116" t="n">
        <v>0</v>
      </c>
      <c r="AF1116" t="n">
        <v>0</v>
      </c>
      <c r="AG1116" t="n">
        <v>0.9465584998290976</v>
      </c>
      <c r="AH1116" t="n">
        <v>39.34282244197701</v>
      </c>
      <c r="AI1116" t="n">
        <v>115.7113706535123</v>
      </c>
      <c r="AJ1116" t="n">
        <v>21.88130995592727</v>
      </c>
      <c r="AK1116" t="n">
        <v>6.183789234555022</v>
      </c>
      <c r="AL1116" t="n">
        <v>21.88130995592727</v>
      </c>
      <c r="AM1116" t="n">
        <v>0</v>
      </c>
      <c r="AN1116" t="n">
        <v>0</v>
      </c>
      <c r="AO1116" t="n">
        <v>21.89147445658412</v>
      </c>
      <c r="AP1116" t="n">
        <v>0</v>
      </c>
      <c r="AQ1116" t="n">
        <v>4.460765229647544</v>
      </c>
      <c r="AR1116" t="n">
        <v>1</v>
      </c>
      <c r="AS1116" t="n">
        <v>0</v>
      </c>
      <c r="AT1116" t="n">
        <v>0</v>
      </c>
      <c r="AU1116" t="n">
        <v>0</v>
      </c>
      <c r="AV1116" t="n">
        <v>4.447531991180695</v>
      </c>
      <c r="AW1116" t="n">
        <v>1.398228553685311</v>
      </c>
    </row>
    <row r="1117" spans="1:49">
      <c r="A1117" t="n">
        <v>0</v>
      </c>
      <c r="B1117" t="n">
        <v>-21.42638506</v>
      </c>
      <c r="C1117" t="n">
        <v>58.2141362501709</v>
      </c>
      <c r="D1117" t="n">
        <v>92.4996353500958</v>
      </c>
      <c r="E1117" t="n">
        <v>1875.70195626306</v>
      </c>
      <c r="F1117" t="n">
        <v>1114</v>
      </c>
      <c r="G1117" t="n">
        <v>64.72157258999999</v>
      </c>
      <c r="H1117" t="n">
        <v>0.7374677182591967</v>
      </c>
      <c r="I1117" t="n">
        <v>-0</v>
      </c>
      <c r="J1117" t="n">
        <v>0</v>
      </c>
      <c r="K1117" t="n">
        <v>0</v>
      </c>
      <c r="L1117" t="n">
        <v>0.1593971389985485</v>
      </c>
      <c r="M1117" t="n">
        <v>0</v>
      </c>
      <c r="N1117" t="n">
        <v>90.61433898062565</v>
      </c>
      <c r="O1117" t="n">
        <v>27.6848847573531</v>
      </c>
      <c r="P1117" t="b">
        <v>1</v>
      </c>
      <c r="Q1117" t="n">
        <v>0</v>
      </c>
      <c r="R1117" t="b">
        <v>0</v>
      </c>
      <c r="S1117" t="n">
        <v>27.6848847573531</v>
      </c>
      <c r="T1117" t="n">
        <v>533.1655384534856</v>
      </c>
      <c r="U1117" t="n">
        <v>2102.804883660547</v>
      </c>
      <c r="V1117" t="n">
        <v>495.8519566935534</v>
      </c>
      <c r="W1117" t="n">
        <v>4</v>
      </c>
      <c r="X1117" t="n">
        <v>1875.701956225208</v>
      </c>
      <c r="Y1117" t="b">
        <v>0</v>
      </c>
      <c r="Z1117" t="n">
        <v>1875.701956225208</v>
      </c>
      <c r="AA1117" t="b">
        <v>0</v>
      </c>
      <c r="AB1117" t="n">
        <v>125.7231127519152</v>
      </c>
      <c r="AC1117" t="n">
        <v>27.6848847573531</v>
      </c>
      <c r="AD1117" t="b">
        <v>0</v>
      </c>
      <c r="AE1117" t="n">
        <v>0</v>
      </c>
      <c r="AF1117" t="n">
        <v>0</v>
      </c>
      <c r="AG1117" t="n">
        <v>0.9503826565447461</v>
      </c>
      <c r="AH1117" t="n">
        <v>39.38068232320229</v>
      </c>
      <c r="AI1117" t="n">
        <v>148.3036255948662</v>
      </c>
      <c r="AJ1117" t="n">
        <v>29.13025039619885</v>
      </c>
      <c r="AK1117" t="n">
        <v>7.358431926799881</v>
      </c>
      <c r="AL1117" t="n">
        <v>29.13025039619885</v>
      </c>
      <c r="AM1117" t="n">
        <v>0</v>
      </c>
      <c r="AN1117" t="n">
        <v>0</v>
      </c>
      <c r="AO1117" t="n">
        <v>29.13188868977034</v>
      </c>
      <c r="AP1117" t="n">
        <v>0</v>
      </c>
      <c r="AQ1117" t="n">
        <v>5.86261896634134</v>
      </c>
      <c r="AR1117" t="n">
        <v>1</v>
      </c>
      <c r="AS1117" t="n">
        <v>0</v>
      </c>
      <c r="AT1117" t="n">
        <v>0</v>
      </c>
      <c r="AU1117" t="n">
        <v>0</v>
      </c>
      <c r="AV1117" t="n">
        <v>5.852109909651317</v>
      </c>
      <c r="AW1117" t="n">
        <v>1.83980400617804</v>
      </c>
    </row>
    <row r="1118" spans="1:49">
      <c r="A1118" t="n">
        <v>0</v>
      </c>
      <c r="B1118" t="n">
        <v>-21.42638506</v>
      </c>
      <c r="C1118" t="n">
        <v>58.40121790375917</v>
      </c>
      <c r="D1118" t="n">
        <v>92.7968996548214</v>
      </c>
      <c r="E1118" t="n">
        <v>1747.32678183458</v>
      </c>
      <c r="F1118" t="n">
        <v>1115</v>
      </c>
      <c r="G1118" t="n">
        <v>67.22338766999999</v>
      </c>
      <c r="H1118" t="n">
        <v>0.6038639034713267</v>
      </c>
      <c r="I1118" t="n">
        <v>-0</v>
      </c>
      <c r="J1118" t="n">
        <v>0</v>
      </c>
      <c r="K1118" t="n">
        <v>0</v>
      </c>
      <c r="L1118" t="n">
        <v>0.166799304832801</v>
      </c>
      <c r="M1118" t="n">
        <v>0</v>
      </c>
      <c r="N1118" t="n">
        <v>90.60689926359092</v>
      </c>
      <c r="O1118" t="n">
        <v>24.71032911720296</v>
      </c>
      <c r="P1118" t="b">
        <v>1</v>
      </c>
      <c r="Q1118" t="n">
        <v>0</v>
      </c>
      <c r="R1118" t="b">
        <v>0</v>
      </c>
      <c r="S1118" t="n">
        <v>24.71032911720296</v>
      </c>
      <c r="T1118" t="n">
        <v>553.7750745148104</v>
      </c>
      <c r="U1118" t="n">
        <v>2184.088893886412</v>
      </c>
      <c r="V1118" t="n">
        <v>426.1048796256642</v>
      </c>
      <c r="W1118" t="n">
        <v>4</v>
      </c>
      <c r="X1118" t="n">
        <v>1948.20729334668</v>
      </c>
      <c r="Y1118" t="b">
        <v>0</v>
      </c>
      <c r="Z1118" t="n">
        <v>1948.20729334668</v>
      </c>
      <c r="AA1118" t="b">
        <v>0</v>
      </c>
      <c r="AB1118" t="n">
        <v>108.0387625825721</v>
      </c>
      <c r="AC1118" t="n">
        <v>24.71032911720296</v>
      </c>
      <c r="AD1118" t="b">
        <v>0</v>
      </c>
      <c r="AE1118" t="n">
        <v>0</v>
      </c>
      <c r="AF1118" t="n">
        <v>0</v>
      </c>
      <c r="AG1118" t="n">
        <v>0.9478293067969897</v>
      </c>
      <c r="AH1118" t="n">
        <v>39.4276669797669</v>
      </c>
      <c r="AI1118" t="n">
        <v>127.7863937370917</v>
      </c>
      <c r="AJ1118" t="n">
        <v>26.07044215662296</v>
      </c>
      <c r="AK1118" t="n">
        <v>6.666704743176879</v>
      </c>
      <c r="AL1118" t="n">
        <v>26.07044215662296</v>
      </c>
      <c r="AM1118" t="n">
        <v>0</v>
      </c>
      <c r="AN1118" t="n">
        <v>0</v>
      </c>
      <c r="AO1118" t="n">
        <v>26.12130833511531</v>
      </c>
      <c r="AP1118" t="n">
        <v>0</v>
      </c>
      <c r="AQ1118" t="n">
        <v>5.310922600040616</v>
      </c>
      <c r="AR1118" t="n">
        <v>1</v>
      </c>
      <c r="AS1118" t="n">
        <v>0</v>
      </c>
      <c r="AT1118" t="n">
        <v>0</v>
      </c>
      <c r="AU1118" t="n">
        <v>0</v>
      </c>
      <c r="AV1118" t="n">
        <v>5.298738239676769</v>
      </c>
      <c r="AW1118" t="n">
        <v>1.665833347553608</v>
      </c>
    </row>
    <row r="1119" spans="1:49">
      <c r="A1119" t="n">
        <v>0</v>
      </c>
      <c r="B1119" t="n">
        <v>-21.42638506</v>
      </c>
      <c r="C1119" t="n">
        <v>58.53749727902466</v>
      </c>
      <c r="D1119" t="n">
        <v>93.01344143195305</v>
      </c>
      <c r="E1119" t="n">
        <v>1549.906353039545</v>
      </c>
      <c r="F1119" t="n">
        <v>1116</v>
      </c>
      <c r="G1119" t="n">
        <v>68.90718527</v>
      </c>
      <c r="H1119" t="n">
        <v>0.3350872345221774</v>
      </c>
      <c r="I1119" t="n">
        <v>-0</v>
      </c>
      <c r="J1119" t="n">
        <v>0</v>
      </c>
      <c r="K1119" t="n">
        <v>0</v>
      </c>
      <c r="L1119" t="n">
        <v>0.15242903835189</v>
      </c>
      <c r="M1119" t="n">
        <v>0</v>
      </c>
      <c r="N1119" t="n">
        <v>90.59945954655619</v>
      </c>
      <c r="O1119" t="n">
        <v>16.72465228703687</v>
      </c>
      <c r="P1119" t="b">
        <v>1</v>
      </c>
      <c r="Q1119" t="n">
        <v>0</v>
      </c>
      <c r="R1119" t="b">
        <v>0</v>
      </c>
      <c r="S1119" t="n">
        <v>16.72465228703687</v>
      </c>
      <c r="T1119" t="n">
        <v>567.645918780875</v>
      </c>
      <c r="U1119" t="n">
        <v>2238.795503671771</v>
      </c>
      <c r="V1119" t="n">
        <v>281.3526173525732</v>
      </c>
      <c r="W1119" t="n">
        <v>5</v>
      </c>
      <c r="X1119" t="n">
        <v>1508.948169474774</v>
      </c>
      <c r="Y1119" t="b">
        <v>1</v>
      </c>
      <c r="Z1119" t="n">
        <v>1508.948169474774</v>
      </c>
      <c r="AA1119" t="b">
        <v>0</v>
      </c>
      <c r="AB1119" t="n">
        <v>71.33687052550032</v>
      </c>
      <c r="AC1119" t="n">
        <v>16.72465228703687</v>
      </c>
      <c r="AD1119" t="b">
        <v>0</v>
      </c>
      <c r="AE1119" t="n">
        <v>0</v>
      </c>
      <c r="AF1119" t="n">
        <v>40.95818356477093</v>
      </c>
      <c r="AG1119" t="n">
        <v>0.9471165594862686</v>
      </c>
      <c r="AH1119" t="n">
        <v>39.47176153492817</v>
      </c>
      <c r="AI1119" t="n">
        <v>111.7508221475368</v>
      </c>
      <c r="AJ1119" t="n">
        <v>17.65849421544123</v>
      </c>
      <c r="AK1119" t="n">
        <v>5.909767955399857</v>
      </c>
      <c r="AL1119" t="n">
        <v>18.13780812574289</v>
      </c>
      <c r="AM1119" t="n">
        <v>0</v>
      </c>
      <c r="AN1119" t="n">
        <v>0</v>
      </c>
      <c r="AO1119" t="n">
        <v>18.16150791798686</v>
      </c>
      <c r="AP1119" t="n">
        <v>0</v>
      </c>
      <c r="AQ1119" t="n">
        <v>3.788450947329247</v>
      </c>
      <c r="AR1119" t="n">
        <v>1</v>
      </c>
      <c r="AS1119" t="n">
        <v>0</v>
      </c>
      <c r="AT1119" t="n">
        <v>0</v>
      </c>
      <c r="AU1119" t="n">
        <v>0</v>
      </c>
      <c r="AV1119" t="n">
        <v>3.774184717461018</v>
      </c>
      <c r="AW1119" t="n">
        <v>1.186539602031234</v>
      </c>
    </row>
    <row r="1120" spans="1:49">
      <c r="A1120" t="n">
        <v>0</v>
      </c>
      <c r="B1120" t="n">
        <v>-21.42638506</v>
      </c>
      <c r="C1120" t="n">
        <v>58.60896925496944</v>
      </c>
      <c r="D1120" t="n">
        <v>93.12700717626356</v>
      </c>
      <c r="E1120" t="n">
        <v>1524.94309140994</v>
      </c>
      <c r="F1120" t="n">
        <v>1117</v>
      </c>
      <c r="G1120" t="n">
        <v>69.63760469499999</v>
      </c>
      <c r="H1120" t="n">
        <v>0.06763467927330247</v>
      </c>
      <c r="I1120" t="n">
        <v>-0</v>
      </c>
      <c r="J1120" t="n">
        <v>0</v>
      </c>
      <c r="K1120" t="n">
        <v>0</v>
      </c>
      <c r="L1120" t="n">
        <v>0.1128868293878542</v>
      </c>
      <c r="M1120" t="n">
        <v>0</v>
      </c>
      <c r="N1120" t="n">
        <v>90.59201982952146</v>
      </c>
      <c r="O1120" t="n">
        <v>8.171301570680866</v>
      </c>
      <c r="P1120" t="b">
        <v>1</v>
      </c>
      <c r="Q1120" t="n">
        <v>0</v>
      </c>
      <c r="R1120" t="b">
        <v>0</v>
      </c>
      <c r="S1120" t="n">
        <v>8.171301570680866</v>
      </c>
      <c r="T1120" t="n">
        <v>573.6629923846641</v>
      </c>
      <c r="U1120" t="n">
        <v>2262.526841965115</v>
      </c>
      <c r="V1120" t="n">
        <v>136.0209447427338</v>
      </c>
      <c r="W1120" t="n">
        <v>5</v>
      </c>
      <c r="X1120" t="n">
        <v>1524.943091484488</v>
      </c>
      <c r="Y1120" t="b">
        <v>0</v>
      </c>
      <c r="Z1120" t="n">
        <v>1524.943091484488</v>
      </c>
      <c r="AA1120" t="b">
        <v>0</v>
      </c>
      <c r="AB1120" t="n">
        <v>34.48806915383717</v>
      </c>
      <c r="AC1120" t="n">
        <v>8.171301570680866</v>
      </c>
      <c r="AD1120" t="b">
        <v>0</v>
      </c>
      <c r="AE1120" t="n">
        <v>0</v>
      </c>
      <c r="AF1120" t="n">
        <v>-7.454764272551984e-08</v>
      </c>
      <c r="AG1120" t="n">
        <v>0.9287485962833475</v>
      </c>
      <c r="AH1120" t="n">
        <v>39.50201371158666</v>
      </c>
      <c r="AI1120" t="n">
        <v>55.09482573946919</v>
      </c>
      <c r="AJ1120" t="n">
        <v>8.798184571562917</v>
      </c>
      <c r="AK1120" t="n">
        <v>3.925583671461531</v>
      </c>
      <c r="AL1120" t="n">
        <v>8.798184571132813</v>
      </c>
      <c r="AM1120" t="n">
        <v>0</v>
      </c>
      <c r="AN1120" t="n">
        <v>0</v>
      </c>
      <c r="AO1120" t="n">
        <v>8.798615867418318</v>
      </c>
      <c r="AP1120" t="n">
        <v>0</v>
      </c>
      <c r="AQ1120" t="n">
        <v>2.012350465629422</v>
      </c>
      <c r="AR1120" t="n">
        <v>1</v>
      </c>
      <c r="AS1120" t="n">
        <v>0</v>
      </c>
      <c r="AT1120" t="n">
        <v>0</v>
      </c>
      <c r="AU1120" t="n">
        <v>0</v>
      </c>
      <c r="AV1120" t="n">
        <v>1.999278856625823</v>
      </c>
      <c r="AW1120" t="n">
        <v>0.6285393313992632</v>
      </c>
    </row>
    <row r="1121" spans="1:49">
      <c r="A1121" t="n">
        <v>0</v>
      </c>
      <c r="B1121" t="n">
        <v>-21.42638506</v>
      </c>
      <c r="C1121" t="n">
        <v>58.6091680347285</v>
      </c>
      <c r="D1121" t="n">
        <v>93.12732302832995</v>
      </c>
      <c r="E1121" t="n">
        <v>1519.906541776535</v>
      </c>
      <c r="F1121" t="n">
        <v>1118</v>
      </c>
      <c r="G1121" t="n">
        <v>69.40760709</v>
      </c>
      <c r="H1121" t="n">
        <v>-0.1886077682820613</v>
      </c>
      <c r="I1121" t="n">
        <v>-0</v>
      </c>
      <c r="J1121" t="n">
        <v>0</v>
      </c>
      <c r="K1121" t="n">
        <v>0</v>
      </c>
      <c r="L1121" t="n">
        <v>0.04900818852034644</v>
      </c>
      <c r="M1121" t="n">
        <v>0</v>
      </c>
      <c r="N1121" t="n">
        <v>90.58458011248673</v>
      </c>
      <c r="O1121" t="n">
        <v>-0.2712337457463542</v>
      </c>
      <c r="P1121" t="b">
        <v>1</v>
      </c>
      <c r="Q1121" t="n">
        <v>0</v>
      </c>
      <c r="R1121" t="b">
        <v>0</v>
      </c>
      <c r="S1121" t="n">
        <v>-0.2712337457463542</v>
      </c>
      <c r="T1121" t="n">
        <v>571.7683104107008</v>
      </c>
      <c r="U1121" t="n">
        <v>2255.054216259804</v>
      </c>
      <c r="V1121" t="n">
        <v>-4.529966832669157</v>
      </c>
      <c r="W1121" t="n">
        <v>5</v>
      </c>
      <c r="X1121" t="n">
        <v>1519.906541759108</v>
      </c>
      <c r="Y1121" t="b">
        <v>0</v>
      </c>
      <c r="Z1121" t="n">
        <v>1519.906541759108</v>
      </c>
      <c r="AA1121" t="b">
        <v>0</v>
      </c>
      <c r="AB1121" t="n">
        <v>-1.14857171213721</v>
      </c>
      <c r="AC1121" t="n">
        <v>-0.2712337457463542</v>
      </c>
      <c r="AD1121" t="b">
        <v>0</v>
      </c>
      <c r="AE1121" t="n">
        <v>0</v>
      </c>
      <c r="AF1121" t="n">
        <v>0</v>
      </c>
      <c r="AG1121" t="n">
        <v>0</v>
      </c>
      <c r="AH1121" t="n">
        <v>39.5219279862245</v>
      </c>
      <c r="AI1121" t="n">
        <v>1.781111497757654</v>
      </c>
      <c r="AJ1121" t="n">
        <v>0.2834892594236654</v>
      </c>
      <c r="AK1121" t="n">
        <v>2.929683209894864</v>
      </c>
      <c r="AL1121" t="n">
        <v>0.2834892594236654</v>
      </c>
      <c r="AM1121" t="n">
        <v>0</v>
      </c>
      <c r="AN1121" t="n">
        <v>0</v>
      </c>
      <c r="AO1121" t="n">
        <v>0.2838351994044019</v>
      </c>
      <c r="AP1121" t="n">
        <v>0</v>
      </c>
      <c r="AQ1121" t="n">
        <v>0.5027363684680271</v>
      </c>
      <c r="AR1121" t="n">
        <v>1</v>
      </c>
      <c r="AS1121" t="n">
        <v>0</v>
      </c>
      <c r="AT1121" t="n">
        <v>0</v>
      </c>
      <c r="AU1121" t="n">
        <v>0</v>
      </c>
      <c r="AV1121" t="n">
        <v>0.493644208709087</v>
      </c>
      <c r="AW1121" t="n">
        <v>0.155193358776763</v>
      </c>
    </row>
    <row r="1122" spans="1:49">
      <c r="A1122" t="n">
        <v>-35.479743905</v>
      </c>
      <c r="B1122" t="n">
        <v>14.047928785</v>
      </c>
      <c r="C1122" t="n">
        <v>58.56081672971123</v>
      </c>
      <c r="D1122" t="n">
        <v>93.05049498670826</v>
      </c>
      <c r="E1122" t="n">
        <v>1498.075357285675</v>
      </c>
      <c r="F1122" t="n">
        <v>1119</v>
      </c>
      <c r="G1122" t="n">
        <v>68.41067061</v>
      </c>
      <c r="H1122" t="n">
        <v>-0.3356486769783942</v>
      </c>
      <c r="I1122" t="n">
        <v>0.7413010859031932</v>
      </c>
      <c r="J1122" t="n">
        <v>0</v>
      </c>
      <c r="K1122" t="n">
        <v>0</v>
      </c>
      <c r="L1122" t="n">
        <v>-0.02040445816514419</v>
      </c>
      <c r="M1122" t="n">
        <v>0</v>
      </c>
      <c r="N1122" t="n">
        <v>90.58329913049455</v>
      </c>
      <c r="O1122" t="n">
        <v>-5.098563492831195</v>
      </c>
      <c r="P1122" t="b">
        <v>1</v>
      </c>
      <c r="Q1122" t="n">
        <v>0</v>
      </c>
      <c r="R1122" t="b">
        <v>0</v>
      </c>
      <c r="S1122" t="n">
        <v>-5.098563492831195</v>
      </c>
      <c r="T1122" t="n">
        <v>563.555713684563</v>
      </c>
      <c r="U1122" t="n">
        <v>2222.663734771917</v>
      </c>
      <c r="V1122" t="n">
        <v>-86.39375623537663</v>
      </c>
      <c r="W1122" t="n">
        <v>5</v>
      </c>
      <c r="X1122" t="n">
        <v>1498.075357236272</v>
      </c>
      <c r="Y1122" t="b">
        <v>0</v>
      </c>
      <c r="Z1122" t="n">
        <v>1498.075357236272</v>
      </c>
      <c r="AA1122" t="b">
        <v>0</v>
      </c>
      <c r="AB1122" t="n">
        <v>-21.90511060734702</v>
      </c>
      <c r="AC1122" t="n">
        <v>-5.098563492831195</v>
      </c>
      <c r="AD1122" t="b">
        <v>0</v>
      </c>
      <c r="AE1122" t="n">
        <v>0</v>
      </c>
      <c r="AF1122" t="n">
        <v>0</v>
      </c>
      <c r="AG1122" t="n">
        <v>0.8601297016636612</v>
      </c>
      <c r="AH1122" t="n">
        <v>39.5219279862245</v>
      </c>
      <c r="AI1122" t="n">
        <v>-27.95435645639004</v>
      </c>
      <c r="AJ1122" t="n">
        <v>-4.385425896002131</v>
      </c>
      <c r="AK1122" t="n">
        <v>-6.049245849043032</v>
      </c>
      <c r="AL1122" t="n">
        <v>-4.385425896002131</v>
      </c>
      <c r="AM1122" t="n">
        <v>2</v>
      </c>
      <c r="AN1122" t="n">
        <v>1.0250482908799</v>
      </c>
      <c r="AO1122" t="n">
        <v>-2.617964435001836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</row>
    <row r="1123" spans="1:49">
      <c r="A1123" t="n">
        <v>-51.699055405</v>
      </c>
      <c r="B1123" t="n">
        <v>30.26475797</v>
      </c>
      <c r="C1123" t="n">
        <v>58.50043213507296</v>
      </c>
      <c r="D1123" t="n">
        <v>92.95454659093031</v>
      </c>
      <c r="E1123" t="n">
        <v>1471.73400664132</v>
      </c>
      <c r="F1123" t="n">
        <v>1120</v>
      </c>
      <c r="G1123" t="n">
        <v>67.20777420499999</v>
      </c>
      <c r="H1123" t="n">
        <v>-0.3019915946376912</v>
      </c>
      <c r="I1123" t="n">
        <v>1.080181582328021</v>
      </c>
      <c r="J1123" t="n">
        <v>0</v>
      </c>
      <c r="K1123" t="n">
        <v>0</v>
      </c>
      <c r="L1123" t="n">
        <v>-0.07567477732436945</v>
      </c>
      <c r="M1123" t="n">
        <v>0</v>
      </c>
      <c r="N1123" t="n">
        <v>90.59099230527841</v>
      </c>
      <c r="O1123" t="n">
        <v>-4.037334003787868</v>
      </c>
      <c r="P1123" t="b">
        <v>1</v>
      </c>
      <c r="Q1123" t="n">
        <v>0</v>
      </c>
      <c r="R1123" t="b">
        <v>0</v>
      </c>
      <c r="S1123" t="n">
        <v>-4.037334003787868</v>
      </c>
      <c r="T1123" t="n">
        <v>553.6464533898791</v>
      </c>
      <c r="U1123" t="n">
        <v>2183.581612169683</v>
      </c>
      <c r="V1123" t="n">
        <v>-69.63595554688821</v>
      </c>
      <c r="W1123" t="n">
        <v>5</v>
      </c>
      <c r="X1123" t="n">
        <v>1471.734006602366</v>
      </c>
      <c r="Y1123" t="b">
        <v>0</v>
      </c>
      <c r="Z1123" t="n">
        <v>1471.734006602366</v>
      </c>
      <c r="AA1123" t="b">
        <v>0</v>
      </c>
      <c r="AB1123" t="n">
        <v>-17.6561753415031</v>
      </c>
      <c r="AC1123" t="n">
        <v>-4.037334003787868</v>
      </c>
      <c r="AD1123" t="b">
        <v>0</v>
      </c>
      <c r="AE1123" t="n">
        <v>0</v>
      </c>
      <c r="AF1123" t="n">
        <v>0</v>
      </c>
      <c r="AG1123" t="n">
        <v>0.8359124910294302</v>
      </c>
      <c r="AH1123" t="n">
        <v>39.54632030919386</v>
      </c>
      <c r="AI1123" t="n">
        <v>-21.89765209461165</v>
      </c>
      <c r="AJ1123" t="n">
        <v>-3.37485792422414</v>
      </c>
      <c r="AK1123" t="n">
        <v>-4.241476753108557</v>
      </c>
      <c r="AL1123" t="n">
        <v>-3.37485792422414</v>
      </c>
      <c r="AM1123" t="n">
        <v>2</v>
      </c>
      <c r="AN1123" t="n">
        <v>0</v>
      </c>
      <c r="AO1123" t="n">
        <v>-2.293673366418413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</row>
    <row r="1124" spans="1:49">
      <c r="A1124" t="n">
        <v>-16.2193115</v>
      </c>
      <c r="B1124" t="n">
        <v>-5.209555875000001</v>
      </c>
      <c r="C1124" t="n">
        <v>58.45348784842137</v>
      </c>
      <c r="D1124" t="n">
        <v>92.8799542379942</v>
      </c>
      <c r="E1124" t="n">
        <v>1452.326966632645</v>
      </c>
      <c r="F1124" t="n">
        <v>1121</v>
      </c>
      <c r="G1124" t="n">
        <v>66.321538</v>
      </c>
      <c r="H1124" t="n">
        <v>-0.1973287861375042</v>
      </c>
      <c r="I1124" t="n">
        <v>0.3388804964248275</v>
      </c>
      <c r="J1124" t="n">
        <v>0</v>
      </c>
      <c r="K1124" t="n">
        <v>0</v>
      </c>
      <c r="L1124" t="n">
        <v>-0.1075794767058936</v>
      </c>
      <c r="M1124" t="n">
        <v>0</v>
      </c>
      <c r="N1124" t="n">
        <v>90.59534216675323</v>
      </c>
      <c r="O1124" t="n">
        <v>-0.7761659748394757</v>
      </c>
      <c r="P1124" t="b">
        <v>1</v>
      </c>
      <c r="Q1124" t="n">
        <v>0</v>
      </c>
      <c r="R1124" t="b">
        <v>0</v>
      </c>
      <c r="S1124" t="n">
        <v>-0.7761659748394757</v>
      </c>
      <c r="T1124" t="n">
        <v>546.3457870969095</v>
      </c>
      <c r="U1124" t="n">
        <v>2154.787784310211</v>
      </c>
      <c r="V1124" t="n">
        <v>-13.56620526482039</v>
      </c>
      <c r="W1124" t="n">
        <v>5</v>
      </c>
      <c r="X1124" t="n">
        <v>1452.326966625082</v>
      </c>
      <c r="Y1124" t="b">
        <v>0</v>
      </c>
      <c r="Z1124" t="n">
        <v>1452.326966625082</v>
      </c>
      <c r="AA1124" t="b">
        <v>0</v>
      </c>
      <c r="AB1124" t="n">
        <v>-3.439707217246549</v>
      </c>
      <c r="AC1124" t="n">
        <v>-0.7761659748394757</v>
      </c>
      <c r="AD1124" t="b">
        <v>0</v>
      </c>
      <c r="AE1124" t="n">
        <v>0</v>
      </c>
      <c r="AF1124" t="n">
        <v>0</v>
      </c>
      <c r="AG1124" t="n">
        <v>0.3066051912070077</v>
      </c>
      <c r="AH1124" t="n">
        <v>39.56897979393292</v>
      </c>
      <c r="AI1124" t="n">
        <v>-1.56473603715134</v>
      </c>
      <c r="AJ1124" t="n">
        <v>-0.237976517124031</v>
      </c>
      <c r="AK1124" t="n">
        <v>1.87497118009521</v>
      </c>
      <c r="AL1124" t="n">
        <v>-0.237976517124031</v>
      </c>
      <c r="AM1124" t="n">
        <v>2</v>
      </c>
      <c r="AN1124" t="n">
        <v>0</v>
      </c>
      <c r="AO1124" t="n">
        <v>0.1014494030454108</v>
      </c>
      <c r="AP1124" t="n">
        <v>0</v>
      </c>
      <c r="AQ1124" t="n">
        <v>0.4511916955176581</v>
      </c>
      <c r="AR1124" t="n">
        <v>1</v>
      </c>
      <c r="AS1124" t="n">
        <v>0</v>
      </c>
      <c r="AT1124" t="n">
        <v>0</v>
      </c>
      <c r="AU1124" t="n">
        <v>0</v>
      </c>
      <c r="AV1124" t="n">
        <v>0.4421605853297288</v>
      </c>
      <c r="AW1124" t="n">
        <v>0.1390077816074599</v>
      </c>
    </row>
    <row r="1125" spans="1:49">
      <c r="A1125" t="n">
        <v>0</v>
      </c>
      <c r="B1125" t="n">
        <v>-21.42638506</v>
      </c>
      <c r="C1125" t="n">
        <v>58.4159780230674</v>
      </c>
      <c r="D1125" t="n">
        <v>92.8203528182913</v>
      </c>
      <c r="E1125" t="n">
        <v>1437.99768847146</v>
      </c>
      <c r="F1125" t="n">
        <v>1122</v>
      </c>
      <c r="G1125" t="n">
        <v>65.66718138</v>
      </c>
      <c r="H1125" t="n">
        <v>-0.1925206149789549</v>
      </c>
      <c r="I1125" t="n">
        <v>-0</v>
      </c>
      <c r="J1125" t="n">
        <v>0</v>
      </c>
      <c r="K1125" t="n">
        <v>0</v>
      </c>
      <c r="L1125" t="n">
        <v>-0.1128833768708193</v>
      </c>
      <c r="M1125" t="n">
        <v>0</v>
      </c>
      <c r="N1125" t="n">
        <v>90.59071787145201</v>
      </c>
      <c r="O1125" t="n">
        <v>-0.669343185707987</v>
      </c>
      <c r="P1125" t="b">
        <v>1</v>
      </c>
      <c r="Q1125" t="n">
        <v>0</v>
      </c>
      <c r="R1125" t="b">
        <v>0</v>
      </c>
      <c r="S1125" t="n">
        <v>-0.669343185707987</v>
      </c>
      <c r="T1125" t="n">
        <v>540.955306215782</v>
      </c>
      <c r="U1125" t="n">
        <v>2133.527727715044</v>
      </c>
      <c r="V1125" t="n">
        <v>-11.81568333718968</v>
      </c>
      <c r="W1125" t="n">
        <v>5</v>
      </c>
      <c r="X1125" t="n">
        <v>1437.99768847994</v>
      </c>
      <c r="Y1125" t="b">
        <v>0</v>
      </c>
      <c r="Z1125" t="n">
        <v>1437.99768847994</v>
      </c>
      <c r="AA1125" t="b">
        <v>0</v>
      </c>
      <c r="AB1125" t="n">
        <v>-2.995862915108945</v>
      </c>
      <c r="AC1125" t="n">
        <v>-0.669343185707987</v>
      </c>
      <c r="AD1125" t="b">
        <v>0</v>
      </c>
      <c r="AE1125" t="n">
        <v>0</v>
      </c>
      <c r="AF1125" t="n">
        <v>0</v>
      </c>
      <c r="AG1125" t="n">
        <v>0.2122632977772209</v>
      </c>
      <c r="AH1125" t="n">
        <v>39.58738815037027</v>
      </c>
      <c r="AI1125" t="n">
        <v>-0.9434892315274527</v>
      </c>
      <c r="AJ1125" t="n">
        <v>-0.1420769919430881</v>
      </c>
      <c r="AK1125" t="n">
        <v>2.052373683581493</v>
      </c>
      <c r="AL1125" t="n">
        <v>-0.1420769919430881</v>
      </c>
      <c r="AM1125" t="n">
        <v>0</v>
      </c>
      <c r="AN1125" t="n">
        <v>0</v>
      </c>
      <c r="AO1125" t="n">
        <v>-0.1414983042263079</v>
      </c>
      <c r="AP1125" t="n">
        <v>0</v>
      </c>
      <c r="AQ1125" t="n">
        <v>0.4049506497490193</v>
      </c>
      <c r="AR1125" t="n">
        <v>1</v>
      </c>
      <c r="AS1125" t="n">
        <v>0</v>
      </c>
      <c r="AT1125" t="n">
        <v>0</v>
      </c>
      <c r="AU1125" t="n">
        <v>0</v>
      </c>
      <c r="AV1125" t="n">
        <v>0.3960651521789059</v>
      </c>
      <c r="AW1125" t="n">
        <v>0.1245161599724095</v>
      </c>
    </row>
    <row r="1126" spans="1:49">
      <c r="A1126" t="n">
        <v>-31.42491603</v>
      </c>
      <c r="B1126" t="n">
        <v>9.993721484999998</v>
      </c>
      <c r="C1126" t="n">
        <v>58.37019319936071</v>
      </c>
      <c r="D1126" t="n">
        <v>92.74760279964914</v>
      </c>
      <c r="E1126" t="n">
        <v>1417.57712772776</v>
      </c>
      <c r="F1126" t="n">
        <v>1123</v>
      </c>
      <c r="G1126" t="n">
        <v>64.73466203000001</v>
      </c>
      <c r="H1126" t="n">
        <v>-0.3549853956133511</v>
      </c>
      <c r="I1126" t="n">
        <v>0.6565809617969863</v>
      </c>
      <c r="J1126" t="n">
        <v>0</v>
      </c>
      <c r="K1126" t="n">
        <v>0</v>
      </c>
      <c r="L1126" t="n">
        <v>-0.1029262865728652</v>
      </c>
      <c r="M1126" t="n">
        <v>0</v>
      </c>
      <c r="N1126" t="n">
        <v>90.58873303402579</v>
      </c>
      <c r="O1126" t="n">
        <v>-5.694086580345141</v>
      </c>
      <c r="P1126" t="b">
        <v>1</v>
      </c>
      <c r="Q1126" t="n">
        <v>0</v>
      </c>
      <c r="R1126" t="b">
        <v>0</v>
      </c>
      <c r="S1126" t="n">
        <v>-5.694086580345141</v>
      </c>
      <c r="T1126" t="n">
        <v>533.2733670807329</v>
      </c>
      <c r="U1126" t="n">
        <v>2103.23015976641</v>
      </c>
      <c r="V1126" t="n">
        <v>-101.9636923497016</v>
      </c>
      <c r="W1126" t="n">
        <v>5</v>
      </c>
      <c r="X1126" t="n">
        <v>1417.577127682561</v>
      </c>
      <c r="Y1126" t="b">
        <v>0</v>
      </c>
      <c r="Z1126" t="n">
        <v>1417.577127682561</v>
      </c>
      <c r="AA1126" t="b">
        <v>0</v>
      </c>
      <c r="AB1126" t="n">
        <v>-25.85286317183104</v>
      </c>
      <c r="AC1126" t="n">
        <v>-5.694086580345141</v>
      </c>
      <c r="AD1126" t="b">
        <v>0</v>
      </c>
      <c r="AE1126" t="n">
        <v>0</v>
      </c>
      <c r="AF1126" t="n">
        <v>0</v>
      </c>
      <c r="AG1126" t="n">
        <v>0.8782058980792184</v>
      </c>
      <c r="AH1126" t="n">
        <v>39.60542288496612</v>
      </c>
      <c r="AI1126" t="n">
        <v>-33.68566308566325</v>
      </c>
      <c r="AJ1126" t="n">
        <v>-5.000580419032831</v>
      </c>
      <c r="AK1126" t="n">
        <v>-7.832799913832204</v>
      </c>
      <c r="AL1126" t="n">
        <v>-5.000580419032831</v>
      </c>
      <c r="AM1126" t="n">
        <v>2</v>
      </c>
      <c r="AN1126" t="n">
        <v>1.884640938424086</v>
      </c>
      <c r="AO1126" t="n">
        <v>-2.457642389951014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</row>
    <row r="1127" spans="1:49">
      <c r="A1127" t="n">
        <v>-82.11026448</v>
      </c>
      <c r="B1127" t="n">
        <v>60.67131268999999</v>
      </c>
      <c r="C1127" t="n">
        <v>58.30983195202839</v>
      </c>
      <c r="D1127" t="n">
        <v>92.6516915016867</v>
      </c>
      <c r="E1127" t="n">
        <v>1378.155755814885</v>
      </c>
      <c r="F1127" t="n">
        <v>1124</v>
      </c>
      <c r="G1127" t="n">
        <v>62.934457205</v>
      </c>
      <c r="H1127" t="n">
        <v>-0.6648079484009752</v>
      </c>
      <c r="I1127" t="n">
        <v>1.715582513385743</v>
      </c>
      <c r="J1127" t="n">
        <v>0</v>
      </c>
      <c r="K1127" t="n">
        <v>0</v>
      </c>
      <c r="L1127" t="n">
        <v>-0.09254460343122078</v>
      </c>
      <c r="M1127" t="n">
        <v>0</v>
      </c>
      <c r="N1127" t="n">
        <v>90.60100126912562</v>
      </c>
      <c r="O1127" t="n">
        <v>-14.86817394405595</v>
      </c>
      <c r="P1127" t="b">
        <v>1</v>
      </c>
      <c r="Q1127" t="n">
        <v>0</v>
      </c>
      <c r="R1127" t="b">
        <v>0</v>
      </c>
      <c r="S1127" t="n">
        <v>-14.86817394405595</v>
      </c>
      <c r="T1127" t="n">
        <v>518.4435794776426</v>
      </c>
      <c r="U1127" t="n">
        <v>2044.741477459823</v>
      </c>
      <c r="V1127" t="n">
        <v>-273.8593133313562</v>
      </c>
      <c r="W1127" t="n">
        <v>5</v>
      </c>
      <c r="X1127" t="n">
        <v>1378.155755807921</v>
      </c>
      <c r="Y1127" t="b">
        <v>0</v>
      </c>
      <c r="Z1127" t="n">
        <v>1378.155755807921</v>
      </c>
      <c r="AA1127" t="b">
        <v>0</v>
      </c>
      <c r="AB1127" t="n">
        <v>-69.43694557083067</v>
      </c>
      <c r="AC1127" t="n">
        <v>-14.86817394405595</v>
      </c>
      <c r="AD1127" t="b">
        <v>0</v>
      </c>
      <c r="AE1127" t="n">
        <v>0</v>
      </c>
      <c r="AF1127" t="n">
        <v>0</v>
      </c>
      <c r="AG1127" t="n">
        <v>0.9330006591689247</v>
      </c>
      <c r="AH1127" t="n">
        <v>39.62914372978371</v>
      </c>
      <c r="AI1127" t="n">
        <v>-96.1197566591421</v>
      </c>
      <c r="AJ1127" t="n">
        <v>-13.87201609044244</v>
      </c>
      <c r="AK1127" t="n">
        <v>-26.68281108831142</v>
      </c>
      <c r="AL1127" t="n">
        <v>-13.87201609044244</v>
      </c>
      <c r="AM1127" t="n">
        <v>2</v>
      </c>
      <c r="AN1127" t="n">
        <v>9.770656033520371</v>
      </c>
      <c r="AO1127" t="n">
        <v>-2.380328580178092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</row>
    <row r="1128" spans="1:49">
      <c r="A1128" t="n">
        <v>-101.3706969</v>
      </c>
      <c r="B1128" t="n">
        <v>79.92879735</v>
      </c>
      <c r="C1128" t="n">
        <v>58.24448432653247</v>
      </c>
      <c r="D1128" t="n">
        <v>92.54785707385304</v>
      </c>
      <c r="E1128" t="n">
        <v>1310.9451148793</v>
      </c>
      <c r="F1128" t="n">
        <v>1125</v>
      </c>
      <c r="G1128" t="n">
        <v>59.86523576</v>
      </c>
      <c r="H1128" t="n">
        <v>-1.043638035782741</v>
      </c>
      <c r="I1128" t="n">
        <v>2.118003103177513</v>
      </c>
      <c r="J1128" t="n">
        <v>0</v>
      </c>
      <c r="K1128" t="n">
        <v>0</v>
      </c>
      <c r="L1128" t="n">
        <v>-0.09058968027015629</v>
      </c>
      <c r="M1128" t="n">
        <v>0</v>
      </c>
      <c r="N1128" t="n">
        <v>90.62541101045201</v>
      </c>
      <c r="O1128" t="n">
        <v>-25.04876005391954</v>
      </c>
      <c r="P1128" t="b">
        <v>1</v>
      </c>
      <c r="Q1128" t="n">
        <v>0</v>
      </c>
      <c r="R1128" t="b">
        <v>0</v>
      </c>
      <c r="S1128" t="n">
        <v>-25.04876005391954</v>
      </c>
      <c r="T1128" t="n">
        <v>493.159844258124</v>
      </c>
      <c r="U1128" t="n">
        <v>1945.022425754041</v>
      </c>
      <c r="V1128" t="n">
        <v>-485.0314591490708</v>
      </c>
      <c r="W1128" t="n">
        <v>5</v>
      </c>
      <c r="X1128" t="n">
        <v>1310.945114958224</v>
      </c>
      <c r="Y1128" t="b">
        <v>0</v>
      </c>
      <c r="Z1128" t="n">
        <v>1310.945114958224</v>
      </c>
      <c r="AA1128" t="b">
        <v>0</v>
      </c>
      <c r="AB1128" t="n">
        <v>-122.9795788917522</v>
      </c>
      <c r="AC1128" t="n">
        <v>-25.04876005391954</v>
      </c>
      <c r="AD1128" t="b">
        <v>0</v>
      </c>
      <c r="AE1128" t="n">
        <v>0</v>
      </c>
      <c r="AF1128" t="n">
        <v>0</v>
      </c>
      <c r="AG1128" t="n">
        <v>0.9472578785036798</v>
      </c>
      <c r="AH1128" t="n">
        <v>39.66321654294326</v>
      </c>
      <c r="AI1128" t="n">
        <v>-172.8388353119839</v>
      </c>
      <c r="AJ1128" t="n">
        <v>-23.72763530782354</v>
      </c>
      <c r="AK1128" t="n">
        <v>-49.85925642023165</v>
      </c>
      <c r="AL1128" t="n">
        <v>-23.72763530782354</v>
      </c>
      <c r="AM1128" t="n">
        <v>2</v>
      </c>
      <c r="AN1128" t="n">
        <v>19.3466717772573</v>
      </c>
      <c r="AO1128" t="n">
        <v>-2.250252016940915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</row>
    <row r="1129" spans="1:49">
      <c r="A1129" t="n">
        <v>-101.3706969</v>
      </c>
      <c r="B1129" t="n">
        <v>79.92879735</v>
      </c>
      <c r="C1129" t="n">
        <v>58.17957607961193</v>
      </c>
      <c r="D1129" t="n">
        <v>92.4447207987469</v>
      </c>
      <c r="E1129" t="n">
        <v>1215.310061566745</v>
      </c>
      <c r="F1129" t="n">
        <v>1126</v>
      </c>
      <c r="G1129" t="n">
        <v>55.497993415</v>
      </c>
      <c r="H1129" t="n">
        <v>-1.357693066801397</v>
      </c>
      <c r="I1129" t="n">
        <v>2.118003103177513</v>
      </c>
      <c r="J1129" t="n">
        <v>0</v>
      </c>
      <c r="K1129" t="n">
        <v>0</v>
      </c>
      <c r="L1129" t="n">
        <v>-0.09595272411586259</v>
      </c>
      <c r="M1129" t="n">
        <v>0</v>
      </c>
      <c r="N1129" t="n">
        <v>90.65316406508742</v>
      </c>
      <c r="O1129" t="n">
        <v>-31.6977783937702</v>
      </c>
      <c r="P1129" t="b">
        <v>1</v>
      </c>
      <c r="Q1129" t="n">
        <v>0</v>
      </c>
      <c r="R1129" t="b">
        <v>0</v>
      </c>
      <c r="S1129" t="n">
        <v>-31.6977783937702</v>
      </c>
      <c r="T1129" t="n">
        <v>457.1832289929295</v>
      </c>
      <c r="U1129" t="n">
        <v>1803.130655148114</v>
      </c>
      <c r="V1129" t="n">
        <v>-662.0791573014625</v>
      </c>
      <c r="W1129" t="n">
        <v>5</v>
      </c>
      <c r="X1129" t="n">
        <v>1215.310061569829</v>
      </c>
      <c r="Y1129" t="b">
        <v>0</v>
      </c>
      <c r="Z1129" t="n">
        <v>1215.310061569829</v>
      </c>
      <c r="AA1129" t="b">
        <v>0</v>
      </c>
      <c r="AB1129" t="n">
        <v>-167.8699688898232</v>
      </c>
      <c r="AC1129" t="n">
        <v>-31.6977783937702</v>
      </c>
      <c r="AD1129" t="b">
        <v>0</v>
      </c>
      <c r="AE1129" t="n">
        <v>0</v>
      </c>
      <c r="AF1129" t="n">
        <v>0</v>
      </c>
      <c r="AG1129" t="n">
        <v>0.9523631189132317</v>
      </c>
      <c r="AH1129" t="n">
        <v>39.70840459870259</v>
      </c>
      <c r="AI1129" t="n">
        <v>-237.2005447237079</v>
      </c>
      <c r="AJ1129" t="n">
        <v>-30.18779509371143</v>
      </c>
      <c r="AK1129" t="n">
        <v>-69.33057583388472</v>
      </c>
      <c r="AL1129" t="n">
        <v>-30.18779509371143</v>
      </c>
      <c r="AM1129" t="n">
        <v>2</v>
      </c>
      <c r="AN1129" t="n">
        <v>25.99820478492258</v>
      </c>
      <c r="AO1129" t="n">
        <v>-2.06875479298177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</row>
    <row r="1130" spans="1:49">
      <c r="A1130" t="n">
        <v>-101.3706969</v>
      </c>
      <c r="B1130" t="n">
        <v>79.92879735</v>
      </c>
      <c r="C1130" t="n">
        <v>58.11519780308184</v>
      </c>
      <c r="D1130" t="n">
        <v>92.34242662267411</v>
      </c>
      <c r="E1130" t="n">
        <v>1234.065902628925</v>
      </c>
      <c r="F1130" t="n">
        <v>1127</v>
      </c>
      <c r="G1130" t="n">
        <v>50.304301625</v>
      </c>
      <c r="H1130" t="n">
        <v>-1.493034809511673</v>
      </c>
      <c r="I1130" t="n">
        <v>2.118003103177513</v>
      </c>
      <c r="J1130" t="n">
        <v>0</v>
      </c>
      <c r="K1130" t="n">
        <v>0</v>
      </c>
      <c r="L1130" t="n">
        <v>-0.1013958771603807</v>
      </c>
      <c r="M1130" t="n">
        <v>0</v>
      </c>
      <c r="N1130" t="n">
        <v>90.68091711972284</v>
      </c>
      <c r="O1130" t="n">
        <v>-32.19244965357835</v>
      </c>
      <c r="P1130" t="b">
        <v>1</v>
      </c>
      <c r="Q1130" t="n">
        <v>0</v>
      </c>
      <c r="R1130" t="b">
        <v>0</v>
      </c>
      <c r="S1130" t="n">
        <v>-32.19244965357835</v>
      </c>
      <c r="T1130" t="n">
        <v>414.3984608087793</v>
      </c>
      <c r="U1130" t="n">
        <v>1634.387529429825</v>
      </c>
      <c r="V1130" t="n">
        <v>-741.8349212886973</v>
      </c>
      <c r="W1130" t="n">
        <v>5</v>
      </c>
      <c r="X1130" t="n">
        <v>1101.577194835702</v>
      </c>
      <c r="Y1130" t="b">
        <v>0</v>
      </c>
      <c r="Z1130" t="n">
        <v>1101.577194835702</v>
      </c>
      <c r="AA1130" t="b">
        <v>0</v>
      </c>
      <c r="AB1130" t="n">
        <v>-188.0920185823269</v>
      </c>
      <c r="AC1130" t="n">
        <v>-32.19244965357835</v>
      </c>
      <c r="AD1130" t="b">
        <v>0</v>
      </c>
      <c r="AE1130" t="n">
        <v>0</v>
      </c>
      <c r="AF1130" t="n">
        <v>0</v>
      </c>
      <c r="AG1130" t="n">
        <v>0.9541213336939279</v>
      </c>
      <c r="AH1130" t="n">
        <v>39.76005241603426</v>
      </c>
      <c r="AI1130" t="n">
        <v>-266.2649964791585</v>
      </c>
      <c r="AJ1130" t="n">
        <v>-30.7155029983468</v>
      </c>
      <c r="AK1130" t="n">
        <v>-78.17297789683161</v>
      </c>
      <c r="AL1130" t="n">
        <v>-30.7155029983468</v>
      </c>
      <c r="AM1130" t="n">
        <v>2</v>
      </c>
      <c r="AN1130" t="n">
        <v>26.49215866823578</v>
      </c>
      <c r="AO1130" t="n">
        <v>-2.104029642011103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</row>
    <row r="1131" spans="1:49">
      <c r="A1131" t="n">
        <v>-101.3706969</v>
      </c>
      <c r="B1131" t="n">
        <v>79.92879735</v>
      </c>
      <c r="C1131" t="n">
        <v>58.05138482746894</v>
      </c>
      <c r="D1131" t="n">
        <v>92.24103068424719</v>
      </c>
      <c r="E1131" t="n">
        <v>1267.6253797786</v>
      </c>
      <c r="F1131" t="n">
        <v>1128</v>
      </c>
      <c r="G1131" t="n">
        <v>44.98384398</v>
      </c>
      <c r="H1131" t="n">
        <v>-1.431958890985237</v>
      </c>
      <c r="I1131" t="n">
        <v>2.118003103177513</v>
      </c>
      <c r="J1131" t="n">
        <v>0</v>
      </c>
      <c r="K1131" t="n">
        <v>0</v>
      </c>
      <c r="L1131" t="n">
        <v>-0.1030198090752866</v>
      </c>
      <c r="M1131" t="n">
        <v>0</v>
      </c>
      <c r="N1131" t="n">
        <v>90.70867017435825</v>
      </c>
      <c r="O1131" t="n">
        <v>-27.69610995288723</v>
      </c>
      <c r="P1131" t="b">
        <v>1</v>
      </c>
      <c r="Q1131" t="n">
        <v>0</v>
      </c>
      <c r="R1131" t="b">
        <v>0</v>
      </c>
      <c r="S1131" t="n">
        <v>-27.69610995288723</v>
      </c>
      <c r="T1131" t="n">
        <v>370.5694166184396</v>
      </c>
      <c r="U1131" t="n">
        <v>1461.525779143126</v>
      </c>
      <c r="V1131" t="n">
        <v>-713.7080297088879</v>
      </c>
      <c r="W1131" t="n">
        <v>4</v>
      </c>
      <c r="X1131" t="n">
        <v>1303.680994995668</v>
      </c>
      <c r="Y1131" t="b">
        <v>1</v>
      </c>
      <c r="Z1131" t="n">
        <v>1303.680994995668</v>
      </c>
      <c r="AA1131" t="b">
        <v>0</v>
      </c>
      <c r="AB1131" t="n">
        <v>-180.960453780144</v>
      </c>
      <c r="AC1131" t="n">
        <v>-27.69610995288723</v>
      </c>
      <c r="AD1131" t="b">
        <v>0</v>
      </c>
      <c r="AE1131" t="n">
        <v>0</v>
      </c>
      <c r="AF1131" t="n">
        <v>-36.05561521706818</v>
      </c>
      <c r="AG1131" t="n">
        <v>0.9541273365353724</v>
      </c>
      <c r="AH1131" t="n">
        <v>39.8105702403407</v>
      </c>
      <c r="AI1131" t="n">
        <v>-193.5642553626471</v>
      </c>
      <c r="AJ1131" t="n">
        <v>-26.42561562173911</v>
      </c>
      <c r="AK1131" t="n">
        <v>-12.60380158250305</v>
      </c>
      <c r="AL1131" t="n">
        <v>-25.69476825003624</v>
      </c>
      <c r="AM1131" t="n">
        <v>2</v>
      </c>
      <c r="AN1131" t="n">
        <v>21.40681891351893</v>
      </c>
      <c r="AO1131" t="n">
        <v>-2.167531634520172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</row>
    <row r="1132" spans="1:49">
      <c r="A1132" t="n">
        <v>-101.3706969</v>
      </c>
      <c r="B1132" t="n">
        <v>79.92879735</v>
      </c>
      <c r="C1132" t="n">
        <v>57.98812227736835</v>
      </c>
      <c r="D1132" t="n">
        <v>92.14050934711915</v>
      </c>
      <c r="E1132" t="n">
        <v>1163.08309790058</v>
      </c>
      <c r="F1132" t="n">
        <v>1129</v>
      </c>
      <c r="G1132" t="n">
        <v>40.13247782000001</v>
      </c>
      <c r="H1132" t="n">
        <v>-1.255649464047368</v>
      </c>
      <c r="I1132" t="n">
        <v>2.118003103177513</v>
      </c>
      <c r="J1132" t="n">
        <v>0</v>
      </c>
      <c r="K1132" t="n">
        <v>0</v>
      </c>
      <c r="L1132" t="n">
        <v>-0.1012887053629015</v>
      </c>
      <c r="M1132" t="n">
        <v>0</v>
      </c>
      <c r="N1132" t="n">
        <v>90.73642322899366</v>
      </c>
      <c r="O1132" t="n">
        <v>-21.51971526065021</v>
      </c>
      <c r="P1132" t="b">
        <v>1</v>
      </c>
      <c r="Q1132" t="n">
        <v>0</v>
      </c>
      <c r="R1132" t="b">
        <v>0</v>
      </c>
      <c r="S1132" t="n">
        <v>-21.51971526065021</v>
      </c>
      <c r="T1132" t="n">
        <v>330.6046699748907</v>
      </c>
      <c r="U1132" t="n">
        <v>1303.904818380969</v>
      </c>
      <c r="V1132" t="n">
        <v>-621.5827001940479</v>
      </c>
      <c r="W1132" t="n">
        <v>4</v>
      </c>
      <c r="X1132" t="n">
        <v>1163.083097995824</v>
      </c>
      <c r="Y1132" t="b">
        <v>0</v>
      </c>
      <c r="Z1132" t="n">
        <v>1163.083097995824</v>
      </c>
      <c r="AA1132" t="b">
        <v>0</v>
      </c>
      <c r="AB1132" t="n">
        <v>-157.6021045116754</v>
      </c>
      <c r="AC1132" t="n">
        <v>-21.51971526065021</v>
      </c>
      <c r="AD1132" t="b">
        <v>0</v>
      </c>
      <c r="AE1132" t="n">
        <v>0</v>
      </c>
      <c r="AF1132" t="n">
        <v>-9.524433153274003e-08</v>
      </c>
      <c r="AG1132" t="n">
        <v>0.9529728349876472</v>
      </c>
      <c r="AH1132" t="n">
        <v>39.85402652170058</v>
      </c>
      <c r="AI1132" t="n">
        <v>-168.3750272830838</v>
      </c>
      <c r="AJ1132" t="n">
        <v>-20.50770406006876</v>
      </c>
      <c r="AK1132" t="n">
        <v>-10.77292277140842</v>
      </c>
      <c r="AL1132" t="n">
        <v>-20.5077040583894</v>
      </c>
      <c r="AM1132" t="n">
        <v>2</v>
      </c>
      <c r="AN1132" t="n">
        <v>16.4176322917638</v>
      </c>
      <c r="AO1132" t="n">
        <v>-1.971320315073469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</row>
    <row r="1133" spans="1:49">
      <c r="A1133" t="n">
        <v>-101.3706969</v>
      </c>
      <c r="B1133" t="n">
        <v>79.92879735</v>
      </c>
      <c r="C1133" t="n">
        <v>57.92605630704701</v>
      </c>
      <c r="D1133" t="n">
        <v>92.04188932125976</v>
      </c>
      <c r="E1133" t="n">
        <v>1228.108506580585</v>
      </c>
      <c r="F1133" t="n">
        <v>1130</v>
      </c>
      <c r="G1133" t="n">
        <v>35.967511765</v>
      </c>
      <c r="H1133" t="n">
        <v>-1.059053431991966</v>
      </c>
      <c r="I1133" t="n">
        <v>2.118003103177513</v>
      </c>
      <c r="J1133" t="n">
        <v>0</v>
      </c>
      <c r="K1133" t="n">
        <v>0</v>
      </c>
      <c r="L1133" t="n">
        <v>-0.09853312083612764</v>
      </c>
      <c r="M1133" t="n">
        <v>0</v>
      </c>
      <c r="N1133" t="n">
        <v>90.76417628362907</v>
      </c>
      <c r="O1133" t="n">
        <v>-16.0532188254683</v>
      </c>
      <c r="P1133" t="b">
        <v>1</v>
      </c>
      <c r="Q1133" t="n">
        <v>0</v>
      </c>
      <c r="R1133" t="b">
        <v>0</v>
      </c>
      <c r="S1133" t="n">
        <v>-16.0532188254683</v>
      </c>
      <c r="T1133" t="n">
        <v>296.2943731064602</v>
      </c>
      <c r="U1133" t="n">
        <v>1168.585007531879</v>
      </c>
      <c r="V1133" t="n">
        <v>-517.3805567393229</v>
      </c>
      <c r="W1133" t="n">
        <v>3</v>
      </c>
      <c r="X1133" t="n">
        <v>1546.037964964676</v>
      </c>
      <c r="Y1133" t="b">
        <v>1</v>
      </c>
      <c r="Z1133" t="n">
        <v>1546.037964964676</v>
      </c>
      <c r="AA1133" t="b">
        <v>0</v>
      </c>
      <c r="AB1133" t="n">
        <v>-131.181682743236</v>
      </c>
      <c r="AC1133" t="n">
        <v>-16.0532188254683</v>
      </c>
      <c r="AD1133" t="b">
        <v>0</v>
      </c>
      <c r="AE1133" t="n">
        <v>0</v>
      </c>
      <c r="AF1133" t="n">
        <v>-317.9294583840908</v>
      </c>
      <c r="AG1133" t="n">
        <v>0.9510189804003037</v>
      </c>
      <c r="AH1133" t="n">
        <v>39.88864158639911</v>
      </c>
      <c r="AI1133" t="n">
        <v>-94.29801222197159</v>
      </c>
      <c r="AJ1133" t="n">
        <v>-15.26691579953982</v>
      </c>
      <c r="AK1133" t="n">
        <v>36.88367052126443</v>
      </c>
      <c r="AL1133" t="n">
        <v>-12.12740539854258</v>
      </c>
      <c r="AM1133" t="n">
        <v>2</v>
      </c>
      <c r="AN1133" t="n">
        <v>7.901018772839763</v>
      </c>
      <c r="AO1133" t="n">
        <v>-2.092808775044609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</row>
    <row r="1134" spans="1:49">
      <c r="A1134" t="n">
        <v>-101.3706969</v>
      </c>
      <c r="B1134" t="n">
        <v>79.92879735</v>
      </c>
      <c r="C1134" t="n">
        <v>57.86470204336621</v>
      </c>
      <c r="D1134" t="n">
        <v>91.9444001651335</v>
      </c>
      <c r="E1134" t="n">
        <v>1343.36044999313</v>
      </c>
      <c r="F1134" t="n">
        <v>1131</v>
      </c>
      <c r="G1134" t="n">
        <v>32.47701856</v>
      </c>
      <c r="H1134" t="n">
        <v>-0.8876861913181111</v>
      </c>
      <c r="I1134" t="n">
        <v>2.118003103177513</v>
      </c>
      <c r="J1134" t="n">
        <v>0</v>
      </c>
      <c r="K1134" t="n">
        <v>0</v>
      </c>
      <c r="L1134" t="n">
        <v>-0.09724275916410663</v>
      </c>
      <c r="M1134" t="n">
        <v>0</v>
      </c>
      <c r="N1134" t="n">
        <v>90.79192933826448</v>
      </c>
      <c r="O1134" t="n">
        <v>-11.94022438063762</v>
      </c>
      <c r="P1134" t="b">
        <v>1</v>
      </c>
      <c r="Q1134" t="n">
        <v>0</v>
      </c>
      <c r="R1134" t="b">
        <v>0</v>
      </c>
      <c r="S1134" t="n">
        <v>-11.94022438063762</v>
      </c>
      <c r="T1134" t="n">
        <v>267.5402712724204</v>
      </c>
      <c r="U1134" t="n">
        <v>1055.178829898426</v>
      </c>
      <c r="V1134" t="n">
        <v>-426.1816113365225</v>
      </c>
      <c r="W1134" t="n">
        <v>3</v>
      </c>
      <c r="X1134" t="n">
        <v>1396.001591955618</v>
      </c>
      <c r="Y1134" t="b">
        <v>0</v>
      </c>
      <c r="Z1134" t="n">
        <v>1396.001591955618</v>
      </c>
      <c r="AA1134" t="b">
        <v>0</v>
      </c>
      <c r="AB1134" t="n">
        <v>-108.0582178845138</v>
      </c>
      <c r="AC1134" t="n">
        <v>-11.94022438063762</v>
      </c>
      <c r="AD1134" t="b">
        <v>0</v>
      </c>
      <c r="AE1134" t="n">
        <v>0</v>
      </c>
      <c r="AF1134" t="n">
        <v>-52.64114196248761</v>
      </c>
      <c r="AG1134" t="n">
        <v>0.9484998162173364</v>
      </c>
      <c r="AH1134" t="n">
        <v>39.91553647659354</v>
      </c>
      <c r="AI1134" t="n">
        <v>-77.47029463660942</v>
      </c>
      <c r="AJ1134" t="n">
        <v>-11.32530063062854</v>
      </c>
      <c r="AK1134" t="n">
        <v>30.5879232479044</v>
      </c>
      <c r="AL1134" t="n">
        <v>-10.89824040254556</v>
      </c>
      <c r="AM1134" t="n">
        <v>2</v>
      </c>
      <c r="AN1134" t="n">
        <v>6.466952727135435</v>
      </c>
      <c r="AO1134" t="n">
        <v>-2.31271867254773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</row>
    <row r="1135" spans="1:49">
      <c r="A1135" t="n">
        <v>-101.3706969</v>
      </c>
      <c r="B1135" t="n">
        <v>79.92879735</v>
      </c>
      <c r="C1135" t="n">
        <v>57.80304088984518</v>
      </c>
      <c r="D1135" t="n">
        <v>91.84642337490081</v>
      </c>
      <c r="E1135" t="n">
        <v>1262.47224382197</v>
      </c>
      <c r="F1135" t="n">
        <v>1132</v>
      </c>
      <c r="G1135" t="n">
        <v>29.370549955</v>
      </c>
      <c r="H1135" t="n">
        <v>-0.8876699777355865</v>
      </c>
      <c r="I1135" t="n">
        <v>2.118003103177513</v>
      </c>
      <c r="J1135" t="n">
        <v>0</v>
      </c>
      <c r="K1135" t="n">
        <v>0</v>
      </c>
      <c r="L1135" t="n">
        <v>-0.09666776621072454</v>
      </c>
      <c r="M1135" t="n">
        <v>0</v>
      </c>
      <c r="N1135" t="n">
        <v>90.81968239289989</v>
      </c>
      <c r="O1135" t="n">
        <v>-10.85111848309655</v>
      </c>
      <c r="P1135" t="b">
        <v>1</v>
      </c>
      <c r="Q1135" t="n">
        <v>0</v>
      </c>
      <c r="R1135" t="b">
        <v>0</v>
      </c>
      <c r="S1135" t="n">
        <v>-10.85111848309655</v>
      </c>
      <c r="T1135" t="n">
        <v>241.9497001507048</v>
      </c>
      <c r="U1135" t="n">
        <v>954.2496173943798</v>
      </c>
      <c r="V1135" t="n">
        <v>-428.2731022815731</v>
      </c>
      <c r="W1135" t="n">
        <v>3</v>
      </c>
      <c r="X1135" t="n">
        <v>1262.472243812764</v>
      </c>
      <c r="Y1135" t="b">
        <v>0</v>
      </c>
      <c r="Z1135" t="n">
        <v>1262.472243812764</v>
      </c>
      <c r="AA1135" t="b">
        <v>0</v>
      </c>
      <c r="AB1135" t="n">
        <v>-108.5885147772751</v>
      </c>
      <c r="AC1135" t="n">
        <v>-10.85111848309655</v>
      </c>
      <c r="AD1135" t="b">
        <v>0</v>
      </c>
      <c r="AE1135" t="n">
        <v>0</v>
      </c>
      <c r="AF1135" t="n">
        <v>0</v>
      </c>
      <c r="AG1135" t="n">
        <v>0.9489925068128794</v>
      </c>
      <c r="AH1135" t="n">
        <v>39.93656947047641</v>
      </c>
      <c r="AI1135" t="n">
        <v>-77.89091976536186</v>
      </c>
      <c r="AJ1135" t="n">
        <v>-10.29763013099737</v>
      </c>
      <c r="AK1135" t="n">
        <v>30.69759501191328</v>
      </c>
      <c r="AL1135" t="n">
        <v>-10.29763013099737</v>
      </c>
      <c r="AM1135" t="n">
        <v>2</v>
      </c>
      <c r="AN1135" t="n">
        <v>6.021718054351701</v>
      </c>
      <c r="AO1135" t="n">
        <v>-2.157748217773043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</row>
    <row r="1136" spans="1:49">
      <c r="A1136" t="n">
        <v>-101.3706969</v>
      </c>
      <c r="B1136" t="n">
        <v>79.92879735</v>
      </c>
      <c r="C1136" t="n">
        <v>57.74451860322601</v>
      </c>
      <c r="D1136" t="n">
        <v>91.7534341025209</v>
      </c>
      <c r="E1136" t="n">
        <v>1361.67574200922</v>
      </c>
      <c r="F1136" t="n">
        <v>1133</v>
      </c>
      <c r="G1136" t="n">
        <v>25.95252268</v>
      </c>
      <c r="H1136" t="n">
        <v>-0.9987137977395415</v>
      </c>
      <c r="I1136" t="n">
        <v>2.118003103177513</v>
      </c>
      <c r="J1136" t="n">
        <v>0</v>
      </c>
      <c r="K1136" t="n">
        <v>0</v>
      </c>
      <c r="L1136" t="n">
        <v>-0.0954495242991506</v>
      </c>
      <c r="M1136" t="n">
        <v>0</v>
      </c>
      <c r="N1136" t="n">
        <v>90.8474354475353</v>
      </c>
      <c r="O1136" t="n">
        <v>-10.99576232984554</v>
      </c>
      <c r="P1136" t="b">
        <v>1</v>
      </c>
      <c r="Q1136" t="n">
        <v>0</v>
      </c>
      <c r="R1136" t="b">
        <v>0</v>
      </c>
      <c r="S1136" t="n">
        <v>-10.99576232984554</v>
      </c>
      <c r="T1136" t="n">
        <v>213.7925605819786</v>
      </c>
      <c r="U1136" t="n">
        <v>843.1978589353236</v>
      </c>
      <c r="V1136" t="n">
        <v>-491.1386784726384</v>
      </c>
      <c r="W1136" t="n">
        <v>2</v>
      </c>
      <c r="X1136" t="n">
        <v>1801.070626685851</v>
      </c>
      <c r="Y1136" t="b">
        <v>1</v>
      </c>
      <c r="Z1136" t="n">
        <v>1801.070626685851</v>
      </c>
      <c r="AA1136" t="b">
        <v>0</v>
      </c>
      <c r="AB1136" t="n">
        <v>-124.5280624930625</v>
      </c>
      <c r="AC1136" t="n">
        <v>-10.99576232984554</v>
      </c>
      <c r="AD1136" t="b">
        <v>0</v>
      </c>
      <c r="AE1136" t="n">
        <v>0</v>
      </c>
      <c r="AF1136" t="n">
        <v>-439.3948846766314</v>
      </c>
      <c r="AG1136" t="n">
        <v>0.9514341545094526</v>
      </c>
      <c r="AH1136" t="n">
        <v>39.95550111382857</v>
      </c>
      <c r="AI1136" t="n">
        <v>-55.46828270167938</v>
      </c>
      <c r="AJ1136" t="n">
        <v>-10.46174383548348</v>
      </c>
      <c r="AK1136" t="n">
        <v>69.05977979138311</v>
      </c>
      <c r="AL1136" t="n">
        <v>-7.90946373163916</v>
      </c>
      <c r="AM1136" t="n">
        <v>2</v>
      </c>
      <c r="AN1136" t="n">
        <v>3.421038985322513</v>
      </c>
      <c r="AO1136" t="n">
        <v>-2.348233889921849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</row>
    <row r="1137" spans="1:49">
      <c r="A1137" t="n">
        <v>-101.3706969</v>
      </c>
      <c r="B1137" t="n">
        <v>79.92879735</v>
      </c>
      <c r="C1137" t="n">
        <v>57.68773506176092</v>
      </c>
      <c r="D1137" t="n">
        <v>91.66320761772285</v>
      </c>
      <c r="E1137" t="n">
        <v>1477.645021852</v>
      </c>
      <c r="F1137" t="n">
        <v>1134</v>
      </c>
      <c r="G1137" t="n">
        <v>22.326824555</v>
      </c>
      <c r="H1137" t="n">
        <v>-0.9872459979729133</v>
      </c>
      <c r="I1137" t="n">
        <v>2.118003103177513</v>
      </c>
      <c r="J1137" t="n">
        <v>0</v>
      </c>
      <c r="K1137" t="n">
        <v>0</v>
      </c>
      <c r="L1137" t="n">
        <v>-0.09337350423380847</v>
      </c>
      <c r="M1137" t="n">
        <v>0</v>
      </c>
      <c r="N1137" t="n">
        <v>90.87518850217072</v>
      </c>
      <c r="O1137" t="n">
        <v>-9.376895117322182</v>
      </c>
      <c r="P1137" t="b">
        <v>1</v>
      </c>
      <c r="Q1137" t="n">
        <v>0</v>
      </c>
      <c r="R1137" t="b">
        <v>0</v>
      </c>
      <c r="S1137" t="n">
        <v>-9.376895117322182</v>
      </c>
      <c r="T1137" t="n">
        <v>183.9246631294359</v>
      </c>
      <c r="U1137" t="n">
        <v>725.3988713824953</v>
      </c>
      <c r="V1137" t="n">
        <v>-486.8447276347588</v>
      </c>
      <c r="W1137" t="n">
        <v>2</v>
      </c>
      <c r="X1137" t="n">
        <v>1549.45198927301</v>
      </c>
      <c r="Y1137" t="b">
        <v>0</v>
      </c>
      <c r="Z1137" t="n">
        <v>1549.45198927301</v>
      </c>
      <c r="AA1137" t="b">
        <v>0</v>
      </c>
      <c r="AB1137" t="n">
        <v>-123.439332564594</v>
      </c>
      <c r="AC1137" t="n">
        <v>-9.376895117322182</v>
      </c>
      <c r="AD1137" t="b">
        <v>0</v>
      </c>
      <c r="AE1137" t="n">
        <v>0</v>
      </c>
      <c r="AF1137" t="n">
        <v>-71.80696742101009</v>
      </c>
      <c r="AG1137" t="n">
        <v>0.9517362665982287</v>
      </c>
      <c r="AH1137" t="n">
        <v>39.97376680567263</v>
      </c>
      <c r="AI1137" t="n">
        <v>-55.00079097678083</v>
      </c>
      <c r="AJ1137" t="n">
        <v>-8.924331151243374</v>
      </c>
      <c r="AK1137" t="n">
        <v>68.43854158781316</v>
      </c>
      <c r="AL1137" t="n">
        <v>-8.510746760976264</v>
      </c>
      <c r="AM1137" t="n">
        <v>2</v>
      </c>
      <c r="AN1137" t="n">
        <v>3.814799256814461</v>
      </c>
      <c r="AO1137" t="n">
        <v>-2.57695655322236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</row>
    <row r="1138" spans="1:49">
      <c r="A1138" t="n">
        <v>-101.3706969</v>
      </c>
      <c r="B1138" t="n">
        <v>79.92879735</v>
      </c>
      <c r="C1138" t="n">
        <v>57.62832124490755</v>
      </c>
      <c r="D1138" t="n">
        <v>91.5688017440348</v>
      </c>
      <c r="E1138" t="n">
        <v>1316.273669947025</v>
      </c>
      <c r="F1138" t="n">
        <v>1135</v>
      </c>
      <c r="G1138" t="n">
        <v>18.96684215</v>
      </c>
      <c r="H1138" t="n">
        <v>-0.8737026520354712</v>
      </c>
      <c r="I1138" t="n">
        <v>2.118003103177513</v>
      </c>
      <c r="J1138" t="n">
        <v>0</v>
      </c>
      <c r="K1138" t="n">
        <v>0</v>
      </c>
      <c r="L1138" t="n">
        <v>-0.09079549858347458</v>
      </c>
      <c r="M1138" t="n">
        <v>0</v>
      </c>
      <c r="N1138" t="n">
        <v>90.90294155680613</v>
      </c>
      <c r="O1138" t="n">
        <v>-6.975479920745798</v>
      </c>
      <c r="P1138" t="b">
        <v>1</v>
      </c>
      <c r="Q1138" t="n">
        <v>0</v>
      </c>
      <c r="R1138" t="b">
        <v>0</v>
      </c>
      <c r="S1138" t="n">
        <v>-6.975479920745798</v>
      </c>
      <c r="T1138" t="n">
        <v>156.2456875349391</v>
      </c>
      <c r="U1138" t="n">
        <v>616.2329916377997</v>
      </c>
      <c r="V1138" t="n">
        <v>-426.3216965562782</v>
      </c>
      <c r="W1138" t="n">
        <v>2</v>
      </c>
      <c r="X1138" t="n">
        <v>1316.27367013834</v>
      </c>
      <c r="Y1138" t="b">
        <v>0</v>
      </c>
      <c r="Z1138" t="n">
        <v>1316.27367013834</v>
      </c>
      <c r="AA1138" t="b">
        <v>0</v>
      </c>
      <c r="AB1138" t="n">
        <v>-108.0937364493606</v>
      </c>
      <c r="AC1138" t="n">
        <v>-6.975479920745798</v>
      </c>
      <c r="AD1138" t="b">
        <v>0</v>
      </c>
      <c r="AE1138" t="n">
        <v>0</v>
      </c>
      <c r="AF1138" t="n">
        <v>0</v>
      </c>
      <c r="AG1138" t="n">
        <v>0.9502992611593417</v>
      </c>
      <c r="AH1138" t="n">
        <v>39.98924640802984</v>
      </c>
      <c r="AI1138" t="n">
        <v>-48.09054208042134</v>
      </c>
      <c r="AJ1138" t="n">
        <v>-6.628793414916555</v>
      </c>
      <c r="AK1138" t="n">
        <v>60.00319436893928</v>
      </c>
      <c r="AL1138" t="n">
        <v>-6.628793414916555</v>
      </c>
      <c r="AM1138" t="n">
        <v>2</v>
      </c>
      <c r="AN1138" t="n">
        <v>2.190272558737575</v>
      </c>
      <c r="AO1138" t="n">
        <v>-2.260486679683522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</row>
    <row r="1139" spans="1:49">
      <c r="A1139" t="n">
        <v>-82.11026448</v>
      </c>
      <c r="B1139" t="n">
        <v>60.67131268999999</v>
      </c>
      <c r="C1139" t="n">
        <v>57.57047683587133</v>
      </c>
      <c r="D1139" t="n">
        <v>91.47688958854221</v>
      </c>
      <c r="E1139" t="n">
        <v>1123.713928495535</v>
      </c>
      <c r="F1139" t="n">
        <v>1136</v>
      </c>
      <c r="G1139" t="n">
        <v>16.192153035</v>
      </c>
      <c r="H1139" t="n">
        <v>-0.6301696605518723</v>
      </c>
      <c r="I1139" t="n">
        <v>1.715582513385743</v>
      </c>
      <c r="J1139" t="n">
        <v>0</v>
      </c>
      <c r="K1139" t="n">
        <v>0</v>
      </c>
      <c r="L1139" t="n">
        <v>-0.08757970438537788</v>
      </c>
      <c r="M1139" t="n">
        <v>0</v>
      </c>
      <c r="N1139" t="n">
        <v>90.92735129813252</v>
      </c>
      <c r="O1139" t="n">
        <v>-4.109776628192725</v>
      </c>
      <c r="P1139" t="b">
        <v>1</v>
      </c>
      <c r="Q1139" t="n">
        <v>0</v>
      </c>
      <c r="R1139" t="b">
        <v>0</v>
      </c>
      <c r="S1139" t="n">
        <v>-4.109776628192725</v>
      </c>
      <c r="T1139" t="n">
        <v>133.3882606085023</v>
      </c>
      <c r="U1139" t="n">
        <v>526.083299839933</v>
      </c>
      <c r="V1139" t="n">
        <v>-294.2198642053762</v>
      </c>
      <c r="W1139" t="n">
        <v>2</v>
      </c>
      <c r="X1139" t="n">
        <v>1123.713928458097</v>
      </c>
      <c r="Y1139" t="b">
        <v>0</v>
      </c>
      <c r="Z1139" t="n">
        <v>1123.713928458097</v>
      </c>
      <c r="AA1139" t="b">
        <v>0</v>
      </c>
      <c r="AB1139" t="n">
        <v>-74.59935705004467</v>
      </c>
      <c r="AC1139" t="n">
        <v>-4.109776628192725</v>
      </c>
      <c r="AD1139" t="b">
        <v>0</v>
      </c>
      <c r="AE1139" t="n">
        <v>0</v>
      </c>
      <c r="AF1139" t="n">
        <v>0</v>
      </c>
      <c r="AG1139" t="n">
        <v>0.9442306629402772</v>
      </c>
      <c r="AH1139" t="n">
        <v>40.00110455329789</v>
      </c>
      <c r="AI1139" t="n">
        <v>-32.97706009470137</v>
      </c>
      <c r="AJ1139" t="n">
        <v>-3.880577110174873</v>
      </c>
      <c r="AK1139" t="n">
        <v>41.62229695534332</v>
      </c>
      <c r="AL1139" t="n">
        <v>-3.880577110174873</v>
      </c>
      <c r="AM1139" t="n">
        <v>2</v>
      </c>
      <c r="AN1139" t="n">
        <v>0.2212727524591376</v>
      </c>
      <c r="AO1139" t="n">
        <v>-1.898619055198305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</row>
    <row r="1140" spans="1:49">
      <c r="A1140" t="n">
        <v>-31.42491603</v>
      </c>
      <c r="B1140" t="n">
        <v>9.993721484999998</v>
      </c>
      <c r="C1140" t="n">
        <v>57.51834347550107</v>
      </c>
      <c r="D1140" t="n">
        <v>91.39405203164534</v>
      </c>
      <c r="E1140" t="n">
        <v>1009.489911909309</v>
      </c>
      <c r="F1140" t="n">
        <v>1137</v>
      </c>
      <c r="G1140" t="n">
        <v>14.546242355</v>
      </c>
      <c r="H1140" t="n">
        <v>-0.2894518682570406</v>
      </c>
      <c r="I1140" t="n">
        <v>0.6565809617969863</v>
      </c>
      <c r="J1140" t="n">
        <v>0</v>
      </c>
      <c r="K1140" t="n">
        <v>0</v>
      </c>
      <c r="L1140" t="n">
        <v>-0.0822520644078551</v>
      </c>
      <c r="M1140" t="n">
        <v>0</v>
      </c>
      <c r="N1140" t="n">
        <v>90.93961953323235</v>
      </c>
      <c r="O1140" t="n">
        <v>-1.360130265589288</v>
      </c>
      <c r="P1140" t="b">
        <v>1</v>
      </c>
      <c r="Q1140" t="n">
        <v>0</v>
      </c>
      <c r="R1140" t="b">
        <v>0</v>
      </c>
      <c r="S1140" t="n">
        <v>-1.360130265589288</v>
      </c>
      <c r="T1140" t="n">
        <v>119.8295224809907</v>
      </c>
      <c r="U1140" t="n">
        <v>472.6076366650272</v>
      </c>
      <c r="V1140" t="n">
        <v>-108.3897109170745</v>
      </c>
      <c r="W1140" t="n">
        <v>2</v>
      </c>
      <c r="X1140" t="n">
        <v>1009.489911916498</v>
      </c>
      <c r="Y1140" t="b">
        <v>0</v>
      </c>
      <c r="Z1140" t="n">
        <v>1009.489911916498</v>
      </c>
      <c r="AA1140" t="b">
        <v>0</v>
      </c>
      <c r="AB1140" t="n">
        <v>-27.48217822441037</v>
      </c>
      <c r="AC1140" t="n">
        <v>-1.360130265589288</v>
      </c>
      <c r="AD1140" t="b">
        <v>0</v>
      </c>
      <c r="AE1140" t="n">
        <v>0</v>
      </c>
      <c r="AF1140" t="n">
        <v>0</v>
      </c>
      <c r="AG1140" t="n">
        <v>0.9094738620725579</v>
      </c>
      <c r="AH1140" t="n">
        <v>40.00894414651633</v>
      </c>
      <c r="AI1140" t="n">
        <v>-11.7014619700004</v>
      </c>
      <c r="AJ1140" t="n">
        <v>-1.237002925567264</v>
      </c>
      <c r="AK1140" t="n">
        <v>15.78071625440998</v>
      </c>
      <c r="AL1140" t="n">
        <v>-1.237002925567264</v>
      </c>
      <c r="AM1140" t="n">
        <v>2</v>
      </c>
      <c r="AN1140" t="n">
        <v>0</v>
      </c>
      <c r="AO1140" t="n">
        <v>-0.5692189359294209</v>
      </c>
      <c r="AP1140" t="n">
        <v>0</v>
      </c>
      <c r="AQ1140" t="n">
        <v>0.2023251389602801</v>
      </c>
      <c r="AR1140" t="n">
        <v>1</v>
      </c>
      <c r="AS1140" t="n">
        <v>0</v>
      </c>
      <c r="AT1140" t="n">
        <v>0</v>
      </c>
      <c r="AU1140" t="n">
        <v>0</v>
      </c>
      <c r="AV1140" t="n">
        <v>0.1946495808353468</v>
      </c>
      <c r="AW1140" t="n">
        <v>0.06119452371035267</v>
      </c>
    </row>
    <row r="1141" spans="1:49">
      <c r="A1141" t="n">
        <v>0</v>
      </c>
      <c r="B1141" t="n">
        <v>-21.42638506</v>
      </c>
      <c r="C1141" t="n">
        <v>57.47476023744315</v>
      </c>
      <c r="D1141" t="n">
        <v>91.32480023324351</v>
      </c>
      <c r="E1141" t="n">
        <v>970.8171372721295</v>
      </c>
      <c r="F1141" t="n">
        <v>1138</v>
      </c>
      <c r="G1141" t="n">
        <v>13.988987105</v>
      </c>
      <c r="H1141" t="n">
        <v>-0.04799447475329854</v>
      </c>
      <c r="I1141" t="n">
        <v>-0</v>
      </c>
      <c r="J1141" t="n">
        <v>0</v>
      </c>
      <c r="K1141" t="n">
        <v>0</v>
      </c>
      <c r="L1141" t="n">
        <v>-0.0697221716974542</v>
      </c>
      <c r="M1141" t="n">
        <v>0</v>
      </c>
      <c r="N1141" t="n">
        <v>90.93763469580612</v>
      </c>
      <c r="O1141" t="n">
        <v>0.2841443970062019</v>
      </c>
      <c r="P1141" t="b">
        <v>1</v>
      </c>
      <c r="Q1141" t="n">
        <v>0</v>
      </c>
      <c r="R1141" t="b">
        <v>0</v>
      </c>
      <c r="S1141" t="n">
        <v>0.2841443970062019</v>
      </c>
      <c r="T1141" t="n">
        <v>115.2389465179433</v>
      </c>
      <c r="U1141" t="n">
        <v>454.5024050667682</v>
      </c>
      <c r="V1141" t="n">
        <v>23.54567793364627</v>
      </c>
      <c r="W1141" t="n">
        <v>2</v>
      </c>
      <c r="X1141" t="n">
        <v>970.817137222617</v>
      </c>
      <c r="Y1141" t="b">
        <v>0</v>
      </c>
      <c r="Z1141" t="n">
        <v>970.817137222617</v>
      </c>
      <c r="AA1141" t="b">
        <v>0</v>
      </c>
      <c r="AB1141" t="n">
        <v>5.96999947607664</v>
      </c>
      <c r="AC1141" t="n">
        <v>0.2841443970062019</v>
      </c>
      <c r="AD1141" t="b">
        <v>0</v>
      </c>
      <c r="AE1141" t="n">
        <v>0</v>
      </c>
      <c r="AF1141" t="n">
        <v>0</v>
      </c>
      <c r="AG1141" t="n">
        <v>0.5943746269665114</v>
      </c>
      <c r="AH1141" t="n">
        <v>40.01315562247487</v>
      </c>
      <c r="AI1141" t="n">
        <v>4.702326526296556</v>
      </c>
      <c r="AJ1141" t="n">
        <v>0.4780560678647733</v>
      </c>
      <c r="AK1141" t="n">
        <v>1.907382951354309</v>
      </c>
      <c r="AL1141" t="n">
        <v>0.4780560678647733</v>
      </c>
      <c r="AM1141" t="n">
        <v>0</v>
      </c>
      <c r="AN1141" t="n">
        <v>0</v>
      </c>
      <c r="AO1141" t="n">
        <v>0.4786276640719291</v>
      </c>
      <c r="AP1141" t="n">
        <v>0</v>
      </c>
      <c r="AQ1141" t="n">
        <v>0.3831081299069403</v>
      </c>
      <c r="AR1141" t="n">
        <v>1</v>
      </c>
      <c r="AS1141" t="n">
        <v>0</v>
      </c>
      <c r="AT1141" t="n">
        <v>0</v>
      </c>
      <c r="AU1141" t="n">
        <v>0</v>
      </c>
      <c r="AV1141" t="n">
        <v>0.3749055708516837</v>
      </c>
      <c r="AW1141" t="n">
        <v>0.1178639468226409</v>
      </c>
    </row>
    <row r="1142" spans="1:49">
      <c r="A1142" t="n">
        <v>0</v>
      </c>
      <c r="B1142" t="n">
        <v>-21.42638506</v>
      </c>
      <c r="C1142" t="n">
        <v>57.44075566704279</v>
      </c>
      <c r="D1142" t="n">
        <v>91.2707685054729</v>
      </c>
      <c r="E1142" t="n">
        <v>974.9536497185179</v>
      </c>
      <c r="F1142" t="n">
        <v>1139</v>
      </c>
      <c r="G1142" t="n">
        <v>14.04859217</v>
      </c>
      <c r="H1142" t="n">
        <v>0.06672127977023345</v>
      </c>
      <c r="I1142" t="n">
        <v>-0</v>
      </c>
      <c r="J1142" t="n">
        <v>0</v>
      </c>
      <c r="K1142" t="n">
        <v>0</v>
      </c>
      <c r="L1142" t="n">
        <v>-0.04414574117810577</v>
      </c>
      <c r="M1142" t="n">
        <v>0</v>
      </c>
      <c r="N1142" t="n">
        <v>90.9301949787714</v>
      </c>
      <c r="O1142" t="n">
        <v>1.046417360284482</v>
      </c>
      <c r="P1142" t="b">
        <v>1</v>
      </c>
      <c r="Q1142" t="n">
        <v>0</v>
      </c>
      <c r="R1142" t="b">
        <v>0</v>
      </c>
      <c r="S1142" t="n">
        <v>1.046417360284482</v>
      </c>
      <c r="T1142" t="n">
        <v>115.7299631188006</v>
      </c>
      <c r="U1142" t="n">
        <v>456.4389745405494</v>
      </c>
      <c r="V1142" t="n">
        <v>86.34366983534947</v>
      </c>
      <c r="W1142" t="n">
        <v>2</v>
      </c>
      <c r="X1142" t="n">
        <v>974.9536496186136</v>
      </c>
      <c r="Y1142" t="b">
        <v>0</v>
      </c>
      <c r="Z1142" t="n">
        <v>974.9536496186136</v>
      </c>
      <c r="AA1142" t="b">
        <v>0</v>
      </c>
      <c r="AB1142" t="n">
        <v>21.8924112158594</v>
      </c>
      <c r="AC1142" t="n">
        <v>1.046417360284482</v>
      </c>
      <c r="AD1142" t="b">
        <v>0</v>
      </c>
      <c r="AE1142" t="n">
        <v>0</v>
      </c>
      <c r="AF1142" t="n">
        <v>0</v>
      </c>
      <c r="AG1142" t="n">
        <v>0.8246388346682731</v>
      </c>
      <c r="AH1142" t="n">
        <v>40.01709787135763</v>
      </c>
      <c r="AI1142" t="n">
        <v>12.42878185736069</v>
      </c>
      <c r="AJ1142" t="n">
        <v>1.268940190896326</v>
      </c>
      <c r="AK1142" t="n">
        <v>2.179525670160595</v>
      </c>
      <c r="AL1142" t="n">
        <v>1.268940190896326</v>
      </c>
      <c r="AM1142" t="n">
        <v>0</v>
      </c>
      <c r="AN1142" t="n">
        <v>0</v>
      </c>
      <c r="AO1142" t="n">
        <v>1.269354583044264</v>
      </c>
      <c r="AP1142" t="n">
        <v>0</v>
      </c>
      <c r="AQ1142" t="n">
        <v>0.5309127855677611</v>
      </c>
      <c r="AR1142" t="n">
        <v>1</v>
      </c>
      <c r="AS1142" t="n">
        <v>0</v>
      </c>
      <c r="AT1142" t="n">
        <v>0</v>
      </c>
      <c r="AU1142" t="n">
        <v>0</v>
      </c>
      <c r="AV1142" t="n">
        <v>0.5221988824764101</v>
      </c>
      <c r="AW1142" t="n">
        <v>0.1641704634455573</v>
      </c>
    </row>
    <row r="1143" spans="1:49">
      <c r="A1143" t="n">
        <v>0</v>
      </c>
      <c r="B1143" t="n">
        <v>-21.42638506</v>
      </c>
      <c r="C1143" t="n">
        <v>57.41310946479973</v>
      </c>
      <c r="D1143" t="n">
        <v>91.22683993775685</v>
      </c>
      <c r="E1143" t="n">
        <v>1000.223169059337</v>
      </c>
      <c r="F1143" t="n">
        <v>1140</v>
      </c>
      <c r="G1143" t="n">
        <v>14.412713245</v>
      </c>
      <c r="H1143" t="n">
        <v>0.1342144723390337</v>
      </c>
      <c r="I1143" t="n">
        <v>-0</v>
      </c>
      <c r="J1143" t="n">
        <v>0</v>
      </c>
      <c r="K1143" t="n">
        <v>0</v>
      </c>
      <c r="L1143" t="n">
        <v>-0.01119775634867903</v>
      </c>
      <c r="M1143" t="n">
        <v>0</v>
      </c>
      <c r="N1143" t="n">
        <v>90.92275526173667</v>
      </c>
      <c r="O1143" t="n">
        <v>1.534380610500848</v>
      </c>
      <c r="P1143" t="b">
        <v>1</v>
      </c>
      <c r="Q1143" t="n">
        <v>0</v>
      </c>
      <c r="R1143" t="b">
        <v>0</v>
      </c>
      <c r="S1143" t="n">
        <v>1.534380610500848</v>
      </c>
      <c r="T1143" t="n">
        <v>118.729531906235</v>
      </c>
      <c r="U1143" t="n">
        <v>468.2692738381909</v>
      </c>
      <c r="V1143" t="n">
        <v>123.4086860235044</v>
      </c>
      <c r="W1143" t="n">
        <v>2</v>
      </c>
      <c r="X1143" t="n">
        <v>1000.223168918376</v>
      </c>
      <c r="Y1143" t="b">
        <v>0</v>
      </c>
      <c r="Z1143" t="n">
        <v>1000.223168918376</v>
      </c>
      <c r="AA1143" t="b">
        <v>0</v>
      </c>
      <c r="AB1143" t="n">
        <v>31.2902347929778</v>
      </c>
      <c r="AC1143" t="n">
        <v>1.534380610500848</v>
      </c>
      <c r="AD1143" t="b">
        <v>0</v>
      </c>
      <c r="AE1143" t="n">
        <v>0</v>
      </c>
      <c r="AF1143" t="n">
        <v>0</v>
      </c>
      <c r="AG1143" t="n">
        <v>0.8617375293782731</v>
      </c>
      <c r="AH1143" t="n">
        <v>40.02337438081357</v>
      </c>
      <c r="AI1143" t="n">
        <v>16.99935981303893</v>
      </c>
      <c r="AJ1143" t="n">
        <v>1.780566075157332</v>
      </c>
      <c r="AK1143" t="n">
        <v>2.350373486738459</v>
      </c>
      <c r="AL1143" t="n">
        <v>1.780566075157332</v>
      </c>
      <c r="AM1143" t="n">
        <v>0</v>
      </c>
      <c r="AN1143" t="n">
        <v>0</v>
      </c>
      <c r="AO1143" t="n">
        <v>1.783075846437317</v>
      </c>
      <c r="AP1143" t="n">
        <v>0</v>
      </c>
      <c r="AQ1143" t="n">
        <v>0.6327701695790153</v>
      </c>
      <c r="AR1143" t="n">
        <v>1</v>
      </c>
      <c r="AS1143" t="n">
        <v>0</v>
      </c>
      <c r="AT1143" t="n">
        <v>0</v>
      </c>
      <c r="AU1143" t="n">
        <v>0</v>
      </c>
      <c r="AV1143" t="n">
        <v>0.6236404589311312</v>
      </c>
      <c r="AW1143" t="n">
        <v>0.1960619729414088</v>
      </c>
    </row>
    <row r="1144" spans="1:49">
      <c r="A1144" t="n">
        <v>0</v>
      </c>
      <c r="B1144" t="n">
        <v>-21.42638506</v>
      </c>
      <c r="C1144" t="n">
        <v>57.39221006961138</v>
      </c>
      <c r="D1144" t="n">
        <v>91.19363174197341</v>
      </c>
      <c r="E1144" t="n">
        <v>1047.321843973115</v>
      </c>
      <c r="F1144" t="n">
        <v>1141</v>
      </c>
      <c r="G1144" t="n">
        <v>15.091381485</v>
      </c>
      <c r="H1144" t="n">
        <v>0.2654119267069674</v>
      </c>
      <c r="I1144" t="n">
        <v>-0</v>
      </c>
      <c r="J1144" t="n">
        <v>0</v>
      </c>
      <c r="K1144" t="n">
        <v>0</v>
      </c>
      <c r="L1144" t="n">
        <v>0.01550200666557949</v>
      </c>
      <c r="M1144" t="n">
        <v>0</v>
      </c>
      <c r="N1144" t="n">
        <v>90.91531554470194</v>
      </c>
      <c r="O1144" t="n">
        <v>2.544578657646227</v>
      </c>
      <c r="P1144" t="b">
        <v>1</v>
      </c>
      <c r="Q1144" t="n">
        <v>0</v>
      </c>
      <c r="R1144" t="b">
        <v>0</v>
      </c>
      <c r="S1144" t="n">
        <v>2.544578657646227</v>
      </c>
      <c r="T1144" t="n">
        <v>124.3202878648871</v>
      </c>
      <c r="U1144" t="n">
        <v>490.3192153391149</v>
      </c>
      <c r="V1144" t="n">
        <v>195.4543116360911</v>
      </c>
      <c r="W1144" t="n">
        <v>2</v>
      </c>
      <c r="X1144" t="n">
        <v>1047.321843964349</v>
      </c>
      <c r="Y1144" t="b">
        <v>0</v>
      </c>
      <c r="Z1144" t="n">
        <v>1047.321843964349</v>
      </c>
      <c r="AA1144" t="b">
        <v>0</v>
      </c>
      <c r="AB1144" t="n">
        <v>49.5573812464734</v>
      </c>
      <c r="AC1144" t="n">
        <v>2.544578657646227</v>
      </c>
      <c r="AD1144" t="b">
        <v>0</v>
      </c>
      <c r="AE1144" t="n">
        <v>0</v>
      </c>
      <c r="AF1144" t="n">
        <v>0</v>
      </c>
      <c r="AG1144" t="n">
        <v>0.8963937906788149</v>
      </c>
      <c r="AH1144" t="n">
        <v>40.03063071446032</v>
      </c>
      <c r="AI1144" t="n">
        <v>25.88262148183377</v>
      </c>
      <c r="AJ1144" t="n">
        <v>2.838683940145644</v>
      </c>
      <c r="AK1144" t="n">
        <v>2.681600299027878</v>
      </c>
      <c r="AL1144" t="n">
        <v>2.838683940145644</v>
      </c>
      <c r="AM1144" t="n">
        <v>0</v>
      </c>
      <c r="AN1144" t="n">
        <v>0</v>
      </c>
      <c r="AO1144" t="n">
        <v>2.848947281566993</v>
      </c>
      <c r="AP1144" t="n">
        <v>0</v>
      </c>
      <c r="AQ1144" t="n">
        <v>0.8424097226182274</v>
      </c>
      <c r="AR1144" t="n">
        <v>1</v>
      </c>
      <c r="AS1144" t="n">
        <v>0</v>
      </c>
      <c r="AT1144" t="n">
        <v>0</v>
      </c>
      <c r="AU1144" t="n">
        <v>0</v>
      </c>
      <c r="AV1144" t="n">
        <v>0.8324938263942171</v>
      </c>
      <c r="AW1144" t="n">
        <v>0.261721926034336</v>
      </c>
    </row>
    <row r="1145" spans="1:49">
      <c r="A1145" t="n">
        <v>0</v>
      </c>
      <c r="B1145" t="n">
        <v>-21.42638506</v>
      </c>
      <c r="C1145" t="n">
        <v>57.3883472577879</v>
      </c>
      <c r="D1145" t="n">
        <v>91.1874939083111</v>
      </c>
      <c r="E1145" t="n">
        <v>1146.56721299516</v>
      </c>
      <c r="F1145" t="n">
        <v>1142</v>
      </c>
      <c r="G1145" t="n">
        <v>16.521457385</v>
      </c>
      <c r="H1145" t="n">
        <v>0.561424604166433</v>
      </c>
      <c r="I1145" t="n">
        <v>-0</v>
      </c>
      <c r="J1145" t="n">
        <v>0</v>
      </c>
      <c r="K1145" t="n">
        <v>0</v>
      </c>
      <c r="L1145" t="n">
        <v>0.02707764258878093</v>
      </c>
      <c r="M1145" t="n">
        <v>0</v>
      </c>
      <c r="N1145" t="n">
        <v>90.90787582766721</v>
      </c>
      <c r="O1145" t="n">
        <v>5.102354366871454</v>
      </c>
      <c r="P1145" t="b">
        <v>1</v>
      </c>
      <c r="Q1145" t="n">
        <v>0</v>
      </c>
      <c r="R1145" t="b">
        <v>0</v>
      </c>
      <c r="S1145" t="n">
        <v>5.102354366871454</v>
      </c>
      <c r="T1145" t="n">
        <v>136.1010150125872</v>
      </c>
      <c r="U1145" t="n">
        <v>536.782403209644</v>
      </c>
      <c r="V1145" t="n">
        <v>357.9980291046352</v>
      </c>
      <c r="W1145" t="n">
        <v>2</v>
      </c>
      <c r="X1145" t="n">
        <v>1146.5672132558</v>
      </c>
      <c r="Y1145" t="b">
        <v>0</v>
      </c>
      <c r="Z1145" t="n">
        <v>1146.5672132558</v>
      </c>
      <c r="AA1145" t="b">
        <v>0</v>
      </c>
      <c r="AB1145" t="n">
        <v>90.77029135513064</v>
      </c>
      <c r="AC1145" t="n">
        <v>5.102354366871454</v>
      </c>
      <c r="AD1145" t="b">
        <v>0</v>
      </c>
      <c r="AE1145" t="n">
        <v>0</v>
      </c>
      <c r="AF1145" t="n">
        <v>0</v>
      </c>
      <c r="AG1145" t="n">
        <v>0.9253988392445387</v>
      </c>
      <c r="AH1145" t="n">
        <v>40.03964811774642</v>
      </c>
      <c r="AI1145" t="n">
        <v>45.92123196195745</v>
      </c>
      <c r="AJ1145" t="n">
        <v>5.513681399294629</v>
      </c>
      <c r="AK1145" t="n">
        <v>3.425777207682813</v>
      </c>
      <c r="AL1145" t="n">
        <v>5.513681399294629</v>
      </c>
      <c r="AM1145" t="n">
        <v>0</v>
      </c>
      <c r="AN1145" t="n">
        <v>0</v>
      </c>
      <c r="AO1145" t="n">
        <v>5.551129715762404</v>
      </c>
      <c r="AP1145" t="n">
        <v>0</v>
      </c>
      <c r="AQ1145" t="n">
        <v>1.368292409082398</v>
      </c>
      <c r="AR1145" t="n">
        <v>1</v>
      </c>
      <c r="AS1145" t="n">
        <v>0</v>
      </c>
      <c r="AT1145" t="n">
        <v>0</v>
      </c>
      <c r="AU1145" t="n">
        <v>0</v>
      </c>
      <c r="AV1145" t="n">
        <v>1.356749254735935</v>
      </c>
      <c r="AW1145" t="n">
        <v>0.4265389325866183</v>
      </c>
    </row>
    <row r="1146" spans="1:49">
      <c r="A1146" t="n">
        <v>0</v>
      </c>
      <c r="B1146" t="n">
        <v>-21.42638506</v>
      </c>
      <c r="C1146" t="n">
        <v>57.4175172304805</v>
      </c>
      <c r="D1146" t="n">
        <v>91.23384367850511</v>
      </c>
      <c r="E1146" t="n">
        <v>1326.863679608435</v>
      </c>
      <c r="F1146" t="n">
        <v>1143</v>
      </c>
      <c r="G1146" t="n">
        <v>19.119438865</v>
      </c>
      <c r="H1146" t="n">
        <v>0.84560413996063</v>
      </c>
      <c r="I1146" t="n">
        <v>-0</v>
      </c>
      <c r="J1146" t="n">
        <v>0</v>
      </c>
      <c r="K1146" t="n">
        <v>0</v>
      </c>
      <c r="L1146" t="n">
        <v>0.02382100933864223</v>
      </c>
      <c r="M1146" t="n">
        <v>0</v>
      </c>
      <c r="N1146" t="n">
        <v>90.90043611063248</v>
      </c>
      <c r="O1146" t="n">
        <v>8.487938715956192</v>
      </c>
      <c r="P1146" t="b">
        <v>1</v>
      </c>
      <c r="Q1146" t="n">
        <v>0</v>
      </c>
      <c r="R1146" t="b">
        <v>0</v>
      </c>
      <c r="S1146" t="n">
        <v>8.487938715956192</v>
      </c>
      <c r="T1146" t="n">
        <v>157.5027538648104</v>
      </c>
      <c r="U1146" t="n">
        <v>621.190861242812</v>
      </c>
      <c r="V1146" t="n">
        <v>514.6185841798124</v>
      </c>
      <c r="W1146" t="n">
        <v>2</v>
      </c>
      <c r="X1146" t="n">
        <v>1326.863679614647</v>
      </c>
      <c r="Y1146" t="b">
        <v>0</v>
      </c>
      <c r="Z1146" t="n">
        <v>1326.863679614647</v>
      </c>
      <c r="AA1146" t="b">
        <v>0</v>
      </c>
      <c r="AB1146" t="n">
        <v>130.4813854411289</v>
      </c>
      <c r="AC1146" t="n">
        <v>8.487938715956192</v>
      </c>
      <c r="AD1146" t="b">
        <v>0</v>
      </c>
      <c r="AE1146" t="n">
        <v>0</v>
      </c>
      <c r="AF1146" t="n">
        <v>0</v>
      </c>
      <c r="AG1146" t="n">
        <v>0.93594378228554</v>
      </c>
      <c r="AH1146" t="n">
        <v>40.05266766946859</v>
      </c>
      <c r="AI1146" t="n">
        <v>65.26758561041606</v>
      </c>
      <c r="AJ1146" t="n">
        <v>9.068855284479758</v>
      </c>
      <c r="AK1146" t="n">
        <v>4.180794673557969</v>
      </c>
      <c r="AL1146" t="n">
        <v>9.068855284479758</v>
      </c>
      <c r="AM1146" t="n">
        <v>0</v>
      </c>
      <c r="AN1146" t="n">
        <v>0</v>
      </c>
      <c r="AO1146" t="n">
        <v>9.142560181202459</v>
      </c>
      <c r="AP1146" t="n">
        <v>0</v>
      </c>
      <c r="AQ1146" t="n">
        <v>2.063474178751617</v>
      </c>
      <c r="AR1146" t="n">
        <v>1</v>
      </c>
      <c r="AS1146" t="n">
        <v>0</v>
      </c>
      <c r="AT1146" t="n">
        <v>0</v>
      </c>
      <c r="AU1146" t="n">
        <v>0</v>
      </c>
      <c r="AV1146" t="n">
        <v>2.050258152982224</v>
      </c>
      <c r="AW1146" t="n">
        <v>0.6445663567143486</v>
      </c>
    </row>
    <row r="1147" spans="1:49">
      <c r="A1147" t="n">
        <v>0</v>
      </c>
      <c r="B1147" t="n">
        <v>-21.42638506</v>
      </c>
      <c r="C1147" t="n">
        <v>57.46983102159521</v>
      </c>
      <c r="D1147" t="n">
        <v>91.3169679317122</v>
      </c>
      <c r="E1147" t="n">
        <v>1538.74124614666</v>
      </c>
      <c r="F1147" t="n">
        <v>1144</v>
      </c>
      <c r="G1147" t="n">
        <v>22.172488125</v>
      </c>
      <c r="H1147" t="n">
        <v>0.7653511193243787</v>
      </c>
      <c r="I1147" t="n">
        <v>-0</v>
      </c>
      <c r="J1147" t="n">
        <v>0</v>
      </c>
      <c r="K1147" t="n">
        <v>0</v>
      </c>
      <c r="L1147" t="n">
        <v>0.0137501856888777</v>
      </c>
      <c r="M1147" t="n">
        <v>0</v>
      </c>
      <c r="N1147" t="n">
        <v>90.89299639359776</v>
      </c>
      <c r="O1147" t="n">
        <v>9.031310071445276</v>
      </c>
      <c r="P1147" t="b">
        <v>1</v>
      </c>
      <c r="Q1147" t="n">
        <v>0</v>
      </c>
      <c r="R1147" t="b">
        <v>0</v>
      </c>
      <c r="S1147" t="n">
        <v>9.031310071445276</v>
      </c>
      <c r="T1147" t="n">
        <v>182.653265317068</v>
      </c>
      <c r="U1147" t="n">
        <v>720.3844784105161</v>
      </c>
      <c r="V1147" t="n">
        <v>472.1659822410475</v>
      </c>
      <c r="W1147" t="n">
        <v>2</v>
      </c>
      <c r="X1147" t="n">
        <v>1538.741245884862</v>
      </c>
      <c r="Y1147" t="b">
        <v>0</v>
      </c>
      <c r="Z1147" t="n">
        <v>1538.741245884862</v>
      </c>
      <c r="AA1147" t="b">
        <v>0</v>
      </c>
      <c r="AB1147" t="n">
        <v>119.7175411361682</v>
      </c>
      <c r="AC1147" t="n">
        <v>9.031310071445276</v>
      </c>
      <c r="AD1147" t="b">
        <v>0</v>
      </c>
      <c r="AE1147" t="n">
        <v>0</v>
      </c>
      <c r="AF1147" t="n">
        <v>0</v>
      </c>
      <c r="AG1147" t="n">
        <v>0.9319412283249131</v>
      </c>
      <c r="AH1147" t="n">
        <v>40.0712646893499</v>
      </c>
      <c r="AI1147" t="n">
        <v>60.14063578433834</v>
      </c>
      <c r="AJ1147" t="n">
        <v>9.690857960730321</v>
      </c>
      <c r="AK1147" t="n">
        <v>4.093097799240851</v>
      </c>
      <c r="AL1147" t="n">
        <v>9.690857960730321</v>
      </c>
      <c r="AM1147" t="n">
        <v>0</v>
      </c>
      <c r="AN1147" t="n">
        <v>0</v>
      </c>
      <c r="AO1147" t="n">
        <v>9.751039811309523</v>
      </c>
      <c r="AP1147" t="n">
        <v>0</v>
      </c>
      <c r="AQ1147" t="n">
        <v>2.18832256324026</v>
      </c>
      <c r="AR1147" t="n">
        <v>1</v>
      </c>
      <c r="AS1147" t="n">
        <v>0</v>
      </c>
      <c r="AT1147" t="n">
        <v>0</v>
      </c>
      <c r="AU1147" t="n">
        <v>0</v>
      </c>
      <c r="AV1147" t="n">
        <v>2.174979728556161</v>
      </c>
      <c r="AW1147" t="n">
        <v>0.6837767027161104</v>
      </c>
    </row>
    <row r="1148" spans="1:49">
      <c r="A1148" t="n">
        <v>0</v>
      </c>
      <c r="B1148" t="n">
        <v>-21.42638506</v>
      </c>
      <c r="C1148" t="n">
        <v>57.50611379144959</v>
      </c>
      <c r="D1148" t="n">
        <v>91.37461961560214</v>
      </c>
      <c r="E1148" t="n">
        <v>1681.238970374245</v>
      </c>
      <c r="F1148" t="n">
        <v>1145</v>
      </c>
      <c r="G1148" t="n">
        <v>24.225808725</v>
      </c>
      <c r="H1148" t="n">
        <v>0.348299599408525</v>
      </c>
      <c r="I1148" t="n">
        <v>-0</v>
      </c>
      <c r="J1148" t="n">
        <v>0</v>
      </c>
      <c r="K1148" t="n">
        <v>0</v>
      </c>
      <c r="L1148" t="n">
        <v>0.001034848364513674</v>
      </c>
      <c r="M1148" t="n">
        <v>0</v>
      </c>
      <c r="N1148" t="n">
        <v>90.88555667656303</v>
      </c>
      <c r="O1148" t="n">
        <v>5.120701378317609</v>
      </c>
      <c r="P1148" t="b">
        <v>1</v>
      </c>
      <c r="Q1148" t="n">
        <v>0</v>
      </c>
      <c r="R1148" t="b">
        <v>0</v>
      </c>
      <c r="S1148" t="n">
        <v>5.120701378317609</v>
      </c>
      <c r="T1148" t="n">
        <v>199.568178529263</v>
      </c>
      <c r="U1148" t="n">
        <v>787.0968961194134</v>
      </c>
      <c r="V1148" t="n">
        <v>245.0245151695544</v>
      </c>
      <c r="W1148" t="n">
        <v>2</v>
      </c>
      <c r="X1148" t="n">
        <v>1681.238970111067</v>
      </c>
      <c r="Y1148" t="b">
        <v>0</v>
      </c>
      <c r="Z1148" t="n">
        <v>1681.238970111067</v>
      </c>
      <c r="AA1148" t="b">
        <v>0</v>
      </c>
      <c r="AB1148" t="n">
        <v>62.12589127017099</v>
      </c>
      <c r="AC1148" t="n">
        <v>5.120701378317609</v>
      </c>
      <c r="AD1148" t="b">
        <v>0</v>
      </c>
      <c r="AE1148" t="n">
        <v>0</v>
      </c>
      <c r="AF1148" t="n">
        <v>0</v>
      </c>
      <c r="AG1148" t="n">
        <v>0.901455978818168</v>
      </c>
      <c r="AH1148" t="n">
        <v>40.09228865742275</v>
      </c>
      <c r="AI1148" t="n">
        <v>32.26464272516418</v>
      </c>
      <c r="AJ1148" t="n">
        <v>5.680478579809277</v>
      </c>
      <c r="AK1148" t="n">
        <v>3.179487636132819</v>
      </c>
      <c r="AL1148" t="n">
        <v>5.680478579809277</v>
      </c>
      <c r="AM1148" t="n">
        <v>0</v>
      </c>
      <c r="AN1148" t="n">
        <v>0</v>
      </c>
      <c r="AO1148" t="n">
        <v>5.692100458942008</v>
      </c>
      <c r="AP1148" t="n">
        <v>0</v>
      </c>
      <c r="AQ1148" t="n">
        <v>1.482502550048729</v>
      </c>
      <c r="AR1148" t="n">
        <v>1</v>
      </c>
      <c r="AS1148" t="n">
        <v>0</v>
      </c>
      <c r="AT1148" t="n">
        <v>0</v>
      </c>
      <c r="AU1148" t="n">
        <v>0</v>
      </c>
      <c r="AV1148" t="n">
        <v>1.471095525874325</v>
      </c>
      <c r="AW1148" t="n">
        <v>0.4624874590121013</v>
      </c>
    </row>
    <row r="1149" spans="1:49">
      <c r="A1149" t="n">
        <v>-13.178190595</v>
      </c>
      <c r="B1149" t="n">
        <v>-8.250211348000001</v>
      </c>
      <c r="C1149" t="n">
        <v>57.4998575617747</v>
      </c>
      <c r="D1149" t="n">
        <v>91.36467874898675</v>
      </c>
      <c r="E1149" t="n">
        <v>1694.470011619275</v>
      </c>
      <c r="F1149" t="n">
        <v>1146</v>
      </c>
      <c r="G1149" t="n">
        <v>24.416461385</v>
      </c>
      <c r="H1149" t="n">
        <v>-0.2885718002918152</v>
      </c>
      <c r="I1149" t="n">
        <v>0.2753404033712895</v>
      </c>
      <c r="J1149" t="n">
        <v>0</v>
      </c>
      <c r="K1149" t="n">
        <v>0</v>
      </c>
      <c r="L1149" t="n">
        <v>-0.01778940791135686</v>
      </c>
      <c r="M1149" t="n">
        <v>0</v>
      </c>
      <c r="N1149" t="n">
        <v>90.88040448968664</v>
      </c>
      <c r="O1149" t="n">
        <v>-2.177755587413756</v>
      </c>
      <c r="P1149" t="b">
        <v>1</v>
      </c>
      <c r="Q1149" t="n">
        <v>0</v>
      </c>
      <c r="R1149" t="b">
        <v>0</v>
      </c>
      <c r="S1149" t="n">
        <v>-2.177755587413756</v>
      </c>
      <c r="T1149" t="n">
        <v>201.1387433974936</v>
      </c>
      <c r="U1149" t="n">
        <v>793.2912039597149</v>
      </c>
      <c r="V1149" t="n">
        <v>-103.3914881026981</v>
      </c>
      <c r="W1149" t="n">
        <v>2</v>
      </c>
      <c r="X1149" t="n">
        <v>1694.470011657951</v>
      </c>
      <c r="Y1149" t="b">
        <v>0</v>
      </c>
      <c r="Z1149" t="n">
        <v>1694.470011657951</v>
      </c>
      <c r="AA1149" t="b">
        <v>0</v>
      </c>
      <c r="AB1149" t="n">
        <v>-26.21488035058268</v>
      </c>
      <c r="AC1149" t="n">
        <v>-2.177755587413756</v>
      </c>
      <c r="AD1149" t="b">
        <v>0</v>
      </c>
      <c r="AE1149" t="n">
        <v>0</v>
      </c>
      <c r="AF1149" t="n">
        <v>0</v>
      </c>
      <c r="AG1149" t="n">
        <v>0.9015348688062503</v>
      </c>
      <c r="AH1149" t="n">
        <v>40.1095486084307</v>
      </c>
      <c r="AI1149" t="n">
        <v>-11.06443292024068</v>
      </c>
      <c r="AJ1149" t="n">
        <v>-1.963322597791139</v>
      </c>
      <c r="AK1149" t="n">
        <v>15.15044743034199</v>
      </c>
      <c r="AL1149" t="n">
        <v>-1.963322597791139</v>
      </c>
      <c r="AM1149" t="n">
        <v>2</v>
      </c>
      <c r="AN1149" t="n">
        <v>0</v>
      </c>
      <c r="AO1149" t="n">
        <v>-1.677213483971627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</row>
    <row r="1150" spans="1:49">
      <c r="A1150" t="n">
        <v>-63.863539045</v>
      </c>
      <c r="B1150" t="n">
        <v>42.427379857</v>
      </c>
      <c r="C1150" t="n">
        <v>57.45465966252621</v>
      </c>
      <c r="D1150" t="n">
        <v>91.2928613268213</v>
      </c>
      <c r="E1150" t="n">
        <v>1531.335214826485</v>
      </c>
      <c r="F1150" t="n">
        <v>1147</v>
      </c>
      <c r="G1150" t="n">
        <v>22.06577094</v>
      </c>
      <c r="H1150" t="n">
        <v>-0.9940438857412675</v>
      </c>
      <c r="I1150" t="n">
        <v>1.334341954960046</v>
      </c>
      <c r="J1150" t="n">
        <v>0</v>
      </c>
      <c r="K1150" t="n">
        <v>0</v>
      </c>
      <c r="L1150" t="n">
        <v>-0.0461379801045993</v>
      </c>
      <c r="M1150" t="n">
        <v>0</v>
      </c>
      <c r="N1150" t="n">
        <v>90.88633802588612</v>
      </c>
      <c r="O1150" t="n">
        <v>-9.340601320029528</v>
      </c>
      <c r="P1150" t="b">
        <v>1</v>
      </c>
      <c r="Q1150" t="n">
        <v>0</v>
      </c>
      <c r="R1150" t="b">
        <v>0</v>
      </c>
      <c r="S1150" t="n">
        <v>-9.340601320029528</v>
      </c>
      <c r="T1150" t="n">
        <v>181.7741469161106</v>
      </c>
      <c r="U1150" t="n">
        <v>716.9172354371402</v>
      </c>
      <c r="V1150" t="n">
        <v>-490.6977906663881</v>
      </c>
      <c r="W1150" t="n">
        <v>2</v>
      </c>
      <c r="X1150" t="n">
        <v>1531.335214893732</v>
      </c>
      <c r="Y1150" t="b">
        <v>0</v>
      </c>
      <c r="Z1150" t="n">
        <v>1531.335214893732</v>
      </c>
      <c r="AA1150" t="b">
        <v>0</v>
      </c>
      <c r="AB1150" t="n">
        <v>-124.4162755239321</v>
      </c>
      <c r="AC1150" t="n">
        <v>-9.340601320029528</v>
      </c>
      <c r="AD1150" t="b">
        <v>0</v>
      </c>
      <c r="AE1150" t="n">
        <v>0</v>
      </c>
      <c r="AF1150" t="n">
        <v>0</v>
      </c>
      <c r="AG1150" t="n">
        <v>0.9519188663005214</v>
      </c>
      <c r="AH1150" t="n">
        <v>40.11688312390348</v>
      </c>
      <c r="AI1150" t="n">
        <v>-55.44672282119604</v>
      </c>
      <c r="AJ1150" t="n">
        <v>-8.891494619127663</v>
      </c>
      <c r="AK1150" t="n">
        <v>68.96955270273602</v>
      </c>
      <c r="AL1150" t="n">
        <v>-8.891494619127663</v>
      </c>
      <c r="AM1150" t="n">
        <v>2</v>
      </c>
      <c r="AN1150" t="n">
        <v>4.772885416240346</v>
      </c>
      <c r="AO1150" t="n">
        <v>-2.685199074187905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</row>
    <row r="1151" spans="1:49">
      <c r="A1151" t="n">
        <v>-101.3706969</v>
      </c>
      <c r="B1151" t="n">
        <v>79.92879735</v>
      </c>
      <c r="C1151" t="n">
        <v>57.39448867799206</v>
      </c>
      <c r="D1151" t="n">
        <v>91.19725234785875</v>
      </c>
      <c r="E1151" t="n">
        <v>1239.79850140655</v>
      </c>
      <c r="F1151" t="n">
        <v>1148</v>
      </c>
      <c r="G1151" t="n">
        <v>17.864873395</v>
      </c>
      <c r="H1151" t="n">
        <v>-1.194909315076446</v>
      </c>
      <c r="I1151" t="n">
        <v>2.118003103177513</v>
      </c>
      <c r="J1151" t="n">
        <v>0</v>
      </c>
      <c r="K1151" t="n">
        <v>0</v>
      </c>
      <c r="L1151" t="n">
        <v>-0.07859713261884016</v>
      </c>
      <c r="M1151" t="n">
        <v>0</v>
      </c>
      <c r="N1151" t="n">
        <v>90.90758041776233</v>
      </c>
      <c r="O1151" t="n">
        <v>-9.286595596918925</v>
      </c>
      <c r="P1151" t="b">
        <v>1</v>
      </c>
      <c r="Q1151" t="n">
        <v>0</v>
      </c>
      <c r="R1151" t="b">
        <v>0</v>
      </c>
      <c r="S1151" t="n">
        <v>-9.286595596918925</v>
      </c>
      <c r="T1151" t="n">
        <v>147.167852415876</v>
      </c>
      <c r="U1151" t="n">
        <v>580.430009928215</v>
      </c>
      <c r="V1151" t="n">
        <v>-602.5803473309234</v>
      </c>
      <c r="W1151" t="n">
        <v>2</v>
      </c>
      <c r="X1151" t="n">
        <v>1239.798501206667</v>
      </c>
      <c r="Y1151" t="b">
        <v>0</v>
      </c>
      <c r="Z1151" t="n">
        <v>1239.798501206667</v>
      </c>
      <c r="AA1151" t="b">
        <v>0</v>
      </c>
      <c r="AB1151" t="n">
        <v>-152.7840637248792</v>
      </c>
      <c r="AC1151" t="n">
        <v>-9.286595596918925</v>
      </c>
      <c r="AD1151" t="b">
        <v>0</v>
      </c>
      <c r="AE1151" t="n">
        <v>0</v>
      </c>
      <c r="AF1151" t="n">
        <v>0</v>
      </c>
      <c r="AG1151" t="n">
        <v>0.9547466574871605</v>
      </c>
      <c r="AH1151" t="n">
        <v>40.13224447316456</v>
      </c>
      <c r="AI1151" t="n">
        <v>-68.29123322033415</v>
      </c>
      <c r="AJ1151" t="n">
        <v>-8.866346105593326</v>
      </c>
      <c r="AK1151" t="n">
        <v>84.49283050454501</v>
      </c>
      <c r="AL1151" t="n">
        <v>-8.866346105593326</v>
      </c>
      <c r="AM1151" t="n">
        <v>2</v>
      </c>
      <c r="AN1151" t="n">
        <v>4.490611093758757</v>
      </c>
      <c r="AO1151" t="n">
        <v>-2.114841748894749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</row>
    <row r="1152" spans="1:49">
      <c r="A1152" t="n">
        <v>-88.19250629</v>
      </c>
      <c r="B1152" t="n">
        <v>66.75262363499999</v>
      </c>
      <c r="C1152" t="n">
        <v>57.33671983094172</v>
      </c>
      <c r="D1152" t="n">
        <v>91.1054602569517</v>
      </c>
      <c r="E1152" t="n">
        <v>985.2859528732055</v>
      </c>
      <c r="F1152" t="n">
        <v>1149</v>
      </c>
      <c r="G1152" t="n">
        <v>14.197475465</v>
      </c>
      <c r="H1152" t="n">
        <v>-0.7832317497862793</v>
      </c>
      <c r="I1152" t="n">
        <v>1.842662699492819</v>
      </c>
      <c r="J1152" t="n">
        <v>0</v>
      </c>
      <c r="K1152" t="n">
        <v>0</v>
      </c>
      <c r="L1152" t="n">
        <v>-0.09771293400798325</v>
      </c>
      <c r="M1152" t="n">
        <v>0</v>
      </c>
      <c r="N1152" t="n">
        <v>90.93304594223889</v>
      </c>
      <c r="O1152" t="n">
        <v>-4.638563158854867</v>
      </c>
      <c r="P1152" t="b">
        <v>1</v>
      </c>
      <c r="Q1152" t="n">
        <v>0</v>
      </c>
      <c r="R1152" t="b">
        <v>0</v>
      </c>
      <c r="S1152" t="n">
        <v>-4.638563158854867</v>
      </c>
      <c r="T1152" t="n">
        <v>116.9564389130193</v>
      </c>
      <c r="U1152" t="n">
        <v>461.276195072948</v>
      </c>
      <c r="V1152" t="n">
        <v>-378.7308825936878</v>
      </c>
      <c r="W1152" t="n">
        <v>2</v>
      </c>
      <c r="X1152" t="n">
        <v>985.2859526758169</v>
      </c>
      <c r="Y1152" t="b">
        <v>0</v>
      </c>
      <c r="Z1152" t="n">
        <v>985.2859526758169</v>
      </c>
      <c r="AA1152" t="b">
        <v>0</v>
      </c>
      <c r="AB1152" t="n">
        <v>-96.02710004910948</v>
      </c>
      <c r="AC1152" t="n">
        <v>-4.638563158854867</v>
      </c>
      <c r="AD1152" t="b">
        <v>0</v>
      </c>
      <c r="AE1152" t="n">
        <v>0</v>
      </c>
      <c r="AF1152" t="n">
        <v>0</v>
      </c>
      <c r="AG1152" t="n">
        <v>0.9492118164553824</v>
      </c>
      <c r="AH1152" t="n">
        <v>40.14661878376844</v>
      </c>
      <c r="AI1152" t="n">
        <v>-42.67324815850092</v>
      </c>
      <c r="AJ1152" t="n">
        <v>-4.402978961759644</v>
      </c>
      <c r="AK1152" t="n">
        <v>53.35385189060856</v>
      </c>
      <c r="AL1152" t="n">
        <v>-4.402978961759644</v>
      </c>
      <c r="AM1152" t="n">
        <v>2</v>
      </c>
      <c r="AN1152" t="n">
        <v>0.841548458713413</v>
      </c>
      <c r="AO1152" t="n">
        <v>-1.647745987340294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</row>
    <row r="1153" spans="1:49">
      <c r="A1153" t="n">
        <v>-37.50715784</v>
      </c>
      <c r="B1153" t="n">
        <v>16.07503243</v>
      </c>
      <c r="C1153" t="n">
        <v>57.2852149744979</v>
      </c>
      <c r="D1153" t="n">
        <v>91.02362136443014</v>
      </c>
      <c r="E1153" t="n">
        <v>854.8287996409206</v>
      </c>
      <c r="F1153" t="n">
        <v>1150</v>
      </c>
      <c r="G1153" t="n">
        <v>12.317653445</v>
      </c>
      <c r="H1153" t="n">
        <v>-0.2948469774451037</v>
      </c>
      <c r="I1153" t="n">
        <v>0.7836611479040625</v>
      </c>
      <c r="J1153" t="n">
        <v>0</v>
      </c>
      <c r="K1153" t="n">
        <v>0</v>
      </c>
      <c r="L1153" t="n">
        <v>-0.0862169630437033</v>
      </c>
      <c r="M1153" t="n">
        <v>0</v>
      </c>
      <c r="N1153" t="n">
        <v>90.94742574363906</v>
      </c>
      <c r="O1153" t="n">
        <v>-1.191221416573323</v>
      </c>
      <c r="P1153" t="b">
        <v>1</v>
      </c>
      <c r="Q1153" t="n">
        <v>0</v>
      </c>
      <c r="R1153" t="b">
        <v>0</v>
      </c>
      <c r="S1153" t="n">
        <v>-1.191221416573323</v>
      </c>
      <c r="T1153" t="n">
        <v>101.4707781142754</v>
      </c>
      <c r="U1153" t="n">
        <v>400.2007488827022</v>
      </c>
      <c r="V1153" t="n">
        <v>-112.1044582220871</v>
      </c>
      <c r="W1153" t="n">
        <v>2</v>
      </c>
      <c r="X1153" t="n">
        <v>854.8287996134519</v>
      </c>
      <c r="Y1153" t="b">
        <v>0</v>
      </c>
      <c r="Z1153" t="n">
        <v>854.8287996134519</v>
      </c>
      <c r="AA1153" t="b">
        <v>0</v>
      </c>
      <c r="AB1153" t="n">
        <v>-28.42405127334866</v>
      </c>
      <c r="AC1153" t="n">
        <v>-1.191221416573323</v>
      </c>
      <c r="AD1153" t="b">
        <v>0</v>
      </c>
      <c r="AE1153" t="n">
        <v>0</v>
      </c>
      <c r="AF1153" t="n">
        <v>0</v>
      </c>
      <c r="AG1153" t="n">
        <v>0.9125140667571948</v>
      </c>
      <c r="AH1153" t="n">
        <v>40.15467676002376</v>
      </c>
      <c r="AI1153" t="n">
        <v>-12.14295253799551</v>
      </c>
      <c r="AJ1153" t="n">
        <v>-1.08700629924559</v>
      </c>
      <c r="AK1153" t="n">
        <v>16.28109873535315</v>
      </c>
      <c r="AL1153" t="n">
        <v>-1.08700629924559</v>
      </c>
      <c r="AM1153" t="n">
        <v>2</v>
      </c>
      <c r="AN1153" t="n">
        <v>0</v>
      </c>
      <c r="AO1153" t="n">
        <v>-0.2903079821485585</v>
      </c>
      <c r="AP1153" t="n">
        <v>0</v>
      </c>
      <c r="AQ1153" t="n">
        <v>0.2081500381053383</v>
      </c>
      <c r="AR1153" t="n">
        <v>1</v>
      </c>
      <c r="AS1153" t="n">
        <v>0</v>
      </c>
      <c r="AT1153" t="n">
        <v>0</v>
      </c>
      <c r="AU1153" t="n">
        <v>0</v>
      </c>
      <c r="AV1153" t="n">
        <v>0.2010442083792205</v>
      </c>
      <c r="AW1153" t="n">
        <v>0.06320488605058019</v>
      </c>
    </row>
    <row r="1154" spans="1:49">
      <c r="A1154" t="n">
        <v>0</v>
      </c>
      <c r="B1154" t="n">
        <v>-21.42638506</v>
      </c>
      <c r="C1154" t="n">
        <v>57.24310602496107</v>
      </c>
      <c r="D1154" t="n">
        <v>90.956712143955</v>
      </c>
      <c r="E1154" t="n">
        <v>820.3473489030671</v>
      </c>
      <c r="F1154" t="n">
        <v>1151</v>
      </c>
      <c r="G1154" t="n">
        <v>11.82079307</v>
      </c>
      <c r="H1154" t="n">
        <v>-0.01794900293330315</v>
      </c>
      <c r="I1154" t="n">
        <v>-0</v>
      </c>
      <c r="J1154" t="n">
        <v>0</v>
      </c>
      <c r="K1154" t="n">
        <v>0</v>
      </c>
      <c r="L1154" t="n">
        <v>-0.04605312928715827</v>
      </c>
      <c r="M1154" t="n">
        <v>0</v>
      </c>
      <c r="N1154" t="n">
        <v>90.94649668936302</v>
      </c>
      <c r="O1154" t="n">
        <v>0.4004291847672495</v>
      </c>
      <c r="P1154" t="b">
        <v>1</v>
      </c>
      <c r="Q1154" t="n">
        <v>0</v>
      </c>
      <c r="R1154" t="b">
        <v>0</v>
      </c>
      <c r="S1154" t="n">
        <v>0.4004291847672495</v>
      </c>
      <c r="T1154" t="n">
        <v>97.37772507535702</v>
      </c>
      <c r="U1154" t="n">
        <v>384.0577476972081</v>
      </c>
      <c r="V1154" t="n">
        <v>39.26788229935367</v>
      </c>
      <c r="W1154" t="n">
        <v>2</v>
      </c>
      <c r="X1154" t="n">
        <v>820.3473490812365</v>
      </c>
      <c r="Y1154" t="b">
        <v>0</v>
      </c>
      <c r="Z1154" t="n">
        <v>820.3473490812365</v>
      </c>
      <c r="AA1154" t="b">
        <v>0</v>
      </c>
      <c r="AB1154" t="n">
        <v>9.95635960936959</v>
      </c>
      <c r="AC1154" t="n">
        <v>0.4004291847672495</v>
      </c>
      <c r="AD1154" t="b">
        <v>0</v>
      </c>
      <c r="AE1154" t="n">
        <v>0</v>
      </c>
      <c r="AF1154" t="n">
        <v>0</v>
      </c>
      <c r="AG1154" t="n">
        <v>0.7098521735100858</v>
      </c>
      <c r="AH1154" t="n">
        <v>40.15824135795192</v>
      </c>
      <c r="AI1154" t="n">
        <v>6.56646160923361</v>
      </c>
      <c r="AJ1154" t="n">
        <v>0.5641022169266628</v>
      </c>
      <c r="AK1154" t="n">
        <v>1.905244563648597</v>
      </c>
      <c r="AL1154" t="n">
        <v>0.5641022169266628</v>
      </c>
      <c r="AM1154" t="n">
        <v>0</v>
      </c>
      <c r="AN1154" t="n">
        <v>0</v>
      </c>
      <c r="AO1154" t="n">
        <v>0.5641396373265098</v>
      </c>
      <c r="AP1154" t="n">
        <v>0</v>
      </c>
      <c r="AQ1154" t="n">
        <v>0.3591533267138368</v>
      </c>
      <c r="AR1154" t="n">
        <v>1</v>
      </c>
      <c r="AS1154" t="n">
        <v>0</v>
      </c>
      <c r="AT1154" t="n">
        <v>0</v>
      </c>
      <c r="AU1154" t="n">
        <v>0</v>
      </c>
      <c r="AV1154" t="n">
        <v>0.3516826207045035</v>
      </c>
      <c r="AW1154" t="n">
        <v>0.1105630455450364</v>
      </c>
    </row>
    <row r="1155" spans="1:49">
      <c r="A1155" t="n">
        <v>0</v>
      </c>
      <c r="B1155" t="n">
        <v>-21.42638506</v>
      </c>
      <c r="C1155" t="n">
        <v>57.21213744912511</v>
      </c>
      <c r="D1155" t="n">
        <v>90.90750447453556</v>
      </c>
      <c r="E1155" t="n">
        <v>845.992206174997</v>
      </c>
      <c r="F1155" t="n">
        <v>1152</v>
      </c>
      <c r="G1155" t="n">
        <v>12.190322575</v>
      </c>
      <c r="H1155" t="n">
        <v>0.2605339308449837</v>
      </c>
      <c r="I1155" t="n">
        <v>-0</v>
      </c>
      <c r="J1155" t="n">
        <v>0</v>
      </c>
      <c r="K1155" t="n">
        <v>0</v>
      </c>
      <c r="L1155" t="n">
        <v>0.004216194503411097</v>
      </c>
      <c r="M1155" t="n">
        <v>0</v>
      </c>
      <c r="N1155" t="n">
        <v>90.93905697232829</v>
      </c>
      <c r="O1155" t="n">
        <v>2.016797411933786</v>
      </c>
      <c r="P1155" t="b">
        <v>1</v>
      </c>
      <c r="Q1155" t="n">
        <v>0</v>
      </c>
      <c r="R1155" t="b">
        <v>0</v>
      </c>
      <c r="S1155" t="n">
        <v>2.016797411933786</v>
      </c>
      <c r="T1155" t="n">
        <v>100.4218476085943</v>
      </c>
      <c r="U1155" t="n">
        <v>396.0637669682961</v>
      </c>
      <c r="V1155" t="n">
        <v>191.7809430724314</v>
      </c>
      <c r="W1155" t="n">
        <v>2</v>
      </c>
      <c r="X1155" t="n">
        <v>845.9922062442805</v>
      </c>
      <c r="Y1155" t="b">
        <v>0</v>
      </c>
      <c r="Z1155" t="n">
        <v>845.9922062442805</v>
      </c>
      <c r="AA1155" t="b">
        <v>0</v>
      </c>
      <c r="AB1155" t="n">
        <v>48.62599976481525</v>
      </c>
      <c r="AC1155" t="n">
        <v>2.016797411933786</v>
      </c>
      <c r="AD1155" t="b">
        <v>0</v>
      </c>
      <c r="AE1155" t="n">
        <v>0</v>
      </c>
      <c r="AF1155" t="n">
        <v>0</v>
      </c>
      <c r="AG1155" t="n">
        <v>0.8984676870840189</v>
      </c>
      <c r="AH1155" t="n">
        <v>40.16221533059494</v>
      </c>
      <c r="AI1155" t="n">
        <v>25.33756248617786</v>
      </c>
      <c r="AJ1155" t="n">
        <v>2.24470778518403</v>
      </c>
      <c r="AK1155" t="n">
        <v>2.572581322874836</v>
      </c>
      <c r="AL1155" t="n">
        <v>2.24470778518403</v>
      </c>
      <c r="AM1155" t="n">
        <v>0</v>
      </c>
      <c r="AN1155" t="n">
        <v>0</v>
      </c>
      <c r="AO1155" t="n">
        <v>2.255473388118672</v>
      </c>
      <c r="AP1155" t="n">
        <v>0</v>
      </c>
      <c r="AQ1155" t="n">
        <v>0.6896005911249609</v>
      </c>
      <c r="AR1155" t="n">
        <v>1</v>
      </c>
      <c r="AS1155" t="n">
        <v>0</v>
      </c>
      <c r="AT1155" t="n">
        <v>0</v>
      </c>
      <c r="AU1155" t="n">
        <v>0</v>
      </c>
      <c r="AV1155" t="n">
        <v>0.6810011341203902</v>
      </c>
      <c r="AW1155" t="n">
        <v>0.2140951954268976</v>
      </c>
    </row>
    <row r="1156" spans="1:49">
      <c r="A1156" t="n">
        <v>0</v>
      </c>
      <c r="B1156" t="n">
        <v>-21.42638506</v>
      </c>
      <c r="C1156" t="n">
        <v>57.20973372078386</v>
      </c>
      <c r="D1156" t="n">
        <v>90.9036850586794</v>
      </c>
      <c r="E1156" t="n">
        <v>970.229474118715</v>
      </c>
      <c r="F1156" t="n">
        <v>1153</v>
      </c>
      <c r="G1156" t="n">
        <v>13.980519175</v>
      </c>
      <c r="H1156" t="n">
        <v>0.7755850337200332</v>
      </c>
      <c r="I1156" t="n">
        <v>-0</v>
      </c>
      <c r="J1156" t="n">
        <v>0</v>
      </c>
      <c r="K1156" t="n">
        <v>0</v>
      </c>
      <c r="L1156" t="n">
        <v>0.05437927366449702</v>
      </c>
      <c r="M1156" t="n">
        <v>0</v>
      </c>
      <c r="N1156" t="n">
        <v>90.93161725529356</v>
      </c>
      <c r="O1156" t="n">
        <v>5.719536509303037</v>
      </c>
      <c r="P1156" t="b">
        <v>1</v>
      </c>
      <c r="Q1156" t="n">
        <v>0</v>
      </c>
      <c r="R1156" t="b">
        <v>0</v>
      </c>
      <c r="S1156" t="n">
        <v>5.719536509303037</v>
      </c>
      <c r="T1156" t="n">
        <v>115.1691891205661</v>
      </c>
      <c r="U1156" t="n">
        <v>454.2272818915126</v>
      </c>
      <c r="V1156" t="n">
        <v>474.2375185244344</v>
      </c>
      <c r="W1156" t="n">
        <v>2</v>
      </c>
      <c r="X1156" t="n">
        <v>970.229474120271</v>
      </c>
      <c r="Y1156" t="b">
        <v>0</v>
      </c>
      <c r="Z1156" t="n">
        <v>970.229474120271</v>
      </c>
      <c r="AA1156" t="b">
        <v>0</v>
      </c>
      <c r="AB1156" t="n">
        <v>120.2427785305361</v>
      </c>
      <c r="AC1156" t="n">
        <v>5.719536509303037</v>
      </c>
      <c r="AD1156" t="b">
        <v>0</v>
      </c>
      <c r="AE1156" t="n">
        <v>0</v>
      </c>
      <c r="AF1156" t="n">
        <v>0</v>
      </c>
      <c r="AG1156" t="n">
        <v>0.9360954350026454</v>
      </c>
      <c r="AH1156" t="n">
        <v>40.16921933456303</v>
      </c>
      <c r="AI1156" t="n">
        <v>60.13642790756445</v>
      </c>
      <c r="AJ1156" t="n">
        <v>6.109992950971792</v>
      </c>
      <c r="AK1156" t="n">
        <v>3.842992265927684</v>
      </c>
      <c r="AL1156" t="n">
        <v>6.109992950971792</v>
      </c>
      <c r="AM1156" t="n">
        <v>0</v>
      </c>
      <c r="AN1156" t="n">
        <v>0</v>
      </c>
      <c r="AO1156" t="n">
        <v>6.181442709925264</v>
      </c>
      <c r="AP1156" t="n">
        <v>0</v>
      </c>
      <c r="AQ1156" t="n">
        <v>1.477911707630946</v>
      </c>
      <c r="AR1156" t="n">
        <v>1</v>
      </c>
      <c r="AS1156" t="n">
        <v>0</v>
      </c>
      <c r="AT1156" t="n">
        <v>0</v>
      </c>
      <c r="AU1156" t="n">
        <v>0</v>
      </c>
      <c r="AV1156" t="n">
        <v>1.466973297342041</v>
      </c>
      <c r="AW1156" t="n">
        <v>0.4611915003433191</v>
      </c>
    </row>
    <row r="1157" spans="1:49">
      <c r="A1157" t="n">
        <v>0</v>
      </c>
      <c r="B1157" t="n">
        <v>-21.42638506</v>
      </c>
      <c r="C1157" t="n">
        <v>57.26387559566196</v>
      </c>
      <c r="D1157" t="n">
        <v>90.98971405448675</v>
      </c>
      <c r="E1157" t="n">
        <v>1232.11998565938</v>
      </c>
      <c r="F1157" t="n">
        <v>1154</v>
      </c>
      <c r="G1157" t="n">
        <v>17.754229845</v>
      </c>
      <c r="H1157" t="n">
        <v>1.273715325941552</v>
      </c>
      <c r="I1157" t="n">
        <v>-0</v>
      </c>
      <c r="J1157" t="n">
        <v>0</v>
      </c>
      <c r="K1157" t="n">
        <v>0</v>
      </c>
      <c r="L1157" t="n">
        <v>0.09979734099785931</v>
      </c>
      <c r="M1157" t="n">
        <v>0</v>
      </c>
      <c r="N1157" t="n">
        <v>90.92417753825883</v>
      </c>
      <c r="O1157" t="n">
        <v>11.460916458634</v>
      </c>
      <c r="P1157" t="b">
        <v>1</v>
      </c>
      <c r="Q1157" t="n">
        <v>0</v>
      </c>
      <c r="R1157" t="b">
        <v>0</v>
      </c>
      <c r="S1157" t="n">
        <v>11.460916458634</v>
      </c>
      <c r="T1157" t="n">
        <v>146.2563892738128</v>
      </c>
      <c r="U1157" t="n">
        <v>576.8351992959176</v>
      </c>
      <c r="V1157" t="n">
        <v>748.3002345996491</v>
      </c>
      <c r="W1157" t="n">
        <v>2</v>
      </c>
      <c r="X1157" t="n">
        <v>1232.11998569608</v>
      </c>
      <c r="Y1157" t="b">
        <v>0</v>
      </c>
      <c r="Z1157" t="n">
        <v>1232.11998569608</v>
      </c>
      <c r="AA1157" t="b">
        <v>0</v>
      </c>
      <c r="AB1157" t="n">
        <v>189.7312968051849</v>
      </c>
      <c r="AC1157" t="n">
        <v>11.460916458634</v>
      </c>
      <c r="AD1157" t="b">
        <v>0</v>
      </c>
      <c r="AE1157" t="n">
        <v>0</v>
      </c>
      <c r="AF1157" t="n">
        <v>0</v>
      </c>
      <c r="AG1157" t="n">
        <v>0.9453089890827507</v>
      </c>
      <c r="AH1157" t="n">
        <v>40.18172113459465</v>
      </c>
      <c r="AI1157" t="n">
        <v>93.96452854189225</v>
      </c>
      <c r="AJ1157" t="n">
        <v>12.12398971235291</v>
      </c>
      <c r="AK1157" t="n">
        <v>5.139015056318812</v>
      </c>
      <c r="AL1157" t="n">
        <v>12.12398971235291</v>
      </c>
      <c r="AM1157" t="n">
        <v>0</v>
      </c>
      <c r="AN1157" t="n">
        <v>0</v>
      </c>
      <c r="AO1157" t="n">
        <v>12.2988757656793</v>
      </c>
      <c r="AP1157" t="n">
        <v>0</v>
      </c>
      <c r="AQ1157" t="n">
        <v>2.68718325802403</v>
      </c>
      <c r="AR1157" t="n">
        <v>1</v>
      </c>
      <c r="AS1157" t="n">
        <v>0</v>
      </c>
      <c r="AT1157" t="n">
        <v>0</v>
      </c>
      <c r="AU1157" t="n">
        <v>0</v>
      </c>
      <c r="AV1157" t="n">
        <v>2.67374743823299</v>
      </c>
      <c r="AW1157" t="n">
        <v>0.8405808032170781</v>
      </c>
    </row>
    <row r="1158" spans="1:49">
      <c r="A1158" t="n">
        <v>0</v>
      </c>
      <c r="B1158" t="n">
        <v>-21.42638506</v>
      </c>
      <c r="C1158" t="n">
        <v>57.37007432642214</v>
      </c>
      <c r="D1158" t="n">
        <v>91.1584590450118</v>
      </c>
      <c r="E1158" t="n">
        <v>1574.328662274655</v>
      </c>
      <c r="F1158" t="n">
        <v>1155</v>
      </c>
      <c r="G1158" t="n">
        <v>22.68528491</v>
      </c>
      <c r="H1158" t="n">
        <v>1.383525108347089</v>
      </c>
      <c r="I1158" t="n">
        <v>-0</v>
      </c>
      <c r="J1158" t="n">
        <v>0</v>
      </c>
      <c r="K1158" t="n">
        <v>0</v>
      </c>
      <c r="L1158" t="n">
        <v>0.1418249403897766</v>
      </c>
      <c r="M1158" t="n">
        <v>0</v>
      </c>
      <c r="N1158" t="n">
        <v>90.9167378212241</v>
      </c>
      <c r="O1158" t="n">
        <v>15.86557827584471</v>
      </c>
      <c r="P1158" t="b">
        <v>1</v>
      </c>
      <c r="Q1158" t="n">
        <v>0</v>
      </c>
      <c r="R1158" t="b">
        <v>0</v>
      </c>
      <c r="S1158" t="n">
        <v>15.86557827584471</v>
      </c>
      <c r="T1158" t="n">
        <v>186.8775998480553</v>
      </c>
      <c r="U1158" t="n">
        <v>737.0452538007301</v>
      </c>
      <c r="V1158" t="n">
        <v>810.7184198636376</v>
      </c>
      <c r="W1158" t="n">
        <v>2</v>
      </c>
      <c r="X1158" t="n">
        <v>1574.328662118359</v>
      </c>
      <c r="Y1158" t="b">
        <v>0</v>
      </c>
      <c r="Z1158" t="n">
        <v>1574.328662118359</v>
      </c>
      <c r="AA1158" t="b">
        <v>0</v>
      </c>
      <c r="AB1158" t="n">
        <v>205.5574086875349</v>
      </c>
      <c r="AC1158" t="n">
        <v>15.86557827584471</v>
      </c>
      <c r="AD1158" t="b">
        <v>0</v>
      </c>
      <c r="AE1158" t="n">
        <v>0</v>
      </c>
      <c r="AF1158" t="n">
        <v>0</v>
      </c>
      <c r="AG1158" t="n">
        <v>0.945373281928402</v>
      </c>
      <c r="AH1158" t="n">
        <v>40.20316065797693</v>
      </c>
      <c r="AI1158" t="n">
        <v>101.7954957417568</v>
      </c>
      <c r="AJ1158" t="n">
        <v>16.78234257211247</v>
      </c>
      <c r="AK1158" t="n">
        <v>5.560753846843511</v>
      </c>
      <c r="AL1158" t="n">
        <v>16.78234257211247</v>
      </c>
      <c r="AM1158" t="n">
        <v>0</v>
      </c>
      <c r="AN1158" t="n">
        <v>0</v>
      </c>
      <c r="AO1158" t="n">
        <v>16.99632134585562</v>
      </c>
      <c r="AP1158" t="n">
        <v>0</v>
      </c>
      <c r="AQ1158" t="n">
        <v>3.555688047166431</v>
      </c>
      <c r="AR1158" t="n">
        <v>1</v>
      </c>
      <c r="AS1158" t="n">
        <v>0</v>
      </c>
      <c r="AT1158" t="n">
        <v>0</v>
      </c>
      <c r="AU1158" t="n">
        <v>0</v>
      </c>
      <c r="AV1158" t="n">
        <v>3.541352349539913</v>
      </c>
      <c r="AW1158" t="n">
        <v>1.113341058278202</v>
      </c>
    </row>
    <row r="1159" spans="1:49">
      <c r="A1159" t="n">
        <v>0</v>
      </c>
      <c r="B1159" t="n">
        <v>-21.42638506</v>
      </c>
      <c r="C1159" t="n">
        <v>57.4927866942464</v>
      </c>
      <c r="D1159" t="n">
        <v>91.35344345958615</v>
      </c>
      <c r="E1159" t="n">
        <v>1900.334663049765</v>
      </c>
      <c r="F1159" t="n">
        <v>1156</v>
      </c>
      <c r="G1159" t="n">
        <v>27.38286756</v>
      </c>
      <c r="H1159" t="n">
        <v>1.216049003170093</v>
      </c>
      <c r="I1159" t="n">
        <v>-0</v>
      </c>
      <c r="J1159" t="n">
        <v>0</v>
      </c>
      <c r="K1159" t="n">
        <v>0</v>
      </c>
      <c r="L1159" t="n">
        <v>0.18202224206361</v>
      </c>
      <c r="M1159" t="n">
        <v>0</v>
      </c>
      <c r="N1159" t="n">
        <v>90.90929810418938</v>
      </c>
      <c r="O1159" t="n">
        <v>17.04854531968432</v>
      </c>
      <c r="P1159" t="b">
        <v>1</v>
      </c>
      <c r="Q1159" t="n">
        <v>0</v>
      </c>
      <c r="R1159" t="b">
        <v>0</v>
      </c>
      <c r="S1159" t="n">
        <v>17.04854531968432</v>
      </c>
      <c r="T1159" t="n">
        <v>225.5755035421318</v>
      </c>
      <c r="U1159" t="n">
        <v>889.6697859701679</v>
      </c>
      <c r="V1159" t="n">
        <v>721.7167336560111</v>
      </c>
      <c r="W1159" t="n">
        <v>2</v>
      </c>
      <c r="X1159" t="n">
        <v>1900.334662832279</v>
      </c>
      <c r="Y1159" t="b">
        <v>0</v>
      </c>
      <c r="Z1159" t="n">
        <v>1900.334662832279</v>
      </c>
      <c r="AA1159" t="b">
        <v>0</v>
      </c>
      <c r="AB1159" t="n">
        <v>182.9910582292117</v>
      </c>
      <c r="AC1159" t="n">
        <v>17.04854531968432</v>
      </c>
      <c r="AD1159" t="b">
        <v>0</v>
      </c>
      <c r="AE1159" t="n">
        <v>0</v>
      </c>
      <c r="AF1159" t="n">
        <v>0</v>
      </c>
      <c r="AG1159" t="n">
        <v>0.9414912650781201</v>
      </c>
      <c r="AH1159" t="n">
        <v>40.23280493369004</v>
      </c>
      <c r="AI1159" t="n">
        <v>90.99390961846385</v>
      </c>
      <c r="AJ1159" t="n">
        <v>18.10802282724282</v>
      </c>
      <c r="AK1159" t="n">
        <v>5.3239385373722</v>
      </c>
      <c r="AL1159" t="n">
        <v>18.10802282724282</v>
      </c>
      <c r="AM1159" t="n">
        <v>0</v>
      </c>
      <c r="AN1159" t="n">
        <v>0</v>
      </c>
      <c r="AO1159" t="n">
        <v>18.28651651969676</v>
      </c>
      <c r="AP1159" t="n">
        <v>0</v>
      </c>
      <c r="AQ1159" t="n">
        <v>3.772977499720494</v>
      </c>
      <c r="AR1159" t="n">
        <v>1</v>
      </c>
      <c r="AS1159" t="n">
        <v>0</v>
      </c>
      <c r="AT1159" t="n">
        <v>0</v>
      </c>
      <c r="AU1159" t="n">
        <v>0</v>
      </c>
      <c r="AV1159" t="n">
        <v>3.760164332007629</v>
      </c>
      <c r="AW1159" t="n">
        <v>1.182131830864332</v>
      </c>
    </row>
    <row r="1160" spans="1:49">
      <c r="A1160" t="n">
        <v>0</v>
      </c>
      <c r="B1160" t="n">
        <v>-21.42638506</v>
      </c>
      <c r="C1160" t="n">
        <v>57.62039781990809</v>
      </c>
      <c r="D1160" t="n">
        <v>91.55621177928765</v>
      </c>
      <c r="E1160" t="n">
        <v>2184.626878250765</v>
      </c>
      <c r="F1160" t="n">
        <v>1157</v>
      </c>
      <c r="G1160" t="n">
        <v>31.479375525</v>
      </c>
      <c r="H1160" t="n">
        <v>1.080687724805871</v>
      </c>
      <c r="I1160" t="n">
        <v>-0</v>
      </c>
      <c r="J1160" t="n">
        <v>0</v>
      </c>
      <c r="K1160" t="n">
        <v>0</v>
      </c>
      <c r="L1160" t="n">
        <v>0.2131500854937614</v>
      </c>
      <c r="M1160" t="n">
        <v>0</v>
      </c>
      <c r="N1160" t="n">
        <v>90.90185838715465</v>
      </c>
      <c r="O1160" t="n">
        <v>17.65948269016951</v>
      </c>
      <c r="P1160" t="b">
        <v>1</v>
      </c>
      <c r="Q1160" t="n">
        <v>0</v>
      </c>
      <c r="R1160" t="b">
        <v>0</v>
      </c>
      <c r="S1160" t="n">
        <v>17.65948269016951</v>
      </c>
      <c r="T1160" t="n">
        <v>259.3218540638384</v>
      </c>
      <c r="U1160" t="n">
        <v>1022.765392427779</v>
      </c>
      <c r="V1160" t="n">
        <v>650.2947403486502</v>
      </c>
      <c r="W1160" t="n">
        <v>2</v>
      </c>
      <c r="X1160" t="n">
        <v>2184.626878225735</v>
      </c>
      <c r="Y1160" t="b">
        <v>0</v>
      </c>
      <c r="Z1160" t="n">
        <v>2184.626878225735</v>
      </c>
      <c r="AA1160" t="b">
        <v>0</v>
      </c>
      <c r="AB1160" t="n">
        <v>164.88203355696</v>
      </c>
      <c r="AC1160" t="n">
        <v>17.65948269016951</v>
      </c>
      <c r="AD1160" t="b">
        <v>0</v>
      </c>
      <c r="AE1160" t="n">
        <v>0</v>
      </c>
      <c r="AF1160" t="n">
        <v>0</v>
      </c>
      <c r="AG1160" t="n">
        <v>0.9375260812322963</v>
      </c>
      <c r="AH1160" t="n">
        <v>40.26692327149391</v>
      </c>
      <c r="AI1160" t="n">
        <v>82.33580358027824</v>
      </c>
      <c r="AJ1160" t="n">
        <v>18.83625751185253</v>
      </c>
      <c r="AK1160" t="n">
        <v>5.143840304547908</v>
      </c>
      <c r="AL1160" t="n">
        <v>18.83625751185253</v>
      </c>
      <c r="AM1160" t="n">
        <v>0</v>
      </c>
      <c r="AN1160" t="n">
        <v>0</v>
      </c>
      <c r="AO1160" t="n">
        <v>18.84638140573478</v>
      </c>
      <c r="AP1160" t="n">
        <v>0</v>
      </c>
      <c r="AQ1160" t="n">
        <v>3.893675850333775</v>
      </c>
      <c r="AR1160" t="n">
        <v>1</v>
      </c>
      <c r="AS1160" t="n">
        <v>0</v>
      </c>
      <c r="AT1160" t="n">
        <v>0</v>
      </c>
      <c r="AU1160" t="n">
        <v>0</v>
      </c>
      <c r="AV1160" t="n">
        <v>3.884312105994618</v>
      </c>
      <c r="AW1160" t="n">
        <v>1.221161783388405</v>
      </c>
    </row>
    <row r="1161" spans="1:49">
      <c r="A1161" t="n">
        <v>0</v>
      </c>
      <c r="B1161" t="n">
        <v>-21.42638506</v>
      </c>
      <c r="C1161" t="n">
        <v>57.74376621074857</v>
      </c>
      <c r="D1161" t="n">
        <v>91.75223858482906</v>
      </c>
      <c r="E1161" t="n">
        <v>2045.68112202705</v>
      </c>
      <c r="F1161" t="n">
        <v>1158</v>
      </c>
      <c r="G1161" t="n">
        <v>35.27808348</v>
      </c>
      <c r="H1161" t="n">
        <v>1.040546697606419</v>
      </c>
      <c r="I1161" t="n">
        <v>-0</v>
      </c>
      <c r="J1161" t="n">
        <v>0</v>
      </c>
      <c r="K1161" t="n">
        <v>0</v>
      </c>
      <c r="L1161" t="n">
        <v>0.2229989089965343</v>
      </c>
      <c r="M1161" t="n">
        <v>0</v>
      </c>
      <c r="N1161" t="n">
        <v>90.89441867011992</v>
      </c>
      <c r="O1161" t="n">
        <v>19.20557210848682</v>
      </c>
      <c r="P1161" t="b">
        <v>1</v>
      </c>
      <c r="Q1161" t="n">
        <v>0</v>
      </c>
      <c r="R1161" t="b">
        <v>0</v>
      </c>
      <c r="S1161" t="n">
        <v>19.20557210848682</v>
      </c>
      <c r="T1161" t="n">
        <v>290.6149776887122</v>
      </c>
      <c r="U1161" t="n">
        <v>1146.185472004281</v>
      </c>
      <c r="V1161" t="n">
        <v>631.0745083305947</v>
      </c>
      <c r="W1161" t="n">
        <v>2</v>
      </c>
      <c r="X1161" t="n">
        <v>2448.252168201144</v>
      </c>
      <c r="Y1161" t="b">
        <v>0</v>
      </c>
      <c r="Z1161" t="n">
        <v>2448.252168201144</v>
      </c>
      <c r="AA1161" t="b">
        <v>0</v>
      </c>
      <c r="AB1161" t="n">
        <v>160.0087495767228</v>
      </c>
      <c r="AC1161" t="n">
        <v>19.20557210848682</v>
      </c>
      <c r="AD1161" t="b">
        <v>0</v>
      </c>
      <c r="AE1161" t="n">
        <v>0</v>
      </c>
      <c r="AF1161" t="n">
        <v>0</v>
      </c>
      <c r="AG1161" t="n">
        <v>0.935338695824261</v>
      </c>
      <c r="AH1161" t="n">
        <v>40.30465933155524</v>
      </c>
      <c r="AI1161" t="n">
        <v>80.08913094199339</v>
      </c>
      <c r="AJ1161" t="n">
        <v>20.53328082568212</v>
      </c>
      <c r="AK1161" t="n">
        <v>5.17866765701082</v>
      </c>
      <c r="AL1161" t="n">
        <v>20.53328082568212</v>
      </c>
      <c r="AM1161" t="n">
        <v>0</v>
      </c>
      <c r="AN1161" t="n">
        <v>0</v>
      </c>
      <c r="AO1161" t="n">
        <v>20.61865188838455</v>
      </c>
      <c r="AP1161" t="n">
        <v>0</v>
      </c>
      <c r="AQ1161" t="n">
        <v>4.203579940851488</v>
      </c>
      <c r="AR1161" t="n">
        <v>1</v>
      </c>
      <c r="AS1161" t="n">
        <v>0</v>
      </c>
      <c r="AT1161" t="n">
        <v>0</v>
      </c>
      <c r="AU1161" t="n">
        <v>0</v>
      </c>
      <c r="AV1161" t="n">
        <v>4.192335313858895</v>
      </c>
      <c r="AW1161" t="n">
        <v>1.317999050728497</v>
      </c>
    </row>
    <row r="1162" spans="1:49">
      <c r="A1162" t="n">
        <v>0</v>
      </c>
      <c r="B1162" t="n">
        <v>-21.42638506</v>
      </c>
      <c r="C1162" t="n">
        <v>57.87188932389363</v>
      </c>
      <c r="D1162" t="n">
        <v>91.9558204295361</v>
      </c>
      <c r="E1162" t="n">
        <v>1762.555398147525</v>
      </c>
      <c r="F1162" t="n">
        <v>1159</v>
      </c>
      <c r="G1162" t="n">
        <v>38.96773475</v>
      </c>
      <c r="H1162" t="n">
        <v>0.9974248389351246</v>
      </c>
      <c r="I1162" t="n">
        <v>-0</v>
      </c>
      <c r="J1162" t="n">
        <v>0</v>
      </c>
      <c r="K1162" t="n">
        <v>0</v>
      </c>
      <c r="L1162" t="n">
        <v>0.215664142696961</v>
      </c>
      <c r="M1162" t="n">
        <v>0</v>
      </c>
      <c r="N1162" t="n">
        <v>90.88697895308519</v>
      </c>
      <c r="O1162" t="n">
        <v>20.51951194120314</v>
      </c>
      <c r="P1162" t="b">
        <v>1</v>
      </c>
      <c r="Q1162" t="n">
        <v>0</v>
      </c>
      <c r="R1162" t="b">
        <v>0</v>
      </c>
      <c r="S1162" t="n">
        <v>20.51951194120314</v>
      </c>
      <c r="T1162" t="n">
        <v>321.0097105011699</v>
      </c>
      <c r="U1162" t="n">
        <v>1266.062298216614</v>
      </c>
      <c r="V1162" t="n">
        <v>610.4080309926482</v>
      </c>
      <c r="W1162" t="n">
        <v>3</v>
      </c>
      <c r="X1162" t="n">
        <v>1675.000420540581</v>
      </c>
      <c r="Y1162" t="b">
        <v>1</v>
      </c>
      <c r="Z1162" t="n">
        <v>1675.000420540581</v>
      </c>
      <c r="AA1162" t="b">
        <v>0</v>
      </c>
      <c r="AB1162" t="n">
        <v>154.7687705356613</v>
      </c>
      <c r="AC1162" t="n">
        <v>20.51951194120314</v>
      </c>
      <c r="AD1162" t="b">
        <v>0</v>
      </c>
      <c r="AE1162" t="n">
        <v>0</v>
      </c>
      <c r="AF1162" t="n">
        <v>87.55497760694448</v>
      </c>
      <c r="AG1162" t="n">
        <v>0.9485054851847604</v>
      </c>
      <c r="AH1162" t="n">
        <v>40.34713610665903</v>
      </c>
      <c r="AI1162" t="n">
        <v>123.3342342358812</v>
      </c>
      <c r="AJ1162" t="n">
        <v>21.63351953331732</v>
      </c>
      <c r="AK1162" t="n">
        <v>6.35103655208583</v>
      </c>
      <c r="AL1162" t="n">
        <v>22.76433854391058</v>
      </c>
      <c r="AM1162" t="n">
        <v>0</v>
      </c>
      <c r="AN1162" t="n">
        <v>0</v>
      </c>
      <c r="AO1162" t="n">
        <v>22.78826013470889</v>
      </c>
      <c r="AP1162" t="n">
        <v>0</v>
      </c>
      <c r="AQ1162" t="n">
        <v>4.644164328952069</v>
      </c>
      <c r="AR1162" t="n">
        <v>1</v>
      </c>
      <c r="AS1162" t="n">
        <v>0</v>
      </c>
      <c r="AT1162" t="n">
        <v>0</v>
      </c>
      <c r="AU1162" t="n">
        <v>0</v>
      </c>
      <c r="AV1162" t="n">
        <v>4.63091880772061</v>
      </c>
      <c r="AW1162" t="n">
        <v>1.455882255505562</v>
      </c>
    </row>
    <row r="1163" spans="1:49">
      <c r="A1163" t="n">
        <v>0</v>
      </c>
      <c r="B1163" t="n">
        <v>-21.42638506</v>
      </c>
      <c r="C1163" t="n">
        <v>58.01226121486534</v>
      </c>
      <c r="D1163" t="n">
        <v>92.17886502943341</v>
      </c>
      <c r="E1163" t="n">
        <v>1822.259247074355</v>
      </c>
      <c r="F1163" t="n">
        <v>1160</v>
      </c>
      <c r="G1163" t="n">
        <v>42.39361024</v>
      </c>
      <c r="H1163" t="n">
        <v>0.8993595799864176</v>
      </c>
      <c r="I1163" t="n">
        <v>-0</v>
      </c>
      <c r="J1163" t="n">
        <v>0</v>
      </c>
      <c r="K1163" t="n">
        <v>0</v>
      </c>
      <c r="L1163" t="n">
        <v>0.2101349041846055</v>
      </c>
      <c r="M1163" t="n">
        <v>0</v>
      </c>
      <c r="N1163" t="n">
        <v>90.87953923605046</v>
      </c>
      <c r="O1163" t="n">
        <v>20.46894505656209</v>
      </c>
      <c r="P1163" t="b">
        <v>1</v>
      </c>
      <c r="Q1163" t="n">
        <v>0</v>
      </c>
      <c r="R1163" t="b">
        <v>0</v>
      </c>
      <c r="S1163" t="n">
        <v>20.46894505656209</v>
      </c>
      <c r="T1163" t="n">
        <v>349.2315023582897</v>
      </c>
      <c r="U1163" t="n">
        <v>1377.369045301095</v>
      </c>
      <c r="V1163" t="n">
        <v>559.6975811682717</v>
      </c>
      <c r="W1163" t="n">
        <v>3</v>
      </c>
      <c r="X1163" t="n">
        <v>1822.259246933348</v>
      </c>
      <c r="Y1163" t="b">
        <v>0</v>
      </c>
      <c r="Z1163" t="n">
        <v>1822.259246933348</v>
      </c>
      <c r="AA1163" t="b">
        <v>0</v>
      </c>
      <c r="AB1163" t="n">
        <v>141.9111514118336</v>
      </c>
      <c r="AC1163" t="n">
        <v>20.46894505656209</v>
      </c>
      <c r="AD1163" t="b">
        <v>0</v>
      </c>
      <c r="AE1163" t="n">
        <v>0</v>
      </c>
      <c r="AF1163" t="n">
        <v>1.410066943208221e-07</v>
      </c>
      <c r="AG1163" t="n">
        <v>0.9464901556182672</v>
      </c>
      <c r="AH1163" t="n">
        <v>40.38327774418264</v>
      </c>
      <c r="AI1163" t="n">
        <v>113.3288751855143</v>
      </c>
      <c r="AJ1163" t="n">
        <v>21.62615737211904</v>
      </c>
      <c r="AK1163" t="n">
        <v>6.064210475133677</v>
      </c>
      <c r="AL1163" t="n">
        <v>21.62615737379248</v>
      </c>
      <c r="AM1163" t="n">
        <v>0</v>
      </c>
      <c r="AN1163" t="n">
        <v>0</v>
      </c>
      <c r="AO1163" t="n">
        <v>21.64337411826559</v>
      </c>
      <c r="AP1163" t="n">
        <v>0</v>
      </c>
      <c r="AQ1163" t="n">
        <v>4.410295453050045</v>
      </c>
      <c r="AR1163" t="n">
        <v>1</v>
      </c>
      <c r="AS1163" t="n">
        <v>0</v>
      </c>
      <c r="AT1163" t="n">
        <v>0</v>
      </c>
      <c r="AU1163" t="n">
        <v>0</v>
      </c>
      <c r="AV1163" t="n">
        <v>4.39711490452122</v>
      </c>
      <c r="AW1163" t="n">
        <v>1.382378277554484</v>
      </c>
    </row>
    <row r="1164" spans="1:49">
      <c r="A1164" t="n">
        <v>0</v>
      </c>
      <c r="B1164" t="n">
        <v>-21.42638506</v>
      </c>
      <c r="C1164" t="n">
        <v>58.15031311405083</v>
      </c>
      <c r="D1164" t="n">
        <v>92.39822326708155</v>
      </c>
      <c r="E1164" t="n">
        <v>1952.097713066835</v>
      </c>
      <c r="F1164" t="n">
        <v>1161</v>
      </c>
      <c r="G1164" t="n">
        <v>45.414213005</v>
      </c>
      <c r="H1164" t="n">
        <v>0.7772020536192086</v>
      </c>
      <c r="I1164" t="n">
        <v>-0</v>
      </c>
      <c r="J1164" t="n">
        <v>0</v>
      </c>
      <c r="K1164" t="n">
        <v>0</v>
      </c>
      <c r="L1164" t="n">
        <v>0.2055741111680154</v>
      </c>
      <c r="M1164" t="n">
        <v>0</v>
      </c>
      <c r="N1164" t="n">
        <v>90.87209951901573</v>
      </c>
      <c r="O1164" t="n">
        <v>19.41776155151312</v>
      </c>
      <c r="P1164" t="b">
        <v>1</v>
      </c>
      <c r="Q1164" t="n">
        <v>0</v>
      </c>
      <c r="R1164" t="b">
        <v>0</v>
      </c>
      <c r="S1164" t="n">
        <v>19.41776155151312</v>
      </c>
      <c r="T1164" t="n">
        <v>374.1147249872798</v>
      </c>
      <c r="U1164" t="n">
        <v>1475.508475349832</v>
      </c>
      <c r="V1164" t="n">
        <v>495.6393098092796</v>
      </c>
      <c r="W1164" t="n">
        <v>3</v>
      </c>
      <c r="X1164" t="n">
        <v>1952.097712887827</v>
      </c>
      <c r="Y1164" t="b">
        <v>0</v>
      </c>
      <c r="Z1164" t="n">
        <v>1952.097712887827</v>
      </c>
      <c r="AA1164" t="b">
        <v>0</v>
      </c>
      <c r="AB1164" t="n">
        <v>125.6691961991074</v>
      </c>
      <c r="AC1164" t="n">
        <v>19.41776155151312</v>
      </c>
      <c r="AD1164" t="b">
        <v>0</v>
      </c>
      <c r="AE1164" t="n">
        <v>0</v>
      </c>
      <c r="AF1164" t="n">
        <v>0</v>
      </c>
      <c r="AG1164" t="n">
        <v>0.9436035579025077</v>
      </c>
      <c r="AH1164" t="n">
        <v>40.4207412983698</v>
      </c>
      <c r="AI1164" t="n">
        <v>100.6652145138263</v>
      </c>
      <c r="AJ1164" t="n">
        <v>20.57830472224581</v>
      </c>
      <c r="AK1164" t="n">
        <v>5.67715994156066</v>
      </c>
      <c r="AL1164" t="n">
        <v>20.57830472224581</v>
      </c>
      <c r="AM1164" t="n">
        <v>0</v>
      </c>
      <c r="AN1164" t="n">
        <v>0</v>
      </c>
      <c r="AO1164" t="n">
        <v>20.57919394784073</v>
      </c>
      <c r="AP1164" t="n">
        <v>0</v>
      </c>
      <c r="AQ1164" t="n">
        <v>4.19697196452668</v>
      </c>
      <c r="AR1164" t="n">
        <v>1</v>
      </c>
      <c r="AS1164" t="n">
        <v>0</v>
      </c>
      <c r="AT1164" t="n">
        <v>0</v>
      </c>
      <c r="AU1164" t="n">
        <v>0</v>
      </c>
      <c r="AV1164" t="n">
        <v>4.184697305960121</v>
      </c>
      <c r="AW1164" t="n">
        <v>1.315597790713164</v>
      </c>
    </row>
    <row r="1165" spans="1:49">
      <c r="A1165" t="n">
        <v>0</v>
      </c>
      <c r="B1165" t="n">
        <v>-21.42638506</v>
      </c>
      <c r="C1165" t="n">
        <v>58.27027824353608</v>
      </c>
      <c r="D1165" t="n">
        <v>92.5888424439156</v>
      </c>
      <c r="E1165" t="n">
        <v>1779.183120851305</v>
      </c>
      <c r="F1165" t="n">
        <v>1162</v>
      </c>
      <c r="G1165" t="n">
        <v>47.98021734</v>
      </c>
      <c r="H1165" t="n">
        <v>0.647338122203422</v>
      </c>
      <c r="I1165" t="n">
        <v>-0</v>
      </c>
      <c r="J1165" t="n">
        <v>0</v>
      </c>
      <c r="K1165" t="n">
        <v>0</v>
      </c>
      <c r="L1165" t="n">
        <v>0.2044848985267985</v>
      </c>
      <c r="M1165" t="n">
        <v>0</v>
      </c>
      <c r="N1165" t="n">
        <v>90.86465980198101</v>
      </c>
      <c r="O1165" t="n">
        <v>17.67720934083382</v>
      </c>
      <c r="P1165" t="b">
        <v>1</v>
      </c>
      <c r="Q1165" t="n">
        <v>0</v>
      </c>
      <c r="R1165" t="b">
        <v>0</v>
      </c>
      <c r="S1165" t="n">
        <v>17.67720934083382</v>
      </c>
      <c r="T1165" t="n">
        <v>395.2530414433858</v>
      </c>
      <c r="U1165" t="n">
        <v>1558.877995452714</v>
      </c>
      <c r="V1165" t="n">
        <v>427.080622032391</v>
      </c>
      <c r="W1165" t="n">
        <v>3</v>
      </c>
      <c r="X1165" t="n">
        <v>2062.39558798394</v>
      </c>
      <c r="Y1165" t="b">
        <v>0</v>
      </c>
      <c r="Z1165" t="n">
        <v>2062.39558798394</v>
      </c>
      <c r="AA1165" t="b">
        <v>0</v>
      </c>
      <c r="AB1165" t="n">
        <v>108.2861617729186</v>
      </c>
      <c r="AC1165" t="n">
        <v>17.67720934083382</v>
      </c>
      <c r="AD1165" t="b">
        <v>0</v>
      </c>
      <c r="AE1165" t="n">
        <v>0</v>
      </c>
      <c r="AF1165" t="n">
        <v>0</v>
      </c>
      <c r="AG1165" t="n">
        <v>0.9397198190258876</v>
      </c>
      <c r="AH1165" t="n">
        <v>40.45819810065438</v>
      </c>
      <c r="AI1165" t="n">
        <v>87.09931305103242</v>
      </c>
      <c r="AJ1165" t="n">
        <v>18.81114879449706</v>
      </c>
      <c r="AK1165" t="n">
        <v>5.250362353437112</v>
      </c>
      <c r="AL1165" t="n">
        <v>18.81114879449706</v>
      </c>
      <c r="AM1165" t="n">
        <v>0</v>
      </c>
      <c r="AN1165" t="n">
        <v>0</v>
      </c>
      <c r="AO1165" t="n">
        <v>18.90277726921312</v>
      </c>
      <c r="AP1165" t="n">
        <v>0</v>
      </c>
      <c r="AQ1165" t="n">
        <v>3.894075667164609</v>
      </c>
      <c r="AR1165" t="n">
        <v>1</v>
      </c>
      <c r="AS1165" t="n">
        <v>0</v>
      </c>
      <c r="AT1165" t="n">
        <v>0</v>
      </c>
      <c r="AU1165" t="n">
        <v>0</v>
      </c>
      <c r="AV1165" t="n">
        <v>3.880410824045169</v>
      </c>
      <c r="AW1165" t="n">
        <v>1.219935286574326</v>
      </c>
    </row>
    <row r="1166" spans="1:49">
      <c r="A1166" t="n">
        <v>0</v>
      </c>
      <c r="B1166" t="n">
        <v>-21.42638506</v>
      </c>
      <c r="C1166" t="n">
        <v>58.38045662339546</v>
      </c>
      <c r="D1166" t="n">
        <v>92.7639109172613</v>
      </c>
      <c r="E1166" t="n">
        <v>1514.83152939547</v>
      </c>
      <c r="F1166" t="n">
        <v>1163</v>
      </c>
      <c r="G1166" t="n">
        <v>50.181177975</v>
      </c>
      <c r="H1166" t="n">
        <v>0.6059162659004267</v>
      </c>
      <c r="I1166" t="n">
        <v>-0</v>
      </c>
      <c r="J1166" t="n">
        <v>0</v>
      </c>
      <c r="K1166" t="n">
        <v>0</v>
      </c>
      <c r="L1166" t="n">
        <v>0.2030347988453542</v>
      </c>
      <c r="M1166" t="n">
        <v>0</v>
      </c>
      <c r="N1166" t="n">
        <v>90.85722008494628</v>
      </c>
      <c r="O1166" t="n">
        <v>17.60429024105306</v>
      </c>
      <c r="P1166" t="b">
        <v>1</v>
      </c>
      <c r="Q1166" t="n">
        <v>0</v>
      </c>
      <c r="R1166" t="b">
        <v>0</v>
      </c>
      <c r="S1166" t="n">
        <v>17.60429024105306</v>
      </c>
      <c r="T1166" t="n">
        <v>413.38418868093</v>
      </c>
      <c r="U1166" t="n">
        <v>1630.387240157588</v>
      </c>
      <c r="V1166" t="n">
        <v>406.6642926661012</v>
      </c>
      <c r="W1166" t="n">
        <v>4</v>
      </c>
      <c r="X1166" t="n">
        <v>1454.305418220569</v>
      </c>
      <c r="Y1166" t="b">
        <v>1</v>
      </c>
      <c r="Z1166" t="n">
        <v>1454.305418220569</v>
      </c>
      <c r="AA1166" t="b">
        <v>0</v>
      </c>
      <c r="AB1166" t="n">
        <v>103.1096076739608</v>
      </c>
      <c r="AC1166" t="n">
        <v>17.60429024105306</v>
      </c>
      <c r="AD1166" t="b">
        <v>0</v>
      </c>
      <c r="AE1166" t="n">
        <v>0</v>
      </c>
      <c r="AF1166" t="n">
        <v>60.52611117490142</v>
      </c>
      <c r="AG1166" t="n">
        <v>0.9491343349114179</v>
      </c>
      <c r="AH1166" t="n">
        <v>40.49464562888965</v>
      </c>
      <c r="AI1166" t="n">
        <v>121.7885881106361</v>
      </c>
      <c r="AJ1166" t="n">
        <v>18.54773301684009</v>
      </c>
      <c r="AK1166" t="n">
        <v>6.194857534446896</v>
      </c>
      <c r="AL1166" t="n">
        <v>19.31966313313798</v>
      </c>
      <c r="AM1166" t="n">
        <v>0</v>
      </c>
      <c r="AN1166" t="n">
        <v>0</v>
      </c>
      <c r="AO1166" t="n">
        <v>19.35216085125018</v>
      </c>
      <c r="AP1166" t="n">
        <v>0</v>
      </c>
      <c r="AQ1166" t="n">
        <v>4.03532370355609</v>
      </c>
      <c r="AR1166" t="n">
        <v>1</v>
      </c>
      <c r="AS1166" t="n">
        <v>0</v>
      </c>
      <c r="AT1166" t="n">
        <v>0</v>
      </c>
      <c r="AU1166" t="n">
        <v>0</v>
      </c>
      <c r="AV1166" t="n">
        <v>4.021295996181261</v>
      </c>
      <c r="AW1166" t="n">
        <v>1.26422719293097</v>
      </c>
    </row>
    <row r="1167" spans="1:49">
      <c r="A1167" t="n">
        <v>0</v>
      </c>
      <c r="B1167" t="n">
        <v>-21.42638506</v>
      </c>
      <c r="C1167" t="n">
        <v>58.50839578440978</v>
      </c>
      <c r="D1167" t="n">
        <v>92.96720047033421</v>
      </c>
      <c r="E1167" t="n">
        <v>1518.773456866565</v>
      </c>
      <c r="F1167" t="n">
        <v>1164</v>
      </c>
      <c r="G1167" t="n">
        <v>52.40566403</v>
      </c>
      <c r="H1167" t="n">
        <v>0.6168690558615246</v>
      </c>
      <c r="I1167" t="n">
        <v>-0</v>
      </c>
      <c r="J1167" t="n">
        <v>0</v>
      </c>
      <c r="K1167" t="n">
        <v>0</v>
      </c>
      <c r="L1167" t="n">
        <v>0.1947483386639966</v>
      </c>
      <c r="M1167" t="n">
        <v>0</v>
      </c>
      <c r="N1167" t="n">
        <v>90.84978036791155</v>
      </c>
      <c r="O1167" t="n">
        <v>18.76275933546874</v>
      </c>
      <c r="P1167" t="b">
        <v>1</v>
      </c>
      <c r="Q1167" t="n">
        <v>0</v>
      </c>
      <c r="R1167" t="b">
        <v>0</v>
      </c>
      <c r="S1167" t="n">
        <v>18.76275933546874</v>
      </c>
      <c r="T1167" t="n">
        <v>431.7091344113061</v>
      </c>
      <c r="U1167" t="n">
        <v>1702.660826118191</v>
      </c>
      <c r="V1167" t="n">
        <v>415.0274788633588</v>
      </c>
      <c r="W1167" t="n">
        <v>4</v>
      </c>
      <c r="X1167" t="n">
        <v>1518.773456897427</v>
      </c>
      <c r="Y1167" t="b">
        <v>0</v>
      </c>
      <c r="Z1167" t="n">
        <v>1518.773456897427</v>
      </c>
      <c r="AA1167" t="b">
        <v>0</v>
      </c>
      <c r="AB1167" t="n">
        <v>105.2300909896954</v>
      </c>
      <c r="AC1167" t="n">
        <v>18.76275933546874</v>
      </c>
      <c r="AD1167" t="b">
        <v>0</v>
      </c>
      <c r="AE1167" t="n">
        <v>0</v>
      </c>
      <c r="AF1167" t="n">
        <v>-3.086165634158533e-08</v>
      </c>
      <c r="AG1167" t="n">
        <v>0.9492401877124909</v>
      </c>
      <c r="AH1167" t="n">
        <v>40.52527394185341</v>
      </c>
      <c r="AI1167" t="n">
        <v>124.2793505283551</v>
      </c>
      <c r="AJ1167" t="n">
        <v>19.76608194463809</v>
      </c>
      <c r="AK1167" t="n">
        <v>6.308396504032856</v>
      </c>
      <c r="AL1167" t="n">
        <v>19.76608194423644</v>
      </c>
      <c r="AM1167" t="n">
        <v>0</v>
      </c>
      <c r="AN1167" t="n">
        <v>0</v>
      </c>
      <c r="AO1167" t="n">
        <v>19.76820608815839</v>
      </c>
      <c r="AP1167" t="n">
        <v>0</v>
      </c>
      <c r="AQ1167" t="n">
        <v>4.117825314236339</v>
      </c>
      <c r="AR1167" t="n">
        <v>1</v>
      </c>
      <c r="AS1167" t="n">
        <v>0</v>
      </c>
      <c r="AT1167" t="n">
        <v>0</v>
      </c>
      <c r="AU1167" t="n">
        <v>0</v>
      </c>
      <c r="AV1167" t="n">
        <v>4.103875217067435</v>
      </c>
      <c r="AW1167" t="n">
        <v>1.290188698056306</v>
      </c>
    </row>
    <row r="1168" spans="1:49">
      <c r="A1168" t="n">
        <v>0</v>
      </c>
      <c r="B1168" t="n">
        <v>-21.42638506</v>
      </c>
      <c r="C1168" t="n">
        <v>58.63808562840043</v>
      </c>
      <c r="D1168" t="n">
        <v>93.17327177964975</v>
      </c>
      <c r="E1168" t="n">
        <v>1581.40828586865</v>
      </c>
      <c r="F1168" t="n">
        <v>1165</v>
      </c>
      <c r="G1168" t="n">
        <v>54.56689472</v>
      </c>
      <c r="H1168" t="n">
        <v>0.5813714648201449</v>
      </c>
      <c r="I1168" t="n">
        <v>-0</v>
      </c>
      <c r="J1168" t="n">
        <v>0</v>
      </c>
      <c r="K1168" t="n">
        <v>0</v>
      </c>
      <c r="L1168" t="n">
        <v>0.1856479989842251</v>
      </c>
      <c r="M1168" t="n">
        <v>0</v>
      </c>
      <c r="N1168" t="n">
        <v>90.84234065087682</v>
      </c>
      <c r="O1168" t="n">
        <v>18.73474395262262</v>
      </c>
      <c r="P1168" t="b">
        <v>1</v>
      </c>
      <c r="Q1168" t="n">
        <v>0</v>
      </c>
      <c r="R1168" t="b">
        <v>0</v>
      </c>
      <c r="S1168" t="n">
        <v>18.73474395262262</v>
      </c>
      <c r="T1168" t="n">
        <v>449.5129929772225</v>
      </c>
      <c r="U1168" t="n">
        <v>1772.879244302165</v>
      </c>
      <c r="V1168" t="n">
        <v>397.9943388784721</v>
      </c>
      <c r="W1168" t="n">
        <v>4</v>
      </c>
      <c r="X1168" t="n">
        <v>1581.408285917532</v>
      </c>
      <c r="Y1168" t="b">
        <v>0</v>
      </c>
      <c r="Z1168" t="n">
        <v>1581.408285917532</v>
      </c>
      <c r="AA1168" t="b">
        <v>0</v>
      </c>
      <c r="AB1168" t="n">
        <v>100.9113435290244</v>
      </c>
      <c r="AC1168" t="n">
        <v>18.73474395262262</v>
      </c>
      <c r="AD1168" t="b">
        <v>0</v>
      </c>
      <c r="AE1168" t="n">
        <v>0</v>
      </c>
      <c r="AF1168" t="n">
        <v>0</v>
      </c>
      <c r="AG1168" t="n">
        <v>0.9483590839834819</v>
      </c>
      <c r="AH1168" t="n">
        <v>40.55784985091469</v>
      </c>
      <c r="AI1168" t="n">
        <v>119.2895294616182</v>
      </c>
      <c r="AJ1168" t="n">
        <v>19.75490536129976</v>
      </c>
      <c r="AK1168" t="n">
        <v>6.160220572577359</v>
      </c>
      <c r="AL1168" t="n">
        <v>19.75490536129976</v>
      </c>
      <c r="AM1168" t="n">
        <v>0</v>
      </c>
      <c r="AN1168" t="n">
        <v>0</v>
      </c>
      <c r="AO1168" t="n">
        <v>19.76193114976063</v>
      </c>
      <c r="AP1168" t="n">
        <v>0</v>
      </c>
      <c r="AQ1168" t="n">
        <v>4.096990223953244</v>
      </c>
      <c r="AR1168" t="n">
        <v>1</v>
      </c>
      <c r="AS1168" t="n">
        <v>0</v>
      </c>
      <c r="AT1168" t="n">
        <v>0</v>
      </c>
      <c r="AU1168" t="n">
        <v>0</v>
      </c>
      <c r="AV1168" t="n">
        <v>4.082919045620634</v>
      </c>
      <c r="AW1168" t="n">
        <v>1.283600433519717</v>
      </c>
    </row>
    <row r="1169" spans="1:49">
      <c r="A1169" t="n">
        <v>0</v>
      </c>
      <c r="B1169" t="n">
        <v>-21.42638506</v>
      </c>
      <c r="C1169" t="n">
        <v>58.76098547164457</v>
      </c>
      <c r="D1169" t="n">
        <v>93.3685540842057</v>
      </c>
      <c r="E1169" t="n">
        <v>1639.855069998535</v>
      </c>
      <c r="F1169" t="n">
        <v>1166</v>
      </c>
      <c r="G1169" t="n">
        <v>56.58361585500001</v>
      </c>
      <c r="H1169" t="n">
        <v>0.5392716056912485</v>
      </c>
      <c r="I1169" t="n">
        <v>-0</v>
      </c>
      <c r="J1169" t="n">
        <v>0</v>
      </c>
      <c r="K1169" t="n">
        <v>0</v>
      </c>
      <c r="L1169" t="n">
        <v>0.1769052129160409</v>
      </c>
      <c r="M1169" t="n">
        <v>0</v>
      </c>
      <c r="N1169" t="n">
        <v>90.83490093384209</v>
      </c>
      <c r="O1169" t="n">
        <v>18.41548055103087</v>
      </c>
      <c r="P1169" t="b">
        <v>1</v>
      </c>
      <c r="Q1169" t="n">
        <v>0</v>
      </c>
      <c r="R1169" t="b">
        <v>0</v>
      </c>
      <c r="S1169" t="n">
        <v>18.41548055103087</v>
      </c>
      <c r="T1169" t="n">
        <v>466.1264058907854</v>
      </c>
      <c r="U1169" t="n">
        <v>1838.402544833258</v>
      </c>
      <c r="V1169" t="n">
        <v>377.2686621571846</v>
      </c>
      <c r="W1169" t="n">
        <v>4</v>
      </c>
      <c r="X1169" t="n">
        <v>1639.855069991266</v>
      </c>
      <c r="Y1169" t="b">
        <v>0</v>
      </c>
      <c r="Z1169" t="n">
        <v>1639.855069991266</v>
      </c>
      <c r="AA1169" t="b">
        <v>0</v>
      </c>
      <c r="AB1169" t="n">
        <v>95.65635450232874</v>
      </c>
      <c r="AC1169" t="n">
        <v>18.41548055103087</v>
      </c>
      <c r="AD1169" t="b">
        <v>0</v>
      </c>
      <c r="AE1169" t="n">
        <v>0</v>
      </c>
      <c r="AF1169" t="n">
        <v>0</v>
      </c>
      <c r="AG1169" t="n">
        <v>0.9472459066073879</v>
      </c>
      <c r="AH1169" t="n">
        <v>40.59094173754244</v>
      </c>
      <c r="AI1169" t="n">
        <v>113.210376352693</v>
      </c>
      <c r="AJ1169" t="n">
        <v>19.441076939553</v>
      </c>
      <c r="AK1169" t="n">
        <v>5.972310767122721</v>
      </c>
      <c r="AL1169" t="n">
        <v>19.441076939553</v>
      </c>
      <c r="AM1169" t="n">
        <v>0</v>
      </c>
      <c r="AN1169" t="n">
        <v>0</v>
      </c>
      <c r="AO1169" t="n">
        <v>19.44710635905382</v>
      </c>
      <c r="AP1169" t="n">
        <v>0</v>
      </c>
      <c r="AQ1169" t="n">
        <v>4.020353250144257</v>
      </c>
      <c r="AR1169" t="n">
        <v>1</v>
      </c>
      <c r="AS1169" t="n">
        <v>0</v>
      </c>
      <c r="AT1169" t="n">
        <v>0</v>
      </c>
      <c r="AU1169" t="n">
        <v>0</v>
      </c>
      <c r="AV1169" t="n">
        <v>4.006250972820997</v>
      </c>
      <c r="AW1169" t="n">
        <v>1.259497293001099</v>
      </c>
    </row>
    <row r="1170" spans="1:49">
      <c r="A1170" t="n">
        <v>0</v>
      </c>
      <c r="B1170" t="n">
        <v>-21.42638506</v>
      </c>
      <c r="C1170" t="n">
        <v>58.87606032619535</v>
      </c>
      <c r="D1170" t="n">
        <v>93.55140283486256</v>
      </c>
      <c r="E1170" t="n">
        <v>1693.57614068144</v>
      </c>
      <c r="F1170" t="n">
        <v>1167</v>
      </c>
      <c r="G1170" t="n">
        <v>58.43727505</v>
      </c>
      <c r="H1170" t="n">
        <v>0.4868590540815267</v>
      </c>
      <c r="I1170" t="n">
        <v>-0</v>
      </c>
      <c r="J1170" t="n">
        <v>0</v>
      </c>
      <c r="K1170" t="n">
        <v>0</v>
      </c>
      <c r="L1170" t="n">
        <v>0.1693890364633961</v>
      </c>
      <c r="M1170" t="n">
        <v>0</v>
      </c>
      <c r="N1170" t="n">
        <v>90.82746121680736</v>
      </c>
      <c r="O1170" t="n">
        <v>17.68347468639773</v>
      </c>
      <c r="P1170" t="b">
        <v>1</v>
      </c>
      <c r="Q1170" t="n">
        <v>0</v>
      </c>
      <c r="R1170" t="b">
        <v>0</v>
      </c>
      <c r="S1170" t="n">
        <v>17.68347468639773</v>
      </c>
      <c r="T1170" t="n">
        <v>481.3965416934517</v>
      </c>
      <c r="U1170" t="n">
        <v>1898.627960438974</v>
      </c>
      <c r="V1170" t="n">
        <v>350.7809670771742</v>
      </c>
      <c r="W1170" t="n">
        <v>4</v>
      </c>
      <c r="X1170" t="n">
        <v>1693.576140711564</v>
      </c>
      <c r="Y1170" t="b">
        <v>0</v>
      </c>
      <c r="Z1170" t="n">
        <v>1693.576140711564</v>
      </c>
      <c r="AA1170" t="b">
        <v>0</v>
      </c>
      <c r="AB1170" t="n">
        <v>88.94040747392856</v>
      </c>
      <c r="AC1170" t="n">
        <v>17.68347468639773</v>
      </c>
      <c r="AD1170" t="b">
        <v>0</v>
      </c>
      <c r="AE1170" t="n">
        <v>0</v>
      </c>
      <c r="AF1170" t="n">
        <v>0</v>
      </c>
      <c r="AG1170" t="n">
        <v>0.9457164598207797</v>
      </c>
      <c r="AH1170" t="n">
        <v>40.62417087349688</v>
      </c>
      <c r="AI1170" t="n">
        <v>105.4322106306627</v>
      </c>
      <c r="AJ1170" t="n">
        <v>18.69849520198568</v>
      </c>
      <c r="AK1170" t="n">
        <v>5.723233641953598</v>
      </c>
      <c r="AL1170" t="n">
        <v>18.69849520198568</v>
      </c>
      <c r="AM1170" t="n">
        <v>0</v>
      </c>
      <c r="AN1170" t="n">
        <v>0</v>
      </c>
      <c r="AO1170" t="n">
        <v>18.70349327616902</v>
      </c>
      <c r="AP1170" t="n">
        <v>0</v>
      </c>
      <c r="AQ1170" t="n">
        <v>3.866535821181134</v>
      </c>
      <c r="AR1170" t="n">
        <v>1</v>
      </c>
      <c r="AS1170" t="n">
        <v>0</v>
      </c>
      <c r="AT1170" t="n">
        <v>0</v>
      </c>
      <c r="AU1170" t="n">
        <v>0</v>
      </c>
      <c r="AV1170" t="n">
        <v>3.852492125024866</v>
      </c>
      <c r="AW1170" t="n">
        <v>1.211158121569253</v>
      </c>
    </row>
    <row r="1171" spans="1:49">
      <c r="A1171" t="n">
        <v>0</v>
      </c>
      <c r="B1171" t="n">
        <v>-21.42638506</v>
      </c>
      <c r="C1171" t="n">
        <v>58.98255254135479</v>
      </c>
      <c r="D1171" t="n">
        <v>93.72061415885335</v>
      </c>
      <c r="E1171" t="n">
        <v>1741.980056571805</v>
      </c>
      <c r="F1171" t="n">
        <v>1168</v>
      </c>
      <c r="G1171" t="n">
        <v>60.10746447</v>
      </c>
      <c r="H1171" t="n">
        <v>0.4498326904826264</v>
      </c>
      <c r="I1171" t="n">
        <v>-0</v>
      </c>
      <c r="J1171" t="n">
        <v>0</v>
      </c>
      <c r="K1171" t="n">
        <v>0</v>
      </c>
      <c r="L1171" t="n">
        <v>0.1652547759264713</v>
      </c>
      <c r="M1171" t="n">
        <v>0</v>
      </c>
      <c r="N1171" t="n">
        <v>90.82002149977264</v>
      </c>
      <c r="O1171" t="n">
        <v>17.24367572617698</v>
      </c>
      <c r="P1171" t="b">
        <v>1</v>
      </c>
      <c r="Q1171" t="n">
        <v>0</v>
      </c>
      <c r="R1171" t="b">
        <v>0</v>
      </c>
      <c r="S1171" t="n">
        <v>17.24367572617698</v>
      </c>
      <c r="T1171" t="n">
        <v>495.1552840385226</v>
      </c>
      <c r="U1171" t="n">
        <v>1952.892440247933</v>
      </c>
      <c r="V1171" t="n">
        <v>332.5521892660989</v>
      </c>
      <c r="W1171" t="n">
        <v>4</v>
      </c>
      <c r="X1171" t="n">
        <v>1741.980056701156</v>
      </c>
      <c r="Y1171" t="b">
        <v>0</v>
      </c>
      <c r="Z1171" t="n">
        <v>1741.980056701156</v>
      </c>
      <c r="AA1171" t="b">
        <v>0</v>
      </c>
      <c r="AB1171" t="n">
        <v>84.31850640621168</v>
      </c>
      <c r="AC1171" t="n">
        <v>17.24367572617698</v>
      </c>
      <c r="AD1171" t="b">
        <v>0</v>
      </c>
      <c r="AE1171" t="n">
        <v>0</v>
      </c>
      <c r="AF1171" t="n">
        <v>0</v>
      </c>
      <c r="AG1171" t="n">
        <v>0.9444802780748924</v>
      </c>
      <c r="AH1171" t="n">
        <v>40.65700425376951</v>
      </c>
      <c r="AI1171" t="n">
        <v>100.084115829541</v>
      </c>
      <c r="AJ1171" t="n">
        <v>18.25731688259736</v>
      </c>
      <c r="AK1171" t="n">
        <v>5.556642279976373</v>
      </c>
      <c r="AL1171" t="n">
        <v>18.25731688259736</v>
      </c>
      <c r="AM1171" t="n">
        <v>0</v>
      </c>
      <c r="AN1171" t="n">
        <v>0</v>
      </c>
      <c r="AO1171" t="n">
        <v>18.26154225323337</v>
      </c>
      <c r="AP1171" t="n">
        <v>0</v>
      </c>
      <c r="AQ1171" t="n">
        <v>3.776261216443437</v>
      </c>
      <c r="AR1171" t="n">
        <v>1</v>
      </c>
      <c r="AS1171" t="n">
        <v>0</v>
      </c>
      <c r="AT1171" t="n">
        <v>0</v>
      </c>
      <c r="AU1171" t="n">
        <v>0</v>
      </c>
      <c r="AV1171" t="n">
        <v>3.762392819050053</v>
      </c>
      <c r="AW1171" t="n">
        <v>1.182832429358151</v>
      </c>
    </row>
    <row r="1172" spans="1:49">
      <c r="A1172" t="n">
        <v>0</v>
      </c>
      <c r="B1172" t="n">
        <v>-21.42638506</v>
      </c>
      <c r="C1172" t="n">
        <v>59.08709314504311</v>
      </c>
      <c r="D1172" t="n">
        <v>93.88672446029099</v>
      </c>
      <c r="E1172" t="n">
        <v>1787.47559500845</v>
      </c>
      <c r="F1172" t="n">
        <v>1169</v>
      </c>
      <c r="G1172" t="n">
        <v>61.67729958</v>
      </c>
      <c r="H1172" t="n">
        <v>0.4138306256546294</v>
      </c>
      <c r="I1172" t="n">
        <v>-0</v>
      </c>
      <c r="J1172" t="n">
        <v>0</v>
      </c>
      <c r="K1172" t="n">
        <v>0</v>
      </c>
      <c r="L1172" t="n">
        <v>0.1658866918903233</v>
      </c>
      <c r="M1172" t="n">
        <v>0</v>
      </c>
      <c r="N1172" t="n">
        <v>90.81258178273791</v>
      </c>
      <c r="O1172" t="n">
        <v>16.75004417373761</v>
      </c>
      <c r="P1172" t="b">
        <v>1</v>
      </c>
      <c r="Q1172" t="n">
        <v>0</v>
      </c>
      <c r="R1172" t="b">
        <v>0</v>
      </c>
      <c r="S1172" t="n">
        <v>16.75004417373761</v>
      </c>
      <c r="T1172" t="n">
        <v>508.0873242874281</v>
      </c>
      <c r="U1172" t="n">
        <v>2003.896406989616</v>
      </c>
      <c r="V1172" t="n">
        <v>314.8103327706543</v>
      </c>
      <c r="W1172" t="n">
        <v>4</v>
      </c>
      <c r="X1172" t="n">
        <v>1787.475595034738</v>
      </c>
      <c r="Y1172" t="b">
        <v>0</v>
      </c>
      <c r="Z1172" t="n">
        <v>1787.475595034738</v>
      </c>
      <c r="AA1172" t="b">
        <v>0</v>
      </c>
      <c r="AB1172" t="n">
        <v>79.82006408992248</v>
      </c>
      <c r="AC1172" t="n">
        <v>16.75004417373761</v>
      </c>
      <c r="AD1172" t="b">
        <v>0</v>
      </c>
      <c r="AE1172" t="n">
        <v>0</v>
      </c>
      <c r="AF1172" t="n">
        <v>0</v>
      </c>
      <c r="AG1172" t="n">
        <v>0.9431500069397768</v>
      </c>
      <c r="AH1172" t="n">
        <v>40.68975015578587</v>
      </c>
      <c r="AI1172" t="n">
        <v>94.87820190212665</v>
      </c>
      <c r="AJ1172" t="n">
        <v>17.75968197051305</v>
      </c>
      <c r="AK1172" t="n">
        <v>5.393825119702328</v>
      </c>
      <c r="AL1172" t="n">
        <v>17.75968197051305</v>
      </c>
      <c r="AM1172" t="n">
        <v>0</v>
      </c>
      <c r="AN1172" t="n">
        <v>0</v>
      </c>
      <c r="AO1172" t="n">
        <v>17.76491411805164</v>
      </c>
      <c r="AP1172" t="n">
        <v>0</v>
      </c>
      <c r="AQ1172" t="n">
        <v>3.679189898668899</v>
      </c>
      <c r="AR1172" t="n">
        <v>1</v>
      </c>
      <c r="AS1172" t="n">
        <v>0</v>
      </c>
      <c r="AT1172" t="n">
        <v>0</v>
      </c>
      <c r="AU1172" t="n">
        <v>0</v>
      </c>
      <c r="AV1172" t="n">
        <v>3.665562954794146</v>
      </c>
      <c r="AW1172" t="n">
        <v>1.15239076388603</v>
      </c>
    </row>
    <row r="1173" spans="1:49">
      <c r="A1173" t="n">
        <v>0</v>
      </c>
      <c r="B1173" t="n">
        <v>-21.42638506</v>
      </c>
      <c r="C1173" t="n">
        <v>59.1760254389264</v>
      </c>
      <c r="D1173" t="n">
        <v>94.0280338618374</v>
      </c>
      <c r="E1173" t="n">
        <v>1637.491036921475</v>
      </c>
      <c r="F1173" t="n">
        <v>1170</v>
      </c>
      <c r="G1173" t="n">
        <v>63.05579715</v>
      </c>
      <c r="H1173" t="n">
        <v>0.3517887068988621</v>
      </c>
      <c r="I1173" t="n">
        <v>-0</v>
      </c>
      <c r="J1173" t="n">
        <v>0</v>
      </c>
      <c r="K1173" t="n">
        <v>0</v>
      </c>
      <c r="L1173" t="n">
        <v>0.1662572699802574</v>
      </c>
      <c r="M1173" t="n">
        <v>0</v>
      </c>
      <c r="N1173" t="n">
        <v>90.80514206570318</v>
      </c>
      <c r="O1173" t="n">
        <v>15.37329842198705</v>
      </c>
      <c r="P1173" t="b">
        <v>1</v>
      </c>
      <c r="Q1173" t="n">
        <v>0</v>
      </c>
      <c r="R1173" t="b">
        <v>0</v>
      </c>
      <c r="S1173" t="n">
        <v>15.37329842198705</v>
      </c>
      <c r="T1173" t="n">
        <v>519.4431577406997</v>
      </c>
      <c r="U1173" t="n">
        <v>2048.68381412932</v>
      </c>
      <c r="V1173" t="n">
        <v>282.6183845941569</v>
      </c>
      <c r="W1173" t="n">
        <v>4</v>
      </c>
      <c r="X1173" t="n">
        <v>1827.425962203353</v>
      </c>
      <c r="Y1173" t="b">
        <v>0</v>
      </c>
      <c r="Z1173" t="n">
        <v>1827.425962203353</v>
      </c>
      <c r="AA1173" t="b">
        <v>0</v>
      </c>
      <c r="AB1173" t="n">
        <v>71.65780542448198</v>
      </c>
      <c r="AC1173" t="n">
        <v>15.37329842198705</v>
      </c>
      <c r="AD1173" t="b">
        <v>0</v>
      </c>
      <c r="AE1173" t="n">
        <v>0</v>
      </c>
      <c r="AF1173" t="n">
        <v>0</v>
      </c>
      <c r="AG1173" t="n">
        <v>0.9405202743757101</v>
      </c>
      <c r="AH1173" t="n">
        <v>40.72232078895301</v>
      </c>
      <c r="AI1173" t="n">
        <v>85.41428055532693</v>
      </c>
      <c r="AJ1173" t="n">
        <v>16.34552581249925</v>
      </c>
      <c r="AK1173" t="n">
        <v>5.080417971826961</v>
      </c>
      <c r="AL1173" t="n">
        <v>16.34552581249925</v>
      </c>
      <c r="AM1173" t="n">
        <v>0</v>
      </c>
      <c r="AN1173" t="n">
        <v>0</v>
      </c>
      <c r="AO1173" t="n">
        <v>16.40235380405182</v>
      </c>
      <c r="AP1173" t="n">
        <v>0</v>
      </c>
      <c r="AQ1173" t="n">
        <v>3.433225330700796</v>
      </c>
      <c r="AR1173" t="n">
        <v>1</v>
      </c>
      <c r="AS1173" t="n">
        <v>0</v>
      </c>
      <c r="AT1173" t="n">
        <v>0</v>
      </c>
      <c r="AU1173" t="n">
        <v>0</v>
      </c>
      <c r="AV1173" t="n">
        <v>3.41899909260288</v>
      </c>
      <c r="AW1173" t="n">
        <v>1.074875271449687</v>
      </c>
    </row>
    <row r="1174" spans="1:49">
      <c r="A1174" t="n">
        <v>0</v>
      </c>
      <c r="B1174" t="n">
        <v>-21.42638506</v>
      </c>
      <c r="C1174" t="n">
        <v>59.25853481763528</v>
      </c>
      <c r="D1174" t="n">
        <v>94.15913754103201</v>
      </c>
      <c r="E1174" t="n">
        <v>1443.116294353415</v>
      </c>
      <c r="F1174" t="n">
        <v>1171</v>
      </c>
      <c r="G1174" t="n">
        <v>64.276996975</v>
      </c>
      <c r="H1174" t="n">
        <v>0.3454290425832607</v>
      </c>
      <c r="I1174" t="n">
        <v>-0</v>
      </c>
      <c r="J1174" t="n">
        <v>0</v>
      </c>
      <c r="K1174" t="n">
        <v>0</v>
      </c>
      <c r="L1174" t="n">
        <v>0.1670561520068434</v>
      </c>
      <c r="M1174" t="n">
        <v>0</v>
      </c>
      <c r="N1174" t="n">
        <v>90.79770234866845</v>
      </c>
      <c r="O1174" t="n">
        <v>15.56618107701853</v>
      </c>
      <c r="P1174" t="b">
        <v>1</v>
      </c>
      <c r="Q1174" t="n">
        <v>0</v>
      </c>
      <c r="R1174" t="b">
        <v>0</v>
      </c>
      <c r="S1174" t="n">
        <v>15.56618107701853</v>
      </c>
      <c r="T1174" t="n">
        <v>529.5031985617107</v>
      </c>
      <c r="U1174" t="n">
        <v>2088.360615127387</v>
      </c>
      <c r="V1174" t="n">
        <v>280.7274445405214</v>
      </c>
      <c r="W1174" t="n">
        <v>5</v>
      </c>
      <c r="X1174" t="n">
        <v>1407.555054595859</v>
      </c>
      <c r="Y1174" t="b">
        <v>1</v>
      </c>
      <c r="Z1174" t="n">
        <v>1407.555054595859</v>
      </c>
      <c r="AA1174" t="b">
        <v>0</v>
      </c>
      <c r="AB1174" t="n">
        <v>71.17835814921942</v>
      </c>
      <c r="AC1174" t="n">
        <v>15.56618107701853</v>
      </c>
      <c r="AD1174" t="b">
        <v>0</v>
      </c>
      <c r="AE1174" t="n">
        <v>0</v>
      </c>
      <c r="AF1174" t="n">
        <v>35.561239757556</v>
      </c>
      <c r="AG1174" t="n">
        <v>0.9479200531206863</v>
      </c>
      <c r="AH1174" t="n">
        <v>40.75359712297943</v>
      </c>
      <c r="AI1174" t="n">
        <v>111.4079950912371</v>
      </c>
      <c r="AJ1174" t="n">
        <v>16.42140708572677</v>
      </c>
      <c r="AK1174" t="n">
        <v>5.802122466282484</v>
      </c>
      <c r="AL1174" t="n">
        <v>16.83628648431599</v>
      </c>
      <c r="AM1174" t="n">
        <v>0</v>
      </c>
      <c r="AN1174" t="n">
        <v>0</v>
      </c>
      <c r="AO1174" t="n">
        <v>16.8556247599592</v>
      </c>
      <c r="AP1174" t="n">
        <v>0</v>
      </c>
      <c r="AQ1174" t="n">
        <v>3.555521966376396</v>
      </c>
      <c r="AR1174" t="n">
        <v>1</v>
      </c>
      <c r="AS1174" t="n">
        <v>0</v>
      </c>
      <c r="AT1174" t="n">
        <v>0</v>
      </c>
      <c r="AU1174" t="n">
        <v>0</v>
      </c>
      <c r="AV1174" t="n">
        <v>3.541328965426843</v>
      </c>
      <c r="AW1174" t="n">
        <v>1.113333706710037</v>
      </c>
    </row>
    <row r="1175" spans="1:49">
      <c r="A1175" t="n">
        <v>0</v>
      </c>
      <c r="B1175" t="n">
        <v>-21.42638506</v>
      </c>
      <c r="C1175" t="n">
        <v>59.36515426254941</v>
      </c>
      <c r="D1175" t="n">
        <v>94.32855102736124</v>
      </c>
      <c r="E1175" t="n">
        <v>1436.60972469534</v>
      </c>
      <c r="F1175" t="n">
        <v>1172</v>
      </c>
      <c r="G1175" t="n">
        <v>65.60379903</v>
      </c>
      <c r="H1175" t="n">
        <v>0.3898300227681073</v>
      </c>
      <c r="I1175" t="n">
        <v>-0</v>
      </c>
      <c r="J1175" t="n">
        <v>0</v>
      </c>
      <c r="K1175" t="n">
        <v>0</v>
      </c>
      <c r="L1175" t="n">
        <v>0.1673202021828646</v>
      </c>
      <c r="M1175" t="n">
        <v>0</v>
      </c>
      <c r="N1175" t="n">
        <v>90.79026263163372</v>
      </c>
      <c r="O1175" t="n">
        <v>17.36216683993469</v>
      </c>
      <c r="P1175" t="b">
        <v>1</v>
      </c>
      <c r="Q1175" t="n">
        <v>0</v>
      </c>
      <c r="R1175" t="b">
        <v>0</v>
      </c>
      <c r="S1175" t="n">
        <v>17.36216683993469</v>
      </c>
      <c r="T1175" t="n">
        <v>540.433172970036</v>
      </c>
      <c r="U1175" t="n">
        <v>2131.468434193822</v>
      </c>
      <c r="V1175" t="n">
        <v>306.784425557275</v>
      </c>
      <c r="W1175" t="n">
        <v>5</v>
      </c>
      <c r="X1175" t="n">
        <v>1436.609724646636</v>
      </c>
      <c r="Y1175" t="b">
        <v>0</v>
      </c>
      <c r="Z1175" t="n">
        <v>1436.609724646636</v>
      </c>
      <c r="AA1175" t="b">
        <v>0</v>
      </c>
      <c r="AB1175" t="n">
        <v>77.78509775792976</v>
      </c>
      <c r="AC1175" t="n">
        <v>17.36216683993469</v>
      </c>
      <c r="AD1175" t="b">
        <v>0</v>
      </c>
      <c r="AE1175" t="n">
        <v>0</v>
      </c>
      <c r="AF1175" t="n">
        <v>4.870389602729119e-08</v>
      </c>
      <c r="AG1175" t="n">
        <v>0.9492701426522884</v>
      </c>
      <c r="AH1175" t="n">
        <v>40.7813260100659</v>
      </c>
      <c r="AI1175" t="n">
        <v>121.5756734836527</v>
      </c>
      <c r="AJ1175" t="n">
        <v>18.29001678218204</v>
      </c>
      <c r="AK1175" t="n">
        <v>6.167516572777686</v>
      </c>
      <c r="AL1175" t="n">
        <v>18.29001678280211</v>
      </c>
      <c r="AM1175" t="n">
        <v>0</v>
      </c>
      <c r="AN1175" t="n">
        <v>0</v>
      </c>
      <c r="AO1175" t="n">
        <v>18.29031085561415</v>
      </c>
      <c r="AP1175" t="n">
        <v>0</v>
      </c>
      <c r="AQ1175" t="n">
        <v>3.846738289713827</v>
      </c>
      <c r="AR1175" t="n">
        <v>1</v>
      </c>
      <c r="AS1175" t="n">
        <v>0</v>
      </c>
      <c r="AT1175" t="n">
        <v>0</v>
      </c>
      <c r="AU1175" t="n">
        <v>0</v>
      </c>
      <c r="AV1175" t="n">
        <v>3.832786708130174</v>
      </c>
      <c r="AW1175" t="n">
        <v>1.204963073030183</v>
      </c>
    </row>
    <row r="1176" spans="1:49">
      <c r="A1176" t="n">
        <v>0</v>
      </c>
      <c r="B1176" t="n">
        <v>-21.42638506</v>
      </c>
      <c r="C1176" t="n">
        <v>59.48746768483944</v>
      </c>
      <c r="D1176" t="n">
        <v>94.52290153548574</v>
      </c>
      <c r="E1176" t="n">
        <v>1467.888124914135</v>
      </c>
      <c r="F1176" t="n">
        <v>1173</v>
      </c>
      <c r="G1176" t="n">
        <v>67.032149295</v>
      </c>
      <c r="H1176" t="n">
        <v>0.3912111330109695</v>
      </c>
      <c r="I1176" t="n">
        <v>-0</v>
      </c>
      <c r="J1176" t="n">
        <v>0</v>
      </c>
      <c r="K1176" t="n">
        <v>0</v>
      </c>
      <c r="L1176" t="n">
        <v>0.1645324149692113</v>
      </c>
      <c r="M1176" t="n">
        <v>0</v>
      </c>
      <c r="N1176" t="n">
        <v>90.782822914599</v>
      </c>
      <c r="O1176" t="n">
        <v>17.89556361578315</v>
      </c>
      <c r="P1176" t="b">
        <v>1</v>
      </c>
      <c r="Q1176" t="n">
        <v>0</v>
      </c>
      <c r="R1176" t="b">
        <v>0</v>
      </c>
      <c r="S1176" t="n">
        <v>17.89556361578315</v>
      </c>
      <c r="T1176" t="n">
        <v>552.199684623935</v>
      </c>
      <c r="U1176" t="n">
        <v>2177.8755561568</v>
      </c>
      <c r="V1176" t="n">
        <v>309.4714634768815</v>
      </c>
      <c r="W1176" t="n">
        <v>5</v>
      </c>
      <c r="X1176" t="n">
        <v>1467.888124849683</v>
      </c>
      <c r="Y1176" t="b">
        <v>0</v>
      </c>
      <c r="Z1176" t="n">
        <v>1467.888124849683</v>
      </c>
      <c r="AA1176" t="b">
        <v>0</v>
      </c>
      <c r="AB1176" t="n">
        <v>78.46639540488883</v>
      </c>
      <c r="AC1176" t="n">
        <v>17.89556361578315</v>
      </c>
      <c r="AD1176" t="b">
        <v>0</v>
      </c>
      <c r="AE1176" t="n">
        <v>0</v>
      </c>
      <c r="AF1176" t="n">
        <v>0</v>
      </c>
      <c r="AG1176" t="n">
        <v>0.9493076988602082</v>
      </c>
      <c r="AH1176" t="n">
        <v>40.81145242093849</v>
      </c>
      <c r="AI1176" t="n">
        <v>122.6356685193111</v>
      </c>
      <c r="AJ1176" t="n">
        <v>18.85117295189912</v>
      </c>
      <c r="AK1176" t="n">
        <v>6.216684239060584</v>
      </c>
      <c r="AL1176" t="n">
        <v>18.85117295189912</v>
      </c>
      <c r="AM1176" t="n">
        <v>0</v>
      </c>
      <c r="AN1176" t="n">
        <v>0</v>
      </c>
      <c r="AO1176" t="n">
        <v>18.85295871039365</v>
      </c>
      <c r="AP1176" t="n">
        <v>0</v>
      </c>
      <c r="AQ1176" t="n">
        <v>3.950212584960927</v>
      </c>
      <c r="AR1176" t="n">
        <v>1</v>
      </c>
      <c r="AS1176" t="n">
        <v>0</v>
      </c>
      <c r="AT1176" t="n">
        <v>0</v>
      </c>
      <c r="AU1176" t="n">
        <v>0</v>
      </c>
      <c r="AV1176" t="n">
        <v>3.936242343693853</v>
      </c>
      <c r="AW1176" t="n">
        <v>1.237487768517847</v>
      </c>
    </row>
    <row r="1177" spans="1:49">
      <c r="A1177" t="n">
        <v>0</v>
      </c>
      <c r="B1177" t="n">
        <v>-21.42638506</v>
      </c>
      <c r="C1177" t="n">
        <v>59.60564364629791</v>
      </c>
      <c r="D1177" t="n">
        <v>94.7106778050688</v>
      </c>
      <c r="E1177" t="n">
        <v>1497.653590067105</v>
      </c>
      <c r="F1177" t="n">
        <v>1174</v>
      </c>
      <c r="G1177" t="n">
        <v>68.391410315</v>
      </c>
      <c r="H1177" t="n">
        <v>0.368334849354671</v>
      </c>
      <c r="I1177" t="n">
        <v>-0</v>
      </c>
      <c r="J1177" t="n">
        <v>0</v>
      </c>
      <c r="K1177" t="n">
        <v>0</v>
      </c>
      <c r="L1177" t="n">
        <v>0.1660796373139419</v>
      </c>
      <c r="M1177" t="n">
        <v>0</v>
      </c>
      <c r="N1177" t="n">
        <v>90.77538319756427</v>
      </c>
      <c r="O1177" t="n">
        <v>17.63041570608739</v>
      </c>
      <c r="P1177" t="b">
        <v>1</v>
      </c>
      <c r="Q1177" t="n">
        <v>0</v>
      </c>
      <c r="R1177" t="b">
        <v>0</v>
      </c>
      <c r="S1177" t="n">
        <v>17.63041570608739</v>
      </c>
      <c r="T1177" t="n">
        <v>563.3970505813114</v>
      </c>
      <c r="U1177" t="n">
        <v>2222.037967492692</v>
      </c>
      <c r="V1177" t="n">
        <v>298.8266770825591</v>
      </c>
      <c r="W1177" t="n">
        <v>5</v>
      </c>
      <c r="X1177" t="n">
        <v>1497.653590090075</v>
      </c>
      <c r="Y1177" t="b">
        <v>0</v>
      </c>
      <c r="Z1177" t="n">
        <v>1497.653590090075</v>
      </c>
      <c r="AA1177" t="b">
        <v>0</v>
      </c>
      <c r="AB1177" t="n">
        <v>75.76741305338719</v>
      </c>
      <c r="AC1177" t="n">
        <v>17.63041570608739</v>
      </c>
      <c r="AD1177" t="b">
        <v>0</v>
      </c>
      <c r="AE1177" t="n">
        <v>0</v>
      </c>
      <c r="AF1177" t="n">
        <v>0</v>
      </c>
      <c r="AG1177" t="n">
        <v>0.9486549298861314</v>
      </c>
      <c r="AH1177" t="n">
        <v>40.84248138065713</v>
      </c>
      <c r="AI1177" t="n">
        <v>118.4988934173185</v>
      </c>
      <c r="AJ1177" t="n">
        <v>18.58464563948831</v>
      </c>
      <c r="AK1177" t="n">
        <v>6.084333990928059</v>
      </c>
      <c r="AL1177" t="n">
        <v>18.58464563948831</v>
      </c>
      <c r="AM1177" t="n">
        <v>0</v>
      </c>
      <c r="AN1177" t="n">
        <v>0</v>
      </c>
      <c r="AO1177" t="n">
        <v>18.58624505988729</v>
      </c>
      <c r="AP1177" t="n">
        <v>0</v>
      </c>
      <c r="AQ1177" t="n">
        <v>3.88685209916536</v>
      </c>
      <c r="AR1177" t="n">
        <v>1</v>
      </c>
      <c r="AS1177" t="n">
        <v>0</v>
      </c>
      <c r="AT1177" t="n">
        <v>0</v>
      </c>
      <c r="AU1177" t="n">
        <v>0</v>
      </c>
      <c r="AV1177" t="n">
        <v>3.872730744552689</v>
      </c>
      <c r="AW1177" t="n">
        <v>1.217520799964167</v>
      </c>
    </row>
    <row r="1178" spans="1:49">
      <c r="A1178" t="n">
        <v>0</v>
      </c>
      <c r="B1178" t="n">
        <v>-21.42638506</v>
      </c>
      <c r="C1178" t="n">
        <v>59.71847522480603</v>
      </c>
      <c r="D1178" t="n">
        <v>94.88996209133089</v>
      </c>
      <c r="E1178" t="n">
        <v>1525.659403433195</v>
      </c>
      <c r="F1178" t="n">
        <v>1175</v>
      </c>
      <c r="G1178" t="n">
        <v>69.67031559</v>
      </c>
      <c r="H1178" t="n">
        <v>0.3339213820703577</v>
      </c>
      <c r="I1178" t="n">
        <v>-0</v>
      </c>
      <c r="J1178" t="n">
        <v>0</v>
      </c>
      <c r="K1178" t="n">
        <v>0</v>
      </c>
      <c r="L1178" t="n">
        <v>0.1675278975022473</v>
      </c>
      <c r="M1178" t="n">
        <v>0</v>
      </c>
      <c r="N1178" t="n">
        <v>90.76794348052954</v>
      </c>
      <c r="O1178" t="n">
        <v>16.93614483927588</v>
      </c>
      <c r="P1178" t="b">
        <v>1</v>
      </c>
      <c r="Q1178" t="n">
        <v>0</v>
      </c>
      <c r="R1178" t="b">
        <v>0</v>
      </c>
      <c r="S1178" t="n">
        <v>16.93614483927588</v>
      </c>
      <c r="T1178" t="n">
        <v>573.9324592911074</v>
      </c>
      <c r="U1178" t="n">
        <v>2263.589619444127</v>
      </c>
      <c r="V1178" t="n">
        <v>281.7897253715562</v>
      </c>
      <c r="W1178" t="n">
        <v>5</v>
      </c>
      <c r="X1178" t="n">
        <v>1525.659403505342</v>
      </c>
      <c r="Y1178" t="b">
        <v>0</v>
      </c>
      <c r="Z1178" t="n">
        <v>1525.659403505342</v>
      </c>
      <c r="AA1178" t="b">
        <v>0</v>
      </c>
      <c r="AB1178" t="n">
        <v>71.44769913071912</v>
      </c>
      <c r="AC1178" t="n">
        <v>16.93614483927588</v>
      </c>
      <c r="AD1178" t="b">
        <v>0</v>
      </c>
      <c r="AE1178" t="n">
        <v>0</v>
      </c>
      <c r="AF1178" t="n">
        <v>0</v>
      </c>
      <c r="AG1178" t="n">
        <v>0.9475766821785606</v>
      </c>
      <c r="AH1178" t="n">
        <v>40.8734442451698</v>
      </c>
      <c r="AI1178" t="n">
        <v>111.8700895855661</v>
      </c>
      <c r="AJ1178" t="n">
        <v>17.87311270718294</v>
      </c>
      <c r="AK1178" t="n">
        <v>5.86460126105699</v>
      </c>
      <c r="AL1178" t="n">
        <v>17.87311270718294</v>
      </c>
      <c r="AM1178" t="n">
        <v>0</v>
      </c>
      <c r="AN1178" t="n">
        <v>0</v>
      </c>
      <c r="AO1178" t="n">
        <v>17.87441584048755</v>
      </c>
      <c r="AP1178" t="n">
        <v>0</v>
      </c>
      <c r="AQ1178" t="n">
        <v>3.737510376953998</v>
      </c>
      <c r="AR1178" t="n">
        <v>1</v>
      </c>
      <c r="AS1178" t="n">
        <v>0</v>
      </c>
      <c r="AT1178" t="n">
        <v>0</v>
      </c>
      <c r="AU1178" t="n">
        <v>0</v>
      </c>
      <c r="AV1178" t="n">
        <v>3.723239215483545</v>
      </c>
      <c r="AW1178" t="n">
        <v>1.170523201095167</v>
      </c>
    </row>
    <row r="1179" spans="1:49">
      <c r="A1179" t="n">
        <v>0</v>
      </c>
      <c r="B1179" t="n">
        <v>-21.42638506</v>
      </c>
      <c r="C1179" t="n">
        <v>59.81564661177855</v>
      </c>
      <c r="D1179" t="n">
        <v>95.04436303997325</v>
      </c>
      <c r="E1179" t="n">
        <v>1549.800080606055</v>
      </c>
      <c r="F1179" t="n">
        <v>1176</v>
      </c>
      <c r="G1179" t="n">
        <v>70.77271668500001</v>
      </c>
      <c r="H1179" t="n">
        <v>0.2804015973639071</v>
      </c>
      <c r="I1179" t="n">
        <v>-0</v>
      </c>
      <c r="J1179" t="n">
        <v>0</v>
      </c>
      <c r="K1179" t="n">
        <v>0</v>
      </c>
      <c r="L1179" t="n">
        <v>0.1580940986907771</v>
      </c>
      <c r="M1179" t="n">
        <v>0</v>
      </c>
      <c r="N1179" t="n">
        <v>90.76050376349481</v>
      </c>
      <c r="O1179" t="n">
        <v>15.51201721467403</v>
      </c>
      <c r="P1179" t="b">
        <v>1</v>
      </c>
      <c r="Q1179" t="n">
        <v>0</v>
      </c>
      <c r="R1179" t="b">
        <v>0</v>
      </c>
      <c r="S1179" t="n">
        <v>15.51201721467403</v>
      </c>
      <c r="T1179" t="n">
        <v>583.0138559551033</v>
      </c>
      <c r="U1179" t="n">
        <v>2299.406647886927</v>
      </c>
      <c r="V1179" t="n">
        <v>254.0743268954553</v>
      </c>
      <c r="W1179" t="n">
        <v>5</v>
      </c>
      <c r="X1179" t="n">
        <v>1549.800080675789</v>
      </c>
      <c r="Y1179" t="b">
        <v>0</v>
      </c>
      <c r="Z1179" t="n">
        <v>1549.800080675789</v>
      </c>
      <c r="AA1179" t="b">
        <v>0</v>
      </c>
      <c r="AB1179" t="n">
        <v>64.42046827978076</v>
      </c>
      <c r="AC1179" t="n">
        <v>15.51201721467404</v>
      </c>
      <c r="AD1179" t="b">
        <v>0</v>
      </c>
      <c r="AE1179" t="n">
        <v>0</v>
      </c>
      <c r="AF1179" t="n">
        <v>0</v>
      </c>
      <c r="AG1179" t="n">
        <v>0.9456010862751809</v>
      </c>
      <c r="AH1179" t="n">
        <v>40.90381243400235</v>
      </c>
      <c r="AI1179" t="n">
        <v>101.0778553231747</v>
      </c>
      <c r="AJ1179" t="n">
        <v>16.40439868335754</v>
      </c>
      <c r="AK1179" t="n">
        <v>5.498525531215137</v>
      </c>
      <c r="AL1179" t="n">
        <v>16.40439868335754</v>
      </c>
      <c r="AM1179" t="n">
        <v>0</v>
      </c>
      <c r="AN1179" t="n">
        <v>0</v>
      </c>
      <c r="AO1179" t="n">
        <v>16.40537790559721</v>
      </c>
      <c r="AP1179" t="n">
        <v>0</v>
      </c>
      <c r="AQ1179" t="n">
        <v>3.444919198007419</v>
      </c>
      <c r="AR1179" t="n">
        <v>1</v>
      </c>
      <c r="AS1179" t="n">
        <v>0</v>
      </c>
      <c r="AT1179" t="n">
        <v>0</v>
      </c>
      <c r="AU1179" t="n">
        <v>0</v>
      </c>
      <c r="AV1179" t="n">
        <v>3.430564129895366</v>
      </c>
      <c r="AW1179" t="n">
        <v>1.07851112283847</v>
      </c>
    </row>
    <row r="1180" spans="1:49">
      <c r="A1180" t="n">
        <v>0</v>
      </c>
      <c r="B1180" t="n">
        <v>-21.42638506</v>
      </c>
      <c r="C1180" t="n">
        <v>59.89903216835081</v>
      </c>
      <c r="D1180" t="n">
        <v>95.17685892625165</v>
      </c>
      <c r="E1180" t="n">
        <v>1570.862823833835</v>
      </c>
      <c r="F1180" t="n">
        <v>1177</v>
      </c>
      <c r="G1180" t="n">
        <v>71.73456175000001</v>
      </c>
      <c r="H1180" t="n">
        <v>0.2646773618073421</v>
      </c>
      <c r="I1180" t="n">
        <v>-0</v>
      </c>
      <c r="J1180" t="n">
        <v>0</v>
      </c>
      <c r="K1180" t="n">
        <v>0</v>
      </c>
      <c r="L1180" t="n">
        <v>0.1420844768041298</v>
      </c>
      <c r="M1180" t="n">
        <v>0</v>
      </c>
      <c r="N1180" t="n">
        <v>90.75306404646008</v>
      </c>
      <c r="O1180" t="n">
        <v>15.27642723905619</v>
      </c>
      <c r="P1180" t="b">
        <v>1</v>
      </c>
      <c r="Q1180" t="n">
        <v>0</v>
      </c>
      <c r="R1180" t="b">
        <v>0</v>
      </c>
      <c r="S1180" t="n">
        <v>15.27642723905619</v>
      </c>
      <c r="T1180" t="n">
        <v>590.9373754474092</v>
      </c>
      <c r="U1180" t="n">
        <v>2330.657008764582</v>
      </c>
      <c r="V1180" t="n">
        <v>246.8605651526447</v>
      </c>
      <c r="W1180" t="n">
        <v>5</v>
      </c>
      <c r="X1180" t="n">
        <v>1570.862823907328</v>
      </c>
      <c r="Y1180" t="b">
        <v>0</v>
      </c>
      <c r="Z1180" t="n">
        <v>1570.862823907328</v>
      </c>
      <c r="AA1180" t="b">
        <v>0</v>
      </c>
      <c r="AB1180" t="n">
        <v>62.59142118474765</v>
      </c>
      <c r="AC1180" t="n">
        <v>15.27642723905619</v>
      </c>
      <c r="AD1180" t="b">
        <v>0</v>
      </c>
      <c r="AE1180" t="n">
        <v>0</v>
      </c>
      <c r="AF1180" t="n">
        <v>0</v>
      </c>
      <c r="AG1180" t="n">
        <v>0.9449593700691655</v>
      </c>
      <c r="AH1180" t="n">
        <v>40.93267522563215</v>
      </c>
      <c r="AI1180" t="n">
        <v>98.27471212819867</v>
      </c>
      <c r="AJ1180" t="n">
        <v>16.16622653092275</v>
      </c>
      <c r="AK1180" t="n">
        <v>5.409102061807488</v>
      </c>
      <c r="AL1180" t="n">
        <v>16.16622653092275</v>
      </c>
      <c r="AM1180" t="n">
        <v>0</v>
      </c>
      <c r="AN1180" t="n">
        <v>0</v>
      </c>
      <c r="AO1180" t="n">
        <v>16.16707468796068</v>
      </c>
      <c r="AP1180" t="n">
        <v>0</v>
      </c>
      <c r="AQ1180" t="n">
        <v>3.395789060956862</v>
      </c>
      <c r="AR1180" t="n">
        <v>1</v>
      </c>
      <c r="AS1180" t="n">
        <v>0</v>
      </c>
      <c r="AT1180" t="n">
        <v>0</v>
      </c>
      <c r="AU1180" t="n">
        <v>0</v>
      </c>
      <c r="AV1180" t="n">
        <v>3.381450081229676</v>
      </c>
      <c r="AW1180" t="n">
        <v>1.063070499731625</v>
      </c>
    </row>
    <row r="1181" spans="1:49">
      <c r="A1181" t="n">
        <v>0</v>
      </c>
      <c r="B1181" t="n">
        <v>-21.42638506</v>
      </c>
      <c r="C1181" t="n">
        <v>59.98238595402889</v>
      </c>
      <c r="D1181" t="n">
        <v>95.30930433001299</v>
      </c>
      <c r="E1181" t="n">
        <v>1591.86972089243</v>
      </c>
      <c r="F1181" t="n">
        <v>1178</v>
      </c>
      <c r="G1181" t="n">
        <v>72.69385656</v>
      </c>
      <c r="H1181" t="n">
        <v>0.2618388512400642</v>
      </c>
      <c r="I1181" t="n">
        <v>-0</v>
      </c>
      <c r="J1181" t="n">
        <v>0</v>
      </c>
      <c r="K1181" t="n">
        <v>0</v>
      </c>
      <c r="L1181" t="n">
        <v>0.126753466542709</v>
      </c>
      <c r="M1181" t="n">
        <v>0</v>
      </c>
      <c r="N1181" t="n">
        <v>90.74562432942535</v>
      </c>
      <c r="O1181" t="n">
        <v>15.47141770196721</v>
      </c>
      <c r="P1181" t="b">
        <v>1</v>
      </c>
      <c r="Q1181" t="n">
        <v>0</v>
      </c>
      <c r="R1181" t="b">
        <v>0</v>
      </c>
      <c r="S1181" t="n">
        <v>15.47141770196721</v>
      </c>
      <c r="T1181" t="n">
        <v>598.8398863636581</v>
      </c>
      <c r="U1181" t="n">
        <v>2361.824511818268</v>
      </c>
      <c r="V1181" t="n">
        <v>246.7122841993413</v>
      </c>
      <c r="W1181" t="n">
        <v>5</v>
      </c>
      <c r="X1181" t="n">
        <v>1591.869720965512</v>
      </c>
      <c r="Y1181" t="b">
        <v>0</v>
      </c>
      <c r="Z1181" t="n">
        <v>1591.869720965512</v>
      </c>
      <c r="AA1181" t="b">
        <v>0</v>
      </c>
      <c r="AB1181" t="n">
        <v>62.55382459415347</v>
      </c>
      <c r="AC1181" t="n">
        <v>15.47141770196721</v>
      </c>
      <c r="AD1181" t="b">
        <v>0</v>
      </c>
      <c r="AE1181" t="n">
        <v>0</v>
      </c>
      <c r="AF1181" t="n">
        <v>0</v>
      </c>
      <c r="AG1181" t="n">
        <v>0.9448673374719461</v>
      </c>
      <c r="AH1181" t="n">
        <v>40.96143496990797</v>
      </c>
      <c r="AI1181" t="n">
        <v>98.22524823752204</v>
      </c>
      <c r="AJ1181" t="n">
        <v>16.37416924936997</v>
      </c>
      <c r="AK1181" t="n">
        <v>5.415419462813631</v>
      </c>
      <c r="AL1181" t="n">
        <v>16.37416924936997</v>
      </c>
      <c r="AM1181" t="n">
        <v>0</v>
      </c>
      <c r="AN1181" t="n">
        <v>0</v>
      </c>
      <c r="AO1181" t="n">
        <v>16.37495491794804</v>
      </c>
      <c r="AP1181" t="n">
        <v>0</v>
      </c>
      <c r="AQ1181" t="n">
        <v>3.433106761113944</v>
      </c>
      <c r="AR1181" t="n">
        <v>1</v>
      </c>
      <c r="AS1181" t="n">
        <v>0</v>
      </c>
      <c r="AT1181" t="n">
        <v>0</v>
      </c>
      <c r="AU1181" t="n">
        <v>0</v>
      </c>
      <c r="AV1181" t="n">
        <v>3.41878929391528</v>
      </c>
      <c r="AW1181" t="n">
        <v>1.074809314303991</v>
      </c>
    </row>
    <row r="1182" spans="1:49">
      <c r="A1182" t="n">
        <v>0</v>
      </c>
      <c r="B1182" t="n">
        <v>-21.42638506</v>
      </c>
      <c r="C1182" t="n">
        <v>60.06080250000308</v>
      </c>
      <c r="D1182" t="n">
        <v>95.43390468269806</v>
      </c>
      <c r="E1182" t="n">
        <v>1611.353064275185</v>
      </c>
      <c r="F1182" t="n">
        <v>1179</v>
      </c>
      <c r="G1182" t="n">
        <v>73.58357721499999</v>
      </c>
      <c r="H1182" t="n">
        <v>0.2288134540657278</v>
      </c>
      <c r="I1182" t="n">
        <v>-0</v>
      </c>
      <c r="J1182" t="n">
        <v>0</v>
      </c>
      <c r="K1182" t="n">
        <v>0</v>
      </c>
      <c r="L1182" t="n">
        <v>0.1136040429318287</v>
      </c>
      <c r="M1182" t="n">
        <v>0</v>
      </c>
      <c r="N1182" t="n">
        <v>90.73818461239063</v>
      </c>
      <c r="O1182" t="n">
        <v>14.59727330856279</v>
      </c>
      <c r="P1182" t="b">
        <v>1</v>
      </c>
      <c r="Q1182" t="n">
        <v>0</v>
      </c>
      <c r="R1182" t="b">
        <v>0</v>
      </c>
      <c r="S1182" t="n">
        <v>14.59727330856279</v>
      </c>
      <c r="T1182" t="n">
        <v>606.1692569755452</v>
      </c>
      <c r="U1182" t="n">
        <v>2390.73154951155</v>
      </c>
      <c r="V1182" t="n">
        <v>229.9583665109773</v>
      </c>
      <c r="W1182" t="n">
        <v>5</v>
      </c>
      <c r="X1182" t="n">
        <v>1611.353064370785</v>
      </c>
      <c r="Y1182" t="b">
        <v>0</v>
      </c>
      <c r="Z1182" t="n">
        <v>1611.353064370785</v>
      </c>
      <c r="AA1182" t="b">
        <v>0</v>
      </c>
      <c r="AB1182" t="n">
        <v>58.30587386180966</v>
      </c>
      <c r="AC1182" t="n">
        <v>14.59727330856279</v>
      </c>
      <c r="AD1182" t="b">
        <v>0</v>
      </c>
      <c r="AE1182" t="n">
        <v>0</v>
      </c>
      <c r="AF1182" t="n">
        <v>0</v>
      </c>
      <c r="AG1182" t="n">
        <v>0.9433378235150781</v>
      </c>
      <c r="AH1182" t="n">
        <v>40.99061051013988</v>
      </c>
      <c r="AI1182" t="n">
        <v>91.70334220950808</v>
      </c>
      <c r="AJ1182" t="n">
        <v>15.47406766132861</v>
      </c>
      <c r="AK1182" t="n">
        <v>5.196110960532337</v>
      </c>
      <c r="AL1182" t="n">
        <v>15.47406766132861</v>
      </c>
      <c r="AM1182" t="n">
        <v>0</v>
      </c>
      <c r="AN1182" t="n">
        <v>0</v>
      </c>
      <c r="AO1182" t="n">
        <v>15.47469133853076</v>
      </c>
      <c r="AP1182" t="n">
        <v>0</v>
      </c>
      <c r="AQ1182" t="n">
        <v>3.258957363741695</v>
      </c>
      <c r="AR1182" t="n">
        <v>1</v>
      </c>
      <c r="AS1182" t="n">
        <v>0</v>
      </c>
      <c r="AT1182" t="n">
        <v>0</v>
      </c>
      <c r="AU1182" t="n">
        <v>0</v>
      </c>
      <c r="AV1182" t="n">
        <v>3.244716307401631</v>
      </c>
      <c r="AW1182" t="n">
        <v>1.020083722526056</v>
      </c>
    </row>
    <row r="1183" spans="1:49">
      <c r="A1183" t="n">
        <v>0</v>
      </c>
      <c r="B1183" t="n">
        <v>-21.42638506</v>
      </c>
      <c r="C1183" t="n">
        <v>60.12964777049268</v>
      </c>
      <c r="D1183" t="n">
        <v>95.5432967105811</v>
      </c>
      <c r="E1183" t="n">
        <v>1627.945074618235</v>
      </c>
      <c r="F1183" t="n">
        <v>1180</v>
      </c>
      <c r="G1183" t="n">
        <v>74.34126309999999</v>
      </c>
      <c r="H1183" t="n">
        <v>0.1957461158303353</v>
      </c>
      <c r="I1183" t="n">
        <v>-0</v>
      </c>
      <c r="J1183" t="n">
        <v>0</v>
      </c>
      <c r="K1183" t="n">
        <v>0</v>
      </c>
      <c r="L1183" t="n">
        <v>0.1076444946296921</v>
      </c>
      <c r="M1183" t="n">
        <v>0</v>
      </c>
      <c r="N1183" t="n">
        <v>90.7307448953559</v>
      </c>
      <c r="O1183" t="n">
        <v>13.65986693255483</v>
      </c>
      <c r="P1183" t="b">
        <v>1</v>
      </c>
      <c r="Q1183" t="n">
        <v>0</v>
      </c>
      <c r="R1183" t="b">
        <v>0</v>
      </c>
      <c r="S1183" t="n">
        <v>13.65986693255483</v>
      </c>
      <c r="T1183" t="n">
        <v>612.4109471367798</v>
      </c>
      <c r="U1183" t="n">
        <v>2415.348775507459</v>
      </c>
      <c r="V1183" t="n">
        <v>212.9976958568049</v>
      </c>
      <c r="W1183" t="n">
        <v>5</v>
      </c>
      <c r="X1183" t="n">
        <v>1627.945074692028</v>
      </c>
      <c r="Y1183" t="b">
        <v>0</v>
      </c>
      <c r="Z1183" t="n">
        <v>1627.945074692028</v>
      </c>
      <c r="AA1183" t="b">
        <v>0</v>
      </c>
      <c r="AB1183" t="n">
        <v>54.00550097789171</v>
      </c>
      <c r="AC1183" t="n">
        <v>13.65986693255483</v>
      </c>
      <c r="AD1183" t="b">
        <v>0</v>
      </c>
      <c r="AE1183" t="n">
        <v>0</v>
      </c>
      <c r="AF1183" t="n">
        <v>0</v>
      </c>
      <c r="AG1183" t="n">
        <v>0.9415646367380495</v>
      </c>
      <c r="AH1183" t="n">
        <v>41.0189012835616</v>
      </c>
      <c r="AI1183" t="n">
        <v>85.09968718438216</v>
      </c>
      <c r="AJ1183" t="n">
        <v>14.50762528622356</v>
      </c>
      <c r="AK1183" t="n">
        <v>4.972831134097717</v>
      </c>
      <c r="AL1183" t="n">
        <v>14.50762528622356</v>
      </c>
      <c r="AM1183" t="n">
        <v>0</v>
      </c>
      <c r="AN1183" t="n">
        <v>0</v>
      </c>
      <c r="AO1183" t="n">
        <v>14.5081001501298</v>
      </c>
      <c r="AP1183" t="n">
        <v>0</v>
      </c>
      <c r="AQ1183" t="n">
        <v>3.075217078583133</v>
      </c>
      <c r="AR1183" t="n">
        <v>1</v>
      </c>
      <c r="AS1183" t="n">
        <v>0</v>
      </c>
      <c r="AT1183" t="n">
        <v>0</v>
      </c>
      <c r="AU1183" t="n">
        <v>0</v>
      </c>
      <c r="AV1183" t="n">
        <v>3.06110984405956</v>
      </c>
      <c r="AW1183" t="n">
        <v>0.9623609674800817</v>
      </c>
    </row>
    <row r="1184" spans="1:49">
      <c r="A1184" t="n">
        <v>0</v>
      </c>
      <c r="B1184" t="n">
        <v>-21.42638506</v>
      </c>
      <c r="C1184" t="n">
        <v>60.19264706904295</v>
      </c>
      <c r="D1184" t="n">
        <v>95.64339975287601</v>
      </c>
      <c r="E1184" t="n">
        <v>1642.831652306505</v>
      </c>
      <c r="F1184" t="n">
        <v>1181</v>
      </c>
      <c r="G1184" t="n">
        <v>75.021069195</v>
      </c>
      <c r="H1184" t="n">
        <v>0.1861120659462667</v>
      </c>
      <c r="I1184" t="n">
        <v>-0</v>
      </c>
      <c r="J1184" t="n">
        <v>0</v>
      </c>
      <c r="K1184" t="n">
        <v>0</v>
      </c>
      <c r="L1184" t="n">
        <v>0.1067607296378841</v>
      </c>
      <c r="M1184" t="n">
        <v>0</v>
      </c>
      <c r="N1184" t="n">
        <v>90.72330517832117</v>
      </c>
      <c r="O1184" t="n">
        <v>13.51008928498851</v>
      </c>
      <c r="P1184" t="b">
        <v>1</v>
      </c>
      <c r="Q1184" t="n">
        <v>0</v>
      </c>
      <c r="R1184" t="b">
        <v>0</v>
      </c>
      <c r="S1184" t="n">
        <v>13.51008928498851</v>
      </c>
      <c r="T1184" t="n">
        <v>618.011076555462</v>
      </c>
      <c r="U1184" t="n">
        <v>2437.435685934742</v>
      </c>
      <c r="V1184" t="n">
        <v>208.753296458997</v>
      </c>
      <c r="W1184" t="n">
        <v>5</v>
      </c>
      <c r="X1184" t="n">
        <v>1642.831652320016</v>
      </c>
      <c r="Y1184" t="b">
        <v>0</v>
      </c>
      <c r="Z1184" t="n">
        <v>1642.831652320016</v>
      </c>
      <c r="AA1184" t="b">
        <v>0</v>
      </c>
      <c r="AB1184" t="n">
        <v>52.92933480197694</v>
      </c>
      <c r="AC1184" t="n">
        <v>13.51008928498851</v>
      </c>
      <c r="AD1184" t="b">
        <v>0</v>
      </c>
      <c r="AE1184" t="n">
        <v>0</v>
      </c>
      <c r="AF1184" t="n">
        <v>0</v>
      </c>
      <c r="AG1184" t="n">
        <v>0.941030427522736</v>
      </c>
      <c r="AH1184" t="n">
        <v>41.04620376027678</v>
      </c>
      <c r="AI1184" t="n">
        <v>83.45125516937155</v>
      </c>
      <c r="AJ1184" t="n">
        <v>14.356697604937</v>
      </c>
      <c r="AK1184" t="n">
        <v>4.921084840028911</v>
      </c>
      <c r="AL1184" t="n">
        <v>14.356697604937</v>
      </c>
      <c r="AM1184" t="n">
        <v>0</v>
      </c>
      <c r="AN1184" t="n">
        <v>0</v>
      </c>
      <c r="AO1184" t="n">
        <v>14.3571198725632</v>
      </c>
      <c r="AP1184" t="n">
        <v>0</v>
      </c>
      <c r="AQ1184" t="n">
        <v>3.046432554827286</v>
      </c>
      <c r="AR1184" t="n">
        <v>1</v>
      </c>
      <c r="AS1184" t="n">
        <v>0</v>
      </c>
      <c r="AT1184" t="n">
        <v>0</v>
      </c>
      <c r="AU1184" t="n">
        <v>0</v>
      </c>
      <c r="AV1184" t="n">
        <v>3.032390012373382</v>
      </c>
      <c r="AW1184" t="n">
        <v>0.953331939965433</v>
      </c>
    </row>
    <row r="1185" spans="1:49">
      <c r="A1185" t="n">
        <v>0</v>
      </c>
      <c r="B1185" t="n">
        <v>-21.42638506</v>
      </c>
      <c r="C1185" t="n">
        <v>60.25506115333708</v>
      </c>
      <c r="D1185" t="n">
        <v>95.7425729161281</v>
      </c>
      <c r="E1185" t="n">
        <v>1657.62922048051</v>
      </c>
      <c r="F1185" t="n">
        <v>1182</v>
      </c>
      <c r="G1185" t="n">
        <v>75.69681061</v>
      </c>
      <c r="H1185" t="n">
        <v>0.1894285453846063</v>
      </c>
      <c r="I1185" t="n">
        <v>-0</v>
      </c>
      <c r="J1185" t="n">
        <v>0</v>
      </c>
      <c r="K1185" t="n">
        <v>0</v>
      </c>
      <c r="L1185" t="n">
        <v>0.103130507027663</v>
      </c>
      <c r="M1185" t="n">
        <v>0</v>
      </c>
      <c r="N1185" t="n">
        <v>90.71586546128644</v>
      </c>
      <c r="O1185" t="n">
        <v>13.8175760218623</v>
      </c>
      <c r="P1185" t="b">
        <v>1</v>
      </c>
      <c r="Q1185" t="n">
        <v>0</v>
      </c>
      <c r="R1185" t="b">
        <v>0</v>
      </c>
      <c r="S1185" t="n">
        <v>13.8175760218623</v>
      </c>
      <c r="T1185" t="n">
        <v>623.5777218170987</v>
      </c>
      <c r="U1185" t="n">
        <v>2459.390534846637</v>
      </c>
      <c r="V1185" t="n">
        <v>211.5985336056434</v>
      </c>
      <c r="W1185" t="n">
        <v>5</v>
      </c>
      <c r="X1185" t="n">
        <v>1657.629220486634</v>
      </c>
      <c r="Y1185" t="b">
        <v>0</v>
      </c>
      <c r="Z1185" t="n">
        <v>1657.629220486634</v>
      </c>
      <c r="AA1185" t="b">
        <v>0</v>
      </c>
      <c r="AB1185" t="n">
        <v>53.65074381481831</v>
      </c>
      <c r="AC1185" t="n">
        <v>13.8175760218623</v>
      </c>
      <c r="AD1185" t="b">
        <v>0</v>
      </c>
      <c r="AE1185" t="n">
        <v>0</v>
      </c>
      <c r="AF1185" t="n">
        <v>0</v>
      </c>
      <c r="AG1185" t="n">
        <v>0.9412848629767001</v>
      </c>
      <c r="AH1185" t="n">
        <v>41.07345373017817</v>
      </c>
      <c r="AI1185" t="n">
        <v>84.56580281051089</v>
      </c>
      <c r="AJ1185" t="n">
        <v>14.67948393238353</v>
      </c>
      <c r="AK1185" t="n">
        <v>4.965292699504516</v>
      </c>
      <c r="AL1185" t="n">
        <v>14.67948393238353</v>
      </c>
      <c r="AM1185" t="n">
        <v>0</v>
      </c>
      <c r="AN1185" t="n">
        <v>0</v>
      </c>
      <c r="AO1185" t="n">
        <v>14.67991767972483</v>
      </c>
      <c r="AP1185" t="n">
        <v>0</v>
      </c>
      <c r="AQ1185" t="n">
        <v>3.10653596829165</v>
      </c>
      <c r="AR1185" t="n">
        <v>1</v>
      </c>
      <c r="AS1185" t="n">
        <v>0</v>
      </c>
      <c r="AT1185" t="n">
        <v>0</v>
      </c>
      <c r="AU1185" t="n">
        <v>0</v>
      </c>
      <c r="AV1185" t="n">
        <v>3.092504469649951</v>
      </c>
      <c r="AW1185" t="n">
        <v>0.9722309047890858</v>
      </c>
    </row>
    <row r="1186" spans="1:49">
      <c r="A1186" t="n">
        <v>0</v>
      </c>
      <c r="B1186" t="n">
        <v>-21.42638506</v>
      </c>
      <c r="C1186" t="n">
        <v>60.31894046467907</v>
      </c>
      <c r="D1186" t="n">
        <v>95.84407425903484</v>
      </c>
      <c r="E1186" t="n">
        <v>1672.916587230535</v>
      </c>
      <c r="F1186" t="n">
        <v>1183</v>
      </c>
      <c r="G1186" t="n">
        <v>76.39491902500001</v>
      </c>
      <c r="H1186" t="n">
        <v>0.2010486108486518</v>
      </c>
      <c r="I1186" t="n">
        <v>-0</v>
      </c>
      <c r="J1186" t="n">
        <v>0</v>
      </c>
      <c r="K1186" t="n">
        <v>0</v>
      </c>
      <c r="L1186" t="n">
        <v>0.0982045832703542</v>
      </c>
      <c r="M1186" t="n">
        <v>0</v>
      </c>
      <c r="N1186" t="n">
        <v>90.70842574425171</v>
      </c>
      <c r="O1186" t="n">
        <v>14.43483570513731</v>
      </c>
      <c r="P1186" t="b">
        <v>1</v>
      </c>
      <c r="Q1186" t="n">
        <v>0</v>
      </c>
      <c r="R1186" t="b">
        <v>0</v>
      </c>
      <c r="S1186" t="n">
        <v>14.43483570513731</v>
      </c>
      <c r="T1186" t="n">
        <v>629.3286227004912</v>
      </c>
      <c r="U1186" t="n">
        <v>2482.072087930737</v>
      </c>
      <c r="V1186" t="n">
        <v>219.0310790569603</v>
      </c>
      <c r="W1186" t="n">
        <v>5</v>
      </c>
      <c r="X1186" t="n">
        <v>1672.916587265317</v>
      </c>
      <c r="Y1186" t="b">
        <v>0</v>
      </c>
      <c r="Z1186" t="n">
        <v>1672.916587265317</v>
      </c>
      <c r="AA1186" t="b">
        <v>0</v>
      </c>
      <c r="AB1186" t="n">
        <v>55.53526345257614</v>
      </c>
      <c r="AC1186" t="n">
        <v>14.43483570513731</v>
      </c>
      <c r="AD1186" t="b">
        <v>0</v>
      </c>
      <c r="AE1186" t="n">
        <v>0</v>
      </c>
      <c r="AF1186" t="n">
        <v>0</v>
      </c>
      <c r="AG1186" t="n">
        <v>0.9420159084634033</v>
      </c>
      <c r="AH1186" t="n">
        <v>41.10120365238257</v>
      </c>
      <c r="AI1186" t="n">
        <v>87.46830342475957</v>
      </c>
      <c r="AJ1186" t="n">
        <v>15.32334600238664</v>
      </c>
      <c r="AK1186" t="n">
        <v>5.071770112332061</v>
      </c>
      <c r="AL1186" t="n">
        <v>15.32334600238664</v>
      </c>
      <c r="AM1186" t="n">
        <v>0</v>
      </c>
      <c r="AN1186" t="n">
        <v>0</v>
      </c>
      <c r="AO1186" t="n">
        <v>15.323829707922</v>
      </c>
      <c r="AP1186" t="n">
        <v>0</v>
      </c>
      <c r="AQ1186" t="n">
        <v>3.226786071213362</v>
      </c>
      <c r="AR1186" t="n">
        <v>1</v>
      </c>
      <c r="AS1186" t="n">
        <v>0</v>
      </c>
      <c r="AT1186" t="n">
        <v>0</v>
      </c>
      <c r="AU1186" t="n">
        <v>0</v>
      </c>
      <c r="AV1186" t="n">
        <v>3.212742460062374</v>
      </c>
      <c r="AW1186" t="n">
        <v>1.010031687732473</v>
      </c>
    </row>
    <row r="1187" spans="1:49">
      <c r="A1187" t="n">
        <v>0</v>
      </c>
      <c r="B1187" t="n">
        <v>-21.42638506</v>
      </c>
      <c r="C1187" t="n">
        <v>60.38678745523067</v>
      </c>
      <c r="D1187" t="n">
        <v>95.9518800651479</v>
      </c>
      <c r="E1187" t="n">
        <v>1689.39951143966</v>
      </c>
      <c r="F1187" t="n">
        <v>1184</v>
      </c>
      <c r="G1187" t="n">
        <v>77.147623415</v>
      </c>
      <c r="H1187" t="n">
        <v>0.2153876820541196</v>
      </c>
      <c r="I1187" t="n">
        <v>-0</v>
      </c>
      <c r="J1187" t="n">
        <v>0</v>
      </c>
      <c r="K1187" t="n">
        <v>0</v>
      </c>
      <c r="L1187" t="n">
        <v>0.09573732578230754</v>
      </c>
      <c r="M1187" t="n">
        <v>0</v>
      </c>
      <c r="N1187" t="n">
        <v>90.70098602721698</v>
      </c>
      <c r="O1187" t="n">
        <v>15.17702189265179</v>
      </c>
      <c r="P1187" t="b">
        <v>1</v>
      </c>
      <c r="Q1187" t="n">
        <v>0</v>
      </c>
      <c r="R1187" t="b">
        <v>0</v>
      </c>
      <c r="S1187" t="n">
        <v>15.17702189265179</v>
      </c>
      <c r="T1187" t="n">
        <v>635.5292761353655</v>
      </c>
      <c r="U1187" t="n">
        <v>2506.527465077882</v>
      </c>
      <c r="V1187" t="n">
        <v>228.0459591398858</v>
      </c>
      <c r="W1187" t="n">
        <v>5</v>
      </c>
      <c r="X1187" t="n">
        <v>1689.399511462492</v>
      </c>
      <c r="Y1187" t="b">
        <v>0</v>
      </c>
      <c r="Z1187" t="n">
        <v>1689.399511462492</v>
      </c>
      <c r="AA1187" t="b">
        <v>0</v>
      </c>
      <c r="AB1187" t="n">
        <v>57.82098355473777</v>
      </c>
      <c r="AC1187" t="n">
        <v>15.17702189265179</v>
      </c>
      <c r="AD1187" t="b">
        <v>0</v>
      </c>
      <c r="AE1187" t="n">
        <v>0</v>
      </c>
      <c r="AF1187" t="n">
        <v>0</v>
      </c>
      <c r="AG1187" t="n">
        <v>0.9428482478664973</v>
      </c>
      <c r="AH1187" t="n">
        <v>41.12983228009291</v>
      </c>
      <c r="AI1187" t="n">
        <v>90.98792899336378</v>
      </c>
      <c r="AJ1187" t="n">
        <v>16.09699326163544</v>
      </c>
      <c r="AK1187" t="n">
        <v>5.200119564969469</v>
      </c>
      <c r="AL1187" t="n">
        <v>16.09699326163544</v>
      </c>
      <c r="AM1187" t="n">
        <v>0</v>
      </c>
      <c r="AN1187" t="n">
        <v>0</v>
      </c>
      <c r="AO1187" t="n">
        <v>16.09752134438124</v>
      </c>
      <c r="AP1187" t="n">
        <v>0</v>
      </c>
      <c r="AQ1187" t="n">
        <v>3.371463292594396</v>
      </c>
      <c r="AR1187" t="n">
        <v>1</v>
      </c>
      <c r="AS1187" t="n">
        <v>0</v>
      </c>
      <c r="AT1187" t="n">
        <v>0</v>
      </c>
      <c r="AU1187" t="n">
        <v>0</v>
      </c>
      <c r="AV1187" t="n">
        <v>3.357421903573097</v>
      </c>
      <c r="AW1187" t="n">
        <v>1.055516448595157</v>
      </c>
    </row>
    <row r="1188" spans="1:49">
      <c r="A1188" t="n">
        <v>0</v>
      </c>
      <c r="B1188" t="n">
        <v>-21.42638506</v>
      </c>
      <c r="C1188" t="n">
        <v>60.45552671733989</v>
      </c>
      <c r="D1188" t="n">
        <v>96.06110365049861</v>
      </c>
      <c r="E1188" t="n">
        <v>1706.112273579865</v>
      </c>
      <c r="F1188" t="n">
        <v>1185</v>
      </c>
      <c r="G1188" t="n">
        <v>77.910823515</v>
      </c>
      <c r="H1188" t="n">
        <v>0.200654402601538</v>
      </c>
      <c r="I1188" t="n">
        <v>-0</v>
      </c>
      <c r="J1188" t="n">
        <v>0</v>
      </c>
      <c r="K1188" t="n">
        <v>0</v>
      </c>
      <c r="L1188" t="n">
        <v>0.0955091541268267</v>
      </c>
      <c r="M1188" t="n">
        <v>0</v>
      </c>
      <c r="N1188" t="n">
        <v>90.69354631018226</v>
      </c>
      <c r="O1188" t="n">
        <v>14.86560618068632</v>
      </c>
      <c r="P1188" t="b">
        <v>1</v>
      </c>
      <c r="Q1188" t="n">
        <v>0</v>
      </c>
      <c r="R1188" t="b">
        <v>0</v>
      </c>
      <c r="S1188" t="n">
        <v>14.86560618068632</v>
      </c>
      <c r="T1188" t="n">
        <v>641.8163914816191</v>
      </c>
      <c r="U1188" t="n">
        <v>2531.323848003506</v>
      </c>
      <c r="V1188" t="n">
        <v>221.1786489514814</v>
      </c>
      <c r="W1188" t="n">
        <v>5</v>
      </c>
      <c r="X1188" t="n">
        <v>1706.112273554363</v>
      </c>
      <c r="Y1188" t="b">
        <v>0</v>
      </c>
      <c r="Z1188" t="n">
        <v>1706.112273554363</v>
      </c>
      <c r="AA1188" t="b">
        <v>0</v>
      </c>
      <c r="AB1188" t="n">
        <v>56.07977914591313</v>
      </c>
      <c r="AC1188" t="n">
        <v>14.86560618068632</v>
      </c>
      <c r="AD1188" t="b">
        <v>0</v>
      </c>
      <c r="AE1188" t="n">
        <v>0</v>
      </c>
      <c r="AF1188" t="n">
        <v>0</v>
      </c>
      <c r="AG1188" t="n">
        <v>0.942099912823386</v>
      </c>
      <c r="AH1188" t="n">
        <v>41.15950080393145</v>
      </c>
      <c r="AI1188" t="n">
        <v>88.31804245521904</v>
      </c>
      <c r="AJ1188" t="n">
        <v>15.77922466433043</v>
      </c>
      <c r="AK1188" t="n">
        <v>5.113622357425101</v>
      </c>
      <c r="AL1188" t="n">
        <v>15.77922466433043</v>
      </c>
      <c r="AM1188" t="n">
        <v>0</v>
      </c>
      <c r="AN1188" t="n">
        <v>0</v>
      </c>
      <c r="AO1188" t="n">
        <v>15.77968703826576</v>
      </c>
      <c r="AP1188" t="n">
        <v>0</v>
      </c>
      <c r="AQ1188" t="n">
        <v>3.310993281689824</v>
      </c>
      <c r="AR1188" t="n">
        <v>1</v>
      </c>
      <c r="AS1188" t="n">
        <v>0</v>
      </c>
      <c r="AT1188" t="n">
        <v>0</v>
      </c>
      <c r="AU1188" t="n">
        <v>0</v>
      </c>
      <c r="AV1188" t="n">
        <v>3.29704473849565</v>
      </c>
      <c r="AW1188" t="n">
        <v>1.036534892898816</v>
      </c>
    </row>
    <row r="1189" spans="1:49">
      <c r="A1189" t="n">
        <v>0</v>
      </c>
      <c r="B1189" t="n">
        <v>-21.42638506</v>
      </c>
      <c r="C1189" t="n">
        <v>60.51584949296958</v>
      </c>
      <c r="D1189" t="n">
        <v>96.15695381866175</v>
      </c>
      <c r="E1189" t="n">
        <v>1720.461362695815</v>
      </c>
      <c r="F1189" t="n">
        <v>1186</v>
      </c>
      <c r="G1189" t="n">
        <v>78.56608481500001</v>
      </c>
      <c r="H1189" t="n">
        <v>0.164045874206403</v>
      </c>
      <c r="I1189" t="n">
        <v>-0</v>
      </c>
      <c r="J1189" t="n">
        <v>0</v>
      </c>
      <c r="K1189" t="n">
        <v>0</v>
      </c>
      <c r="L1189" t="n">
        <v>0.09630448274744574</v>
      </c>
      <c r="M1189" t="n">
        <v>0</v>
      </c>
      <c r="N1189" t="n">
        <v>90.68610659314753</v>
      </c>
      <c r="O1189" t="n">
        <v>13.70298875569859</v>
      </c>
      <c r="P1189" t="b">
        <v>1</v>
      </c>
      <c r="Q1189" t="n">
        <v>0</v>
      </c>
      <c r="R1189" t="b">
        <v>0</v>
      </c>
      <c r="S1189" t="n">
        <v>13.70298875569859</v>
      </c>
      <c r="T1189" t="n">
        <v>647.214324965952</v>
      </c>
      <c r="U1189" t="n">
        <v>2552.613297665715</v>
      </c>
      <c r="V1189" t="n">
        <v>202.1801722991983</v>
      </c>
      <c r="W1189" t="n">
        <v>5</v>
      </c>
      <c r="X1189" t="n">
        <v>1720.461362626692</v>
      </c>
      <c r="Y1189" t="b">
        <v>0</v>
      </c>
      <c r="Z1189" t="n">
        <v>1720.461362626692</v>
      </c>
      <c r="AA1189" t="b">
        <v>0</v>
      </c>
      <c r="AB1189" t="n">
        <v>51.26272117119632</v>
      </c>
      <c r="AC1189" t="n">
        <v>13.70298875569859</v>
      </c>
      <c r="AD1189" t="b">
        <v>0</v>
      </c>
      <c r="AE1189" t="n">
        <v>0</v>
      </c>
      <c r="AF1189" t="n">
        <v>0</v>
      </c>
      <c r="AG1189" t="n">
        <v>0.9399151527151236</v>
      </c>
      <c r="AH1189" t="n">
        <v>41.18894106585139</v>
      </c>
      <c r="AI1189" t="n">
        <v>80.91948468879367</v>
      </c>
      <c r="AJ1189" t="n">
        <v>14.57896355443883</v>
      </c>
      <c r="AK1189" t="n">
        <v>4.862034879897053</v>
      </c>
      <c r="AL1189" t="n">
        <v>14.57896355443883</v>
      </c>
      <c r="AM1189" t="n">
        <v>0</v>
      </c>
      <c r="AN1189" t="n">
        <v>0</v>
      </c>
      <c r="AO1189" t="n">
        <v>14.57930384604717</v>
      </c>
      <c r="AP1189" t="n">
        <v>0</v>
      </c>
      <c r="AQ1189" t="n">
        <v>3.087232745649822</v>
      </c>
      <c r="AR1189" t="n">
        <v>1</v>
      </c>
      <c r="AS1189" t="n">
        <v>0</v>
      </c>
      <c r="AT1189" t="n">
        <v>0</v>
      </c>
      <c r="AU1189" t="n">
        <v>0</v>
      </c>
      <c r="AV1189" t="n">
        <v>3.073479922878877</v>
      </c>
      <c r="AW1189" t="n">
        <v>0.9662499102579648</v>
      </c>
    </row>
    <row r="1190" spans="1:49">
      <c r="A1190" t="n">
        <v>0</v>
      </c>
      <c r="B1190" t="n">
        <v>-21.42638506</v>
      </c>
      <c r="C1190" t="n">
        <v>60.56819455527497</v>
      </c>
      <c r="D1190" t="n">
        <v>96.24012776037961</v>
      </c>
      <c r="E1190" t="n">
        <v>1732.759762067835</v>
      </c>
      <c r="F1190" t="n">
        <v>1187</v>
      </c>
      <c r="G1190" t="n">
        <v>79.12769992</v>
      </c>
      <c r="H1190" t="n">
        <v>0.1572257714061749</v>
      </c>
      <c r="I1190" t="n">
        <v>-0</v>
      </c>
      <c r="J1190" t="n">
        <v>0</v>
      </c>
      <c r="K1190" t="n">
        <v>0</v>
      </c>
      <c r="L1190" t="n">
        <v>0.09713097050524377</v>
      </c>
      <c r="M1190" t="n">
        <v>0</v>
      </c>
      <c r="N1190" t="n">
        <v>90.6786668761128</v>
      </c>
      <c r="O1190" t="n">
        <v>13.60718439077568</v>
      </c>
      <c r="P1190" t="b">
        <v>1</v>
      </c>
      <c r="Q1190" t="n">
        <v>0</v>
      </c>
      <c r="R1190" t="b">
        <v>0</v>
      </c>
      <c r="S1190" t="n">
        <v>13.60718439077568</v>
      </c>
      <c r="T1190" t="n">
        <v>651.8408166885464</v>
      </c>
      <c r="U1190" t="n">
        <v>2570.860181019627</v>
      </c>
      <c r="V1190" t="n">
        <v>199.3416737868617</v>
      </c>
      <c r="W1190" t="n">
        <v>5</v>
      </c>
      <c r="X1190" t="n">
        <v>1732.759762007229</v>
      </c>
      <c r="Y1190" t="b">
        <v>0</v>
      </c>
      <c r="Z1190" t="n">
        <v>1732.759762007229</v>
      </c>
      <c r="AA1190" t="b">
        <v>0</v>
      </c>
      <c r="AB1190" t="n">
        <v>50.54302073703391</v>
      </c>
      <c r="AC1190" t="n">
        <v>13.60718439077568</v>
      </c>
      <c r="AD1190" t="b">
        <v>0</v>
      </c>
      <c r="AE1190" t="n">
        <v>0</v>
      </c>
      <c r="AF1190" t="n">
        <v>0</v>
      </c>
      <c r="AG1190" t="n">
        <v>0.9395097547883008</v>
      </c>
      <c r="AH1190" t="n">
        <v>41.21710284521054</v>
      </c>
      <c r="AI1190" t="n">
        <v>79.81784609286302</v>
      </c>
      <c r="AJ1190" t="n">
        <v>14.48328164920627</v>
      </c>
      <c r="AK1190" t="n">
        <v>4.828201082426958</v>
      </c>
      <c r="AL1190" t="n">
        <v>14.48328164920627</v>
      </c>
      <c r="AM1190" t="n">
        <v>0</v>
      </c>
      <c r="AN1190" t="n">
        <v>0</v>
      </c>
      <c r="AO1190" t="n">
        <v>14.48359101813235</v>
      </c>
      <c r="AP1190" t="n">
        <v>0</v>
      </c>
      <c r="AQ1190" t="n">
        <v>3.06968552217822</v>
      </c>
      <c r="AR1190" t="n">
        <v>1</v>
      </c>
      <c r="AS1190" t="n">
        <v>0</v>
      </c>
      <c r="AT1190" t="n">
        <v>0</v>
      </c>
      <c r="AU1190" t="n">
        <v>0</v>
      </c>
      <c r="AV1190" t="n">
        <v>3.056007854615325</v>
      </c>
      <c r="AW1190" t="n">
        <v>0.9607569886136729</v>
      </c>
    </row>
    <row r="1191" spans="1:49">
      <c r="A1191" t="n">
        <v>0</v>
      </c>
      <c r="B1191" t="n">
        <v>-21.42638506</v>
      </c>
      <c r="C1191" t="n">
        <v>60.62325830132629</v>
      </c>
      <c r="D1191" t="n">
        <v>96.327621567878</v>
      </c>
      <c r="E1191" t="n">
        <v>1745.869276558645</v>
      </c>
      <c r="F1191" t="n">
        <v>1188</v>
      </c>
      <c r="G1191" t="n">
        <v>79.72635517000001</v>
      </c>
      <c r="H1191" t="n">
        <v>0.1739430026689011</v>
      </c>
      <c r="I1191" t="n">
        <v>-0</v>
      </c>
      <c r="J1191" t="n">
        <v>0</v>
      </c>
      <c r="K1191" t="n">
        <v>0</v>
      </c>
      <c r="L1191" t="n">
        <v>0.09696313443359833</v>
      </c>
      <c r="M1191" t="n">
        <v>0</v>
      </c>
      <c r="N1191" t="n">
        <v>90.67122715907807</v>
      </c>
      <c r="O1191" t="n">
        <v>14.40530469937932</v>
      </c>
      <c r="P1191" t="b">
        <v>1</v>
      </c>
      <c r="Q1191" t="n">
        <v>0</v>
      </c>
      <c r="R1191" t="b">
        <v>0</v>
      </c>
      <c r="S1191" t="n">
        <v>14.40530469937932</v>
      </c>
      <c r="T1191" t="n">
        <v>656.7724389582372</v>
      </c>
      <c r="U1191" t="n">
        <v>2590.310499251288</v>
      </c>
      <c r="V1191" t="n">
        <v>209.4492990559473</v>
      </c>
      <c r="W1191" t="n">
        <v>5</v>
      </c>
      <c r="X1191" t="n">
        <v>1745.869276495368</v>
      </c>
      <c r="Y1191" t="b">
        <v>0</v>
      </c>
      <c r="Z1191" t="n">
        <v>1745.869276495368</v>
      </c>
      <c r="AA1191" t="b">
        <v>0</v>
      </c>
      <c r="AB1191" t="n">
        <v>53.10580604866819</v>
      </c>
      <c r="AC1191" t="n">
        <v>14.40530469937932</v>
      </c>
      <c r="AD1191" t="b">
        <v>0</v>
      </c>
      <c r="AE1191" t="n">
        <v>0</v>
      </c>
      <c r="AF1191" t="n">
        <v>0</v>
      </c>
      <c r="AG1191" t="n">
        <v>0.9406677733864246</v>
      </c>
      <c r="AH1191" t="n">
        <v>41.24525641328677</v>
      </c>
      <c r="AI1191" t="n">
        <v>83.76176938771488</v>
      </c>
      <c r="AJ1191" t="n">
        <v>15.31391327197265</v>
      </c>
      <c r="AK1191" t="n">
        <v>4.969772282865961</v>
      </c>
      <c r="AL1191" t="n">
        <v>15.31391327197265</v>
      </c>
      <c r="AM1191" t="n">
        <v>0</v>
      </c>
      <c r="AN1191" t="n">
        <v>0</v>
      </c>
      <c r="AO1191" t="n">
        <v>15.31426603706431</v>
      </c>
      <c r="AP1191" t="n">
        <v>0</v>
      </c>
      <c r="AQ1191" t="n">
        <v>3.223514358429585</v>
      </c>
      <c r="AR1191" t="n">
        <v>1</v>
      </c>
      <c r="AS1191" t="n">
        <v>0</v>
      </c>
      <c r="AT1191" t="n">
        <v>0</v>
      </c>
      <c r="AU1191" t="n">
        <v>0</v>
      </c>
      <c r="AV1191" t="n">
        <v>3.20980440738625</v>
      </c>
      <c r="AW1191" t="n">
        <v>1.009108013849489</v>
      </c>
    </row>
    <row r="1192" spans="1:49">
      <c r="A1192" t="n">
        <v>0</v>
      </c>
      <c r="B1192" t="n">
        <v>-21.42638506</v>
      </c>
      <c r="C1192" t="n">
        <v>60.68173546500878</v>
      </c>
      <c r="D1192" t="n">
        <v>96.42053914194784</v>
      </c>
      <c r="E1192" t="n">
        <v>1759.89124081353</v>
      </c>
      <c r="F1192" t="n">
        <v>1189</v>
      </c>
      <c r="G1192" t="n">
        <v>80.366678085</v>
      </c>
      <c r="H1192" t="n">
        <v>0.1794840220849032</v>
      </c>
      <c r="I1192" t="n">
        <v>-0</v>
      </c>
      <c r="J1192" t="n">
        <v>0</v>
      </c>
      <c r="K1192" t="n">
        <v>0</v>
      </c>
      <c r="L1192" t="n">
        <v>0.09414712833501671</v>
      </c>
      <c r="M1192" t="n">
        <v>0</v>
      </c>
      <c r="N1192" t="n">
        <v>90.66378744204334</v>
      </c>
      <c r="O1192" t="n">
        <v>14.80288836370517</v>
      </c>
      <c r="P1192" t="b">
        <v>1</v>
      </c>
      <c r="Q1192" t="n">
        <v>0</v>
      </c>
      <c r="R1192" t="b">
        <v>0</v>
      </c>
      <c r="S1192" t="n">
        <v>14.80288836370517</v>
      </c>
      <c r="T1192" t="n">
        <v>662.0473125142736</v>
      </c>
      <c r="U1192" t="n">
        <v>2611.114600556295</v>
      </c>
      <c r="V1192" t="n">
        <v>213.5152105223945</v>
      </c>
      <c r="W1192" t="n">
        <v>5</v>
      </c>
      <c r="X1192" t="n">
        <v>1759.891240774943</v>
      </c>
      <c r="Y1192" t="b">
        <v>0</v>
      </c>
      <c r="Z1192" t="n">
        <v>1759.891240774943</v>
      </c>
      <c r="AA1192" t="b">
        <v>0</v>
      </c>
      <c r="AB1192" t="n">
        <v>54.13671666389312</v>
      </c>
      <c r="AC1192" t="n">
        <v>14.80288836370517</v>
      </c>
      <c r="AD1192" t="b">
        <v>0</v>
      </c>
      <c r="AE1192" t="n">
        <v>0</v>
      </c>
      <c r="AF1192" t="n">
        <v>0</v>
      </c>
      <c r="AG1192" t="n">
        <v>0.9410673559810644</v>
      </c>
      <c r="AH1192" t="n">
        <v>41.27449072842261</v>
      </c>
      <c r="AI1192" t="n">
        <v>85.35152937406632</v>
      </c>
      <c r="AJ1192" t="n">
        <v>15.72989252004511</v>
      </c>
      <c r="AK1192" t="n">
        <v>5.029991297073579</v>
      </c>
      <c r="AL1192" t="n">
        <v>15.72989252004511</v>
      </c>
      <c r="AM1192" t="n">
        <v>0</v>
      </c>
      <c r="AN1192" t="n">
        <v>0</v>
      </c>
      <c r="AO1192" t="n">
        <v>15.73027332114972</v>
      </c>
      <c r="AP1192" t="n">
        <v>0</v>
      </c>
      <c r="AQ1192" t="n">
        <v>3.300620076912756</v>
      </c>
      <c r="AR1192" t="n">
        <v>1</v>
      </c>
      <c r="AS1192" t="n">
        <v>0</v>
      </c>
      <c r="AT1192" t="n">
        <v>0</v>
      </c>
      <c r="AU1192" t="n">
        <v>0</v>
      </c>
      <c r="AV1192" t="n">
        <v>3.286945625273513</v>
      </c>
      <c r="AW1192" t="n">
        <v>1.033359903151222</v>
      </c>
    </row>
    <row r="1193" spans="1:49">
      <c r="A1193" t="n">
        <v>0</v>
      </c>
      <c r="B1193" t="n">
        <v>-21.42638506</v>
      </c>
      <c r="C1193" t="n">
        <v>60.74079725963668</v>
      </c>
      <c r="D1193" t="n">
        <v>96.5143856682061</v>
      </c>
      <c r="E1193" t="n">
        <v>1774.058282638495</v>
      </c>
      <c r="F1193" t="n">
        <v>1190</v>
      </c>
      <c r="G1193" t="n">
        <v>81.01362607</v>
      </c>
      <c r="H1193" t="n">
        <v>0.1808466589914648</v>
      </c>
      <c r="I1193" t="n">
        <v>-0</v>
      </c>
      <c r="J1193" t="n">
        <v>0</v>
      </c>
      <c r="K1193" t="n">
        <v>0</v>
      </c>
      <c r="L1193" t="n">
        <v>0.09048436753776573</v>
      </c>
      <c r="M1193" t="n">
        <v>0</v>
      </c>
      <c r="N1193" t="n">
        <v>90.65634772500862</v>
      </c>
      <c r="O1193" t="n">
        <v>15.04770761850335</v>
      </c>
      <c r="P1193" t="b">
        <v>1</v>
      </c>
      <c r="Q1193" t="n">
        <v>0</v>
      </c>
      <c r="R1193" t="b">
        <v>0</v>
      </c>
      <c r="S1193" t="n">
        <v>15.04770761850335</v>
      </c>
      <c r="T1193" t="n">
        <v>667.3767622938548</v>
      </c>
      <c r="U1193" t="n">
        <v>2632.133950486963</v>
      </c>
      <c r="V1193" t="n">
        <v>215.3131950343696</v>
      </c>
      <c r="W1193" t="n">
        <v>5</v>
      </c>
      <c r="X1193" t="n">
        <v>1774.058282628213</v>
      </c>
      <c r="Y1193" t="b">
        <v>0</v>
      </c>
      <c r="Z1193" t="n">
        <v>1774.058282628213</v>
      </c>
      <c r="AA1193" t="b">
        <v>0</v>
      </c>
      <c r="AB1193" t="n">
        <v>54.59259508985031</v>
      </c>
      <c r="AC1193" t="n">
        <v>15.04770761850335</v>
      </c>
      <c r="AD1193" t="b">
        <v>0</v>
      </c>
      <c r="AE1193" t="n">
        <v>0</v>
      </c>
      <c r="AF1193" t="n">
        <v>0</v>
      </c>
      <c r="AG1193" t="n">
        <v>0.9412069795070586</v>
      </c>
      <c r="AH1193" t="n">
        <v>41.30432958786179</v>
      </c>
      <c r="AI1193" t="n">
        <v>86.05749567007824</v>
      </c>
      <c r="AJ1193" t="n">
        <v>15.9876710926903</v>
      </c>
      <c r="AK1193" t="n">
        <v>5.059580106502125</v>
      </c>
      <c r="AL1193" t="n">
        <v>15.9876710926903</v>
      </c>
      <c r="AM1193" t="n">
        <v>0</v>
      </c>
      <c r="AN1193" t="n">
        <v>0</v>
      </c>
      <c r="AO1193" t="n">
        <v>15.98806573620121</v>
      </c>
      <c r="AP1193" t="n">
        <v>0</v>
      </c>
      <c r="AQ1193" t="n">
        <v>3.348345127083183</v>
      </c>
      <c r="AR1193" t="n">
        <v>1</v>
      </c>
      <c r="AS1193" t="n">
        <v>0</v>
      </c>
      <c r="AT1193" t="n">
        <v>0</v>
      </c>
      <c r="AU1193" t="n">
        <v>0</v>
      </c>
      <c r="AV1193" t="n">
        <v>3.334729488975512</v>
      </c>
      <c r="AW1193" t="n">
        <v>1.048382338687612</v>
      </c>
    </row>
    <row r="1194" spans="1:49">
      <c r="A1194" t="n">
        <v>0</v>
      </c>
      <c r="B1194" t="n">
        <v>-21.42638506</v>
      </c>
      <c r="C1194" t="n">
        <v>60.80112112377024</v>
      </c>
      <c r="D1194" t="n">
        <v>96.6102375659528</v>
      </c>
      <c r="E1194" t="n">
        <v>1788.588019381645</v>
      </c>
      <c r="F1194" t="n">
        <v>1191</v>
      </c>
      <c r="G1194" t="n">
        <v>81.67713677500001</v>
      </c>
      <c r="H1194" t="n">
        <v>0.189178250282577</v>
      </c>
      <c r="I1194" t="n">
        <v>-0</v>
      </c>
      <c r="J1194" t="n">
        <v>0</v>
      </c>
      <c r="K1194" t="n">
        <v>0</v>
      </c>
      <c r="L1194" t="n">
        <v>0.08754918616129703</v>
      </c>
      <c r="M1194" t="n">
        <v>0</v>
      </c>
      <c r="N1194" t="n">
        <v>90.64890800797389</v>
      </c>
      <c r="O1194" t="n">
        <v>15.5688309294908</v>
      </c>
      <c r="P1194" t="b">
        <v>1</v>
      </c>
      <c r="Q1194" t="n">
        <v>0</v>
      </c>
      <c r="R1194" t="b">
        <v>0</v>
      </c>
      <c r="S1194" t="n">
        <v>15.5688309294908</v>
      </c>
      <c r="T1194" t="n">
        <v>672.8426530030005</v>
      </c>
      <c r="U1194" t="n">
        <v>2653.691423443834</v>
      </c>
      <c r="V1194" t="n">
        <v>220.9601061583769</v>
      </c>
      <c r="W1194" t="n">
        <v>5</v>
      </c>
      <c r="X1194" t="n">
        <v>1788.588019401144</v>
      </c>
      <c r="Y1194" t="b">
        <v>0</v>
      </c>
      <c r="Z1194" t="n">
        <v>1788.588019401144</v>
      </c>
      <c r="AA1194" t="b">
        <v>0</v>
      </c>
      <c r="AB1194" t="n">
        <v>56.02436768721525</v>
      </c>
      <c r="AC1194" t="n">
        <v>15.5688309294908</v>
      </c>
      <c r="AD1194" t="b">
        <v>0</v>
      </c>
      <c r="AE1194" t="n">
        <v>0</v>
      </c>
      <c r="AF1194" t="n">
        <v>0</v>
      </c>
      <c r="AG1194" t="n">
        <v>0.9417505001461043</v>
      </c>
      <c r="AH1194" t="n">
        <v>41.33459007710788</v>
      </c>
      <c r="AI1194" t="n">
        <v>88.26351272249445</v>
      </c>
      <c r="AJ1194" t="n">
        <v>16.53180001186666</v>
      </c>
      <c r="AK1194" t="n">
        <v>5.14130547143327</v>
      </c>
      <c r="AL1194" t="n">
        <v>16.53180001186666</v>
      </c>
      <c r="AM1194" t="n">
        <v>0</v>
      </c>
      <c r="AN1194" t="n">
        <v>0</v>
      </c>
      <c r="AO1194" t="n">
        <v>16.53221557358017</v>
      </c>
      <c r="AP1194" t="n">
        <v>0</v>
      </c>
      <c r="AQ1194" t="n">
        <v>3.4491755766257</v>
      </c>
      <c r="AR1194" t="n">
        <v>1</v>
      </c>
      <c r="AS1194" t="n">
        <v>0</v>
      </c>
      <c r="AT1194" t="n">
        <v>0</v>
      </c>
      <c r="AU1194" t="n">
        <v>0</v>
      </c>
      <c r="AV1194" t="n">
        <v>3.435606613399661</v>
      </c>
      <c r="AW1194" t="n">
        <v>1.080096394047575</v>
      </c>
    </row>
    <row r="1195" spans="1:49">
      <c r="A1195" t="n">
        <v>0</v>
      </c>
      <c r="B1195" t="n">
        <v>-21.42638506</v>
      </c>
      <c r="C1195" t="n">
        <v>60.86306374883825</v>
      </c>
      <c r="D1195" t="n">
        <v>96.7086616017711</v>
      </c>
      <c r="E1195" t="n">
        <v>1803.50578245286</v>
      </c>
      <c r="F1195" t="n">
        <v>1192</v>
      </c>
      <c r="G1195" t="n">
        <v>82.358366975</v>
      </c>
      <c r="H1195" t="n">
        <v>0.1830577607115718</v>
      </c>
      <c r="I1195" t="n">
        <v>-0</v>
      </c>
      <c r="J1195" t="n">
        <v>0</v>
      </c>
      <c r="K1195" t="n">
        <v>0</v>
      </c>
      <c r="L1195" t="n">
        <v>0.0829663000692305</v>
      </c>
      <c r="M1195" t="n">
        <v>0</v>
      </c>
      <c r="N1195" t="n">
        <v>90.64146829093916</v>
      </c>
      <c r="O1195" t="n">
        <v>15.54067045941493</v>
      </c>
      <c r="P1195" t="b">
        <v>1</v>
      </c>
      <c r="Q1195" t="n">
        <v>0</v>
      </c>
      <c r="R1195" t="b">
        <v>0</v>
      </c>
      <c r="S1195" t="n">
        <v>15.54067045941493</v>
      </c>
      <c r="T1195" t="n">
        <v>678.4545139615503</v>
      </c>
      <c r="U1195" t="n">
        <v>2675.824603064355</v>
      </c>
      <c r="V1195" t="n">
        <v>218.7360660159088</v>
      </c>
      <c r="W1195" t="n">
        <v>5</v>
      </c>
      <c r="X1195" t="n">
        <v>1803.505782465375</v>
      </c>
      <c r="Y1195" t="b">
        <v>0</v>
      </c>
      <c r="Z1195" t="n">
        <v>1803.505782465375</v>
      </c>
      <c r="AA1195" t="b">
        <v>0</v>
      </c>
      <c r="AB1195" t="n">
        <v>55.46046298577809</v>
      </c>
      <c r="AC1195" t="n">
        <v>15.54067045941493</v>
      </c>
      <c r="AD1195" t="b">
        <v>0</v>
      </c>
      <c r="AE1195" t="n">
        <v>0</v>
      </c>
      <c r="AF1195" t="n">
        <v>0</v>
      </c>
      <c r="AG1195" t="n">
        <v>0.9414567021033137</v>
      </c>
      <c r="AH1195" t="n">
        <v>41.36560909417225</v>
      </c>
      <c r="AI1195" t="n">
        <v>87.40237677157914</v>
      </c>
      <c r="AJ1195" t="n">
        <v>16.50704745602792</v>
      </c>
      <c r="AK1195" t="n">
        <v>5.116823380216985</v>
      </c>
      <c r="AL1195" t="n">
        <v>16.50704745602792</v>
      </c>
      <c r="AM1195" t="n">
        <v>0</v>
      </c>
      <c r="AN1195" t="n">
        <v>0</v>
      </c>
      <c r="AO1195" t="n">
        <v>16.50742754994677</v>
      </c>
      <c r="AP1195" t="n">
        <v>0</v>
      </c>
      <c r="AQ1195" t="n">
        <v>3.444413107204311</v>
      </c>
      <c r="AR1195" t="n">
        <v>1</v>
      </c>
      <c r="AS1195" t="n">
        <v>0</v>
      </c>
      <c r="AT1195" t="n">
        <v>0</v>
      </c>
      <c r="AU1195" t="n">
        <v>0</v>
      </c>
      <c r="AV1195" t="n">
        <v>3.430940515735004</v>
      </c>
      <c r="AW1195" t="n">
        <v>1.078629452156669</v>
      </c>
    </row>
    <row r="1196" spans="1:49">
      <c r="A1196" t="n">
        <v>0</v>
      </c>
      <c r="B1196" t="n">
        <v>-21.42638506</v>
      </c>
      <c r="C1196" t="n">
        <v>60.91867504420954</v>
      </c>
      <c r="D1196" t="n">
        <v>96.7970254404285</v>
      </c>
      <c r="E1196" t="n">
        <v>1816.75083839514</v>
      </c>
      <c r="F1196" t="n">
        <v>1193</v>
      </c>
      <c r="G1196" t="n">
        <v>82.96321182</v>
      </c>
      <c r="H1196" t="n">
        <v>0.1503199110377942</v>
      </c>
      <c r="I1196" t="n">
        <v>-0</v>
      </c>
      <c r="J1196" t="n">
        <v>0</v>
      </c>
      <c r="K1196" t="n">
        <v>0</v>
      </c>
      <c r="L1196" t="n">
        <v>0.07852911098216619</v>
      </c>
      <c r="M1196" t="n">
        <v>0</v>
      </c>
      <c r="N1196" t="n">
        <v>90.63402857390443</v>
      </c>
      <c r="O1196" t="n">
        <v>14.44464626644752</v>
      </c>
      <c r="P1196" t="b">
        <v>1</v>
      </c>
      <c r="Q1196" t="n">
        <v>0</v>
      </c>
      <c r="R1196" t="b">
        <v>0</v>
      </c>
      <c r="S1196" t="n">
        <v>14.44464626644752</v>
      </c>
      <c r="T1196" t="n">
        <v>683.4371250842453</v>
      </c>
      <c r="U1196" t="n">
        <v>2695.476021332263</v>
      </c>
      <c r="V1196" t="n">
        <v>201.8272145431635</v>
      </c>
      <c r="W1196" t="n">
        <v>5</v>
      </c>
      <c r="X1196" t="n">
        <v>1816.750838377946</v>
      </c>
      <c r="Y1196" t="b">
        <v>0</v>
      </c>
      <c r="Z1196" t="n">
        <v>1816.750838377946</v>
      </c>
      <c r="AA1196" t="b">
        <v>0</v>
      </c>
      <c r="AB1196" t="n">
        <v>51.1732288395445</v>
      </c>
      <c r="AC1196" t="n">
        <v>14.44464626644752</v>
      </c>
      <c r="AD1196" t="b">
        <v>0</v>
      </c>
      <c r="AE1196" t="n">
        <v>0</v>
      </c>
      <c r="AF1196" t="n">
        <v>0</v>
      </c>
      <c r="AG1196" t="n">
        <v>0.9394529451602265</v>
      </c>
      <c r="AH1196" t="n">
        <v>41.39672817520997</v>
      </c>
      <c r="AI1196" t="n">
        <v>80.81796141030905</v>
      </c>
      <c r="AJ1196" t="n">
        <v>15.37559314797182</v>
      </c>
      <c r="AK1196" t="n">
        <v>4.893289541548668</v>
      </c>
      <c r="AL1196" t="n">
        <v>15.37559314797182</v>
      </c>
      <c r="AM1196" t="n">
        <v>0</v>
      </c>
      <c r="AN1196" t="n">
        <v>0</v>
      </c>
      <c r="AO1196" t="n">
        <v>15.37586580973495</v>
      </c>
      <c r="AP1196" t="n">
        <v>0</v>
      </c>
      <c r="AQ1196" t="n">
        <v>3.235975848390448</v>
      </c>
      <c r="AR1196" t="n">
        <v>1</v>
      </c>
      <c r="AS1196" t="n">
        <v>0</v>
      </c>
      <c r="AT1196" t="n">
        <v>0</v>
      </c>
      <c r="AU1196" t="n">
        <v>0</v>
      </c>
      <c r="AV1196" t="n">
        <v>3.222695408416366</v>
      </c>
      <c r="AW1196" t="n">
        <v>1.013160725726916</v>
      </c>
    </row>
    <row r="1197" spans="1:49">
      <c r="A1197" t="n">
        <v>0</v>
      </c>
      <c r="B1197" t="n">
        <v>-21.42638506</v>
      </c>
      <c r="C1197" t="n">
        <v>60.96365674154938</v>
      </c>
      <c r="D1197" t="n">
        <v>96.86849932751809</v>
      </c>
      <c r="E1197" t="n">
        <v>1827.35877007907</v>
      </c>
      <c r="F1197" t="n">
        <v>1194</v>
      </c>
      <c r="G1197" t="n">
        <v>83.44763052499999</v>
      </c>
      <c r="H1197" t="n">
        <v>0.1233822201372305</v>
      </c>
      <c r="I1197" t="n">
        <v>-0</v>
      </c>
      <c r="J1197" t="n">
        <v>0</v>
      </c>
      <c r="K1197" t="n">
        <v>0</v>
      </c>
      <c r="L1197" t="n">
        <v>0.07420218491193492</v>
      </c>
      <c r="M1197" t="n">
        <v>0</v>
      </c>
      <c r="N1197" t="n">
        <v>90.6265888568697</v>
      </c>
      <c r="O1197" t="n">
        <v>13.52619450643597</v>
      </c>
      <c r="P1197" t="b">
        <v>1</v>
      </c>
      <c r="Q1197" t="n">
        <v>0</v>
      </c>
      <c r="R1197" t="b">
        <v>0</v>
      </c>
      <c r="S1197" t="n">
        <v>13.52619450643597</v>
      </c>
      <c r="T1197" t="n">
        <v>687.4276857173187</v>
      </c>
      <c r="U1197" t="n">
        <v>2711.214792469105</v>
      </c>
      <c r="V1197" t="n">
        <v>187.8970627732593</v>
      </c>
      <c r="W1197" t="n">
        <v>5</v>
      </c>
      <c r="X1197" t="n">
        <v>1827.358770124177</v>
      </c>
      <c r="Y1197" t="b">
        <v>0</v>
      </c>
      <c r="Z1197" t="n">
        <v>1827.358770124177</v>
      </c>
      <c r="AA1197" t="b">
        <v>0</v>
      </c>
      <c r="AB1197" t="n">
        <v>47.64124309666819</v>
      </c>
      <c r="AC1197" t="n">
        <v>13.52619450643597</v>
      </c>
      <c r="AD1197" t="b">
        <v>0</v>
      </c>
      <c r="AE1197" t="n">
        <v>0</v>
      </c>
      <c r="AF1197" t="n">
        <v>0</v>
      </c>
      <c r="AG1197" t="n">
        <v>0.937541721905843</v>
      </c>
      <c r="AH1197" t="n">
        <v>41.42664253841063</v>
      </c>
      <c r="AI1197" t="n">
        <v>75.39327081357948</v>
      </c>
      <c r="AJ1197" t="n">
        <v>14.4272987435053</v>
      </c>
      <c r="AK1197" t="n">
        <v>4.708933874902641</v>
      </c>
      <c r="AL1197" t="n">
        <v>14.4272987435053</v>
      </c>
      <c r="AM1197" t="n">
        <v>0</v>
      </c>
      <c r="AN1197" t="n">
        <v>0</v>
      </c>
      <c r="AO1197" t="n">
        <v>14.42748777497179</v>
      </c>
      <c r="AP1197" t="n">
        <v>0</v>
      </c>
      <c r="AQ1197" t="n">
        <v>3.063172067515179</v>
      </c>
      <c r="AR1197" t="n">
        <v>1</v>
      </c>
      <c r="AS1197" t="n">
        <v>0</v>
      </c>
      <c r="AT1197" t="n">
        <v>0</v>
      </c>
      <c r="AU1197" t="n">
        <v>0</v>
      </c>
      <c r="AV1197" t="n">
        <v>3.050089339817744</v>
      </c>
      <c r="AW1197" t="n">
        <v>0.9588963080380645</v>
      </c>
    </row>
    <row r="1198" spans="1:49">
      <c r="A1198" t="n">
        <v>0</v>
      </c>
      <c r="B1198" t="n">
        <v>-21.42638506</v>
      </c>
      <c r="C1198" t="n">
        <v>61.00278873671478</v>
      </c>
      <c r="D1198" t="n">
        <v>96.9306783018443</v>
      </c>
      <c r="E1198" t="n">
        <v>1836.61168308688</v>
      </c>
      <c r="F1198" t="n">
        <v>1195</v>
      </c>
      <c r="G1198" t="n">
        <v>83.87017134000001</v>
      </c>
      <c r="H1198" t="n">
        <v>0.1119508084132796</v>
      </c>
      <c r="I1198" t="n">
        <v>-0</v>
      </c>
      <c r="J1198" t="n">
        <v>0</v>
      </c>
      <c r="K1198" t="n">
        <v>0</v>
      </c>
      <c r="L1198" t="n">
        <v>0.0691823996357353</v>
      </c>
      <c r="M1198" t="n">
        <v>0</v>
      </c>
      <c r="N1198" t="n">
        <v>90.61914913983497</v>
      </c>
      <c r="O1198" t="n">
        <v>13.19353265034328</v>
      </c>
      <c r="P1198" t="b">
        <v>1</v>
      </c>
      <c r="Q1198" t="n">
        <v>0</v>
      </c>
      <c r="R1198" t="b">
        <v>0</v>
      </c>
      <c r="S1198" t="n">
        <v>13.19353265034328</v>
      </c>
      <c r="T1198" t="n">
        <v>690.9085065956245</v>
      </c>
      <c r="U1198" t="n">
        <v>2724.943150013143</v>
      </c>
      <c r="V1198" t="n">
        <v>182.352590952431</v>
      </c>
      <c r="W1198" t="n">
        <v>5</v>
      </c>
      <c r="X1198" t="n">
        <v>1836.611683108859</v>
      </c>
      <c r="Y1198" t="b">
        <v>0</v>
      </c>
      <c r="Z1198" t="n">
        <v>1836.611683108859</v>
      </c>
      <c r="AA1198" t="b">
        <v>0</v>
      </c>
      <c r="AB1198" t="n">
        <v>46.23544395345613</v>
      </c>
      <c r="AC1198" t="n">
        <v>13.19353265034328</v>
      </c>
      <c r="AD1198" t="b">
        <v>0</v>
      </c>
      <c r="AE1198" t="n">
        <v>0</v>
      </c>
      <c r="AF1198" t="n">
        <v>0</v>
      </c>
      <c r="AG1198" t="n">
        <v>0.936680199021788</v>
      </c>
      <c r="AH1198" t="n">
        <v>41.45553905308201</v>
      </c>
      <c r="AI1198" t="n">
        <v>73.23586172202411</v>
      </c>
      <c r="AJ1198" t="n">
        <v>14.08541854959868</v>
      </c>
      <c r="AK1198" t="n">
        <v>4.637280188706427</v>
      </c>
      <c r="AL1198" t="n">
        <v>14.08541854959868</v>
      </c>
      <c r="AM1198" t="n">
        <v>0</v>
      </c>
      <c r="AN1198" t="n">
        <v>0</v>
      </c>
      <c r="AO1198" t="n">
        <v>14.08557551490516</v>
      </c>
      <c r="AP1198" t="n">
        <v>0</v>
      </c>
      <c r="AQ1198" t="n">
        <v>3.001680849077748</v>
      </c>
      <c r="AR1198" t="n">
        <v>1</v>
      </c>
      <c r="AS1198" t="n">
        <v>0</v>
      </c>
      <c r="AT1198" t="n">
        <v>0</v>
      </c>
      <c r="AU1198" t="n">
        <v>0</v>
      </c>
      <c r="AV1198" t="n">
        <v>2.988717655304932</v>
      </c>
      <c r="AW1198" t="n">
        <v>0.9396020923148857</v>
      </c>
    </row>
    <row r="1199" spans="1:49">
      <c r="A1199" t="n">
        <v>0</v>
      </c>
      <c r="B1199" t="n">
        <v>-21.42638506</v>
      </c>
      <c r="C1199" t="n">
        <v>61.03985674422694</v>
      </c>
      <c r="D1199" t="n">
        <v>96.9895776929354</v>
      </c>
      <c r="E1199" t="n">
        <v>1845.456849916465</v>
      </c>
      <c r="F1199" t="n">
        <v>1196</v>
      </c>
      <c r="G1199" t="n">
        <v>84.274092135</v>
      </c>
      <c r="H1199" t="n">
        <v>0.1175325545429899</v>
      </c>
      <c r="I1199" t="n">
        <v>-0</v>
      </c>
      <c r="J1199" t="n">
        <v>0</v>
      </c>
      <c r="K1199" t="n">
        <v>0</v>
      </c>
      <c r="L1199" t="n">
        <v>0.06679911446772124</v>
      </c>
      <c r="M1199" t="n">
        <v>0</v>
      </c>
      <c r="N1199" t="n">
        <v>90.61170942280025</v>
      </c>
      <c r="O1199" t="n">
        <v>13.52880006028142</v>
      </c>
      <c r="P1199" t="b">
        <v>1</v>
      </c>
      <c r="Q1199" t="n">
        <v>0</v>
      </c>
      <c r="R1199" t="b">
        <v>0</v>
      </c>
      <c r="S1199" t="n">
        <v>13.52880006028142</v>
      </c>
      <c r="T1199" t="n">
        <v>694.2359388495189</v>
      </c>
      <c r="U1199" t="n">
        <v>2738.066542822502</v>
      </c>
      <c r="V1199" t="n">
        <v>186.0902281086693</v>
      </c>
      <c r="W1199" t="n">
        <v>5</v>
      </c>
      <c r="X1199" t="n">
        <v>1845.456849862367</v>
      </c>
      <c r="Y1199" t="b">
        <v>0</v>
      </c>
      <c r="Z1199" t="n">
        <v>1845.456849862367</v>
      </c>
      <c r="AA1199" t="b">
        <v>0</v>
      </c>
      <c r="AB1199" t="n">
        <v>47.18312071720824</v>
      </c>
      <c r="AC1199" t="n">
        <v>13.52880006028142</v>
      </c>
      <c r="AD1199" t="b">
        <v>0</v>
      </c>
      <c r="AE1199" t="n">
        <v>0</v>
      </c>
      <c r="AF1199" t="n">
        <v>0</v>
      </c>
      <c r="AG1199" t="n">
        <v>0.9372015563674359</v>
      </c>
      <c r="AH1199" t="n">
        <v>41.48411367322777</v>
      </c>
      <c r="AI1199" t="n">
        <v>74.69538400636213</v>
      </c>
      <c r="AJ1199" t="n">
        <v>14.43531540079663</v>
      </c>
      <c r="AK1199" t="n">
        <v>4.690753862136262</v>
      </c>
      <c r="AL1199" t="n">
        <v>14.43531540079663</v>
      </c>
      <c r="AM1199" t="n">
        <v>0</v>
      </c>
      <c r="AN1199" t="n">
        <v>0</v>
      </c>
      <c r="AO1199" t="n">
        <v>14.43548395717317</v>
      </c>
      <c r="AP1199" t="n">
        <v>0</v>
      </c>
      <c r="AQ1199" t="n">
        <v>3.065823160074564</v>
      </c>
      <c r="AR1199" t="n">
        <v>1</v>
      </c>
      <c r="AS1199" t="n">
        <v>0</v>
      </c>
      <c r="AT1199" t="n">
        <v>0</v>
      </c>
      <c r="AU1199" t="n">
        <v>0</v>
      </c>
      <c r="AV1199" t="n">
        <v>3.052873080929255</v>
      </c>
      <c r="AW1199" t="n">
        <v>0.9597714689848326</v>
      </c>
    </row>
    <row r="1200" spans="1:49">
      <c r="A1200" t="n">
        <v>0</v>
      </c>
      <c r="B1200" t="n">
        <v>-21.42638506</v>
      </c>
      <c r="C1200" t="n">
        <v>61.08123422671695</v>
      </c>
      <c r="D1200" t="n">
        <v>97.0553246452836</v>
      </c>
      <c r="E1200" t="n">
        <v>1855.366086641785</v>
      </c>
      <c r="F1200" t="n">
        <v>1197</v>
      </c>
      <c r="G1200" t="n">
        <v>84.72660444</v>
      </c>
      <c r="H1200" t="n">
        <v>0.1316132234147585</v>
      </c>
      <c r="I1200" t="n">
        <v>-0</v>
      </c>
      <c r="J1200" t="n">
        <v>0</v>
      </c>
      <c r="K1200" t="n">
        <v>0</v>
      </c>
      <c r="L1200" t="n">
        <v>0.06779320319314402</v>
      </c>
      <c r="M1200" t="n">
        <v>0</v>
      </c>
      <c r="N1200" t="n">
        <v>90.60426970576552</v>
      </c>
      <c r="O1200" t="n">
        <v>14.22084622526107</v>
      </c>
      <c r="P1200" t="b">
        <v>1</v>
      </c>
      <c r="Q1200" t="n">
        <v>0</v>
      </c>
      <c r="R1200" t="b">
        <v>0</v>
      </c>
      <c r="S1200" t="n">
        <v>14.22084622526107</v>
      </c>
      <c r="T1200" t="n">
        <v>697.9636598720058</v>
      </c>
      <c r="U1200" t="n">
        <v>2752.768674535191</v>
      </c>
      <c r="V1200" t="n">
        <v>194.5646831052843</v>
      </c>
      <c r="W1200" t="n">
        <v>5</v>
      </c>
      <c r="X1200" t="n">
        <v>1855.366086636719</v>
      </c>
      <c r="Y1200" t="b">
        <v>0</v>
      </c>
      <c r="Z1200" t="n">
        <v>1855.366086636719</v>
      </c>
      <c r="AA1200" t="b">
        <v>0</v>
      </c>
      <c r="AB1200" t="n">
        <v>49.33181620316538</v>
      </c>
      <c r="AC1200" t="n">
        <v>14.22084622526107</v>
      </c>
      <c r="AD1200" t="b">
        <v>0</v>
      </c>
      <c r="AE1200" t="n">
        <v>0</v>
      </c>
      <c r="AF1200" t="n">
        <v>0</v>
      </c>
      <c r="AG1200" t="n">
        <v>0.9383524921157242</v>
      </c>
      <c r="AH1200" t="n">
        <v>41.51317316319079</v>
      </c>
      <c r="AI1200" t="n">
        <v>78.00118426461427</v>
      </c>
      <c r="AJ1200" t="n">
        <v>15.15512171038946</v>
      </c>
      <c r="AK1200" t="n">
        <v>4.808578621935666</v>
      </c>
      <c r="AL1200" t="n">
        <v>15.15512171038946</v>
      </c>
      <c r="AM1200" t="n">
        <v>0</v>
      </c>
      <c r="AN1200" t="n">
        <v>0</v>
      </c>
      <c r="AO1200" t="n">
        <v>15.1553205668307</v>
      </c>
      <c r="AP1200" t="n">
        <v>0</v>
      </c>
      <c r="AQ1200" t="n">
        <v>3.197368885676529</v>
      </c>
      <c r="AR1200" t="n">
        <v>1</v>
      </c>
      <c r="AS1200" t="n">
        <v>0</v>
      </c>
      <c r="AT1200" t="n">
        <v>0</v>
      </c>
      <c r="AU1200" t="n">
        <v>0</v>
      </c>
      <c r="AV1200" t="n">
        <v>3.184398490349859</v>
      </c>
      <c r="AW1200" t="n">
        <v>1.001120824841454</v>
      </c>
    </row>
    <row r="1201" spans="1:49">
      <c r="A1201" t="n">
        <v>0</v>
      </c>
      <c r="B1201" t="n">
        <v>-21.42638506</v>
      </c>
      <c r="C1201" t="n">
        <v>61.12504299339911</v>
      </c>
      <c r="D1201" t="n">
        <v>97.12493479849145</v>
      </c>
      <c r="E1201" t="n">
        <v>1865.827293912435</v>
      </c>
      <c r="F1201" t="n">
        <v>1198</v>
      </c>
      <c r="G1201" t="n">
        <v>85.20432287</v>
      </c>
      <c r="H1201" t="n">
        <v>0.1312068309646559</v>
      </c>
      <c r="I1201" t="n">
        <v>-0</v>
      </c>
      <c r="J1201" t="n">
        <v>0</v>
      </c>
      <c r="K1201" t="n">
        <v>0</v>
      </c>
      <c r="L1201" t="n">
        <v>0.07178783094144953</v>
      </c>
      <c r="M1201" t="n">
        <v>0</v>
      </c>
      <c r="N1201" t="n">
        <v>90.59682998873079</v>
      </c>
      <c r="O1201" t="n">
        <v>14.34466300126088</v>
      </c>
      <c r="P1201" t="b">
        <v>1</v>
      </c>
      <c r="Q1201" t="n">
        <v>0</v>
      </c>
      <c r="R1201" t="b">
        <v>0</v>
      </c>
      <c r="S1201" t="n">
        <v>14.34466300126088</v>
      </c>
      <c r="T1201" t="n">
        <v>701.8990247552666</v>
      </c>
      <c r="U1201" t="n">
        <v>2768.289753634771</v>
      </c>
      <c r="V1201" t="n">
        <v>195.1583298837711</v>
      </c>
      <c r="W1201" t="n">
        <v>5</v>
      </c>
      <c r="X1201" t="n">
        <v>1865.827293949836</v>
      </c>
      <c r="Y1201" t="b">
        <v>0</v>
      </c>
      <c r="Z1201" t="n">
        <v>1865.827293949836</v>
      </c>
      <c r="AA1201" t="b">
        <v>0</v>
      </c>
      <c r="AB1201" t="n">
        <v>49.48233516322797</v>
      </c>
      <c r="AC1201" t="n">
        <v>14.34466300126088</v>
      </c>
      <c r="AD1201" t="b">
        <v>0</v>
      </c>
      <c r="AE1201" t="n">
        <v>0</v>
      </c>
      <c r="AF1201" t="n">
        <v>0</v>
      </c>
      <c r="AG1201" t="n">
        <v>0.9383883897096559</v>
      </c>
      <c r="AH1201" t="n">
        <v>41.54315931902507</v>
      </c>
      <c r="AI1201" t="n">
        <v>78.23618487500327</v>
      </c>
      <c r="AJ1201" t="n">
        <v>15.28648815198921</v>
      </c>
      <c r="AK1201" t="n">
        <v>4.820257333122029</v>
      </c>
      <c r="AL1201" t="n">
        <v>15.28648815198921</v>
      </c>
      <c r="AM1201" t="n">
        <v>0</v>
      </c>
      <c r="AN1201" t="n">
        <v>0</v>
      </c>
      <c r="AO1201" t="n">
        <v>15.28670011467584</v>
      </c>
      <c r="AP1201" t="n">
        <v>0</v>
      </c>
      <c r="AQ1201" t="n">
        <v>3.221892518019252</v>
      </c>
      <c r="AR1201" t="n">
        <v>1</v>
      </c>
      <c r="AS1201" t="n">
        <v>0</v>
      </c>
      <c r="AT1201" t="n">
        <v>0</v>
      </c>
      <c r="AU1201" t="n">
        <v>0</v>
      </c>
      <c r="AV1201" t="n">
        <v>3.2089889869956</v>
      </c>
      <c r="AW1201" t="n">
        <v>1.008851659521802</v>
      </c>
    </row>
    <row r="1202" spans="1:49">
      <c r="A1202" t="n">
        <v>0</v>
      </c>
      <c r="B1202" t="n">
        <v>-21.42638506</v>
      </c>
      <c r="C1202" t="n">
        <v>61.16914366383889</v>
      </c>
      <c r="D1202" t="n">
        <v>97.19500877359681</v>
      </c>
      <c r="E1202" t="n">
        <v>1876.397108333955</v>
      </c>
      <c r="F1202" t="n">
        <v>1199</v>
      </c>
      <c r="G1202" t="n">
        <v>85.68700092</v>
      </c>
      <c r="H1202" t="n">
        <v>0.1438898527266126</v>
      </c>
      <c r="I1202" t="n">
        <v>-0</v>
      </c>
      <c r="J1202" t="n">
        <v>0</v>
      </c>
      <c r="K1202" t="n">
        <v>0</v>
      </c>
      <c r="L1202" t="n">
        <v>0.07723462102621009</v>
      </c>
      <c r="M1202" t="n">
        <v>0</v>
      </c>
      <c r="N1202" t="n">
        <v>90.58939027169606</v>
      </c>
      <c r="O1202" t="n">
        <v>15.00024524057036</v>
      </c>
      <c r="P1202" t="b">
        <v>1</v>
      </c>
      <c r="Q1202" t="n">
        <v>0</v>
      </c>
      <c r="R1202" t="b">
        <v>0</v>
      </c>
      <c r="S1202" t="n">
        <v>15.00024524057036</v>
      </c>
      <c r="T1202" t="n">
        <v>705.8752461622801</v>
      </c>
      <c r="U1202" t="n">
        <v>2783.971970864033</v>
      </c>
      <c r="V1202" t="n">
        <v>202.9279131637317</v>
      </c>
      <c r="W1202" t="n">
        <v>5</v>
      </c>
      <c r="X1202" t="n">
        <v>1876.397108362358</v>
      </c>
      <c r="Y1202" t="b">
        <v>0</v>
      </c>
      <c r="Z1202" t="n">
        <v>1876.397108362358</v>
      </c>
      <c r="AA1202" t="b">
        <v>0</v>
      </c>
      <c r="AB1202" t="n">
        <v>51.45231063989142</v>
      </c>
      <c r="AC1202" t="n">
        <v>15.00024524057036</v>
      </c>
      <c r="AD1202" t="b">
        <v>0</v>
      </c>
      <c r="AE1202" t="n">
        <v>0</v>
      </c>
      <c r="AF1202" t="n">
        <v>0</v>
      </c>
      <c r="AG1202" t="n">
        <v>0.9393514938345532</v>
      </c>
      <c r="AH1202" t="n">
        <v>41.57338894251669</v>
      </c>
      <c r="AI1202" t="n">
        <v>81.26749179923357</v>
      </c>
      <c r="AJ1202" t="n">
        <v>15.96872452859731</v>
      </c>
      <c r="AK1202" t="n">
        <v>4.928751977436221</v>
      </c>
      <c r="AL1202" t="n">
        <v>15.96872452859731</v>
      </c>
      <c r="AM1202" t="n">
        <v>0</v>
      </c>
      <c r="AN1202" t="n">
        <v>0</v>
      </c>
      <c r="AO1202" t="n">
        <v>15.96897490343909</v>
      </c>
      <c r="AP1202" t="n">
        <v>0</v>
      </c>
      <c r="AQ1202" t="n">
        <v>3.346837032091154</v>
      </c>
      <c r="AR1202" t="n">
        <v>1</v>
      </c>
      <c r="AS1202" t="n">
        <v>0</v>
      </c>
      <c r="AT1202" t="n">
        <v>0</v>
      </c>
      <c r="AU1202" t="n">
        <v>0</v>
      </c>
      <c r="AV1202" t="n">
        <v>3.333946935736766</v>
      </c>
      <c r="AW1202" t="n">
        <v>1.048136317234509</v>
      </c>
    </row>
    <row r="1203" spans="1:49">
      <c r="A1203" t="n">
        <v>0</v>
      </c>
      <c r="B1203" t="n">
        <v>-21.42638506</v>
      </c>
      <c r="C1203" t="n">
        <v>61.22066572093692</v>
      </c>
      <c r="D1203" t="n">
        <v>97.27687499718165</v>
      </c>
      <c r="E1203" t="n">
        <v>1888.68465070434</v>
      </c>
      <c r="F1203" t="n">
        <v>1200</v>
      </c>
      <c r="G1203" t="n">
        <v>86.24812023</v>
      </c>
      <c r="H1203" t="n">
        <v>0.1630648914622288</v>
      </c>
      <c r="I1203" t="n">
        <v>-0</v>
      </c>
      <c r="J1203" t="n">
        <v>0</v>
      </c>
      <c r="K1203" t="n">
        <v>0</v>
      </c>
      <c r="L1203" t="n">
        <v>0.07929445156231862</v>
      </c>
      <c r="M1203" t="n">
        <v>0</v>
      </c>
      <c r="N1203" t="n">
        <v>90.58195055466133</v>
      </c>
      <c r="O1203" t="n">
        <v>15.95132549144322</v>
      </c>
      <c r="P1203" t="b">
        <v>1</v>
      </c>
      <c r="Q1203" t="n">
        <v>0</v>
      </c>
      <c r="R1203" t="b">
        <v>0</v>
      </c>
      <c r="S1203" t="n">
        <v>15.95132549144322</v>
      </c>
      <c r="T1203" t="n">
        <v>710.4976536082174</v>
      </c>
      <c r="U1203" t="n">
        <v>2802.202745830809</v>
      </c>
      <c r="V1203" t="n">
        <v>214.3904871132075</v>
      </c>
      <c r="W1203" t="n">
        <v>5</v>
      </c>
      <c r="X1203" t="n">
        <v>1888.684650689966</v>
      </c>
      <c r="Y1203" t="b">
        <v>0</v>
      </c>
      <c r="Z1203" t="n">
        <v>1888.684650689966</v>
      </c>
      <c r="AA1203" t="b">
        <v>0</v>
      </c>
      <c r="AB1203" t="n">
        <v>54.35864277718243</v>
      </c>
      <c r="AC1203" t="n">
        <v>15.95132549144322</v>
      </c>
      <c r="AD1203" t="b">
        <v>0</v>
      </c>
      <c r="AE1203" t="n">
        <v>0</v>
      </c>
      <c r="AF1203" t="n">
        <v>0</v>
      </c>
      <c r="AG1203" t="n">
        <v>0.940659926188113</v>
      </c>
      <c r="AH1203" t="n">
        <v>41.60450598381028</v>
      </c>
      <c r="AI1203" t="n">
        <v>85.73853638500148</v>
      </c>
      <c r="AJ1203" t="n">
        <v>16.95759014215013</v>
      </c>
      <c r="AK1203" t="n">
        <v>5.087731077609135</v>
      </c>
      <c r="AL1203" t="n">
        <v>16.95759014215013</v>
      </c>
      <c r="AM1203" t="n">
        <v>0</v>
      </c>
      <c r="AN1203" t="n">
        <v>0</v>
      </c>
      <c r="AO1203" t="n">
        <v>16.95789347962062</v>
      </c>
      <c r="AP1203" t="n">
        <v>0</v>
      </c>
      <c r="AQ1203" t="n">
        <v>3.5282684516759</v>
      </c>
      <c r="AR1203" t="n">
        <v>1</v>
      </c>
      <c r="AS1203" t="n">
        <v>0</v>
      </c>
      <c r="AT1203" t="n">
        <v>0</v>
      </c>
      <c r="AU1203" t="n">
        <v>0</v>
      </c>
      <c r="AV1203" t="n">
        <v>3.515404331654159</v>
      </c>
      <c r="AW1203" t="n">
        <v>1.105183441966201</v>
      </c>
    </row>
    <row r="1204" spans="1:49">
      <c r="A1204" t="n">
        <v>0</v>
      </c>
      <c r="B1204" t="n">
        <v>-21.42638506</v>
      </c>
      <c r="C1204" t="n">
        <v>61.27487633187077</v>
      </c>
      <c r="D1204" t="n">
        <v>97.3630132114796</v>
      </c>
      <c r="E1204" t="n">
        <v>1901.55612680568</v>
      </c>
      <c r="F1204" t="n">
        <v>1201</v>
      </c>
      <c r="G1204" t="n">
        <v>86.83590529</v>
      </c>
      <c r="H1204" t="n">
        <v>0.1612708897577946</v>
      </c>
      <c r="I1204" t="n">
        <v>-0</v>
      </c>
      <c r="J1204" t="n">
        <v>0</v>
      </c>
      <c r="K1204" t="n">
        <v>0</v>
      </c>
      <c r="L1204" t="n">
        <v>0.07712227309435754</v>
      </c>
      <c r="M1204" t="n">
        <v>0</v>
      </c>
      <c r="N1204" t="n">
        <v>90.5745108376266</v>
      </c>
      <c r="O1204" t="n">
        <v>16.06303143627899</v>
      </c>
      <c r="P1204" t="b">
        <v>1</v>
      </c>
      <c r="Q1204" t="n">
        <v>0</v>
      </c>
      <c r="R1204" t="b">
        <v>0</v>
      </c>
      <c r="S1204" t="n">
        <v>16.06303143627899</v>
      </c>
      <c r="T1204" t="n">
        <v>715.3397290626423</v>
      </c>
      <c r="U1204" t="n">
        <v>2821.299891423061</v>
      </c>
      <c r="V1204" t="n">
        <v>214.4304936739031</v>
      </c>
      <c r="W1204" t="n">
        <v>5</v>
      </c>
      <c r="X1204" t="n">
        <v>1901.556126819143</v>
      </c>
      <c r="Y1204" t="b">
        <v>0</v>
      </c>
      <c r="Z1204" t="n">
        <v>1901.556126819143</v>
      </c>
      <c r="AA1204" t="b">
        <v>0</v>
      </c>
      <c r="AB1204" t="n">
        <v>54.36878642847442</v>
      </c>
      <c r="AC1204" t="n">
        <v>16.06303143627899</v>
      </c>
      <c r="AD1204" t="b">
        <v>0</v>
      </c>
      <c r="AE1204" t="n">
        <v>0</v>
      </c>
      <c r="AF1204" t="n">
        <v>0</v>
      </c>
      <c r="AG1204" t="n">
        <v>0.9406139651372583</v>
      </c>
      <c r="AH1204" t="n">
        <v>41.63688209536271</v>
      </c>
      <c r="AI1204" t="n">
        <v>85.75872592254586</v>
      </c>
      <c r="AJ1204" t="n">
        <v>17.07717728168643</v>
      </c>
      <c r="AK1204" t="n">
        <v>5.092870687420614</v>
      </c>
      <c r="AL1204" t="n">
        <v>17.07717728168643</v>
      </c>
      <c r="AM1204" t="n">
        <v>0</v>
      </c>
      <c r="AN1204" t="n">
        <v>0</v>
      </c>
      <c r="AO1204" t="n">
        <v>17.07748743605383</v>
      </c>
      <c r="AP1204" t="n">
        <v>0</v>
      </c>
      <c r="AQ1204" t="n">
        <v>3.550551493730591</v>
      </c>
      <c r="AR1204" t="n">
        <v>1</v>
      </c>
      <c r="AS1204" t="n">
        <v>0</v>
      </c>
      <c r="AT1204" t="n">
        <v>0</v>
      </c>
      <c r="AU1204" t="n">
        <v>0</v>
      </c>
      <c r="AV1204" t="n">
        <v>3.537791161741464</v>
      </c>
      <c r="AW1204" t="n">
        <v>1.112221481291526</v>
      </c>
    </row>
    <row r="1205" spans="1:49">
      <c r="A1205" t="n">
        <v>0</v>
      </c>
      <c r="B1205" t="n">
        <v>-21.42638506</v>
      </c>
      <c r="C1205" t="n">
        <v>61.32789757990871</v>
      </c>
      <c r="D1205" t="n">
        <v>97.44726158181081</v>
      </c>
      <c r="E1205" t="n">
        <v>1914.12479756292</v>
      </c>
      <c r="F1205" t="n">
        <v>1202</v>
      </c>
      <c r="G1205" t="n">
        <v>87.40986253</v>
      </c>
      <c r="H1205" t="n">
        <v>0.1599701328399163</v>
      </c>
      <c r="I1205" t="n">
        <v>-0</v>
      </c>
      <c r="J1205" t="n">
        <v>0</v>
      </c>
      <c r="K1205" t="n">
        <v>0</v>
      </c>
      <c r="L1205" t="n">
        <v>0.07318235108842935</v>
      </c>
      <c r="M1205" t="n">
        <v>0</v>
      </c>
      <c r="N1205" t="n">
        <v>90.56707112059188</v>
      </c>
      <c r="O1205" t="n">
        <v>16.19124079398854</v>
      </c>
      <c r="P1205" t="b">
        <v>1</v>
      </c>
      <c r="Q1205" t="n">
        <v>0</v>
      </c>
      <c r="R1205" t="b">
        <v>0</v>
      </c>
      <c r="S1205" t="n">
        <v>16.19124079398854</v>
      </c>
      <c r="T1205" t="n">
        <v>720.0678932383248</v>
      </c>
      <c r="U1205" t="n">
        <v>2839.947770931953</v>
      </c>
      <c r="V1205" t="n">
        <v>214.7227530641912</v>
      </c>
      <c r="W1205" t="n">
        <v>5</v>
      </c>
      <c r="X1205" t="n">
        <v>1914.124797608137</v>
      </c>
      <c r="Y1205" t="b">
        <v>0</v>
      </c>
      <c r="Z1205" t="n">
        <v>1914.124797608137</v>
      </c>
      <c r="AA1205" t="b">
        <v>0</v>
      </c>
      <c r="AB1205" t="n">
        <v>54.44288870795924</v>
      </c>
      <c r="AC1205" t="n">
        <v>16.19124079398854</v>
      </c>
      <c r="AD1205" t="b">
        <v>0</v>
      </c>
      <c r="AE1205" t="n">
        <v>0</v>
      </c>
      <c r="AF1205" t="n">
        <v>0</v>
      </c>
      <c r="AG1205" t="n">
        <v>0.9405980683968019</v>
      </c>
      <c r="AH1205" t="n">
        <v>41.66951018650155</v>
      </c>
      <c r="AI1205" t="n">
        <v>85.87706267316403</v>
      </c>
      <c r="AJ1205" t="n">
        <v>17.2137721073419</v>
      </c>
      <c r="AK1205" t="n">
        <v>5.101263403194835</v>
      </c>
      <c r="AL1205" t="n">
        <v>17.2137721073419</v>
      </c>
      <c r="AM1205" t="n">
        <v>0</v>
      </c>
      <c r="AN1205" t="n">
        <v>0</v>
      </c>
      <c r="AO1205" t="n">
        <v>17.21406398118347</v>
      </c>
      <c r="AP1205" t="n">
        <v>0</v>
      </c>
      <c r="AQ1205" t="n">
        <v>3.575956659043003</v>
      </c>
      <c r="AR1205" t="n">
        <v>1</v>
      </c>
      <c r="AS1205" t="n">
        <v>0</v>
      </c>
      <c r="AT1205" t="n">
        <v>0</v>
      </c>
      <c r="AU1205" t="n">
        <v>0</v>
      </c>
      <c r="AV1205" t="n">
        <v>3.56330071453495</v>
      </c>
      <c r="AW1205" t="n">
        <v>1.120241251622201</v>
      </c>
    </row>
    <row r="1206" spans="1:49">
      <c r="A1206" t="n">
        <v>0</v>
      </c>
      <c r="B1206" t="n">
        <v>-21.42638506</v>
      </c>
      <c r="C1206" t="n">
        <v>61.37955672155489</v>
      </c>
      <c r="D1206" t="n">
        <v>97.52934562655615</v>
      </c>
      <c r="E1206" t="n">
        <v>1926.235166166785</v>
      </c>
      <c r="F1206" t="n">
        <v>1203</v>
      </c>
      <c r="G1206" t="n">
        <v>87.96289107499999</v>
      </c>
      <c r="H1206" t="n">
        <v>0.1380033997158758</v>
      </c>
      <c r="I1206" t="n">
        <v>-0</v>
      </c>
      <c r="J1206" t="n">
        <v>0</v>
      </c>
      <c r="K1206" t="n">
        <v>0</v>
      </c>
      <c r="L1206" t="n">
        <v>0.06894103619903297</v>
      </c>
      <c r="M1206" t="n">
        <v>0</v>
      </c>
      <c r="N1206" t="n">
        <v>90.55963140355715</v>
      </c>
      <c r="O1206" t="n">
        <v>15.45535943183159</v>
      </c>
      <c r="P1206" t="b">
        <v>1</v>
      </c>
      <c r="Q1206" t="n">
        <v>0</v>
      </c>
      <c r="R1206" t="b">
        <v>0</v>
      </c>
      <c r="S1206" t="n">
        <v>15.45535943183159</v>
      </c>
      <c r="T1206" t="n">
        <v>724.6236503093547</v>
      </c>
      <c r="U1206" t="n">
        <v>2857.915676820095</v>
      </c>
      <c r="V1206" t="n">
        <v>203.6751229238362</v>
      </c>
      <c r="W1206" t="n">
        <v>5</v>
      </c>
      <c r="X1206" t="n">
        <v>1926.235166176744</v>
      </c>
      <c r="Y1206" t="b">
        <v>0</v>
      </c>
      <c r="Z1206" t="n">
        <v>1926.235166176744</v>
      </c>
      <c r="AA1206" t="b">
        <v>0</v>
      </c>
      <c r="AB1206" t="n">
        <v>51.64176544722012</v>
      </c>
      <c r="AC1206" t="n">
        <v>15.45535943183159</v>
      </c>
      <c r="AD1206" t="b">
        <v>0</v>
      </c>
      <c r="AE1206" t="n">
        <v>0</v>
      </c>
      <c r="AF1206" t="n">
        <v>0</v>
      </c>
      <c r="AG1206" t="n">
        <v>0.9392392825205843</v>
      </c>
      <c r="AH1206" t="n">
        <v>41.70240750712237</v>
      </c>
      <c r="AI1206" t="n">
        <v>81.57647520317245</v>
      </c>
      <c r="AJ1206" t="n">
        <v>16.45518849079108</v>
      </c>
      <c r="AK1206" t="n">
        <v>4.956645162786529</v>
      </c>
      <c r="AL1206" t="n">
        <v>16.45518849079108</v>
      </c>
      <c r="AM1206" t="n">
        <v>0</v>
      </c>
      <c r="AN1206" t="n">
        <v>0</v>
      </c>
      <c r="AO1206" t="n">
        <v>16.45540825423927</v>
      </c>
      <c r="AP1206" t="n">
        <v>0</v>
      </c>
      <c r="AQ1206" t="n">
        <v>3.438054984413651</v>
      </c>
      <c r="AR1206" t="n">
        <v>1</v>
      </c>
      <c r="AS1206" t="n">
        <v>0</v>
      </c>
      <c r="AT1206" t="n">
        <v>0</v>
      </c>
      <c r="AU1206" t="n">
        <v>0</v>
      </c>
      <c r="AV1206" t="n">
        <v>3.425560203315188</v>
      </c>
      <c r="AW1206" t="n">
        <v>1.076937973271738</v>
      </c>
    </row>
    <row r="1207" spans="1:49">
      <c r="A1207" t="n">
        <v>0</v>
      </c>
      <c r="B1207" t="n">
        <v>-21.42638506</v>
      </c>
      <c r="C1207" t="n">
        <v>61.41907443380154</v>
      </c>
      <c r="D1207" t="n">
        <v>97.5921374879174</v>
      </c>
      <c r="E1207" t="n">
        <v>1935.53932001112</v>
      </c>
      <c r="F1207" t="n">
        <v>1204</v>
      </c>
      <c r="G1207" t="n">
        <v>88.38777184</v>
      </c>
      <c r="H1207" t="n">
        <v>0.10294069329656</v>
      </c>
      <c r="I1207" t="n">
        <v>-0</v>
      </c>
      <c r="J1207" t="n">
        <v>0</v>
      </c>
      <c r="K1207" t="n">
        <v>0</v>
      </c>
      <c r="L1207" t="n">
        <v>0.06484267502689628</v>
      </c>
      <c r="M1207" t="n">
        <v>0</v>
      </c>
      <c r="N1207" t="n">
        <v>90.55219168652242</v>
      </c>
      <c r="O1207" t="n">
        <v>14.12429818644472</v>
      </c>
      <c r="P1207" t="b">
        <v>1</v>
      </c>
      <c r="Q1207" t="n">
        <v>0</v>
      </c>
      <c r="R1207" t="b">
        <v>0</v>
      </c>
      <c r="S1207" t="n">
        <v>14.12429818644472</v>
      </c>
      <c r="T1207" t="n">
        <v>728.1237473061444</v>
      </c>
      <c r="U1207" t="n">
        <v>2871.720059375434</v>
      </c>
      <c r="V1207" t="n">
        <v>185.2392714062713</v>
      </c>
      <c r="W1207" t="n">
        <v>5</v>
      </c>
      <c r="X1207" t="n">
        <v>1935.539320019042</v>
      </c>
      <c r="Y1207" t="b">
        <v>0</v>
      </c>
      <c r="Z1207" t="n">
        <v>1935.539320019042</v>
      </c>
      <c r="AA1207" t="b">
        <v>0</v>
      </c>
      <c r="AB1207" t="n">
        <v>46.967360904227</v>
      </c>
      <c r="AC1207" t="n">
        <v>14.12429818644472</v>
      </c>
      <c r="AD1207" t="b">
        <v>0</v>
      </c>
      <c r="AE1207" t="n">
        <v>0</v>
      </c>
      <c r="AF1207" t="n">
        <v>0</v>
      </c>
      <c r="AG1207" t="n">
        <v>0.9366719555767314</v>
      </c>
      <c r="AH1207" t="n">
        <v>41.73452797269368</v>
      </c>
      <c r="AI1207" t="n">
        <v>74.39585578756153</v>
      </c>
      <c r="AJ1207" t="n">
        <v>15.07923676197612</v>
      </c>
      <c r="AK1207" t="n">
        <v>4.711344060221776</v>
      </c>
      <c r="AL1207" t="n">
        <v>15.07923676197612</v>
      </c>
      <c r="AM1207" t="n">
        <v>0</v>
      </c>
      <c r="AN1207" t="n">
        <v>0</v>
      </c>
      <c r="AO1207" t="n">
        <v>15.0793727726337</v>
      </c>
      <c r="AP1207" t="n">
        <v>0</v>
      </c>
      <c r="AQ1207" t="n">
        <v>3.189673211613036</v>
      </c>
      <c r="AR1207" t="n">
        <v>1</v>
      </c>
      <c r="AS1207" t="n">
        <v>0</v>
      </c>
      <c r="AT1207" t="n">
        <v>0</v>
      </c>
      <c r="AU1207" t="n">
        <v>0</v>
      </c>
      <c r="AV1207" t="n">
        <v>3.177405677311972</v>
      </c>
      <c r="AW1207" t="n">
        <v>0.9989224031371144</v>
      </c>
    </row>
    <row r="1208" spans="1:49">
      <c r="A1208" t="n">
        <v>0</v>
      </c>
      <c r="B1208" t="n">
        <v>-21.42638506</v>
      </c>
      <c r="C1208" t="n">
        <v>61.45059659992108</v>
      </c>
      <c r="D1208" t="n">
        <v>97.64222478731445</v>
      </c>
      <c r="E1208" t="n">
        <v>1943.08195505725</v>
      </c>
      <c r="F1208" t="n">
        <v>1205</v>
      </c>
      <c r="G1208" t="n">
        <v>88.732211605</v>
      </c>
      <c r="H1208" t="n">
        <v>0.09133426876457307</v>
      </c>
      <c r="I1208" t="n">
        <v>-0</v>
      </c>
      <c r="J1208" t="n">
        <v>0</v>
      </c>
      <c r="K1208" t="n">
        <v>0</v>
      </c>
      <c r="L1208" t="n">
        <v>0.06112544228403283</v>
      </c>
      <c r="M1208" t="n">
        <v>0</v>
      </c>
      <c r="N1208" t="n">
        <v>90.54475196948769</v>
      </c>
      <c r="O1208" t="n">
        <v>13.74000550702829</v>
      </c>
      <c r="P1208" t="b">
        <v>1</v>
      </c>
      <c r="Q1208" t="n">
        <v>0</v>
      </c>
      <c r="R1208" t="b">
        <v>0</v>
      </c>
      <c r="S1208" t="n">
        <v>13.74000550702829</v>
      </c>
      <c r="T1208" t="n">
        <v>730.9611847388589</v>
      </c>
      <c r="U1208" t="n">
        <v>2882.91091261006</v>
      </c>
      <c r="V1208" t="n">
        <v>179.4998016482637</v>
      </c>
      <c r="W1208" t="n">
        <v>5</v>
      </c>
      <c r="X1208" t="n">
        <v>1943.081955099181</v>
      </c>
      <c r="Y1208" t="b">
        <v>0</v>
      </c>
      <c r="Z1208" t="n">
        <v>1943.081955099181</v>
      </c>
      <c r="AA1208" t="b">
        <v>0</v>
      </c>
      <c r="AB1208" t="n">
        <v>45.51212009337316</v>
      </c>
      <c r="AC1208" t="n">
        <v>13.74000550702829</v>
      </c>
      <c r="AD1208" t="b">
        <v>0</v>
      </c>
      <c r="AE1208" t="n">
        <v>0</v>
      </c>
      <c r="AF1208" t="n">
        <v>0</v>
      </c>
      <c r="AG1208" t="n">
        <v>0.9357498119464518</v>
      </c>
      <c r="AH1208" t="n">
        <v>41.76512243207045</v>
      </c>
      <c r="AI1208" t="n">
        <v>72.1618106356315</v>
      </c>
      <c r="AJ1208" t="n">
        <v>14.68341786620051</v>
      </c>
      <c r="AK1208" t="n">
        <v>4.636409903623871</v>
      </c>
      <c r="AL1208" t="n">
        <v>14.68341786620051</v>
      </c>
      <c r="AM1208" t="n">
        <v>0</v>
      </c>
      <c r="AN1208" t="n">
        <v>0</v>
      </c>
      <c r="AO1208" t="n">
        <v>14.68351971005233</v>
      </c>
      <c r="AP1208" t="n">
        <v>0</v>
      </c>
      <c r="AQ1208" t="n">
        <v>3.119239963686751</v>
      </c>
      <c r="AR1208" t="n">
        <v>1</v>
      </c>
      <c r="AS1208" t="n">
        <v>0</v>
      </c>
      <c r="AT1208" t="n">
        <v>0</v>
      </c>
      <c r="AU1208" t="n">
        <v>0</v>
      </c>
      <c r="AV1208" t="n">
        <v>3.107096007110748</v>
      </c>
      <c r="AW1208" t="n">
        <v>0.9768182364508506</v>
      </c>
    </row>
    <row r="1209" spans="1:49">
      <c r="A1209" t="n">
        <v>0</v>
      </c>
      <c r="B1209" t="n">
        <v>-21.42638506</v>
      </c>
      <c r="C1209" t="n">
        <v>61.48013268935836</v>
      </c>
      <c r="D1209" t="n">
        <v>97.68915630049321</v>
      </c>
      <c r="E1209" t="n">
        <v>1950.11732423475</v>
      </c>
      <c r="F1209" t="n">
        <v>1206</v>
      </c>
      <c r="G1209" t="n">
        <v>89.05348671499999</v>
      </c>
      <c r="H1209" t="n">
        <v>0.08648462747849806</v>
      </c>
      <c r="I1209" t="n">
        <v>-0</v>
      </c>
      <c r="J1209" t="n">
        <v>0</v>
      </c>
      <c r="K1209" t="n">
        <v>0</v>
      </c>
      <c r="L1209" t="n">
        <v>0.0569634936110105</v>
      </c>
      <c r="M1209" t="n">
        <v>0</v>
      </c>
      <c r="N1209" t="n">
        <v>90.53731225245296</v>
      </c>
      <c r="O1209" t="n">
        <v>13.62988423056928</v>
      </c>
      <c r="P1209" t="b">
        <v>1</v>
      </c>
      <c r="Q1209" t="n">
        <v>0</v>
      </c>
      <c r="R1209" t="b">
        <v>0</v>
      </c>
      <c r="S1209" t="n">
        <v>13.62988423056928</v>
      </c>
      <c r="T1209" t="n">
        <v>733.607795600742</v>
      </c>
      <c r="U1209" t="n">
        <v>2893.349145849326</v>
      </c>
      <c r="V1209" t="n">
        <v>177.4187893373456</v>
      </c>
      <c r="W1209" t="n">
        <v>5</v>
      </c>
      <c r="X1209" t="n">
        <v>1950.117324302446</v>
      </c>
      <c r="Y1209" t="b">
        <v>0</v>
      </c>
      <c r="Z1209" t="n">
        <v>1950.117324302446</v>
      </c>
      <c r="AA1209" t="b">
        <v>0</v>
      </c>
      <c r="AB1209" t="n">
        <v>44.98448005510791</v>
      </c>
      <c r="AC1209" t="n">
        <v>13.62988423056928</v>
      </c>
      <c r="AD1209" t="b">
        <v>0</v>
      </c>
      <c r="AE1209" t="n">
        <v>0</v>
      </c>
      <c r="AF1209" t="n">
        <v>0</v>
      </c>
      <c r="AG1209" t="n">
        <v>0.93538395701345</v>
      </c>
      <c r="AH1209" t="n">
        <v>41.79531785649963</v>
      </c>
      <c r="AI1209" t="n">
        <v>71.35310747005485</v>
      </c>
      <c r="AJ1209" t="n">
        <v>14.57143254208421</v>
      </c>
      <c r="AK1209" t="n">
        <v>4.610555459508987</v>
      </c>
      <c r="AL1209" t="n">
        <v>14.57143254208421</v>
      </c>
      <c r="AM1209" t="n">
        <v>0</v>
      </c>
      <c r="AN1209" t="n">
        <v>0</v>
      </c>
      <c r="AO1209" t="n">
        <v>14.57152805143159</v>
      </c>
      <c r="AP1209" t="n">
        <v>0</v>
      </c>
      <c r="AQ1209" t="n">
        <v>3.09991822831613</v>
      </c>
      <c r="AR1209" t="n">
        <v>1</v>
      </c>
      <c r="AS1209" t="n">
        <v>0</v>
      </c>
      <c r="AT1209" t="n">
        <v>0</v>
      </c>
      <c r="AU1209" t="n">
        <v>0</v>
      </c>
      <c r="AV1209" t="n">
        <v>3.087858054004573</v>
      </c>
      <c r="AW1209" t="n">
        <v>0.9707701505909058</v>
      </c>
    </row>
    <row r="1210" spans="1:49">
      <c r="A1210" t="n">
        <v>0</v>
      </c>
      <c r="B1210" t="n">
        <v>-21.42638506</v>
      </c>
      <c r="C1210" t="n">
        <v>61.5096806164809</v>
      </c>
      <c r="D1210" t="n">
        <v>97.73610662321965</v>
      </c>
      <c r="E1210" t="n">
        <v>1957.19931872104</v>
      </c>
      <c r="F1210" t="n">
        <v>1207</v>
      </c>
      <c r="G1210" t="n">
        <v>89.376891</v>
      </c>
      <c r="H1210" t="n">
        <v>0.09996005048808954</v>
      </c>
      <c r="I1210" t="n">
        <v>-0</v>
      </c>
      <c r="J1210" t="n">
        <v>0</v>
      </c>
      <c r="K1210" t="n">
        <v>0</v>
      </c>
      <c r="L1210" t="n">
        <v>0.05241845447256671</v>
      </c>
      <c r="M1210" t="n">
        <v>0</v>
      </c>
      <c r="N1210" t="n">
        <v>90.52987253541824</v>
      </c>
      <c r="O1210" t="n">
        <v>14.29257341200473</v>
      </c>
      <c r="P1210" t="b">
        <v>1</v>
      </c>
      <c r="Q1210" t="n">
        <v>0</v>
      </c>
      <c r="R1210" t="b">
        <v>0</v>
      </c>
      <c r="S1210" t="n">
        <v>14.29257341200473</v>
      </c>
      <c r="T1210" t="n">
        <v>736.2719462517543</v>
      </c>
      <c r="U1210" t="n">
        <v>2903.856556016919</v>
      </c>
      <c r="V1210" t="n">
        <v>185.3717545212469</v>
      </c>
      <c r="W1210" t="n">
        <v>5</v>
      </c>
      <c r="X1210" t="n">
        <v>1957.199318755404</v>
      </c>
      <c r="Y1210" t="b">
        <v>0</v>
      </c>
      <c r="Z1210" t="n">
        <v>1957.199318755404</v>
      </c>
      <c r="AA1210" t="b">
        <v>0</v>
      </c>
      <c r="AB1210" t="n">
        <v>47.00095195771981</v>
      </c>
      <c r="AC1210" t="n">
        <v>14.29257341200473</v>
      </c>
      <c r="AD1210" t="b">
        <v>0</v>
      </c>
      <c r="AE1210" t="n">
        <v>0</v>
      </c>
      <c r="AF1210" t="n">
        <v>0</v>
      </c>
      <c r="AG1210" t="n">
        <v>0.9366078491854132</v>
      </c>
      <c r="AH1210" t="n">
        <v>41.82544183676167</v>
      </c>
      <c r="AI1210" t="n">
        <v>74.4541593862224</v>
      </c>
      <c r="AJ1210" t="n">
        <v>15.25993341229765</v>
      </c>
      <c r="AK1210" t="n">
        <v>4.7198093005847</v>
      </c>
      <c r="AL1210" t="n">
        <v>15.25993341229765</v>
      </c>
      <c r="AM1210" t="n">
        <v>0</v>
      </c>
      <c r="AN1210" t="n">
        <v>0</v>
      </c>
      <c r="AO1210" t="n">
        <v>15.26005516890983</v>
      </c>
      <c r="AP1210" t="n">
        <v>0</v>
      </c>
      <c r="AQ1210" t="n">
        <v>3.224304851968102</v>
      </c>
      <c r="AR1210" t="n">
        <v>1</v>
      </c>
      <c r="AS1210" t="n">
        <v>0</v>
      </c>
      <c r="AT1210" t="n">
        <v>0</v>
      </c>
      <c r="AU1210" t="n">
        <v>0</v>
      </c>
      <c r="AV1210" t="n">
        <v>3.212226913605603</v>
      </c>
      <c r="AW1210" t="n">
        <v>1.009869608678733</v>
      </c>
    </row>
    <row r="1211" spans="1:49">
      <c r="A1211" t="n">
        <v>0</v>
      </c>
      <c r="B1211" t="n">
        <v>-21.42638506</v>
      </c>
      <c r="C1211" t="n">
        <v>61.54656108560848</v>
      </c>
      <c r="D1211" t="n">
        <v>97.79470802428111</v>
      </c>
      <c r="E1211" t="n">
        <v>1966.056906714</v>
      </c>
      <c r="F1211" t="n">
        <v>1208</v>
      </c>
      <c r="G1211" t="n">
        <v>89.78137902</v>
      </c>
      <c r="H1211" t="n">
        <v>0.1202520914025023</v>
      </c>
      <c r="I1211" t="n">
        <v>-0</v>
      </c>
      <c r="J1211" t="n">
        <v>0</v>
      </c>
      <c r="K1211" t="n">
        <v>0</v>
      </c>
      <c r="L1211" t="n">
        <v>0.0501574130308986</v>
      </c>
      <c r="M1211" t="n">
        <v>0</v>
      </c>
      <c r="N1211" t="n">
        <v>90.52243281838351</v>
      </c>
      <c r="O1211" t="n">
        <v>15.27359539386585</v>
      </c>
      <c r="P1211" t="b">
        <v>1</v>
      </c>
      <c r="Q1211" t="n">
        <v>0</v>
      </c>
      <c r="R1211" t="b">
        <v>0</v>
      </c>
      <c r="S1211" t="n">
        <v>15.27359539386585</v>
      </c>
      <c r="T1211" t="n">
        <v>739.6040512107523</v>
      </c>
      <c r="U1211" t="n">
        <v>2916.998377975207</v>
      </c>
      <c r="V1211" t="n">
        <v>197.2029386594047</v>
      </c>
      <c r="W1211" t="n">
        <v>5</v>
      </c>
      <c r="X1211" t="n">
        <v>1966.05690675529</v>
      </c>
      <c r="Y1211" t="b">
        <v>0</v>
      </c>
      <c r="Z1211" t="n">
        <v>1966.05690675529</v>
      </c>
      <c r="AA1211" t="b">
        <v>0</v>
      </c>
      <c r="AB1211" t="n">
        <v>50.00074509619795</v>
      </c>
      <c r="AC1211" t="n">
        <v>15.27359539386585</v>
      </c>
      <c r="AD1211" t="b">
        <v>0</v>
      </c>
      <c r="AE1211" t="n">
        <v>0</v>
      </c>
      <c r="AF1211" t="n">
        <v>0</v>
      </c>
      <c r="AG1211" t="n">
        <v>0.9382552688707582</v>
      </c>
      <c r="AH1211" t="n">
        <v>41.85643213439104</v>
      </c>
      <c r="AI1211" t="n">
        <v>79.06705584972269</v>
      </c>
      <c r="AJ1211" t="n">
        <v>16.27872062178607</v>
      </c>
      <c r="AK1211" t="n">
        <v>4.881974104621889</v>
      </c>
      <c r="AL1211" t="n">
        <v>16.27872062178607</v>
      </c>
      <c r="AM1211" t="n">
        <v>0</v>
      </c>
      <c r="AN1211" t="n">
        <v>0</v>
      </c>
      <c r="AO1211" t="n">
        <v>16.2788818465634</v>
      </c>
      <c r="AP1211" t="n">
        <v>0</v>
      </c>
      <c r="AQ1211" t="n">
        <v>3.408812444565531</v>
      </c>
      <c r="AR1211" t="n">
        <v>1</v>
      </c>
      <c r="AS1211" t="n">
        <v>0</v>
      </c>
      <c r="AT1211" t="n">
        <v>0</v>
      </c>
      <c r="AU1211" t="n">
        <v>0</v>
      </c>
      <c r="AV1211" t="n">
        <v>3.396721894409956</v>
      </c>
      <c r="AW1211" t="n">
        <v>1.067871698530769</v>
      </c>
    </row>
    <row r="1212" spans="1:49">
      <c r="A1212" t="n">
        <v>0</v>
      </c>
      <c r="B1212" t="n">
        <v>-21.42638506</v>
      </c>
      <c r="C1212" t="n">
        <v>61.58588599326703</v>
      </c>
      <c r="D1212" t="n">
        <v>97.85719352785296</v>
      </c>
      <c r="E1212" t="n">
        <v>1975.54131311768</v>
      </c>
      <c r="F1212" t="n">
        <v>1209</v>
      </c>
      <c r="G1212" t="n">
        <v>90.214491145</v>
      </c>
      <c r="H1212" t="n">
        <v>0.1170317047352416</v>
      </c>
      <c r="I1212" t="n">
        <v>-0</v>
      </c>
      <c r="J1212" t="n">
        <v>0</v>
      </c>
      <c r="K1212" t="n">
        <v>0</v>
      </c>
      <c r="L1212" t="n">
        <v>0.04974355197426289</v>
      </c>
      <c r="M1212" t="n">
        <v>0</v>
      </c>
      <c r="N1212" t="n">
        <v>90.51499310134878</v>
      </c>
      <c r="O1212" t="n">
        <v>15.27094183263003</v>
      </c>
      <c r="P1212" t="b">
        <v>1</v>
      </c>
      <c r="Q1212" t="n">
        <v>0</v>
      </c>
      <c r="R1212" t="b">
        <v>0</v>
      </c>
      <c r="S1212" t="n">
        <v>15.27094183263003</v>
      </c>
      <c r="T1212" t="n">
        <v>743.1719567806493</v>
      </c>
      <c r="U1212" t="n">
        <v>2931.070197542881</v>
      </c>
      <c r="V1212" t="n">
        <v>196.2220874582248</v>
      </c>
      <c r="W1212" t="n">
        <v>5</v>
      </c>
      <c r="X1212" t="n">
        <v>1975.541313143902</v>
      </c>
      <c r="Y1212" t="b">
        <v>0</v>
      </c>
      <c r="Z1212" t="n">
        <v>1975.541313143902</v>
      </c>
      <c r="AA1212" t="b">
        <v>0</v>
      </c>
      <c r="AB1212" t="n">
        <v>49.7520505725722</v>
      </c>
      <c r="AC1212" t="n">
        <v>15.27094183263003</v>
      </c>
      <c r="AD1212" t="b">
        <v>0</v>
      </c>
      <c r="AE1212" t="n">
        <v>0</v>
      </c>
      <c r="AF1212" t="n">
        <v>0</v>
      </c>
      <c r="AG1212" t="n">
        <v>0.9380857352243778</v>
      </c>
      <c r="AH1212" t="n">
        <v>41.88868891452778</v>
      </c>
      <c r="AI1212" t="n">
        <v>78.68800899600768</v>
      </c>
      <c r="AJ1212" t="n">
        <v>16.27883386263988</v>
      </c>
      <c r="AK1212" t="n">
        <v>4.871910223645372</v>
      </c>
      <c r="AL1212" t="n">
        <v>16.27883386263988</v>
      </c>
      <c r="AM1212" t="n">
        <v>0</v>
      </c>
      <c r="AN1212" t="n">
        <v>0</v>
      </c>
      <c r="AO1212" t="n">
        <v>16.27899519577996</v>
      </c>
      <c r="AP1212" t="n">
        <v>0</v>
      </c>
      <c r="AQ1212" t="n">
        <v>3.40962384080921</v>
      </c>
      <c r="AR1212" t="n">
        <v>1</v>
      </c>
      <c r="AS1212" t="n">
        <v>0</v>
      </c>
      <c r="AT1212" t="n">
        <v>0</v>
      </c>
      <c r="AU1212" t="n">
        <v>0</v>
      </c>
      <c r="AV1212" t="n">
        <v>3.397631413737813</v>
      </c>
      <c r="AW1212" t="n">
        <v>1.068157635966826</v>
      </c>
    </row>
    <row r="1213" spans="1:49">
      <c r="A1213" t="n">
        <v>0</v>
      </c>
      <c r="B1213" t="n">
        <v>-21.42638506</v>
      </c>
      <c r="C1213" t="n">
        <v>61.6220569161937</v>
      </c>
      <c r="D1213" t="n">
        <v>97.9146674920223</v>
      </c>
      <c r="E1213" t="n">
        <v>1984.405064106165</v>
      </c>
      <c r="F1213" t="n">
        <v>1210</v>
      </c>
      <c r="G1213" t="n">
        <v>90.61926059999999</v>
      </c>
      <c r="H1213" t="n">
        <v>0.1098557396565152</v>
      </c>
      <c r="I1213" t="n">
        <v>-0</v>
      </c>
      <c r="J1213" t="n">
        <v>0</v>
      </c>
      <c r="K1213" t="n">
        <v>0</v>
      </c>
      <c r="L1213" t="n">
        <v>0.05056296217620243</v>
      </c>
      <c r="M1213" t="n">
        <v>0</v>
      </c>
      <c r="N1213" t="n">
        <v>90.50755338431405</v>
      </c>
      <c r="O1213" t="n">
        <v>15.08981803497309</v>
      </c>
      <c r="P1213" t="b">
        <v>1</v>
      </c>
      <c r="Q1213" t="n">
        <v>0</v>
      </c>
      <c r="R1213" t="b">
        <v>0</v>
      </c>
      <c r="S1213" t="n">
        <v>15.08981803497309</v>
      </c>
      <c r="T1213" t="n">
        <v>746.5063801543166</v>
      </c>
      <c r="U1213" t="n">
        <v>2944.221163328625</v>
      </c>
      <c r="V1213" t="n">
        <v>193.0286889277548</v>
      </c>
      <c r="W1213" t="n">
        <v>5</v>
      </c>
      <c r="X1213" t="n">
        <v>1984.405064083493</v>
      </c>
      <c r="Y1213" t="b">
        <v>0</v>
      </c>
      <c r="Z1213" t="n">
        <v>1984.405064083493</v>
      </c>
      <c r="AA1213" t="b">
        <v>0</v>
      </c>
      <c r="AB1213" t="n">
        <v>48.94236534679383</v>
      </c>
      <c r="AC1213" t="n">
        <v>15.08981803497309</v>
      </c>
      <c r="AD1213" t="b">
        <v>0</v>
      </c>
      <c r="AE1213" t="n">
        <v>0</v>
      </c>
      <c r="AF1213" t="n">
        <v>0</v>
      </c>
      <c r="AG1213" t="n">
        <v>0.9376110994791637</v>
      </c>
      <c r="AH1213" t="n">
        <v>41.92102864317461</v>
      </c>
      <c r="AI1213" t="n">
        <v>77.44659317849025</v>
      </c>
      <c r="AJ1213" t="n">
        <v>16.09389867862633</v>
      </c>
      <c r="AK1213" t="n">
        <v>4.831807797490512</v>
      </c>
      <c r="AL1213" t="n">
        <v>16.09389867862633</v>
      </c>
      <c r="AM1213" t="n">
        <v>0</v>
      </c>
      <c r="AN1213" t="n">
        <v>0</v>
      </c>
      <c r="AO1213" t="n">
        <v>16.09404150433936</v>
      </c>
      <c r="AP1213" t="n">
        <v>0</v>
      </c>
      <c r="AQ1213" t="n">
        <v>3.377063987077802</v>
      </c>
      <c r="AR1213" t="n">
        <v>1</v>
      </c>
      <c r="AS1213" t="n">
        <v>0</v>
      </c>
      <c r="AT1213" t="n">
        <v>0</v>
      </c>
      <c r="AU1213" t="n">
        <v>0</v>
      </c>
      <c r="AV1213" t="n">
        <v>3.365181022490627</v>
      </c>
      <c r="AW1213" t="n">
        <v>1.057955783858725</v>
      </c>
    </row>
    <row r="1214" spans="1:49">
      <c r="A1214" t="n">
        <v>0</v>
      </c>
      <c r="B1214" t="n">
        <v>-21.42638506</v>
      </c>
      <c r="C1214" t="n">
        <v>61.65639471836507</v>
      </c>
      <c r="D1214" t="n">
        <v>97.96922871003861</v>
      </c>
      <c r="E1214" t="n">
        <v>1992.805012462965</v>
      </c>
      <c r="F1214" t="n">
        <v>1211</v>
      </c>
      <c r="G1214" t="n">
        <v>91.00285018</v>
      </c>
      <c r="H1214" t="n">
        <v>0.1005111991386993</v>
      </c>
      <c r="I1214" t="n">
        <v>-0</v>
      </c>
      <c r="J1214" t="n">
        <v>0</v>
      </c>
      <c r="K1214" t="n">
        <v>0</v>
      </c>
      <c r="L1214" t="n">
        <v>0.05290155419738279</v>
      </c>
      <c r="M1214" t="n">
        <v>0</v>
      </c>
      <c r="N1214" t="n">
        <v>90.50011366727932</v>
      </c>
      <c r="O1214" t="n">
        <v>14.80704489560561</v>
      </c>
      <c r="P1214" t="b">
        <v>1</v>
      </c>
      <c r="Q1214" t="n">
        <v>0</v>
      </c>
      <c r="R1214" t="b">
        <v>0</v>
      </c>
      <c r="S1214" t="n">
        <v>14.80704489560561</v>
      </c>
      <c r="T1214" t="n">
        <v>749.6663272443144</v>
      </c>
      <c r="U1214" t="n">
        <v>2956.683994651576</v>
      </c>
      <c r="V1214" t="n">
        <v>188.6130644054847</v>
      </c>
      <c r="W1214" t="n">
        <v>5</v>
      </c>
      <c r="X1214" t="n">
        <v>1992.805012395163</v>
      </c>
      <c r="Y1214" t="b">
        <v>0</v>
      </c>
      <c r="Z1214" t="n">
        <v>1992.805012395163</v>
      </c>
      <c r="AA1214" t="b">
        <v>0</v>
      </c>
      <c r="AB1214" t="n">
        <v>47.82278509266854</v>
      </c>
      <c r="AC1214" t="n">
        <v>14.80704489560561</v>
      </c>
      <c r="AD1214" t="b">
        <v>0</v>
      </c>
      <c r="AE1214" t="n">
        <v>0</v>
      </c>
      <c r="AF1214" t="n">
        <v>0</v>
      </c>
      <c r="AG1214" t="n">
        <v>0.9369449080268363</v>
      </c>
      <c r="AH1214" t="n">
        <v>41.95322977697122</v>
      </c>
      <c r="AI1214" t="n">
        <v>75.72877174874225</v>
      </c>
      <c r="AJ1214" t="n">
        <v>15.8035384671534</v>
      </c>
      <c r="AK1214" t="n">
        <v>4.77508466763166</v>
      </c>
      <c r="AL1214" t="n">
        <v>15.8035384671534</v>
      </c>
      <c r="AM1214" t="n">
        <v>0</v>
      </c>
      <c r="AN1214" t="n">
        <v>0</v>
      </c>
      <c r="AO1214" t="n">
        <v>15.80365688186829</v>
      </c>
      <c r="AP1214" t="n">
        <v>0</v>
      </c>
      <c r="AQ1214" t="n">
        <v>3.325655907538744</v>
      </c>
      <c r="AR1214" t="n">
        <v>1</v>
      </c>
      <c r="AS1214" t="n">
        <v>0</v>
      </c>
      <c r="AT1214" t="n">
        <v>0</v>
      </c>
      <c r="AU1214" t="n">
        <v>0</v>
      </c>
      <c r="AV1214" t="n">
        <v>3.313890156868046</v>
      </c>
      <c r="AW1214" t="n">
        <v>1.041830806455765</v>
      </c>
    </row>
    <row r="1215" spans="1:49">
      <c r="A1215" t="n">
        <v>0</v>
      </c>
      <c r="B1215" t="n">
        <v>-21.42638506</v>
      </c>
      <c r="C1215" t="n">
        <v>61.68678466969705</v>
      </c>
      <c r="D1215" t="n">
        <v>98.01751697123404</v>
      </c>
      <c r="E1215" t="n">
        <v>2000.12437488852</v>
      </c>
      <c r="F1215" t="n">
        <v>1212</v>
      </c>
      <c r="G1215" t="n">
        <v>91.33709404000001</v>
      </c>
      <c r="H1215" t="n">
        <v>0.08629399712202712</v>
      </c>
      <c r="I1215" t="n">
        <v>-0</v>
      </c>
      <c r="J1215" t="n">
        <v>0</v>
      </c>
      <c r="K1215" t="n">
        <v>0</v>
      </c>
      <c r="L1215" t="n">
        <v>0.05537532041900695</v>
      </c>
      <c r="M1215" t="n">
        <v>0</v>
      </c>
      <c r="N1215" t="n">
        <v>90.49267395024459</v>
      </c>
      <c r="O1215" t="n">
        <v>14.29651021202414</v>
      </c>
      <c r="P1215" t="b">
        <v>1</v>
      </c>
      <c r="Q1215" t="n">
        <v>0</v>
      </c>
      <c r="R1215" t="b">
        <v>0</v>
      </c>
      <c r="S1215" t="n">
        <v>14.29651021202414</v>
      </c>
      <c r="T1215" t="n">
        <v>752.4197725093204</v>
      </c>
      <c r="U1215" t="n">
        <v>2967.54358277676</v>
      </c>
      <c r="V1215" t="n">
        <v>181.4434191397503</v>
      </c>
      <c r="W1215" t="n">
        <v>5</v>
      </c>
      <c r="X1215" t="n">
        <v>2000.124374791536</v>
      </c>
      <c r="Y1215" t="b">
        <v>0</v>
      </c>
      <c r="Z1215" t="n">
        <v>2000.124374791536</v>
      </c>
      <c r="AA1215" t="b">
        <v>0</v>
      </c>
      <c r="AB1215" t="n">
        <v>46.00492371697522</v>
      </c>
      <c r="AC1215" t="n">
        <v>14.29651021202414</v>
      </c>
      <c r="AD1215" t="b">
        <v>0</v>
      </c>
      <c r="AE1215" t="n">
        <v>0</v>
      </c>
      <c r="AF1215" t="n">
        <v>0</v>
      </c>
      <c r="AG1215" t="n">
        <v>0.9358232950117628</v>
      </c>
      <c r="AH1215" t="n">
        <v>41.98516488467696</v>
      </c>
      <c r="AI1215" t="n">
        <v>72.93744849281997</v>
      </c>
      <c r="AJ1215" t="n">
        <v>15.27693346407288</v>
      </c>
      <c r="AK1215" t="n">
        <v>4.68088511451846</v>
      </c>
      <c r="AL1215" t="n">
        <v>15.27693346407288</v>
      </c>
      <c r="AM1215" t="n">
        <v>0</v>
      </c>
      <c r="AN1215" t="n">
        <v>0</v>
      </c>
      <c r="AO1215" t="n">
        <v>15.27702501015134</v>
      </c>
      <c r="AP1215" t="n">
        <v>0</v>
      </c>
      <c r="AQ1215" t="n">
        <v>3.232047385975537</v>
      </c>
      <c r="AR1215" t="n">
        <v>1</v>
      </c>
      <c r="AS1215" t="n">
        <v>0</v>
      </c>
      <c r="AT1215" t="n">
        <v>0</v>
      </c>
      <c r="AU1215" t="n">
        <v>0</v>
      </c>
      <c r="AV1215" t="n">
        <v>3.220416705706807</v>
      </c>
      <c r="AW1215" t="n">
        <v>1.012444340279845</v>
      </c>
    </row>
    <row r="1216" spans="1:49">
      <c r="A1216" t="n">
        <v>0</v>
      </c>
      <c r="B1216" t="n">
        <v>-21.42638506</v>
      </c>
      <c r="C1216" t="n">
        <v>61.71408192626889</v>
      </c>
      <c r="D1216" t="n">
        <v>98.06089108002615</v>
      </c>
      <c r="E1216" t="n">
        <v>2006.626364734065</v>
      </c>
      <c r="F1216" t="n">
        <v>1213</v>
      </c>
      <c r="G1216" t="n">
        <v>91.634012005</v>
      </c>
      <c r="H1216" t="n">
        <v>0.08028099987318527</v>
      </c>
      <c r="I1216" t="n">
        <v>-0</v>
      </c>
      <c r="J1216" t="n">
        <v>0</v>
      </c>
      <c r="K1216" t="n">
        <v>0</v>
      </c>
      <c r="L1216" t="n">
        <v>0.05538640330575167</v>
      </c>
      <c r="M1216" t="n">
        <v>0</v>
      </c>
      <c r="N1216" t="n">
        <v>90.48523423320987</v>
      </c>
      <c r="O1216" t="n">
        <v>14.12588579180629</v>
      </c>
      <c r="P1216" t="b">
        <v>1</v>
      </c>
      <c r="Q1216" t="n">
        <v>0</v>
      </c>
      <c r="R1216" t="b">
        <v>0</v>
      </c>
      <c r="S1216" t="n">
        <v>14.12588579180629</v>
      </c>
      <c r="T1216" t="n">
        <v>754.865733266309</v>
      </c>
      <c r="U1216" t="n">
        <v>2977.190452002323</v>
      </c>
      <c r="V1216" t="n">
        <v>178.6970410954711</v>
      </c>
      <c r="W1216" t="n">
        <v>5</v>
      </c>
      <c r="X1216" t="n">
        <v>2006.626364649566</v>
      </c>
      <c r="Y1216" t="b">
        <v>0</v>
      </c>
      <c r="Z1216" t="n">
        <v>2006.626364649566</v>
      </c>
      <c r="AA1216" t="b">
        <v>0</v>
      </c>
      <c r="AB1216" t="n">
        <v>45.30858039946023</v>
      </c>
      <c r="AC1216" t="n">
        <v>14.12588579180629</v>
      </c>
      <c r="AD1216" t="b">
        <v>0</v>
      </c>
      <c r="AE1216" t="n">
        <v>0</v>
      </c>
      <c r="AF1216" t="n">
        <v>0</v>
      </c>
      <c r="AG1216" t="n">
        <v>0.9353570231720764</v>
      </c>
      <c r="AH1216" t="n">
        <v>42.0165473662717</v>
      </c>
      <c r="AI1216" t="n">
        <v>71.86925568549665</v>
      </c>
      <c r="AJ1216" t="n">
        <v>15.10213259948717</v>
      </c>
      <c r="AK1216" t="n">
        <v>4.645842629917695</v>
      </c>
      <c r="AL1216" t="n">
        <v>15.10213259948717</v>
      </c>
      <c r="AM1216" t="n">
        <v>0</v>
      </c>
      <c r="AN1216" t="n">
        <v>0</v>
      </c>
      <c r="AO1216" t="n">
        <v>15.10221273394571</v>
      </c>
      <c r="AP1216" t="n">
        <v>0</v>
      </c>
      <c r="AQ1216" t="n">
        <v>3.201586255091636</v>
      </c>
      <c r="AR1216" t="n">
        <v>1</v>
      </c>
      <c r="AS1216" t="n">
        <v>0</v>
      </c>
      <c r="AT1216" t="n">
        <v>0</v>
      </c>
      <c r="AU1216" t="n">
        <v>0</v>
      </c>
      <c r="AV1216" t="n">
        <v>3.19004725850988</v>
      </c>
      <c r="AW1216" t="n">
        <v>1.002896701653617</v>
      </c>
    </row>
    <row r="1217" spans="1:49">
      <c r="A1217" t="n">
        <v>0</v>
      </c>
      <c r="B1217" t="n">
        <v>-21.42638506</v>
      </c>
      <c r="C1217" t="n">
        <v>61.74102085363911</v>
      </c>
      <c r="D1217" t="n">
        <v>98.10369581988795</v>
      </c>
      <c r="E1217" t="n">
        <v>2013.05561919916</v>
      </c>
      <c r="F1217" t="n">
        <v>1214</v>
      </c>
      <c r="G1217" t="n">
        <v>91.92760846</v>
      </c>
      <c r="H1217" t="n">
        <v>0.08467735338522253</v>
      </c>
      <c r="I1217" t="n">
        <v>-0</v>
      </c>
      <c r="J1217" t="n">
        <v>0</v>
      </c>
      <c r="K1217" t="n">
        <v>0</v>
      </c>
      <c r="L1217" t="n">
        <v>0.0521654440658843</v>
      </c>
      <c r="M1217" t="n">
        <v>0</v>
      </c>
      <c r="N1217" t="n">
        <v>90.47779451617514</v>
      </c>
      <c r="O1217" t="n">
        <v>14.40473854938448</v>
      </c>
      <c r="P1217" t="b">
        <v>1</v>
      </c>
      <c r="Q1217" t="n">
        <v>0</v>
      </c>
      <c r="R1217" t="b">
        <v>0</v>
      </c>
      <c r="S1217" t="n">
        <v>14.40473854938448</v>
      </c>
      <c r="T1217" t="n">
        <v>757.2843319769698</v>
      </c>
      <c r="U1217" t="n">
        <v>2986.729405317169</v>
      </c>
      <c r="V1217" t="n">
        <v>181.6426338648168</v>
      </c>
      <c r="W1217" t="n">
        <v>5</v>
      </c>
      <c r="X1217" t="n">
        <v>2013.055619183772</v>
      </c>
      <c r="Y1217" t="b">
        <v>0</v>
      </c>
      <c r="Z1217" t="n">
        <v>2013.055619183772</v>
      </c>
      <c r="AA1217" t="b">
        <v>0</v>
      </c>
      <c r="AB1217" t="n">
        <v>46.05543454990283</v>
      </c>
      <c r="AC1217" t="n">
        <v>14.40473854938448</v>
      </c>
      <c r="AD1217" t="b">
        <v>0</v>
      </c>
      <c r="AE1217" t="n">
        <v>0</v>
      </c>
      <c r="AF1217" t="n">
        <v>0</v>
      </c>
      <c r="AG1217" t="n">
        <v>0.935807134285854</v>
      </c>
      <c r="AH1217" t="n">
        <v>42.04778059393168</v>
      </c>
      <c r="AI1217" t="n">
        <v>73.01879069244777</v>
      </c>
      <c r="AJ1217" t="n">
        <v>15.39284968197771</v>
      </c>
      <c r="AK1217" t="n">
        <v>4.687285425529623</v>
      </c>
      <c r="AL1217" t="n">
        <v>15.39284968197771</v>
      </c>
      <c r="AM1217" t="n">
        <v>0</v>
      </c>
      <c r="AN1217" t="n">
        <v>0</v>
      </c>
      <c r="AO1217" t="n">
        <v>15.39294288337836</v>
      </c>
      <c r="AP1217" t="n">
        <v>0</v>
      </c>
      <c r="AQ1217" t="n">
        <v>3.254337902964894</v>
      </c>
      <c r="AR1217" t="n">
        <v>1</v>
      </c>
      <c r="AS1217" t="n">
        <v>0</v>
      </c>
      <c r="AT1217" t="n">
        <v>0</v>
      </c>
      <c r="AU1217" t="n">
        <v>0</v>
      </c>
      <c r="AV1217" t="n">
        <v>3.242837707543623</v>
      </c>
      <c r="AW1217" t="n">
        <v>1.019493122623093</v>
      </c>
    </row>
    <row r="1218" spans="1:49">
      <c r="A1218" t="n">
        <v>0</v>
      </c>
      <c r="B1218" t="n">
        <v>-21.42638506</v>
      </c>
      <c r="C1218" t="n">
        <v>61.77245086808986</v>
      </c>
      <c r="D1218" t="n">
        <v>98.153636694442</v>
      </c>
      <c r="E1218" t="n">
        <v>2020.572114977185</v>
      </c>
      <c r="F1218" t="n">
        <v>1215</v>
      </c>
      <c r="G1218" t="n">
        <v>92.270854555</v>
      </c>
      <c r="H1218" t="n">
        <v>0.111711711585933</v>
      </c>
      <c r="I1218" t="n">
        <v>-0</v>
      </c>
      <c r="J1218" t="n">
        <v>0</v>
      </c>
      <c r="K1218" t="n">
        <v>0</v>
      </c>
      <c r="L1218" t="n">
        <v>0.04820738384908296</v>
      </c>
      <c r="M1218" t="n">
        <v>0</v>
      </c>
      <c r="N1218" t="n">
        <v>90.47035479914041</v>
      </c>
      <c r="O1218" t="n">
        <v>15.68652183615799</v>
      </c>
      <c r="P1218" t="b">
        <v>1</v>
      </c>
      <c r="Q1218" t="n">
        <v>0</v>
      </c>
      <c r="R1218" t="b">
        <v>0</v>
      </c>
      <c r="S1218" t="n">
        <v>15.68652183615799</v>
      </c>
      <c r="T1218" t="n">
        <v>760.1119361549778</v>
      </c>
      <c r="U1218" t="n">
        <v>2997.881476195233</v>
      </c>
      <c r="V1218" t="n">
        <v>197.0699870421039</v>
      </c>
      <c r="W1218" t="n">
        <v>5</v>
      </c>
      <c r="X1218" t="n">
        <v>2020.572114955587</v>
      </c>
      <c r="Y1218" t="b">
        <v>0</v>
      </c>
      <c r="Z1218" t="n">
        <v>2020.572114955587</v>
      </c>
      <c r="AA1218" t="b">
        <v>0</v>
      </c>
      <c r="AB1218" t="n">
        <v>49.96703525408313</v>
      </c>
      <c r="AC1218" t="n">
        <v>15.68652183615799</v>
      </c>
      <c r="AD1218" t="b">
        <v>0</v>
      </c>
      <c r="AE1218" t="n">
        <v>0</v>
      </c>
      <c r="AF1218" t="n">
        <v>0</v>
      </c>
      <c r="AG1218" t="n">
        <v>0.9380391230765058</v>
      </c>
      <c r="AH1218" t="n">
        <v>42.07940861159304</v>
      </c>
      <c r="AI1218" t="n">
        <v>79.03195647044474</v>
      </c>
      <c r="AJ1218" t="n">
        <v>16.722673340863</v>
      </c>
      <c r="AK1218" t="n">
        <v>4.896889327888175</v>
      </c>
      <c r="AL1218" t="n">
        <v>16.722673340863</v>
      </c>
      <c r="AM1218" t="n">
        <v>0</v>
      </c>
      <c r="AN1218" t="n">
        <v>0</v>
      </c>
      <c r="AO1218" t="n">
        <v>16.72281591457174</v>
      </c>
      <c r="AP1218" t="n">
        <v>0</v>
      </c>
      <c r="AQ1218" t="n">
        <v>3.493751853799554</v>
      </c>
      <c r="AR1218" t="n">
        <v>1</v>
      </c>
      <c r="AS1218" t="n">
        <v>0</v>
      </c>
      <c r="AT1218" t="n">
        <v>0</v>
      </c>
      <c r="AU1218" t="n">
        <v>0</v>
      </c>
      <c r="AV1218" t="n">
        <v>3.482220391584516</v>
      </c>
      <c r="AW1218" t="n">
        <v>1.094750974561545</v>
      </c>
    </row>
    <row r="1219" spans="1:49">
      <c r="A1219" t="n">
        <v>0</v>
      </c>
      <c r="B1219" t="n">
        <v>-21.42638506</v>
      </c>
      <c r="C1219" t="n">
        <v>61.81413499657548</v>
      </c>
      <c r="D1219" t="n">
        <v>98.21987089343855</v>
      </c>
      <c r="E1219" t="n">
        <v>2030.304081627445</v>
      </c>
      <c r="F1219" t="n">
        <v>1216</v>
      </c>
      <c r="G1219" t="n">
        <v>92.715271695</v>
      </c>
      <c r="H1219" t="n">
        <v>0.1248618294377124</v>
      </c>
      <c r="I1219" t="n">
        <v>-0</v>
      </c>
      <c r="J1219" t="n">
        <v>0</v>
      </c>
      <c r="K1219" t="n">
        <v>0</v>
      </c>
      <c r="L1219" t="n">
        <v>0.04566649211578871</v>
      </c>
      <c r="M1219" t="n">
        <v>0</v>
      </c>
      <c r="N1219" t="n">
        <v>90.46291508210568</v>
      </c>
      <c r="O1219" t="n">
        <v>16.40347582817728</v>
      </c>
      <c r="P1219" t="b">
        <v>1</v>
      </c>
      <c r="Q1219" t="n">
        <v>0</v>
      </c>
      <c r="R1219" t="b">
        <v>0</v>
      </c>
      <c r="S1219" t="n">
        <v>16.40347582817728</v>
      </c>
      <c r="T1219" t="n">
        <v>763.7729705560897</v>
      </c>
      <c r="U1219" t="n">
        <v>3012.320595873218</v>
      </c>
      <c r="V1219" t="n">
        <v>205.0892892982611</v>
      </c>
      <c r="W1219" t="n">
        <v>5</v>
      </c>
      <c r="X1219" t="n">
        <v>2030.304081618549</v>
      </c>
      <c r="Y1219" t="b">
        <v>0</v>
      </c>
      <c r="Z1219" t="n">
        <v>2030.304081618549</v>
      </c>
      <c r="AA1219" t="b">
        <v>0</v>
      </c>
      <c r="AB1219" t="n">
        <v>52.00032690118184</v>
      </c>
      <c r="AC1219" t="n">
        <v>16.40347582817728</v>
      </c>
      <c r="AD1219" t="b">
        <v>0</v>
      </c>
      <c r="AE1219" t="n">
        <v>0</v>
      </c>
      <c r="AF1219" t="n">
        <v>0</v>
      </c>
      <c r="AG1219" t="n">
        <v>0.939047749909139</v>
      </c>
      <c r="AH1219" t="n">
        <v>42.11265343593325</v>
      </c>
      <c r="AI1219" t="n">
        <v>82.15963494468525</v>
      </c>
      <c r="AJ1219" t="n">
        <v>17.46820204804757</v>
      </c>
      <c r="AK1219" t="n">
        <v>5.007814616522296</v>
      </c>
      <c r="AL1219" t="n">
        <v>17.46820204804757</v>
      </c>
      <c r="AM1219" t="n">
        <v>0</v>
      </c>
      <c r="AN1219" t="n">
        <v>0</v>
      </c>
      <c r="AO1219" t="n">
        <v>17.46836371574671</v>
      </c>
      <c r="AP1219" t="n">
        <v>0</v>
      </c>
      <c r="AQ1219" t="n">
        <v>3.629070365249582</v>
      </c>
      <c r="AR1219" t="n">
        <v>1</v>
      </c>
      <c r="AS1219" t="n">
        <v>0</v>
      </c>
      <c r="AT1219" t="n">
        <v>0</v>
      </c>
      <c r="AU1219" t="n">
        <v>0</v>
      </c>
      <c r="AV1219" t="n">
        <v>3.617611299447796</v>
      </c>
      <c r="AW1219" t="n">
        <v>1.137315577505202</v>
      </c>
    </row>
    <row r="1220" spans="1:49">
      <c r="A1220" t="n">
        <v>0</v>
      </c>
      <c r="B1220" t="n">
        <v>-21.42638506</v>
      </c>
      <c r="C1220" t="n">
        <v>61.85142011531862</v>
      </c>
      <c r="D1220" t="n">
        <v>98.27911526447765</v>
      </c>
      <c r="E1220" t="n">
        <v>2038.939286947625</v>
      </c>
      <c r="F1220" t="n">
        <v>1217</v>
      </c>
      <c r="G1220" t="n">
        <v>93.109604455</v>
      </c>
      <c r="H1220" t="n">
        <v>0.087799220663209</v>
      </c>
      <c r="I1220" t="n">
        <v>-0</v>
      </c>
      <c r="J1220" t="n">
        <v>0</v>
      </c>
      <c r="K1220" t="n">
        <v>0</v>
      </c>
      <c r="L1220" t="n">
        <v>0.04389285697462131</v>
      </c>
      <c r="M1220" t="n">
        <v>0</v>
      </c>
      <c r="N1220" t="n">
        <v>90.45547536507095</v>
      </c>
      <c r="O1220" t="n">
        <v>14.90304947434156</v>
      </c>
      <c r="P1220" t="b">
        <v>1</v>
      </c>
      <c r="Q1220" t="n">
        <v>0</v>
      </c>
      <c r="R1220" t="b">
        <v>0</v>
      </c>
      <c r="S1220" t="n">
        <v>14.90304947434156</v>
      </c>
      <c r="T1220" t="n">
        <v>767.0214181741214</v>
      </c>
      <c r="U1220" t="n">
        <v>3025.132473278735</v>
      </c>
      <c r="V1220" t="n">
        <v>185.5406330084583</v>
      </c>
      <c r="W1220" t="n">
        <v>5</v>
      </c>
      <c r="X1220" t="n">
        <v>2038.939286989867</v>
      </c>
      <c r="Y1220" t="b">
        <v>0</v>
      </c>
      <c r="Z1220" t="n">
        <v>2038.939286989867</v>
      </c>
      <c r="AA1220" t="b">
        <v>0</v>
      </c>
      <c r="AB1220" t="n">
        <v>47.04377104676934</v>
      </c>
      <c r="AC1220" t="n">
        <v>14.90304947434156</v>
      </c>
      <c r="AD1220" t="b">
        <v>0</v>
      </c>
      <c r="AE1220" t="n">
        <v>0</v>
      </c>
      <c r="AF1220" t="n">
        <v>0</v>
      </c>
      <c r="AG1220" t="n">
        <v>0.9363084622211231</v>
      </c>
      <c r="AH1220" t="n">
        <v>42.14685180965768</v>
      </c>
      <c r="AI1220" t="n">
        <v>74.54581765262886</v>
      </c>
      <c r="AJ1220" t="n">
        <v>15.91681595933497</v>
      </c>
      <c r="AK1220" t="n">
        <v>4.747937761279687</v>
      </c>
      <c r="AL1220" t="n">
        <v>15.91681595933497</v>
      </c>
      <c r="AM1220" t="n">
        <v>0</v>
      </c>
      <c r="AN1220" t="n">
        <v>0</v>
      </c>
      <c r="AO1220" t="n">
        <v>15.91690950669072</v>
      </c>
      <c r="AP1220" t="n">
        <v>0</v>
      </c>
      <c r="AQ1220" t="n">
        <v>3.351188229213032</v>
      </c>
      <c r="AR1220" t="n">
        <v>1</v>
      </c>
      <c r="AS1220" t="n">
        <v>0</v>
      </c>
      <c r="AT1220" t="n">
        <v>0</v>
      </c>
      <c r="AU1220" t="n">
        <v>0</v>
      </c>
      <c r="AV1220" t="n">
        <v>3.339934833852455</v>
      </c>
      <c r="AW1220" t="n">
        <v>1.050018810747432</v>
      </c>
    </row>
    <row r="1221" spans="1:49">
      <c r="A1221" t="n">
        <v>0</v>
      </c>
      <c r="B1221" t="n">
        <v>-21.42638506</v>
      </c>
      <c r="C1221" t="n">
        <v>61.87420601276417</v>
      </c>
      <c r="D1221" t="n">
        <v>98.31532102721165</v>
      </c>
      <c r="E1221" t="n">
        <v>2044.27569057228</v>
      </c>
      <c r="F1221" t="n">
        <v>1218</v>
      </c>
      <c r="G1221" t="n">
        <v>93.3532951</v>
      </c>
      <c r="H1221" t="n">
        <v>0.05562745874280672</v>
      </c>
      <c r="I1221" t="n">
        <v>-0</v>
      </c>
      <c r="J1221" t="n">
        <v>0</v>
      </c>
      <c r="K1221" t="n">
        <v>0</v>
      </c>
      <c r="L1221" t="n">
        <v>0.04076020662706553</v>
      </c>
      <c r="M1221" t="n">
        <v>0</v>
      </c>
      <c r="N1221" t="n">
        <v>90.44803564803622</v>
      </c>
      <c r="O1221" t="n">
        <v>13.56084924777672</v>
      </c>
      <c r="P1221" t="b">
        <v>1</v>
      </c>
      <c r="Q1221" t="n">
        <v>0</v>
      </c>
      <c r="R1221" t="b">
        <v>0</v>
      </c>
      <c r="S1221" t="n">
        <v>13.56084924777672</v>
      </c>
      <c r="T1221" t="n">
        <v>769.0289011316288</v>
      </c>
      <c r="U1221" t="n">
        <v>3033.049986063144</v>
      </c>
      <c r="V1221" t="n">
        <v>168.3897331139388</v>
      </c>
      <c r="W1221" t="n">
        <v>5</v>
      </c>
      <c r="X1221" t="n">
        <v>2044.275690606559</v>
      </c>
      <c r="Y1221" t="b">
        <v>0</v>
      </c>
      <c r="Z1221" t="n">
        <v>2044.275690606559</v>
      </c>
      <c r="AA1221" t="b">
        <v>0</v>
      </c>
      <c r="AB1221" t="n">
        <v>42.69516559684046</v>
      </c>
      <c r="AC1221" t="n">
        <v>13.56084924777672</v>
      </c>
      <c r="AD1221" t="b">
        <v>0</v>
      </c>
      <c r="AE1221" t="n">
        <v>0</v>
      </c>
      <c r="AF1221" t="n">
        <v>0</v>
      </c>
      <c r="AG1221" t="n">
        <v>0.9334123134183738</v>
      </c>
      <c r="AH1221" t="n">
        <v>42.17931840188614</v>
      </c>
      <c r="AI1221" t="n">
        <v>67.86491040602503</v>
      </c>
      <c r="AJ1221" t="n">
        <v>14.52825193414658</v>
      </c>
      <c r="AK1221" t="n">
        <v>4.518967384006551</v>
      </c>
      <c r="AL1221" t="n">
        <v>14.52825193414658</v>
      </c>
      <c r="AM1221" t="n">
        <v>0</v>
      </c>
      <c r="AN1221" t="n">
        <v>0</v>
      </c>
      <c r="AO1221" t="n">
        <v>14.5282954393536</v>
      </c>
      <c r="AP1221" t="n">
        <v>0</v>
      </c>
      <c r="AQ1221" t="n">
        <v>3.104685259227557</v>
      </c>
      <c r="AR1221" t="n">
        <v>1</v>
      </c>
      <c r="AS1221" t="n">
        <v>0</v>
      </c>
      <c r="AT1221" t="n">
        <v>0</v>
      </c>
      <c r="AU1221" t="n">
        <v>0</v>
      </c>
      <c r="AV1221" t="n">
        <v>3.093648166102834</v>
      </c>
      <c r="AW1221" t="n">
        <v>0.9725904635376997</v>
      </c>
    </row>
    <row r="1222" spans="1:49">
      <c r="A1222" t="n">
        <v>0</v>
      </c>
      <c r="B1222" t="n">
        <v>-21.42638506</v>
      </c>
      <c r="C1222" t="n">
        <v>61.89226749422585</v>
      </c>
      <c r="D1222" t="n">
        <v>98.34401990615589</v>
      </c>
      <c r="E1222" t="n">
        <v>2048.467276742885</v>
      </c>
      <c r="F1222" t="n">
        <v>1219</v>
      </c>
      <c r="G1222" t="n">
        <v>93.54470684500001</v>
      </c>
      <c r="H1222" t="n">
        <v>0.05227626936557073</v>
      </c>
      <c r="I1222" t="n">
        <v>-0</v>
      </c>
      <c r="J1222" t="n">
        <v>0</v>
      </c>
      <c r="K1222" t="n">
        <v>0</v>
      </c>
      <c r="L1222" t="n">
        <v>0.03564322714328688</v>
      </c>
      <c r="M1222" t="n">
        <v>0</v>
      </c>
      <c r="N1222" t="n">
        <v>90.4405959310015</v>
      </c>
      <c r="O1222" t="n">
        <v>13.46955123290243</v>
      </c>
      <c r="P1222" t="b">
        <v>1</v>
      </c>
      <c r="Q1222" t="n">
        <v>0</v>
      </c>
      <c r="R1222" t="b">
        <v>0</v>
      </c>
      <c r="S1222" t="n">
        <v>13.46955123290243</v>
      </c>
      <c r="T1222" t="n">
        <v>770.6057192156971</v>
      </c>
      <c r="U1222" t="n">
        <v>3039.268956586709</v>
      </c>
      <c r="V1222" t="n">
        <v>166.9138138861314</v>
      </c>
      <c r="W1222" t="n">
        <v>5</v>
      </c>
      <c r="X1222" t="n">
        <v>2048.467276739442</v>
      </c>
      <c r="Y1222" t="b">
        <v>0</v>
      </c>
      <c r="Z1222" t="n">
        <v>2048.467276739442</v>
      </c>
      <c r="AA1222" t="b">
        <v>0</v>
      </c>
      <c r="AB1222" t="n">
        <v>42.32094672569254</v>
      </c>
      <c r="AC1222" t="n">
        <v>13.46955123290243</v>
      </c>
      <c r="AD1222" t="b">
        <v>0</v>
      </c>
      <c r="AE1222" t="n">
        <v>0</v>
      </c>
      <c r="AF1222" t="n">
        <v>0</v>
      </c>
      <c r="AG1222" t="n">
        <v>0.9331252854620178</v>
      </c>
      <c r="AH1222" t="n">
        <v>42.21020432907547</v>
      </c>
      <c r="AI1222" t="n">
        <v>67.29077340761897</v>
      </c>
      <c r="AJ1222" t="n">
        <v>14.43487969167319</v>
      </c>
      <c r="AK1222" t="n">
        <v>4.500051262674553</v>
      </c>
      <c r="AL1222" t="n">
        <v>14.43487969167319</v>
      </c>
      <c r="AM1222" t="n">
        <v>0</v>
      </c>
      <c r="AN1222" t="n">
        <v>0</v>
      </c>
      <c r="AO1222" t="n">
        <v>14.4349129392422</v>
      </c>
      <c r="AP1222" t="n">
        <v>0</v>
      </c>
      <c r="AQ1222" t="n">
        <v>3.088782968476158</v>
      </c>
      <c r="AR1222" t="n">
        <v>1</v>
      </c>
      <c r="AS1222" t="n">
        <v>0</v>
      </c>
      <c r="AT1222" t="n">
        <v>0</v>
      </c>
      <c r="AU1222" t="n">
        <v>0</v>
      </c>
      <c r="AV1222" t="n">
        <v>3.077807794631108</v>
      </c>
      <c r="AW1222" t="n">
        <v>0.9676105196639585</v>
      </c>
    </row>
    <row r="1223" spans="1:49">
      <c r="A1223" t="n">
        <v>0</v>
      </c>
      <c r="B1223" t="n">
        <v>-21.42638506</v>
      </c>
      <c r="C1223" t="n">
        <v>61.91002962943499</v>
      </c>
      <c r="D1223" t="n">
        <v>98.3722431374141</v>
      </c>
      <c r="E1223" t="n">
        <v>2052.605030984065</v>
      </c>
      <c r="F1223" t="n">
        <v>1220</v>
      </c>
      <c r="G1223" t="n">
        <v>93.73366032</v>
      </c>
      <c r="H1223" t="n">
        <v>0.05223848046156654</v>
      </c>
      <c r="I1223" t="n">
        <v>-0</v>
      </c>
      <c r="J1223" t="n">
        <v>0</v>
      </c>
      <c r="K1223" t="n">
        <v>0</v>
      </c>
      <c r="L1223" t="n">
        <v>0.02816914029479667</v>
      </c>
      <c r="M1223" t="n">
        <v>0</v>
      </c>
      <c r="N1223" t="n">
        <v>90.43315621396677</v>
      </c>
      <c r="O1223" t="n">
        <v>13.52371699589472</v>
      </c>
      <c r="P1223" t="b">
        <v>1</v>
      </c>
      <c r="Q1223" t="n">
        <v>0</v>
      </c>
      <c r="R1223" t="b">
        <v>0</v>
      </c>
      <c r="S1223" t="n">
        <v>13.52371699589472</v>
      </c>
      <c r="T1223" t="n">
        <v>772.1622864808224</v>
      </c>
      <c r="U1223" t="n">
        <v>3045.408057880364</v>
      </c>
      <c r="V1223" t="n">
        <v>167.2472054040918</v>
      </c>
      <c r="W1223" t="n">
        <v>5</v>
      </c>
      <c r="X1223" t="n">
        <v>2052.605031011365</v>
      </c>
      <c r="Y1223" t="b">
        <v>0</v>
      </c>
      <c r="Z1223" t="n">
        <v>2052.605031011365</v>
      </c>
      <c r="AA1223" t="b">
        <v>0</v>
      </c>
      <c r="AB1223" t="n">
        <v>42.40547804363383</v>
      </c>
      <c r="AC1223" t="n">
        <v>13.52371699589472</v>
      </c>
      <c r="AD1223" t="b">
        <v>0</v>
      </c>
      <c r="AE1223" t="n">
        <v>0</v>
      </c>
      <c r="AF1223" t="n">
        <v>0</v>
      </c>
      <c r="AG1223" t="n">
        <v>0.933175614852794</v>
      </c>
      <c r="AH1223" t="n">
        <v>42.24101455594559</v>
      </c>
      <c r="AI1223" t="n">
        <v>67.42154266487006</v>
      </c>
      <c r="AJ1223" t="n">
        <v>14.49214572331924</v>
      </c>
      <c r="AK1223" t="n">
        <v>4.505403134256063</v>
      </c>
      <c r="AL1223" t="n">
        <v>14.49214572331924</v>
      </c>
      <c r="AM1223" t="n">
        <v>0</v>
      </c>
      <c r="AN1223" t="n">
        <v>0</v>
      </c>
      <c r="AO1223" t="n">
        <v>14.49217633857839</v>
      </c>
      <c r="AP1223" t="n">
        <v>0</v>
      </c>
      <c r="AQ1223" t="n">
        <v>3.099571749176606</v>
      </c>
      <c r="AR1223" t="n">
        <v>1</v>
      </c>
      <c r="AS1223" t="n">
        <v>0</v>
      </c>
      <c r="AT1223" t="n">
        <v>0</v>
      </c>
      <c r="AU1223" t="n">
        <v>0</v>
      </c>
      <c r="AV1223" t="n">
        <v>3.088638476510636</v>
      </c>
      <c r="AW1223" t="n">
        <v>0.9710155021778264</v>
      </c>
    </row>
    <row r="1224" spans="1:49">
      <c r="A1224" t="n">
        <v>0</v>
      </c>
      <c r="B1224" t="n">
        <v>-21.42638506</v>
      </c>
      <c r="C1224" t="n">
        <v>61.92668792926078</v>
      </c>
      <c r="D1224" t="n">
        <v>98.39871242406325</v>
      </c>
      <c r="E1224" t="n">
        <v>2056.46008939725</v>
      </c>
      <c r="F1224" t="n">
        <v>1221</v>
      </c>
      <c r="G1224" t="n">
        <v>93.90970429000001</v>
      </c>
      <c r="H1224" t="n">
        <v>0.04293434628814552</v>
      </c>
      <c r="I1224" t="n">
        <v>-0</v>
      </c>
      <c r="J1224" t="n">
        <v>0</v>
      </c>
      <c r="K1224" t="n">
        <v>0</v>
      </c>
      <c r="L1224" t="n">
        <v>0.02185320577978334</v>
      </c>
      <c r="M1224" t="n">
        <v>0</v>
      </c>
      <c r="N1224" t="n">
        <v>90.42571649693204</v>
      </c>
      <c r="O1224" t="n">
        <v>13.16340835115685</v>
      </c>
      <c r="P1224" t="b">
        <v>1</v>
      </c>
      <c r="Q1224" t="n">
        <v>0</v>
      </c>
      <c r="R1224" t="b">
        <v>0</v>
      </c>
      <c r="S1224" t="n">
        <v>13.16340835115685</v>
      </c>
      <c r="T1224" t="n">
        <v>773.6125073932706</v>
      </c>
      <c r="U1224" t="n">
        <v>3051.127729159059</v>
      </c>
      <c r="V1224" t="n">
        <v>162.4861144566835</v>
      </c>
      <c r="W1224" t="n">
        <v>5</v>
      </c>
      <c r="X1224" t="n">
        <v>2056.460089453206</v>
      </c>
      <c r="Y1224" t="b">
        <v>0</v>
      </c>
      <c r="Z1224" t="n">
        <v>2056.460089453206</v>
      </c>
      <c r="AA1224" t="b">
        <v>0</v>
      </c>
      <c r="AB1224" t="n">
        <v>41.19830488252625</v>
      </c>
      <c r="AC1224" t="n">
        <v>13.16340835115685</v>
      </c>
      <c r="AD1224" t="b">
        <v>0</v>
      </c>
      <c r="AE1224" t="n">
        <v>0</v>
      </c>
      <c r="AF1224" t="n">
        <v>0</v>
      </c>
      <c r="AG1224" t="n">
        <v>0.9322487428766721</v>
      </c>
      <c r="AH1224" t="n">
        <v>42.27192540070035</v>
      </c>
      <c r="AI1224" t="n">
        <v>65.56735194886369</v>
      </c>
      <c r="AJ1224" t="n">
        <v>14.12006017893687</v>
      </c>
      <c r="AK1224" t="n">
        <v>4.442270520783197</v>
      </c>
      <c r="AL1224" t="n">
        <v>14.12006017893687</v>
      </c>
      <c r="AM1224" t="n">
        <v>0</v>
      </c>
      <c r="AN1224" t="n">
        <v>0</v>
      </c>
      <c r="AO1224" t="n">
        <v>14.12008160558545</v>
      </c>
      <c r="AP1224" t="n">
        <v>0</v>
      </c>
      <c r="AQ1224" t="n">
        <v>3.034373011635062</v>
      </c>
      <c r="AR1224" t="n">
        <v>1</v>
      </c>
      <c r="AS1224" t="n">
        <v>0</v>
      </c>
      <c r="AT1224" t="n">
        <v>0</v>
      </c>
      <c r="AU1224" t="n">
        <v>0</v>
      </c>
      <c r="AV1224" t="n">
        <v>3.023536191867948</v>
      </c>
      <c r="AW1224" t="n">
        <v>0.950548449107031</v>
      </c>
    </row>
    <row r="1225" spans="1:49">
      <c r="A1225" t="n">
        <v>0</v>
      </c>
      <c r="B1225" t="n">
        <v>-21.42638506</v>
      </c>
      <c r="C1225" t="n">
        <v>61.93901674546557</v>
      </c>
      <c r="D1225" t="n">
        <v>98.41830235662431</v>
      </c>
      <c r="E1225" t="n">
        <v>2059.291668597475</v>
      </c>
      <c r="F1225" t="n">
        <v>1222</v>
      </c>
      <c r="G1225" t="n">
        <v>94.039010355</v>
      </c>
      <c r="H1225" t="n">
        <v>0.03048249688584015</v>
      </c>
      <c r="I1225" t="n">
        <v>-0</v>
      </c>
      <c r="J1225" t="n">
        <v>0</v>
      </c>
      <c r="K1225" t="n">
        <v>0</v>
      </c>
      <c r="L1225" t="n">
        <v>0.01983856977716786</v>
      </c>
      <c r="M1225" t="n">
        <v>0</v>
      </c>
      <c r="N1225" t="n">
        <v>90.41827677989731</v>
      </c>
      <c r="O1225" t="n">
        <v>12.6484663444909</v>
      </c>
      <c r="P1225" t="b">
        <v>1</v>
      </c>
      <c r="Q1225" t="n">
        <v>0</v>
      </c>
      <c r="R1225" t="b">
        <v>0</v>
      </c>
      <c r="S1225" t="n">
        <v>12.6484663444909</v>
      </c>
      <c r="T1225" t="n">
        <v>774.6777092264794</v>
      </c>
      <c r="U1225" t="n">
        <v>3055.328885189234</v>
      </c>
      <c r="V1225" t="n">
        <v>155.9151051293778</v>
      </c>
      <c r="W1225" t="n">
        <v>5</v>
      </c>
      <c r="X1225" t="n">
        <v>2059.291668617544</v>
      </c>
      <c r="Y1225" t="b">
        <v>0</v>
      </c>
      <c r="Z1225" t="n">
        <v>2059.291668617544</v>
      </c>
      <c r="AA1225" t="b">
        <v>0</v>
      </c>
      <c r="AB1225" t="n">
        <v>39.53222746688079</v>
      </c>
      <c r="AC1225" t="n">
        <v>12.6484663444909</v>
      </c>
      <c r="AD1225" t="b">
        <v>0</v>
      </c>
      <c r="AE1225" t="n">
        <v>0</v>
      </c>
      <c r="AF1225" t="n">
        <v>0</v>
      </c>
      <c r="AG1225" t="n">
        <v>0.9308901736018239</v>
      </c>
      <c r="AH1225" t="n">
        <v>42.30243001516797</v>
      </c>
      <c r="AI1225" t="n">
        <v>63.00760083448871</v>
      </c>
      <c r="AJ1225" t="n">
        <v>13.58749582193045</v>
      </c>
      <c r="AK1225" t="n">
        <v>4.354444355437089</v>
      </c>
      <c r="AL1225" t="n">
        <v>13.58749582193045</v>
      </c>
      <c r="AM1225" t="n">
        <v>0</v>
      </c>
      <c r="AN1225" t="n">
        <v>0</v>
      </c>
      <c r="AO1225" t="n">
        <v>13.58750893947148</v>
      </c>
      <c r="AP1225" t="n">
        <v>0</v>
      </c>
      <c r="AQ1225" t="n">
        <v>2.940918287636048</v>
      </c>
      <c r="AR1225" t="n">
        <v>1</v>
      </c>
      <c r="AS1225" t="n">
        <v>0</v>
      </c>
      <c r="AT1225" t="n">
        <v>0</v>
      </c>
      <c r="AU1225" t="n">
        <v>0</v>
      </c>
      <c r="AV1225" t="n">
        <v>2.930193704333156</v>
      </c>
      <c r="AW1225" t="n">
        <v>0.9212031556719378</v>
      </c>
    </row>
    <row r="1226" spans="1:49">
      <c r="A1226" t="n">
        <v>0</v>
      </c>
      <c r="B1226" t="n">
        <v>-21.42638506</v>
      </c>
      <c r="C1226" t="n">
        <v>61.94927174769067</v>
      </c>
      <c r="D1226" t="n">
        <v>98.434597092361</v>
      </c>
      <c r="E1226" t="n">
        <v>2061.69195861371</v>
      </c>
      <c r="F1226" t="n">
        <v>1223</v>
      </c>
      <c r="G1226" t="n">
        <v>94.148621295</v>
      </c>
      <c r="H1226" t="n">
        <v>0.03423317033518458</v>
      </c>
      <c r="I1226" t="n">
        <v>-0</v>
      </c>
      <c r="J1226" t="n">
        <v>0</v>
      </c>
      <c r="K1226" t="n">
        <v>0</v>
      </c>
      <c r="L1226" t="n">
        <v>0.0190958823164073</v>
      </c>
      <c r="M1226" t="n">
        <v>0</v>
      </c>
      <c r="N1226" t="n">
        <v>90.41083706286258</v>
      </c>
      <c r="O1226" t="n">
        <v>12.84667086319046</v>
      </c>
      <c r="P1226" t="b">
        <v>1</v>
      </c>
      <c r="Q1226" t="n">
        <v>0</v>
      </c>
      <c r="R1226" t="b">
        <v>0</v>
      </c>
      <c r="S1226" t="n">
        <v>12.84667086319046</v>
      </c>
      <c r="T1226" t="n">
        <v>775.5806658992984</v>
      </c>
      <c r="U1226" t="n">
        <v>3058.890146306833</v>
      </c>
      <c r="V1226" t="n">
        <v>158.1739664266098</v>
      </c>
      <c r="W1226" t="n">
        <v>5</v>
      </c>
      <c r="X1226" t="n">
        <v>2061.691958610806</v>
      </c>
      <c r="Y1226" t="b">
        <v>0</v>
      </c>
      <c r="Z1226" t="n">
        <v>2061.691958610806</v>
      </c>
      <c r="AA1226" t="b">
        <v>0</v>
      </c>
      <c r="AB1226" t="n">
        <v>40.10496106151363</v>
      </c>
      <c r="AC1226" t="n">
        <v>12.84667086319046</v>
      </c>
      <c r="AD1226" t="b">
        <v>0</v>
      </c>
      <c r="AE1226" t="n">
        <v>0</v>
      </c>
      <c r="AF1226" t="n">
        <v>0</v>
      </c>
      <c r="AG1226" t="n">
        <v>0.931365618734348</v>
      </c>
      <c r="AH1226" t="n">
        <v>42.33232907278376</v>
      </c>
      <c r="AI1226" t="n">
        <v>63.88780988896197</v>
      </c>
      <c r="AJ1226" t="n">
        <v>13.79337029924732</v>
      </c>
      <c r="AK1226" t="n">
        <v>4.384900302146512</v>
      </c>
      <c r="AL1226" t="n">
        <v>13.79337029924732</v>
      </c>
      <c r="AM1226" t="n">
        <v>0</v>
      </c>
      <c r="AN1226" t="n">
        <v>0</v>
      </c>
      <c r="AO1226" t="n">
        <v>13.79338468353891</v>
      </c>
      <c r="AP1226" t="n">
        <v>0</v>
      </c>
      <c r="AQ1226" t="n">
        <v>2.977607937978978</v>
      </c>
      <c r="AR1226" t="n">
        <v>1</v>
      </c>
      <c r="AS1226" t="n">
        <v>0</v>
      </c>
      <c r="AT1226" t="n">
        <v>0</v>
      </c>
      <c r="AU1226" t="n">
        <v>0</v>
      </c>
      <c r="AV1226" t="n">
        <v>2.966881159058337</v>
      </c>
      <c r="AW1226" t="n">
        <v>0.9327370686062364</v>
      </c>
    </row>
    <row r="1227" spans="1:49">
      <c r="A1227" t="n">
        <v>0</v>
      </c>
      <c r="B1227" t="n">
        <v>-21.42638506</v>
      </c>
      <c r="C1227" t="n">
        <v>61.9624732168772</v>
      </c>
      <c r="D1227" t="n">
        <v>98.455573631128</v>
      </c>
      <c r="E1227" t="n">
        <v>2064.770335576295</v>
      </c>
      <c r="F1227" t="n">
        <v>1224</v>
      </c>
      <c r="G1227" t="n">
        <v>94.289197555</v>
      </c>
      <c r="H1227" t="n">
        <v>0.04107415510676304</v>
      </c>
      <c r="I1227" t="n">
        <v>-0</v>
      </c>
      <c r="J1227" t="n">
        <v>0</v>
      </c>
      <c r="K1227" t="n">
        <v>0</v>
      </c>
      <c r="L1227" t="n">
        <v>0.01857803483264342</v>
      </c>
      <c r="M1227" t="n">
        <v>0</v>
      </c>
      <c r="N1227" t="n">
        <v>90.40339734582786</v>
      </c>
      <c r="O1227" t="n">
        <v>13.19191408946554</v>
      </c>
      <c r="P1227" t="b">
        <v>1</v>
      </c>
      <c r="Q1227" t="n">
        <v>0</v>
      </c>
      <c r="R1227" t="b">
        <v>0</v>
      </c>
      <c r="S1227" t="n">
        <v>13.19191408946554</v>
      </c>
      <c r="T1227" t="n">
        <v>776.73870972236</v>
      </c>
      <c r="U1227" t="n">
        <v>3063.457471144988</v>
      </c>
      <c r="V1227" t="n">
        <v>162.1825957611305</v>
      </c>
      <c r="W1227" t="n">
        <v>5</v>
      </c>
      <c r="X1227" t="n">
        <v>2064.770335551722</v>
      </c>
      <c r="Y1227" t="b">
        <v>0</v>
      </c>
      <c r="Z1227" t="n">
        <v>2064.770335551722</v>
      </c>
      <c r="AA1227" t="b">
        <v>0</v>
      </c>
      <c r="AB1227" t="n">
        <v>41.12134780961728</v>
      </c>
      <c r="AC1227" t="n">
        <v>13.19191408946554</v>
      </c>
      <c r="AD1227" t="b">
        <v>0</v>
      </c>
      <c r="AE1227" t="n">
        <v>0</v>
      </c>
      <c r="AF1227" t="n">
        <v>0</v>
      </c>
      <c r="AG1227" t="n">
        <v>0.9321757404279774</v>
      </c>
      <c r="AH1227" t="n">
        <v>42.36248774026343</v>
      </c>
      <c r="AI1227" t="n">
        <v>65.4499995533817</v>
      </c>
      <c r="AJ1227" t="n">
        <v>14.15174576781939</v>
      </c>
      <c r="AK1227" t="n">
        <v>4.439097758697322</v>
      </c>
      <c r="AL1227" t="n">
        <v>14.15174576781939</v>
      </c>
      <c r="AM1227" t="n">
        <v>0</v>
      </c>
      <c r="AN1227" t="n">
        <v>0</v>
      </c>
      <c r="AO1227" t="n">
        <v>14.15176480261356</v>
      </c>
      <c r="AP1227" t="n">
        <v>0</v>
      </c>
      <c r="AQ1227" t="n">
        <v>3.041351419995797</v>
      </c>
      <c r="AR1227" t="n">
        <v>1</v>
      </c>
      <c r="AS1227" t="n">
        <v>0</v>
      </c>
      <c r="AT1227" t="n">
        <v>0</v>
      </c>
      <c r="AU1227" t="n">
        <v>0</v>
      </c>
      <c r="AV1227" t="n">
        <v>3.030610831490916</v>
      </c>
      <c r="AW1227" t="n">
        <v>0.9527725957005762</v>
      </c>
    </row>
    <row r="1228" spans="1:49">
      <c r="A1228" t="n">
        <v>0</v>
      </c>
      <c r="B1228" t="n">
        <v>-21.42638506</v>
      </c>
      <c r="C1228" t="n">
        <v>61.9763735212625</v>
      </c>
      <c r="D1228" t="n">
        <v>98.47766058748806</v>
      </c>
      <c r="E1228" t="n">
        <v>2067.99434109048</v>
      </c>
      <c r="F1228" t="n">
        <v>1225</v>
      </c>
      <c r="G1228" t="n">
        <v>94.43642405</v>
      </c>
      <c r="H1228" t="n">
        <v>0.04130583840440494</v>
      </c>
      <c r="I1228" t="n">
        <v>-0</v>
      </c>
      <c r="J1228" t="n">
        <v>0</v>
      </c>
      <c r="K1228" t="n">
        <v>0</v>
      </c>
      <c r="L1228" t="n">
        <v>0.01895272663802972</v>
      </c>
      <c r="M1228" t="n">
        <v>0</v>
      </c>
      <c r="N1228" t="n">
        <v>90.39595762879313</v>
      </c>
      <c r="O1228" t="n">
        <v>13.24548219472165</v>
      </c>
      <c r="P1228" t="b">
        <v>1</v>
      </c>
      <c r="Q1228" t="n">
        <v>0</v>
      </c>
      <c r="R1228" t="b">
        <v>0</v>
      </c>
      <c r="S1228" t="n">
        <v>13.24548219472165</v>
      </c>
      <c r="T1228" t="n">
        <v>777.9515370740462</v>
      </c>
      <c r="U1228" t="n">
        <v>3068.240862220038</v>
      </c>
      <c r="V1228" t="n">
        <v>162.5872973672128</v>
      </c>
      <c r="W1228" t="n">
        <v>5</v>
      </c>
      <c r="X1228" t="n">
        <v>2067.994341136306</v>
      </c>
      <c r="Y1228" t="b">
        <v>0</v>
      </c>
      <c r="Z1228" t="n">
        <v>2067.994341136306</v>
      </c>
      <c r="AA1228" t="b">
        <v>0</v>
      </c>
      <c r="AB1228" t="n">
        <v>41.22395977870507</v>
      </c>
      <c r="AC1228" t="n">
        <v>13.24548219472165</v>
      </c>
      <c r="AD1228" t="b">
        <v>0</v>
      </c>
      <c r="AE1228" t="n">
        <v>0</v>
      </c>
      <c r="AF1228" t="n">
        <v>0</v>
      </c>
      <c r="AG1228" t="n">
        <v>0.9322491025363709</v>
      </c>
      <c r="AH1228" t="n">
        <v>42.39309135346049</v>
      </c>
      <c r="AI1228" t="n">
        <v>65.60815656014695</v>
      </c>
      <c r="AJ1228" t="n">
        <v>14.20809326464853</v>
      </c>
      <c r="AK1228" t="n">
        <v>4.445011487884244</v>
      </c>
      <c r="AL1228" t="n">
        <v>14.20809326464853</v>
      </c>
      <c r="AM1228" t="n">
        <v>0</v>
      </c>
      <c r="AN1228" t="n">
        <v>0</v>
      </c>
      <c r="AO1228" t="n">
        <v>14.20811334443509</v>
      </c>
      <c r="AP1228" t="n">
        <v>0</v>
      </c>
      <c r="AQ1228" t="n">
        <v>3.05184079177632</v>
      </c>
      <c r="AR1228" t="n">
        <v>1</v>
      </c>
      <c r="AS1228" t="n">
        <v>0</v>
      </c>
      <c r="AT1228" t="n">
        <v>0</v>
      </c>
      <c r="AU1228" t="n">
        <v>0</v>
      </c>
      <c r="AV1228" t="n">
        <v>3.041131966873141</v>
      </c>
      <c r="AW1228" t="n">
        <v>0.9560802620507646</v>
      </c>
    </row>
    <row r="1229" spans="1:49">
      <c r="A1229" t="n">
        <v>0</v>
      </c>
      <c r="B1229" t="n">
        <v>-21.42638506</v>
      </c>
      <c r="C1229" t="n">
        <v>61.99035314535427</v>
      </c>
      <c r="D1229" t="n">
        <v>98.49987357928205</v>
      </c>
      <c r="E1229" t="n">
        <v>2071.243404176295</v>
      </c>
      <c r="F1229" t="n">
        <v>1226</v>
      </c>
      <c r="G1229" t="n">
        <v>94.584794815</v>
      </c>
      <c r="H1229" t="n">
        <v>0.04003354127559611</v>
      </c>
      <c r="I1229" t="n">
        <v>-0</v>
      </c>
      <c r="J1229" t="n">
        <v>0</v>
      </c>
      <c r="K1229" t="n">
        <v>0</v>
      </c>
      <c r="L1229" t="n">
        <v>0.01999974967207474</v>
      </c>
      <c r="M1229" t="n">
        <v>0</v>
      </c>
      <c r="N1229" t="n">
        <v>90.3885179117584</v>
      </c>
      <c r="O1229" t="n">
        <v>13.23236881830296</v>
      </c>
      <c r="P1229" t="b">
        <v>1</v>
      </c>
      <c r="Q1229" t="n">
        <v>0</v>
      </c>
      <c r="R1229" t="b">
        <v>0</v>
      </c>
      <c r="S1229" t="n">
        <v>13.23236881830296</v>
      </c>
      <c r="T1229" t="n">
        <v>779.1737907314642</v>
      </c>
      <c r="U1229" t="n">
        <v>3073.061430644895</v>
      </c>
      <c r="V1229" t="n">
        <v>162.1715410322721</v>
      </c>
      <c r="W1229" t="n">
        <v>5</v>
      </c>
      <c r="X1229" t="n">
        <v>2071.243404254659</v>
      </c>
      <c r="Y1229" t="b">
        <v>0</v>
      </c>
      <c r="Z1229" t="n">
        <v>2071.243404254659</v>
      </c>
      <c r="AA1229" t="b">
        <v>0</v>
      </c>
      <c r="AB1229" t="n">
        <v>41.11854488647874</v>
      </c>
      <c r="AC1229" t="n">
        <v>13.23236881830296</v>
      </c>
      <c r="AD1229" t="b">
        <v>0</v>
      </c>
      <c r="AE1229" t="n">
        <v>0</v>
      </c>
      <c r="AF1229" t="n">
        <v>0</v>
      </c>
      <c r="AG1229" t="n">
        <v>0.9321595046084229</v>
      </c>
      <c r="AH1229" t="n">
        <v>42.42378600123755</v>
      </c>
      <c r="AI1229" t="n">
        <v>65.44667822771423</v>
      </c>
      <c r="AJ1229" t="n">
        <v>14.19539118883044</v>
      </c>
      <c r="AK1229" t="n">
        <v>4.439935072701267</v>
      </c>
      <c r="AL1229" t="n">
        <v>14.19539118883044</v>
      </c>
      <c r="AM1229" t="n">
        <v>0</v>
      </c>
      <c r="AN1229" t="n">
        <v>0</v>
      </c>
      <c r="AO1229" t="n">
        <v>14.19540936821131</v>
      </c>
      <c r="AP1229" t="n">
        <v>0</v>
      </c>
      <c r="AQ1229" t="n">
        <v>3.050146877761049</v>
      </c>
      <c r="AR1229" t="n">
        <v>1</v>
      </c>
      <c r="AS1229" t="n">
        <v>0</v>
      </c>
      <c r="AT1229" t="n">
        <v>0</v>
      </c>
      <c r="AU1229" t="n">
        <v>0</v>
      </c>
      <c r="AV1229" t="n">
        <v>3.039479778524611</v>
      </c>
      <c r="AW1229" t="n">
        <v>0.9555608420826651</v>
      </c>
    </row>
    <row r="1230" spans="1:49">
      <c r="A1230" t="n">
        <v>0</v>
      </c>
      <c r="B1230" t="n">
        <v>-21.42638506</v>
      </c>
      <c r="C1230" t="n">
        <v>62.00297437734524</v>
      </c>
      <c r="D1230" t="n">
        <v>98.5199281473309</v>
      </c>
      <c r="E1230" t="n">
        <v>2074.15348295999</v>
      </c>
      <c r="F1230" t="n">
        <v>1227</v>
      </c>
      <c r="G1230" t="n">
        <v>94.71768562</v>
      </c>
      <c r="H1230" t="n">
        <v>0.03294463815987569</v>
      </c>
      <c r="I1230" t="n">
        <v>-0</v>
      </c>
      <c r="J1230" t="n">
        <v>0</v>
      </c>
      <c r="K1230" t="n">
        <v>0</v>
      </c>
      <c r="L1230" t="n">
        <v>0.02145198105860341</v>
      </c>
      <c r="M1230" t="n">
        <v>0</v>
      </c>
      <c r="N1230" t="n">
        <v>90.38107819472367</v>
      </c>
      <c r="O1230" t="n">
        <v>12.9545394291707</v>
      </c>
      <c r="P1230" t="b">
        <v>1</v>
      </c>
      <c r="Q1230" t="n">
        <v>0</v>
      </c>
      <c r="R1230" t="b">
        <v>0</v>
      </c>
      <c r="S1230" t="n">
        <v>12.9545394291707</v>
      </c>
      <c r="T1230" t="n">
        <v>780.2685230559117</v>
      </c>
      <c r="U1230" t="n">
        <v>3077.379054932516</v>
      </c>
      <c r="V1230" t="n">
        <v>158.5438031684102</v>
      </c>
      <c r="W1230" t="n">
        <v>5</v>
      </c>
      <c r="X1230" t="n">
        <v>2074.153483024516</v>
      </c>
      <c r="Y1230" t="b">
        <v>0</v>
      </c>
      <c r="Z1230" t="n">
        <v>2074.153483024516</v>
      </c>
      <c r="AA1230" t="b">
        <v>0</v>
      </c>
      <c r="AB1230" t="n">
        <v>40.19873305487074</v>
      </c>
      <c r="AC1230" t="n">
        <v>12.9545394291707</v>
      </c>
      <c r="AD1230" t="b">
        <v>0</v>
      </c>
      <c r="AE1230" t="n">
        <v>0</v>
      </c>
      <c r="AF1230" t="n">
        <v>0</v>
      </c>
      <c r="AG1230" t="n">
        <v>0.9314162363338725</v>
      </c>
      <c r="AH1230" t="n">
        <v>42.45449081279519</v>
      </c>
      <c r="AI1230" t="n">
        <v>64.03371000719771</v>
      </c>
      <c r="AJ1230" t="n">
        <v>13.90843204554903</v>
      </c>
      <c r="AK1230" t="n">
        <v>4.391672833798985</v>
      </c>
      <c r="AL1230" t="n">
        <v>13.90843204554903</v>
      </c>
      <c r="AM1230" t="n">
        <v>0</v>
      </c>
      <c r="AN1230" t="n">
        <v>0</v>
      </c>
      <c r="AO1230" t="n">
        <v>13.90844628664419</v>
      </c>
      <c r="AP1230" t="n">
        <v>0</v>
      </c>
      <c r="AQ1230" t="n">
        <v>3.000055896560067</v>
      </c>
      <c r="AR1230" t="n">
        <v>1</v>
      </c>
      <c r="AS1230" t="n">
        <v>0</v>
      </c>
      <c r="AT1230" t="n">
        <v>0</v>
      </c>
      <c r="AU1230" t="n">
        <v>0</v>
      </c>
      <c r="AV1230" t="n">
        <v>2.989464668363852</v>
      </c>
      <c r="AW1230" t="n">
        <v>0.939836940538806</v>
      </c>
    </row>
    <row r="1231" spans="1:49">
      <c r="A1231" t="n">
        <v>0</v>
      </c>
      <c r="B1231" t="n">
        <v>-21.42638506</v>
      </c>
      <c r="C1231" t="n">
        <v>62.01384972202101</v>
      </c>
      <c r="D1231" t="n">
        <v>98.5372085792262</v>
      </c>
      <c r="E1231" t="n">
        <v>2076.694732728065</v>
      </c>
      <c r="F1231" t="n">
        <v>1228</v>
      </c>
      <c r="G1231" t="n">
        <v>94.833733585</v>
      </c>
      <c r="H1231" t="n">
        <v>0.03563688108491547</v>
      </c>
      <c r="I1231" t="n">
        <v>-0</v>
      </c>
      <c r="J1231" t="n">
        <v>0</v>
      </c>
      <c r="K1231" t="n">
        <v>0</v>
      </c>
      <c r="L1231" t="n">
        <v>0.0217875601919042</v>
      </c>
      <c r="M1231" t="n">
        <v>0</v>
      </c>
      <c r="N1231" t="n">
        <v>90.37363847768894</v>
      </c>
      <c r="O1231" t="n">
        <v>13.10893761136642</v>
      </c>
      <c r="P1231" t="b">
        <v>1</v>
      </c>
      <c r="Q1231" t="n">
        <v>0</v>
      </c>
      <c r="R1231" t="b">
        <v>0</v>
      </c>
      <c r="S1231" t="n">
        <v>13.10893761136642</v>
      </c>
      <c r="T1231" t="n">
        <v>781.2245068688765</v>
      </c>
      <c r="U1231" t="n">
        <v>3081.149455090849</v>
      </c>
      <c r="V1231" t="n">
        <v>160.2370791895096</v>
      </c>
      <c r="W1231" t="n">
        <v>5</v>
      </c>
      <c r="X1231" t="n">
        <v>2076.694732731232</v>
      </c>
      <c r="Y1231" t="b">
        <v>0</v>
      </c>
      <c r="Z1231" t="n">
        <v>2076.694732731232</v>
      </c>
      <c r="AA1231" t="b">
        <v>0</v>
      </c>
      <c r="AB1231" t="n">
        <v>40.62806267482495</v>
      </c>
      <c r="AC1231" t="n">
        <v>13.10893761136642</v>
      </c>
      <c r="AD1231" t="b">
        <v>0</v>
      </c>
      <c r="AE1231" t="n">
        <v>0</v>
      </c>
      <c r="AF1231" t="n">
        <v>0</v>
      </c>
      <c r="AG1231" t="n">
        <v>0.9317620671343102</v>
      </c>
      <c r="AH1231" t="n">
        <v>42.48488028237261</v>
      </c>
      <c r="AI1231" t="n">
        <v>64.69358097554678</v>
      </c>
      <c r="AJ1231" t="n">
        <v>14.06897541094771</v>
      </c>
      <c r="AK1231" t="n">
        <v>4.414556235450434</v>
      </c>
      <c r="AL1231" t="n">
        <v>14.06897541094771</v>
      </c>
      <c r="AM1231" t="n">
        <v>0</v>
      </c>
      <c r="AN1231" t="n">
        <v>0</v>
      </c>
      <c r="AO1231" t="n">
        <v>14.06899110357594</v>
      </c>
      <c r="AP1231" t="n">
        <v>0</v>
      </c>
      <c r="AQ1231" t="n">
        <v>3.028788032125261</v>
      </c>
      <c r="AR1231" t="n">
        <v>1</v>
      </c>
      <c r="AS1231" t="n">
        <v>0</v>
      </c>
      <c r="AT1231" t="n">
        <v>0</v>
      </c>
      <c r="AU1231" t="n">
        <v>0</v>
      </c>
      <c r="AV1231" t="n">
        <v>3.018205784501102</v>
      </c>
      <c r="AW1231" t="n">
        <v>0.9488726595235322</v>
      </c>
    </row>
    <row r="1232" spans="1:49">
      <c r="A1232" t="n">
        <v>0</v>
      </c>
      <c r="B1232" t="n">
        <v>-21.42638506</v>
      </c>
      <c r="C1232" t="n">
        <v>62.02740890953362</v>
      </c>
      <c r="D1232" t="n">
        <v>98.55875351626986</v>
      </c>
      <c r="E1232" t="n">
        <v>2079.87588684202</v>
      </c>
      <c r="F1232" t="n">
        <v>1229</v>
      </c>
      <c r="G1232" t="n">
        <v>94.97900323499999</v>
      </c>
      <c r="H1232" t="n">
        <v>0.04227251666712384</v>
      </c>
      <c r="I1232" t="n">
        <v>-0</v>
      </c>
      <c r="J1232" t="n">
        <v>0</v>
      </c>
      <c r="K1232" t="n">
        <v>0</v>
      </c>
      <c r="L1232" t="n">
        <v>0.0218546709068464</v>
      </c>
      <c r="M1232" t="n">
        <v>0</v>
      </c>
      <c r="N1232" t="n">
        <v>90.36619876065421</v>
      </c>
      <c r="O1232" t="n">
        <v>13.44913889389734</v>
      </c>
      <c r="P1232" t="b">
        <v>1</v>
      </c>
      <c r="Q1232" t="n">
        <v>0</v>
      </c>
      <c r="R1232" t="b">
        <v>0</v>
      </c>
      <c r="S1232" t="n">
        <v>13.44913889389734</v>
      </c>
      <c r="T1232" t="n">
        <v>782.4212140572793</v>
      </c>
      <c r="U1232" t="n">
        <v>3085.869268241909</v>
      </c>
      <c r="V1232" t="n">
        <v>164.144087366465</v>
      </c>
      <c r="W1232" t="n">
        <v>5</v>
      </c>
      <c r="X1232" t="n">
        <v>2079.875886795047</v>
      </c>
      <c r="Y1232" t="b">
        <v>0</v>
      </c>
      <c r="Z1232" t="n">
        <v>2079.875886795047</v>
      </c>
      <c r="AA1232" t="b">
        <v>0</v>
      </c>
      <c r="AB1232" t="n">
        <v>41.61868340934712</v>
      </c>
      <c r="AC1232" t="n">
        <v>13.44913889389734</v>
      </c>
      <c r="AD1232" t="b">
        <v>0</v>
      </c>
      <c r="AE1232" t="n">
        <v>0</v>
      </c>
      <c r="AF1232" t="n">
        <v>0</v>
      </c>
      <c r="AG1232" t="n">
        <v>0.9325337394701358</v>
      </c>
      <c r="AH1232" t="n">
        <v>42.5154768836753</v>
      </c>
      <c r="AI1232" t="n">
        <v>66.21614406815286</v>
      </c>
      <c r="AJ1232" t="n">
        <v>14.42214723677357</v>
      </c>
      <c r="AK1232" t="n">
        <v>4.467355626985025</v>
      </c>
      <c r="AL1232" t="n">
        <v>14.42214723677357</v>
      </c>
      <c r="AM1232" t="n">
        <v>0</v>
      </c>
      <c r="AN1232" t="n">
        <v>0</v>
      </c>
      <c r="AO1232" t="n">
        <v>14.42216733375808</v>
      </c>
      <c r="AP1232" t="n">
        <v>0</v>
      </c>
      <c r="AQ1232" t="n">
        <v>3.09163116094381</v>
      </c>
      <c r="AR1232" t="n">
        <v>1</v>
      </c>
      <c r="AS1232" t="n">
        <v>0</v>
      </c>
      <c r="AT1232" t="n">
        <v>0</v>
      </c>
      <c r="AU1232" t="n">
        <v>0</v>
      </c>
      <c r="AV1232" t="n">
        <v>3.081041770525894</v>
      </c>
      <c r="AW1232" t="n">
        <v>0.9686272267830948</v>
      </c>
    </row>
    <row r="1233" spans="1:49">
      <c r="A1233" t="n">
        <v>0</v>
      </c>
      <c r="B1233" t="n">
        <v>-21.42638506</v>
      </c>
      <c r="C1233" t="n">
        <v>62.04151441204371</v>
      </c>
      <c r="D1233" t="n">
        <v>98.58116652318981</v>
      </c>
      <c r="E1233" t="n">
        <v>2083.170572763345</v>
      </c>
      <c r="F1233" t="n">
        <v>1230</v>
      </c>
      <c r="G1233" t="n">
        <v>95.12945740000001</v>
      </c>
      <c r="H1233" t="n">
        <v>0.04170956474660592</v>
      </c>
      <c r="I1233" t="n">
        <v>-0</v>
      </c>
      <c r="J1233" t="n">
        <v>0</v>
      </c>
      <c r="K1233" t="n">
        <v>0</v>
      </c>
      <c r="L1233" t="n">
        <v>0.02133288178468162</v>
      </c>
      <c r="M1233" t="n">
        <v>0</v>
      </c>
      <c r="N1233" t="n">
        <v>90.35875904361949</v>
      </c>
      <c r="O1233" t="n">
        <v>13.46863185900464</v>
      </c>
      <c r="P1233" t="b">
        <v>1</v>
      </c>
      <c r="Q1233" t="n">
        <v>0</v>
      </c>
      <c r="R1233" t="b">
        <v>0</v>
      </c>
      <c r="S1233" t="n">
        <v>13.46863185900464</v>
      </c>
      <c r="T1233" t="n">
        <v>783.6606304169985</v>
      </c>
      <c r="U1233" t="n">
        <v>3090.757526364642</v>
      </c>
      <c r="V1233" t="n">
        <v>164.1220130636085</v>
      </c>
      <c r="W1233" t="n">
        <v>5</v>
      </c>
      <c r="X1233" t="n">
        <v>2083.170572769769</v>
      </c>
      <c r="Y1233" t="b">
        <v>0</v>
      </c>
      <c r="Z1233" t="n">
        <v>2083.170572769769</v>
      </c>
      <c r="AA1233" t="b">
        <v>0</v>
      </c>
      <c r="AB1233" t="n">
        <v>41.61308647657417</v>
      </c>
      <c r="AC1233" t="n">
        <v>13.46863185900464</v>
      </c>
      <c r="AD1233" t="b">
        <v>0</v>
      </c>
      <c r="AE1233" t="n">
        <v>0</v>
      </c>
      <c r="AF1233" t="n">
        <v>0</v>
      </c>
      <c r="AG1233" t="n">
        <v>0.9325224148431611</v>
      </c>
      <c r="AH1233" t="n">
        <v>42.54651254087787</v>
      </c>
      <c r="AI1233" t="n">
        <v>66.20804326402444</v>
      </c>
      <c r="AJ1233" t="n">
        <v>14.44322586205062</v>
      </c>
      <c r="AK1233" t="n">
        <v>4.467558877415875</v>
      </c>
      <c r="AL1233" t="n">
        <v>14.44322586205062</v>
      </c>
      <c r="AM1233" t="n">
        <v>0</v>
      </c>
      <c r="AN1233" t="n">
        <v>0</v>
      </c>
      <c r="AO1233" t="n">
        <v>14.44324668855332</v>
      </c>
      <c r="AP1233" t="n">
        <v>0</v>
      </c>
      <c r="AQ1233" t="n">
        <v>3.095910058863963</v>
      </c>
      <c r="AR1233" t="n">
        <v>1</v>
      </c>
      <c r="AS1233" t="n">
        <v>0</v>
      </c>
      <c r="AT1233" t="n">
        <v>0</v>
      </c>
      <c r="AU1233" t="n">
        <v>0</v>
      </c>
      <c r="AV1233" t="n">
        <v>3.085359524911916</v>
      </c>
      <c r="AW1233" t="n">
        <v>0.9699846554609113</v>
      </c>
    </row>
    <row r="1234" spans="1:49">
      <c r="A1234" t="n">
        <v>0</v>
      </c>
      <c r="B1234" t="n">
        <v>-21.42638506</v>
      </c>
      <c r="C1234" t="n">
        <v>62.05560646972518</v>
      </c>
      <c r="D1234" t="n">
        <v>98.6035581668838</v>
      </c>
      <c r="E1234" t="n">
        <v>2086.468215291005</v>
      </c>
      <c r="F1234" t="n">
        <v>1231</v>
      </c>
      <c r="G1234" t="n">
        <v>95.28004658</v>
      </c>
      <c r="H1234" t="n">
        <v>0.04175867851312454</v>
      </c>
      <c r="I1234" t="n">
        <v>-0</v>
      </c>
      <c r="J1234" t="n">
        <v>0</v>
      </c>
      <c r="K1234" t="n">
        <v>0</v>
      </c>
      <c r="L1234" t="n">
        <v>0.02060267990846948</v>
      </c>
      <c r="M1234" t="n">
        <v>0</v>
      </c>
      <c r="N1234" t="n">
        <v>90.35131932658476</v>
      </c>
      <c r="O1234" t="n">
        <v>13.51572567259092</v>
      </c>
      <c r="P1234" t="b">
        <v>1</v>
      </c>
      <c r="Q1234" t="n">
        <v>0</v>
      </c>
      <c r="R1234" t="b">
        <v>0</v>
      </c>
      <c r="S1234" t="n">
        <v>13.51572567259092</v>
      </c>
      <c r="T1234" t="n">
        <v>784.9011590078068</v>
      </c>
      <c r="U1234" t="n">
        <v>3095.65017112679</v>
      </c>
      <c r="V1234" t="n">
        <v>164.4355745112728</v>
      </c>
      <c r="W1234" t="n">
        <v>5</v>
      </c>
      <c r="X1234" t="n">
        <v>2086.468215339456</v>
      </c>
      <c r="Y1234" t="b">
        <v>0</v>
      </c>
      <c r="Z1234" t="n">
        <v>2086.468215339456</v>
      </c>
      <c r="AA1234" t="b">
        <v>0</v>
      </c>
      <c r="AB1234" t="n">
        <v>41.69258988622536</v>
      </c>
      <c r="AC1234" t="n">
        <v>13.51572567259092</v>
      </c>
      <c r="AD1234" t="b">
        <v>0</v>
      </c>
      <c r="AE1234" t="n">
        <v>0</v>
      </c>
      <c r="AF1234" t="n">
        <v>0</v>
      </c>
      <c r="AG1234" t="n">
        <v>0.9325763968670358</v>
      </c>
      <c r="AH1234" t="n">
        <v>42.57759839773833</v>
      </c>
      <c r="AI1234" t="n">
        <v>66.33069652578074</v>
      </c>
      <c r="AJ1234" t="n">
        <v>14.49288843037055</v>
      </c>
      <c r="AK1234" t="n">
        <v>4.472254558087315</v>
      </c>
      <c r="AL1234" t="n">
        <v>14.49288843037055</v>
      </c>
      <c r="AM1234" t="n">
        <v>0</v>
      </c>
      <c r="AN1234" t="n">
        <v>0</v>
      </c>
      <c r="AO1234" t="n">
        <v>14.49290925332258</v>
      </c>
      <c r="AP1234" t="n">
        <v>0</v>
      </c>
      <c r="AQ1234" t="n">
        <v>3.10523582552475</v>
      </c>
      <c r="AR1234" t="n">
        <v>1</v>
      </c>
      <c r="AS1234" t="n">
        <v>0</v>
      </c>
      <c r="AT1234" t="n">
        <v>0</v>
      </c>
      <c r="AU1234" t="n">
        <v>0</v>
      </c>
      <c r="AV1234" t="n">
        <v>3.094720880258596</v>
      </c>
      <c r="AW1234" t="n">
        <v>0.972927706657143</v>
      </c>
    </row>
    <row r="1235" spans="1:49">
      <c r="A1235" t="n">
        <v>0</v>
      </c>
      <c r="B1235" t="n">
        <v>-21.42638506</v>
      </c>
      <c r="C1235" t="n">
        <v>62.06966904913629</v>
      </c>
      <c r="D1235" t="n">
        <v>98.62590297093655</v>
      </c>
      <c r="E1235" t="n">
        <v>2089.76233923146</v>
      </c>
      <c r="F1235" t="n">
        <v>1232</v>
      </c>
      <c r="G1235" t="n">
        <v>95.43047508000001</v>
      </c>
      <c r="H1235" t="n">
        <v>0.04210378786755165</v>
      </c>
      <c r="I1235" t="n">
        <v>-0</v>
      </c>
      <c r="J1235" t="n">
        <v>0</v>
      </c>
      <c r="K1235" t="n">
        <v>0</v>
      </c>
      <c r="L1235" t="n">
        <v>0.02123248405882722</v>
      </c>
      <c r="M1235" t="n">
        <v>0</v>
      </c>
      <c r="N1235" t="n">
        <v>90.34387960955003</v>
      </c>
      <c r="O1235" t="n">
        <v>13.57622346939586</v>
      </c>
      <c r="P1235" t="b">
        <v>1</v>
      </c>
      <c r="Q1235" t="n">
        <v>0</v>
      </c>
      <c r="R1235" t="b">
        <v>0</v>
      </c>
      <c r="S1235" t="n">
        <v>13.57622346939586</v>
      </c>
      <c r="T1235" t="n">
        <v>786.1403639435293</v>
      </c>
      <c r="U1235" t="n">
        <v>3100.53759539328</v>
      </c>
      <c r="V1235" t="n">
        <v>164.9112427838469</v>
      </c>
      <c r="W1235" t="n">
        <v>5</v>
      </c>
      <c r="X1235" t="n">
        <v>2089.762339295071</v>
      </c>
      <c r="Y1235" t="b">
        <v>0</v>
      </c>
      <c r="Z1235" t="n">
        <v>2089.762339295071</v>
      </c>
      <c r="AA1235" t="b">
        <v>0</v>
      </c>
      <c r="AB1235" t="n">
        <v>41.81319543200988</v>
      </c>
      <c r="AC1235" t="n">
        <v>13.57622346939586</v>
      </c>
      <c r="AD1235" t="b">
        <v>0</v>
      </c>
      <c r="AE1235" t="n">
        <v>0</v>
      </c>
      <c r="AF1235" t="n">
        <v>0</v>
      </c>
      <c r="AG1235" t="n">
        <v>0.9326616173171086</v>
      </c>
      <c r="AH1235" t="n">
        <v>42.60876799239076</v>
      </c>
      <c r="AI1235" t="n">
        <v>66.51649515186301</v>
      </c>
      <c r="AJ1235" t="n">
        <v>14.55642991768996</v>
      </c>
      <c r="AK1235" t="n">
        <v>4.479113205260838</v>
      </c>
      <c r="AL1235" t="n">
        <v>14.55642991768996</v>
      </c>
      <c r="AM1235" t="n">
        <v>0</v>
      </c>
      <c r="AN1235" t="n">
        <v>0</v>
      </c>
      <c r="AO1235" t="n">
        <v>14.55645069954309</v>
      </c>
      <c r="AP1235" t="n">
        <v>0</v>
      </c>
      <c r="AQ1235" t="n">
        <v>3.117011189992063</v>
      </c>
      <c r="AR1235" t="n">
        <v>1</v>
      </c>
      <c r="AS1235" t="n">
        <v>0</v>
      </c>
      <c r="AT1235" t="n">
        <v>0</v>
      </c>
      <c r="AU1235" t="n">
        <v>0</v>
      </c>
      <c r="AV1235" t="n">
        <v>3.106530445104299</v>
      </c>
      <c r="AW1235" t="n">
        <v>0.9766404333573904</v>
      </c>
    </row>
    <row r="1236" spans="1:49">
      <c r="A1236" t="n">
        <v>0</v>
      </c>
      <c r="B1236" t="n">
        <v>-21.42638506</v>
      </c>
      <c r="C1236" t="n">
        <v>62.08369231386074</v>
      </c>
      <c r="D1236" t="n">
        <v>98.6481853057264</v>
      </c>
      <c r="E1236" t="n">
        <v>2093.053473360565</v>
      </c>
      <c r="F1236" t="n">
        <v>1233</v>
      </c>
      <c r="G1236" t="n">
        <v>95.580767045</v>
      </c>
      <c r="H1236" t="n">
        <v>0.0404265575166729</v>
      </c>
      <c r="I1236" t="n">
        <v>-0</v>
      </c>
      <c r="J1236" t="n">
        <v>0</v>
      </c>
      <c r="K1236" t="n">
        <v>0</v>
      </c>
      <c r="L1236" t="n">
        <v>0.02106499380218319</v>
      </c>
      <c r="M1236" t="n">
        <v>0</v>
      </c>
      <c r="N1236" t="n">
        <v>90.3364398925153</v>
      </c>
      <c r="O1236" t="n">
        <v>13.54558717243363</v>
      </c>
      <c r="P1236" t="b">
        <v>1</v>
      </c>
      <c r="Q1236" t="n">
        <v>0</v>
      </c>
      <c r="R1236" t="b">
        <v>0</v>
      </c>
      <c r="S1236" t="n">
        <v>13.54558717243363</v>
      </c>
      <c r="T1236" t="n">
        <v>787.3784441266557</v>
      </c>
      <c r="U1236" t="n">
        <v>3105.42058363553</v>
      </c>
      <c r="V1236" t="n">
        <v>164.2803791485202</v>
      </c>
      <c r="W1236" t="n">
        <v>5</v>
      </c>
      <c r="X1236" t="n">
        <v>2093.053473370348</v>
      </c>
      <c r="Y1236" t="b">
        <v>0</v>
      </c>
      <c r="Z1236" t="n">
        <v>2093.053473370348</v>
      </c>
      <c r="AA1236" t="b">
        <v>0</v>
      </c>
      <c r="AB1236" t="n">
        <v>41.65324014921912</v>
      </c>
      <c r="AC1236" t="n">
        <v>13.54558717243363</v>
      </c>
      <c r="AD1236" t="b">
        <v>0</v>
      </c>
      <c r="AE1236" t="n">
        <v>0</v>
      </c>
      <c r="AF1236" t="n">
        <v>0</v>
      </c>
      <c r="AG1236" t="n">
        <v>0.9325324245018046</v>
      </c>
      <c r="AH1236" t="n">
        <v>42.6400375320645</v>
      </c>
      <c r="AI1236" t="n">
        <v>66.27121797034602</v>
      </c>
      <c r="AJ1236" t="n">
        <v>14.52559376653333</v>
      </c>
      <c r="AK1236" t="n">
        <v>4.471158401771675</v>
      </c>
      <c r="AL1236" t="n">
        <v>14.52559376653333</v>
      </c>
      <c r="AM1236" t="n">
        <v>0</v>
      </c>
      <c r="AN1236" t="n">
        <v>0</v>
      </c>
      <c r="AO1236" t="n">
        <v>14.52561236279458</v>
      </c>
      <c r="AP1236" t="n">
        <v>0</v>
      </c>
      <c r="AQ1236" t="n">
        <v>3.112134327105847</v>
      </c>
      <c r="AR1236" t="n">
        <v>1</v>
      </c>
      <c r="AS1236" t="n">
        <v>0</v>
      </c>
      <c r="AT1236" t="n">
        <v>0</v>
      </c>
      <c r="AU1236" t="n">
        <v>0</v>
      </c>
      <c r="AV1236" t="n">
        <v>3.101699624963394</v>
      </c>
      <c r="AW1236" t="n">
        <v>0.9751217055163932</v>
      </c>
    </row>
    <row r="1237" spans="1:49">
      <c r="A1237" t="n">
        <v>0</v>
      </c>
      <c r="B1237" t="n">
        <v>-21.42638506</v>
      </c>
      <c r="C1237" t="n">
        <v>62.09634869556982</v>
      </c>
      <c r="D1237" t="n">
        <v>98.66829572509104</v>
      </c>
      <c r="E1237" t="n">
        <v>2095.991699992505</v>
      </c>
      <c r="F1237" t="n">
        <v>1234</v>
      </c>
      <c r="G1237" t="n">
        <v>95.71494324</v>
      </c>
      <c r="H1237" t="n">
        <v>0.03324678206574028</v>
      </c>
      <c r="I1237" t="n">
        <v>-0</v>
      </c>
      <c r="J1237" t="n">
        <v>0</v>
      </c>
      <c r="K1237" t="n">
        <v>0</v>
      </c>
      <c r="L1237" t="n">
        <v>0.02070346779383153</v>
      </c>
      <c r="M1237" t="n">
        <v>0</v>
      </c>
      <c r="N1237" t="n">
        <v>90.32900017548057</v>
      </c>
      <c r="O1237" t="n">
        <v>13.26136646133651</v>
      </c>
      <c r="P1237" t="b">
        <v>1</v>
      </c>
      <c r="Q1237" t="n">
        <v>0</v>
      </c>
      <c r="R1237" t="b">
        <v>0</v>
      </c>
      <c r="S1237" t="n">
        <v>13.26136646133651</v>
      </c>
      <c r="T1237" t="n">
        <v>788.4837652798976</v>
      </c>
      <c r="U1237" t="n">
        <v>3109.779970263916</v>
      </c>
      <c r="V1237" t="n">
        <v>160.6078996737912</v>
      </c>
      <c r="W1237" t="n">
        <v>5</v>
      </c>
      <c r="X1237" t="n">
        <v>2095.99169995788</v>
      </c>
      <c r="Y1237" t="b">
        <v>0</v>
      </c>
      <c r="Z1237" t="n">
        <v>2095.99169995788</v>
      </c>
      <c r="AA1237" t="b">
        <v>0</v>
      </c>
      <c r="AB1237" t="n">
        <v>40.72208409578884</v>
      </c>
      <c r="AC1237" t="n">
        <v>13.26136646133651</v>
      </c>
      <c r="AD1237" t="b">
        <v>0</v>
      </c>
      <c r="AE1237" t="n">
        <v>0</v>
      </c>
      <c r="AF1237" t="n">
        <v>0</v>
      </c>
      <c r="AG1237" t="n">
        <v>0.9317966994771328</v>
      </c>
      <c r="AH1237" t="n">
        <v>42.67129636560374</v>
      </c>
      <c r="AI1237" t="n">
        <v>64.84088474579914</v>
      </c>
      <c r="AJ1237" t="n">
        <v>14.23203845729221</v>
      </c>
      <c r="AK1237" t="n">
        <v>4.422362348486331</v>
      </c>
      <c r="AL1237" t="n">
        <v>14.23203845729221</v>
      </c>
      <c r="AM1237" t="n">
        <v>0</v>
      </c>
      <c r="AN1237" t="n">
        <v>0</v>
      </c>
      <c r="AO1237" t="n">
        <v>14.23205294730681</v>
      </c>
      <c r="AP1237" t="n">
        <v>0</v>
      </c>
      <c r="AQ1237" t="n">
        <v>3.060916132406582</v>
      </c>
      <c r="AR1237" t="n">
        <v>1</v>
      </c>
      <c r="AS1237" t="n">
        <v>0</v>
      </c>
      <c r="AT1237" t="n">
        <v>0</v>
      </c>
      <c r="AU1237" t="n">
        <v>0</v>
      </c>
      <c r="AV1237" t="n">
        <v>3.050556424390093</v>
      </c>
      <c r="AW1237" t="n">
        <v>0.9590431514980642</v>
      </c>
    </row>
    <row r="1238" spans="1:49">
      <c r="A1238" t="n">
        <v>0</v>
      </c>
      <c r="B1238" t="n">
        <v>-21.42638506</v>
      </c>
      <c r="C1238" t="n">
        <v>62.10727860950541</v>
      </c>
      <c r="D1238" t="n">
        <v>98.68566286507755</v>
      </c>
      <c r="E1238" t="n">
        <v>2098.552237289155</v>
      </c>
      <c r="F1238" t="n">
        <v>1235</v>
      </c>
      <c r="G1238" t="n">
        <v>95.83187199</v>
      </c>
      <c r="H1238" t="n">
        <v>0.03584043505369827</v>
      </c>
      <c r="I1238" t="n">
        <v>-0</v>
      </c>
      <c r="J1238" t="n">
        <v>0</v>
      </c>
      <c r="K1238" t="n">
        <v>0</v>
      </c>
      <c r="L1238" t="n">
        <v>0.02032123370404232</v>
      </c>
      <c r="M1238" t="n">
        <v>0</v>
      </c>
      <c r="N1238" t="n">
        <v>90.32156045844584</v>
      </c>
      <c r="O1238" t="n">
        <v>13.41341326331455</v>
      </c>
      <c r="P1238" t="b">
        <v>1</v>
      </c>
      <c r="Q1238" t="n">
        <v>0</v>
      </c>
      <c r="R1238" t="b">
        <v>0</v>
      </c>
      <c r="S1238" t="n">
        <v>13.41341326331455</v>
      </c>
      <c r="T1238" t="n">
        <v>789.4470048530361</v>
      </c>
      <c r="U1238" t="n">
        <v>3113.578987140374</v>
      </c>
      <c r="V1238" t="n">
        <v>162.2511209594103</v>
      </c>
      <c r="W1238" t="n">
        <v>5</v>
      </c>
      <c r="X1238" t="n">
        <v>2098.552237332613</v>
      </c>
      <c r="Y1238" t="b">
        <v>0</v>
      </c>
      <c r="Z1238" t="n">
        <v>2098.552237332613</v>
      </c>
      <c r="AA1238" t="b">
        <v>0</v>
      </c>
      <c r="AB1238" t="n">
        <v>41.13872235279166</v>
      </c>
      <c r="AC1238" t="n">
        <v>13.41341326331455</v>
      </c>
      <c r="AD1238" t="b">
        <v>0</v>
      </c>
      <c r="AE1238" t="n">
        <v>0</v>
      </c>
      <c r="AF1238" t="n">
        <v>0</v>
      </c>
      <c r="AG1238" t="n">
        <v>0.9321252164111263</v>
      </c>
      <c r="AH1238" t="n">
        <v>42.70223303075443</v>
      </c>
      <c r="AI1238" t="n">
        <v>65.48120249729544</v>
      </c>
      <c r="AJ1238" t="n">
        <v>14.39014096728222</v>
      </c>
      <c r="AK1238" t="n">
        <v>4.444522448643134</v>
      </c>
      <c r="AL1238" t="n">
        <v>14.39014096728222</v>
      </c>
      <c r="AM1238" t="n">
        <v>0</v>
      </c>
      <c r="AN1238" t="n">
        <v>0</v>
      </c>
      <c r="AO1238" t="n">
        <v>14.39015683952356</v>
      </c>
      <c r="AP1238" t="n">
        <v>0</v>
      </c>
      <c r="AQ1238" t="n">
        <v>3.089216492144551</v>
      </c>
      <c r="AR1238" t="n">
        <v>1</v>
      </c>
      <c r="AS1238" t="n">
        <v>0</v>
      </c>
      <c r="AT1238" t="n">
        <v>0</v>
      </c>
      <c r="AU1238" t="n">
        <v>0</v>
      </c>
      <c r="AV1238" t="n">
        <v>3.078869670253972</v>
      </c>
      <c r="AW1238" t="n">
        <v>0.9679443553326605</v>
      </c>
    </row>
    <row r="1239" spans="1:49">
      <c r="A1239" t="n">
        <v>0</v>
      </c>
      <c r="B1239" t="n">
        <v>-21.42638506</v>
      </c>
      <c r="C1239" t="n">
        <v>62.12076312207459</v>
      </c>
      <c r="D1239" t="n">
        <v>98.70708914700609</v>
      </c>
      <c r="E1239" t="n">
        <v>2101.746759156325</v>
      </c>
      <c r="F1239" t="n">
        <v>1236</v>
      </c>
      <c r="G1239" t="n">
        <v>95.97775209</v>
      </c>
      <c r="H1239" t="n">
        <v>0.04239885271947941</v>
      </c>
      <c r="I1239" t="n">
        <v>-0</v>
      </c>
      <c r="J1239" t="n">
        <v>0</v>
      </c>
      <c r="K1239" t="n">
        <v>0</v>
      </c>
      <c r="L1239" t="n">
        <v>0.02041746737429417</v>
      </c>
      <c r="M1239" t="n">
        <v>0</v>
      </c>
      <c r="N1239" t="n">
        <v>90.31412074141112</v>
      </c>
      <c r="O1239" t="n">
        <v>13.75414614505974</v>
      </c>
      <c r="P1239" t="b">
        <v>1</v>
      </c>
      <c r="Q1239" t="n">
        <v>0</v>
      </c>
      <c r="R1239" t="b">
        <v>0</v>
      </c>
      <c r="S1239" t="n">
        <v>13.75414614505974</v>
      </c>
      <c r="T1239" t="n">
        <v>790.6487408268954</v>
      </c>
      <c r="U1239" t="n">
        <v>3118.318633821275</v>
      </c>
      <c r="V1239" t="n">
        <v>166.1198128037388</v>
      </c>
      <c r="W1239" t="n">
        <v>5</v>
      </c>
      <c r="X1239" t="n">
        <v>2101.74675919554</v>
      </c>
      <c r="Y1239" t="b">
        <v>0</v>
      </c>
      <c r="Z1239" t="n">
        <v>2101.74675919554</v>
      </c>
      <c r="AA1239" t="b">
        <v>0</v>
      </c>
      <c r="AB1239" t="n">
        <v>42.11962799283438</v>
      </c>
      <c r="AC1239" t="n">
        <v>13.75414614505974</v>
      </c>
      <c r="AD1239" t="b">
        <v>0</v>
      </c>
      <c r="AE1239" t="n">
        <v>0</v>
      </c>
      <c r="AF1239" t="n">
        <v>0</v>
      </c>
      <c r="AG1239" t="n">
        <v>0.932873720123315</v>
      </c>
      <c r="AH1239" t="n">
        <v>42.73337367489913</v>
      </c>
      <c r="AI1239" t="n">
        <v>66.98873418226242</v>
      </c>
      <c r="AJ1239" t="n">
        <v>14.74384565495274</v>
      </c>
      <c r="AK1239" t="n">
        <v>4.4967045193034</v>
      </c>
      <c r="AL1239" t="n">
        <v>14.74384565495274</v>
      </c>
      <c r="AM1239" t="n">
        <v>0</v>
      </c>
      <c r="AN1239" t="n">
        <v>0</v>
      </c>
      <c r="AO1239" t="n">
        <v>14.74386589091707</v>
      </c>
      <c r="AP1239" t="n">
        <v>0</v>
      </c>
      <c r="AQ1239" t="n">
        <v>3.152136364989962</v>
      </c>
      <c r="AR1239" t="n">
        <v>1</v>
      </c>
      <c r="AS1239" t="n">
        <v>0</v>
      </c>
      <c r="AT1239" t="n">
        <v>0</v>
      </c>
      <c r="AU1239" t="n">
        <v>0</v>
      </c>
      <c r="AV1239" t="n">
        <v>3.141788593903732</v>
      </c>
      <c r="AW1239" t="n">
        <v>0.9877249967735077</v>
      </c>
    </row>
    <row r="1240" spans="1:49">
      <c r="A1240" t="n">
        <v>0</v>
      </c>
      <c r="B1240" t="n">
        <v>-21.42638506</v>
      </c>
      <c r="C1240" t="n">
        <v>62.13475820053498</v>
      </c>
      <c r="D1240" t="n">
        <v>98.7293266950944</v>
      </c>
      <c r="E1240" t="n">
        <v>2105.0504304407</v>
      </c>
      <c r="F1240" t="n">
        <v>1237</v>
      </c>
      <c r="G1240" t="n">
        <v>96.128616575</v>
      </c>
      <c r="H1240" t="n">
        <v>0.04185130823505645</v>
      </c>
      <c r="I1240" t="n">
        <v>-0</v>
      </c>
      <c r="J1240" t="n">
        <v>0</v>
      </c>
      <c r="K1240" t="n">
        <v>0</v>
      </c>
      <c r="L1240" t="n">
        <v>0.02178349191858409</v>
      </c>
      <c r="M1240" t="n">
        <v>0</v>
      </c>
      <c r="N1240" t="n">
        <v>90.30668102437639</v>
      </c>
      <c r="O1240" t="n">
        <v>13.77493787444924</v>
      </c>
      <c r="P1240" t="b">
        <v>1</v>
      </c>
      <c r="Q1240" t="n">
        <v>0</v>
      </c>
      <c r="R1240" t="b">
        <v>0</v>
      </c>
      <c r="S1240" t="n">
        <v>13.77493787444924</v>
      </c>
      <c r="T1240" t="n">
        <v>791.8915373344537</v>
      </c>
      <c r="U1240" t="n">
        <v>3123.220223247085</v>
      </c>
      <c r="V1240" t="n">
        <v>166.1098281879804</v>
      </c>
      <c r="W1240" t="n">
        <v>5</v>
      </c>
      <c r="X1240" t="n">
        <v>2105.050430468536</v>
      </c>
      <c r="Y1240" t="b">
        <v>0</v>
      </c>
      <c r="Z1240" t="n">
        <v>2105.050430468536</v>
      </c>
      <c r="AA1240" t="b">
        <v>0</v>
      </c>
      <c r="AB1240" t="n">
        <v>42.11709639654674</v>
      </c>
      <c r="AC1240" t="n">
        <v>13.77493787444924</v>
      </c>
      <c r="AD1240" t="b">
        <v>0</v>
      </c>
      <c r="AE1240" t="n">
        <v>0</v>
      </c>
      <c r="AF1240" t="n">
        <v>0</v>
      </c>
      <c r="AG1240" t="n">
        <v>0.932865176079077</v>
      </c>
      <c r="AH1240" t="n">
        <v>42.76495323256208</v>
      </c>
      <c r="AI1240" t="n">
        <v>66.98532133874394</v>
      </c>
      <c r="AJ1240" t="n">
        <v>14.76626872529066</v>
      </c>
      <c r="AK1240" t="n">
        <v>4.497047753363027</v>
      </c>
      <c r="AL1240" t="n">
        <v>14.76626872529066</v>
      </c>
      <c r="AM1240" t="n">
        <v>0</v>
      </c>
      <c r="AN1240" t="n">
        <v>0</v>
      </c>
      <c r="AO1240" t="n">
        <v>14.76628964594126</v>
      </c>
      <c r="AP1240" t="n">
        <v>0</v>
      </c>
      <c r="AQ1240" t="n">
        <v>3.15666259411405</v>
      </c>
      <c r="AR1240" t="n">
        <v>1</v>
      </c>
      <c r="AS1240" t="n">
        <v>0</v>
      </c>
      <c r="AT1240" t="n">
        <v>0</v>
      </c>
      <c r="AU1240" t="n">
        <v>0</v>
      </c>
      <c r="AV1240" t="n">
        <v>3.146355663068429</v>
      </c>
      <c r="AW1240" t="n">
        <v>0.9891608057852017</v>
      </c>
    </row>
    <row r="1241" spans="1:49">
      <c r="A1241" t="n">
        <v>0</v>
      </c>
      <c r="B1241" t="n">
        <v>-21.42638506</v>
      </c>
      <c r="C1241" t="n">
        <v>62.14872576623871</v>
      </c>
      <c r="D1241" t="n">
        <v>98.75152052665401</v>
      </c>
      <c r="E1241" t="n">
        <v>2108.35397138191</v>
      </c>
      <c r="F1241" t="n">
        <v>1238</v>
      </c>
      <c r="G1241" t="n">
        <v>96.27947510999999</v>
      </c>
      <c r="H1241" t="n">
        <v>0.04163176434029481</v>
      </c>
      <c r="I1241" t="n">
        <v>-0</v>
      </c>
      <c r="J1241" t="n">
        <v>0</v>
      </c>
      <c r="K1241" t="n">
        <v>0</v>
      </c>
      <c r="L1241" t="n">
        <v>0.02402168565144763</v>
      </c>
      <c r="M1241" t="n">
        <v>0</v>
      </c>
      <c r="N1241" t="n">
        <v>90.29924130734166</v>
      </c>
      <c r="O1241" t="n">
        <v>13.81066956523286</v>
      </c>
      <c r="P1241" t="b">
        <v>1</v>
      </c>
      <c r="Q1241" t="n">
        <v>0</v>
      </c>
      <c r="R1241" t="b">
        <v>0</v>
      </c>
      <c r="S1241" t="n">
        <v>13.81066956523286</v>
      </c>
      <c r="T1241" t="n">
        <v>793.1342848269027</v>
      </c>
      <c r="U1241" t="n">
        <v>3128.121619357304</v>
      </c>
      <c r="V1241" t="n">
        <v>166.2797615056055</v>
      </c>
      <c r="W1241" t="n">
        <v>5</v>
      </c>
      <c r="X1241" t="n">
        <v>2108.353971446823</v>
      </c>
      <c r="Y1241" t="b">
        <v>0</v>
      </c>
      <c r="Z1241" t="n">
        <v>2108.353971446823</v>
      </c>
      <c r="AA1241" t="b">
        <v>0</v>
      </c>
      <c r="AB1241" t="n">
        <v>42.16018293752676</v>
      </c>
      <c r="AC1241" t="n">
        <v>13.81066956523286</v>
      </c>
      <c r="AD1241" t="b">
        <v>0</v>
      </c>
      <c r="AE1241" t="n">
        <v>0</v>
      </c>
      <c r="AF1241" t="n">
        <v>0</v>
      </c>
      <c r="AG1241" t="n">
        <v>0.9328909819142019</v>
      </c>
      <c r="AH1241" t="n">
        <v>42.79658455371507</v>
      </c>
      <c r="AI1241" t="n">
        <v>67.05199365921041</v>
      </c>
      <c r="AJ1241" t="n">
        <v>14.80416236514014</v>
      </c>
      <c r="AK1241" t="n">
        <v>4.499793455164784</v>
      </c>
      <c r="AL1241" t="n">
        <v>14.80416236514014</v>
      </c>
      <c r="AM1241" t="n">
        <v>0</v>
      </c>
      <c r="AN1241" t="n">
        <v>0</v>
      </c>
      <c r="AO1241" t="n">
        <v>14.8041832502375</v>
      </c>
      <c r="AP1241" t="n">
        <v>0</v>
      </c>
      <c r="AQ1241" t="n">
        <v>3.16391974356793</v>
      </c>
      <c r="AR1241" t="n">
        <v>1</v>
      </c>
      <c r="AS1241" t="n">
        <v>0</v>
      </c>
      <c r="AT1241" t="n">
        <v>0</v>
      </c>
      <c r="AU1241" t="n">
        <v>0</v>
      </c>
      <c r="AV1241" t="n">
        <v>3.153652187058924</v>
      </c>
      <c r="AW1241" t="n">
        <v>0.9914547090570367</v>
      </c>
    </row>
    <row r="1242" spans="1:49">
      <c r="A1242" t="n">
        <v>0</v>
      </c>
      <c r="B1242" t="n">
        <v>-21.42638506</v>
      </c>
      <c r="C1242" t="n">
        <v>62.16265309609967</v>
      </c>
      <c r="D1242" t="n">
        <v>98.77365042527525</v>
      </c>
      <c r="E1242" t="n">
        <v>2111.65202602316</v>
      </c>
      <c r="F1242" t="n">
        <v>1239</v>
      </c>
      <c r="G1242" t="n">
        <v>96.43008310499999</v>
      </c>
      <c r="H1242" t="n">
        <v>0.04284374273711045</v>
      </c>
      <c r="I1242" t="n">
        <v>-0</v>
      </c>
      <c r="J1242" t="n">
        <v>0</v>
      </c>
      <c r="K1242" t="n">
        <v>0</v>
      </c>
      <c r="L1242" t="n">
        <v>0.02663372921269996</v>
      </c>
      <c r="M1242" t="n">
        <v>0</v>
      </c>
      <c r="N1242" t="n">
        <v>90.29180159030693</v>
      </c>
      <c r="O1242" t="n">
        <v>13.91157274148938</v>
      </c>
      <c r="P1242" t="b">
        <v>1</v>
      </c>
      <c r="Q1242" t="n">
        <v>0</v>
      </c>
      <c r="R1242" t="b">
        <v>0</v>
      </c>
      <c r="S1242" t="n">
        <v>13.91157274148938</v>
      </c>
      <c r="T1242" t="n">
        <v>794.3749684125482</v>
      </c>
      <c r="U1242" t="n">
        <v>3133.01487541909</v>
      </c>
      <c r="V1242" t="n">
        <v>167.233031454786</v>
      </c>
      <c r="W1242" t="n">
        <v>5</v>
      </c>
      <c r="X1242" t="n">
        <v>2111.652026032467</v>
      </c>
      <c r="Y1242" t="b">
        <v>0</v>
      </c>
      <c r="Z1242" t="n">
        <v>2111.652026032467</v>
      </c>
      <c r="AA1242" t="b">
        <v>0</v>
      </c>
      <c r="AB1242" t="n">
        <v>42.4018842430999</v>
      </c>
      <c r="AC1242" t="n">
        <v>13.91157274148938</v>
      </c>
      <c r="AD1242" t="b">
        <v>0</v>
      </c>
      <c r="AE1242" t="n">
        <v>0</v>
      </c>
      <c r="AF1242" t="n">
        <v>0</v>
      </c>
      <c r="AG1242" t="n">
        <v>0.9330651937310537</v>
      </c>
      <c r="AH1242" t="n">
        <v>42.82828573512512</v>
      </c>
      <c r="AI1242" t="n">
        <v>67.42380693762911</v>
      </c>
      <c r="AJ1242" t="n">
        <v>14.90953990670372</v>
      </c>
      <c r="AK1242" t="n">
        <v>4.512999455285048</v>
      </c>
      <c r="AL1242" t="n">
        <v>14.90953990670372</v>
      </c>
      <c r="AM1242" t="n">
        <v>0</v>
      </c>
      <c r="AN1242" t="n">
        <v>0</v>
      </c>
      <c r="AO1242" t="n">
        <v>14.90956300726367</v>
      </c>
      <c r="AP1242" t="n">
        <v>0</v>
      </c>
      <c r="AQ1242" t="n">
        <v>3.183081878452346</v>
      </c>
      <c r="AR1242" t="n">
        <v>1</v>
      </c>
      <c r="AS1242" t="n">
        <v>0</v>
      </c>
      <c r="AT1242" t="n">
        <v>0</v>
      </c>
      <c r="AU1242" t="n">
        <v>0</v>
      </c>
      <c r="AV1242" t="n">
        <v>3.172846523294382</v>
      </c>
      <c r="AW1242" t="n">
        <v>0.997489082513298</v>
      </c>
    </row>
    <row r="1243" spans="1:49">
      <c r="A1243" t="n">
        <v>0</v>
      </c>
      <c r="B1243" t="n">
        <v>-21.42638506</v>
      </c>
      <c r="C1243" t="n">
        <v>62.17777543192128</v>
      </c>
      <c r="D1243" t="n">
        <v>98.7976791344384</v>
      </c>
      <c r="E1243" t="n">
        <v>2115.296887481205</v>
      </c>
      <c r="F1243" t="n">
        <v>1240</v>
      </c>
      <c r="G1243" t="n">
        <v>96.59652828</v>
      </c>
      <c r="H1243" t="n">
        <v>0.05120423971126975</v>
      </c>
      <c r="I1243" t="n">
        <v>-0</v>
      </c>
      <c r="J1243" t="n">
        <v>0</v>
      </c>
      <c r="K1243" t="n">
        <v>0</v>
      </c>
      <c r="L1243" t="n">
        <v>0.02734743726419486</v>
      </c>
      <c r="M1243" t="n">
        <v>0</v>
      </c>
      <c r="N1243" t="n">
        <v>90.2843618732722</v>
      </c>
      <c r="O1243" t="n">
        <v>14.34358876731616</v>
      </c>
      <c r="P1243" t="b">
        <v>1</v>
      </c>
      <c r="Q1243" t="n">
        <v>0</v>
      </c>
      <c r="R1243" t="b">
        <v>0</v>
      </c>
      <c r="S1243" t="n">
        <v>14.34358876731616</v>
      </c>
      <c r="T1243" t="n">
        <v>795.7461160500451</v>
      </c>
      <c r="U1243" t="n">
        <v>3138.422681701378</v>
      </c>
      <c r="V1243" t="n">
        <v>172.1292513743553</v>
      </c>
      <c r="W1243" t="n">
        <v>5</v>
      </c>
      <c r="X1243" t="n">
        <v>2115.296887466729</v>
      </c>
      <c r="Y1243" t="b">
        <v>0</v>
      </c>
      <c r="Z1243" t="n">
        <v>2115.296887466729</v>
      </c>
      <c r="AA1243" t="b">
        <v>0</v>
      </c>
      <c r="AB1243" t="n">
        <v>43.64331931398461</v>
      </c>
      <c r="AC1243" t="n">
        <v>14.34358876731616</v>
      </c>
      <c r="AD1243" t="b">
        <v>0</v>
      </c>
      <c r="AE1243" t="n">
        <v>0</v>
      </c>
      <c r="AF1243" t="n">
        <v>0</v>
      </c>
      <c r="AG1243" t="n">
        <v>0.9339549142775224</v>
      </c>
      <c r="AH1243" t="n">
        <v>42.86013563491353</v>
      </c>
      <c r="AI1243" t="n">
        <v>69.33171857551554</v>
      </c>
      <c r="AJ1243" t="n">
        <v>15.35790277243939</v>
      </c>
      <c r="AK1243" t="n">
        <v>4.579019296606603</v>
      </c>
      <c r="AL1243" t="n">
        <v>15.35790277243939</v>
      </c>
      <c r="AM1243" t="n">
        <v>0</v>
      </c>
      <c r="AN1243" t="n">
        <v>0</v>
      </c>
      <c r="AO1243" t="n">
        <v>15.35793354910448</v>
      </c>
      <c r="AP1243" t="n">
        <v>0</v>
      </c>
      <c r="AQ1243" t="n">
        <v>3.262888815232948</v>
      </c>
      <c r="AR1243" t="n">
        <v>1</v>
      </c>
      <c r="AS1243" t="n">
        <v>0</v>
      </c>
      <c r="AT1243" t="n">
        <v>0</v>
      </c>
      <c r="AU1243" t="n">
        <v>0</v>
      </c>
      <c r="AV1243" t="n">
        <v>3.252656406666586</v>
      </c>
      <c r="AW1243" t="n">
        <v>1.022579954938408</v>
      </c>
    </row>
    <row r="1244" spans="1:49">
      <c r="A1244" t="n">
        <v>0</v>
      </c>
      <c r="B1244" t="n">
        <v>-21.42638506</v>
      </c>
      <c r="C1244" t="n">
        <v>62.19569492526833</v>
      </c>
      <c r="D1244" t="n">
        <v>98.82615240067631</v>
      </c>
      <c r="E1244" t="n">
        <v>2119.66588033357</v>
      </c>
      <c r="F1244" t="n">
        <v>1241</v>
      </c>
      <c r="G1244" t="n">
        <v>96.79604143</v>
      </c>
      <c r="H1244" t="n">
        <v>0.05730456925115135</v>
      </c>
      <c r="I1244" t="n">
        <v>-0</v>
      </c>
      <c r="J1244" t="n">
        <v>0</v>
      </c>
      <c r="K1244" t="n">
        <v>0</v>
      </c>
      <c r="L1244" t="n">
        <v>0.02658920127134851</v>
      </c>
      <c r="M1244" t="n">
        <v>0</v>
      </c>
      <c r="N1244" t="n">
        <v>90.27692215623748</v>
      </c>
      <c r="O1244" t="n">
        <v>14.6841645962914</v>
      </c>
      <c r="P1244" t="b">
        <v>1</v>
      </c>
      <c r="Q1244" t="n">
        <v>0</v>
      </c>
      <c r="R1244" t="b">
        <v>0</v>
      </c>
      <c r="S1244" t="n">
        <v>14.6841645962914</v>
      </c>
      <c r="T1244" t="n">
        <v>797.3896721595693</v>
      </c>
      <c r="U1244" t="n">
        <v>3144.904866997341</v>
      </c>
      <c r="V1244" t="n">
        <v>175.8530963421184</v>
      </c>
      <c r="W1244" t="n">
        <v>5</v>
      </c>
      <c r="X1244" t="n">
        <v>2119.665880356208</v>
      </c>
      <c r="Y1244" t="b">
        <v>0</v>
      </c>
      <c r="Z1244" t="n">
        <v>2119.665880356208</v>
      </c>
      <c r="AA1244" t="b">
        <v>0</v>
      </c>
      <c r="AB1244" t="n">
        <v>44.58749907254523</v>
      </c>
      <c r="AC1244" t="n">
        <v>14.6841645962914</v>
      </c>
      <c r="AD1244" t="b">
        <v>0</v>
      </c>
      <c r="AE1244" t="n">
        <v>0</v>
      </c>
      <c r="AF1244" t="n">
        <v>0</v>
      </c>
      <c r="AG1244" t="n">
        <v>0.9345938887655256</v>
      </c>
      <c r="AH1244" t="n">
        <v>42.8925381082702</v>
      </c>
      <c r="AI1244" t="n">
        <v>70.78321423885505</v>
      </c>
      <c r="AJ1244" t="n">
        <v>15.71181319801612</v>
      </c>
      <c r="AK1244" t="n">
        <v>4.629654784040184</v>
      </c>
      <c r="AL1244" t="n">
        <v>15.71181319801612</v>
      </c>
      <c r="AM1244" t="n">
        <v>0</v>
      </c>
      <c r="AN1244" t="n">
        <v>0</v>
      </c>
      <c r="AO1244" t="n">
        <v>15.71185054541061</v>
      </c>
      <c r="AP1244" t="n">
        <v>0</v>
      </c>
      <c r="AQ1244" t="n">
        <v>3.326222967178545</v>
      </c>
      <c r="AR1244" t="n">
        <v>1</v>
      </c>
      <c r="AS1244" t="n">
        <v>0</v>
      </c>
      <c r="AT1244" t="n">
        <v>0</v>
      </c>
      <c r="AU1244" t="n">
        <v>0</v>
      </c>
      <c r="AV1244" t="n">
        <v>3.316017781437441</v>
      </c>
      <c r="AW1244" t="n">
        <v>1.042499695500374</v>
      </c>
    </row>
    <row r="1245" spans="1:49">
      <c r="A1245" t="n">
        <v>0</v>
      </c>
      <c r="B1245" t="n">
        <v>-21.42638506</v>
      </c>
      <c r="C1245" t="n">
        <v>62.21396304870824</v>
      </c>
      <c r="D1245" t="n">
        <v>98.8551796243984</v>
      </c>
      <c r="E1245" t="n">
        <v>2124.12485685938</v>
      </c>
      <c r="F1245" t="n">
        <v>1242</v>
      </c>
      <c r="G1245" t="n">
        <v>96.99966374499999</v>
      </c>
      <c r="H1245" t="n">
        <v>0.0555237041174319</v>
      </c>
      <c r="I1245" t="n">
        <v>-0</v>
      </c>
      <c r="J1245" t="n">
        <v>0</v>
      </c>
      <c r="K1245" t="n">
        <v>0</v>
      </c>
      <c r="L1245" t="n">
        <v>0.02405382585070076</v>
      </c>
      <c r="M1245" t="n">
        <v>0</v>
      </c>
      <c r="N1245" t="n">
        <v>90.26948243920275</v>
      </c>
      <c r="O1245" t="n">
        <v>14.66649375015006</v>
      </c>
      <c r="P1245" t="b">
        <v>1</v>
      </c>
      <c r="Q1245" t="n">
        <v>0</v>
      </c>
      <c r="R1245" t="b">
        <v>0</v>
      </c>
      <c r="S1245" t="n">
        <v>14.66649375015006</v>
      </c>
      <c r="T1245" t="n">
        <v>799.0670788861618</v>
      </c>
      <c r="U1245" t="n">
        <v>3151.520559127022</v>
      </c>
      <c r="V1245" t="n">
        <v>175.2727679445784</v>
      </c>
      <c r="W1245" t="n">
        <v>5</v>
      </c>
      <c r="X1245" t="n">
        <v>2124.124856851613</v>
      </c>
      <c r="Y1245" t="b">
        <v>0</v>
      </c>
      <c r="Z1245" t="n">
        <v>2124.124856851613</v>
      </c>
      <c r="AA1245" t="b">
        <v>0</v>
      </c>
      <c r="AB1245" t="n">
        <v>44.44035698391946</v>
      </c>
      <c r="AC1245" t="n">
        <v>14.66649375015006</v>
      </c>
      <c r="AD1245" t="b">
        <v>0</v>
      </c>
      <c r="AE1245" t="n">
        <v>0</v>
      </c>
      <c r="AF1245" t="n">
        <v>0</v>
      </c>
      <c r="AG1245" t="n">
        <v>0.934482009350473</v>
      </c>
      <c r="AH1245" t="n">
        <v>42.92538901801694</v>
      </c>
      <c r="AI1245" t="n">
        <v>70.55807077169065</v>
      </c>
      <c r="AJ1245" t="n">
        <v>15.69478449386549</v>
      </c>
      <c r="AK1245" t="n">
        <v>4.622823021068299</v>
      </c>
      <c r="AL1245" t="n">
        <v>15.69478449386549</v>
      </c>
      <c r="AM1245" t="n">
        <v>0</v>
      </c>
      <c r="AN1245" t="n">
        <v>0</v>
      </c>
      <c r="AO1245" t="n">
        <v>15.69481950908603</v>
      </c>
      <c r="AP1245" t="n">
        <v>0</v>
      </c>
      <c r="AQ1245" t="n">
        <v>3.323937107562128</v>
      </c>
      <c r="AR1245" t="n">
        <v>1</v>
      </c>
      <c r="AS1245" t="n">
        <v>0</v>
      </c>
      <c r="AT1245" t="n">
        <v>0</v>
      </c>
      <c r="AU1245" t="n">
        <v>0</v>
      </c>
      <c r="AV1245" t="n">
        <v>3.313794519795638</v>
      </c>
      <c r="AW1245" t="n">
        <v>1.0418007397838</v>
      </c>
    </row>
    <row r="1246" spans="1:49">
      <c r="A1246" t="n">
        <v>0</v>
      </c>
      <c r="B1246" t="n">
        <v>-21.42638506</v>
      </c>
      <c r="C1246" t="n">
        <v>62.23089314402562</v>
      </c>
      <c r="D1246" t="n">
        <v>98.88208078181781</v>
      </c>
      <c r="E1246" t="n">
        <v>2128.213773716265</v>
      </c>
      <c r="F1246" t="n">
        <v>1243</v>
      </c>
      <c r="G1246" t="n">
        <v>97.18638702499999</v>
      </c>
      <c r="H1246" t="n">
        <v>0.04588861011243672</v>
      </c>
      <c r="I1246" t="n">
        <v>-0</v>
      </c>
      <c r="J1246" t="n">
        <v>0</v>
      </c>
      <c r="K1246" t="n">
        <v>0</v>
      </c>
      <c r="L1246" t="n">
        <v>0.02008483110489978</v>
      </c>
      <c r="M1246" t="n">
        <v>0</v>
      </c>
      <c r="N1246" t="n">
        <v>90.26204272216802</v>
      </c>
      <c r="O1246" t="n">
        <v>14.28303502915524</v>
      </c>
      <c r="P1246" t="b">
        <v>1</v>
      </c>
      <c r="Q1246" t="n">
        <v>0</v>
      </c>
      <c r="R1246" t="b">
        <v>0</v>
      </c>
      <c r="S1246" t="n">
        <v>14.28303502915524</v>
      </c>
      <c r="T1246" t="n">
        <v>800.6052741762185</v>
      </c>
      <c r="U1246" t="n">
        <v>3157.587201351006</v>
      </c>
      <c r="V1246" t="n">
        <v>170.3622771846292</v>
      </c>
      <c r="W1246" t="n">
        <v>5</v>
      </c>
      <c r="X1246" t="n">
        <v>2128.213773710578</v>
      </c>
      <c r="Y1246" t="b">
        <v>0</v>
      </c>
      <c r="Z1246" t="n">
        <v>2128.213773710578</v>
      </c>
      <c r="AA1246" t="b">
        <v>0</v>
      </c>
      <c r="AB1246" t="n">
        <v>43.19530354579847</v>
      </c>
      <c r="AC1246" t="n">
        <v>14.28303502915524</v>
      </c>
      <c r="AD1246" t="b">
        <v>0</v>
      </c>
      <c r="AE1246" t="n">
        <v>0</v>
      </c>
      <c r="AF1246" t="n">
        <v>0</v>
      </c>
      <c r="AG1246" t="n">
        <v>0.9336009734536308</v>
      </c>
      <c r="AH1246" t="n">
        <v>42.95825652014759</v>
      </c>
      <c r="AI1246" t="n">
        <v>68.64601610214295</v>
      </c>
      <c r="AJ1246" t="n">
        <v>15.29886475623371</v>
      </c>
      <c r="AK1246" t="n">
        <v>4.558028645468667</v>
      </c>
      <c r="AL1246" t="n">
        <v>15.29886475623371</v>
      </c>
      <c r="AM1246" t="n">
        <v>0</v>
      </c>
      <c r="AN1246" t="n">
        <v>0</v>
      </c>
      <c r="AO1246" t="n">
        <v>15.29888878370344</v>
      </c>
      <c r="AP1246" t="n">
        <v>0</v>
      </c>
      <c r="AQ1246" t="n">
        <v>3.254654878836839</v>
      </c>
      <c r="AR1246" t="n">
        <v>1</v>
      </c>
      <c r="AS1246" t="n">
        <v>0</v>
      </c>
      <c r="AT1246" t="n">
        <v>0</v>
      </c>
      <c r="AU1246" t="n">
        <v>0</v>
      </c>
      <c r="AV1246" t="n">
        <v>3.244604411664028</v>
      </c>
      <c r="AW1246" t="n">
        <v>1.020048544405773</v>
      </c>
    </row>
    <row r="1247" spans="1:49">
      <c r="A1247" t="n">
        <v>0</v>
      </c>
      <c r="B1247" t="n">
        <v>-21.42638506</v>
      </c>
      <c r="C1247" t="n">
        <v>62.24365782965926</v>
      </c>
      <c r="D1247" t="n">
        <v>98.9023632912309</v>
      </c>
      <c r="E1247" t="n">
        <v>2131.205695258915</v>
      </c>
      <c r="F1247" t="n">
        <v>1244</v>
      </c>
      <c r="G1247" t="n">
        <v>97.32301523999999</v>
      </c>
      <c r="H1247" t="n">
        <v>0.03038143459949971</v>
      </c>
      <c r="I1247" t="n">
        <v>-0</v>
      </c>
      <c r="J1247" t="n">
        <v>0</v>
      </c>
      <c r="K1247" t="n">
        <v>0</v>
      </c>
      <c r="L1247" t="n">
        <v>0.01545384714869658</v>
      </c>
      <c r="M1247" t="n">
        <v>0</v>
      </c>
      <c r="N1247" t="n">
        <v>90.25460300513329</v>
      </c>
      <c r="O1247" t="n">
        <v>13.61293091928138</v>
      </c>
      <c r="P1247" t="b">
        <v>1</v>
      </c>
      <c r="Q1247" t="n">
        <v>0</v>
      </c>
      <c r="R1247" t="b">
        <v>0</v>
      </c>
      <c r="S1247" t="n">
        <v>13.61293091928138</v>
      </c>
      <c r="T1247" t="n">
        <v>801.7307946619439</v>
      </c>
      <c r="U1247" t="n">
        <v>3162.026254146707</v>
      </c>
      <c r="V1247" t="n">
        <v>162.1416011606998</v>
      </c>
      <c r="W1247" t="n">
        <v>5</v>
      </c>
      <c r="X1247" t="n">
        <v>2131.205695294881</v>
      </c>
      <c r="Y1247" t="b">
        <v>0</v>
      </c>
      <c r="Z1247" t="n">
        <v>2131.205695294881</v>
      </c>
      <c r="AA1247" t="b">
        <v>0</v>
      </c>
      <c r="AB1247" t="n">
        <v>41.11095364115107</v>
      </c>
      <c r="AC1247" t="n">
        <v>13.61293091928138</v>
      </c>
      <c r="AD1247" t="b">
        <v>0</v>
      </c>
      <c r="AE1247" t="n">
        <v>0</v>
      </c>
      <c r="AF1247" t="n">
        <v>0</v>
      </c>
      <c r="AG1247" t="n">
        <v>0.9320241733708984</v>
      </c>
      <c r="AH1247" t="n">
        <v>42.99069511564696</v>
      </c>
      <c r="AI1247" t="n">
        <v>65.44409675464101</v>
      </c>
      <c r="AJ1247" t="n">
        <v>14.60577022379883</v>
      </c>
      <c r="AK1247" t="n">
        <v>4.448616574891645</v>
      </c>
      <c r="AL1247" t="n">
        <v>14.60577022379883</v>
      </c>
      <c r="AM1247" t="n">
        <v>0</v>
      </c>
      <c r="AN1247" t="n">
        <v>0</v>
      </c>
      <c r="AO1247" t="n">
        <v>14.60578126708677</v>
      </c>
      <c r="AP1247" t="n">
        <v>0</v>
      </c>
      <c r="AQ1247" t="n">
        <v>3.133097108672786</v>
      </c>
      <c r="AR1247" t="n">
        <v>1</v>
      </c>
      <c r="AS1247" t="n">
        <v>0</v>
      </c>
      <c r="AT1247" t="n">
        <v>0</v>
      </c>
      <c r="AU1247" t="n">
        <v>0</v>
      </c>
      <c r="AV1247" t="n">
        <v>3.123160399737212</v>
      </c>
      <c r="AW1247" t="n">
        <v>0.9818686087725057</v>
      </c>
    </row>
    <row r="1248" spans="1:49">
      <c r="A1248" t="n">
        <v>0</v>
      </c>
      <c r="B1248" t="n">
        <v>-21.42638506</v>
      </c>
      <c r="C1248" t="n">
        <v>62.25157556047527</v>
      </c>
      <c r="D1248" t="n">
        <v>98.9149442081775</v>
      </c>
      <c r="E1248" t="n">
        <v>2133.01420062526</v>
      </c>
      <c r="F1248" t="n">
        <v>1245</v>
      </c>
      <c r="G1248" t="n">
        <v>97.40560191500001</v>
      </c>
      <c r="H1248" t="n">
        <v>0.01526472648957089</v>
      </c>
      <c r="I1248" t="n">
        <v>-0</v>
      </c>
      <c r="J1248" t="n">
        <v>0</v>
      </c>
      <c r="K1248" t="n">
        <v>0</v>
      </c>
      <c r="L1248" t="n">
        <v>0.009377652710004181</v>
      </c>
      <c r="M1248" t="n">
        <v>0</v>
      </c>
      <c r="N1248" t="n">
        <v>90.24716328809856</v>
      </c>
      <c r="O1248" t="n">
        <v>12.94286007222627</v>
      </c>
      <c r="P1248" t="b">
        <v>1</v>
      </c>
      <c r="Q1248" t="n">
        <v>0</v>
      </c>
      <c r="R1248" t="b">
        <v>0</v>
      </c>
      <c r="S1248" t="n">
        <v>12.94286007222627</v>
      </c>
      <c r="T1248" t="n">
        <v>802.4111299394009</v>
      </c>
      <c r="U1248" t="n">
        <v>3164.709496480997</v>
      </c>
      <c r="V1248" t="n">
        <v>154.029779601669</v>
      </c>
      <c r="W1248" t="n">
        <v>5</v>
      </c>
      <c r="X1248" t="n">
        <v>2133.014200628192</v>
      </c>
      <c r="Y1248" t="b">
        <v>0</v>
      </c>
      <c r="Z1248" t="n">
        <v>2133.014200628192</v>
      </c>
      <c r="AA1248" t="b">
        <v>0</v>
      </c>
      <c r="AB1248" t="n">
        <v>39.05420375295868</v>
      </c>
      <c r="AC1248" t="n">
        <v>12.94286007222627</v>
      </c>
      <c r="AD1248" t="b">
        <v>0</v>
      </c>
      <c r="AE1248" t="n">
        <v>0</v>
      </c>
      <c r="AF1248" t="n">
        <v>0</v>
      </c>
      <c r="AG1248" t="n">
        <v>0.9303160012884373</v>
      </c>
      <c r="AH1248" t="n">
        <v>43.02234600857577</v>
      </c>
      <c r="AI1248" t="n">
        <v>62.28412969559305</v>
      </c>
      <c r="AJ1248" t="n">
        <v>13.91232662267563</v>
      </c>
      <c r="AK1248" t="n">
        <v>4.340207213458505</v>
      </c>
      <c r="AL1248" t="n">
        <v>13.91232662267563</v>
      </c>
      <c r="AM1248" t="n">
        <v>0</v>
      </c>
      <c r="AN1248" t="n">
        <v>0</v>
      </c>
      <c r="AO1248" t="n">
        <v>13.91232951189125</v>
      </c>
      <c r="AP1248" t="n">
        <v>0</v>
      </c>
      <c r="AQ1248" t="n">
        <v>3.011763038822547</v>
      </c>
      <c r="AR1248" t="n">
        <v>1</v>
      </c>
      <c r="AS1248" t="n">
        <v>0</v>
      </c>
      <c r="AT1248" t="n">
        <v>0</v>
      </c>
      <c r="AU1248" t="n">
        <v>0</v>
      </c>
      <c r="AV1248" t="n">
        <v>3.0019363070617</v>
      </c>
      <c r="AW1248" t="n">
        <v>0.9437578120183493</v>
      </c>
    </row>
    <row r="1249" spans="1:49">
      <c r="A1249" t="n">
        <v>0</v>
      </c>
      <c r="B1249" t="n">
        <v>-21.42638506</v>
      </c>
      <c r="C1249" t="n">
        <v>62.25410217038601</v>
      </c>
      <c r="D1249" t="n">
        <v>98.91895887730205</v>
      </c>
      <c r="E1249" t="n">
        <v>2133.66108614963</v>
      </c>
      <c r="F1249" t="n">
        <v>1246</v>
      </c>
      <c r="G1249" t="n">
        <v>97.43514239999999</v>
      </c>
      <c r="H1249" t="n">
        <v>0.001998959442213177</v>
      </c>
      <c r="I1249" t="n">
        <v>-0</v>
      </c>
      <c r="J1249" t="n">
        <v>0</v>
      </c>
      <c r="K1249" t="n">
        <v>0</v>
      </c>
      <c r="L1249" t="n">
        <v>0.003716635964174875</v>
      </c>
      <c r="M1249" t="n">
        <v>0</v>
      </c>
      <c r="N1249" t="n">
        <v>90.23972357106383</v>
      </c>
      <c r="O1249" t="n">
        <v>12.34142514217718</v>
      </c>
      <c r="P1249" t="b">
        <v>1</v>
      </c>
      <c r="Q1249" t="n">
        <v>0</v>
      </c>
      <c r="R1249" t="b">
        <v>0</v>
      </c>
      <c r="S1249" t="n">
        <v>12.34142514217718</v>
      </c>
      <c r="T1249" t="n">
        <v>802.6544795361569</v>
      </c>
      <c r="U1249" t="n">
        <v>3165.669267290603</v>
      </c>
      <c r="V1249" t="n">
        <v>146.8277222331965</v>
      </c>
      <c r="W1249" t="n">
        <v>5</v>
      </c>
      <c r="X1249" t="n">
        <v>2133.661086153867</v>
      </c>
      <c r="Y1249" t="b">
        <v>0</v>
      </c>
      <c r="Z1249" t="n">
        <v>2133.661086153867</v>
      </c>
      <c r="AA1249" t="b">
        <v>0</v>
      </c>
      <c r="AB1249" t="n">
        <v>37.2281242984778</v>
      </c>
      <c r="AC1249" t="n">
        <v>12.34142514217718</v>
      </c>
      <c r="AD1249" t="b">
        <v>0</v>
      </c>
      <c r="AE1249" t="n">
        <v>0</v>
      </c>
      <c r="AF1249" t="n">
        <v>0</v>
      </c>
      <c r="AG1249" t="n">
        <v>0.9286545566247723</v>
      </c>
      <c r="AH1249" t="n">
        <v>43.05319515476216</v>
      </c>
      <c r="AI1249" t="n">
        <v>59.47809698457067</v>
      </c>
      <c r="AJ1249" t="n">
        <v>13.28957582142548</v>
      </c>
      <c r="AK1249" t="n">
        <v>4.243491200478978</v>
      </c>
      <c r="AL1249" t="n">
        <v>13.28957582142548</v>
      </c>
      <c r="AM1249" t="n">
        <v>0</v>
      </c>
      <c r="AN1249" t="n">
        <v>0</v>
      </c>
      <c r="AO1249" t="n">
        <v>13.28957594312772</v>
      </c>
      <c r="AP1249" t="n">
        <v>0</v>
      </c>
      <c r="AQ1249" t="n">
        <v>2.903006502625123</v>
      </c>
      <c r="AR1249" t="n">
        <v>1</v>
      </c>
      <c r="AS1249" t="n">
        <v>0</v>
      </c>
      <c r="AT1249" t="n">
        <v>0</v>
      </c>
      <c r="AU1249" t="n">
        <v>0</v>
      </c>
      <c r="AV1249" t="n">
        <v>2.893275705073032</v>
      </c>
      <c r="AW1249" t="n">
        <v>0.9095967634497347</v>
      </c>
    </row>
    <row r="1250" spans="1:49">
      <c r="A1250" t="n">
        <v>0</v>
      </c>
      <c r="B1250" t="n">
        <v>-21.42638506</v>
      </c>
      <c r="C1250" t="n">
        <v>62.2528160336677</v>
      </c>
      <c r="D1250" t="n">
        <v>98.91691526409885</v>
      </c>
      <c r="E1250" t="n">
        <v>2133.518141910715</v>
      </c>
      <c r="F1250" t="n">
        <v>1247</v>
      </c>
      <c r="G1250" t="n">
        <v>97.42861474999999</v>
      </c>
      <c r="H1250" t="n">
        <v>-0.004083201758430022</v>
      </c>
      <c r="I1250" t="n">
        <v>-0</v>
      </c>
      <c r="J1250" t="n">
        <v>0</v>
      </c>
      <c r="K1250" t="n">
        <v>0</v>
      </c>
      <c r="L1250" t="n">
        <v>-0.0005260360669880337</v>
      </c>
      <c r="M1250" t="n">
        <v>0</v>
      </c>
      <c r="N1250" t="n">
        <v>90.23228385402911</v>
      </c>
      <c r="O1250" t="n">
        <v>12.05978501810723</v>
      </c>
      <c r="P1250" t="b">
        <v>1</v>
      </c>
      <c r="Q1250" t="n">
        <v>0</v>
      </c>
      <c r="R1250" t="b">
        <v>0</v>
      </c>
      <c r="S1250" t="n">
        <v>12.05978501810723</v>
      </c>
      <c r="T1250" t="n">
        <v>802.6007058423511</v>
      </c>
      <c r="U1250" t="n">
        <v>3165.457183842233</v>
      </c>
      <c r="V1250" t="n">
        <v>143.4866217499457</v>
      </c>
      <c r="W1250" t="n">
        <v>5</v>
      </c>
      <c r="X1250" t="n">
        <v>2133.518141909665</v>
      </c>
      <c r="Y1250" t="b">
        <v>0</v>
      </c>
      <c r="Z1250" t="n">
        <v>2133.518141909665</v>
      </c>
      <c r="AA1250" t="b">
        <v>0</v>
      </c>
      <c r="AB1250" t="n">
        <v>36.38098928751158</v>
      </c>
      <c r="AC1250" t="n">
        <v>12.05978501810723</v>
      </c>
      <c r="AD1250" t="b">
        <v>0</v>
      </c>
      <c r="AE1250" t="n">
        <v>0</v>
      </c>
      <c r="AF1250" t="n">
        <v>0</v>
      </c>
      <c r="AG1250" t="n">
        <v>0.9278396629726571</v>
      </c>
      <c r="AH1250" t="n">
        <v>43.08331213216308</v>
      </c>
      <c r="AI1250" t="n">
        <v>58.17570757892103</v>
      </c>
      <c r="AJ1250" t="n">
        <v>12.99770369750039</v>
      </c>
      <c r="AK1250" t="n">
        <v>4.19797866569909</v>
      </c>
      <c r="AL1250" t="n">
        <v>12.99770369750039</v>
      </c>
      <c r="AM1250" t="n">
        <v>0</v>
      </c>
      <c r="AN1250" t="n">
        <v>0</v>
      </c>
      <c r="AO1250" t="n">
        <v>12.99770392249464</v>
      </c>
      <c r="AP1250" t="n">
        <v>0</v>
      </c>
      <c r="AQ1250" t="n">
        <v>2.852064953558215</v>
      </c>
      <c r="AR1250" t="n">
        <v>1</v>
      </c>
      <c r="AS1250" t="n">
        <v>0</v>
      </c>
      <c r="AT1250" t="n">
        <v>0</v>
      </c>
      <c r="AU1250" t="n">
        <v>0</v>
      </c>
      <c r="AV1250" t="n">
        <v>2.842376501012299</v>
      </c>
      <c r="AW1250" t="n">
        <v>0.8935949177927057</v>
      </c>
    </row>
    <row r="1251" spans="1:49">
      <c r="A1251" t="n">
        <v>0</v>
      </c>
      <c r="B1251" t="n">
        <v>-21.42638506</v>
      </c>
      <c r="C1251" t="n">
        <v>62.2498679243372</v>
      </c>
      <c r="D1251" t="n">
        <v>98.9122308514182</v>
      </c>
      <c r="E1251" t="n">
        <v>2132.975887701175</v>
      </c>
      <c r="F1251" t="n">
        <v>1248</v>
      </c>
      <c r="G1251" t="n">
        <v>97.40385233000001</v>
      </c>
      <c r="H1251" t="n">
        <v>-0.01174121074180512</v>
      </c>
      <c r="I1251" t="n">
        <v>-0</v>
      </c>
      <c r="J1251" t="n">
        <v>0</v>
      </c>
      <c r="K1251" t="n">
        <v>0</v>
      </c>
      <c r="L1251" t="n">
        <v>-0.003631840651727891</v>
      </c>
      <c r="M1251" t="n">
        <v>0</v>
      </c>
      <c r="N1251" t="n">
        <v>90.22484413699438</v>
      </c>
      <c r="O1251" t="n">
        <v>11.70053468049122</v>
      </c>
      <c r="P1251" t="b">
        <v>1</v>
      </c>
      <c r="Q1251" t="n">
        <v>0</v>
      </c>
      <c r="R1251" t="b">
        <v>0</v>
      </c>
      <c r="S1251" t="n">
        <v>11.70053468049122</v>
      </c>
      <c r="T1251" t="n">
        <v>802.3967171494876</v>
      </c>
      <c r="U1251" t="n">
        <v>3164.652652437579</v>
      </c>
      <c r="V1251" t="n">
        <v>139.247673233294</v>
      </c>
      <c r="W1251" t="n">
        <v>5</v>
      </c>
      <c r="X1251" t="n">
        <v>2132.975887742929</v>
      </c>
      <c r="Y1251" t="b">
        <v>0</v>
      </c>
      <c r="Z1251" t="n">
        <v>2132.975887742929</v>
      </c>
      <c r="AA1251" t="b">
        <v>0</v>
      </c>
      <c r="AB1251" t="n">
        <v>35.30620518085547</v>
      </c>
      <c r="AC1251" t="n">
        <v>11.70053468049122</v>
      </c>
      <c r="AD1251" t="b">
        <v>0</v>
      </c>
      <c r="AE1251" t="n">
        <v>0</v>
      </c>
      <c r="AF1251" t="n">
        <v>0</v>
      </c>
      <c r="AG1251" t="n">
        <v>0.9267498963740045</v>
      </c>
      <c r="AH1251" t="n">
        <v>43.11307795876261</v>
      </c>
      <c r="AI1251" t="n">
        <v>56.52344170211985</v>
      </c>
      <c r="AJ1251" t="n">
        <v>12.62534231325048</v>
      </c>
      <c r="AK1251" t="n">
        <v>4.140347961978208</v>
      </c>
      <c r="AL1251" t="n">
        <v>12.62534231325048</v>
      </c>
      <c r="AM1251" t="n">
        <v>0</v>
      </c>
      <c r="AN1251" t="n">
        <v>0</v>
      </c>
      <c r="AO1251" t="n">
        <v>12.6253437939287</v>
      </c>
      <c r="AP1251" t="n">
        <v>0</v>
      </c>
      <c r="AQ1251" t="n">
        <v>2.78710630089045</v>
      </c>
      <c r="AR1251" t="n">
        <v>1</v>
      </c>
      <c r="AS1251" t="n">
        <v>0</v>
      </c>
      <c r="AT1251" t="n">
        <v>0</v>
      </c>
      <c r="AU1251" t="n">
        <v>0</v>
      </c>
      <c r="AV1251" t="n">
        <v>2.777470232722537</v>
      </c>
      <c r="AW1251" t="n">
        <v>0.8731894889355631</v>
      </c>
    </row>
    <row r="1252" spans="1:49">
      <c r="A1252" t="n">
        <v>0</v>
      </c>
      <c r="B1252" t="n">
        <v>-21.42638506</v>
      </c>
      <c r="C1252" t="n">
        <v>62.24399283674434</v>
      </c>
      <c r="D1252" t="n">
        <v>98.90289560237055</v>
      </c>
      <c r="E1252" t="n">
        <v>2131.76037612118</v>
      </c>
      <c r="F1252" t="n">
        <v>1249</v>
      </c>
      <c r="G1252" t="n">
        <v>97.348345135</v>
      </c>
      <c r="H1252" t="n">
        <v>-0.01584330110768661</v>
      </c>
      <c r="I1252" t="n">
        <v>-0</v>
      </c>
      <c r="J1252" t="n">
        <v>0</v>
      </c>
      <c r="K1252" t="n">
        <v>0</v>
      </c>
      <c r="L1252" t="n">
        <v>-0.006075181782812078</v>
      </c>
      <c r="M1252" t="n">
        <v>0</v>
      </c>
      <c r="N1252" t="n">
        <v>90.21740441995965</v>
      </c>
      <c r="O1252" t="n">
        <v>11.49628157906271</v>
      </c>
      <c r="P1252" t="b">
        <v>1</v>
      </c>
      <c r="Q1252" t="n">
        <v>0</v>
      </c>
      <c r="R1252" t="b">
        <v>0</v>
      </c>
      <c r="S1252" t="n">
        <v>11.49628157906271</v>
      </c>
      <c r="T1252" t="n">
        <v>801.9394581193695</v>
      </c>
      <c r="U1252" t="n">
        <v>3162.849222822793</v>
      </c>
      <c r="V1252" t="n">
        <v>136.8948756886168</v>
      </c>
      <c r="W1252" t="n">
        <v>5</v>
      </c>
      <c r="X1252" t="n">
        <v>2131.760376182563</v>
      </c>
      <c r="Y1252" t="b">
        <v>0</v>
      </c>
      <c r="Z1252" t="n">
        <v>2131.760376182563</v>
      </c>
      <c r="AA1252" t="b">
        <v>0</v>
      </c>
      <c r="AB1252" t="n">
        <v>34.7096540792639</v>
      </c>
      <c r="AC1252" t="n">
        <v>11.49628157906271</v>
      </c>
      <c r="AD1252" t="b">
        <v>0</v>
      </c>
      <c r="AE1252" t="n">
        <v>0</v>
      </c>
      <c r="AF1252" t="n">
        <v>0</v>
      </c>
      <c r="AG1252" t="n">
        <v>0.9261297736655733</v>
      </c>
      <c r="AH1252" t="n">
        <v>43.14239322077479</v>
      </c>
      <c r="AI1252" t="n">
        <v>55.60560144949759</v>
      </c>
      <c r="AJ1252" t="n">
        <v>12.41325125912002</v>
      </c>
      <c r="AK1252" t="n">
        <v>4.107598364536322</v>
      </c>
      <c r="AL1252" t="n">
        <v>12.41325125912002</v>
      </c>
      <c r="AM1252" t="n">
        <v>0</v>
      </c>
      <c r="AN1252" t="n">
        <v>0</v>
      </c>
      <c r="AO1252" t="n">
        <v>12.41325343098383</v>
      </c>
      <c r="AP1252" t="n">
        <v>0</v>
      </c>
      <c r="AQ1252" t="n">
        <v>2.749958342728395</v>
      </c>
      <c r="AR1252" t="n">
        <v>1</v>
      </c>
      <c r="AS1252" t="n">
        <v>0</v>
      </c>
      <c r="AT1252" t="n">
        <v>0</v>
      </c>
      <c r="AU1252" t="n">
        <v>0</v>
      </c>
      <c r="AV1252" t="n">
        <v>2.740341657551662</v>
      </c>
      <c r="AW1252" t="n">
        <v>0.8615168952219006</v>
      </c>
    </row>
    <row r="1253" spans="1:49">
      <c r="A1253" t="n">
        <v>0</v>
      </c>
      <c r="B1253" t="n">
        <v>-21.42638506</v>
      </c>
      <c r="C1253" t="n">
        <v>62.23929682636697</v>
      </c>
      <c r="D1253" t="n">
        <v>98.89543385380759</v>
      </c>
      <c r="E1253" t="n">
        <v>2130.84702840297</v>
      </c>
      <c r="F1253" t="n">
        <v>1250</v>
      </c>
      <c r="G1253" t="n">
        <v>97.306636465</v>
      </c>
      <c r="H1253" t="n">
        <v>-0.005898805660802253</v>
      </c>
      <c r="I1253" t="n">
        <v>-0</v>
      </c>
      <c r="J1253" t="n">
        <v>0</v>
      </c>
      <c r="K1253" t="n">
        <v>0</v>
      </c>
      <c r="L1253" t="n">
        <v>-0.007421038525159351</v>
      </c>
      <c r="M1253" t="n">
        <v>0</v>
      </c>
      <c r="N1253" t="n">
        <v>90.20996470292492</v>
      </c>
      <c r="O1253" t="n">
        <v>11.94136748039872</v>
      </c>
      <c r="P1253" t="b">
        <v>1</v>
      </c>
      <c r="Q1253" t="n">
        <v>0</v>
      </c>
      <c r="R1253" t="b">
        <v>0</v>
      </c>
      <c r="S1253" t="n">
        <v>11.94136748039872</v>
      </c>
      <c r="T1253" t="n">
        <v>801.5958690406616</v>
      </c>
      <c r="U1253" t="n">
        <v>3161.494107496369</v>
      </c>
      <c r="V1253" t="n">
        <v>142.2557976046053</v>
      </c>
      <c r="W1253" t="n">
        <v>5</v>
      </c>
      <c r="X1253" t="n">
        <v>2130.847028452553</v>
      </c>
      <c r="Y1253" t="b">
        <v>0</v>
      </c>
      <c r="Z1253" t="n">
        <v>2130.847028452553</v>
      </c>
      <c r="AA1253" t="b">
        <v>0</v>
      </c>
      <c r="AB1253" t="n">
        <v>36.06891419995063</v>
      </c>
      <c r="AC1253" t="n">
        <v>11.94136748039872</v>
      </c>
      <c r="AD1253" t="b">
        <v>0</v>
      </c>
      <c r="AE1253" t="n">
        <v>0</v>
      </c>
      <c r="AF1253" t="n">
        <v>0</v>
      </c>
      <c r="AG1253" t="n">
        <v>0.927584959044959</v>
      </c>
      <c r="AH1253" t="n">
        <v>43.17144057966855</v>
      </c>
      <c r="AI1253" t="n">
        <v>57.69251535791874</v>
      </c>
      <c r="AJ1253" t="n">
        <v>12.87361051293193</v>
      </c>
      <c r="AK1253" t="n">
        <v>4.177805862443016</v>
      </c>
      <c r="AL1253" t="n">
        <v>12.87361051293193</v>
      </c>
      <c r="AM1253" t="n">
        <v>0</v>
      </c>
      <c r="AN1253" t="n">
        <v>0</v>
      </c>
      <c r="AO1253" t="n">
        <v>12.8736110436598</v>
      </c>
      <c r="AP1253" t="n">
        <v>0</v>
      </c>
      <c r="AQ1253" t="n">
        <v>2.829868108244238</v>
      </c>
      <c r="AR1253" t="n">
        <v>1</v>
      </c>
      <c r="AS1253" t="n">
        <v>0</v>
      </c>
      <c r="AT1253" t="n">
        <v>0</v>
      </c>
      <c r="AU1253" t="n">
        <v>0</v>
      </c>
      <c r="AV1253" t="n">
        <v>2.820163341916163</v>
      </c>
      <c r="AW1253" t="n">
        <v>0.886611477678647</v>
      </c>
    </row>
    <row r="1254" spans="1:49">
      <c r="A1254" t="n">
        <v>0</v>
      </c>
      <c r="B1254" t="n">
        <v>-21.42638506</v>
      </c>
      <c r="C1254" t="n">
        <v>62.23803620289554</v>
      </c>
      <c r="D1254" t="n">
        <v>98.89343078000229</v>
      </c>
      <c r="E1254" t="n">
        <v>2130.708010602455</v>
      </c>
      <c r="F1254" t="n">
        <v>1251</v>
      </c>
      <c r="G1254" t="n">
        <v>97.30028812</v>
      </c>
      <c r="H1254" t="n">
        <v>-0.0006089887491000923</v>
      </c>
      <c r="I1254" t="n">
        <v>-0</v>
      </c>
      <c r="J1254" t="n">
        <v>0</v>
      </c>
      <c r="K1254" t="n">
        <v>0</v>
      </c>
      <c r="L1254" t="n">
        <v>-0.007486284380109842</v>
      </c>
      <c r="M1254" t="n">
        <v>0</v>
      </c>
      <c r="N1254" t="n">
        <v>90.20252498589019</v>
      </c>
      <c r="O1254" t="n">
        <v>12.18253424652143</v>
      </c>
      <c r="P1254" t="b">
        <v>1</v>
      </c>
      <c r="Q1254" t="n">
        <v>0</v>
      </c>
      <c r="R1254" t="b">
        <v>0</v>
      </c>
      <c r="S1254" t="n">
        <v>12.18253424652143</v>
      </c>
      <c r="T1254" t="n">
        <v>801.5435724315904</v>
      </c>
      <c r="U1254" t="n">
        <v>3161.287849670192</v>
      </c>
      <c r="V1254" t="n">
        <v>145.1382515990919</v>
      </c>
      <c r="W1254" t="n">
        <v>5</v>
      </c>
      <c r="X1254" t="n">
        <v>2130.70801067771</v>
      </c>
      <c r="Y1254" t="b">
        <v>0</v>
      </c>
      <c r="Z1254" t="n">
        <v>2130.70801067771</v>
      </c>
      <c r="AA1254" t="b">
        <v>0</v>
      </c>
      <c r="AB1254" t="n">
        <v>36.79975953323831</v>
      </c>
      <c r="AC1254" t="n">
        <v>12.18253424652143</v>
      </c>
      <c r="AD1254" t="b">
        <v>0</v>
      </c>
      <c r="AE1254" t="n">
        <v>0</v>
      </c>
      <c r="AF1254" t="n">
        <v>0</v>
      </c>
      <c r="AG1254" t="n">
        <v>0.9283289143864646</v>
      </c>
      <c r="AH1254" t="n">
        <v>43.20101816204447</v>
      </c>
      <c r="AI1254" t="n">
        <v>58.81433714543274</v>
      </c>
      <c r="AJ1254" t="n">
        <v>13.12307960866748</v>
      </c>
      <c r="AK1254" t="n">
        <v>4.215287392853647</v>
      </c>
      <c r="AL1254" t="n">
        <v>13.12307960866748</v>
      </c>
      <c r="AM1254" t="n">
        <v>0</v>
      </c>
      <c r="AN1254" t="n">
        <v>0</v>
      </c>
      <c r="AO1254" t="n">
        <v>13.12307972799116</v>
      </c>
      <c r="AP1254" t="n">
        <v>0</v>
      </c>
      <c r="AQ1254" t="n">
        <v>2.873331782994367</v>
      </c>
      <c r="AR1254" t="n">
        <v>1</v>
      </c>
      <c r="AS1254" t="n">
        <v>0</v>
      </c>
      <c r="AT1254" t="n">
        <v>0</v>
      </c>
      <c r="AU1254" t="n">
        <v>0</v>
      </c>
      <c r="AV1254" t="n">
        <v>2.863586237053686</v>
      </c>
      <c r="AW1254" t="n">
        <v>0.9002628987331471</v>
      </c>
    </row>
    <row r="1255" spans="1:49">
      <c r="A1255" t="n">
        <v>0</v>
      </c>
      <c r="B1255" t="n">
        <v>-21.42638506</v>
      </c>
      <c r="C1255" t="n">
        <v>62.23600793688915</v>
      </c>
      <c r="D1255" t="n">
        <v>98.89020795685195</v>
      </c>
      <c r="E1255" t="n">
        <v>2130.3480359463</v>
      </c>
      <c r="F1255" t="n">
        <v>1252</v>
      </c>
      <c r="G1255" t="n">
        <v>97.28384962</v>
      </c>
      <c r="H1255" t="n">
        <v>-0.01065427684280706</v>
      </c>
      <c r="I1255" t="n">
        <v>-0</v>
      </c>
      <c r="J1255" t="n">
        <v>0</v>
      </c>
      <c r="K1255" t="n">
        <v>0</v>
      </c>
      <c r="L1255" t="n">
        <v>-0.007619149607352438</v>
      </c>
      <c r="M1255" t="n">
        <v>0</v>
      </c>
      <c r="N1255" t="n">
        <v>90.19508526885546</v>
      </c>
      <c r="O1255" t="n">
        <v>11.71645395199363</v>
      </c>
      <c r="P1255" t="b">
        <v>1</v>
      </c>
      <c r="Q1255" t="n">
        <v>0</v>
      </c>
      <c r="R1255" t="b">
        <v>0</v>
      </c>
      <c r="S1255" t="n">
        <v>11.71645395199363</v>
      </c>
      <c r="T1255" t="n">
        <v>801.4081548057025</v>
      </c>
      <c r="U1255" t="n">
        <v>3160.753762553691</v>
      </c>
      <c r="V1255" t="n">
        <v>139.6091280668678</v>
      </c>
      <c r="W1255" t="n">
        <v>5</v>
      </c>
      <c r="X1255" t="n">
        <v>2130.348035961188</v>
      </c>
      <c r="Y1255" t="b">
        <v>0</v>
      </c>
      <c r="Z1255" t="n">
        <v>2130.348035961188</v>
      </c>
      <c r="AA1255" t="b">
        <v>0</v>
      </c>
      <c r="AB1255" t="n">
        <v>35.397851943932</v>
      </c>
      <c r="AC1255" t="n">
        <v>11.71645395199363</v>
      </c>
      <c r="AD1255" t="b">
        <v>0</v>
      </c>
      <c r="AE1255" t="n">
        <v>0</v>
      </c>
      <c r="AF1255" t="n">
        <v>0</v>
      </c>
      <c r="AG1255" t="n">
        <v>0.9269216691298926</v>
      </c>
      <c r="AH1255" t="n">
        <v>43.23088308868469</v>
      </c>
      <c r="AI1255" t="n">
        <v>56.65966166846783</v>
      </c>
      <c r="AJ1255" t="n">
        <v>12.64017698819356</v>
      </c>
      <c r="AK1255" t="n">
        <v>4.140593502396634</v>
      </c>
      <c r="AL1255" t="n">
        <v>12.64017698819356</v>
      </c>
      <c r="AM1255" t="n">
        <v>0</v>
      </c>
      <c r="AN1255" t="n">
        <v>0</v>
      </c>
      <c r="AO1255" t="n">
        <v>12.64017852199474</v>
      </c>
      <c r="AP1255" t="n">
        <v>0</v>
      </c>
      <c r="AQ1255" t="n">
        <v>2.789112980162161</v>
      </c>
      <c r="AR1255" t="n">
        <v>1</v>
      </c>
      <c r="AS1255" t="n">
        <v>0</v>
      </c>
      <c r="AT1255" t="n">
        <v>0</v>
      </c>
      <c r="AU1255" t="n">
        <v>0</v>
      </c>
      <c r="AV1255" t="n">
        <v>2.779439412634604</v>
      </c>
      <c r="AW1255" t="n">
        <v>0.8738085656697734</v>
      </c>
    </row>
    <row r="1256" spans="1:49">
      <c r="A1256" t="n">
        <v>0</v>
      </c>
      <c r="B1256" t="n">
        <v>-21.42638506</v>
      </c>
      <c r="C1256" t="n">
        <v>62.22943660211331</v>
      </c>
      <c r="D1256" t="n">
        <v>98.87976640245155</v>
      </c>
      <c r="E1256" t="n">
        <v>2128.918990590855</v>
      </c>
      <c r="F1256" t="n">
        <v>1253</v>
      </c>
      <c r="G1256" t="n">
        <v>97.21859125</v>
      </c>
      <c r="H1256" t="n">
        <v>-0.02485462887967316</v>
      </c>
      <c r="I1256" t="n">
        <v>-0</v>
      </c>
      <c r="J1256" t="n">
        <v>0</v>
      </c>
      <c r="K1256" t="n">
        <v>0</v>
      </c>
      <c r="L1256" t="n">
        <v>-0.009382376115934732</v>
      </c>
      <c r="M1256" t="n">
        <v>0</v>
      </c>
      <c r="N1256" t="n">
        <v>90.18764555182074</v>
      </c>
      <c r="O1256" t="n">
        <v>11.04623224643438</v>
      </c>
      <c r="P1256" t="b">
        <v>1</v>
      </c>
      <c r="Q1256" t="n">
        <v>0</v>
      </c>
      <c r="R1256" t="b">
        <v>0</v>
      </c>
      <c r="S1256" t="n">
        <v>11.04623224643438</v>
      </c>
      <c r="T1256" t="n">
        <v>800.8705672195655</v>
      </c>
      <c r="U1256" t="n">
        <v>3158.633517113966</v>
      </c>
      <c r="V1256" t="n">
        <v>131.7113553565618</v>
      </c>
      <c r="W1256" t="n">
        <v>5</v>
      </c>
      <c r="X1256" t="n">
        <v>2128.918990534813</v>
      </c>
      <c r="Y1256" t="b">
        <v>0</v>
      </c>
      <c r="Z1256" t="n">
        <v>2128.918990534813</v>
      </c>
      <c r="AA1256" t="b">
        <v>0</v>
      </c>
      <c r="AB1256" t="n">
        <v>33.39537407620736</v>
      </c>
      <c r="AC1256" t="n">
        <v>11.04623224643438</v>
      </c>
      <c r="AD1256" t="b">
        <v>0</v>
      </c>
      <c r="AE1256" t="n">
        <v>0</v>
      </c>
      <c r="AF1256" t="n">
        <v>0</v>
      </c>
      <c r="AG1256" t="n">
        <v>0.9247148137504028</v>
      </c>
      <c r="AH1256" t="n">
        <v>43.2601693975236</v>
      </c>
      <c r="AI1256" t="n">
        <v>53.58196064045185</v>
      </c>
      <c r="AJ1256" t="n">
        <v>11.94555562664097</v>
      </c>
      <c r="AK1256" t="n">
        <v>4.033927886435002</v>
      </c>
      <c r="AL1256" t="n">
        <v>11.94555562664097</v>
      </c>
      <c r="AM1256" t="n">
        <v>0</v>
      </c>
      <c r="AN1256" t="n">
        <v>0</v>
      </c>
      <c r="AO1256" t="n">
        <v>11.94556210484004</v>
      </c>
      <c r="AP1256" t="n">
        <v>0</v>
      </c>
      <c r="AQ1256" t="n">
        <v>2.668120834507654</v>
      </c>
      <c r="AR1256" t="n">
        <v>1</v>
      </c>
      <c r="AS1256" t="n">
        <v>0</v>
      </c>
      <c r="AT1256" t="n">
        <v>0</v>
      </c>
      <c r="AU1256" t="n">
        <v>0</v>
      </c>
      <c r="AV1256" t="n">
        <v>2.658549263858976</v>
      </c>
      <c r="AW1256" t="n">
        <v>0.8358027552084808</v>
      </c>
    </row>
    <row r="1257" spans="1:49">
      <c r="A1257" t="n">
        <v>0</v>
      </c>
      <c r="B1257" t="n">
        <v>-21.42638506</v>
      </c>
      <c r="C1257" t="n">
        <v>62.21926369153994</v>
      </c>
      <c r="D1257" t="n">
        <v>98.86360210664475</v>
      </c>
      <c r="E1257" t="n">
        <v>2126.671339221235</v>
      </c>
      <c r="F1257" t="n">
        <v>1254</v>
      </c>
      <c r="G1257" t="n">
        <v>97.11595066</v>
      </c>
      <c r="H1257" t="n">
        <v>-0.02984300763849213</v>
      </c>
      <c r="I1257" t="n">
        <v>-0</v>
      </c>
      <c r="J1257" t="n">
        <v>0</v>
      </c>
      <c r="K1257" t="n">
        <v>0</v>
      </c>
      <c r="L1257" t="n">
        <v>-0.01476792267656168</v>
      </c>
      <c r="M1257" t="n">
        <v>0</v>
      </c>
      <c r="N1257" t="n">
        <v>90.18020583478601</v>
      </c>
      <c r="O1257" t="n">
        <v>10.78917585671845</v>
      </c>
      <c r="P1257" t="b">
        <v>1</v>
      </c>
      <c r="Q1257" t="n">
        <v>0</v>
      </c>
      <c r="R1257" t="b">
        <v>0</v>
      </c>
      <c r="S1257" t="n">
        <v>10.78917585671845</v>
      </c>
      <c r="T1257" t="n">
        <v>800.0250311294398</v>
      </c>
      <c r="U1257" t="n">
        <v>3155.29872277451</v>
      </c>
      <c r="V1257" t="n">
        <v>128.7822707542248</v>
      </c>
      <c r="W1257" t="n">
        <v>5</v>
      </c>
      <c r="X1257" t="n">
        <v>2126.67133915002</v>
      </c>
      <c r="Y1257" t="b">
        <v>0</v>
      </c>
      <c r="Z1257" t="n">
        <v>2126.67133915002</v>
      </c>
      <c r="AA1257" t="b">
        <v>0</v>
      </c>
      <c r="AB1257" t="n">
        <v>32.65270556648701</v>
      </c>
      <c r="AC1257" t="n">
        <v>10.78917585671845</v>
      </c>
      <c r="AD1257" t="b">
        <v>0</v>
      </c>
      <c r="AE1257" t="n">
        <v>0</v>
      </c>
      <c r="AF1257" t="n">
        <v>0</v>
      </c>
      <c r="AG1257" t="n">
        <v>0.923852350720948</v>
      </c>
      <c r="AH1257" t="n">
        <v>43.28861423964875</v>
      </c>
      <c r="AI1257" t="n">
        <v>52.43927847811528</v>
      </c>
      <c r="AJ1257" t="n">
        <v>11.67846339114566</v>
      </c>
      <c r="AK1257" t="n">
        <v>3.993127785998063</v>
      </c>
      <c r="AL1257" t="n">
        <v>11.67846339114566</v>
      </c>
      <c r="AM1257" t="n">
        <v>0</v>
      </c>
      <c r="AN1257" t="n">
        <v>0</v>
      </c>
      <c r="AO1257" t="n">
        <v>11.67847339961563</v>
      </c>
      <c r="AP1257" t="n">
        <v>0</v>
      </c>
      <c r="AQ1257" t="n">
        <v>2.621311029316385</v>
      </c>
      <c r="AR1257" t="n">
        <v>1</v>
      </c>
      <c r="AS1257" t="n">
        <v>0</v>
      </c>
      <c r="AT1257" t="n">
        <v>0</v>
      </c>
      <c r="AU1257" t="n">
        <v>0</v>
      </c>
      <c r="AV1257" t="n">
        <v>2.611759856683225</v>
      </c>
      <c r="AW1257" t="n">
        <v>0.82109295992137</v>
      </c>
    </row>
    <row r="1258" spans="1:49">
      <c r="A1258" t="n">
        <v>0</v>
      </c>
      <c r="B1258" t="n">
        <v>-21.42638506</v>
      </c>
      <c r="C1258" t="n">
        <v>62.20875931055971</v>
      </c>
      <c r="D1258" t="n">
        <v>98.8469111193204</v>
      </c>
      <c r="E1258" t="n">
        <v>2124.34900838868</v>
      </c>
      <c r="F1258" t="n">
        <v>1255</v>
      </c>
      <c r="G1258" t="n">
        <v>97.00989978</v>
      </c>
      <c r="H1258" t="n">
        <v>-0.02968289889968823</v>
      </c>
      <c r="I1258" t="n">
        <v>-0</v>
      </c>
      <c r="J1258" t="n">
        <v>0</v>
      </c>
      <c r="K1258" t="n">
        <v>0</v>
      </c>
      <c r="L1258" t="n">
        <v>-0.02314109022594746</v>
      </c>
      <c r="M1258" t="n">
        <v>0</v>
      </c>
      <c r="N1258" t="n">
        <v>90.17276611775128</v>
      </c>
      <c r="O1258" t="n">
        <v>10.76751561776446</v>
      </c>
      <c r="P1258" t="b">
        <v>1</v>
      </c>
      <c r="Q1258" t="n">
        <v>0</v>
      </c>
      <c r="R1258" t="b">
        <v>0</v>
      </c>
      <c r="S1258" t="n">
        <v>10.76751561776446</v>
      </c>
      <c r="T1258" t="n">
        <v>799.1514016381286</v>
      </c>
      <c r="U1258" t="n">
        <v>3151.853128060779</v>
      </c>
      <c r="V1258" t="n">
        <v>128.6642304729934</v>
      </c>
      <c r="W1258" t="n">
        <v>5</v>
      </c>
      <c r="X1258" t="n">
        <v>2124.349008312965</v>
      </c>
      <c r="Y1258" t="b">
        <v>0</v>
      </c>
      <c r="Z1258" t="n">
        <v>2124.349008312965</v>
      </c>
      <c r="AA1258" t="b">
        <v>0</v>
      </c>
      <c r="AB1258" t="n">
        <v>32.62277648909568</v>
      </c>
      <c r="AC1258" t="n">
        <v>10.76751561776446</v>
      </c>
      <c r="AD1258" t="b">
        <v>0</v>
      </c>
      <c r="AE1258" t="n">
        <v>0</v>
      </c>
      <c r="AF1258" t="n">
        <v>0</v>
      </c>
      <c r="AG1258" t="n">
        <v>0.9238474962457551</v>
      </c>
      <c r="AH1258" t="n">
        <v>43.31671542253314</v>
      </c>
      <c r="AI1258" t="n">
        <v>52.39148856220683</v>
      </c>
      <c r="AJ1258" t="n">
        <v>11.65507907043152</v>
      </c>
      <c r="AK1258" t="n">
        <v>3.989743029423941</v>
      </c>
      <c r="AL1258" t="n">
        <v>11.65507907043152</v>
      </c>
      <c r="AM1258" t="n">
        <v>0</v>
      </c>
      <c r="AN1258" t="n">
        <v>0</v>
      </c>
      <c r="AO1258" t="n">
        <v>11.65509086315748</v>
      </c>
      <c r="AP1258" t="n">
        <v>0</v>
      </c>
      <c r="AQ1258" t="n">
        <v>2.616723311466845</v>
      </c>
      <c r="AR1258" t="n">
        <v>1</v>
      </c>
      <c r="AS1258" t="n">
        <v>0</v>
      </c>
      <c r="AT1258" t="n">
        <v>0</v>
      </c>
      <c r="AU1258" t="n">
        <v>0</v>
      </c>
      <c r="AV1258" t="n">
        <v>2.607146421382037</v>
      </c>
      <c r="AW1258" t="n">
        <v>0.8196425741835065</v>
      </c>
    </row>
    <row r="1259" spans="1:49">
      <c r="A1259" t="n">
        <v>0</v>
      </c>
      <c r="B1259" t="n">
        <v>-21.42638506</v>
      </c>
      <c r="C1259" t="n">
        <v>62.19690069297381</v>
      </c>
      <c r="D1259" t="n">
        <v>98.8280683111451</v>
      </c>
      <c r="E1259" t="n">
        <v>2121.710698582345</v>
      </c>
      <c r="F1259" t="n">
        <v>1256</v>
      </c>
      <c r="G1259" t="n">
        <v>96.8894195</v>
      </c>
      <c r="H1259" t="n">
        <v>-0.04020136342939118</v>
      </c>
      <c r="I1259" t="n">
        <v>-0</v>
      </c>
      <c r="J1259" t="n">
        <v>0</v>
      </c>
      <c r="K1259" t="n">
        <v>0</v>
      </c>
      <c r="L1259" t="n">
        <v>-0.03181597252623986</v>
      </c>
      <c r="M1259" t="n">
        <v>0</v>
      </c>
      <c r="N1259" t="n">
        <v>90.16532640071655</v>
      </c>
      <c r="O1259" t="n">
        <v>10.25352316680119</v>
      </c>
      <c r="P1259" t="b">
        <v>1</v>
      </c>
      <c r="Q1259" t="n">
        <v>0</v>
      </c>
      <c r="R1259" t="b">
        <v>0</v>
      </c>
      <c r="S1259" t="n">
        <v>10.25352316680119</v>
      </c>
      <c r="T1259" t="n">
        <v>798.1589051522019</v>
      </c>
      <c r="U1259" t="n">
        <v>3147.938721920284</v>
      </c>
      <c r="V1259" t="n">
        <v>122.6747369905609</v>
      </c>
      <c r="W1259" t="n">
        <v>5</v>
      </c>
      <c r="X1259" t="n">
        <v>2121.710698574272</v>
      </c>
      <c r="Y1259" t="b">
        <v>0</v>
      </c>
      <c r="Z1259" t="n">
        <v>2121.710698574272</v>
      </c>
      <c r="AA1259" t="b">
        <v>0</v>
      </c>
      <c r="AB1259" t="n">
        <v>31.10414223898602</v>
      </c>
      <c r="AC1259" t="n">
        <v>10.25352316680119</v>
      </c>
      <c r="AD1259" t="b">
        <v>0</v>
      </c>
      <c r="AE1259" t="n">
        <v>0</v>
      </c>
      <c r="AF1259" t="n">
        <v>0</v>
      </c>
      <c r="AG1259" t="n">
        <v>0.9219270024561774</v>
      </c>
      <c r="AH1259" t="n">
        <v>43.34476197764751</v>
      </c>
      <c r="AI1259" t="n">
        <v>50.05665184623673</v>
      </c>
      <c r="AJ1259" t="n">
        <v>11.12183843133348</v>
      </c>
      <c r="AK1259" t="n">
        <v>3.908072856643223</v>
      </c>
      <c r="AL1259" t="n">
        <v>11.12183843133348</v>
      </c>
      <c r="AM1259" t="n">
        <v>0</v>
      </c>
      <c r="AN1259" t="n">
        <v>0</v>
      </c>
      <c r="AO1259" t="n">
        <v>11.12185978608859</v>
      </c>
      <c r="AP1259" t="n">
        <v>0</v>
      </c>
      <c r="AQ1259" t="n">
        <v>2.523844575105156</v>
      </c>
      <c r="AR1259" t="n">
        <v>1</v>
      </c>
      <c r="AS1259" t="n">
        <v>0</v>
      </c>
      <c r="AT1259" t="n">
        <v>0</v>
      </c>
      <c r="AU1259" t="n">
        <v>0</v>
      </c>
      <c r="AV1259" t="n">
        <v>2.514339211559291</v>
      </c>
      <c r="AW1259" t="n">
        <v>0.7904655629738404</v>
      </c>
    </row>
    <row r="1260" spans="1:49">
      <c r="A1260" t="n">
        <v>0</v>
      </c>
      <c r="B1260" t="n">
        <v>-21.42638506</v>
      </c>
      <c r="C1260" t="n">
        <v>62.17881769667872</v>
      </c>
      <c r="D1260" t="n">
        <v>98.79933524610149</v>
      </c>
      <c r="E1260" t="n">
        <v>2117.673598137715</v>
      </c>
      <c r="F1260" t="n">
        <v>1257</v>
      </c>
      <c r="G1260" t="n">
        <v>96.705062455</v>
      </c>
      <c r="H1260" t="n">
        <v>-0.06354275154940403</v>
      </c>
      <c r="I1260" t="n">
        <v>-0</v>
      </c>
      <c r="J1260" t="n">
        <v>0</v>
      </c>
      <c r="K1260" t="n">
        <v>0</v>
      </c>
      <c r="L1260" t="n">
        <v>-0.03752695202130318</v>
      </c>
      <c r="M1260" t="n">
        <v>0</v>
      </c>
      <c r="N1260" t="n">
        <v>90.15788668368182</v>
      </c>
      <c r="O1260" t="n">
        <v>9.13866528494753</v>
      </c>
      <c r="P1260" t="b">
        <v>1</v>
      </c>
      <c r="Q1260" t="n">
        <v>0</v>
      </c>
      <c r="R1260" t="b">
        <v>0</v>
      </c>
      <c r="S1260" t="n">
        <v>9.13866528494753</v>
      </c>
      <c r="T1260" t="n">
        <v>796.6402025120824</v>
      </c>
      <c r="U1260" t="n">
        <v>3141.948958707653</v>
      </c>
      <c r="V1260" t="n">
        <v>109.5448421087921</v>
      </c>
      <c r="W1260" t="n">
        <v>5</v>
      </c>
      <c r="X1260" t="n">
        <v>2117.673598168958</v>
      </c>
      <c r="Y1260" t="b">
        <v>0</v>
      </c>
      <c r="Z1260" t="n">
        <v>2117.673598168958</v>
      </c>
      <c r="AA1260" t="b">
        <v>0</v>
      </c>
      <c r="AB1260" t="n">
        <v>27.77506138661057</v>
      </c>
      <c r="AC1260" t="n">
        <v>9.13866528494753</v>
      </c>
      <c r="AD1260" t="b">
        <v>0</v>
      </c>
      <c r="AE1260" t="n">
        <v>0</v>
      </c>
      <c r="AF1260" t="n">
        <v>0</v>
      </c>
      <c r="AG1260" t="n">
        <v>0.9169824897903642</v>
      </c>
      <c r="AH1260" t="n">
        <v>43.37214326100296</v>
      </c>
      <c r="AI1260" t="n">
        <v>44.94010556355843</v>
      </c>
      <c r="AJ1260" t="n">
        <v>9.966019402438931</v>
      </c>
      <c r="AK1260" t="n">
        <v>3.73081567244482</v>
      </c>
      <c r="AL1260" t="n">
        <v>9.966019402438931</v>
      </c>
      <c r="AM1260" t="n">
        <v>0</v>
      </c>
      <c r="AN1260" t="n">
        <v>0</v>
      </c>
      <c r="AO1260" t="n">
        <v>9.9660668489212</v>
      </c>
      <c r="AP1260" t="n">
        <v>0</v>
      </c>
      <c r="AQ1260" t="n">
        <v>2.323680772026969</v>
      </c>
      <c r="AR1260" t="n">
        <v>1</v>
      </c>
      <c r="AS1260" t="n">
        <v>0</v>
      </c>
      <c r="AT1260" t="n">
        <v>0</v>
      </c>
      <c r="AU1260" t="n">
        <v>0</v>
      </c>
      <c r="AV1260" t="n">
        <v>2.314377538365589</v>
      </c>
      <c r="AW1260" t="n">
        <v>0.7276010076077304</v>
      </c>
    </row>
    <row r="1261" spans="1:49">
      <c r="A1261" t="n">
        <v>0</v>
      </c>
      <c r="B1261" t="n">
        <v>-21.42638506</v>
      </c>
      <c r="C1261" t="n">
        <v>62.15254068033987</v>
      </c>
      <c r="D1261" t="n">
        <v>98.75758225299711</v>
      </c>
      <c r="E1261" t="n">
        <v>2111.76047881445</v>
      </c>
      <c r="F1261" t="n">
        <v>1258</v>
      </c>
      <c r="G1261" t="n">
        <v>96.43503568</v>
      </c>
      <c r="H1261" t="n">
        <v>-0.08428081370635532</v>
      </c>
      <c r="I1261" t="n">
        <v>-0</v>
      </c>
      <c r="J1261" t="n">
        <v>0</v>
      </c>
      <c r="K1261" t="n">
        <v>0</v>
      </c>
      <c r="L1261" t="n">
        <v>-0.0394812396661971</v>
      </c>
      <c r="M1261" t="n">
        <v>0</v>
      </c>
      <c r="N1261" t="n">
        <v>90.1504469666471</v>
      </c>
      <c r="O1261" t="n">
        <v>8.12568839321073</v>
      </c>
      <c r="P1261" t="b">
        <v>1</v>
      </c>
      <c r="Q1261" t="n">
        <v>0</v>
      </c>
      <c r="R1261" t="b">
        <v>0</v>
      </c>
      <c r="S1261" t="n">
        <v>8.12568839321073</v>
      </c>
      <c r="T1261" t="n">
        <v>794.4157669007639</v>
      </c>
      <c r="U1261" t="n">
        <v>3133.175784656612</v>
      </c>
      <c r="V1261" t="n">
        <v>97.6750609204973</v>
      </c>
      <c r="W1261" t="n">
        <v>5</v>
      </c>
      <c r="X1261" t="n">
        <v>2111.760478858557</v>
      </c>
      <c r="Y1261" t="b">
        <v>0</v>
      </c>
      <c r="Z1261" t="n">
        <v>2111.760478858557</v>
      </c>
      <c r="AA1261" t="b">
        <v>0</v>
      </c>
      <c r="AB1261" t="n">
        <v>24.76548197781372</v>
      </c>
      <c r="AC1261" t="n">
        <v>8.12568839321073</v>
      </c>
      <c r="AD1261" t="b">
        <v>0</v>
      </c>
      <c r="AE1261" t="n">
        <v>0</v>
      </c>
      <c r="AF1261" t="n">
        <v>0</v>
      </c>
      <c r="AG1261" t="n">
        <v>0.9114543307052664</v>
      </c>
      <c r="AH1261" t="n">
        <v>43.39809295875698</v>
      </c>
      <c r="AI1261" t="n">
        <v>40.31363646527245</v>
      </c>
      <c r="AJ1261" t="n">
        <v>8.915080130151143</v>
      </c>
      <c r="AK1261" t="n">
        <v>3.569597922522128</v>
      </c>
      <c r="AL1261" t="n">
        <v>8.915080130151143</v>
      </c>
      <c r="AM1261" t="n">
        <v>0</v>
      </c>
      <c r="AN1261" t="n">
        <v>0</v>
      </c>
      <c r="AO1261" t="n">
        <v>8.915161822637947</v>
      </c>
      <c r="AP1261" t="n">
        <v>0</v>
      </c>
      <c r="AQ1261" t="n">
        <v>2.141984311418459</v>
      </c>
      <c r="AR1261" t="n">
        <v>1</v>
      </c>
      <c r="AS1261" t="n">
        <v>0</v>
      </c>
      <c r="AT1261" t="n">
        <v>0</v>
      </c>
      <c r="AU1261" t="n">
        <v>0</v>
      </c>
      <c r="AV1261" t="n">
        <v>2.132867220270331</v>
      </c>
      <c r="AW1261" t="n">
        <v>0.6705372450417598</v>
      </c>
    </row>
    <row r="1262" spans="1:49">
      <c r="A1262" t="n">
        <v>0</v>
      </c>
      <c r="B1262" t="n">
        <v>-21.42638506</v>
      </c>
      <c r="C1262" t="n">
        <v>62.12134299386024</v>
      </c>
      <c r="D1262" t="n">
        <v>98.7080105371044</v>
      </c>
      <c r="E1262" t="n">
        <v>2104.617249995315</v>
      </c>
      <c r="F1262" t="n">
        <v>1259</v>
      </c>
      <c r="G1262" t="n">
        <v>96.10883508500001</v>
      </c>
      <c r="H1262" t="n">
        <v>-0.09619013529185416</v>
      </c>
      <c r="I1262" t="n">
        <v>-0</v>
      </c>
      <c r="J1262" t="n">
        <v>0</v>
      </c>
      <c r="K1262" t="n">
        <v>0</v>
      </c>
      <c r="L1262" t="n">
        <v>-0.03966847967185844</v>
      </c>
      <c r="M1262" t="n">
        <v>0</v>
      </c>
      <c r="N1262" t="n">
        <v>90.14300724961237</v>
      </c>
      <c r="O1262" t="n">
        <v>7.505821638125658</v>
      </c>
      <c r="P1262" t="b">
        <v>1</v>
      </c>
      <c r="Q1262" t="n">
        <v>0</v>
      </c>
      <c r="R1262" t="b">
        <v>0</v>
      </c>
      <c r="S1262" t="n">
        <v>7.505821638125658</v>
      </c>
      <c r="T1262" t="n">
        <v>791.7285807135745</v>
      </c>
      <c r="U1262" t="n">
        <v>3122.577522334338</v>
      </c>
      <c r="V1262" t="n">
        <v>90.53016233900301</v>
      </c>
      <c r="W1262" t="n">
        <v>5</v>
      </c>
      <c r="X1262" t="n">
        <v>2104.617250053343</v>
      </c>
      <c r="Y1262" t="b">
        <v>0</v>
      </c>
      <c r="Z1262" t="n">
        <v>2104.617250053343</v>
      </c>
      <c r="AA1262" t="b">
        <v>0</v>
      </c>
      <c r="AB1262" t="n">
        <v>22.95389511638007</v>
      </c>
      <c r="AC1262" t="n">
        <v>7.505821638125658</v>
      </c>
      <c r="AD1262" t="b">
        <v>0</v>
      </c>
      <c r="AE1262" t="n">
        <v>0</v>
      </c>
      <c r="AF1262" t="n">
        <v>0</v>
      </c>
      <c r="AG1262" t="n">
        <v>0.907512522016456</v>
      </c>
      <c r="AH1262" t="n">
        <v>43.42270271529998</v>
      </c>
      <c r="AI1262" t="n">
        <v>37.52700197745757</v>
      </c>
      <c r="AJ1262" t="n">
        <v>8.270763715136434</v>
      </c>
      <c r="AK1262" t="n">
        <v>3.470777769178525</v>
      </c>
      <c r="AL1262" t="n">
        <v>8.270763715136434</v>
      </c>
      <c r="AM1262" t="n">
        <v>0</v>
      </c>
      <c r="AN1262" t="n">
        <v>0</v>
      </c>
      <c r="AO1262" t="n">
        <v>8.270867158080314</v>
      </c>
      <c r="AP1262" t="n">
        <v>0</v>
      </c>
      <c r="AQ1262" t="n">
        <v>2.030017971299797</v>
      </c>
      <c r="AR1262" t="n">
        <v>1</v>
      </c>
      <c r="AS1262" t="n">
        <v>0</v>
      </c>
      <c r="AT1262" t="n">
        <v>0</v>
      </c>
      <c r="AU1262" t="n">
        <v>0</v>
      </c>
      <c r="AV1262" t="n">
        <v>2.020987962889961</v>
      </c>
      <c r="AW1262" t="n">
        <v>0.6353643058600871</v>
      </c>
    </row>
    <row r="1263" spans="1:49">
      <c r="A1263" t="n">
        <v>0</v>
      </c>
      <c r="B1263" t="n">
        <v>-21.42638506</v>
      </c>
      <c r="C1263" t="n">
        <v>62.08857270563225</v>
      </c>
      <c r="D1263" t="n">
        <v>98.65594002800364</v>
      </c>
      <c r="E1263" t="n">
        <v>2097.06847273601</v>
      </c>
      <c r="F1263" t="n">
        <v>1260</v>
      </c>
      <c r="G1263" t="n">
        <v>95.76411483</v>
      </c>
      <c r="H1263" t="n">
        <v>-0.09005935345954619</v>
      </c>
      <c r="I1263" t="n">
        <v>-0</v>
      </c>
      <c r="J1263" t="n">
        <v>0</v>
      </c>
      <c r="K1263" t="n">
        <v>0</v>
      </c>
      <c r="L1263" t="n">
        <v>-0.03972598136433048</v>
      </c>
      <c r="M1263" t="n">
        <v>0</v>
      </c>
      <c r="N1263" t="n">
        <v>90.13556753257764</v>
      </c>
      <c r="O1263" t="n">
        <v>7.701451074903597</v>
      </c>
      <c r="P1263" t="b">
        <v>1</v>
      </c>
      <c r="Q1263" t="n">
        <v>0</v>
      </c>
      <c r="R1263" t="b">
        <v>0</v>
      </c>
      <c r="S1263" t="n">
        <v>7.701451074903597</v>
      </c>
      <c r="T1263" t="n">
        <v>788.8888326509432</v>
      </c>
      <c r="U1263" t="n">
        <v>3111.37755597532</v>
      </c>
      <c r="V1263" t="n">
        <v>93.22408609327898</v>
      </c>
      <c r="W1263" t="n">
        <v>5</v>
      </c>
      <c r="X1263" t="n">
        <v>2097.068472727366</v>
      </c>
      <c r="Y1263" t="b">
        <v>0</v>
      </c>
      <c r="Z1263" t="n">
        <v>2097.068472727366</v>
      </c>
      <c r="AA1263" t="b">
        <v>0</v>
      </c>
      <c r="AB1263" t="n">
        <v>23.63693866462449</v>
      </c>
      <c r="AC1263" t="n">
        <v>7.701451074903597</v>
      </c>
      <c r="AD1263" t="b">
        <v>0</v>
      </c>
      <c r="AE1263" t="n">
        <v>0</v>
      </c>
      <c r="AF1263" t="n">
        <v>0</v>
      </c>
      <c r="AG1263" t="n">
        <v>0.9091917473055948</v>
      </c>
      <c r="AH1263" t="n">
        <v>43.44644710467485</v>
      </c>
      <c r="AI1263" t="n">
        <v>38.57232760809161</v>
      </c>
      <c r="AJ1263" t="n">
        <v>8.47065659991633</v>
      </c>
      <c r="AK1263" t="n">
        <v>3.502685672446958</v>
      </c>
      <c r="AL1263" t="n">
        <v>8.47065659991633</v>
      </c>
      <c r="AM1263" t="n">
        <v>0</v>
      </c>
      <c r="AN1263" t="n">
        <v>0</v>
      </c>
      <c r="AO1263" t="n">
        <v>8.470746394023028</v>
      </c>
      <c r="AP1263" t="n">
        <v>0</v>
      </c>
      <c r="AQ1263" t="n">
        <v>2.06209179635204</v>
      </c>
      <c r="AR1263" t="n">
        <v>1</v>
      </c>
      <c r="AS1263" t="n">
        <v>0</v>
      </c>
      <c r="AT1263" t="n">
        <v>0</v>
      </c>
      <c r="AU1263" t="n">
        <v>0</v>
      </c>
      <c r="AV1263" t="n">
        <v>2.052918824047983</v>
      </c>
      <c r="AW1263" t="n">
        <v>0.6454028265280533</v>
      </c>
    </row>
    <row r="1264" spans="1:49">
      <c r="A1264" t="n">
        <v>0</v>
      </c>
      <c r="B1264" t="n">
        <v>-21.42638506</v>
      </c>
      <c r="C1264" t="n">
        <v>62.061504539583</v>
      </c>
      <c r="D1264" t="n">
        <v>98.6129299337133</v>
      </c>
      <c r="E1264" t="n">
        <v>2090.92879032733</v>
      </c>
      <c r="F1264" t="n">
        <v>1261</v>
      </c>
      <c r="G1264" t="n">
        <v>95.48374189</v>
      </c>
      <c r="H1264" t="n">
        <v>-0.06448344670328687</v>
      </c>
      <c r="I1264" t="n">
        <v>-0</v>
      </c>
      <c r="J1264" t="n">
        <v>0</v>
      </c>
      <c r="K1264" t="n">
        <v>0</v>
      </c>
      <c r="L1264" t="n">
        <v>-0.0387054599773955</v>
      </c>
      <c r="M1264" t="n">
        <v>0</v>
      </c>
      <c r="N1264" t="n">
        <v>90.12812781554291</v>
      </c>
      <c r="O1264" t="n">
        <v>8.787619061370618</v>
      </c>
      <c r="P1264" t="b">
        <v>1</v>
      </c>
      <c r="Q1264" t="n">
        <v>0</v>
      </c>
      <c r="R1264" t="b">
        <v>0</v>
      </c>
      <c r="S1264" t="n">
        <v>8.787619061370618</v>
      </c>
      <c r="T1264" t="n">
        <v>786.5791670550553</v>
      </c>
      <c r="U1264" t="n">
        <v>3102.268234865138</v>
      </c>
      <c r="V1264" t="n">
        <v>106.6842146502822</v>
      </c>
      <c r="W1264" t="n">
        <v>5</v>
      </c>
      <c r="X1264" t="n">
        <v>2090.928790299103</v>
      </c>
      <c r="Y1264" t="b">
        <v>0</v>
      </c>
      <c r="Z1264" t="n">
        <v>2090.928790299103</v>
      </c>
      <c r="AA1264" t="b">
        <v>0</v>
      </c>
      <c r="AB1264" t="n">
        <v>27.04975016487886</v>
      </c>
      <c r="AC1264" t="n">
        <v>8.787619061370618</v>
      </c>
      <c r="AD1264" t="b">
        <v>0</v>
      </c>
      <c r="AE1264" t="n">
        <v>0</v>
      </c>
      <c r="AF1264" t="n">
        <v>0</v>
      </c>
      <c r="AG1264" t="n">
        <v>0.9160411996264295</v>
      </c>
      <c r="AH1264" t="n">
        <v>43.47036801530634</v>
      </c>
      <c r="AI1264" t="n">
        <v>43.81152343189674</v>
      </c>
      <c r="AJ1264" t="n">
        <v>9.593039117622977</v>
      </c>
      <c r="AK1264" t="n">
        <v>3.678362949880622</v>
      </c>
      <c r="AL1264" t="n">
        <v>9.593039117622977</v>
      </c>
      <c r="AM1264" t="n">
        <v>0</v>
      </c>
      <c r="AN1264" t="n">
        <v>0</v>
      </c>
      <c r="AO1264" t="n">
        <v>9.59309004057066</v>
      </c>
      <c r="AP1264" t="n">
        <v>0</v>
      </c>
      <c r="AQ1264" t="n">
        <v>2.252827451108057</v>
      </c>
      <c r="AR1264" t="n">
        <v>1</v>
      </c>
      <c r="AS1264" t="n">
        <v>0</v>
      </c>
      <c r="AT1264" t="n">
        <v>0</v>
      </c>
      <c r="AU1264" t="n">
        <v>0</v>
      </c>
      <c r="AV1264" t="n">
        <v>2.243289995282555</v>
      </c>
      <c r="AW1264" t="n">
        <v>0.7052522908931271</v>
      </c>
    </row>
    <row r="1265" spans="1:49">
      <c r="A1265" t="n">
        <v>0</v>
      </c>
      <c r="B1265" t="n">
        <v>-21.42638506</v>
      </c>
      <c r="C1265" t="n">
        <v>62.04276246158189</v>
      </c>
      <c r="D1265" t="n">
        <v>98.58314961758259</v>
      </c>
      <c r="E1265" t="n">
        <v>2086.760163674465</v>
      </c>
      <c r="F1265" t="n">
        <v>1262</v>
      </c>
      <c r="G1265" t="n">
        <v>95.293378605</v>
      </c>
      <c r="H1265" t="n">
        <v>-0.04428704722730359</v>
      </c>
      <c r="I1265" t="n">
        <v>-0</v>
      </c>
      <c r="J1265" t="n">
        <v>0</v>
      </c>
      <c r="K1265" t="n">
        <v>0</v>
      </c>
      <c r="L1265" t="n">
        <v>-0.03607458370930644</v>
      </c>
      <c r="M1265" t="n">
        <v>0</v>
      </c>
      <c r="N1265" t="n">
        <v>90.12068809850818</v>
      </c>
      <c r="O1265" t="n">
        <v>9.648816237523107</v>
      </c>
      <c r="P1265" t="b">
        <v>1</v>
      </c>
      <c r="Q1265" t="n">
        <v>0</v>
      </c>
      <c r="R1265" t="b">
        <v>0</v>
      </c>
      <c r="S1265" t="n">
        <v>9.648816237523107</v>
      </c>
      <c r="T1265" t="n">
        <v>785.010986009892</v>
      </c>
      <c r="U1265" t="n">
        <v>3096.083328823014</v>
      </c>
      <c r="V1265" t="n">
        <v>117.3733993450987</v>
      </c>
      <c r="W1265" t="n">
        <v>5</v>
      </c>
      <c r="X1265" t="n">
        <v>2086.760163626712</v>
      </c>
      <c r="Y1265" t="b">
        <v>0</v>
      </c>
      <c r="Z1265" t="n">
        <v>2086.760163626712</v>
      </c>
      <c r="AA1265" t="b">
        <v>0</v>
      </c>
      <c r="AB1265" t="n">
        <v>29.75998969196215</v>
      </c>
      <c r="AC1265" t="n">
        <v>9.648816237523107</v>
      </c>
      <c r="AD1265" t="b">
        <v>0</v>
      </c>
      <c r="AE1265" t="n">
        <v>0</v>
      </c>
      <c r="AF1265" t="n">
        <v>0</v>
      </c>
      <c r="AG1265" t="n">
        <v>0.9204128194551239</v>
      </c>
      <c r="AH1265" t="n">
        <v>43.49560382684273</v>
      </c>
      <c r="AI1265" t="n">
        <v>47.97226466591086</v>
      </c>
      <c r="AJ1265" t="n">
        <v>10.48313977551412</v>
      </c>
      <c r="AK1265" t="n">
        <v>3.817977289112434</v>
      </c>
      <c r="AL1265" t="n">
        <v>10.48313977551412</v>
      </c>
      <c r="AM1265" t="n">
        <v>0</v>
      </c>
      <c r="AN1265" t="n">
        <v>0</v>
      </c>
      <c r="AO1265" t="n">
        <v>10.48316591967065</v>
      </c>
      <c r="AP1265" t="n">
        <v>0</v>
      </c>
      <c r="AQ1265" t="n">
        <v>2.405195476795302</v>
      </c>
      <c r="AR1265" t="n">
        <v>1</v>
      </c>
      <c r="AS1265" t="n">
        <v>0</v>
      </c>
      <c r="AT1265" t="n">
        <v>0</v>
      </c>
      <c r="AU1265" t="n">
        <v>0</v>
      </c>
      <c r="AV1265" t="n">
        <v>2.395396354828815</v>
      </c>
      <c r="AW1265" t="n">
        <v>0.7530719480729835</v>
      </c>
    </row>
    <row r="1266" spans="1:49">
      <c r="A1266" t="n">
        <v>0</v>
      </c>
      <c r="B1266" t="n">
        <v>-21.42638506</v>
      </c>
      <c r="C1266" t="n">
        <v>62.02850583835165</v>
      </c>
      <c r="D1266" t="n">
        <v>98.56049648665829</v>
      </c>
      <c r="E1266" t="n">
        <v>2083.54264274472</v>
      </c>
      <c r="F1266" t="n">
        <v>1263</v>
      </c>
      <c r="G1266" t="n">
        <v>95.14644823500001</v>
      </c>
      <c r="H1266" t="n">
        <v>-0.03944641022084205</v>
      </c>
      <c r="I1266" t="n">
        <v>-0</v>
      </c>
      <c r="J1266" t="n">
        <v>0</v>
      </c>
      <c r="K1266" t="n">
        <v>0</v>
      </c>
      <c r="L1266" t="n">
        <v>-0.03259456407647143</v>
      </c>
      <c r="M1266" t="n">
        <v>0</v>
      </c>
      <c r="N1266" t="n">
        <v>90.11324838147345</v>
      </c>
      <c r="O1266" t="n">
        <v>9.828403463702378</v>
      </c>
      <c r="P1266" t="b">
        <v>1</v>
      </c>
      <c r="Q1266" t="n">
        <v>0</v>
      </c>
      <c r="R1266" t="b">
        <v>0</v>
      </c>
      <c r="S1266" t="n">
        <v>9.828403463702378</v>
      </c>
      <c r="T1266" t="n">
        <v>783.8005980866492</v>
      </c>
      <c r="U1266" t="n">
        <v>3091.309558853744</v>
      </c>
      <c r="V1266" t="n">
        <v>119.7426231443227</v>
      </c>
      <c r="W1266" t="n">
        <v>5</v>
      </c>
      <c r="X1266" t="n">
        <v>2083.542642667424</v>
      </c>
      <c r="Y1266" t="b">
        <v>0</v>
      </c>
      <c r="Z1266" t="n">
        <v>2083.542642667424</v>
      </c>
      <c r="AA1266" t="b">
        <v>0</v>
      </c>
      <c r="AB1266" t="n">
        <v>30.36070566539621</v>
      </c>
      <c r="AC1266" t="n">
        <v>9.828403463702378</v>
      </c>
      <c r="AD1266" t="b">
        <v>0</v>
      </c>
      <c r="AE1266" t="n">
        <v>0</v>
      </c>
      <c r="AF1266" t="n">
        <v>0</v>
      </c>
      <c r="AG1266" t="n">
        <v>0.9213108129187674</v>
      </c>
      <c r="AH1266" t="n">
        <v>43.52187001091785</v>
      </c>
      <c r="AI1266" t="n">
        <v>48.89289991544732</v>
      </c>
      <c r="AJ1266" t="n">
        <v>10.66784772943825</v>
      </c>
      <c r="AK1266" t="n">
        <v>3.847342548390621</v>
      </c>
      <c r="AL1266" t="n">
        <v>10.66784772943825</v>
      </c>
      <c r="AM1266" t="n">
        <v>0</v>
      </c>
      <c r="AN1266" t="n">
        <v>0</v>
      </c>
      <c r="AO1266" t="n">
        <v>10.66786709004902</v>
      </c>
      <c r="AP1266" t="n">
        <v>0</v>
      </c>
      <c r="AQ1266" t="n">
        <v>2.436368408298186</v>
      </c>
      <c r="AR1266" t="n">
        <v>1</v>
      </c>
      <c r="AS1266" t="n">
        <v>0</v>
      </c>
      <c r="AT1266" t="n">
        <v>0</v>
      </c>
      <c r="AU1266" t="n">
        <v>0</v>
      </c>
      <c r="AV1266" t="n">
        <v>2.426489102037069</v>
      </c>
      <c r="AW1266" t="n">
        <v>0.7628469799435376</v>
      </c>
    </row>
    <row r="1267" spans="1:49">
      <c r="A1267" t="n">
        <v>0</v>
      </c>
      <c r="B1267" t="n">
        <v>-21.42638506</v>
      </c>
      <c r="C1267" t="n">
        <v>62.01471796108616</v>
      </c>
      <c r="D1267" t="n">
        <v>98.53858817191789</v>
      </c>
      <c r="E1267" t="n">
        <v>2080.404071443335</v>
      </c>
      <c r="F1267" t="n">
        <v>1264</v>
      </c>
      <c r="G1267" t="n">
        <v>95.00312316</v>
      </c>
      <c r="H1267" t="n">
        <v>-0.03980684938933798</v>
      </c>
      <c r="I1267" t="n">
        <v>-0</v>
      </c>
      <c r="J1267" t="n">
        <v>0</v>
      </c>
      <c r="K1267" t="n">
        <v>0</v>
      </c>
      <c r="L1267" t="n">
        <v>-0.02672813898148524</v>
      </c>
      <c r="M1267" t="n">
        <v>0</v>
      </c>
      <c r="N1267" t="n">
        <v>90.10580866443873</v>
      </c>
      <c r="O1267" t="n">
        <v>9.775099924779818</v>
      </c>
      <c r="P1267" t="b">
        <v>1</v>
      </c>
      <c r="Q1267" t="n">
        <v>0</v>
      </c>
      <c r="R1267" t="b">
        <v>0</v>
      </c>
      <c r="S1267" t="n">
        <v>9.775099924779818</v>
      </c>
      <c r="T1267" t="n">
        <v>782.6199099833124</v>
      </c>
      <c r="U1267" t="n">
        <v>3086.652924974184</v>
      </c>
      <c r="V1267" t="n">
        <v>119.2728770939979</v>
      </c>
      <c r="W1267" t="n">
        <v>5</v>
      </c>
      <c r="X1267" t="n">
        <v>2080.4040714326</v>
      </c>
      <c r="Y1267" t="b">
        <v>0</v>
      </c>
      <c r="Z1267" t="n">
        <v>2080.4040714326</v>
      </c>
      <c r="AA1267" t="b">
        <v>0</v>
      </c>
      <c r="AB1267" t="n">
        <v>30.24160169726114</v>
      </c>
      <c r="AC1267" t="n">
        <v>9.775099924779818</v>
      </c>
      <c r="AD1267" t="b">
        <v>0</v>
      </c>
      <c r="AE1267" t="n">
        <v>0</v>
      </c>
      <c r="AF1267" t="n">
        <v>0</v>
      </c>
      <c r="AG1267" t="n">
        <v>0.9211831752432206</v>
      </c>
      <c r="AH1267" t="n">
        <v>43.5483231894861</v>
      </c>
      <c r="AI1267" t="n">
        <v>48.70784275485185</v>
      </c>
      <c r="AJ1267" t="n">
        <v>10.61146163703966</v>
      </c>
      <c r="AK1267" t="n">
        <v>3.838997506689928</v>
      </c>
      <c r="AL1267" t="n">
        <v>10.61146163703966</v>
      </c>
      <c r="AM1267" t="n">
        <v>0</v>
      </c>
      <c r="AN1267" t="n">
        <v>0</v>
      </c>
      <c r="AO1267" t="n">
        <v>10.6114807544548</v>
      </c>
      <c r="AP1267" t="n">
        <v>0</v>
      </c>
      <c r="AQ1267" t="n">
        <v>2.425884673792194</v>
      </c>
      <c r="AR1267" t="n">
        <v>1</v>
      </c>
      <c r="AS1267" t="n">
        <v>0</v>
      </c>
      <c r="AT1267" t="n">
        <v>0</v>
      </c>
      <c r="AU1267" t="n">
        <v>0</v>
      </c>
      <c r="AV1267" t="n">
        <v>2.415980798219147</v>
      </c>
      <c r="AW1267" t="n">
        <v>0.7595433476193283</v>
      </c>
    </row>
    <row r="1268" spans="1:49">
      <c r="A1268" t="n">
        <v>0</v>
      </c>
      <c r="B1268" t="n">
        <v>-21.42638506</v>
      </c>
      <c r="C1268" t="n">
        <v>62.00079781927339</v>
      </c>
      <c r="D1268" t="n">
        <v>98.51646969478085</v>
      </c>
      <c r="E1268" t="n">
        <v>2077.226597257635</v>
      </c>
      <c r="F1268" t="n">
        <v>1265</v>
      </c>
      <c r="G1268" t="n">
        <v>94.85802155499999</v>
      </c>
      <c r="H1268" t="n">
        <v>-0.04168175888847436</v>
      </c>
      <c r="I1268" t="n">
        <v>-0</v>
      </c>
      <c r="J1268" t="n">
        <v>0</v>
      </c>
      <c r="K1268" t="n">
        <v>0</v>
      </c>
      <c r="L1268" t="n">
        <v>-0.02019579952514983</v>
      </c>
      <c r="M1268" t="n">
        <v>0</v>
      </c>
      <c r="N1268" t="n">
        <v>90.098368947404</v>
      </c>
      <c r="O1268" t="n">
        <v>9.653667449617103</v>
      </c>
      <c r="P1268" t="b">
        <v>1</v>
      </c>
      <c r="Q1268" t="n">
        <v>0</v>
      </c>
      <c r="R1268" t="b">
        <v>0</v>
      </c>
      <c r="S1268" t="n">
        <v>9.653667449617103</v>
      </c>
      <c r="T1268" t="n">
        <v>781.4245871216388</v>
      </c>
      <c r="U1268" t="n">
        <v>3081.938571607743</v>
      </c>
      <c r="V1268" t="n">
        <v>117.9713757841659</v>
      </c>
      <c r="W1268" t="n">
        <v>5</v>
      </c>
      <c r="X1268" t="n">
        <v>2077.226597263619</v>
      </c>
      <c r="Y1268" t="b">
        <v>0</v>
      </c>
      <c r="Z1268" t="n">
        <v>2077.226597263619</v>
      </c>
      <c r="AA1268" t="b">
        <v>0</v>
      </c>
      <c r="AB1268" t="n">
        <v>29.91160643614754</v>
      </c>
      <c r="AC1268" t="n">
        <v>9.653667449617103</v>
      </c>
      <c r="AD1268" t="b">
        <v>0</v>
      </c>
      <c r="AE1268" t="n">
        <v>0</v>
      </c>
      <c r="AF1268" t="n">
        <v>0</v>
      </c>
      <c r="AG1268" t="n">
        <v>0.9207534790308942</v>
      </c>
      <c r="AH1268" t="n">
        <v>43.57467557704113</v>
      </c>
      <c r="AI1268" t="n">
        <v>48.19882742396693</v>
      </c>
      <c r="AJ1268" t="n">
        <v>10.48452997405747</v>
      </c>
      <c r="AK1268" t="n">
        <v>3.819589388139711</v>
      </c>
      <c r="AL1268" t="n">
        <v>10.48452997405747</v>
      </c>
      <c r="AM1268" t="n">
        <v>0</v>
      </c>
      <c r="AN1268" t="n">
        <v>0</v>
      </c>
      <c r="AO1268" t="n">
        <v>10.48455173774886</v>
      </c>
      <c r="AP1268" t="n">
        <v>0</v>
      </c>
      <c r="AQ1268" t="n">
        <v>2.403193128878217</v>
      </c>
      <c r="AR1268" t="n">
        <v>1</v>
      </c>
      <c r="AS1268" t="n">
        <v>0</v>
      </c>
      <c r="AT1268" t="n">
        <v>0</v>
      </c>
      <c r="AU1268" t="n">
        <v>0</v>
      </c>
      <c r="AV1268" t="n">
        <v>2.393280766618604</v>
      </c>
      <c r="AW1268" t="n">
        <v>0.7524068430553642</v>
      </c>
    </row>
    <row r="1269" spans="1:49">
      <c r="A1269" t="n">
        <v>0</v>
      </c>
      <c r="B1269" t="n">
        <v>-21.42638506</v>
      </c>
      <c r="C1269" t="n">
        <v>61.98534564110861</v>
      </c>
      <c r="D1269" t="n">
        <v>98.49191688101985</v>
      </c>
      <c r="E1269" t="n">
        <v>2073.665048375215</v>
      </c>
      <c r="F1269" t="n">
        <v>1266</v>
      </c>
      <c r="G1269" t="n">
        <v>94.69538090500001</v>
      </c>
      <c r="H1269" t="n">
        <v>-0.04991799422341181</v>
      </c>
      <c r="I1269" t="n">
        <v>-0</v>
      </c>
      <c r="J1269" t="n">
        <v>0</v>
      </c>
      <c r="K1269" t="n">
        <v>0</v>
      </c>
      <c r="L1269" t="n">
        <v>-0.01542158836136409</v>
      </c>
      <c r="M1269" t="n">
        <v>0</v>
      </c>
      <c r="N1269" t="n">
        <v>90.09092923036927</v>
      </c>
      <c r="O1269" t="n">
        <v>9.243737042236001</v>
      </c>
      <c r="P1269" t="b">
        <v>1</v>
      </c>
      <c r="Q1269" t="n">
        <v>0</v>
      </c>
      <c r="R1269" t="b">
        <v>0</v>
      </c>
      <c r="S1269" t="n">
        <v>9.243737042236001</v>
      </c>
      <c r="T1269" t="n">
        <v>780.0847805276151</v>
      </c>
      <c r="U1269" t="n">
        <v>3076.654374400914</v>
      </c>
      <c r="V1269" t="n">
        <v>113.1558886652143</v>
      </c>
      <c r="W1269" t="n">
        <v>5</v>
      </c>
      <c r="X1269" t="n">
        <v>2073.665048346216</v>
      </c>
      <c r="Y1269" t="b">
        <v>0</v>
      </c>
      <c r="Z1269" t="n">
        <v>2073.665048346216</v>
      </c>
      <c r="AA1269" t="b">
        <v>0</v>
      </c>
      <c r="AB1269" t="n">
        <v>28.69064114229571</v>
      </c>
      <c r="AC1269" t="n">
        <v>9.243737042236001</v>
      </c>
      <c r="AD1269" t="b">
        <v>0</v>
      </c>
      <c r="AE1269" t="n">
        <v>0</v>
      </c>
      <c r="AF1269" t="n">
        <v>0</v>
      </c>
      <c r="AG1269" t="n">
        <v>0.9189711389737522</v>
      </c>
      <c r="AH1269" t="n">
        <v>43.60084248265341</v>
      </c>
      <c r="AI1269" t="n">
        <v>46.32105952301049</v>
      </c>
      <c r="AJ1269" t="n">
        <v>10.05878928097656</v>
      </c>
      <c r="AK1269" t="n">
        <v>3.753342694678565</v>
      </c>
      <c r="AL1269" t="n">
        <v>10.05878928097656</v>
      </c>
      <c r="AM1269" t="n">
        <v>0</v>
      </c>
      <c r="AN1269" t="n">
        <v>0</v>
      </c>
      <c r="AO1269" t="n">
        <v>10.05881640167765</v>
      </c>
      <c r="AP1269" t="n">
        <v>0</v>
      </c>
      <c r="AQ1269" t="n">
        <v>2.328810755025675</v>
      </c>
      <c r="AR1269" t="n">
        <v>1</v>
      </c>
      <c r="AS1269" t="n">
        <v>0</v>
      </c>
      <c r="AT1269" t="n">
        <v>0</v>
      </c>
      <c r="AU1269" t="n">
        <v>0</v>
      </c>
      <c r="AV1269" t="n">
        <v>2.318957271063914</v>
      </c>
      <c r="AW1269" t="n">
        <v>0.7290407978194121</v>
      </c>
    </row>
    <row r="1270" spans="1:49">
      <c r="A1270" t="n">
        <v>0</v>
      </c>
      <c r="B1270" t="n">
        <v>-21.42638506</v>
      </c>
      <c r="C1270" t="n">
        <v>61.9680035375072</v>
      </c>
      <c r="D1270" t="n">
        <v>98.4643610610307</v>
      </c>
      <c r="E1270" t="n">
        <v>2069.70376947775</v>
      </c>
      <c r="F1270" t="n">
        <v>1267</v>
      </c>
      <c r="G1270" t="n">
        <v>94.51448630499999</v>
      </c>
      <c r="H1270" t="n">
        <v>-0.04492563921787252</v>
      </c>
      <c r="I1270" t="n">
        <v>-0</v>
      </c>
      <c r="J1270" t="n">
        <v>0</v>
      </c>
      <c r="K1270" t="n">
        <v>0</v>
      </c>
      <c r="L1270" t="n">
        <v>-0.01176463707792502</v>
      </c>
      <c r="M1270" t="n">
        <v>0</v>
      </c>
      <c r="N1270" t="n">
        <v>90.08348951333454</v>
      </c>
      <c r="O1270" t="n">
        <v>9.420921701476335</v>
      </c>
      <c r="P1270" t="b">
        <v>1</v>
      </c>
      <c r="Q1270" t="n">
        <v>0</v>
      </c>
      <c r="R1270" t="b">
        <v>0</v>
      </c>
      <c r="S1270" t="n">
        <v>9.420921701476335</v>
      </c>
      <c r="T1270" t="n">
        <v>778.5946009328869</v>
      </c>
      <c r="U1270" t="n">
        <v>3070.777106079306</v>
      </c>
      <c r="V1270" t="n">
        <v>115.5455937255526</v>
      </c>
      <c r="W1270" t="n">
        <v>5</v>
      </c>
      <c r="X1270" t="n">
        <v>2069.703769497452</v>
      </c>
      <c r="Y1270" t="b">
        <v>0</v>
      </c>
      <c r="Z1270" t="n">
        <v>2069.703769497452</v>
      </c>
      <c r="AA1270" t="b">
        <v>0</v>
      </c>
      <c r="AB1270" t="n">
        <v>29.29655013325369</v>
      </c>
      <c r="AC1270" t="n">
        <v>9.420921701476335</v>
      </c>
      <c r="AD1270" t="b">
        <v>0</v>
      </c>
      <c r="AE1270" t="n">
        <v>0</v>
      </c>
      <c r="AF1270" t="n">
        <v>0</v>
      </c>
      <c r="AG1270" t="n">
        <v>0.9199427094634144</v>
      </c>
      <c r="AH1270" t="n">
        <v>43.62646177593698</v>
      </c>
      <c r="AI1270" t="n">
        <v>47.2493462312646</v>
      </c>
      <c r="AJ1270" t="n">
        <v>10.24077000074427</v>
      </c>
      <c r="AK1270" t="n">
        <v>3.78265463890007</v>
      </c>
      <c r="AL1270" t="n">
        <v>10.24077000074427</v>
      </c>
      <c r="AM1270" t="n">
        <v>0</v>
      </c>
      <c r="AN1270" t="n">
        <v>0</v>
      </c>
      <c r="AO1270" t="n">
        <v>10.24079089172659</v>
      </c>
      <c r="AP1270" t="n">
        <v>0</v>
      </c>
      <c r="AQ1270" t="n">
        <v>2.359295881736709</v>
      </c>
      <c r="AR1270" t="n">
        <v>1</v>
      </c>
      <c r="AS1270" t="n">
        <v>0</v>
      </c>
      <c r="AT1270" t="n">
        <v>0</v>
      </c>
      <c r="AU1270" t="n">
        <v>0</v>
      </c>
      <c r="AV1270" t="n">
        <v>2.349352956182031</v>
      </c>
      <c r="AW1270" t="n">
        <v>0.7385966852026296</v>
      </c>
    </row>
    <row r="1271" spans="1:49">
      <c r="A1271" t="n">
        <v>0</v>
      </c>
      <c r="B1271" t="n">
        <v>-21.42638506</v>
      </c>
      <c r="C1271" t="n">
        <v>61.95632385184356</v>
      </c>
      <c r="D1271" t="n">
        <v>98.44580256760486</v>
      </c>
      <c r="E1271" t="n">
        <v>2067.062522767265</v>
      </c>
      <c r="F1271" t="n">
        <v>1268</v>
      </c>
      <c r="G1271" t="n">
        <v>94.393871905</v>
      </c>
      <c r="H1271" t="n">
        <v>-0.02163694890511181</v>
      </c>
      <c r="I1271" t="n">
        <v>-0</v>
      </c>
      <c r="J1271" t="n">
        <v>0</v>
      </c>
      <c r="K1271" t="n">
        <v>0</v>
      </c>
      <c r="L1271" t="n">
        <v>-0.009597202102127389</v>
      </c>
      <c r="M1271" t="n">
        <v>0</v>
      </c>
      <c r="N1271" t="n">
        <v>90.07604979629981</v>
      </c>
      <c r="O1271" t="n">
        <v>10.42812735889965</v>
      </c>
      <c r="P1271" t="b">
        <v>1</v>
      </c>
      <c r="Q1271" t="n">
        <v>0</v>
      </c>
      <c r="R1271" t="b">
        <v>0</v>
      </c>
      <c r="S1271" t="n">
        <v>10.42812735889965</v>
      </c>
      <c r="T1271" t="n">
        <v>777.6009995887321</v>
      </c>
      <c r="U1271" t="n">
        <v>3066.858342377959</v>
      </c>
      <c r="V1271" t="n">
        <v>128.0621823201237</v>
      </c>
      <c r="W1271" t="n">
        <v>5</v>
      </c>
      <c r="X1271" t="n">
        <v>2067.062522762745</v>
      </c>
      <c r="Y1271" t="b">
        <v>0</v>
      </c>
      <c r="Z1271" t="n">
        <v>2067.062522762745</v>
      </c>
      <c r="AA1271" t="b">
        <v>0</v>
      </c>
      <c r="AB1271" t="n">
        <v>32.47012736311454</v>
      </c>
      <c r="AC1271" t="n">
        <v>10.42812735889965</v>
      </c>
      <c r="AD1271" t="b">
        <v>0</v>
      </c>
      <c r="AE1271" t="n">
        <v>0</v>
      </c>
      <c r="AF1271" t="n">
        <v>0</v>
      </c>
      <c r="AG1271" t="n">
        <v>0.9242740161168179</v>
      </c>
      <c r="AH1271" t="n">
        <v>43.65225906740905</v>
      </c>
      <c r="AI1271" t="n">
        <v>52.12227360065996</v>
      </c>
      <c r="AJ1271" t="n">
        <v>11.282506244968</v>
      </c>
      <c r="AK1271" t="n">
        <v>3.947010450638388</v>
      </c>
      <c r="AL1271" t="n">
        <v>11.282506244968</v>
      </c>
      <c r="AM1271" t="n">
        <v>0</v>
      </c>
      <c r="AN1271" t="n">
        <v>0</v>
      </c>
      <c r="AO1271" t="n">
        <v>11.28251290942124</v>
      </c>
      <c r="AP1271" t="n">
        <v>0</v>
      </c>
      <c r="AQ1271" t="n">
        <v>2.53922093688849</v>
      </c>
      <c r="AR1271" t="n">
        <v>1</v>
      </c>
      <c r="AS1271" t="n">
        <v>0</v>
      </c>
      <c r="AT1271" t="n">
        <v>0</v>
      </c>
      <c r="AU1271" t="n">
        <v>0</v>
      </c>
      <c r="AV1271" t="n">
        <v>2.529012379714981</v>
      </c>
      <c r="AW1271" t="n">
        <v>0.7950785579402612</v>
      </c>
    </row>
    <row r="1272" spans="1:49">
      <c r="A1272" t="n">
        <v>0</v>
      </c>
      <c r="B1272" t="n">
        <v>-21.42638506</v>
      </c>
      <c r="C1272" t="n">
        <v>61.95159186117235</v>
      </c>
      <c r="D1272" t="n">
        <v>98.43828364797875</v>
      </c>
      <c r="E1272" t="n">
        <v>2065.97459308835</v>
      </c>
      <c r="F1272" t="n">
        <v>1269</v>
      </c>
      <c r="G1272" t="n">
        <v>94.344190825</v>
      </c>
      <c r="H1272" t="n">
        <v>-0.01043946516167793</v>
      </c>
      <c r="I1272" t="n">
        <v>-0</v>
      </c>
      <c r="J1272" t="n">
        <v>0</v>
      </c>
      <c r="K1272" t="n">
        <v>0</v>
      </c>
      <c r="L1272" t="n">
        <v>-0.01013741930935885</v>
      </c>
      <c r="M1272" t="n">
        <v>0</v>
      </c>
      <c r="N1272" t="n">
        <v>90.06861007926508</v>
      </c>
      <c r="O1272" t="n">
        <v>10.91372285879813</v>
      </c>
      <c r="P1272" t="b">
        <v>1</v>
      </c>
      <c r="Q1272" t="n">
        <v>0</v>
      </c>
      <c r="R1272" t="b">
        <v>0</v>
      </c>
      <c r="S1272" t="n">
        <v>10.91372285879813</v>
      </c>
      <c r="T1272" t="n">
        <v>777.1917351238998</v>
      </c>
      <c r="U1272" t="n">
        <v>3065.244203328661</v>
      </c>
      <c r="V1272" t="n">
        <v>134.0960945938901</v>
      </c>
      <c r="W1272" t="n">
        <v>5</v>
      </c>
      <c r="X1272" t="n">
        <v>2065.974593043517</v>
      </c>
      <c r="Y1272" t="b">
        <v>0</v>
      </c>
      <c r="Z1272" t="n">
        <v>2065.974593043517</v>
      </c>
      <c r="AA1272" t="b">
        <v>0</v>
      </c>
      <c r="AB1272" t="n">
        <v>34.00002398425207</v>
      </c>
      <c r="AC1272" t="n">
        <v>10.91372285879813</v>
      </c>
      <c r="AD1272" t="b">
        <v>0</v>
      </c>
      <c r="AE1272" t="n">
        <v>0</v>
      </c>
      <c r="AF1272" t="n">
        <v>0</v>
      </c>
      <c r="AG1272" t="n">
        <v>0.9260911726044528</v>
      </c>
      <c r="AH1272" t="n">
        <v>43.67926947139242</v>
      </c>
      <c r="AI1272" t="n">
        <v>54.47102934870144</v>
      </c>
      <c r="AJ1272" t="n">
        <v>11.78471751124179</v>
      </c>
      <c r="AK1272" t="n">
        <v>4.025889906190962</v>
      </c>
      <c r="AL1272" t="n">
        <v>11.78471751124179</v>
      </c>
      <c r="AM1272" t="n">
        <v>0</v>
      </c>
      <c r="AN1272" t="n">
        <v>0</v>
      </c>
      <c r="AO1272" t="n">
        <v>11.78471942445983</v>
      </c>
      <c r="AP1272" t="n">
        <v>0</v>
      </c>
      <c r="AQ1272" t="n">
        <v>2.626389500034971</v>
      </c>
      <c r="AR1272" t="n">
        <v>1</v>
      </c>
      <c r="AS1272" t="n">
        <v>0</v>
      </c>
      <c r="AT1272" t="n">
        <v>0</v>
      </c>
      <c r="AU1272" t="n">
        <v>0</v>
      </c>
      <c r="AV1272" t="n">
        <v>2.616064379109865</v>
      </c>
      <c r="AW1272" t="n">
        <v>0.8224462286957918</v>
      </c>
    </row>
    <row r="1273" spans="1:49">
      <c r="A1273" t="n">
        <v>0</v>
      </c>
      <c r="B1273" t="n">
        <v>-21.42638506</v>
      </c>
      <c r="C1273" t="n">
        <v>61.9477446544527</v>
      </c>
      <c r="D1273" t="n">
        <v>98.4321706101222</v>
      </c>
      <c r="E1273" t="n">
        <v>2065.064442654525</v>
      </c>
      <c r="F1273" t="n">
        <v>1270</v>
      </c>
      <c r="G1273" t="n">
        <v>94.302628165</v>
      </c>
      <c r="H1273" t="n">
        <v>-0.01264164044818195</v>
      </c>
      <c r="I1273" t="n">
        <v>-0</v>
      </c>
      <c r="J1273" t="n">
        <v>0</v>
      </c>
      <c r="K1273" t="n">
        <v>0</v>
      </c>
      <c r="L1273" t="n">
        <v>-0.01439149111026922</v>
      </c>
      <c r="M1273" t="n">
        <v>0</v>
      </c>
      <c r="N1273" t="n">
        <v>90.06117036223036</v>
      </c>
      <c r="O1273" t="n">
        <v>10.80449689267887</v>
      </c>
      <c r="P1273" t="b">
        <v>1</v>
      </c>
      <c r="Q1273" t="n">
        <v>0</v>
      </c>
      <c r="R1273" t="b">
        <v>0</v>
      </c>
      <c r="S1273" t="n">
        <v>10.80449689267887</v>
      </c>
      <c r="T1273" t="n">
        <v>776.8493488512602</v>
      </c>
      <c r="U1273" t="n">
        <v>3063.89383186937</v>
      </c>
      <c r="V1273" t="n">
        <v>132.8125529589734</v>
      </c>
      <c r="W1273" t="n">
        <v>5</v>
      </c>
      <c r="X1273" t="n">
        <v>2065.064442679955</v>
      </c>
      <c r="Y1273" t="b">
        <v>0</v>
      </c>
      <c r="Z1273" t="n">
        <v>2065.064442679955</v>
      </c>
      <c r="AA1273" t="b">
        <v>0</v>
      </c>
      <c r="AB1273" t="n">
        <v>33.67458239324883</v>
      </c>
      <c r="AC1273" t="n">
        <v>10.80449689267887</v>
      </c>
      <c r="AD1273" t="b">
        <v>0</v>
      </c>
      <c r="AE1273" t="n">
        <v>0</v>
      </c>
      <c r="AF1273" t="n">
        <v>0</v>
      </c>
      <c r="AG1273" t="n">
        <v>0.9257425692964615</v>
      </c>
      <c r="AH1273" t="n">
        <v>43.7068593037578</v>
      </c>
      <c r="AI1273" t="n">
        <v>53.9699589004026</v>
      </c>
      <c r="AJ1273" t="n">
        <v>11.67116782896782</v>
      </c>
      <c r="AK1273" t="n">
        <v>4.007670483119469</v>
      </c>
      <c r="AL1273" t="n">
        <v>11.67116782896782</v>
      </c>
      <c r="AM1273" t="n">
        <v>0</v>
      </c>
      <c r="AN1273" t="n">
        <v>0</v>
      </c>
      <c r="AO1273" t="n">
        <v>11.67117018312805</v>
      </c>
      <c r="AP1273" t="n">
        <v>0</v>
      </c>
      <c r="AQ1273" t="n">
        <v>2.606414496186268</v>
      </c>
      <c r="AR1273" t="n">
        <v>1</v>
      </c>
      <c r="AS1273" t="n">
        <v>0</v>
      </c>
      <c r="AT1273" t="n">
        <v>0</v>
      </c>
      <c r="AU1273" t="n">
        <v>0</v>
      </c>
      <c r="AV1273" t="n">
        <v>2.596101575458077</v>
      </c>
      <c r="AW1273" t="n">
        <v>0.8161702621298644</v>
      </c>
    </row>
    <row r="1274" spans="1:49">
      <c r="A1274" t="n">
        <v>0</v>
      </c>
      <c r="B1274" t="n">
        <v>-21.42638506</v>
      </c>
      <c r="C1274" t="n">
        <v>61.94229486580367</v>
      </c>
      <c r="D1274" t="n">
        <v>98.42351114190295</v>
      </c>
      <c r="E1274" t="n">
        <v>2063.75819037401</v>
      </c>
      <c r="F1274" t="n">
        <v>1271</v>
      </c>
      <c r="G1274" t="n">
        <v>94.24297723000001</v>
      </c>
      <c r="H1274" t="n">
        <v>-0.02333863554558313</v>
      </c>
      <c r="I1274" t="n">
        <v>-0</v>
      </c>
      <c r="J1274" t="n">
        <v>0</v>
      </c>
      <c r="K1274" t="n">
        <v>0</v>
      </c>
      <c r="L1274" t="n">
        <v>-0.02284309207775664</v>
      </c>
      <c r="M1274" t="n">
        <v>0</v>
      </c>
      <c r="N1274" t="n">
        <v>90.05373064519563</v>
      </c>
      <c r="O1274" t="n">
        <v>10.31260129071807</v>
      </c>
      <c r="P1274" t="b">
        <v>1</v>
      </c>
      <c r="Q1274" t="n">
        <v>0</v>
      </c>
      <c r="R1274" t="b">
        <v>0</v>
      </c>
      <c r="S1274" t="n">
        <v>10.31260129071807</v>
      </c>
      <c r="T1274" t="n">
        <v>776.3579543809807</v>
      </c>
      <c r="U1274" t="n">
        <v>3061.955772078588</v>
      </c>
      <c r="V1274" t="n">
        <v>126.8462411410967</v>
      </c>
      <c r="W1274" t="n">
        <v>5</v>
      </c>
      <c r="X1274" t="n">
        <v>2063.758190380968</v>
      </c>
      <c r="Y1274" t="b">
        <v>0</v>
      </c>
      <c r="Z1274" t="n">
        <v>2063.758190380968</v>
      </c>
      <c r="AA1274" t="b">
        <v>0</v>
      </c>
      <c r="AB1274" t="n">
        <v>32.16182584713405</v>
      </c>
      <c r="AC1274" t="n">
        <v>10.31260129071807</v>
      </c>
      <c r="AD1274" t="b">
        <v>0</v>
      </c>
      <c r="AE1274" t="n">
        <v>0</v>
      </c>
      <c r="AF1274" t="n">
        <v>0</v>
      </c>
      <c r="AG1274" t="n">
        <v>0.9239588779644682</v>
      </c>
      <c r="AH1274" t="n">
        <v>43.73430184313767</v>
      </c>
      <c r="AI1274" t="n">
        <v>51.64498511913351</v>
      </c>
      <c r="AJ1274" t="n">
        <v>11.16132063521841</v>
      </c>
      <c r="AK1274" t="n">
        <v>3.927142615967256</v>
      </c>
      <c r="AL1274" t="n">
        <v>11.16132063521841</v>
      </c>
      <c r="AM1274" t="n">
        <v>0</v>
      </c>
      <c r="AN1274" t="n">
        <v>0</v>
      </c>
      <c r="AO1274" t="n">
        <v>11.16132862940335</v>
      </c>
      <c r="AP1274" t="n">
        <v>0</v>
      </c>
      <c r="AQ1274" t="n">
        <v>2.517442210879605</v>
      </c>
      <c r="AR1274" t="n">
        <v>1</v>
      </c>
      <c r="AS1274" t="n">
        <v>0</v>
      </c>
      <c r="AT1274" t="n">
        <v>0</v>
      </c>
      <c r="AU1274" t="n">
        <v>0</v>
      </c>
      <c r="AV1274" t="n">
        <v>2.507221086445003</v>
      </c>
      <c r="AW1274" t="n">
        <v>0.7882277452800638</v>
      </c>
    </row>
    <row r="1275" spans="1:49">
      <c r="A1275" t="n">
        <v>0</v>
      </c>
      <c r="B1275" t="n">
        <v>-21.42638506</v>
      </c>
      <c r="C1275" t="n">
        <v>61.93061545548002</v>
      </c>
      <c r="D1275" t="n">
        <v>98.40495308597991</v>
      </c>
      <c r="E1275" t="n">
        <v>2060.980141481265</v>
      </c>
      <c r="F1275" t="n">
        <v>1272</v>
      </c>
      <c r="G1275" t="n">
        <v>94.11611565999999</v>
      </c>
      <c r="H1275" t="n">
        <v>-0.04943090486949586</v>
      </c>
      <c r="I1275" t="n">
        <v>-0</v>
      </c>
      <c r="J1275" t="n">
        <v>0</v>
      </c>
      <c r="K1275" t="n">
        <v>0</v>
      </c>
      <c r="L1275" t="n">
        <v>-0.03594726332264592</v>
      </c>
      <c r="M1275" t="n">
        <v>0</v>
      </c>
      <c r="N1275" t="n">
        <v>90.0462909281609</v>
      </c>
      <c r="O1275" t="n">
        <v>9.120015988500752</v>
      </c>
      <c r="P1275" t="b">
        <v>1</v>
      </c>
      <c r="Q1275" t="n">
        <v>0</v>
      </c>
      <c r="R1275" t="b">
        <v>0</v>
      </c>
      <c r="S1275" t="n">
        <v>9.120015988500752</v>
      </c>
      <c r="T1275" t="n">
        <v>775.312889890558</v>
      </c>
      <c r="U1275" t="n">
        <v>3057.834037728361</v>
      </c>
      <c r="V1275" t="n">
        <v>112.3285046261958</v>
      </c>
      <c r="W1275" t="n">
        <v>5</v>
      </c>
      <c r="X1275" t="n">
        <v>2060.980141428915</v>
      </c>
      <c r="Y1275" t="b">
        <v>0</v>
      </c>
      <c r="Z1275" t="n">
        <v>2060.980141428915</v>
      </c>
      <c r="AA1275" t="b">
        <v>0</v>
      </c>
      <c r="AB1275" t="n">
        <v>28.48085817094214</v>
      </c>
      <c r="AC1275" t="n">
        <v>9.120015988500752</v>
      </c>
      <c r="AD1275" t="b">
        <v>0</v>
      </c>
      <c r="AE1275" t="n">
        <v>0</v>
      </c>
      <c r="AF1275" t="n">
        <v>0</v>
      </c>
      <c r="AG1275" t="n">
        <v>0.9188382196297034</v>
      </c>
      <c r="AH1275" t="n">
        <v>43.7611241775159</v>
      </c>
      <c r="AI1275" t="n">
        <v>45.98901659317551</v>
      </c>
      <c r="AJ1275" t="n">
        <v>9.925594945513005</v>
      </c>
      <c r="AK1275" t="n">
        <v>3.732550464181244</v>
      </c>
      <c r="AL1275" t="n">
        <v>9.925594945513005</v>
      </c>
      <c r="AM1275" t="n">
        <v>0</v>
      </c>
      <c r="AN1275" t="n">
        <v>0</v>
      </c>
      <c r="AO1275" t="n">
        <v>9.925627053013592</v>
      </c>
      <c r="AP1275" t="n">
        <v>0</v>
      </c>
      <c r="AQ1275" t="n">
        <v>2.302800085194127</v>
      </c>
      <c r="AR1275" t="n">
        <v>1</v>
      </c>
      <c r="AS1275" t="n">
        <v>0</v>
      </c>
      <c r="AT1275" t="n">
        <v>0</v>
      </c>
      <c r="AU1275" t="n">
        <v>0</v>
      </c>
      <c r="AV1275" t="n">
        <v>2.292833963316374</v>
      </c>
      <c r="AW1275" t="n">
        <v>0.7208280733507069</v>
      </c>
    </row>
    <row r="1276" spans="1:49">
      <c r="A1276" t="n">
        <v>0</v>
      </c>
      <c r="B1276" t="n">
        <v>-21.42638506</v>
      </c>
      <c r="C1276" t="n">
        <v>61.90810829705492</v>
      </c>
      <c r="D1276" t="n">
        <v>98.36919022697015</v>
      </c>
      <c r="E1276" t="n">
        <v>2055.572903346115</v>
      </c>
      <c r="F1276" t="n">
        <v>1273</v>
      </c>
      <c r="G1276" t="n">
        <v>93.86919030999999</v>
      </c>
      <c r="H1276" t="n">
        <v>-0.09042684497644871</v>
      </c>
      <c r="I1276" t="n">
        <v>-0</v>
      </c>
      <c r="J1276" t="n">
        <v>0</v>
      </c>
      <c r="K1276" t="n">
        <v>0</v>
      </c>
      <c r="L1276" t="n">
        <v>-0.0517029063690303</v>
      </c>
      <c r="M1276" t="n">
        <v>0</v>
      </c>
      <c r="N1276" t="n">
        <v>90.03885121112617</v>
      </c>
      <c r="O1276" t="n">
        <v>7.241787662520643</v>
      </c>
      <c r="P1276" t="b">
        <v>1</v>
      </c>
      <c r="Q1276" t="n">
        <v>0</v>
      </c>
      <c r="R1276" t="b">
        <v>0</v>
      </c>
      <c r="S1276" t="n">
        <v>7.241787662520643</v>
      </c>
      <c r="T1276" t="n">
        <v>773.2787599718591</v>
      </c>
      <c r="U1276" t="n">
        <v>3049.811429329012</v>
      </c>
      <c r="V1276" t="n">
        <v>89.42955862545661</v>
      </c>
      <c r="W1276" t="n">
        <v>5</v>
      </c>
      <c r="X1276" t="n">
        <v>2055.572903367754</v>
      </c>
      <c r="Y1276" t="b">
        <v>0</v>
      </c>
      <c r="Z1276" t="n">
        <v>2055.572903367754</v>
      </c>
      <c r="AA1276" t="b">
        <v>0</v>
      </c>
      <c r="AB1276" t="n">
        <v>22.67483737967967</v>
      </c>
      <c r="AC1276" t="n">
        <v>7.241787662520643</v>
      </c>
      <c r="AD1276" t="b">
        <v>0</v>
      </c>
      <c r="AE1276" t="n">
        <v>0</v>
      </c>
      <c r="AF1276" t="n">
        <v>0</v>
      </c>
      <c r="AG1276" t="n">
        <v>0.9075824479485802</v>
      </c>
      <c r="AH1276" t="n">
        <v>43.78644203748051</v>
      </c>
      <c r="AI1276" t="n">
        <v>37.06791821946707</v>
      </c>
      <c r="AJ1276" t="n">
        <v>7.979206383826996</v>
      </c>
      <c r="AK1276" t="n">
        <v>3.425726261485373</v>
      </c>
      <c r="AL1276" t="n">
        <v>7.979206383826996</v>
      </c>
      <c r="AM1276" t="n">
        <v>0</v>
      </c>
      <c r="AN1276" t="n">
        <v>0</v>
      </c>
      <c r="AO1276" t="n">
        <v>7.97930836110385</v>
      </c>
      <c r="AP1276" t="n">
        <v>0</v>
      </c>
      <c r="AQ1276" t="n">
        <v>1.967047595162146</v>
      </c>
      <c r="AR1276" t="n">
        <v>1</v>
      </c>
      <c r="AS1276" t="n">
        <v>0</v>
      </c>
      <c r="AT1276" t="n">
        <v>0</v>
      </c>
      <c r="AU1276" t="n">
        <v>0</v>
      </c>
      <c r="AV1276" t="n">
        <v>1.957549599924876</v>
      </c>
      <c r="AW1276" t="n">
        <v>0.6154203615168592</v>
      </c>
    </row>
    <row r="1277" spans="1:49">
      <c r="A1277" t="n">
        <v>0</v>
      </c>
      <c r="B1277" t="n">
        <v>-21.42638506</v>
      </c>
      <c r="C1277" t="n">
        <v>61.87060050233168</v>
      </c>
      <c r="D1277" t="n">
        <v>98.30959203384785</v>
      </c>
      <c r="E1277" t="n">
        <v>2046.39259110448</v>
      </c>
      <c r="F1277" t="n">
        <v>1274</v>
      </c>
      <c r="G1277" t="n">
        <v>93.44996485999999</v>
      </c>
      <c r="H1277" t="n">
        <v>-0.1439873818913657</v>
      </c>
      <c r="I1277" t="n">
        <v>-0</v>
      </c>
      <c r="J1277" t="n">
        <v>0</v>
      </c>
      <c r="K1277" t="n">
        <v>0</v>
      </c>
      <c r="L1277" t="n">
        <v>-0.06665323993898936</v>
      </c>
      <c r="M1277" t="n">
        <v>0</v>
      </c>
      <c r="N1277" t="n">
        <v>90.03141149409144</v>
      </c>
      <c r="O1277" t="n">
        <v>4.783217242537896</v>
      </c>
      <c r="P1277" t="b">
        <v>1</v>
      </c>
      <c r="Q1277" t="n">
        <v>0</v>
      </c>
      <c r="R1277" t="b">
        <v>0</v>
      </c>
      <c r="S1277" t="n">
        <v>4.783217242537896</v>
      </c>
      <c r="T1277" t="n">
        <v>769.8252505183947</v>
      </c>
      <c r="U1277" t="n">
        <v>3036.190788044549</v>
      </c>
      <c r="V1277" t="n">
        <v>59.33341372107418</v>
      </c>
      <c r="W1277" t="n">
        <v>5</v>
      </c>
      <c r="X1277" t="n">
        <v>2046.392591142026</v>
      </c>
      <c r="Y1277" t="b">
        <v>0</v>
      </c>
      <c r="Z1277" t="n">
        <v>2046.392591142026</v>
      </c>
      <c r="AA1277" t="b">
        <v>0</v>
      </c>
      <c r="AB1277" t="n">
        <v>15.04396899621556</v>
      </c>
      <c r="AC1277" t="n">
        <v>4.783217242537896</v>
      </c>
      <c r="AD1277" t="b">
        <v>0</v>
      </c>
      <c r="AE1277" t="n">
        <v>0</v>
      </c>
      <c r="AF1277" t="n">
        <v>0</v>
      </c>
      <c r="AG1277" t="n">
        <v>0.8807554416475287</v>
      </c>
      <c r="AH1277" t="n">
        <v>43.80933384449312</v>
      </c>
      <c r="AI1277" t="n">
        <v>25.34236829240092</v>
      </c>
      <c r="AJ1277" t="n">
        <v>5.430812023812737</v>
      </c>
      <c r="AK1277" t="n">
        <v>3.021939514633026</v>
      </c>
      <c r="AL1277" t="n">
        <v>5.430812023812737</v>
      </c>
      <c r="AM1277" t="n">
        <v>0</v>
      </c>
      <c r="AN1277" t="n">
        <v>0</v>
      </c>
      <c r="AO1277" t="n">
        <v>5.43105570448595</v>
      </c>
      <c r="AP1277" t="n">
        <v>0</v>
      </c>
      <c r="AQ1277" t="n">
        <v>1.531453162168948</v>
      </c>
      <c r="AR1277" t="n">
        <v>1</v>
      </c>
      <c r="AS1277" t="n">
        <v>0</v>
      </c>
      <c r="AT1277" t="n">
        <v>0</v>
      </c>
      <c r="AU1277" t="n">
        <v>0</v>
      </c>
      <c r="AV1277" t="n">
        <v>1.522685231439674</v>
      </c>
      <c r="AW1277" t="n">
        <v>0.4787063866197561</v>
      </c>
    </row>
    <row r="1278" spans="1:49">
      <c r="A1278" t="n">
        <v>0</v>
      </c>
      <c r="B1278" t="n">
        <v>-21.42638506</v>
      </c>
      <c r="C1278" t="n">
        <v>61.81696146751638</v>
      </c>
      <c r="D1278" t="n">
        <v>98.22436202820755</v>
      </c>
      <c r="E1278" t="n">
        <v>2033.023180602705</v>
      </c>
      <c r="F1278" t="n">
        <v>1275</v>
      </c>
      <c r="G1278" t="n">
        <v>92.839441275</v>
      </c>
      <c r="H1278" t="n">
        <v>-0.1917478232914309</v>
      </c>
      <c r="I1278" t="n">
        <v>-0</v>
      </c>
      <c r="J1278" t="n">
        <v>0</v>
      </c>
      <c r="K1278" t="n">
        <v>0</v>
      </c>
      <c r="L1278" t="n">
        <v>-0.07989957134757808</v>
      </c>
      <c r="M1278" t="n">
        <v>0</v>
      </c>
      <c r="N1278" t="n">
        <v>90.02397177705672</v>
      </c>
      <c r="O1278" t="n">
        <v>2.56756247970443</v>
      </c>
      <c r="P1278" t="b">
        <v>1</v>
      </c>
      <c r="Q1278" t="n">
        <v>0</v>
      </c>
      <c r="R1278" t="b">
        <v>0</v>
      </c>
      <c r="S1278" t="n">
        <v>2.56756247970443</v>
      </c>
      <c r="T1278" t="n">
        <v>764.7958588811251</v>
      </c>
      <c r="U1278" t="n">
        <v>3016.354867427157</v>
      </c>
      <c r="V1278" t="n">
        <v>32.05877141699538</v>
      </c>
      <c r="W1278" t="n">
        <v>5</v>
      </c>
      <c r="X1278" t="n">
        <v>2033.023180645904</v>
      </c>
      <c r="Y1278" t="b">
        <v>0</v>
      </c>
      <c r="Z1278" t="n">
        <v>2033.023180645904</v>
      </c>
      <c r="AA1278" t="b">
        <v>0</v>
      </c>
      <c r="AB1278" t="n">
        <v>8.128491738589094</v>
      </c>
      <c r="AC1278" t="n">
        <v>2.56756247970443</v>
      </c>
      <c r="AD1278" t="b">
        <v>0</v>
      </c>
      <c r="AE1278" t="n">
        <v>0</v>
      </c>
      <c r="AF1278" t="n">
        <v>0</v>
      </c>
      <c r="AG1278" t="n">
        <v>0.8196334370978047</v>
      </c>
      <c r="AH1278" t="n">
        <v>43.82884300150143</v>
      </c>
      <c r="AI1278" t="n">
        <v>14.71398825087977</v>
      </c>
      <c r="AJ1278" t="n">
        <v>3.13257410385278</v>
      </c>
      <c r="AK1278" t="n">
        <v>2.653911487394467</v>
      </c>
      <c r="AL1278" t="n">
        <v>3.13257410385278</v>
      </c>
      <c r="AM1278" t="n">
        <v>0</v>
      </c>
      <c r="AN1278" t="n">
        <v>0</v>
      </c>
      <c r="AO1278" t="n">
        <v>3.132992373993313</v>
      </c>
      <c r="AP1278" t="n">
        <v>0</v>
      </c>
      <c r="AQ1278" t="n">
        <v>1.141265260458712</v>
      </c>
      <c r="AR1278" t="n">
        <v>1</v>
      </c>
      <c r="AS1278" t="n">
        <v>0</v>
      </c>
      <c r="AT1278" t="n">
        <v>0</v>
      </c>
      <c r="AU1278" t="n">
        <v>0</v>
      </c>
      <c r="AV1278" t="n">
        <v>1.133239225246531</v>
      </c>
      <c r="AW1278" t="n">
        <v>0.3562711737741254</v>
      </c>
    </row>
    <row r="1279" spans="1:49">
      <c r="A1279" t="n">
        <v>0</v>
      </c>
      <c r="B1279" t="n">
        <v>-21.42638506</v>
      </c>
      <c r="C1279" t="n">
        <v>61.75354951208644</v>
      </c>
      <c r="D1279" t="n">
        <v>98.1236032927537</v>
      </c>
      <c r="E1279" t="n">
        <v>2016.84928497524</v>
      </c>
      <c r="F1279" t="n">
        <v>1276</v>
      </c>
      <c r="G1279" t="n">
        <v>92.100848895</v>
      </c>
      <c r="H1279" t="n">
        <v>-0.2132846291095678</v>
      </c>
      <c r="I1279" t="n">
        <v>-0</v>
      </c>
      <c r="J1279" t="n">
        <v>0</v>
      </c>
      <c r="K1279" t="n">
        <v>0</v>
      </c>
      <c r="L1279" t="n">
        <v>-0.09041009103879361</v>
      </c>
      <c r="M1279" t="n">
        <v>0</v>
      </c>
      <c r="N1279" t="n">
        <v>90.01653206002199</v>
      </c>
      <c r="O1279" t="n">
        <v>1.502078679541376</v>
      </c>
      <c r="P1279" t="b">
        <v>1</v>
      </c>
      <c r="Q1279" t="n">
        <v>0</v>
      </c>
      <c r="R1279" t="b">
        <v>0</v>
      </c>
      <c r="S1279" t="n">
        <v>1.502078679541376</v>
      </c>
      <c r="T1279" t="n">
        <v>758.7114578348937</v>
      </c>
      <c r="U1279" t="n">
        <v>2992.357989700821</v>
      </c>
      <c r="V1279" t="n">
        <v>18.90546749702419</v>
      </c>
      <c r="W1279" t="n">
        <v>5</v>
      </c>
      <c r="X1279" t="n">
        <v>2016.849285058353</v>
      </c>
      <c r="Y1279" t="b">
        <v>0</v>
      </c>
      <c r="Z1279" t="n">
        <v>2016.849285058353</v>
      </c>
      <c r="AA1279" t="b">
        <v>0</v>
      </c>
      <c r="AB1279" t="n">
        <v>4.793475531699845</v>
      </c>
      <c r="AC1279" t="n">
        <v>1.502078679541376</v>
      </c>
      <c r="AD1279" t="b">
        <v>0</v>
      </c>
      <c r="AE1279" t="n">
        <v>0</v>
      </c>
      <c r="AF1279" t="n">
        <v>0</v>
      </c>
      <c r="AG1279" t="n">
        <v>0.7420657871478945</v>
      </c>
      <c r="AH1279" t="n">
        <v>43.84468306355199</v>
      </c>
      <c r="AI1279" t="n">
        <v>9.584030990531193</v>
      </c>
      <c r="AJ1279" t="n">
        <v>2.024185329058986</v>
      </c>
      <c r="AK1279" t="n">
        <v>2.472049489492849</v>
      </c>
      <c r="AL1279" t="n">
        <v>2.024185329058986</v>
      </c>
      <c r="AM1279" t="n">
        <v>0</v>
      </c>
      <c r="AN1279" t="n">
        <v>0</v>
      </c>
      <c r="AO1279" t="n">
        <v>2.02470329408336</v>
      </c>
      <c r="AP1279" t="n">
        <v>0</v>
      </c>
      <c r="AQ1279" t="n">
        <v>0.9511945931931779</v>
      </c>
      <c r="AR1279" t="n">
        <v>1</v>
      </c>
      <c r="AS1279" t="n">
        <v>0</v>
      </c>
      <c r="AT1279" t="n">
        <v>0</v>
      </c>
      <c r="AU1279" t="n">
        <v>0</v>
      </c>
      <c r="AV1279" t="n">
        <v>0.9434887044191981</v>
      </c>
      <c r="AW1279" t="n">
        <v>0.2966168313605024</v>
      </c>
    </row>
    <row r="1280" spans="1:49">
      <c r="A1280" t="n">
        <v>0</v>
      </c>
      <c r="B1280" t="n">
        <v>-21.42638506</v>
      </c>
      <c r="C1280" t="n">
        <v>61.68869487565087</v>
      </c>
      <c r="D1280" t="n">
        <v>98.0205522022888</v>
      </c>
      <c r="E1280" t="n">
        <v>2000.147036072605</v>
      </c>
      <c r="F1280" t="n">
        <v>1277</v>
      </c>
      <c r="G1280" t="n">
        <v>91.338128885</v>
      </c>
      <c r="H1280" t="n">
        <v>-0.2062073186036013</v>
      </c>
      <c r="I1280" t="n">
        <v>-0</v>
      </c>
      <c r="J1280" t="n">
        <v>0</v>
      </c>
      <c r="K1280" t="n">
        <v>0</v>
      </c>
      <c r="L1280" t="n">
        <v>-0.09674876120350007</v>
      </c>
      <c r="M1280" t="n">
        <v>0</v>
      </c>
      <c r="N1280" t="n">
        <v>90.00909234298726</v>
      </c>
      <c r="O1280" t="n">
        <v>1.684396226343084</v>
      </c>
      <c r="P1280" t="b">
        <v>1</v>
      </c>
      <c r="Q1280" t="n">
        <v>0</v>
      </c>
      <c r="R1280" t="b">
        <v>0</v>
      </c>
      <c r="S1280" t="n">
        <v>1.684396226343084</v>
      </c>
      <c r="T1280" t="n">
        <v>752.4282973901222</v>
      </c>
      <c r="U1280" t="n">
        <v>2967.577204906642</v>
      </c>
      <c r="V1280" t="n">
        <v>21.37718529282066</v>
      </c>
      <c r="W1280" t="n">
        <v>5</v>
      </c>
      <c r="X1280" t="n">
        <v>2000.147036107077</v>
      </c>
      <c r="Y1280" t="b">
        <v>0</v>
      </c>
      <c r="Z1280" t="n">
        <v>2000.147036107077</v>
      </c>
      <c r="AA1280" t="b">
        <v>0</v>
      </c>
      <c r="AB1280" t="n">
        <v>5.420178826780086</v>
      </c>
      <c r="AC1280" t="n">
        <v>1.684396226343084</v>
      </c>
      <c r="AD1280" t="b">
        <v>0</v>
      </c>
      <c r="AE1280" t="n">
        <v>0</v>
      </c>
      <c r="AF1280" t="n">
        <v>0</v>
      </c>
      <c r="AG1280" t="n">
        <v>0.7630517815903172</v>
      </c>
      <c r="AH1280" t="n">
        <v>43.85793506461003</v>
      </c>
      <c r="AI1280" t="n">
        <v>10.53900736799021</v>
      </c>
      <c r="AJ1280" t="n">
        <v>2.20744681682355</v>
      </c>
      <c r="AK1280" t="n">
        <v>2.4971990196518</v>
      </c>
      <c r="AL1280" t="n">
        <v>2.20744681682355</v>
      </c>
      <c r="AM1280" t="n">
        <v>0</v>
      </c>
      <c r="AN1280" t="n">
        <v>0</v>
      </c>
      <c r="AO1280" t="n">
        <v>2.207945258633057</v>
      </c>
      <c r="AP1280" t="n">
        <v>0</v>
      </c>
      <c r="AQ1280" t="n">
        <v>0.97621286244226</v>
      </c>
      <c r="AR1280" t="n">
        <v>1</v>
      </c>
      <c r="AS1280" t="n">
        <v>0</v>
      </c>
      <c r="AT1280" t="n">
        <v>0</v>
      </c>
      <c r="AU1280" t="n">
        <v>0</v>
      </c>
      <c r="AV1280" t="n">
        <v>0.9682892789040982</v>
      </c>
      <c r="AW1280" t="n">
        <v>0.3044137109470573</v>
      </c>
    </row>
    <row r="1281" spans="1:49">
      <c r="A1281" t="n">
        <v>0</v>
      </c>
      <c r="B1281" t="n">
        <v>-21.42638506</v>
      </c>
      <c r="C1281" t="n">
        <v>61.6282853947049</v>
      </c>
      <c r="D1281" t="n">
        <v>97.924564263291</v>
      </c>
      <c r="E1281" t="n">
        <v>1984.598677791525</v>
      </c>
      <c r="F1281" t="n">
        <v>1278</v>
      </c>
      <c r="G1281" t="n">
        <v>90.62810210500001</v>
      </c>
      <c r="H1281" t="n">
        <v>-0.1891750881427008</v>
      </c>
      <c r="I1281" t="n">
        <v>-0</v>
      </c>
      <c r="J1281" t="n">
        <v>0</v>
      </c>
      <c r="K1281" t="n">
        <v>0</v>
      </c>
      <c r="L1281" t="n">
        <v>-0.09805273481757826</v>
      </c>
      <c r="M1281" t="n">
        <v>0</v>
      </c>
      <c r="N1281" t="n">
        <v>90.00165262595253</v>
      </c>
      <c r="O1281" t="n">
        <v>2.298805910823835</v>
      </c>
      <c r="P1281" t="b">
        <v>1</v>
      </c>
      <c r="Q1281" t="n">
        <v>0</v>
      </c>
      <c r="R1281" t="b">
        <v>0</v>
      </c>
      <c r="S1281" t="n">
        <v>2.298805910823835</v>
      </c>
      <c r="T1281" t="n">
        <v>746.5792150003414</v>
      </c>
      <c r="U1281" t="n">
        <v>2944.508423961347</v>
      </c>
      <c r="V1281" t="n">
        <v>29.4034162670585</v>
      </c>
      <c r="W1281" t="n">
        <v>5</v>
      </c>
      <c r="X1281" t="n">
        <v>1984.598677749948</v>
      </c>
      <c r="Y1281" t="b">
        <v>0</v>
      </c>
      <c r="Z1281" t="n">
        <v>1984.598677749948</v>
      </c>
      <c r="AA1281" t="b">
        <v>0</v>
      </c>
      <c r="AB1281" t="n">
        <v>7.455227248239986</v>
      </c>
      <c r="AC1281" t="n">
        <v>2.298805910823835</v>
      </c>
      <c r="AD1281" t="b">
        <v>0</v>
      </c>
      <c r="AE1281" t="n">
        <v>0</v>
      </c>
      <c r="AF1281" t="n">
        <v>0</v>
      </c>
      <c r="AG1281" t="n">
        <v>0.8098879647125238</v>
      </c>
      <c r="AH1281" t="n">
        <v>43.87158647541752</v>
      </c>
      <c r="AI1281" t="n">
        <v>13.65765205317155</v>
      </c>
      <c r="AJ1281" t="n">
        <v>2.838424585849741</v>
      </c>
      <c r="AK1281" t="n">
        <v>2.596484029076622</v>
      </c>
      <c r="AL1281" t="n">
        <v>2.838424585849741</v>
      </c>
      <c r="AM1281" t="n">
        <v>0</v>
      </c>
      <c r="AN1281" t="n">
        <v>0</v>
      </c>
      <c r="AO1281" t="n">
        <v>2.838858771876807</v>
      </c>
      <c r="AP1281" t="n">
        <v>0</v>
      </c>
      <c r="AQ1281" t="n">
        <v>1.076610692182099</v>
      </c>
      <c r="AR1281" t="n">
        <v>1</v>
      </c>
      <c r="AS1281" t="n">
        <v>0</v>
      </c>
      <c r="AT1281" t="n">
        <v>0</v>
      </c>
      <c r="AU1281" t="n">
        <v>0</v>
      </c>
      <c r="AV1281" t="n">
        <v>1.068290636510926</v>
      </c>
      <c r="AW1281" t="n">
        <v>0.3358524400872705</v>
      </c>
    </row>
    <row r="1282" spans="1:49">
      <c r="A1282" t="n">
        <v>0</v>
      </c>
      <c r="B1282" t="n">
        <v>-21.42638506</v>
      </c>
      <c r="C1282" t="n">
        <v>61.5718570401965</v>
      </c>
      <c r="D1282" t="n">
        <v>97.83490215453784</v>
      </c>
      <c r="E1282" t="n">
        <v>1970.046891260085</v>
      </c>
      <c r="F1282" t="n">
        <v>1279</v>
      </c>
      <c r="G1282" t="n">
        <v>89.96358448000001</v>
      </c>
      <c r="H1282" t="n">
        <v>-0.1825459996589451</v>
      </c>
      <c r="I1282" t="n">
        <v>-0</v>
      </c>
      <c r="J1282" t="n">
        <v>0</v>
      </c>
      <c r="K1282" t="n">
        <v>0</v>
      </c>
      <c r="L1282" t="n">
        <v>-0.09565579433771304</v>
      </c>
      <c r="M1282" t="n">
        <v>0</v>
      </c>
      <c r="N1282" t="n">
        <v>89.9942129089178</v>
      </c>
      <c r="O1282" t="n">
        <v>2.470144024078551</v>
      </c>
      <c r="P1282" t="b">
        <v>1</v>
      </c>
      <c r="Q1282" t="n">
        <v>0</v>
      </c>
      <c r="R1282" t="b">
        <v>0</v>
      </c>
      <c r="S1282" t="n">
        <v>2.470144024078551</v>
      </c>
      <c r="T1282" t="n">
        <v>741.1050294518941</v>
      </c>
      <c r="U1282" t="n">
        <v>2922.91823615827</v>
      </c>
      <c r="V1282" t="n">
        <v>31.82833330966021</v>
      </c>
      <c r="W1282" t="n">
        <v>5</v>
      </c>
      <c r="X1282" t="n">
        <v>1970.046891170674</v>
      </c>
      <c r="Y1282" t="b">
        <v>0</v>
      </c>
      <c r="Z1282" t="n">
        <v>1970.046891170674</v>
      </c>
      <c r="AA1282" t="b">
        <v>0</v>
      </c>
      <c r="AB1282" t="n">
        <v>8.070064226587276</v>
      </c>
      <c r="AC1282" t="n">
        <v>2.470144024078551</v>
      </c>
      <c r="AD1282" t="b">
        <v>0</v>
      </c>
      <c r="AE1282" t="n">
        <v>0</v>
      </c>
      <c r="AF1282" t="n">
        <v>0</v>
      </c>
      <c r="AG1282" t="n">
        <v>0.8203588854413246</v>
      </c>
      <c r="AH1282" t="n">
        <v>43.8865347733452</v>
      </c>
      <c r="AI1282" t="n">
        <v>14.59530611870833</v>
      </c>
      <c r="AJ1282" t="n">
        <v>3.011052928072693</v>
      </c>
      <c r="AK1282" t="n">
        <v>2.621917058489821</v>
      </c>
      <c r="AL1282" t="n">
        <v>3.011052928072693</v>
      </c>
      <c r="AM1282" t="n">
        <v>0</v>
      </c>
      <c r="AN1282" t="n">
        <v>0</v>
      </c>
      <c r="AO1282" t="n">
        <v>3.011453291235968</v>
      </c>
      <c r="AP1282" t="n">
        <v>0</v>
      </c>
      <c r="AQ1282" t="n">
        <v>1.10095679880275</v>
      </c>
      <c r="AR1282" t="n">
        <v>1</v>
      </c>
      <c r="AS1282" t="n">
        <v>0</v>
      </c>
      <c r="AT1282" t="n">
        <v>0</v>
      </c>
      <c r="AU1282" t="n">
        <v>0</v>
      </c>
      <c r="AV1282" t="n">
        <v>1.09244647886481</v>
      </c>
      <c r="AW1282" t="n">
        <v>0.343446626837247</v>
      </c>
    </row>
    <row r="1283" spans="1:49">
      <c r="A1283" t="n">
        <v>0</v>
      </c>
      <c r="B1283" t="n">
        <v>-21.42638506</v>
      </c>
      <c r="C1283" t="n">
        <v>61.5167175900154</v>
      </c>
      <c r="D1283" t="n">
        <v>97.7472880565937</v>
      </c>
      <c r="E1283" t="n">
        <v>1955.694693035065</v>
      </c>
      <c r="F1283" t="n">
        <v>1280</v>
      </c>
      <c r="G1283" t="n">
        <v>89.30818120000001</v>
      </c>
      <c r="H1283" t="n">
        <v>-0.1805750007215021</v>
      </c>
      <c r="I1283" t="n">
        <v>-0</v>
      </c>
      <c r="J1283" t="n">
        <v>0</v>
      </c>
      <c r="K1283" t="n">
        <v>0</v>
      </c>
      <c r="L1283" t="n">
        <v>-0.09165082400356805</v>
      </c>
      <c r="M1283" t="n">
        <v>0</v>
      </c>
      <c r="N1283" t="n">
        <v>89.98677319188307</v>
      </c>
      <c r="O1283" t="n">
        <v>2.444489394172613</v>
      </c>
      <c r="P1283" t="b">
        <v>1</v>
      </c>
      <c r="Q1283" t="n">
        <v>0</v>
      </c>
      <c r="R1283" t="b">
        <v>0</v>
      </c>
      <c r="S1283" t="n">
        <v>2.444489394172613</v>
      </c>
      <c r="T1283" t="n">
        <v>735.7059263599619</v>
      </c>
      <c r="U1283" t="n">
        <v>2901.62417356369</v>
      </c>
      <c r="V1283" t="n">
        <v>31.72891965216525</v>
      </c>
      <c r="W1283" t="n">
        <v>5</v>
      </c>
      <c r="X1283" t="n">
        <v>1955.694692981927</v>
      </c>
      <c r="Y1283" t="b">
        <v>0</v>
      </c>
      <c r="Z1283" t="n">
        <v>1955.694692981927</v>
      </c>
      <c r="AA1283" t="b">
        <v>0</v>
      </c>
      <c r="AB1283" t="n">
        <v>8.044857923976991</v>
      </c>
      <c r="AC1283" t="n">
        <v>2.444489394172613</v>
      </c>
      <c r="AD1283" t="b">
        <v>0</v>
      </c>
      <c r="AE1283" t="n">
        <v>0</v>
      </c>
      <c r="AF1283" t="n">
        <v>0</v>
      </c>
      <c r="AG1283" t="n">
        <v>0.8203452017701808</v>
      </c>
      <c r="AH1283" t="n">
        <v>43.90171253908319</v>
      </c>
      <c r="AI1283" t="n">
        <v>14.54996135696656</v>
      </c>
      <c r="AJ1283" t="n">
        <v>2.979830184778036</v>
      </c>
      <c r="AK1283" t="n">
        <v>2.613970371837492</v>
      </c>
      <c r="AL1283" t="n">
        <v>2.979830184778036</v>
      </c>
      <c r="AM1283" t="n">
        <v>0</v>
      </c>
      <c r="AN1283" t="n">
        <v>0</v>
      </c>
      <c r="AO1283" t="n">
        <v>2.980214333631634</v>
      </c>
      <c r="AP1283" t="n">
        <v>0</v>
      </c>
      <c r="AQ1283" t="n">
        <v>1.091244421686821</v>
      </c>
      <c r="AR1283" t="n">
        <v>1</v>
      </c>
      <c r="AS1283" t="n">
        <v>0</v>
      </c>
      <c r="AT1283" t="n">
        <v>0</v>
      </c>
      <c r="AU1283" t="n">
        <v>0</v>
      </c>
      <c r="AV1283" t="n">
        <v>1.082634794524108</v>
      </c>
      <c r="AW1283" t="n">
        <v>0.3403619998503875</v>
      </c>
    </row>
    <row r="1284" spans="1:49">
      <c r="A1284" t="n">
        <v>0</v>
      </c>
      <c r="B1284" t="n">
        <v>-21.42638506</v>
      </c>
      <c r="C1284" t="n">
        <v>61.46337625375116</v>
      </c>
      <c r="D1284" t="n">
        <v>97.6625310805162</v>
      </c>
      <c r="E1284" t="n">
        <v>1941.734246864715</v>
      </c>
      <c r="F1284" t="n">
        <v>1281</v>
      </c>
      <c r="G1284" t="n">
        <v>88.67066755499999</v>
      </c>
      <c r="H1284" t="n">
        <v>-0.1725847682883863</v>
      </c>
      <c r="I1284" t="n">
        <v>-0</v>
      </c>
      <c r="J1284" t="n">
        <v>0</v>
      </c>
      <c r="K1284" t="n">
        <v>0</v>
      </c>
      <c r="L1284" t="n">
        <v>-0.08790130736644564</v>
      </c>
      <c r="M1284" t="n">
        <v>0</v>
      </c>
      <c r="N1284" t="n">
        <v>89.97933347484835</v>
      </c>
      <c r="O1284" t="n">
        <v>2.674461760228759</v>
      </c>
      <c r="P1284" t="b">
        <v>1</v>
      </c>
      <c r="Q1284" t="n">
        <v>0</v>
      </c>
      <c r="R1284" t="b">
        <v>0</v>
      </c>
      <c r="S1284" t="n">
        <v>2.674461760228759</v>
      </c>
      <c r="T1284" t="n">
        <v>730.4541951024246</v>
      </c>
      <c r="U1284" t="n">
        <v>2880.911345483963</v>
      </c>
      <c r="V1284" t="n">
        <v>34.96349083388916</v>
      </c>
      <c r="W1284" t="n">
        <v>5</v>
      </c>
      <c r="X1284" t="n">
        <v>1941.734246856191</v>
      </c>
      <c r="Y1284" t="b">
        <v>0</v>
      </c>
      <c r="Z1284" t="n">
        <v>1941.734246856191</v>
      </c>
      <c r="AA1284" t="b">
        <v>0</v>
      </c>
      <c r="AB1284" t="n">
        <v>8.864982462953641</v>
      </c>
      <c r="AC1284" t="n">
        <v>2.674461760228759</v>
      </c>
      <c r="AD1284" t="b">
        <v>0</v>
      </c>
      <c r="AE1284" t="n">
        <v>0</v>
      </c>
      <c r="AF1284" t="n">
        <v>0</v>
      </c>
      <c r="AG1284" t="n">
        <v>0.8322878439415199</v>
      </c>
      <c r="AH1284" t="n">
        <v>43.91673381442055</v>
      </c>
      <c r="AI1284" t="n">
        <v>15.80317803207694</v>
      </c>
      <c r="AJ1284" t="n">
        <v>3.213385584923524</v>
      </c>
      <c r="AK1284" t="n">
        <v>2.650385060335633</v>
      </c>
      <c r="AL1284" t="n">
        <v>3.213385584923524</v>
      </c>
      <c r="AM1284" t="n">
        <v>0</v>
      </c>
      <c r="AN1284" t="n">
        <v>0</v>
      </c>
      <c r="AO1284" t="n">
        <v>3.21374838946647</v>
      </c>
      <c r="AP1284" t="n">
        <v>0</v>
      </c>
      <c r="AQ1284" t="n">
        <v>1.12620418842527</v>
      </c>
      <c r="AR1284" t="n">
        <v>1</v>
      </c>
      <c r="AS1284" t="n">
        <v>0</v>
      </c>
      <c r="AT1284" t="n">
        <v>0</v>
      </c>
      <c r="AU1284" t="n">
        <v>0</v>
      </c>
      <c r="AV1284" t="n">
        <v>1.117387879629749</v>
      </c>
      <c r="AW1284" t="n">
        <v>0.3512877798154831</v>
      </c>
    </row>
    <row r="1285" spans="1:49">
      <c r="A1285" t="n">
        <v>0</v>
      </c>
      <c r="B1285" t="n">
        <v>-21.42638506</v>
      </c>
      <c r="C1285" t="n">
        <v>61.41204895593913</v>
      </c>
      <c r="D1285" t="n">
        <v>97.5809743206475</v>
      </c>
      <c r="E1285" t="n">
        <v>1928.17985112803</v>
      </c>
      <c r="F1285" t="n">
        <v>1282</v>
      </c>
      <c r="G1285" t="n">
        <v>88.05169649</v>
      </c>
      <c r="H1285" t="n">
        <v>-0.1761565177916324</v>
      </c>
      <c r="I1285" t="n">
        <v>-0</v>
      </c>
      <c r="J1285" t="n">
        <v>0</v>
      </c>
      <c r="K1285" t="n">
        <v>0</v>
      </c>
      <c r="L1285" t="n">
        <v>-0.08589369597884433</v>
      </c>
      <c r="M1285" t="n">
        <v>0</v>
      </c>
      <c r="N1285" t="n">
        <v>89.97189375781362</v>
      </c>
      <c r="O1285" t="n">
        <v>2.423960243728202</v>
      </c>
      <c r="P1285" t="b">
        <v>1</v>
      </c>
      <c r="Q1285" t="n">
        <v>0</v>
      </c>
      <c r="R1285" t="b">
        <v>0</v>
      </c>
      <c r="S1285" t="n">
        <v>2.423960243728202</v>
      </c>
      <c r="T1285" t="n">
        <v>725.3552145314729</v>
      </c>
      <c r="U1285" t="n">
        <v>2860.800966112129</v>
      </c>
      <c r="V1285" t="n">
        <v>31.91142052215904</v>
      </c>
      <c r="W1285" t="n">
        <v>5</v>
      </c>
      <c r="X1285" t="n">
        <v>1928.179851159575</v>
      </c>
      <c r="Y1285" t="b">
        <v>0</v>
      </c>
      <c r="Z1285" t="n">
        <v>1928.179851159575</v>
      </c>
      <c r="AA1285" t="b">
        <v>0</v>
      </c>
      <c r="AB1285" t="n">
        <v>8.091130964036269</v>
      </c>
      <c r="AC1285" t="n">
        <v>2.423960243728202</v>
      </c>
      <c r="AD1285" t="b">
        <v>0</v>
      </c>
      <c r="AE1285" t="n">
        <v>0</v>
      </c>
      <c r="AF1285" t="n">
        <v>0</v>
      </c>
      <c r="AG1285" t="n">
        <v>0.8217684900970489</v>
      </c>
      <c r="AH1285" t="n">
        <v>43.93207577149727</v>
      </c>
      <c r="AI1285" t="n">
        <v>14.60830573561795</v>
      </c>
      <c r="AJ1285" t="n">
        <v>2.949687500724124</v>
      </c>
      <c r="AK1285" t="n">
        <v>2.603660388383128</v>
      </c>
      <c r="AL1285" t="n">
        <v>2.949687500724124</v>
      </c>
      <c r="AM1285" t="n">
        <v>0</v>
      </c>
      <c r="AN1285" t="n">
        <v>0</v>
      </c>
      <c r="AO1285" t="n">
        <v>2.950065069915297</v>
      </c>
      <c r="AP1285" t="n">
        <v>0</v>
      </c>
      <c r="AQ1285" t="n">
        <v>1.07769167073855</v>
      </c>
      <c r="AR1285" t="n">
        <v>1</v>
      </c>
      <c r="AS1285" t="n">
        <v>0</v>
      </c>
      <c r="AT1285" t="n">
        <v>0</v>
      </c>
      <c r="AU1285" t="n">
        <v>0</v>
      </c>
      <c r="AV1285" t="n">
        <v>1.068888469586668</v>
      </c>
      <c r="AW1285" t="n">
        <v>0.336040388657061</v>
      </c>
    </row>
    <row r="1286" spans="1:49">
      <c r="A1286" t="n">
        <v>0</v>
      </c>
      <c r="B1286" t="n">
        <v>-21.42638506</v>
      </c>
      <c r="C1286" t="n">
        <v>61.35811514333335</v>
      </c>
      <c r="D1286" t="n">
        <v>97.49527592640121</v>
      </c>
      <c r="E1286" t="n">
        <v>1913.66511774338</v>
      </c>
      <c r="F1286" t="n">
        <v>1283</v>
      </c>
      <c r="G1286" t="n">
        <v>87.38887092499999</v>
      </c>
      <c r="H1286" t="n">
        <v>-0.1909530188784174</v>
      </c>
      <c r="I1286" t="n">
        <v>-0</v>
      </c>
      <c r="J1286" t="n">
        <v>0</v>
      </c>
      <c r="K1286" t="n">
        <v>0</v>
      </c>
      <c r="L1286" t="n">
        <v>-0.08479247499364517</v>
      </c>
      <c r="M1286" t="n">
        <v>0</v>
      </c>
      <c r="N1286" t="n">
        <v>89.96445404077889</v>
      </c>
      <c r="O1286" t="n">
        <v>1.707300869377569</v>
      </c>
      <c r="P1286" t="b">
        <v>1</v>
      </c>
      <c r="Q1286" t="n">
        <v>0</v>
      </c>
      <c r="R1286" t="b">
        <v>0</v>
      </c>
      <c r="S1286" t="n">
        <v>1.707300869377569</v>
      </c>
      <c r="T1286" t="n">
        <v>719.8949678915671</v>
      </c>
      <c r="U1286" t="n">
        <v>2839.265753364341</v>
      </c>
      <c r="V1286" t="n">
        <v>22.64708476868742</v>
      </c>
      <c r="W1286" t="n">
        <v>5</v>
      </c>
      <c r="X1286" t="n">
        <v>1913.665117767566</v>
      </c>
      <c r="Y1286" t="b">
        <v>0</v>
      </c>
      <c r="Z1286" t="n">
        <v>1913.665117767566</v>
      </c>
      <c r="AA1286" t="b">
        <v>0</v>
      </c>
      <c r="AB1286" t="n">
        <v>5.742161452506952</v>
      </c>
      <c r="AC1286" t="n">
        <v>1.707300869377569</v>
      </c>
      <c r="AD1286" t="b">
        <v>0</v>
      </c>
      <c r="AE1286" t="n">
        <v>0</v>
      </c>
      <c r="AF1286" t="n">
        <v>0</v>
      </c>
      <c r="AG1286" t="n">
        <v>0.7749429399082643</v>
      </c>
      <c r="AH1286" t="n">
        <v>43.94685289174362</v>
      </c>
      <c r="AI1286" t="n">
        <v>10.99374797661267</v>
      </c>
      <c r="AJ1286" t="n">
        <v>2.203131071275616</v>
      </c>
      <c r="AK1286" t="n">
        <v>2.474220599005914</v>
      </c>
      <c r="AL1286" t="n">
        <v>2.203131071275616</v>
      </c>
      <c r="AM1286" t="n">
        <v>0</v>
      </c>
      <c r="AN1286" t="n">
        <v>0</v>
      </c>
      <c r="AO1286" t="n">
        <v>2.20355843904543</v>
      </c>
      <c r="AP1286" t="n">
        <v>0</v>
      </c>
      <c r="AQ1286" t="n">
        <v>0.9477833506514458</v>
      </c>
      <c r="AR1286" t="n">
        <v>1</v>
      </c>
      <c r="AS1286" t="n">
        <v>0</v>
      </c>
      <c r="AT1286" t="n">
        <v>0</v>
      </c>
      <c r="AU1286" t="n">
        <v>0</v>
      </c>
      <c r="AV1286" t="n">
        <v>0.9392102520873148</v>
      </c>
      <c r="AW1286" t="n">
        <v>0.2952717585812883</v>
      </c>
    </row>
    <row r="1287" spans="1:49">
      <c r="A1287" t="n">
        <v>0</v>
      </c>
      <c r="B1287" t="n">
        <v>-21.42638506</v>
      </c>
      <c r="C1287" t="n">
        <v>61.30184371166131</v>
      </c>
      <c r="D1287" t="n">
        <v>97.40586316095325</v>
      </c>
      <c r="E1287" t="n">
        <v>1898.31698091471</v>
      </c>
      <c r="F1287" t="n">
        <v>1284</v>
      </c>
      <c r="G1287" t="n">
        <v>86.6879874</v>
      </c>
      <c r="H1287" t="n">
        <v>-0.196455648361356</v>
      </c>
      <c r="I1287" t="n">
        <v>-0</v>
      </c>
      <c r="J1287" t="n">
        <v>0</v>
      </c>
      <c r="K1287" t="n">
        <v>0</v>
      </c>
      <c r="L1287" t="n">
        <v>-0.08359118944575039</v>
      </c>
      <c r="M1287" t="n">
        <v>0</v>
      </c>
      <c r="N1287" t="n">
        <v>89.95701432374416</v>
      </c>
      <c r="O1287" t="n">
        <v>1.376809833583628</v>
      </c>
      <c r="P1287" t="b">
        <v>1</v>
      </c>
      <c r="Q1287" t="n">
        <v>0</v>
      </c>
      <c r="R1287" t="b">
        <v>0</v>
      </c>
      <c r="S1287" t="n">
        <v>1.376809833583628</v>
      </c>
      <c r="T1287" t="n">
        <v>714.1212061140677</v>
      </c>
      <c r="U1287" t="n">
        <v>2816.494036913883</v>
      </c>
      <c r="V1287" t="n">
        <v>18.41083184503804</v>
      </c>
      <c r="W1287" t="n">
        <v>5</v>
      </c>
      <c r="X1287" t="n">
        <v>1898.316980879957</v>
      </c>
      <c r="Y1287" t="b">
        <v>0</v>
      </c>
      <c r="Z1287" t="n">
        <v>1898.316980879957</v>
      </c>
      <c r="AA1287" t="b">
        <v>0</v>
      </c>
      <c r="AB1287" t="n">
        <v>4.668060812636421</v>
      </c>
      <c r="AC1287" t="n">
        <v>1.376809833583628</v>
      </c>
      <c r="AD1287" t="b">
        <v>0</v>
      </c>
      <c r="AE1287" t="n">
        <v>0</v>
      </c>
      <c r="AF1287" t="n">
        <v>0</v>
      </c>
      <c r="AG1287" t="n">
        <v>0.7417711445821463</v>
      </c>
      <c r="AH1287" t="n">
        <v>43.95999552930584</v>
      </c>
      <c r="AI1287" t="n">
        <v>9.336985269363502</v>
      </c>
      <c r="AJ1287" t="n">
        <v>1.856111340593076</v>
      </c>
      <c r="AK1287" t="n">
        <v>2.411079019161098</v>
      </c>
      <c r="AL1287" t="n">
        <v>1.856111340593076</v>
      </c>
      <c r="AM1287" t="n">
        <v>0</v>
      </c>
      <c r="AN1287" t="n">
        <v>0</v>
      </c>
      <c r="AO1287" t="n">
        <v>1.856565640818826</v>
      </c>
      <c r="AP1287" t="n">
        <v>0</v>
      </c>
      <c r="AQ1287" t="n">
        <v>0.8847617938210735</v>
      </c>
      <c r="AR1287" t="n">
        <v>1</v>
      </c>
      <c r="AS1287" t="n">
        <v>0</v>
      </c>
      <c r="AT1287" t="n">
        <v>0</v>
      </c>
      <c r="AU1287" t="n">
        <v>0</v>
      </c>
      <c r="AV1287" t="n">
        <v>0.8762457999071965</v>
      </c>
      <c r="AW1287" t="n">
        <v>0.2754768037434204</v>
      </c>
    </row>
    <row r="1288" spans="1:49">
      <c r="A1288" t="n">
        <v>0</v>
      </c>
      <c r="B1288" t="n">
        <v>-21.42638506</v>
      </c>
      <c r="C1288" t="n">
        <v>61.24572932491922</v>
      </c>
      <c r="D1288" t="n">
        <v>97.3166999328117</v>
      </c>
      <c r="E1288" t="n">
        <v>1882.87565294074</v>
      </c>
      <c r="F1288" t="n">
        <v>1285</v>
      </c>
      <c r="G1288" t="n">
        <v>85.98284824000001</v>
      </c>
      <c r="H1288" t="n">
        <v>-0.1949099585094771</v>
      </c>
      <c r="I1288" t="n">
        <v>-0</v>
      </c>
      <c r="J1288" t="n">
        <v>0</v>
      </c>
      <c r="K1288" t="n">
        <v>0</v>
      </c>
      <c r="L1288" t="n">
        <v>-0.08267502055584769</v>
      </c>
      <c r="M1288" t="n">
        <v>0</v>
      </c>
      <c r="N1288" t="n">
        <v>89.94957460670943</v>
      </c>
      <c r="O1288" t="n">
        <v>1.337638801922574</v>
      </c>
      <c r="P1288" t="b">
        <v>1</v>
      </c>
      <c r="Q1288" t="n">
        <v>0</v>
      </c>
      <c r="R1288" t="b">
        <v>0</v>
      </c>
      <c r="S1288" t="n">
        <v>1.337638801922574</v>
      </c>
      <c r="T1288" t="n">
        <v>708.3123871240279</v>
      </c>
      <c r="U1288" t="n">
        <v>2793.584054817166</v>
      </c>
      <c r="V1288" t="n">
        <v>18.03372336281508</v>
      </c>
      <c r="W1288" t="n">
        <v>5</v>
      </c>
      <c r="X1288" t="n">
        <v>1882.87565294677</v>
      </c>
      <c r="Y1288" t="b">
        <v>0</v>
      </c>
      <c r="Z1288" t="n">
        <v>1882.87565294677</v>
      </c>
      <c r="AA1288" t="b">
        <v>0</v>
      </c>
      <c r="AB1288" t="n">
        <v>4.572445071707677</v>
      </c>
      <c r="AC1288" t="n">
        <v>1.337638801922574</v>
      </c>
      <c r="AD1288" t="b">
        <v>0</v>
      </c>
      <c r="AE1288" t="n">
        <v>0</v>
      </c>
      <c r="AF1288" t="n">
        <v>0</v>
      </c>
      <c r="AG1288" t="n">
        <v>0.738753933642218</v>
      </c>
      <c r="AH1288" t="n">
        <v>43.97215622883729</v>
      </c>
      <c r="AI1288" t="n">
        <v>9.183089015378412</v>
      </c>
      <c r="AJ1288" t="n">
        <v>1.81066893996452</v>
      </c>
      <c r="AK1288" t="n">
        <v>2.399045882280967</v>
      </c>
      <c r="AL1288" t="n">
        <v>1.81066893996452</v>
      </c>
      <c r="AM1288" t="n">
        <v>0</v>
      </c>
      <c r="AN1288" t="n">
        <v>0</v>
      </c>
      <c r="AO1288" t="n">
        <v>1.811115033157519</v>
      </c>
      <c r="AP1288" t="n">
        <v>0</v>
      </c>
      <c r="AQ1288" t="n">
        <v>0.8722711774752591</v>
      </c>
      <c r="AR1288" t="n">
        <v>1</v>
      </c>
      <c r="AS1288" t="n">
        <v>0</v>
      </c>
      <c r="AT1288" t="n">
        <v>0</v>
      </c>
      <c r="AU1288" t="n">
        <v>0</v>
      </c>
      <c r="AV1288" t="n">
        <v>0.8636773940402225</v>
      </c>
      <c r="AW1288" t="n">
        <v>0.2715255103086893</v>
      </c>
    </row>
    <row r="1289" spans="1:49">
      <c r="A1289" t="n">
        <v>0</v>
      </c>
      <c r="B1289" t="n">
        <v>-21.42638506</v>
      </c>
      <c r="C1289" t="n">
        <v>61.1912750807378</v>
      </c>
      <c r="D1289" t="n">
        <v>97.23017459627829</v>
      </c>
      <c r="E1289" t="n">
        <v>1867.80689281434</v>
      </c>
      <c r="F1289" t="n">
        <v>1286</v>
      </c>
      <c r="G1289" t="n">
        <v>85.294722655</v>
      </c>
      <c r="H1289" t="n">
        <v>-0.1849584717674109</v>
      </c>
      <c r="I1289" t="n">
        <v>-0</v>
      </c>
      <c r="J1289" t="n">
        <v>0</v>
      </c>
      <c r="K1289" t="n">
        <v>0</v>
      </c>
      <c r="L1289" t="n">
        <v>-0.08189861058744635</v>
      </c>
      <c r="M1289" t="n">
        <v>0</v>
      </c>
      <c r="N1289" t="n">
        <v>89.9421348896747</v>
      </c>
      <c r="O1289" t="n">
        <v>1.640500175764708</v>
      </c>
      <c r="P1289" t="b">
        <v>1</v>
      </c>
      <c r="Q1289" t="n">
        <v>0</v>
      </c>
      <c r="R1289" t="b">
        <v>0</v>
      </c>
      <c r="S1289" t="n">
        <v>1.640500175764708</v>
      </c>
      <c r="T1289" t="n">
        <v>702.6437231319723</v>
      </c>
      <c r="U1289" t="n">
        <v>2771.226844032498</v>
      </c>
      <c r="V1289" t="n">
        <v>22.29525748431432</v>
      </c>
      <c r="W1289" t="n">
        <v>5</v>
      </c>
      <c r="X1289" t="n">
        <v>1867.806892877904</v>
      </c>
      <c r="Y1289" t="b">
        <v>0</v>
      </c>
      <c r="Z1289" t="n">
        <v>1867.806892877904</v>
      </c>
      <c r="AA1289" t="b">
        <v>0</v>
      </c>
      <c r="AB1289" t="n">
        <v>5.652955751600994</v>
      </c>
      <c r="AC1289" t="n">
        <v>1.640500175764708</v>
      </c>
      <c r="AD1289" t="b">
        <v>0</v>
      </c>
      <c r="AE1289" t="n">
        <v>0</v>
      </c>
      <c r="AF1289" t="n">
        <v>0</v>
      </c>
      <c r="AG1289" t="n">
        <v>0.7740244895583944</v>
      </c>
      <c r="AH1289" t="n">
        <v>43.98410899564217</v>
      </c>
      <c r="AI1289" t="n">
        <v>10.83580018304668</v>
      </c>
      <c r="AJ1289" t="n">
        <v>2.119442211319006</v>
      </c>
      <c r="AK1289" t="n">
        <v>2.448625477407218</v>
      </c>
      <c r="AL1289" t="n">
        <v>2.119442211319006</v>
      </c>
      <c r="AM1289" t="n">
        <v>0</v>
      </c>
      <c r="AN1289" t="n">
        <v>0</v>
      </c>
      <c r="AO1289" t="n">
        <v>2.119846305076591</v>
      </c>
      <c r="AP1289" t="n">
        <v>0</v>
      </c>
      <c r="AQ1289" t="n">
        <v>0.9194560305961608</v>
      </c>
      <c r="AR1289" t="n">
        <v>1</v>
      </c>
      <c r="AS1289" t="n">
        <v>0</v>
      </c>
      <c r="AT1289" t="n">
        <v>0</v>
      </c>
      <c r="AU1289" t="n">
        <v>0</v>
      </c>
      <c r="AV1289" t="n">
        <v>0.910623126233448</v>
      </c>
      <c r="AW1289" t="n">
        <v>0.2862844515274136</v>
      </c>
    </row>
    <row r="1290" spans="1:49">
      <c r="A1290" t="n">
        <v>0</v>
      </c>
      <c r="B1290" t="n">
        <v>-21.42638506</v>
      </c>
      <c r="C1290" t="n">
        <v>61.14096716152748</v>
      </c>
      <c r="D1290" t="n">
        <v>97.1502375830041</v>
      </c>
      <c r="E1290" t="n">
        <v>1853.83731639317</v>
      </c>
      <c r="F1290" t="n">
        <v>1287</v>
      </c>
      <c r="G1290" t="n">
        <v>84.65679206499999</v>
      </c>
      <c r="H1290" t="n">
        <v>-0.170302966920902</v>
      </c>
      <c r="I1290" t="n">
        <v>-0</v>
      </c>
      <c r="J1290" t="n">
        <v>0</v>
      </c>
      <c r="K1290" t="n">
        <v>0</v>
      </c>
      <c r="L1290" t="n">
        <v>-0.08000822698469129</v>
      </c>
      <c r="M1290" t="n">
        <v>0</v>
      </c>
      <c r="N1290" t="n">
        <v>89.93469517263998</v>
      </c>
      <c r="O1290" t="n">
        <v>2.134347312350559</v>
      </c>
      <c r="P1290" t="b">
        <v>1</v>
      </c>
      <c r="Q1290" t="n">
        <v>0</v>
      </c>
      <c r="R1290" t="b">
        <v>0</v>
      </c>
      <c r="S1290" t="n">
        <v>2.134347312350559</v>
      </c>
      <c r="T1290" t="n">
        <v>697.3885571509488</v>
      </c>
      <c r="U1290" t="n">
        <v>2750.500469403342</v>
      </c>
      <c r="V1290" t="n">
        <v>29.22548024790436</v>
      </c>
      <c r="W1290" t="n">
        <v>5</v>
      </c>
      <c r="X1290" t="n">
        <v>1853.837316377853</v>
      </c>
      <c r="Y1290" t="b">
        <v>0</v>
      </c>
      <c r="Z1290" t="n">
        <v>1853.837316377853</v>
      </c>
      <c r="AA1290" t="b">
        <v>0</v>
      </c>
      <c r="AB1290" t="n">
        <v>7.410111624722202</v>
      </c>
      <c r="AC1290" t="n">
        <v>2.134347312350559</v>
      </c>
      <c r="AD1290" t="b">
        <v>0</v>
      </c>
      <c r="AE1290" t="n">
        <v>0</v>
      </c>
      <c r="AF1290" t="n">
        <v>0</v>
      </c>
      <c r="AG1290" t="n">
        <v>0.8126870595499667</v>
      </c>
      <c r="AH1290" t="n">
        <v>43.99678894403134</v>
      </c>
      <c r="AI1290" t="n">
        <v>13.52824653477577</v>
      </c>
      <c r="AJ1290" t="n">
        <v>2.626284357883678</v>
      </c>
      <c r="AK1290" t="n">
        <v>2.534015637561822</v>
      </c>
      <c r="AL1290" t="n">
        <v>2.626284357883678</v>
      </c>
      <c r="AM1290" t="n">
        <v>0</v>
      </c>
      <c r="AN1290" t="n">
        <v>0</v>
      </c>
      <c r="AO1290" t="n">
        <v>2.626636126022758</v>
      </c>
      <c r="AP1290" t="n">
        <v>0</v>
      </c>
      <c r="AQ1290" t="n">
        <v>1.000660784968572</v>
      </c>
      <c r="AR1290" t="n">
        <v>1</v>
      </c>
      <c r="AS1290" t="n">
        <v>0</v>
      </c>
      <c r="AT1290" t="n">
        <v>0</v>
      </c>
      <c r="AU1290" t="n">
        <v>0</v>
      </c>
      <c r="AV1290" t="n">
        <v>0.9915063104141442</v>
      </c>
      <c r="AW1290" t="n">
        <v>0.3117127515056256</v>
      </c>
    </row>
    <row r="1291" spans="1:49">
      <c r="A1291" t="n">
        <v>0</v>
      </c>
      <c r="B1291" t="n">
        <v>-21.42638506</v>
      </c>
      <c r="C1291" t="n">
        <v>61.094018315309</v>
      </c>
      <c r="D1291" t="n">
        <v>97.075637985122</v>
      </c>
      <c r="E1291" t="n">
        <v>1840.713779451335</v>
      </c>
      <c r="F1291" t="n">
        <v>1288</v>
      </c>
      <c r="G1291" t="n">
        <v>84.05749646999999</v>
      </c>
      <c r="H1291" t="n">
        <v>-0.164851481382307</v>
      </c>
      <c r="I1291" t="n">
        <v>-0</v>
      </c>
      <c r="J1291" t="n">
        <v>0</v>
      </c>
      <c r="K1291" t="n">
        <v>0</v>
      </c>
      <c r="L1291" t="n">
        <v>-0.07756183822130208</v>
      </c>
      <c r="M1291" t="n">
        <v>0</v>
      </c>
      <c r="N1291" t="n">
        <v>89.92725545560525</v>
      </c>
      <c r="O1291" t="n">
        <v>2.261836178712771</v>
      </c>
      <c r="P1291" t="b">
        <v>1</v>
      </c>
      <c r="Q1291" t="n">
        <v>0</v>
      </c>
      <c r="R1291" t="b">
        <v>0</v>
      </c>
      <c r="S1291" t="n">
        <v>2.261836178712771</v>
      </c>
      <c r="T1291" t="n">
        <v>692.4516598257693</v>
      </c>
      <c r="U1291" t="n">
        <v>2731.029346352834</v>
      </c>
      <c r="V1291" t="n">
        <v>31.1919889163207</v>
      </c>
      <c r="W1291" t="n">
        <v>5</v>
      </c>
      <c r="X1291" t="n">
        <v>1840.71377944181</v>
      </c>
      <c r="Y1291" t="b">
        <v>0</v>
      </c>
      <c r="Z1291" t="n">
        <v>1840.71377944181</v>
      </c>
      <c r="AA1291" t="b">
        <v>0</v>
      </c>
      <c r="AB1291" t="n">
        <v>7.908719299269955</v>
      </c>
      <c r="AC1291" t="n">
        <v>2.261836178712771</v>
      </c>
      <c r="AD1291" t="b">
        <v>0</v>
      </c>
      <c r="AE1291" t="n">
        <v>0</v>
      </c>
      <c r="AF1291" t="n">
        <v>0</v>
      </c>
      <c r="AG1291" t="n">
        <v>0.8212480702714509</v>
      </c>
      <c r="AH1291" t="n">
        <v>44.01046348326393</v>
      </c>
      <c r="AI1291" t="n">
        <v>14.28801518057849</v>
      </c>
      <c r="AJ1291" t="n">
        <v>2.754144893107824</v>
      </c>
      <c r="AK1291" t="n">
        <v>2.554010285519212</v>
      </c>
      <c r="AL1291" t="n">
        <v>2.754144893107824</v>
      </c>
      <c r="AM1291" t="n">
        <v>0</v>
      </c>
      <c r="AN1291" t="n">
        <v>0</v>
      </c>
      <c r="AO1291" t="n">
        <v>2.754472653814792</v>
      </c>
      <c r="AP1291" t="n">
        <v>0</v>
      </c>
      <c r="AQ1291" t="n">
        <v>1.018374468484405</v>
      </c>
      <c r="AR1291" t="n">
        <v>1</v>
      </c>
      <c r="AS1291" t="n">
        <v>0</v>
      </c>
      <c r="AT1291" t="n">
        <v>0</v>
      </c>
      <c r="AU1291" t="n">
        <v>0</v>
      </c>
      <c r="AV1291" t="n">
        <v>1.00908214780972</v>
      </c>
      <c r="AW1291" t="n">
        <v>0.3172382964033703</v>
      </c>
    </row>
    <row r="1292" spans="1:49">
      <c r="A1292" t="n">
        <v>0</v>
      </c>
      <c r="B1292" t="n">
        <v>-21.42638506</v>
      </c>
      <c r="C1292" t="n">
        <v>61.04778489068367</v>
      </c>
      <c r="D1292" t="n">
        <v>97.00217515986506</v>
      </c>
      <c r="E1292" t="n">
        <v>1827.68506349052</v>
      </c>
      <c r="F1292" t="n">
        <v>1289</v>
      </c>
      <c r="G1292" t="n">
        <v>83.462530945</v>
      </c>
      <c r="H1292" t="n">
        <v>-0.1655087075498596</v>
      </c>
      <c r="I1292" t="n">
        <v>-0</v>
      </c>
      <c r="J1292" t="n">
        <v>0</v>
      </c>
      <c r="K1292" t="n">
        <v>0</v>
      </c>
      <c r="L1292" t="n">
        <v>-0.07557574209363316</v>
      </c>
      <c r="M1292" t="n">
        <v>0</v>
      </c>
      <c r="N1292" t="n">
        <v>89.91981573857052</v>
      </c>
      <c r="O1292" t="n">
        <v>2.147742026077296</v>
      </c>
      <c r="P1292" t="b">
        <v>1</v>
      </c>
      <c r="Q1292" t="n">
        <v>0</v>
      </c>
      <c r="R1292" t="b">
        <v>0</v>
      </c>
      <c r="S1292" t="n">
        <v>2.147742026077296</v>
      </c>
      <c r="T1292" t="n">
        <v>687.5504328962666</v>
      </c>
      <c r="U1292" t="n">
        <v>2711.698907342875</v>
      </c>
      <c r="V1292" t="n">
        <v>29.82970356049297</v>
      </c>
      <c r="W1292" t="n">
        <v>5</v>
      </c>
      <c r="X1292" t="n">
        <v>1827.685063549098</v>
      </c>
      <c r="Y1292" t="b">
        <v>0</v>
      </c>
      <c r="Z1292" t="n">
        <v>1827.685063549098</v>
      </c>
      <c r="AA1292" t="b">
        <v>0</v>
      </c>
      <c r="AB1292" t="n">
        <v>7.563312261788277</v>
      </c>
      <c r="AC1292" t="n">
        <v>2.147742026077296</v>
      </c>
      <c r="AD1292" t="b">
        <v>0</v>
      </c>
      <c r="AE1292" t="n">
        <v>0</v>
      </c>
      <c r="AF1292" t="n">
        <v>0</v>
      </c>
      <c r="AG1292" t="n">
        <v>0.8160228499044838</v>
      </c>
      <c r="AH1292" t="n">
        <v>44.02429251311037</v>
      </c>
      <c r="AI1292" t="n">
        <v>13.75149182034967</v>
      </c>
      <c r="AJ1292" t="n">
        <v>2.63196309555387</v>
      </c>
      <c r="AK1292" t="n">
        <v>2.529960274669735</v>
      </c>
      <c r="AL1292" t="n">
        <v>2.63196309555387</v>
      </c>
      <c r="AM1292" t="n">
        <v>0</v>
      </c>
      <c r="AN1292" t="n">
        <v>0</v>
      </c>
      <c r="AO1292" t="n">
        <v>2.632289178565263</v>
      </c>
      <c r="AP1292" t="n">
        <v>0</v>
      </c>
      <c r="AQ1292" t="n">
        <v>0.9938412070437769</v>
      </c>
      <c r="AR1292" t="n">
        <v>1</v>
      </c>
      <c r="AS1292" t="n">
        <v>0</v>
      </c>
      <c r="AT1292" t="n">
        <v>0</v>
      </c>
      <c r="AU1292" t="n">
        <v>0</v>
      </c>
      <c r="AV1292" t="n">
        <v>0.9845301426543954</v>
      </c>
      <c r="AW1292" t="n">
        <v>0.309519562794151</v>
      </c>
    </row>
    <row r="1293" spans="1:49">
      <c r="A1293" t="n">
        <v>0</v>
      </c>
      <c r="B1293" t="n">
        <v>-21.42638506</v>
      </c>
      <c r="C1293" t="n">
        <v>61.00179134676279</v>
      </c>
      <c r="D1293" t="n">
        <v>96.9290934942219</v>
      </c>
      <c r="E1293" t="n">
        <v>1814.628544663085</v>
      </c>
      <c r="F1293" t="n">
        <v>1290</v>
      </c>
      <c r="G1293" t="n">
        <v>82.86629578</v>
      </c>
      <c r="H1293" t="n">
        <v>-0.1657809300849369</v>
      </c>
      <c r="I1293" t="n">
        <v>-0</v>
      </c>
      <c r="J1293" t="n">
        <v>0</v>
      </c>
      <c r="K1293" t="n">
        <v>0</v>
      </c>
      <c r="L1293" t="n">
        <v>-0.07428146705234057</v>
      </c>
      <c r="M1293" t="n">
        <v>0</v>
      </c>
      <c r="N1293" t="n">
        <v>89.91237602153579</v>
      </c>
      <c r="O1293" t="n">
        <v>2.050408223809014</v>
      </c>
      <c r="P1293" t="b">
        <v>1</v>
      </c>
      <c r="Q1293" t="n">
        <v>0</v>
      </c>
      <c r="R1293" t="b">
        <v>0</v>
      </c>
      <c r="S1293" t="n">
        <v>2.050408223809014</v>
      </c>
      <c r="T1293" t="n">
        <v>682.6387468838466</v>
      </c>
      <c r="U1293" t="n">
        <v>2692.327217709891</v>
      </c>
      <c r="V1293" t="n">
        <v>28.6827496093776</v>
      </c>
      <c r="W1293" t="n">
        <v>5</v>
      </c>
      <c r="X1293" t="n">
        <v>1814.628544736467</v>
      </c>
      <c r="Y1293" t="b">
        <v>0</v>
      </c>
      <c r="Z1293" t="n">
        <v>1814.628544736467</v>
      </c>
      <c r="AA1293" t="b">
        <v>0</v>
      </c>
      <c r="AB1293" t="n">
        <v>7.272502436454768</v>
      </c>
      <c r="AC1293" t="n">
        <v>2.050408223809014</v>
      </c>
      <c r="AD1293" t="b">
        <v>0</v>
      </c>
      <c r="AE1293" t="n">
        <v>0</v>
      </c>
      <c r="AF1293" t="n">
        <v>0</v>
      </c>
      <c r="AG1293" t="n">
        <v>0.8113547993407818</v>
      </c>
      <c r="AH1293" t="n">
        <v>44.03780781749068</v>
      </c>
      <c r="AI1293" t="n">
        <v>13.2988218851554</v>
      </c>
      <c r="AJ1293" t="n">
        <v>2.527141301776918</v>
      </c>
      <c r="AK1293" t="n">
        <v>2.508758923056343</v>
      </c>
      <c r="AL1293" t="n">
        <v>2.527141301776918</v>
      </c>
      <c r="AM1293" t="n">
        <v>0</v>
      </c>
      <c r="AN1293" t="n">
        <v>0</v>
      </c>
      <c r="AO1293" t="n">
        <v>2.527468745437637</v>
      </c>
      <c r="AP1293" t="n">
        <v>0</v>
      </c>
      <c r="AQ1293" t="n">
        <v>0.9722341279809045</v>
      </c>
      <c r="AR1293" t="n">
        <v>1</v>
      </c>
      <c r="AS1293" t="n">
        <v>0</v>
      </c>
      <c r="AT1293" t="n">
        <v>0</v>
      </c>
      <c r="AU1293" t="n">
        <v>0</v>
      </c>
      <c r="AV1293" t="n">
        <v>0.9628995107914277</v>
      </c>
      <c r="AW1293" t="n">
        <v>0.3027192593528198</v>
      </c>
    </row>
    <row r="1294" spans="1:49">
      <c r="A1294" t="n">
        <v>0</v>
      </c>
      <c r="B1294" t="n">
        <v>-21.42638506</v>
      </c>
      <c r="C1294" t="n">
        <v>60.95603137939144</v>
      </c>
      <c r="D1294" t="n">
        <v>96.85638297117485</v>
      </c>
      <c r="E1294" t="n">
        <v>1801.54546231765</v>
      </c>
      <c r="F1294" t="n">
        <v>1291</v>
      </c>
      <c r="G1294" t="n">
        <v>82.26884757000001</v>
      </c>
      <c r="H1294" t="n">
        <v>-0.1661037179437148</v>
      </c>
      <c r="I1294" t="n">
        <v>-0</v>
      </c>
      <c r="J1294" t="n">
        <v>0</v>
      </c>
      <c r="K1294" t="n">
        <v>0</v>
      </c>
      <c r="L1294" t="n">
        <v>-0.07403905708328368</v>
      </c>
      <c r="M1294" t="n">
        <v>0</v>
      </c>
      <c r="N1294" t="n">
        <v>89.90493630450106</v>
      </c>
      <c r="O1294" t="n">
        <v>1.952600841323872</v>
      </c>
      <c r="P1294" t="b">
        <v>1</v>
      </c>
      <c r="Q1294" t="n">
        <v>0</v>
      </c>
      <c r="R1294" t="b">
        <v>0</v>
      </c>
      <c r="S1294" t="n">
        <v>1.952600841323872</v>
      </c>
      <c r="T1294" t="n">
        <v>677.7170680086961</v>
      </c>
      <c r="U1294" t="n">
        <v>2672.916116226297</v>
      </c>
      <c r="V1294" t="n">
        <v>27.51290387552408</v>
      </c>
      <c r="W1294" t="n">
        <v>5</v>
      </c>
      <c r="X1294" t="n">
        <v>1801.545462336524</v>
      </c>
      <c r="Y1294" t="b">
        <v>0</v>
      </c>
      <c r="Z1294" t="n">
        <v>1801.545462336524</v>
      </c>
      <c r="AA1294" t="b">
        <v>0</v>
      </c>
      <c r="AB1294" t="n">
        <v>6.975888406573044</v>
      </c>
      <c r="AC1294" t="n">
        <v>1.952600841323872</v>
      </c>
      <c r="AD1294" t="b">
        <v>0</v>
      </c>
      <c r="AE1294" t="n">
        <v>0</v>
      </c>
      <c r="AF1294" t="n">
        <v>0</v>
      </c>
      <c r="AG1294" t="n">
        <v>0.806247095314516</v>
      </c>
      <c r="AH1294" t="n">
        <v>44.05103800271284</v>
      </c>
      <c r="AI1294" t="n">
        <v>12.8372342166793</v>
      </c>
      <c r="AJ1294" t="n">
        <v>2.421839226052859</v>
      </c>
      <c r="AK1294" t="n">
        <v>2.487251417609498</v>
      </c>
      <c r="AL1294" t="n">
        <v>2.421839226052859</v>
      </c>
      <c r="AM1294" t="n">
        <v>0</v>
      </c>
      <c r="AN1294" t="n">
        <v>0</v>
      </c>
      <c r="AO1294" t="n">
        <v>2.422167810263707</v>
      </c>
      <c r="AP1294" t="n">
        <v>0</v>
      </c>
      <c r="AQ1294" t="n">
        <v>0.9505328119851957</v>
      </c>
      <c r="AR1294" t="n">
        <v>1</v>
      </c>
      <c r="AS1294" t="n">
        <v>0</v>
      </c>
      <c r="AT1294" t="n">
        <v>0</v>
      </c>
      <c r="AU1294" t="n">
        <v>0</v>
      </c>
      <c r="AV1294" t="n">
        <v>0.9411780988787636</v>
      </c>
      <c r="AW1294" t="n">
        <v>0.2958904162050082</v>
      </c>
    </row>
    <row r="1295" spans="1:49">
      <c r="A1295" t="n">
        <v>0</v>
      </c>
      <c r="B1295" t="n">
        <v>-21.42638506</v>
      </c>
      <c r="C1295" t="n">
        <v>60.91052464886556</v>
      </c>
      <c r="D1295" t="n">
        <v>96.7840748300469</v>
      </c>
      <c r="E1295" t="n">
        <v>1788.44345839974</v>
      </c>
      <c r="F1295" t="n">
        <v>1292</v>
      </c>
      <c r="G1295" t="n">
        <v>81.67053529500001</v>
      </c>
      <c r="H1295" t="n">
        <v>-0.1662712689735333</v>
      </c>
      <c r="I1295" t="n">
        <v>-0</v>
      </c>
      <c r="J1295" t="n">
        <v>0</v>
      </c>
      <c r="K1295" t="n">
        <v>0</v>
      </c>
      <c r="L1295" t="n">
        <v>-0.07314980912665597</v>
      </c>
      <c r="M1295" t="n">
        <v>0</v>
      </c>
      <c r="N1295" t="n">
        <v>89.89749658746634</v>
      </c>
      <c r="O1295" t="n">
        <v>1.862345011419899</v>
      </c>
      <c r="P1295" t="b">
        <v>1</v>
      </c>
      <c r="Q1295" t="n">
        <v>0</v>
      </c>
      <c r="R1295" t="b">
        <v>0</v>
      </c>
      <c r="S1295" t="n">
        <v>1.862345011419899</v>
      </c>
      <c r="T1295" t="n">
        <v>672.7882711099478</v>
      </c>
      <c r="U1295" t="n">
        <v>2653.476941257634</v>
      </c>
      <c r="V1295" t="n">
        <v>26.43340501352804</v>
      </c>
      <c r="W1295" t="n">
        <v>5</v>
      </c>
      <c r="X1295" t="n">
        <v>1788.443458407646</v>
      </c>
      <c r="Y1295" t="b">
        <v>0</v>
      </c>
      <c r="Z1295" t="n">
        <v>1788.443458407646</v>
      </c>
      <c r="AA1295" t="b">
        <v>0</v>
      </c>
      <c r="AB1295" t="n">
        <v>6.702181798561877</v>
      </c>
      <c r="AC1295" t="n">
        <v>1.862345011419899</v>
      </c>
      <c r="AD1295" t="b">
        <v>0</v>
      </c>
      <c r="AE1295" t="n">
        <v>0</v>
      </c>
      <c r="AF1295" t="n">
        <v>0</v>
      </c>
      <c r="AG1295" t="n">
        <v>0.8012268154300045</v>
      </c>
      <c r="AH1295" t="n">
        <v>44.06397821862267</v>
      </c>
      <c r="AI1295" t="n">
        <v>12.41083013866529</v>
      </c>
      <c r="AJ1295" t="n">
        <v>2.32436680295131</v>
      </c>
      <c r="AK1295" t="n">
        <v>2.466940229819778</v>
      </c>
      <c r="AL1295" t="n">
        <v>2.32436680295131</v>
      </c>
      <c r="AM1295" t="n">
        <v>0</v>
      </c>
      <c r="AN1295" t="n">
        <v>0</v>
      </c>
      <c r="AO1295" t="n">
        <v>2.324696209754256</v>
      </c>
      <c r="AP1295" t="n">
        <v>0</v>
      </c>
      <c r="AQ1295" t="n">
        <v>0.9301479169742743</v>
      </c>
      <c r="AR1295" t="n">
        <v>1</v>
      </c>
      <c r="AS1295" t="n">
        <v>0</v>
      </c>
      <c r="AT1295" t="n">
        <v>0</v>
      </c>
      <c r="AU1295" t="n">
        <v>0</v>
      </c>
      <c r="AV1295" t="n">
        <v>0.9207725724164546</v>
      </c>
      <c r="AW1295" t="n">
        <v>0.2894752651034177</v>
      </c>
    </row>
    <row r="1296" spans="1:49">
      <c r="A1296" t="n">
        <v>0</v>
      </c>
      <c r="B1296" t="n">
        <v>-21.42638506</v>
      </c>
      <c r="C1296" t="n">
        <v>60.86528206280633</v>
      </c>
      <c r="D1296" t="n">
        <v>96.71218640255586</v>
      </c>
      <c r="E1296" t="n">
        <v>1775.327620096575</v>
      </c>
      <c r="F1296" t="n">
        <v>1293</v>
      </c>
      <c r="G1296" t="n">
        <v>81.071591265</v>
      </c>
      <c r="H1296" t="n">
        <v>-0.1665247936621732</v>
      </c>
      <c r="I1296" t="n">
        <v>-0</v>
      </c>
      <c r="J1296" t="n">
        <v>0</v>
      </c>
      <c r="K1296" t="n">
        <v>0</v>
      </c>
      <c r="L1296" t="n">
        <v>-0.06945224953677426</v>
      </c>
      <c r="M1296" t="n">
        <v>0</v>
      </c>
      <c r="N1296" t="n">
        <v>89.89005687043161</v>
      </c>
      <c r="O1296" t="n">
        <v>1.770305228723715</v>
      </c>
      <c r="P1296" t="b">
        <v>1</v>
      </c>
      <c r="Q1296" t="n">
        <v>0</v>
      </c>
      <c r="R1296" t="b">
        <v>0</v>
      </c>
      <c r="S1296" t="n">
        <v>1.770305228723715</v>
      </c>
      <c r="T1296" t="n">
        <v>667.8542699187005</v>
      </c>
      <c r="U1296" t="n">
        <v>2634.017240559355</v>
      </c>
      <c r="V1296" t="n">
        <v>25.31266241365255</v>
      </c>
      <c r="W1296" t="n">
        <v>5</v>
      </c>
      <c r="X1296" t="n">
        <v>1775.327620137005</v>
      </c>
      <c r="Y1296" t="b">
        <v>0</v>
      </c>
      <c r="Z1296" t="n">
        <v>1775.327620137005</v>
      </c>
      <c r="AA1296" t="b">
        <v>0</v>
      </c>
      <c r="AB1296" t="n">
        <v>6.41801785336018</v>
      </c>
      <c r="AC1296" t="n">
        <v>1.770305228723715</v>
      </c>
      <c r="AD1296" t="b">
        <v>0</v>
      </c>
      <c r="AE1296" t="n">
        <v>0</v>
      </c>
      <c r="AF1296" t="n">
        <v>0</v>
      </c>
      <c r="AG1296" t="n">
        <v>0.7956208079983752</v>
      </c>
      <c r="AH1296" t="n">
        <v>44.07664008611124</v>
      </c>
      <c r="AI1296" t="n">
        <v>11.96836682225478</v>
      </c>
      <c r="AJ1296" t="n">
        <v>2.225061500311251</v>
      </c>
      <c r="AK1296" t="n">
        <v>2.446085140711489</v>
      </c>
      <c r="AL1296" t="n">
        <v>2.225061500311251</v>
      </c>
      <c r="AM1296" t="n">
        <v>0</v>
      </c>
      <c r="AN1296" t="n">
        <v>0</v>
      </c>
      <c r="AO1296" t="n">
        <v>2.225391490826296</v>
      </c>
      <c r="AP1296" t="n">
        <v>0</v>
      </c>
      <c r="AQ1296" t="n">
        <v>0.9094427711135149</v>
      </c>
      <c r="AR1296" t="n">
        <v>1</v>
      </c>
      <c r="AS1296" t="n">
        <v>0</v>
      </c>
      <c r="AT1296" t="n">
        <v>0</v>
      </c>
      <c r="AU1296" t="n">
        <v>0</v>
      </c>
      <c r="AV1296" t="n">
        <v>0.9000508794079187</v>
      </c>
      <c r="AW1296" t="n">
        <v>0.2829607166071528</v>
      </c>
    </row>
    <row r="1297" spans="1:49">
      <c r="A1297" t="n">
        <v>0</v>
      </c>
      <c r="B1297" t="n">
        <v>-21.42638506</v>
      </c>
      <c r="C1297" t="n">
        <v>60.82031246063171</v>
      </c>
      <c r="D1297" t="n">
        <v>96.64073173413794</v>
      </c>
      <c r="E1297" t="n">
        <v>1762.20239732282</v>
      </c>
      <c r="F1297" t="n">
        <v>1294</v>
      </c>
      <c r="G1297" t="n">
        <v>80.472218685</v>
      </c>
      <c r="H1297" t="n">
        <v>-0.1662267313777868</v>
      </c>
      <c r="I1297" t="n">
        <v>-0</v>
      </c>
      <c r="J1297" t="n">
        <v>0</v>
      </c>
      <c r="K1297" t="n">
        <v>0</v>
      </c>
      <c r="L1297" t="n">
        <v>-0.06393462764206925</v>
      </c>
      <c r="M1297" t="n">
        <v>0</v>
      </c>
      <c r="N1297" t="n">
        <v>89.88261715339688</v>
      </c>
      <c r="O1297" t="n">
        <v>1.700796549976784</v>
      </c>
      <c r="P1297" t="b">
        <v>1</v>
      </c>
      <c r="Q1297" t="n">
        <v>0</v>
      </c>
      <c r="R1297" t="b">
        <v>0</v>
      </c>
      <c r="S1297" t="n">
        <v>1.700796549976784</v>
      </c>
      <c r="T1297" t="n">
        <v>662.9167384039097</v>
      </c>
      <c r="U1297" t="n">
        <v>2614.54361626502</v>
      </c>
      <c r="V1297" t="n">
        <v>24.49992547548417</v>
      </c>
      <c r="W1297" t="n">
        <v>5</v>
      </c>
      <c r="X1297" t="n">
        <v>1762.202397362624</v>
      </c>
      <c r="Y1297" t="b">
        <v>0</v>
      </c>
      <c r="Z1297" t="n">
        <v>1762.202397362624</v>
      </c>
      <c r="AA1297" t="b">
        <v>0</v>
      </c>
      <c r="AB1297" t="n">
        <v>6.211948649970631</v>
      </c>
      <c r="AC1297" t="n">
        <v>1.700796549976784</v>
      </c>
      <c r="AD1297" t="b">
        <v>0</v>
      </c>
      <c r="AE1297" t="n">
        <v>0</v>
      </c>
      <c r="AF1297" t="n">
        <v>0</v>
      </c>
      <c r="AG1297" t="n">
        <v>0.7914011974391514</v>
      </c>
      <c r="AH1297" t="n">
        <v>44.08901564036646</v>
      </c>
      <c r="AI1297" t="n">
        <v>11.64585175448124</v>
      </c>
      <c r="AJ1297" t="n">
        <v>2.149095244586806</v>
      </c>
      <c r="AK1297" t="n">
        <v>2.429310730785945</v>
      </c>
      <c r="AL1297" t="n">
        <v>2.149095244586806</v>
      </c>
      <c r="AM1297" t="n">
        <v>0</v>
      </c>
      <c r="AN1297" t="n">
        <v>0</v>
      </c>
      <c r="AO1297" t="n">
        <v>2.149417107253152</v>
      </c>
      <c r="AP1297" t="n">
        <v>0</v>
      </c>
      <c r="AQ1297" t="n">
        <v>0.8926902894710219</v>
      </c>
      <c r="AR1297" t="n">
        <v>1</v>
      </c>
      <c r="AS1297" t="n">
        <v>0</v>
      </c>
      <c r="AT1297" t="n">
        <v>0</v>
      </c>
      <c r="AU1297" t="n">
        <v>0</v>
      </c>
      <c r="AV1297" t="n">
        <v>0.8832735124010425</v>
      </c>
      <c r="AW1297" t="n">
        <v>0.2776861972442365</v>
      </c>
    </row>
    <row r="1298" spans="1:49">
      <c r="A1298" t="n">
        <v>0</v>
      </c>
      <c r="B1298" t="n">
        <v>-21.42638506</v>
      </c>
      <c r="C1298" t="n">
        <v>60.77668605798497</v>
      </c>
      <c r="D1298" t="n">
        <v>96.57141134915244</v>
      </c>
      <c r="E1298" t="n">
        <v>1749.41173976493</v>
      </c>
      <c r="F1298" t="n">
        <v>1295</v>
      </c>
      <c r="G1298" t="n">
        <v>79.88812426</v>
      </c>
      <c r="H1298" t="n">
        <v>-0.154790784993347</v>
      </c>
      <c r="I1298" t="n">
        <v>-0</v>
      </c>
      <c r="J1298" t="n">
        <v>0</v>
      </c>
      <c r="K1298" t="n">
        <v>0</v>
      </c>
      <c r="L1298" t="n">
        <v>-0.05795565630513722</v>
      </c>
      <c r="M1298" t="n">
        <v>0</v>
      </c>
      <c r="N1298" t="n">
        <v>89.87517743636215</v>
      </c>
      <c r="O1298" t="n">
        <v>2.054662216320598</v>
      </c>
      <c r="P1298" t="b">
        <v>1</v>
      </c>
      <c r="Q1298" t="n">
        <v>0</v>
      </c>
      <c r="R1298" t="b">
        <v>0</v>
      </c>
      <c r="S1298" t="n">
        <v>2.054662216320598</v>
      </c>
      <c r="T1298" t="n">
        <v>658.1050657861011</v>
      </c>
      <c r="U1298" t="n">
        <v>2595.566379460383</v>
      </c>
      <c r="V1298" t="n">
        <v>29.81374845254795</v>
      </c>
      <c r="W1298" t="n">
        <v>5</v>
      </c>
      <c r="X1298" t="n">
        <v>1749.411739756298</v>
      </c>
      <c r="Y1298" t="b">
        <v>0</v>
      </c>
      <c r="Z1298" t="n">
        <v>1749.411739756298</v>
      </c>
      <c r="AA1298" t="b">
        <v>0</v>
      </c>
      <c r="AB1298" t="n">
        <v>7.559266849023315</v>
      </c>
      <c r="AC1298" t="n">
        <v>2.054662216320598</v>
      </c>
      <c r="AD1298" t="b">
        <v>0</v>
      </c>
      <c r="AE1298" t="n">
        <v>0</v>
      </c>
      <c r="AF1298" t="n">
        <v>0</v>
      </c>
      <c r="AG1298" t="n">
        <v>0.8180964212301947</v>
      </c>
      <c r="AH1298" t="n">
        <v>44.10115075842612</v>
      </c>
      <c r="AI1298" t="n">
        <v>13.70930022249013</v>
      </c>
      <c r="AJ1298" t="n">
        <v>2.511515957044457</v>
      </c>
      <c r="AK1298" t="n">
        <v>2.493770772900643</v>
      </c>
      <c r="AL1298" t="n">
        <v>2.511515957044457</v>
      </c>
      <c r="AM1298" t="n">
        <v>0</v>
      </c>
      <c r="AN1298" t="n">
        <v>0</v>
      </c>
      <c r="AO1298" t="n">
        <v>2.511787825089488</v>
      </c>
      <c r="AP1298" t="n">
        <v>0</v>
      </c>
      <c r="AQ1298" t="n">
        <v>0.9506235344780958</v>
      </c>
      <c r="AR1298" t="n">
        <v>1</v>
      </c>
      <c r="AS1298" t="n">
        <v>0</v>
      </c>
      <c r="AT1298" t="n">
        <v>0</v>
      </c>
      <c r="AU1298" t="n">
        <v>0</v>
      </c>
      <c r="AV1298" t="n">
        <v>0.9409696694871372</v>
      </c>
      <c r="AW1298" t="n">
        <v>0.2958248895427206</v>
      </c>
    </row>
    <row r="1299" spans="1:49">
      <c r="A1299" t="n">
        <v>0</v>
      </c>
      <c r="B1299" t="n">
        <v>-21.42638506</v>
      </c>
      <c r="C1299" t="n">
        <v>60.73902188049152</v>
      </c>
      <c r="D1299" t="n">
        <v>96.5115646708657</v>
      </c>
      <c r="E1299" t="n">
        <v>1738.3841530102</v>
      </c>
      <c r="F1299" t="n">
        <v>1296</v>
      </c>
      <c r="G1299" t="n">
        <v>79.38454171000001</v>
      </c>
      <c r="H1299" t="n">
        <v>-0.1210076078154643</v>
      </c>
      <c r="I1299" t="n">
        <v>-0</v>
      </c>
      <c r="J1299" t="n">
        <v>0</v>
      </c>
      <c r="K1299" t="n">
        <v>0</v>
      </c>
      <c r="L1299" t="n">
        <v>-0.05181385090984114</v>
      </c>
      <c r="M1299" t="n">
        <v>0</v>
      </c>
      <c r="N1299" t="n">
        <v>89.86773771932742</v>
      </c>
      <c r="O1299" t="n">
        <v>3.252372811377422</v>
      </c>
      <c r="P1299" t="b">
        <v>1</v>
      </c>
      <c r="Q1299" t="n">
        <v>0</v>
      </c>
      <c r="R1299" t="b">
        <v>0</v>
      </c>
      <c r="S1299" t="n">
        <v>3.252372811377422</v>
      </c>
      <c r="T1299" t="n">
        <v>653.9566365888167</v>
      </c>
      <c r="U1299" t="n">
        <v>2579.204974706293</v>
      </c>
      <c r="V1299" t="n">
        <v>47.49225077752686</v>
      </c>
      <c r="W1299" t="n">
        <v>5</v>
      </c>
      <c r="X1299" t="n">
        <v>1738.384152952042</v>
      </c>
      <c r="Y1299" t="b">
        <v>0</v>
      </c>
      <c r="Z1299" t="n">
        <v>1738.384152952042</v>
      </c>
      <c r="AA1299" t="b">
        <v>0</v>
      </c>
      <c r="AB1299" t="n">
        <v>12.04164573466706</v>
      </c>
      <c r="AC1299" t="n">
        <v>3.252372811377422</v>
      </c>
      <c r="AD1299" t="b">
        <v>0</v>
      </c>
      <c r="AE1299" t="n">
        <v>0</v>
      </c>
      <c r="AF1299" t="n">
        <v>0</v>
      </c>
      <c r="AG1299" t="n">
        <v>0.8677610910293494</v>
      </c>
      <c r="AH1299" t="n">
        <v>44.11393460373002</v>
      </c>
      <c r="AI1299" t="n">
        <v>20.58855070963849</v>
      </c>
      <c r="AJ1299" t="n">
        <v>3.748004888672083</v>
      </c>
      <c r="AK1299" t="n">
        <v>2.722607483129508</v>
      </c>
      <c r="AL1299" t="n">
        <v>3.748004888672083</v>
      </c>
      <c r="AM1299" t="n">
        <v>0</v>
      </c>
      <c r="AN1299" t="n">
        <v>0</v>
      </c>
      <c r="AO1299" t="n">
        <v>3.74817923377383</v>
      </c>
      <c r="AP1299" t="n">
        <v>0</v>
      </c>
      <c r="AQ1299" t="n">
        <v>1.159157241558167</v>
      </c>
      <c r="AR1299" t="n">
        <v>1</v>
      </c>
      <c r="AS1299" t="n">
        <v>0</v>
      </c>
      <c r="AT1299" t="n">
        <v>0</v>
      </c>
      <c r="AU1299" t="n">
        <v>0</v>
      </c>
      <c r="AV1299" t="n">
        <v>1.148863844126749</v>
      </c>
      <c r="AW1299" t="n">
        <v>0.3611832886958604</v>
      </c>
    </row>
    <row r="1300" spans="1:49">
      <c r="A1300" t="n">
        <v>0</v>
      </c>
      <c r="B1300" t="n">
        <v>-21.42638506</v>
      </c>
      <c r="C1300" t="n">
        <v>60.71154775495525</v>
      </c>
      <c r="D1300" t="n">
        <v>96.46790952527104</v>
      </c>
      <c r="E1300" t="n">
        <v>1730.338013803235</v>
      </c>
      <c r="F1300" t="n">
        <v>1297</v>
      </c>
      <c r="G1300" t="n">
        <v>79.01710907500001</v>
      </c>
      <c r="H1300" t="n">
        <v>-0.08702477124478136</v>
      </c>
      <c r="I1300" t="n">
        <v>-0</v>
      </c>
      <c r="J1300" t="n">
        <v>0</v>
      </c>
      <c r="K1300" t="n">
        <v>0</v>
      </c>
      <c r="L1300" t="n">
        <v>-0.04553797718328506</v>
      </c>
      <c r="M1300" t="n">
        <v>0</v>
      </c>
      <c r="N1300" t="n">
        <v>89.86029800229269</v>
      </c>
      <c r="O1300" t="n">
        <v>4.46494284812901</v>
      </c>
      <c r="P1300" t="b">
        <v>1</v>
      </c>
      <c r="Q1300" t="n">
        <v>0</v>
      </c>
      <c r="R1300" t="b">
        <v>0</v>
      </c>
      <c r="S1300" t="n">
        <v>4.46494284812901</v>
      </c>
      <c r="T1300" t="n">
        <v>650.9297877214975</v>
      </c>
      <c r="U1300" t="n">
        <v>2567.267082773586</v>
      </c>
      <c r="V1300" t="n">
        <v>65.5017857508077</v>
      </c>
      <c r="W1300" t="n">
        <v>5</v>
      </c>
      <c r="X1300" t="n">
        <v>1730.338013789397</v>
      </c>
      <c r="Y1300" t="b">
        <v>0</v>
      </c>
      <c r="Z1300" t="n">
        <v>1730.338013789397</v>
      </c>
      <c r="AA1300" t="b">
        <v>0</v>
      </c>
      <c r="AB1300" t="n">
        <v>16.60795784756787</v>
      </c>
      <c r="AC1300" t="n">
        <v>4.46494284812901</v>
      </c>
      <c r="AD1300" t="b">
        <v>0</v>
      </c>
      <c r="AE1300" t="n">
        <v>0</v>
      </c>
      <c r="AF1300" t="n">
        <v>0</v>
      </c>
      <c r="AG1300" t="n">
        <v>0.8928521945334643</v>
      </c>
      <c r="AH1300" t="n">
        <v>44.12864550930424</v>
      </c>
      <c r="AI1300" t="n">
        <v>27.59794640709943</v>
      </c>
      <c r="AJ1300" t="n">
        <v>5.000763704749637</v>
      </c>
      <c r="AK1300" t="n">
        <v>2.957059392903769</v>
      </c>
      <c r="AL1300" t="n">
        <v>5.000763704749637</v>
      </c>
      <c r="AM1300" t="n">
        <v>0</v>
      </c>
      <c r="AN1300" t="n">
        <v>0</v>
      </c>
      <c r="AO1300" t="n">
        <v>5.00086254491729</v>
      </c>
      <c r="AP1300" t="n">
        <v>0</v>
      </c>
      <c r="AQ1300" t="n">
        <v>1.373341853509555</v>
      </c>
      <c r="AR1300" t="n">
        <v>1</v>
      </c>
      <c r="AS1300" t="n">
        <v>0</v>
      </c>
      <c r="AT1300" t="n">
        <v>0</v>
      </c>
      <c r="AU1300" t="n">
        <v>0</v>
      </c>
      <c r="AV1300" t="n">
        <v>1.362449200641311</v>
      </c>
      <c r="AW1300" t="n">
        <v>0.4283308988130922</v>
      </c>
    </row>
    <row r="1301" spans="1:49">
      <c r="A1301" t="n">
        <v>0</v>
      </c>
      <c r="B1301" t="n">
        <v>-21.42638506</v>
      </c>
      <c r="C1301" t="n">
        <v>60.69025098545237</v>
      </c>
      <c r="D1301" t="n">
        <v>96.43406991963495</v>
      </c>
      <c r="E1301" t="n">
        <v>1724.02273245162</v>
      </c>
      <c r="F1301" t="n">
        <v>1298</v>
      </c>
      <c r="G1301" t="n">
        <v>78.728717285</v>
      </c>
      <c r="H1301" t="n">
        <v>-0.07741366137209305</v>
      </c>
      <c r="I1301" t="n">
        <v>-0</v>
      </c>
      <c r="J1301" t="n">
        <v>0</v>
      </c>
      <c r="K1301" t="n">
        <v>0</v>
      </c>
      <c r="L1301" t="n">
        <v>-0.03899757219952582</v>
      </c>
      <c r="M1301" t="n">
        <v>0</v>
      </c>
      <c r="N1301" t="n">
        <v>89.85285828525797</v>
      </c>
      <c r="O1301" t="n">
        <v>4.774679611027552</v>
      </c>
      <c r="P1301" t="b">
        <v>1</v>
      </c>
      <c r="Q1301" t="n">
        <v>0</v>
      </c>
      <c r="R1301" t="b">
        <v>0</v>
      </c>
      <c r="S1301" t="n">
        <v>4.774679611027552</v>
      </c>
      <c r="T1301" t="n">
        <v>648.5540641744977</v>
      </c>
      <c r="U1301" t="n">
        <v>2557.897229104219</v>
      </c>
      <c r="V1301" t="n">
        <v>70.30228353366667</v>
      </c>
      <c r="W1301" t="n">
        <v>5</v>
      </c>
      <c r="X1301" t="n">
        <v>1724.022732416244</v>
      </c>
      <c r="Y1301" t="b">
        <v>0</v>
      </c>
      <c r="Z1301" t="n">
        <v>1724.022732416244</v>
      </c>
      <c r="AA1301" t="b">
        <v>0</v>
      </c>
      <c r="AB1301" t="n">
        <v>17.82512259981407</v>
      </c>
      <c r="AC1301" t="n">
        <v>4.774679611027552</v>
      </c>
      <c r="AD1301" t="b">
        <v>0</v>
      </c>
      <c r="AE1301" t="n">
        <v>0</v>
      </c>
      <c r="AF1301" t="n">
        <v>0</v>
      </c>
      <c r="AG1301" t="n">
        <v>0.8975897885386881</v>
      </c>
      <c r="AH1301" t="n">
        <v>44.14500911527425</v>
      </c>
      <c r="AI1301" t="n">
        <v>29.46420488916468</v>
      </c>
      <c r="AJ1301" t="n">
        <v>5.319445109553798</v>
      </c>
      <c r="AK1301" t="n">
        <v>3.017435453238775</v>
      </c>
      <c r="AL1301" t="n">
        <v>5.319445109553798</v>
      </c>
      <c r="AM1301" t="n">
        <v>0</v>
      </c>
      <c r="AN1301" t="n">
        <v>0</v>
      </c>
      <c r="AO1301" t="n">
        <v>5.319520107357322</v>
      </c>
      <c r="AP1301" t="n">
        <v>0</v>
      </c>
      <c r="AQ1301" t="n">
        <v>1.427160341509001</v>
      </c>
      <c r="AR1301" t="n">
        <v>1</v>
      </c>
      <c r="AS1301" t="n">
        <v>0</v>
      </c>
      <c r="AT1301" t="n">
        <v>0</v>
      </c>
      <c r="AU1301" t="n">
        <v>0</v>
      </c>
      <c r="AV1301" t="n">
        <v>1.416100853709856</v>
      </c>
      <c r="AW1301" t="n">
        <v>0.4451980677107223</v>
      </c>
    </row>
    <row r="1302" spans="1:49">
      <c r="A1302" t="n">
        <v>0</v>
      </c>
      <c r="B1302" t="n">
        <v>-21.42638506</v>
      </c>
      <c r="C1302" t="n">
        <v>60.66953508493295</v>
      </c>
      <c r="D1302" t="n">
        <v>96.4011532885995</v>
      </c>
      <c r="E1302" t="n">
        <v>1717.828082186915</v>
      </c>
      <c r="F1302" t="n">
        <v>1299</v>
      </c>
      <c r="G1302" t="n">
        <v>78.44583420000001</v>
      </c>
      <c r="H1302" t="n">
        <v>-0.07938297910015812</v>
      </c>
      <c r="I1302" t="n">
        <v>-0</v>
      </c>
      <c r="J1302" t="n">
        <v>0</v>
      </c>
      <c r="K1302" t="n">
        <v>0</v>
      </c>
      <c r="L1302" t="n">
        <v>-0.03370580130016387</v>
      </c>
      <c r="M1302" t="n">
        <v>0</v>
      </c>
      <c r="N1302" t="n">
        <v>89.84541856822324</v>
      </c>
      <c r="O1302" t="n">
        <v>4.654224899989143</v>
      </c>
      <c r="P1302" t="b">
        <v>1</v>
      </c>
      <c r="Q1302" t="n">
        <v>0</v>
      </c>
      <c r="R1302" t="b">
        <v>0</v>
      </c>
      <c r="S1302" t="n">
        <v>4.654224899989143</v>
      </c>
      <c r="T1302" t="n">
        <v>646.2237204220545</v>
      </c>
      <c r="U1302" t="n">
        <v>2548.706353344583</v>
      </c>
      <c r="V1302" t="n">
        <v>68.77583186926675</v>
      </c>
      <c r="W1302" t="n">
        <v>5</v>
      </c>
      <c r="X1302" t="n">
        <v>1717.828082154249</v>
      </c>
      <c r="Y1302" t="b">
        <v>0</v>
      </c>
      <c r="Z1302" t="n">
        <v>1717.828082154249</v>
      </c>
      <c r="AA1302" t="b">
        <v>0</v>
      </c>
      <c r="AB1302" t="n">
        <v>17.43809124474309</v>
      </c>
      <c r="AC1302" t="n">
        <v>4.654224899989143</v>
      </c>
      <c r="AD1302" t="b">
        <v>0</v>
      </c>
      <c r="AE1302" t="n">
        <v>0</v>
      </c>
      <c r="AF1302" t="n">
        <v>0</v>
      </c>
      <c r="AG1302" t="n">
        <v>0.8962766878052751</v>
      </c>
      <c r="AH1302" t="n">
        <v>44.16173416148715</v>
      </c>
      <c r="AI1302" t="n">
        <v>28.8666873643031</v>
      </c>
      <c r="AJ1302" t="n">
        <v>5.192843865420629</v>
      </c>
      <c r="AK1302" t="n">
        <v>2.994148425515135</v>
      </c>
      <c r="AL1302" t="n">
        <v>5.192843865420629</v>
      </c>
      <c r="AM1302" t="n">
        <v>0</v>
      </c>
      <c r="AN1302" t="n">
        <v>0</v>
      </c>
      <c r="AO1302" t="n">
        <v>5.19291866057687</v>
      </c>
      <c r="AP1302" t="n">
        <v>0</v>
      </c>
      <c r="AQ1302" t="n">
        <v>1.40370604584405</v>
      </c>
      <c r="AR1302" t="n">
        <v>1</v>
      </c>
      <c r="AS1302" t="n">
        <v>0</v>
      </c>
      <c r="AT1302" t="n">
        <v>0</v>
      </c>
      <c r="AU1302" t="n">
        <v>0</v>
      </c>
      <c r="AV1302" t="n">
        <v>1.39267189317993</v>
      </c>
      <c r="AW1302" t="n">
        <v>0.4378324002661556</v>
      </c>
    </row>
    <row r="1303" spans="1:49">
      <c r="A1303" t="n">
        <v>0</v>
      </c>
      <c r="B1303" t="n">
        <v>-21.42638506</v>
      </c>
      <c r="C1303" t="n">
        <v>60.64849814402492</v>
      </c>
      <c r="D1303" t="n">
        <v>96.36772653887479</v>
      </c>
      <c r="E1303" t="n">
        <v>1711.529713453675</v>
      </c>
      <c r="F1303" t="n">
        <v>1300</v>
      </c>
      <c r="G1303" t="n">
        <v>78.15821474000001</v>
      </c>
      <c r="H1303" t="n">
        <v>-0.08047320972727867</v>
      </c>
      <c r="I1303" t="n">
        <v>-0</v>
      </c>
      <c r="J1303" t="n">
        <v>0</v>
      </c>
      <c r="K1303" t="n">
        <v>0</v>
      </c>
      <c r="L1303" t="n">
        <v>-0.03128525490998535</v>
      </c>
      <c r="M1303" t="n">
        <v>0</v>
      </c>
      <c r="N1303" t="n">
        <v>89.83797885118851</v>
      </c>
      <c r="O1303" t="n">
        <v>4.566275302720418</v>
      </c>
      <c r="P1303" t="b">
        <v>1</v>
      </c>
      <c r="Q1303" t="n">
        <v>0</v>
      </c>
      <c r="R1303" t="b">
        <v>0</v>
      </c>
      <c r="S1303" t="n">
        <v>4.566275302720418</v>
      </c>
      <c r="T1303" t="n">
        <v>643.854359200997</v>
      </c>
      <c r="U1303" t="n">
        <v>2539.361592688732</v>
      </c>
      <c r="V1303" t="n">
        <v>67.72450404917006</v>
      </c>
      <c r="W1303" t="n">
        <v>5</v>
      </c>
      <c r="X1303" t="n">
        <v>1711.529713472206</v>
      </c>
      <c r="Y1303" t="b">
        <v>0</v>
      </c>
      <c r="Z1303" t="n">
        <v>1711.529713472206</v>
      </c>
      <c r="AA1303" t="b">
        <v>0</v>
      </c>
      <c r="AB1303" t="n">
        <v>17.1715273958342</v>
      </c>
      <c r="AC1303" t="n">
        <v>4.566275302720418</v>
      </c>
      <c r="AD1303" t="b">
        <v>0</v>
      </c>
      <c r="AE1303" t="n">
        <v>0</v>
      </c>
      <c r="AF1303" t="n">
        <v>0</v>
      </c>
      <c r="AG1303" t="n">
        <v>0.8953717011153267</v>
      </c>
      <c r="AH1303" t="n">
        <v>44.1782463094066</v>
      </c>
      <c r="AI1303" t="n">
        <v>28.45415326647207</v>
      </c>
      <c r="AJ1303" t="n">
        <v>5.099865560897672</v>
      </c>
      <c r="AK1303" t="n">
        <v>2.977109652474748</v>
      </c>
      <c r="AL1303" t="n">
        <v>5.099865560897672</v>
      </c>
      <c r="AM1303" t="n">
        <v>0</v>
      </c>
      <c r="AN1303" t="n">
        <v>0</v>
      </c>
      <c r="AO1303" t="n">
        <v>5.099942634056188</v>
      </c>
      <c r="AP1303" t="n">
        <v>0</v>
      </c>
      <c r="AQ1303" t="n">
        <v>1.386066671728326</v>
      </c>
      <c r="AR1303" t="n">
        <v>1</v>
      </c>
      <c r="AS1303" t="n">
        <v>0</v>
      </c>
      <c r="AT1303" t="n">
        <v>0</v>
      </c>
      <c r="AU1303" t="n">
        <v>0</v>
      </c>
      <c r="AV1303" t="n">
        <v>1.37504402096013</v>
      </c>
      <c r="AW1303" t="n">
        <v>0.4322904965030536</v>
      </c>
    </row>
    <row r="1304" spans="1:49">
      <c r="A1304" t="n">
        <v>0</v>
      </c>
      <c r="B1304" t="n">
        <v>-21.42638506</v>
      </c>
      <c r="C1304" t="n">
        <v>60.62720265264782</v>
      </c>
      <c r="D1304" t="n">
        <v>96.33388896412291</v>
      </c>
      <c r="E1304" t="n">
        <v>1705.14624299135</v>
      </c>
      <c r="F1304" t="n">
        <v>1301</v>
      </c>
      <c r="G1304" t="n">
        <v>77.86670904499999</v>
      </c>
      <c r="H1304" t="n">
        <v>-0.08132847782408348</v>
      </c>
      <c r="I1304" t="n">
        <v>-0</v>
      </c>
      <c r="J1304" t="n">
        <v>0</v>
      </c>
      <c r="K1304" t="n">
        <v>0</v>
      </c>
      <c r="L1304" t="n">
        <v>-0.0331749696077519</v>
      </c>
      <c r="M1304" t="n">
        <v>0</v>
      </c>
      <c r="N1304" t="n">
        <v>89.83053913415378</v>
      </c>
      <c r="O1304" t="n">
        <v>4.486956593741082</v>
      </c>
      <c r="P1304" t="b">
        <v>1</v>
      </c>
      <c r="Q1304" t="n">
        <v>0</v>
      </c>
      <c r="R1304" t="b">
        <v>0</v>
      </c>
      <c r="S1304" t="n">
        <v>4.486956593741082</v>
      </c>
      <c r="T1304" t="n">
        <v>641.4529838230917</v>
      </c>
      <c r="U1304" t="n">
        <v>2529.890568198274</v>
      </c>
      <c r="V1304" t="n">
        <v>66.79722498847551</v>
      </c>
      <c r="W1304" t="n">
        <v>5</v>
      </c>
      <c r="X1304" t="n">
        <v>1705.146242965637</v>
      </c>
      <c r="Y1304" t="b">
        <v>0</v>
      </c>
      <c r="Z1304" t="n">
        <v>1705.146242965637</v>
      </c>
      <c r="AA1304" t="b">
        <v>0</v>
      </c>
      <c r="AB1304" t="n">
        <v>16.93641607212868</v>
      </c>
      <c r="AC1304" t="n">
        <v>4.486956593741082</v>
      </c>
      <c r="AD1304" t="b">
        <v>0</v>
      </c>
      <c r="AE1304" t="n">
        <v>0</v>
      </c>
      <c r="AF1304" t="n">
        <v>0</v>
      </c>
      <c r="AG1304" t="n">
        <v>0.8945641773657279</v>
      </c>
      <c r="AH1304" t="n">
        <v>44.19458777803764</v>
      </c>
      <c r="AI1304" t="n">
        <v>28.08989493729102</v>
      </c>
      <c r="AJ1304" t="n">
        <v>5.015801780654876</v>
      </c>
      <c r="AK1304" t="n">
        <v>2.961681180423554</v>
      </c>
      <c r="AL1304" t="n">
        <v>5.015801780654876</v>
      </c>
      <c r="AM1304" t="n">
        <v>0</v>
      </c>
      <c r="AN1304" t="n">
        <v>0</v>
      </c>
      <c r="AO1304" t="n">
        <v>5.01588061718527</v>
      </c>
      <c r="AP1304" t="n">
        <v>0</v>
      </c>
      <c r="AQ1304" t="n">
        <v>1.36995166601118</v>
      </c>
      <c r="AR1304" t="n">
        <v>1</v>
      </c>
      <c r="AS1304" t="n">
        <v>0</v>
      </c>
      <c r="AT1304" t="n">
        <v>0</v>
      </c>
      <c r="AU1304" t="n">
        <v>0</v>
      </c>
      <c r="AV1304" t="n">
        <v>1.358937240771399</v>
      </c>
      <c r="AW1304" t="n">
        <v>0.4272267982514222</v>
      </c>
    </row>
    <row r="1305" spans="1:49">
      <c r="A1305" t="n">
        <v>0</v>
      </c>
      <c r="B1305" t="n">
        <v>-21.42638506</v>
      </c>
      <c r="C1305" t="n">
        <v>60.60574980536099</v>
      </c>
      <c r="D1305" t="n">
        <v>96.29980135793176</v>
      </c>
      <c r="E1305" t="n">
        <v>1698.703619559295</v>
      </c>
      <c r="F1305" t="n">
        <v>1302</v>
      </c>
      <c r="G1305" t="n">
        <v>77.57250209</v>
      </c>
      <c r="H1305" t="n">
        <v>-0.08230675397636666</v>
      </c>
      <c r="I1305" t="n">
        <v>-0</v>
      </c>
      <c r="J1305" t="n">
        <v>0</v>
      </c>
      <c r="K1305" t="n">
        <v>0</v>
      </c>
      <c r="L1305" t="n">
        <v>-0.03885438488373133</v>
      </c>
      <c r="M1305" t="n">
        <v>0</v>
      </c>
      <c r="N1305" t="n">
        <v>89.82309941711905</v>
      </c>
      <c r="O1305" t="n">
        <v>4.403271450832766</v>
      </c>
      <c r="P1305" t="b">
        <v>1</v>
      </c>
      <c r="Q1305" t="n">
        <v>0</v>
      </c>
      <c r="R1305" t="b">
        <v>0</v>
      </c>
      <c r="S1305" t="n">
        <v>4.403271450832766</v>
      </c>
      <c r="T1305" t="n">
        <v>639.0293559150831</v>
      </c>
      <c r="U1305" t="n">
        <v>2520.331779729088</v>
      </c>
      <c r="V1305" t="n">
        <v>65.80002098700911</v>
      </c>
      <c r="W1305" t="n">
        <v>5</v>
      </c>
      <c r="X1305" t="n">
        <v>1698.703619537405</v>
      </c>
      <c r="Y1305" t="b">
        <v>0</v>
      </c>
      <c r="Z1305" t="n">
        <v>1698.703619537405</v>
      </c>
      <c r="AA1305" t="b">
        <v>0</v>
      </c>
      <c r="AB1305" t="n">
        <v>16.6835753009658</v>
      </c>
      <c r="AC1305" t="n">
        <v>4.403271450832766</v>
      </c>
      <c r="AD1305" t="b">
        <v>0</v>
      </c>
      <c r="AE1305" t="n">
        <v>0</v>
      </c>
      <c r="AF1305" t="n">
        <v>0</v>
      </c>
      <c r="AG1305" t="n">
        <v>0.8936649781696716</v>
      </c>
      <c r="AH1305" t="n">
        <v>44.21076931939766</v>
      </c>
      <c r="AI1305" t="n">
        <v>27.69838774732873</v>
      </c>
      <c r="AJ1305" t="n">
        <v>4.927206009405416</v>
      </c>
      <c r="AK1305" t="n">
        <v>2.945308665777102</v>
      </c>
      <c r="AL1305" t="n">
        <v>4.927206009405416</v>
      </c>
      <c r="AM1305" t="n">
        <v>0</v>
      </c>
      <c r="AN1305" t="n">
        <v>0</v>
      </c>
      <c r="AO1305" t="n">
        <v>4.927286072966469</v>
      </c>
      <c r="AP1305" t="n">
        <v>0</v>
      </c>
      <c r="AQ1305" t="n">
        <v>1.353029664493175</v>
      </c>
      <c r="AR1305" t="n">
        <v>1</v>
      </c>
      <c r="AS1305" t="n">
        <v>0</v>
      </c>
      <c r="AT1305" t="n">
        <v>0</v>
      </c>
      <c r="AU1305" t="n">
        <v>0</v>
      </c>
      <c r="AV1305" t="n">
        <v>1.342026155350704</v>
      </c>
      <c r="AW1305" t="n">
        <v>0.4219102400892965</v>
      </c>
    </row>
    <row r="1306" spans="1:49">
      <c r="A1306" t="n">
        <v>0</v>
      </c>
      <c r="B1306" t="n">
        <v>-21.42638506</v>
      </c>
      <c r="C1306" t="n">
        <v>60.58422866533385</v>
      </c>
      <c r="D1306" t="n">
        <v>96.26560523765825</v>
      </c>
      <c r="E1306" t="n">
        <v>1692.22072028656</v>
      </c>
      <c r="F1306" t="n">
        <v>1303</v>
      </c>
      <c r="G1306" t="n">
        <v>77.27645591000001</v>
      </c>
      <c r="H1306" t="n">
        <v>-0.08132211877043183</v>
      </c>
      <c r="I1306" t="n">
        <v>-0</v>
      </c>
      <c r="J1306" t="n">
        <v>0</v>
      </c>
      <c r="K1306" t="n">
        <v>0</v>
      </c>
      <c r="L1306" t="n">
        <v>-0.0405236633256354</v>
      </c>
      <c r="M1306" t="n">
        <v>0</v>
      </c>
      <c r="N1306" t="n">
        <v>89.81565970008432</v>
      </c>
      <c r="O1306" t="n">
        <v>4.391517259161009</v>
      </c>
      <c r="P1306" t="b">
        <v>1</v>
      </c>
      <c r="Q1306" t="n">
        <v>0</v>
      </c>
      <c r="R1306" t="b">
        <v>0</v>
      </c>
      <c r="S1306" t="n">
        <v>4.391517259161009</v>
      </c>
      <c r="T1306" t="n">
        <v>636.5905767777668</v>
      </c>
      <c r="U1306" t="n">
        <v>2510.713234811512</v>
      </c>
      <c r="V1306" t="n">
        <v>65.87577997211005</v>
      </c>
      <c r="W1306" t="n">
        <v>5</v>
      </c>
      <c r="X1306" t="n">
        <v>1692.22072026296</v>
      </c>
      <c r="Y1306" t="b">
        <v>0</v>
      </c>
      <c r="Z1306" t="n">
        <v>1692.22072026296</v>
      </c>
      <c r="AA1306" t="b">
        <v>0</v>
      </c>
      <c r="AB1306" t="n">
        <v>16.70278396858774</v>
      </c>
      <c r="AC1306" t="n">
        <v>4.391517259161009</v>
      </c>
      <c r="AD1306" t="b">
        <v>0</v>
      </c>
      <c r="AE1306" t="n">
        <v>0</v>
      </c>
      <c r="AF1306" t="n">
        <v>0</v>
      </c>
      <c r="AG1306" t="n">
        <v>0.8938451021578067</v>
      </c>
      <c r="AH1306" t="n">
        <v>44.22678449159321</v>
      </c>
      <c r="AI1306" t="n">
        <v>27.72469024955732</v>
      </c>
      <c r="AJ1306" t="n">
        <v>4.913062955269955</v>
      </c>
      <c r="AK1306" t="n">
        <v>2.943111661148208</v>
      </c>
      <c r="AL1306" t="n">
        <v>4.913062955269955</v>
      </c>
      <c r="AM1306" t="n">
        <v>0</v>
      </c>
      <c r="AN1306" t="n">
        <v>0</v>
      </c>
      <c r="AO1306" t="n">
        <v>4.91314385977546</v>
      </c>
      <c r="AP1306" t="n">
        <v>0</v>
      </c>
      <c r="AQ1306" t="n">
        <v>1.349042377068743</v>
      </c>
      <c r="AR1306" t="n">
        <v>1</v>
      </c>
      <c r="AS1306" t="n">
        <v>0</v>
      </c>
      <c r="AT1306" t="n">
        <v>0</v>
      </c>
      <c r="AU1306" t="n">
        <v>0</v>
      </c>
      <c r="AV1306" t="n">
        <v>1.338017651096449</v>
      </c>
      <c r="AW1306" t="n">
        <v>0.4206500344028657</v>
      </c>
    </row>
    <row r="1307" spans="1:49">
      <c r="A1307" t="n">
        <v>0</v>
      </c>
      <c r="B1307" t="n">
        <v>-21.42638506</v>
      </c>
      <c r="C1307" t="n">
        <v>60.56270393278137</v>
      </c>
      <c r="D1307" t="n">
        <v>96.2314034090241</v>
      </c>
      <c r="E1307" t="n">
        <v>1685.71039281314</v>
      </c>
      <c r="F1307" t="n">
        <v>1304</v>
      </c>
      <c r="G1307" t="n">
        <v>76.9791572</v>
      </c>
      <c r="H1307" t="n">
        <v>-0.08685884594190796</v>
      </c>
      <c r="I1307" t="n">
        <v>-0</v>
      </c>
      <c r="J1307" t="n">
        <v>0</v>
      </c>
      <c r="K1307" t="n">
        <v>0</v>
      </c>
      <c r="L1307" t="n">
        <v>-0.03624057432496608</v>
      </c>
      <c r="M1307" t="n">
        <v>0</v>
      </c>
      <c r="N1307" t="n">
        <v>89.8082199830496</v>
      </c>
      <c r="O1307" t="n">
        <v>4.14264479176204</v>
      </c>
      <c r="P1307" t="b">
        <v>1</v>
      </c>
      <c r="Q1307" t="n">
        <v>0</v>
      </c>
      <c r="R1307" t="b">
        <v>0</v>
      </c>
      <c r="S1307" t="n">
        <v>4.14264479176204</v>
      </c>
      <c r="T1307" t="n">
        <v>634.1414795068644</v>
      </c>
      <c r="U1307" t="n">
        <v>2501.053995175073</v>
      </c>
      <c r="V1307" t="n">
        <v>62.38252037342281</v>
      </c>
      <c r="W1307" t="n">
        <v>5</v>
      </c>
      <c r="X1307" t="n">
        <v>1685.710392747999</v>
      </c>
      <c r="Y1307" t="b">
        <v>0</v>
      </c>
      <c r="Z1307" t="n">
        <v>1685.710392747999</v>
      </c>
      <c r="AA1307" t="b">
        <v>0</v>
      </c>
      <c r="AB1307" t="n">
        <v>15.81706906019848</v>
      </c>
      <c r="AC1307" t="n">
        <v>4.14264479176204</v>
      </c>
      <c r="AD1307" t="b">
        <v>0</v>
      </c>
      <c r="AE1307" t="n">
        <v>0</v>
      </c>
      <c r="AF1307" t="n">
        <v>0</v>
      </c>
      <c r="AG1307" t="n">
        <v>0.8902279251333255</v>
      </c>
      <c r="AH1307" t="n">
        <v>44.24272985637987</v>
      </c>
      <c r="AI1307" t="n">
        <v>26.36118330048226</v>
      </c>
      <c r="AJ1307" t="n">
        <v>4.653465337140052</v>
      </c>
      <c r="AK1307" t="n">
        <v>2.893721786834664</v>
      </c>
      <c r="AL1307" t="n">
        <v>4.653465337140052</v>
      </c>
      <c r="AM1307" t="n">
        <v>0</v>
      </c>
      <c r="AN1307" t="n">
        <v>0</v>
      </c>
      <c r="AO1307" t="n">
        <v>4.653564690775951</v>
      </c>
      <c r="AP1307" t="n">
        <v>0</v>
      </c>
      <c r="AQ1307" t="n">
        <v>1.302360806123144</v>
      </c>
      <c r="AR1307" t="n">
        <v>1</v>
      </c>
      <c r="AS1307" t="n">
        <v>0</v>
      </c>
      <c r="AT1307" t="n">
        <v>0</v>
      </c>
      <c r="AU1307" t="n">
        <v>0</v>
      </c>
      <c r="AV1307" t="n">
        <v>1.291424909667315</v>
      </c>
      <c r="AW1307" t="n">
        <v>0.4060020674877596</v>
      </c>
    </row>
    <row r="1308" spans="1:49">
      <c r="A1308" t="n">
        <v>0</v>
      </c>
      <c r="B1308" t="n">
        <v>-21.42638506</v>
      </c>
      <c r="C1308" t="n">
        <v>60.53705350082244</v>
      </c>
      <c r="D1308" t="n">
        <v>96.19064603022221</v>
      </c>
      <c r="E1308" t="n">
        <v>1677.82204472636</v>
      </c>
      <c r="F1308" t="n">
        <v>1305</v>
      </c>
      <c r="G1308" t="n">
        <v>76.61893021</v>
      </c>
      <c r="H1308" t="n">
        <v>-0.1191805807952839</v>
      </c>
      <c r="I1308" t="n">
        <v>-0</v>
      </c>
      <c r="J1308" t="n">
        <v>0</v>
      </c>
      <c r="K1308" t="n">
        <v>0</v>
      </c>
      <c r="L1308" t="n">
        <v>-0.03092518572317465</v>
      </c>
      <c r="M1308" t="n">
        <v>0</v>
      </c>
      <c r="N1308" t="n">
        <v>89.80078026601487</v>
      </c>
      <c r="O1308" t="n">
        <v>2.917206716927589</v>
      </c>
      <c r="P1308" t="b">
        <v>1</v>
      </c>
      <c r="Q1308" t="n">
        <v>0</v>
      </c>
      <c r="R1308" t="b">
        <v>0</v>
      </c>
      <c r="S1308" t="n">
        <v>2.917206716927589</v>
      </c>
      <c r="T1308" t="n">
        <v>631.1739895432706</v>
      </c>
      <c r="U1308" t="n">
        <v>2489.350214758659</v>
      </c>
      <c r="V1308" t="n">
        <v>44.13564659302954</v>
      </c>
      <c r="W1308" t="n">
        <v>5</v>
      </c>
      <c r="X1308" t="n">
        <v>1677.822044747336</v>
      </c>
      <c r="Y1308" t="b">
        <v>0</v>
      </c>
      <c r="Z1308" t="n">
        <v>1677.822044747336</v>
      </c>
      <c r="AA1308" t="b">
        <v>0</v>
      </c>
      <c r="AB1308" t="n">
        <v>11.19057976496692</v>
      </c>
      <c r="AC1308" t="n">
        <v>2.917206716927589</v>
      </c>
      <c r="AD1308" t="b">
        <v>0</v>
      </c>
      <c r="AE1308" t="n">
        <v>0</v>
      </c>
      <c r="AF1308" t="n">
        <v>0</v>
      </c>
      <c r="AG1308" t="n">
        <v>0.8624180249245282</v>
      </c>
      <c r="AH1308" t="n">
        <v>44.25828411795858</v>
      </c>
      <c r="AI1308" t="n">
        <v>19.25195623561347</v>
      </c>
      <c r="AJ1308" t="n">
        <v>3.382590150736795</v>
      </c>
      <c r="AK1308" t="n">
        <v>2.648722162962247</v>
      </c>
      <c r="AL1308" t="n">
        <v>3.382590150736795</v>
      </c>
      <c r="AM1308" t="n">
        <v>0</v>
      </c>
      <c r="AN1308" t="n">
        <v>0</v>
      </c>
      <c r="AO1308" t="n">
        <v>3.382739963151321</v>
      </c>
      <c r="AP1308" t="n">
        <v>0</v>
      </c>
      <c r="AQ1308" t="n">
        <v>1.080327954289279</v>
      </c>
      <c r="AR1308" t="n">
        <v>1</v>
      </c>
      <c r="AS1308" t="n">
        <v>0</v>
      </c>
      <c r="AT1308" t="n">
        <v>0</v>
      </c>
      <c r="AU1308" t="n">
        <v>0</v>
      </c>
      <c r="AV1308" t="n">
        <v>1.069954017832876</v>
      </c>
      <c r="AW1308" t="n">
        <v>0.3363753789361936</v>
      </c>
    </row>
    <row r="1309" spans="1:49">
      <c r="A1309" t="n">
        <v>0</v>
      </c>
      <c r="B1309" t="n">
        <v>-21.42638506</v>
      </c>
      <c r="C1309" t="n">
        <v>60.50478031716199</v>
      </c>
      <c r="D1309" t="n">
        <v>96.13936539784541</v>
      </c>
      <c r="E1309" t="n">
        <v>1668.02948477362</v>
      </c>
      <c r="F1309" t="n">
        <v>1306</v>
      </c>
      <c r="G1309" t="n">
        <v>76.17174603500001</v>
      </c>
      <c r="H1309" t="n">
        <v>-0.1092614683769515</v>
      </c>
      <c r="I1309" t="n">
        <v>-0</v>
      </c>
      <c r="J1309" t="n">
        <v>0</v>
      </c>
      <c r="K1309" t="n">
        <v>0</v>
      </c>
      <c r="L1309" t="n">
        <v>-0.02510274474944207</v>
      </c>
      <c r="M1309" t="n">
        <v>0</v>
      </c>
      <c r="N1309" t="n">
        <v>89.79334054898014</v>
      </c>
      <c r="O1309" t="n">
        <v>3.211480248585997</v>
      </c>
      <c r="P1309" t="b">
        <v>1</v>
      </c>
      <c r="Q1309" t="n">
        <v>0</v>
      </c>
      <c r="R1309" t="b">
        <v>0</v>
      </c>
      <c r="S1309" t="n">
        <v>3.211480248585997</v>
      </c>
      <c r="T1309" t="n">
        <v>627.4901607685572</v>
      </c>
      <c r="U1309" t="n">
        <v>2474.821194071189</v>
      </c>
      <c r="V1309" t="n">
        <v>48.87308086983429</v>
      </c>
      <c r="W1309" t="n">
        <v>5</v>
      </c>
      <c r="X1309" t="n">
        <v>1668.029484803982</v>
      </c>
      <c r="Y1309" t="b">
        <v>0</v>
      </c>
      <c r="Z1309" t="n">
        <v>1668.029484803982</v>
      </c>
      <c r="AA1309" t="b">
        <v>0</v>
      </c>
      <c r="AB1309" t="n">
        <v>12.39175478444074</v>
      </c>
      <c r="AC1309" t="n">
        <v>3.211480248585997</v>
      </c>
      <c r="AD1309" t="b">
        <v>0</v>
      </c>
      <c r="AE1309" t="n">
        <v>0</v>
      </c>
      <c r="AF1309" t="n">
        <v>0</v>
      </c>
      <c r="AG1309" t="n">
        <v>0.8716701108267599</v>
      </c>
      <c r="AH1309" t="n">
        <v>44.27201215913436</v>
      </c>
      <c r="AI1309" t="n">
        <v>21.0921455570103</v>
      </c>
      <c r="AJ1309" t="n">
        <v>3.684284006870418</v>
      </c>
      <c r="AK1309" t="n">
        <v>2.706752701756979</v>
      </c>
      <c r="AL1309" t="n">
        <v>3.684284006870418</v>
      </c>
      <c r="AM1309" t="n">
        <v>0</v>
      </c>
      <c r="AN1309" t="n">
        <v>0</v>
      </c>
      <c r="AO1309" t="n">
        <v>3.684398294011613</v>
      </c>
      <c r="AP1309" t="n">
        <v>0</v>
      </c>
      <c r="AQ1309" t="n">
        <v>1.129924346448472</v>
      </c>
      <c r="AR1309" t="n">
        <v>1</v>
      </c>
      <c r="AS1309" t="n">
        <v>0</v>
      </c>
      <c r="AT1309" t="n">
        <v>0</v>
      </c>
      <c r="AU1309" t="n">
        <v>0</v>
      </c>
      <c r="AV1309" t="n">
        <v>1.119369477267368</v>
      </c>
      <c r="AW1309" t="n">
        <v>0.351910760471795</v>
      </c>
    </row>
    <row r="1310" spans="1:49">
      <c r="A1310" t="n">
        <v>0</v>
      </c>
      <c r="B1310" t="n">
        <v>-21.42638506</v>
      </c>
      <c r="C1310" t="n">
        <v>60.48602435533793</v>
      </c>
      <c r="D1310" t="n">
        <v>96.10956302094661</v>
      </c>
      <c r="E1310" t="n">
        <v>1662.37912733825</v>
      </c>
      <c r="F1310" t="n">
        <v>1307</v>
      </c>
      <c r="G1310" t="n">
        <v>75.913718465</v>
      </c>
      <c r="H1310" t="n">
        <v>-0.03144999986357888</v>
      </c>
      <c r="I1310" t="n">
        <v>-0</v>
      </c>
      <c r="J1310" t="n">
        <v>0</v>
      </c>
      <c r="K1310" t="n">
        <v>0</v>
      </c>
      <c r="L1310" t="n">
        <v>-0.01952843112161773</v>
      </c>
      <c r="M1310" t="n">
        <v>0</v>
      </c>
      <c r="N1310" t="n">
        <v>89.78590083194541</v>
      </c>
      <c r="O1310" t="n">
        <v>5.963192622127524</v>
      </c>
      <c r="P1310" t="b">
        <v>1</v>
      </c>
      <c r="Q1310" t="n">
        <v>0</v>
      </c>
      <c r="R1310" t="b">
        <v>0</v>
      </c>
      <c r="S1310" t="n">
        <v>5.963192622127524</v>
      </c>
      <c r="T1310" t="n">
        <v>625.3645726100866</v>
      </c>
      <c r="U1310" t="n">
        <v>2466.437874374182</v>
      </c>
      <c r="V1310" t="n">
        <v>91.05775645008853</v>
      </c>
      <c r="W1310" t="n">
        <v>5</v>
      </c>
      <c r="X1310" t="n">
        <v>1662.379127328199</v>
      </c>
      <c r="Y1310" t="b">
        <v>0</v>
      </c>
      <c r="Z1310" t="n">
        <v>1662.379127328199</v>
      </c>
      <c r="AA1310" t="b">
        <v>0</v>
      </c>
      <c r="AB1310" t="n">
        <v>23.08766644272022</v>
      </c>
      <c r="AC1310" t="n">
        <v>5.963192622127524</v>
      </c>
      <c r="AD1310" t="b">
        <v>0</v>
      </c>
      <c r="AE1310" t="n">
        <v>0</v>
      </c>
      <c r="AF1310" t="n">
        <v>0</v>
      </c>
      <c r="AG1310" t="n">
        <v>0.9130645813359334</v>
      </c>
      <c r="AH1310" t="n">
        <v>44.28610871130805</v>
      </c>
      <c r="AI1310" t="n">
        <v>37.51618306791909</v>
      </c>
      <c r="AJ1310" t="n">
        <v>6.530964779514927</v>
      </c>
      <c r="AK1310" t="n">
        <v>3.261485081687319</v>
      </c>
      <c r="AL1310" t="n">
        <v>6.530964779514927</v>
      </c>
      <c r="AM1310" t="n">
        <v>0</v>
      </c>
      <c r="AN1310" t="n">
        <v>0</v>
      </c>
      <c r="AO1310" t="n">
        <v>6.53098296149031</v>
      </c>
      <c r="AP1310" t="n">
        <v>0</v>
      </c>
      <c r="AQ1310" t="n">
        <v>1.626049523703412</v>
      </c>
      <c r="AR1310" t="n">
        <v>1</v>
      </c>
      <c r="AS1310" t="n">
        <v>0</v>
      </c>
      <c r="AT1310" t="n">
        <v>0</v>
      </c>
      <c r="AU1310" t="n">
        <v>0</v>
      </c>
      <c r="AV1310" t="n">
        <v>1.614220668830055</v>
      </c>
      <c r="AW1310" t="n">
        <v>0.5074835741671642</v>
      </c>
    </row>
    <row r="1311" spans="1:49">
      <c r="A1311" t="n">
        <v>0</v>
      </c>
      <c r="B1311" t="n">
        <v>-21.42638506</v>
      </c>
      <c r="C1311" t="n">
        <v>60.48510415268235</v>
      </c>
      <c r="D1311" t="n">
        <v>96.10810086045481</v>
      </c>
      <c r="E1311" t="n">
        <v>1661.869903410875</v>
      </c>
      <c r="F1311" t="n">
        <v>1308</v>
      </c>
      <c r="G1311" t="n">
        <v>75.89046439500001</v>
      </c>
      <c r="H1311" t="n">
        <v>0.000660101164598359</v>
      </c>
      <c r="I1311" t="n">
        <v>-0</v>
      </c>
      <c r="J1311" t="n">
        <v>0</v>
      </c>
      <c r="K1311" t="n">
        <v>0</v>
      </c>
      <c r="L1311" t="n">
        <v>-0.01468178799841824</v>
      </c>
      <c r="M1311" t="n">
        <v>0</v>
      </c>
      <c r="N1311" t="n">
        <v>89.77846111491068</v>
      </c>
      <c r="O1311" t="n">
        <v>7.109425408184681</v>
      </c>
      <c r="P1311" t="b">
        <v>1</v>
      </c>
      <c r="Q1311" t="n">
        <v>0</v>
      </c>
      <c r="R1311" t="b">
        <v>0</v>
      </c>
      <c r="S1311" t="n">
        <v>7.109425408184681</v>
      </c>
      <c r="T1311" t="n">
        <v>625.1730094533734</v>
      </c>
      <c r="U1311" t="n">
        <v>2465.682349284105</v>
      </c>
      <c r="V1311" t="n">
        <v>108.5939583903387</v>
      </c>
      <c r="W1311" t="n">
        <v>5</v>
      </c>
      <c r="X1311" t="n">
        <v>1661.869903417487</v>
      </c>
      <c r="Y1311" t="b">
        <v>0</v>
      </c>
      <c r="Z1311" t="n">
        <v>1661.869903417487</v>
      </c>
      <c r="AA1311" t="b">
        <v>0</v>
      </c>
      <c r="AB1311" t="n">
        <v>27.53396510911224</v>
      </c>
      <c r="AC1311" t="n">
        <v>7.109425408184681</v>
      </c>
      <c r="AD1311" t="b">
        <v>0</v>
      </c>
      <c r="AE1311" t="n">
        <v>0</v>
      </c>
      <c r="AF1311" t="n">
        <v>0</v>
      </c>
      <c r="AG1311" t="n">
        <v>0.9212394123752837</v>
      </c>
      <c r="AH1311" t="n">
        <v>44.30384061715289</v>
      </c>
      <c r="AI1311" t="n">
        <v>44.34415172843293</v>
      </c>
      <c r="AJ1311" t="n">
        <v>7.71723974537091</v>
      </c>
      <c r="AK1311" t="n">
        <v>3.492571447850956</v>
      </c>
      <c r="AL1311" t="n">
        <v>7.71723974537091</v>
      </c>
      <c r="AM1311" t="n">
        <v>0</v>
      </c>
      <c r="AN1311" t="n">
        <v>0</v>
      </c>
      <c r="AO1311" t="n">
        <v>7.717240216240633</v>
      </c>
      <c r="AP1311" t="n">
        <v>0</v>
      </c>
      <c r="AQ1311" t="n">
        <v>1.836156340002469</v>
      </c>
      <c r="AR1311" t="n">
        <v>1</v>
      </c>
      <c r="AS1311" t="n">
        <v>0</v>
      </c>
      <c r="AT1311" t="n">
        <v>0</v>
      </c>
      <c r="AU1311" t="n">
        <v>0</v>
      </c>
      <c r="AV1311" t="n">
        <v>1.823870307787977</v>
      </c>
      <c r="AW1311" t="n">
        <v>0.5733938615000188</v>
      </c>
    </row>
    <row r="1312" spans="1:49">
      <c r="A1312" t="n">
        <v>0</v>
      </c>
      <c r="B1312" t="n">
        <v>-21.42638506</v>
      </c>
      <c r="C1312" t="n">
        <v>60.48454221794771</v>
      </c>
      <c r="D1312" t="n">
        <v>96.10720797152105</v>
      </c>
      <c r="E1312" t="n">
        <v>1661.38788225467</v>
      </c>
      <c r="F1312" t="n">
        <v>1309</v>
      </c>
      <c r="G1312" t="n">
        <v>75.86845256000001</v>
      </c>
      <c r="H1312" t="n">
        <v>-0.00891199229479156</v>
      </c>
      <c r="I1312" t="n">
        <v>-0</v>
      </c>
      <c r="J1312" t="n">
        <v>0</v>
      </c>
      <c r="K1312" t="n">
        <v>0</v>
      </c>
      <c r="L1312" t="n">
        <v>-0.009395709706069955</v>
      </c>
      <c r="M1312" t="n">
        <v>0</v>
      </c>
      <c r="N1312" t="n">
        <v>89.77102139787596</v>
      </c>
      <c r="O1312" t="n">
        <v>6.762316076047268</v>
      </c>
      <c r="P1312" t="b">
        <v>1</v>
      </c>
      <c r="Q1312" t="n">
        <v>0</v>
      </c>
      <c r="R1312" t="b">
        <v>0</v>
      </c>
      <c r="S1312" t="n">
        <v>6.762316076047268</v>
      </c>
      <c r="T1312" t="n">
        <v>624.9916796217503</v>
      </c>
      <c r="U1312" t="n">
        <v>2464.967184428183</v>
      </c>
      <c r="V1312" t="n">
        <v>103.3219543886476</v>
      </c>
      <c r="W1312" t="n">
        <v>5</v>
      </c>
      <c r="X1312" t="n">
        <v>1661.387882304596</v>
      </c>
      <c r="Y1312" t="b">
        <v>0</v>
      </c>
      <c r="Z1312" t="n">
        <v>1661.387882304596</v>
      </c>
      <c r="AA1312" t="b">
        <v>0</v>
      </c>
      <c r="AB1312" t="n">
        <v>26.19725009854147</v>
      </c>
      <c r="AC1312" t="n">
        <v>6.762316076047268</v>
      </c>
      <c r="AD1312" t="b">
        <v>0</v>
      </c>
      <c r="AE1312" t="n">
        <v>0</v>
      </c>
      <c r="AF1312" t="n">
        <v>0</v>
      </c>
      <c r="AG1312" t="n">
        <v>0.9190781707197848</v>
      </c>
      <c r="AH1312" t="n">
        <v>44.32299302045024</v>
      </c>
      <c r="AI1312" t="n">
        <v>42.29055245420567</v>
      </c>
      <c r="AJ1312" t="n">
        <v>7.35771590652762</v>
      </c>
      <c r="AK1312" t="n">
        <v>3.422228865865208</v>
      </c>
      <c r="AL1312" t="n">
        <v>7.35771590652762</v>
      </c>
      <c r="AM1312" t="n">
        <v>0</v>
      </c>
      <c r="AN1312" t="n">
        <v>0</v>
      </c>
      <c r="AO1312" t="n">
        <v>7.35771659157688</v>
      </c>
      <c r="AP1312" t="n">
        <v>0</v>
      </c>
      <c r="AQ1312" t="n">
        <v>1.772181265993315</v>
      </c>
      <c r="AR1312" t="n">
        <v>1</v>
      </c>
      <c r="AS1312" t="n">
        <v>0</v>
      </c>
      <c r="AT1312" t="n">
        <v>0</v>
      </c>
      <c r="AU1312" t="n">
        <v>0</v>
      </c>
      <c r="AV1312" t="n">
        <v>1.760026838392182</v>
      </c>
      <c r="AW1312" t="n">
        <v>0.553322558572339</v>
      </c>
    </row>
    <row r="1313" spans="1:49">
      <c r="A1313" t="n">
        <v>0</v>
      </c>
      <c r="B1313" t="n">
        <v>-21.42638506</v>
      </c>
      <c r="C1313" t="n">
        <v>60.48319753454745</v>
      </c>
      <c r="D1313" t="n">
        <v>96.1050713302824</v>
      </c>
      <c r="E1313" t="n">
        <v>1660.67428783473</v>
      </c>
      <c r="F1313" t="n">
        <v>1310</v>
      </c>
      <c r="G1313" t="n">
        <v>75.83586576499999</v>
      </c>
      <c r="H1313" t="n">
        <v>-0.01051099031878699</v>
      </c>
      <c r="I1313" t="n">
        <v>-0</v>
      </c>
      <c r="J1313" t="n">
        <v>0</v>
      </c>
      <c r="K1313" t="n">
        <v>0</v>
      </c>
      <c r="L1313" t="n">
        <v>-0.003574818045540884</v>
      </c>
      <c r="M1313" t="n">
        <v>0</v>
      </c>
      <c r="N1313" t="n">
        <v>89.76358168084123</v>
      </c>
      <c r="O1313" t="n">
        <v>6.698895451906711</v>
      </c>
      <c r="P1313" t="b">
        <v>1</v>
      </c>
      <c r="Q1313" t="n">
        <v>0</v>
      </c>
      <c r="R1313" t="b">
        <v>0</v>
      </c>
      <c r="S1313" t="n">
        <v>6.698895451906711</v>
      </c>
      <c r="T1313" t="n">
        <v>624.7232350304436</v>
      </c>
      <c r="U1313" t="n">
        <v>2463.908438960069</v>
      </c>
      <c r="V1313" t="n">
        <v>102.3969269567648</v>
      </c>
      <c r="W1313" t="n">
        <v>5</v>
      </c>
      <c r="X1313" t="n">
        <v>1660.674287859087</v>
      </c>
      <c r="Y1313" t="b">
        <v>0</v>
      </c>
      <c r="Z1313" t="n">
        <v>1660.674287859087</v>
      </c>
      <c r="AA1313" t="b">
        <v>0</v>
      </c>
      <c r="AB1313" t="n">
        <v>25.96270967463611</v>
      </c>
      <c r="AC1313" t="n">
        <v>6.698895451906711</v>
      </c>
      <c r="AD1313" t="b">
        <v>0</v>
      </c>
      <c r="AE1313" t="n">
        <v>0</v>
      </c>
      <c r="AF1313" t="n">
        <v>0</v>
      </c>
      <c r="AG1313" t="n">
        <v>0.9186913277612131</v>
      </c>
      <c r="AH1313" t="n">
        <v>44.34171022499297</v>
      </c>
      <c r="AI1313" t="n">
        <v>41.92957917369966</v>
      </c>
      <c r="AJ1313" t="n">
        <v>7.291780437539834</v>
      </c>
      <c r="AK1313" t="n">
        <v>3.409238410144603</v>
      </c>
      <c r="AL1313" t="n">
        <v>7.291780437539834</v>
      </c>
      <c r="AM1313" t="n">
        <v>0</v>
      </c>
      <c r="AN1313" t="n">
        <v>0</v>
      </c>
      <c r="AO1313" t="n">
        <v>7.291782159675623</v>
      </c>
      <c r="AP1313" t="n">
        <v>0</v>
      </c>
      <c r="AQ1313" t="n">
        <v>1.760353106321063</v>
      </c>
      <c r="AR1313" t="n">
        <v>1</v>
      </c>
      <c r="AS1313" t="n">
        <v>0</v>
      </c>
      <c r="AT1313" t="n">
        <v>0</v>
      </c>
      <c r="AU1313" t="n">
        <v>0</v>
      </c>
      <c r="AV1313" t="n">
        <v>1.748220737544505</v>
      </c>
      <c r="AW1313" t="n">
        <v>0.549610920894264</v>
      </c>
    </row>
    <row r="1314" spans="1:49">
      <c r="A1314" t="n">
        <v>0</v>
      </c>
      <c r="B1314" t="n">
        <v>-21.42638506</v>
      </c>
      <c r="C1314" t="n">
        <v>60.48047209897177</v>
      </c>
      <c r="D1314" t="n">
        <v>96.10074073614911</v>
      </c>
      <c r="E1314" t="n">
        <v>1659.492205172575</v>
      </c>
      <c r="F1314" t="n">
        <v>1311</v>
      </c>
      <c r="G1314" t="n">
        <v>75.781885125</v>
      </c>
      <c r="H1314" t="n">
        <v>-0.02118357559674777</v>
      </c>
      <c r="I1314" t="n">
        <v>-0</v>
      </c>
      <c r="J1314" t="n">
        <v>0</v>
      </c>
      <c r="K1314" t="n">
        <v>0</v>
      </c>
      <c r="L1314" t="n">
        <v>-0.002465089638114759</v>
      </c>
      <c r="M1314" t="n">
        <v>0</v>
      </c>
      <c r="N1314" t="n">
        <v>89.7561419638065</v>
      </c>
      <c r="O1314" t="n">
        <v>6.306900435014821</v>
      </c>
      <c r="P1314" t="b">
        <v>1</v>
      </c>
      <c r="Q1314" t="n">
        <v>0</v>
      </c>
      <c r="R1314" t="b">
        <v>0</v>
      </c>
      <c r="S1314" t="n">
        <v>6.306900435014821</v>
      </c>
      <c r="T1314" t="n">
        <v>624.2785515062347</v>
      </c>
      <c r="U1314" t="n">
        <v>2462.15460714059</v>
      </c>
      <c r="V1314" t="n">
        <v>96.47370175372835</v>
      </c>
      <c r="W1314" t="n">
        <v>5</v>
      </c>
      <c r="X1314" t="n">
        <v>1659.492205212757</v>
      </c>
      <c r="Y1314" t="b">
        <v>0</v>
      </c>
      <c r="Z1314" t="n">
        <v>1659.492205212757</v>
      </c>
      <c r="AA1314" t="b">
        <v>0</v>
      </c>
      <c r="AB1314" t="n">
        <v>24.46087772660455</v>
      </c>
      <c r="AC1314" t="n">
        <v>6.306900435014821</v>
      </c>
      <c r="AD1314" t="b">
        <v>0</v>
      </c>
      <c r="AE1314" t="n">
        <v>0</v>
      </c>
      <c r="AF1314" t="n">
        <v>0</v>
      </c>
      <c r="AG1314" t="n">
        <v>0.9159553284349747</v>
      </c>
      <c r="AH1314" t="n">
        <v>44.36034052710696</v>
      </c>
      <c r="AI1314" t="n">
        <v>39.62213257053178</v>
      </c>
      <c r="AJ1314" t="n">
        <v>6.885598281076608</v>
      </c>
      <c r="AK1314" t="n">
        <v>3.330029118596237</v>
      </c>
      <c r="AL1314" t="n">
        <v>6.885598281076608</v>
      </c>
      <c r="AM1314" t="n">
        <v>0</v>
      </c>
      <c r="AN1314" t="n">
        <v>0</v>
      </c>
      <c r="AO1314" t="n">
        <v>6.885604220623604</v>
      </c>
      <c r="AP1314" t="n">
        <v>0</v>
      </c>
      <c r="AQ1314" t="n">
        <v>1.688162845962806</v>
      </c>
      <c r="AR1314" t="n">
        <v>1</v>
      </c>
      <c r="AS1314" t="n">
        <v>0</v>
      </c>
      <c r="AT1314" t="n">
        <v>0</v>
      </c>
      <c r="AU1314" t="n">
        <v>0</v>
      </c>
      <c r="AV1314" t="n">
        <v>1.676182149600697</v>
      </c>
      <c r="AW1314" t="n">
        <v>0.5269632118210209</v>
      </c>
    </row>
    <row r="1315" spans="1:49">
      <c r="A1315" t="n">
        <v>0</v>
      </c>
      <c r="B1315" t="n">
        <v>-21.42638506</v>
      </c>
      <c r="C1315" t="n">
        <v>60.47413279188051</v>
      </c>
      <c r="D1315" t="n">
        <v>96.09066786326829</v>
      </c>
      <c r="E1315" t="n">
        <v>1657.15376370762</v>
      </c>
      <c r="F1315" t="n">
        <v>1312</v>
      </c>
      <c r="G1315" t="n">
        <v>75.67509853999999</v>
      </c>
      <c r="H1315" t="n">
        <v>-0.03872739479423082</v>
      </c>
      <c r="I1315" t="n">
        <v>-0</v>
      </c>
      <c r="J1315" t="n">
        <v>0</v>
      </c>
      <c r="K1315" t="n">
        <v>0</v>
      </c>
      <c r="L1315" t="n">
        <v>-0.009206450479150752</v>
      </c>
      <c r="M1315" t="n">
        <v>0</v>
      </c>
      <c r="N1315" t="n">
        <v>89.74870224677177</v>
      </c>
      <c r="O1315" t="n">
        <v>5.660582511846977</v>
      </c>
      <c r="P1315" t="b">
        <v>1</v>
      </c>
      <c r="Q1315" t="n">
        <v>0</v>
      </c>
      <c r="R1315" t="b">
        <v>0</v>
      </c>
      <c r="S1315" t="n">
        <v>5.660582511846977</v>
      </c>
      <c r="T1315" t="n">
        <v>623.3988613996329</v>
      </c>
      <c r="U1315" t="n">
        <v>2458.685109360152</v>
      </c>
      <c r="V1315" t="n">
        <v>86.70946419606479</v>
      </c>
      <c r="W1315" t="n">
        <v>5</v>
      </c>
      <c r="X1315" t="n">
        <v>1657.153763708743</v>
      </c>
      <c r="Y1315" t="b">
        <v>0</v>
      </c>
      <c r="Z1315" t="n">
        <v>1657.153763708743</v>
      </c>
      <c r="AA1315" t="b">
        <v>0</v>
      </c>
      <c r="AB1315" t="n">
        <v>21.98515826472231</v>
      </c>
      <c r="AC1315" t="n">
        <v>5.660582511846977</v>
      </c>
      <c r="AD1315" t="b">
        <v>0</v>
      </c>
      <c r="AE1315" t="n">
        <v>0</v>
      </c>
      <c r="AF1315" t="n">
        <v>0</v>
      </c>
      <c r="AG1315" t="n">
        <v>0.9106715179788093</v>
      </c>
      <c r="AH1315" t="n">
        <v>44.37847086874935</v>
      </c>
      <c r="AI1315" t="n">
        <v>35.81854547130448</v>
      </c>
      <c r="AJ1315" t="n">
        <v>6.215833481220938</v>
      </c>
      <c r="AK1315" t="n">
        <v>3.199616295158627</v>
      </c>
      <c r="AL1315" t="n">
        <v>6.215833481220938</v>
      </c>
      <c r="AM1315" t="n">
        <v>0</v>
      </c>
      <c r="AN1315" t="n">
        <v>0</v>
      </c>
      <c r="AO1315" t="n">
        <v>6.215852207163548</v>
      </c>
      <c r="AP1315" t="n">
        <v>0</v>
      </c>
      <c r="AQ1315" t="n">
        <v>1.56944016553627</v>
      </c>
      <c r="AR1315" t="n">
        <v>1</v>
      </c>
      <c r="AS1315" t="n">
        <v>0</v>
      </c>
      <c r="AT1315" t="n">
        <v>0</v>
      </c>
      <c r="AU1315" t="n">
        <v>0</v>
      </c>
      <c r="AV1315" t="n">
        <v>1.55771883472246</v>
      </c>
      <c r="AW1315" t="n">
        <v>0.4897203567374774</v>
      </c>
    </row>
    <row r="1316" spans="1:49">
      <c r="A1316" t="n">
        <v>0</v>
      </c>
      <c r="B1316" t="n">
        <v>-21.42638506</v>
      </c>
      <c r="C1316" t="n">
        <v>60.46253144830732</v>
      </c>
      <c r="D1316" t="n">
        <v>96.07223385188865</v>
      </c>
      <c r="E1316" t="n">
        <v>1653.24116186726</v>
      </c>
      <c r="F1316" t="n">
        <v>1313</v>
      </c>
      <c r="G1316" t="n">
        <v>75.49642681</v>
      </c>
      <c r="H1316" t="n">
        <v>-0.0617887743929959</v>
      </c>
      <c r="I1316" t="n">
        <v>-0</v>
      </c>
      <c r="J1316" t="n">
        <v>0</v>
      </c>
      <c r="K1316" t="n">
        <v>0</v>
      </c>
      <c r="L1316" t="n">
        <v>-0.02148132585965934</v>
      </c>
      <c r="M1316" t="n">
        <v>0</v>
      </c>
      <c r="N1316" t="n">
        <v>89.74126252973704</v>
      </c>
      <c r="O1316" t="n">
        <v>4.807503038037362</v>
      </c>
      <c r="P1316" t="b">
        <v>1</v>
      </c>
      <c r="Q1316" t="n">
        <v>0</v>
      </c>
      <c r="R1316" t="b">
        <v>0</v>
      </c>
      <c r="S1316" t="n">
        <v>4.807503038037362</v>
      </c>
      <c r="T1316" t="n">
        <v>621.9269934378433</v>
      </c>
      <c r="U1316" t="n">
        <v>2452.880062118854</v>
      </c>
      <c r="V1316" t="n">
        <v>73.81617590226881</v>
      </c>
      <c r="W1316" t="n">
        <v>5</v>
      </c>
      <c r="X1316" t="n">
        <v>1653.241161868108</v>
      </c>
      <c r="Y1316" t="b">
        <v>0</v>
      </c>
      <c r="Z1316" t="n">
        <v>1653.241161868108</v>
      </c>
      <c r="AA1316" t="b">
        <v>0</v>
      </c>
      <c r="AB1316" t="n">
        <v>18.71606894073753</v>
      </c>
      <c r="AC1316" t="n">
        <v>4.807503038037362</v>
      </c>
      <c r="AD1316" t="b">
        <v>0</v>
      </c>
      <c r="AE1316" t="n">
        <v>0</v>
      </c>
      <c r="AF1316" t="n">
        <v>0</v>
      </c>
      <c r="AG1316" t="n">
        <v>0.9016997719742171</v>
      </c>
      <c r="AH1316" t="n">
        <v>44.3957662805848</v>
      </c>
      <c r="AI1316" t="n">
        <v>30.79589142983616</v>
      </c>
      <c r="AJ1316" t="n">
        <v>5.331600591970457</v>
      </c>
      <c r="AK1316" t="n">
        <v>3.02724314981015</v>
      </c>
      <c r="AL1316" t="n">
        <v>5.331600591970457</v>
      </c>
      <c r="AM1316" t="n">
        <v>0</v>
      </c>
      <c r="AN1316" t="n">
        <v>0</v>
      </c>
      <c r="AO1316" t="n">
        <v>5.331643014123618</v>
      </c>
      <c r="AP1316" t="n">
        <v>0</v>
      </c>
      <c r="AQ1316" t="n">
        <v>1.413243838934258</v>
      </c>
      <c r="AR1316" t="n">
        <v>1</v>
      </c>
      <c r="AS1316" t="n">
        <v>0</v>
      </c>
      <c r="AT1316" t="n">
        <v>0</v>
      </c>
      <c r="AU1316" t="n">
        <v>0</v>
      </c>
      <c r="AV1316" t="n">
        <v>1.401882080112059</v>
      </c>
      <c r="AW1316" t="n">
        <v>0.4407279266791905</v>
      </c>
    </row>
    <row r="1317" spans="1:49">
      <c r="A1317" t="n">
        <v>0</v>
      </c>
      <c r="B1317" t="n">
        <v>-21.42638506</v>
      </c>
      <c r="C1317" t="n">
        <v>60.44526671383564</v>
      </c>
      <c r="D1317" t="n">
        <v>96.04480096795504</v>
      </c>
      <c r="E1317" t="n">
        <v>1647.745120116225</v>
      </c>
      <c r="F1317" t="n">
        <v>1314</v>
      </c>
      <c r="G1317" t="n">
        <v>75.24544618</v>
      </c>
      <c r="H1317" t="n">
        <v>-0.07216114096710591</v>
      </c>
      <c r="I1317" t="n">
        <v>-0</v>
      </c>
      <c r="J1317" t="n">
        <v>0</v>
      </c>
      <c r="K1317" t="n">
        <v>0</v>
      </c>
      <c r="L1317" t="n">
        <v>-0.03642903132475211</v>
      </c>
      <c r="M1317" t="n">
        <v>0</v>
      </c>
      <c r="N1317" t="n">
        <v>89.73382281270231</v>
      </c>
      <c r="O1317" t="n">
        <v>4.398228396859232</v>
      </c>
      <c r="P1317" t="b">
        <v>1</v>
      </c>
      <c r="Q1317" t="n">
        <v>0</v>
      </c>
      <c r="R1317" t="b">
        <v>0</v>
      </c>
      <c r="S1317" t="n">
        <v>4.398228396859232</v>
      </c>
      <c r="T1317" t="n">
        <v>619.8594567977335</v>
      </c>
      <c r="U1317" t="n">
        <v>2444.725697610261</v>
      </c>
      <c r="V1317" t="n">
        <v>67.75727457545651</v>
      </c>
      <c r="W1317" t="n">
        <v>5</v>
      </c>
      <c r="X1317" t="n">
        <v>1647.745120189316</v>
      </c>
      <c r="Y1317" t="b">
        <v>0</v>
      </c>
      <c r="Z1317" t="n">
        <v>1647.745120189316</v>
      </c>
      <c r="AA1317" t="b">
        <v>0</v>
      </c>
      <c r="AB1317" t="n">
        <v>17.17983635280337</v>
      </c>
      <c r="AC1317" t="n">
        <v>4.398228396859232</v>
      </c>
      <c r="AD1317" t="b">
        <v>0</v>
      </c>
      <c r="AE1317" t="n">
        <v>0</v>
      </c>
      <c r="AF1317" t="n">
        <v>0</v>
      </c>
      <c r="AG1317" t="n">
        <v>0.896444795532383</v>
      </c>
      <c r="AH1317" t="n">
        <v>44.41193046963533</v>
      </c>
      <c r="AI1317" t="n">
        <v>28.43384396937768</v>
      </c>
      <c r="AJ1317" t="n">
        <v>4.906301446311818</v>
      </c>
      <c r="AK1317" t="n">
        <v>2.944472526049225</v>
      </c>
      <c r="AL1317" t="n">
        <v>4.906301446311818</v>
      </c>
      <c r="AM1317" t="n">
        <v>0</v>
      </c>
      <c r="AN1317" t="n">
        <v>0</v>
      </c>
      <c r="AO1317" t="n">
        <v>4.906361404741618</v>
      </c>
      <c r="AP1317" t="n">
        <v>0</v>
      </c>
      <c r="AQ1317" t="n">
        <v>1.337575339848383</v>
      </c>
      <c r="AR1317" t="n">
        <v>1</v>
      </c>
      <c r="AS1317" t="n">
        <v>0</v>
      </c>
      <c r="AT1317" t="n">
        <v>0</v>
      </c>
      <c r="AU1317" t="n">
        <v>0</v>
      </c>
      <c r="AV1317" t="n">
        <v>1.326381724645893</v>
      </c>
      <c r="AW1317" t="n">
        <v>0.4169918966662486</v>
      </c>
    </row>
    <row r="1318" spans="1:49">
      <c r="A1318" t="n">
        <v>0</v>
      </c>
      <c r="B1318" t="n">
        <v>-21.42638506</v>
      </c>
      <c r="C1318" t="n">
        <v>60.42728592148846</v>
      </c>
      <c r="D1318" t="n">
        <v>96.0162303003723</v>
      </c>
      <c r="E1318" t="n">
        <v>1642.055651903165</v>
      </c>
      <c r="F1318" t="n">
        <v>1315</v>
      </c>
      <c r="G1318" t="n">
        <v>74.98563258999999</v>
      </c>
      <c r="H1318" t="n">
        <v>-0.0752285117385938</v>
      </c>
      <c r="I1318" t="n">
        <v>-0</v>
      </c>
      <c r="J1318" t="n">
        <v>0</v>
      </c>
      <c r="K1318" t="n">
        <v>0</v>
      </c>
      <c r="L1318" t="n">
        <v>-0.04897578432696437</v>
      </c>
      <c r="M1318" t="n">
        <v>0</v>
      </c>
      <c r="N1318" t="n">
        <v>89.72638309566759</v>
      </c>
      <c r="O1318" t="n">
        <v>4.248910867301181</v>
      </c>
      <c r="P1318" t="b">
        <v>1</v>
      </c>
      <c r="Q1318" t="n">
        <v>0</v>
      </c>
      <c r="R1318" t="b">
        <v>0</v>
      </c>
      <c r="S1318" t="n">
        <v>4.248910867301181</v>
      </c>
      <c r="T1318" t="n">
        <v>617.7191557038864</v>
      </c>
      <c r="U1318" t="n">
        <v>2436.284350096128</v>
      </c>
      <c r="V1318" t="n">
        <v>65.68374909960079</v>
      </c>
      <c r="W1318" t="n">
        <v>5</v>
      </c>
      <c r="X1318" t="n">
        <v>1642.055651964791</v>
      </c>
      <c r="Y1318" t="b">
        <v>0</v>
      </c>
      <c r="Z1318" t="n">
        <v>1642.055651964791</v>
      </c>
      <c r="AA1318" t="b">
        <v>0</v>
      </c>
      <c r="AB1318" t="n">
        <v>16.65409459929026</v>
      </c>
      <c r="AC1318" t="n">
        <v>4.248910867301181</v>
      </c>
      <c r="AD1318" t="b">
        <v>0</v>
      </c>
      <c r="AE1318" t="n">
        <v>0</v>
      </c>
      <c r="AF1318" t="n">
        <v>0</v>
      </c>
      <c r="AG1318" t="n">
        <v>0.8945010393899873</v>
      </c>
      <c r="AH1318" t="n">
        <v>44.42750910948276</v>
      </c>
      <c r="AI1318" t="n">
        <v>27.62360028663263</v>
      </c>
      <c r="AJ1318" t="n">
        <v>4.750034578158526</v>
      </c>
      <c r="AK1318" t="n">
        <v>2.914261118546193</v>
      </c>
      <c r="AL1318" t="n">
        <v>4.750034578158526</v>
      </c>
      <c r="AM1318" t="n">
        <v>0</v>
      </c>
      <c r="AN1318" t="n">
        <v>0</v>
      </c>
      <c r="AO1318" t="n">
        <v>4.750111729488448</v>
      </c>
      <c r="AP1318" t="n">
        <v>0</v>
      </c>
      <c r="AQ1318" t="n">
        <v>1.30896249294673</v>
      </c>
      <c r="AR1318" t="n">
        <v>1</v>
      </c>
      <c r="AS1318" t="n">
        <v>0</v>
      </c>
      <c r="AT1318" t="n">
        <v>0</v>
      </c>
      <c r="AU1318" t="n">
        <v>0</v>
      </c>
      <c r="AV1318" t="n">
        <v>1.297819423778148</v>
      </c>
      <c r="AW1318" t="n">
        <v>0.4080123941665646</v>
      </c>
    </row>
    <row r="1319" spans="1:49">
      <c r="A1319" t="n">
        <v>0</v>
      </c>
      <c r="B1319" t="n">
        <v>-21.42638506</v>
      </c>
      <c r="C1319" t="n">
        <v>60.40537903890024</v>
      </c>
      <c r="D1319" t="n">
        <v>95.98142125257745</v>
      </c>
      <c r="E1319" t="n">
        <v>1635.05685127667</v>
      </c>
      <c r="F1319" t="n">
        <v>1316</v>
      </c>
      <c r="G1319" t="n">
        <v>74.66602741</v>
      </c>
      <c r="H1319" t="n">
        <v>-0.1097737870785167</v>
      </c>
      <c r="I1319" t="n">
        <v>-0</v>
      </c>
      <c r="J1319" t="n">
        <v>0</v>
      </c>
      <c r="K1319" t="n">
        <v>0</v>
      </c>
      <c r="L1319" t="n">
        <v>-0.0535201032926102</v>
      </c>
      <c r="M1319" t="n">
        <v>0</v>
      </c>
      <c r="N1319" t="n">
        <v>89.71894337863286</v>
      </c>
      <c r="O1319" t="n">
        <v>2.981949748991068</v>
      </c>
      <c r="P1319" t="b">
        <v>1</v>
      </c>
      <c r="Q1319" t="n">
        <v>0</v>
      </c>
      <c r="R1319" t="b">
        <v>0</v>
      </c>
      <c r="S1319" t="n">
        <v>2.981949748991068</v>
      </c>
      <c r="T1319" t="n">
        <v>615.0863014472895</v>
      </c>
      <c r="U1319" t="n">
        <v>2425.90037290811</v>
      </c>
      <c r="V1319" t="n">
        <v>46.29516620547621</v>
      </c>
      <c r="W1319" t="n">
        <v>5</v>
      </c>
      <c r="X1319" t="n">
        <v>1635.056851340066</v>
      </c>
      <c r="Y1319" t="b">
        <v>0</v>
      </c>
      <c r="Z1319" t="n">
        <v>1635.056851340066</v>
      </c>
      <c r="AA1319" t="b">
        <v>0</v>
      </c>
      <c r="AB1319" t="n">
        <v>11.73812530564813</v>
      </c>
      <c r="AC1319" t="n">
        <v>2.981949748991068</v>
      </c>
      <c r="AD1319" t="b">
        <v>0</v>
      </c>
      <c r="AE1319" t="n">
        <v>0</v>
      </c>
      <c r="AF1319" t="n">
        <v>0</v>
      </c>
      <c r="AG1319" t="n">
        <v>0.8677203305700419</v>
      </c>
      <c r="AH1319" t="n">
        <v>44.44284135023617</v>
      </c>
      <c r="AI1319" t="n">
        <v>20.07054066492343</v>
      </c>
      <c r="AJ1319" t="n">
        <v>3.436533228433291</v>
      </c>
      <c r="AK1319" t="n">
        <v>2.654924484436602</v>
      </c>
      <c r="AL1319" t="n">
        <v>3.436533228433291</v>
      </c>
      <c r="AM1319" t="n">
        <v>0</v>
      </c>
      <c r="AN1319" t="n">
        <v>0</v>
      </c>
      <c r="AO1319" t="n">
        <v>3.436675119198791</v>
      </c>
      <c r="AP1319" t="n">
        <v>0</v>
      </c>
      <c r="AQ1319" t="n">
        <v>1.078639837717408</v>
      </c>
      <c r="AR1319" t="n">
        <v>1</v>
      </c>
      <c r="AS1319" t="n">
        <v>0</v>
      </c>
      <c r="AT1319" t="n">
        <v>0</v>
      </c>
      <c r="AU1319" t="n">
        <v>0</v>
      </c>
      <c r="AV1319" t="n">
        <v>1.068092707122624</v>
      </c>
      <c r="AW1319" t="n">
        <v>0.3357902144477729</v>
      </c>
    </row>
    <row r="1320" spans="1:49">
      <c r="A1320" t="n">
        <v>0</v>
      </c>
      <c r="B1320" t="n">
        <v>-21.42638506</v>
      </c>
      <c r="C1320" t="n">
        <v>60.37283197422975</v>
      </c>
      <c r="D1320" t="n">
        <v>95.9297054356357</v>
      </c>
      <c r="E1320" t="n">
        <v>1624.848550050235</v>
      </c>
      <c r="F1320" t="n">
        <v>1317</v>
      </c>
      <c r="G1320" t="n">
        <v>74.199858115</v>
      </c>
      <c r="H1320" t="n">
        <v>-0.1404884024473319</v>
      </c>
      <c r="I1320" t="n">
        <v>-0</v>
      </c>
      <c r="J1320" t="n">
        <v>0</v>
      </c>
      <c r="K1320" t="n">
        <v>0</v>
      </c>
      <c r="L1320" t="n">
        <v>-0.04663324717396761</v>
      </c>
      <c r="M1320" t="n">
        <v>0</v>
      </c>
      <c r="N1320" t="n">
        <v>89.71150366159813</v>
      </c>
      <c r="O1320" t="n">
        <v>1.842475394541884</v>
      </c>
      <c r="P1320" t="b">
        <v>1</v>
      </c>
      <c r="Q1320" t="n">
        <v>0</v>
      </c>
      <c r="R1320" t="b">
        <v>0</v>
      </c>
      <c r="S1320" t="n">
        <v>1.842475394541884</v>
      </c>
      <c r="T1320" t="n">
        <v>611.2460764151562</v>
      </c>
      <c r="U1320" t="n">
        <v>2410.754525381376</v>
      </c>
      <c r="V1320" t="n">
        <v>28.78438761877932</v>
      </c>
      <c r="W1320" t="n">
        <v>5</v>
      </c>
      <c r="X1320" t="n">
        <v>1624.848550107047</v>
      </c>
      <c r="Y1320" t="b">
        <v>0</v>
      </c>
      <c r="Z1320" t="n">
        <v>1624.848550107047</v>
      </c>
      <c r="AA1320" t="b">
        <v>0</v>
      </c>
      <c r="AB1320" t="n">
        <v>7.298272722814229</v>
      </c>
      <c r="AC1320" t="n">
        <v>1.842475394541884</v>
      </c>
      <c r="AD1320" t="b">
        <v>0</v>
      </c>
      <c r="AE1320" t="n">
        <v>0</v>
      </c>
      <c r="AF1320" t="n">
        <v>0</v>
      </c>
      <c r="AG1320" t="n">
        <v>0.817393983743971</v>
      </c>
      <c r="AH1320" t="n">
        <v>44.45633325447451</v>
      </c>
      <c r="AI1320" t="n">
        <v>13.24734219198929</v>
      </c>
      <c r="AJ1320" t="n">
        <v>2.254084849147843</v>
      </c>
      <c r="AK1320" t="n">
        <v>2.419044383659575</v>
      </c>
      <c r="AL1320" t="n">
        <v>2.254084849147843</v>
      </c>
      <c r="AM1320" t="n">
        <v>0</v>
      </c>
      <c r="AN1320" t="n">
        <v>0</v>
      </c>
      <c r="AO1320" t="n">
        <v>2.254293383179219</v>
      </c>
      <c r="AP1320" t="n">
        <v>0</v>
      </c>
      <c r="AQ1320" t="n">
        <v>0.8716466720659689</v>
      </c>
      <c r="AR1320" t="n">
        <v>1</v>
      </c>
      <c r="AS1320" t="n">
        <v>0</v>
      </c>
      <c r="AT1320" t="n">
        <v>0</v>
      </c>
      <c r="AU1320" t="n">
        <v>0</v>
      </c>
      <c r="AV1320" t="n">
        <v>0.8616662309190755</v>
      </c>
      <c r="AW1320" t="n">
        <v>0.2708932347662799</v>
      </c>
    </row>
    <row r="1321" spans="1:49">
      <c r="A1321" t="n">
        <v>0</v>
      </c>
      <c r="B1321" t="n">
        <v>-21.42638506</v>
      </c>
      <c r="C1321" t="n">
        <v>60.33872039355823</v>
      </c>
      <c r="D1321" t="n">
        <v>95.8755036733735</v>
      </c>
      <c r="E1321" t="n">
        <v>1614.196619329635</v>
      </c>
      <c r="F1321" t="n">
        <v>1318</v>
      </c>
      <c r="G1321" t="n">
        <v>73.71343016500001</v>
      </c>
      <c r="H1321" t="n">
        <v>-0.1221036406321527</v>
      </c>
      <c r="I1321" t="n">
        <v>-0</v>
      </c>
      <c r="J1321" t="n">
        <v>0</v>
      </c>
      <c r="K1321" t="n">
        <v>0</v>
      </c>
      <c r="L1321" t="n">
        <v>-0.02710347612565789</v>
      </c>
      <c r="M1321" t="n">
        <v>0</v>
      </c>
      <c r="N1321" t="n">
        <v>89.7040639445634</v>
      </c>
      <c r="O1321" t="n">
        <v>2.423831177053901</v>
      </c>
      <c r="P1321" t="b">
        <v>1</v>
      </c>
      <c r="Q1321" t="n">
        <v>0</v>
      </c>
      <c r="R1321" t="b">
        <v>0</v>
      </c>
      <c r="S1321" t="n">
        <v>2.423831177053901</v>
      </c>
      <c r="T1321" t="n">
        <v>607.2389639563244</v>
      </c>
      <c r="U1321" t="n">
        <v>2394.950473843743</v>
      </c>
      <c r="V1321" t="n">
        <v>38.11659685356964</v>
      </c>
      <c r="W1321" t="n">
        <v>5</v>
      </c>
      <c r="X1321" t="n">
        <v>1614.196619370683</v>
      </c>
      <c r="Y1321" t="b">
        <v>0</v>
      </c>
      <c r="Z1321" t="n">
        <v>1614.196619370683</v>
      </c>
      <c r="AA1321" t="b">
        <v>0</v>
      </c>
      <c r="AB1321" t="n">
        <v>9.66445153488074</v>
      </c>
      <c r="AC1321" t="n">
        <v>2.423831177053901</v>
      </c>
      <c r="AD1321" t="b">
        <v>0</v>
      </c>
      <c r="AE1321" t="n">
        <v>0</v>
      </c>
      <c r="AF1321" t="n">
        <v>0</v>
      </c>
      <c r="AG1321" t="n">
        <v>0.8496523246844709</v>
      </c>
      <c r="AH1321" t="n">
        <v>44.46784116846323</v>
      </c>
      <c r="AI1321" t="n">
        <v>16.87625449637082</v>
      </c>
      <c r="AJ1321" t="n">
        <v>2.852732943388369</v>
      </c>
      <c r="AK1321" t="n">
        <v>2.537305631562598</v>
      </c>
      <c r="AL1321" t="n">
        <v>2.852732943388369</v>
      </c>
      <c r="AM1321" t="n">
        <v>0</v>
      </c>
      <c r="AN1321" t="n">
        <v>0</v>
      </c>
      <c r="AO1321" t="n">
        <v>2.852885108337377</v>
      </c>
      <c r="AP1321" t="n">
        <v>0</v>
      </c>
      <c r="AQ1321" t="n">
        <v>0.9721299957371102</v>
      </c>
      <c r="AR1321" t="n">
        <v>1</v>
      </c>
      <c r="AS1321" t="n">
        <v>0</v>
      </c>
      <c r="AT1321" t="n">
        <v>0</v>
      </c>
      <c r="AU1321" t="n">
        <v>0</v>
      </c>
      <c r="AV1321" t="n">
        <v>0.9618120298399875</v>
      </c>
      <c r="AW1321" t="n">
        <v>0.3023773738035067</v>
      </c>
    </row>
    <row r="1322" spans="1:49">
      <c r="A1322" t="n">
        <v>0</v>
      </c>
      <c r="B1322" t="n">
        <v>-21.42638506</v>
      </c>
      <c r="C1322" t="n">
        <v>60.31586252628456</v>
      </c>
      <c r="D1322" t="n">
        <v>95.83918355383055</v>
      </c>
      <c r="E1322" t="n">
        <v>1607.0293593384</v>
      </c>
      <c r="F1322" t="n">
        <v>1319</v>
      </c>
      <c r="G1322" t="n">
        <v>73.38613216499999</v>
      </c>
      <c r="H1322" t="n">
        <v>-0.04920199335739461</v>
      </c>
      <c r="I1322" t="n">
        <v>-0</v>
      </c>
      <c r="J1322" t="n">
        <v>0</v>
      </c>
      <c r="K1322" t="n">
        <v>0</v>
      </c>
      <c r="L1322" t="n">
        <v>0.004511710131974545</v>
      </c>
      <c r="M1322" t="n">
        <v>0</v>
      </c>
      <c r="N1322" t="n">
        <v>89.69662422752867</v>
      </c>
      <c r="O1322" t="n">
        <v>4.90782327840808</v>
      </c>
      <c r="P1322" t="b">
        <v>1</v>
      </c>
      <c r="Q1322" t="n">
        <v>0</v>
      </c>
      <c r="R1322" t="b">
        <v>0</v>
      </c>
      <c r="S1322" t="n">
        <v>4.90782327840808</v>
      </c>
      <c r="T1322" t="n">
        <v>604.5427375294696</v>
      </c>
      <c r="U1322" t="n">
        <v>2384.316556816228</v>
      </c>
      <c r="V1322" t="n">
        <v>77.52348538058891</v>
      </c>
      <c r="W1322" t="n">
        <v>5</v>
      </c>
      <c r="X1322" t="n">
        <v>1607.029359294138</v>
      </c>
      <c r="Y1322" t="b">
        <v>0</v>
      </c>
      <c r="Z1322" t="n">
        <v>1607.029359294138</v>
      </c>
      <c r="AA1322" t="b">
        <v>0</v>
      </c>
      <c r="AB1322" t="n">
        <v>19.65605613098096</v>
      </c>
      <c r="AC1322" t="n">
        <v>4.90782327840808</v>
      </c>
      <c r="AD1322" t="b">
        <v>0</v>
      </c>
      <c r="AE1322" t="n">
        <v>0</v>
      </c>
      <c r="AF1322" t="n">
        <v>0</v>
      </c>
      <c r="AG1322" t="n">
        <v>0.9052078489005031</v>
      </c>
      <c r="AH1322" t="n">
        <v>44.48030578474079</v>
      </c>
      <c r="AI1322" t="n">
        <v>32.21722841177792</v>
      </c>
      <c r="AJ1322" t="n">
        <v>5.421763945561556</v>
      </c>
      <c r="AK1322" t="n">
        <v>3.053940383616261</v>
      </c>
      <c r="AL1322" t="n">
        <v>5.421763945561556</v>
      </c>
      <c r="AM1322" t="n">
        <v>0</v>
      </c>
      <c r="AN1322" t="n">
        <v>0</v>
      </c>
      <c r="AO1322" t="n">
        <v>5.421784559028239</v>
      </c>
      <c r="AP1322" t="n">
        <v>0</v>
      </c>
      <c r="AQ1322" t="n">
        <v>1.41918632987959</v>
      </c>
      <c r="AR1322" t="n">
        <v>1</v>
      </c>
      <c r="AS1322" t="n">
        <v>0</v>
      </c>
      <c r="AT1322" t="n">
        <v>0</v>
      </c>
      <c r="AU1322" t="n">
        <v>0</v>
      </c>
      <c r="AV1322" t="n">
        <v>1.407630192265089</v>
      </c>
      <c r="AW1322" t="n">
        <v>0.4425350355562238</v>
      </c>
    </row>
    <row r="1323" spans="1:49">
      <c r="A1323" t="n">
        <v>0</v>
      </c>
      <c r="B1323" t="n">
        <v>-21.42638506</v>
      </c>
      <c r="C1323" t="n">
        <v>60.31907468784031</v>
      </c>
      <c r="D1323" t="n">
        <v>95.8442875335807</v>
      </c>
      <c r="E1323" t="n">
        <v>1607.63809428383</v>
      </c>
      <c r="F1323" t="n">
        <v>1320</v>
      </c>
      <c r="G1323" t="n">
        <v>73.413930475</v>
      </c>
      <c r="H1323" t="n">
        <v>0.06932853906172021</v>
      </c>
      <c r="I1323" t="n">
        <v>-0</v>
      </c>
      <c r="J1323" t="n">
        <v>0</v>
      </c>
      <c r="K1323" t="n">
        <v>0</v>
      </c>
      <c r="L1323" t="n">
        <v>0.04747954241639957</v>
      </c>
      <c r="M1323" t="n">
        <v>0</v>
      </c>
      <c r="N1323" t="n">
        <v>89.68918451049394</v>
      </c>
      <c r="O1323" t="n">
        <v>9.020271895539835</v>
      </c>
      <c r="P1323" t="b">
        <v>1</v>
      </c>
      <c r="Q1323" t="n">
        <v>0</v>
      </c>
      <c r="R1323" t="b">
        <v>0</v>
      </c>
      <c r="S1323" t="n">
        <v>9.020271895539835</v>
      </c>
      <c r="T1323" t="n">
        <v>604.7717353786588</v>
      </c>
      <c r="U1323" t="n">
        <v>2385.21972433343</v>
      </c>
      <c r="V1323" t="n">
        <v>142.4293606554741</v>
      </c>
      <c r="W1323" t="n">
        <v>5</v>
      </c>
      <c r="X1323" t="n">
        <v>1607.638094200732</v>
      </c>
      <c r="Y1323" t="b">
        <v>0</v>
      </c>
      <c r="Z1323" t="n">
        <v>1607.638094200732</v>
      </c>
      <c r="AA1323" t="b">
        <v>0</v>
      </c>
      <c r="AB1323" t="n">
        <v>36.11292105869018</v>
      </c>
      <c r="AC1323" t="n">
        <v>9.020271895539835</v>
      </c>
      <c r="AD1323" t="b">
        <v>0</v>
      </c>
      <c r="AE1323" t="n">
        <v>0</v>
      </c>
      <c r="AF1323" t="n">
        <v>0</v>
      </c>
      <c r="AG1323" t="n">
        <v>0.9319837159063192</v>
      </c>
      <c r="AH1323" t="n">
        <v>44.4962183839183</v>
      </c>
      <c r="AI1323" t="n">
        <v>57.49027655344</v>
      </c>
      <c r="AJ1323" t="n">
        <v>9.678572427381908</v>
      </c>
      <c r="AK1323" t="n">
        <v>3.910274982683056</v>
      </c>
      <c r="AL1323" t="n">
        <v>9.678572427381908</v>
      </c>
      <c r="AM1323" t="n">
        <v>0</v>
      </c>
      <c r="AN1323" t="n">
        <v>0</v>
      </c>
      <c r="AO1323" t="n">
        <v>9.678629189025781</v>
      </c>
      <c r="AP1323" t="n">
        <v>0</v>
      </c>
      <c r="AQ1323" t="n">
        <v>2.181417067896464</v>
      </c>
      <c r="AR1323" t="n">
        <v>1</v>
      </c>
      <c r="AS1323" t="n">
        <v>0</v>
      </c>
      <c r="AT1323" t="n">
        <v>0</v>
      </c>
      <c r="AU1323" t="n">
        <v>0</v>
      </c>
      <c r="AV1323" t="n">
        <v>2.168275111350298</v>
      </c>
      <c r="AW1323" t="n">
        <v>0.6816688848887498</v>
      </c>
    </row>
    <row r="1324" spans="1:49">
      <c r="A1324" t="n">
        <v>0</v>
      </c>
      <c r="B1324" t="n">
        <v>-21.42638506</v>
      </c>
      <c r="C1324" t="n">
        <v>60.35655085028505</v>
      </c>
      <c r="D1324" t="n">
        <v>95.90383546443999</v>
      </c>
      <c r="E1324" t="n">
        <v>1617.9125978189</v>
      </c>
      <c r="F1324" t="n">
        <v>1321</v>
      </c>
      <c r="G1324" t="n">
        <v>73.883122945</v>
      </c>
      <c r="H1324" t="n">
        <v>0.1860468204438508</v>
      </c>
      <c r="I1324" t="n">
        <v>-0</v>
      </c>
      <c r="J1324" t="n">
        <v>0</v>
      </c>
      <c r="K1324" t="n">
        <v>0</v>
      </c>
      <c r="L1324" t="n">
        <v>0.09576367278999648</v>
      </c>
      <c r="M1324" t="n">
        <v>0</v>
      </c>
      <c r="N1324" t="n">
        <v>89.68174479345922</v>
      </c>
      <c r="O1324" t="n">
        <v>13.19355673501214</v>
      </c>
      <c r="P1324" t="b">
        <v>1</v>
      </c>
      <c r="Q1324" t="n">
        <v>0</v>
      </c>
      <c r="R1324" t="b">
        <v>0</v>
      </c>
      <c r="S1324" t="n">
        <v>13.19355673501214</v>
      </c>
      <c r="T1324" t="n">
        <v>608.6368648230648</v>
      </c>
      <c r="U1324" t="n">
        <v>2400.463794862168</v>
      </c>
      <c r="V1324" t="n">
        <v>207.002226717008</v>
      </c>
      <c r="W1324" t="n">
        <v>5</v>
      </c>
      <c r="X1324" t="n">
        <v>1617.912597737101</v>
      </c>
      <c r="Y1324" t="b">
        <v>0</v>
      </c>
      <c r="Z1324" t="n">
        <v>1617.912597737101</v>
      </c>
      <c r="AA1324" t="b">
        <v>0</v>
      </c>
      <c r="AB1324" t="n">
        <v>52.48535160167546</v>
      </c>
      <c r="AC1324" t="n">
        <v>13.19355673501214</v>
      </c>
      <c r="AD1324" t="b">
        <v>0</v>
      </c>
      <c r="AE1324" t="n">
        <v>0</v>
      </c>
      <c r="AF1324" t="n">
        <v>0</v>
      </c>
      <c r="AG1324" t="n">
        <v>0.9423251920866178</v>
      </c>
      <c r="AH1324" t="n">
        <v>44.51720354748863</v>
      </c>
      <c r="AI1324" t="n">
        <v>82.63754614591123</v>
      </c>
      <c r="AJ1324" t="n">
        <v>14.00106549820373</v>
      </c>
      <c r="AK1324" t="n">
        <v>4.766104600398677</v>
      </c>
      <c r="AL1324" t="n">
        <v>14.00106549820373</v>
      </c>
      <c r="AM1324" t="n">
        <v>0</v>
      </c>
      <c r="AN1324" t="n">
        <v>0</v>
      </c>
      <c r="AO1324" t="n">
        <v>14.00146733965385</v>
      </c>
      <c r="AP1324" t="n">
        <v>0</v>
      </c>
      <c r="AQ1324" t="n">
        <v>2.980336429619348</v>
      </c>
      <c r="AR1324" t="n">
        <v>1</v>
      </c>
      <c r="AS1324" t="n">
        <v>0</v>
      </c>
      <c r="AT1324" t="n">
        <v>0</v>
      </c>
      <c r="AU1324" t="n">
        <v>0</v>
      </c>
      <c r="AV1324" t="n">
        <v>2.966264753394566</v>
      </c>
      <c r="AW1324" t="n">
        <v>0.9325432811300705</v>
      </c>
    </row>
    <row r="1325" spans="1:49">
      <c r="A1325" t="n">
        <v>0</v>
      </c>
      <c r="B1325" t="n">
        <v>-21.42638506</v>
      </c>
      <c r="C1325" t="n">
        <v>60.4251483355276</v>
      </c>
      <c r="D1325" t="n">
        <v>96.0128337727478</v>
      </c>
      <c r="E1325" t="n">
        <v>1636.595391900695</v>
      </c>
      <c r="F1325" t="n">
        <v>1322</v>
      </c>
      <c r="G1325" t="n">
        <v>74.73628595</v>
      </c>
      <c r="H1325" t="n">
        <v>0.2884470749962311</v>
      </c>
      <c r="I1325" t="n">
        <v>-0</v>
      </c>
      <c r="J1325" t="n">
        <v>0</v>
      </c>
      <c r="K1325" t="n">
        <v>0</v>
      </c>
      <c r="L1325" t="n">
        <v>0.1358466621381665</v>
      </c>
      <c r="M1325" t="n">
        <v>0</v>
      </c>
      <c r="N1325" t="n">
        <v>89.67430507642449</v>
      </c>
      <c r="O1325" t="n">
        <v>17.04153632277548</v>
      </c>
      <c r="P1325" t="b">
        <v>1</v>
      </c>
      <c r="Q1325" t="n">
        <v>0</v>
      </c>
      <c r="R1325" t="b">
        <v>0</v>
      </c>
      <c r="S1325" t="n">
        <v>17.04153632277548</v>
      </c>
      <c r="T1325" t="n">
        <v>615.6650796013272</v>
      </c>
      <c r="U1325" t="n">
        <v>2428.183073947635</v>
      </c>
      <c r="V1325" t="n">
        <v>264.3233959677663</v>
      </c>
      <c r="W1325" t="n">
        <v>5</v>
      </c>
      <c r="X1325" t="n">
        <v>1636.595391840706</v>
      </c>
      <c r="Y1325" t="b">
        <v>0</v>
      </c>
      <c r="Z1325" t="n">
        <v>1636.595391840706</v>
      </c>
      <c r="AA1325" t="b">
        <v>0</v>
      </c>
      <c r="AB1325" t="n">
        <v>67.01911662468719</v>
      </c>
      <c r="AC1325" t="n">
        <v>17.04153632277548</v>
      </c>
      <c r="AD1325" t="b">
        <v>0</v>
      </c>
      <c r="AE1325" t="n">
        <v>0</v>
      </c>
      <c r="AF1325" t="n">
        <v>0</v>
      </c>
      <c r="AG1325" t="n">
        <v>0.9473200474025754</v>
      </c>
      <c r="AH1325" t="n">
        <v>44.54323077295552</v>
      </c>
      <c r="AI1325" t="n">
        <v>104.9644113488233</v>
      </c>
      <c r="AJ1325" t="n">
        <v>17.98920688895066</v>
      </c>
      <c r="AK1325" t="n">
        <v>5.52952021427258</v>
      </c>
      <c r="AL1325" t="n">
        <v>17.98920688895066</v>
      </c>
      <c r="AM1325" t="n">
        <v>0</v>
      </c>
      <c r="AN1325" t="n">
        <v>0</v>
      </c>
      <c r="AO1325" t="n">
        <v>17.99019410983353</v>
      </c>
      <c r="AP1325" t="n">
        <v>0</v>
      </c>
      <c r="AQ1325" t="n">
        <v>3.737979092941719</v>
      </c>
      <c r="AR1325" t="n">
        <v>1</v>
      </c>
      <c r="AS1325" t="n">
        <v>0</v>
      </c>
      <c r="AT1325" t="n">
        <v>0</v>
      </c>
      <c r="AU1325" t="n">
        <v>0</v>
      </c>
      <c r="AV1325" t="n">
        <v>3.723755821745977</v>
      </c>
      <c r="AW1325" t="n">
        <v>1.170685613333815</v>
      </c>
    </row>
    <row r="1326" spans="1:49">
      <c r="A1326" t="n">
        <v>0</v>
      </c>
      <c r="B1326" t="n">
        <v>-21.42638506</v>
      </c>
      <c r="C1326" t="n">
        <v>60.5251356145927</v>
      </c>
      <c r="D1326" t="n">
        <v>96.1717090468466</v>
      </c>
      <c r="E1326" t="n">
        <v>1663.300261727335</v>
      </c>
      <c r="F1326" t="n">
        <v>1323</v>
      </c>
      <c r="G1326" t="n">
        <v>75.95578272</v>
      </c>
      <c r="H1326" t="n">
        <v>0.3873813587378976</v>
      </c>
      <c r="I1326" t="n">
        <v>-0</v>
      </c>
      <c r="J1326" t="n">
        <v>0</v>
      </c>
      <c r="K1326" t="n">
        <v>0</v>
      </c>
      <c r="L1326" t="n">
        <v>0.1590303053596644</v>
      </c>
      <c r="M1326" t="n">
        <v>0</v>
      </c>
      <c r="N1326" t="n">
        <v>89.66686535938976</v>
      </c>
      <c r="O1326" t="n">
        <v>20.98895801818727</v>
      </c>
      <c r="P1326" t="b">
        <v>1</v>
      </c>
      <c r="Q1326" t="n">
        <v>0</v>
      </c>
      <c r="R1326" t="b">
        <v>0</v>
      </c>
      <c r="S1326" t="n">
        <v>20.98895801818727</v>
      </c>
      <c r="T1326" t="n">
        <v>625.7110909388175</v>
      </c>
      <c r="U1326" t="n">
        <v>2467.804542662696</v>
      </c>
      <c r="V1326" t="n">
        <v>320.323209927191</v>
      </c>
      <c r="W1326" t="n">
        <v>5</v>
      </c>
      <c r="X1326" t="n">
        <v>1663.300261754657</v>
      </c>
      <c r="Y1326" t="b">
        <v>0</v>
      </c>
      <c r="Z1326" t="n">
        <v>1663.300261754657</v>
      </c>
      <c r="AA1326" t="b">
        <v>0</v>
      </c>
      <c r="AB1326" t="n">
        <v>81.21785241561639</v>
      </c>
      <c r="AC1326" t="n">
        <v>20.98895801818727</v>
      </c>
      <c r="AD1326" t="b">
        <v>0</v>
      </c>
      <c r="AE1326" t="n">
        <v>0</v>
      </c>
      <c r="AF1326" t="n">
        <v>0</v>
      </c>
      <c r="AG1326" t="n">
        <v>0.9504768248619294</v>
      </c>
      <c r="AH1326" t="n">
        <v>44.57393752970208</v>
      </c>
      <c r="AI1326" t="n">
        <v>126.7798031047223</v>
      </c>
      <c r="AJ1326" t="n">
        <v>22.08255632243977</v>
      </c>
      <c r="AK1326" t="n">
        <v>6.278538393125302</v>
      </c>
      <c r="AL1326" t="n">
        <v>22.08255632243977</v>
      </c>
      <c r="AM1326" t="n">
        <v>0</v>
      </c>
      <c r="AN1326" t="n">
        <v>0</v>
      </c>
      <c r="AO1326" t="n">
        <v>22.08427751295845</v>
      </c>
      <c r="AP1326" t="n">
        <v>0</v>
      </c>
      <c r="AQ1326" t="n">
        <v>4.533748084907006</v>
      </c>
      <c r="AR1326" t="n">
        <v>1</v>
      </c>
      <c r="AS1326" t="n">
        <v>0</v>
      </c>
      <c r="AT1326" t="n">
        <v>0</v>
      </c>
      <c r="AU1326" t="n">
        <v>0</v>
      </c>
      <c r="AV1326" t="n">
        <v>4.520150156619996</v>
      </c>
      <c r="AW1326" t="n">
        <v>1.421058472083834</v>
      </c>
    </row>
    <row r="1327" spans="1:49">
      <c r="A1327" t="n">
        <v>0</v>
      </c>
      <c r="B1327" t="n">
        <v>-21.42638506</v>
      </c>
      <c r="C1327" t="n">
        <v>60.65289811826149</v>
      </c>
      <c r="D1327" t="n">
        <v>96.37471789936984</v>
      </c>
      <c r="E1327" t="n">
        <v>1696.525510351975</v>
      </c>
      <c r="F1327" t="n">
        <v>1324</v>
      </c>
      <c r="G1327" t="n">
        <v>77.47303719499999</v>
      </c>
      <c r="H1327" t="n">
        <v>0.4426535275521637</v>
      </c>
      <c r="I1327" t="n">
        <v>-0</v>
      </c>
      <c r="J1327" t="n">
        <v>0</v>
      </c>
      <c r="K1327" t="n">
        <v>0</v>
      </c>
      <c r="L1327" t="n">
        <v>0.1630453552101535</v>
      </c>
      <c r="M1327" t="n">
        <v>0</v>
      </c>
      <c r="N1327" t="n">
        <v>89.65942564235503</v>
      </c>
      <c r="O1327" t="n">
        <v>23.58697039984433</v>
      </c>
      <c r="P1327" t="b">
        <v>1</v>
      </c>
      <c r="Q1327" t="n">
        <v>0</v>
      </c>
      <c r="R1327" t="b">
        <v>0</v>
      </c>
      <c r="S1327" t="n">
        <v>23.58697039984433</v>
      </c>
      <c r="T1327" t="n">
        <v>638.2099806715944</v>
      </c>
      <c r="U1327" t="n">
        <v>2517.100163768768</v>
      </c>
      <c r="V1327" t="n">
        <v>352.9229919983788</v>
      </c>
      <c r="W1327" t="n">
        <v>5</v>
      </c>
      <c r="X1327" t="n">
        <v>1696.52551038015</v>
      </c>
      <c r="Y1327" t="b">
        <v>0</v>
      </c>
      <c r="Z1327" t="n">
        <v>1696.52551038015</v>
      </c>
      <c r="AA1327" t="b">
        <v>0</v>
      </c>
      <c r="AB1327" t="n">
        <v>89.48351724096825</v>
      </c>
      <c r="AC1327" t="n">
        <v>23.58697039984433</v>
      </c>
      <c r="AD1327" t="b">
        <v>0</v>
      </c>
      <c r="AE1327" t="n">
        <v>0</v>
      </c>
      <c r="AF1327" t="n">
        <v>0</v>
      </c>
      <c r="AG1327" t="n">
        <v>0.9518135279288844</v>
      </c>
      <c r="AH1327" t="n">
        <v>44.60949077004781</v>
      </c>
      <c r="AI1327" t="n">
        <v>139.4862107751462</v>
      </c>
      <c r="AJ1327" t="n">
        <v>24.78108338212929</v>
      </c>
      <c r="AK1327" t="n">
        <v>6.721348399822318</v>
      </c>
      <c r="AL1327" t="n">
        <v>24.78108338212929</v>
      </c>
      <c r="AM1327" t="n">
        <v>0</v>
      </c>
      <c r="AN1327" t="n">
        <v>0</v>
      </c>
      <c r="AO1327" t="n">
        <v>24.7832465445414</v>
      </c>
      <c r="AP1327" t="n">
        <v>0</v>
      </c>
      <c r="AQ1327" t="n">
        <v>5.062207004339986</v>
      </c>
      <c r="AR1327" t="n">
        <v>1</v>
      </c>
      <c r="AS1327" t="n">
        <v>0</v>
      </c>
      <c r="AT1327" t="n">
        <v>0</v>
      </c>
      <c r="AU1327" t="n">
        <v>0</v>
      </c>
      <c r="AV1327" t="n">
        <v>5.049474902675822</v>
      </c>
      <c r="AW1327" t="n">
        <v>1.587469186065231</v>
      </c>
    </row>
    <row r="1328" spans="1:49">
      <c r="A1328" t="n">
        <v>0</v>
      </c>
      <c r="B1328" t="n">
        <v>-21.42638506</v>
      </c>
      <c r="C1328" t="n">
        <v>60.78504276571537</v>
      </c>
      <c r="D1328" t="n">
        <v>96.5846897806054</v>
      </c>
      <c r="E1328" t="n">
        <v>1730.48571128084</v>
      </c>
      <c r="F1328" t="n">
        <v>1325</v>
      </c>
      <c r="G1328" t="n">
        <v>79.023853785</v>
      </c>
      <c r="H1328" t="n">
        <v>0.3987304185534448</v>
      </c>
      <c r="I1328" t="n">
        <v>-0</v>
      </c>
      <c r="J1328" t="n">
        <v>0</v>
      </c>
      <c r="K1328" t="n">
        <v>0</v>
      </c>
      <c r="L1328" t="n">
        <v>0.1506630332523519</v>
      </c>
      <c r="M1328" t="n">
        <v>0</v>
      </c>
      <c r="N1328" t="n">
        <v>89.6519859253203</v>
      </c>
      <c r="O1328" t="n">
        <v>22.58756466555931</v>
      </c>
      <c r="P1328" t="b">
        <v>1</v>
      </c>
      <c r="Q1328" t="n">
        <v>0</v>
      </c>
      <c r="R1328" t="b">
        <v>0</v>
      </c>
      <c r="S1328" t="n">
        <v>22.58756466555931</v>
      </c>
      <c r="T1328" t="n">
        <v>650.9853495194415</v>
      </c>
      <c r="U1328" t="n">
        <v>2567.486218504677</v>
      </c>
      <c r="V1328" t="n">
        <v>331.3367256192825</v>
      </c>
      <c r="W1328" t="n">
        <v>5</v>
      </c>
      <c r="X1328" t="n">
        <v>1730.485711272153</v>
      </c>
      <c r="Y1328" t="b">
        <v>0</v>
      </c>
      <c r="Z1328" t="n">
        <v>1730.485711272153</v>
      </c>
      <c r="AA1328" t="b">
        <v>0</v>
      </c>
      <c r="AB1328" t="n">
        <v>84.01032596837791</v>
      </c>
      <c r="AC1328" t="n">
        <v>22.58756466555931</v>
      </c>
      <c r="AD1328" t="b">
        <v>0</v>
      </c>
      <c r="AE1328" t="n">
        <v>0</v>
      </c>
      <c r="AF1328" t="n">
        <v>0</v>
      </c>
      <c r="AG1328" t="n">
        <v>0.9507993222917297</v>
      </c>
      <c r="AH1328" t="n">
        <v>44.64836637153689</v>
      </c>
      <c r="AI1328" t="n">
        <v>131.0943304483243</v>
      </c>
      <c r="AJ1328" t="n">
        <v>23.75639542013564</v>
      </c>
      <c r="AK1328" t="n">
        <v>6.449929901769508</v>
      </c>
      <c r="AL1328" t="n">
        <v>23.75639542013564</v>
      </c>
      <c r="AM1328" t="n">
        <v>0</v>
      </c>
      <c r="AN1328" t="n">
        <v>0</v>
      </c>
      <c r="AO1328" t="n">
        <v>23.75815172896536</v>
      </c>
      <c r="AP1328" t="n">
        <v>0</v>
      </c>
      <c r="AQ1328" t="n">
        <v>4.844519527449862</v>
      </c>
      <c r="AR1328" t="n">
        <v>1</v>
      </c>
      <c r="AS1328" t="n">
        <v>0</v>
      </c>
      <c r="AT1328" t="n">
        <v>0</v>
      </c>
      <c r="AU1328" t="n">
        <v>0</v>
      </c>
      <c r="AV1328" t="n">
        <v>4.831449955904888</v>
      </c>
      <c r="AW1328" t="n">
        <v>1.518925844140913</v>
      </c>
    </row>
    <row r="1329" spans="1:49">
      <c r="A1329" t="n">
        <v>0</v>
      </c>
      <c r="B1329" t="n">
        <v>-21.42638506</v>
      </c>
      <c r="C1329" t="n">
        <v>60.88819484222127</v>
      </c>
      <c r="D1329" t="n">
        <v>96.74859377501315</v>
      </c>
      <c r="E1329" t="n">
        <v>1757.06393367502</v>
      </c>
      <c r="F1329" t="n">
        <v>1326</v>
      </c>
      <c r="G1329" t="n">
        <v>80.23756710500001</v>
      </c>
      <c r="H1329" t="n">
        <v>0.2661997232340845</v>
      </c>
      <c r="I1329" t="n">
        <v>-0</v>
      </c>
      <c r="J1329" t="n">
        <v>0</v>
      </c>
      <c r="K1329" t="n">
        <v>0</v>
      </c>
      <c r="L1329" t="n">
        <v>0.1277577947056679</v>
      </c>
      <c r="M1329" t="n">
        <v>0</v>
      </c>
      <c r="N1329" t="n">
        <v>89.64454620828558</v>
      </c>
      <c r="O1329" t="n">
        <v>18.04932545760744</v>
      </c>
      <c r="P1329" t="b">
        <v>1</v>
      </c>
      <c r="Q1329" t="n">
        <v>0</v>
      </c>
      <c r="R1329" t="b">
        <v>0</v>
      </c>
      <c r="S1329" t="n">
        <v>18.04932545760744</v>
      </c>
      <c r="T1329" t="n">
        <v>660.983717758812</v>
      </c>
      <c r="U1329" t="n">
        <v>2606.919782840754</v>
      </c>
      <c r="V1329" t="n">
        <v>260.7603747752965</v>
      </c>
      <c r="W1329" t="n">
        <v>5</v>
      </c>
      <c r="X1329" t="n">
        <v>1757.063933634669</v>
      </c>
      <c r="Y1329" t="b">
        <v>0</v>
      </c>
      <c r="Z1329" t="n">
        <v>1757.063933634669</v>
      </c>
      <c r="AA1329" t="b">
        <v>0</v>
      </c>
      <c r="AB1329" t="n">
        <v>66.11571368542</v>
      </c>
      <c r="AC1329" t="n">
        <v>18.04932545760744</v>
      </c>
      <c r="AD1329" t="b">
        <v>0</v>
      </c>
      <c r="AE1329" t="n">
        <v>0</v>
      </c>
      <c r="AF1329" t="n">
        <v>0</v>
      </c>
      <c r="AG1329" t="n">
        <v>0.9466344542427089</v>
      </c>
      <c r="AH1329" t="n">
        <v>44.68637833668301</v>
      </c>
      <c r="AI1329" t="n">
        <v>103.6245091765734</v>
      </c>
      <c r="AJ1329" t="n">
        <v>19.06683765492836</v>
      </c>
      <c r="AK1329" t="n">
        <v>5.529978486039255</v>
      </c>
      <c r="AL1329" t="n">
        <v>19.06683765492836</v>
      </c>
      <c r="AM1329" t="n">
        <v>0</v>
      </c>
      <c r="AN1329" t="n">
        <v>0</v>
      </c>
      <c r="AO1329" t="n">
        <v>19.06767057713973</v>
      </c>
      <c r="AP1329" t="n">
        <v>0</v>
      </c>
      <c r="AQ1329" t="n">
        <v>3.927719490117453</v>
      </c>
      <c r="AR1329" t="n">
        <v>1</v>
      </c>
      <c r="AS1329" t="n">
        <v>0</v>
      </c>
      <c r="AT1329" t="n">
        <v>0</v>
      </c>
      <c r="AU1329" t="n">
        <v>0</v>
      </c>
      <c r="AV1329" t="n">
        <v>3.913947915057622</v>
      </c>
      <c r="AW1329" t="n">
        <v>1.23047877864007</v>
      </c>
    </row>
    <row r="1330" spans="1:49">
      <c r="A1330" t="n">
        <v>0</v>
      </c>
      <c r="B1330" t="n">
        <v>-21.42638506</v>
      </c>
      <c r="C1330" t="n">
        <v>60.94622711443812</v>
      </c>
      <c r="D1330" t="n">
        <v>96.84080443662165</v>
      </c>
      <c r="E1330" t="n">
        <v>1772.17580633066</v>
      </c>
      <c r="F1330" t="n">
        <v>1327</v>
      </c>
      <c r="G1330" t="n">
        <v>80.92766145500001</v>
      </c>
      <c r="H1330" t="n">
        <v>0.1229770801768879</v>
      </c>
      <c r="I1330" t="n">
        <v>-0</v>
      </c>
      <c r="J1330" t="n">
        <v>0</v>
      </c>
      <c r="K1330" t="n">
        <v>0</v>
      </c>
      <c r="L1330" t="n">
        <v>0.0967177078659931</v>
      </c>
      <c r="M1330" t="n">
        <v>0</v>
      </c>
      <c r="N1330" t="n">
        <v>89.63710649125085</v>
      </c>
      <c r="O1330" t="n">
        <v>12.81106229345579</v>
      </c>
      <c r="P1330" t="b">
        <v>1</v>
      </c>
      <c r="Q1330" t="n">
        <v>0</v>
      </c>
      <c r="R1330" t="b">
        <v>0</v>
      </c>
      <c r="S1330" t="n">
        <v>12.81106229345579</v>
      </c>
      <c r="T1330" t="n">
        <v>666.6686001091259</v>
      </c>
      <c r="U1330" t="n">
        <v>2629.340958830393</v>
      </c>
      <c r="V1330" t="n">
        <v>183.5044179307017</v>
      </c>
      <c r="W1330" t="n">
        <v>5</v>
      </c>
      <c r="X1330" t="n">
        <v>1772.175806251685</v>
      </c>
      <c r="Y1330" t="b">
        <v>0</v>
      </c>
      <c r="Z1330" t="n">
        <v>1772.175806251685</v>
      </c>
      <c r="AA1330" t="b">
        <v>0</v>
      </c>
      <c r="AB1330" t="n">
        <v>46.52748933334223</v>
      </c>
      <c r="AC1330" t="n">
        <v>12.81106229345579</v>
      </c>
      <c r="AD1330" t="b">
        <v>0</v>
      </c>
      <c r="AE1330" t="n">
        <v>0</v>
      </c>
      <c r="AF1330" t="n">
        <v>0</v>
      </c>
      <c r="AG1330" t="n">
        <v>0.9385763785561088</v>
      </c>
      <c r="AH1330" t="n">
        <v>44.71932426580438</v>
      </c>
      <c r="AI1330" t="n">
        <v>73.54956385125324</v>
      </c>
      <c r="AJ1330" t="n">
        <v>13.64946165933147</v>
      </c>
      <c r="AK1330" t="n">
        <v>4.517680567362689</v>
      </c>
      <c r="AL1330" t="n">
        <v>13.64946165933147</v>
      </c>
      <c r="AM1330" t="n">
        <v>0</v>
      </c>
      <c r="AN1330" t="n">
        <v>0</v>
      </c>
      <c r="AO1330" t="n">
        <v>13.64966681280324</v>
      </c>
      <c r="AP1330" t="n">
        <v>0</v>
      </c>
      <c r="AQ1330" t="n">
        <v>2.918075005437987</v>
      </c>
      <c r="AR1330" t="n">
        <v>1</v>
      </c>
      <c r="AS1330" t="n">
        <v>0</v>
      </c>
      <c r="AT1330" t="n">
        <v>0</v>
      </c>
      <c r="AU1330" t="n">
        <v>0</v>
      </c>
      <c r="AV1330" t="n">
        <v>2.904749079182027</v>
      </c>
      <c r="AW1330" t="n">
        <v>0.9132037974897649</v>
      </c>
    </row>
    <row r="1331" spans="1:49">
      <c r="A1331" t="n">
        <v>0</v>
      </c>
      <c r="B1331" t="n">
        <v>-21.42638506</v>
      </c>
      <c r="C1331" t="n">
        <v>60.96664454034945</v>
      </c>
      <c r="D1331" t="n">
        <v>96.87324680497474</v>
      </c>
      <c r="E1331" t="n">
        <v>1777.75439142381</v>
      </c>
      <c r="F1331" t="n">
        <v>1328</v>
      </c>
      <c r="G1331" t="n">
        <v>81.18241148999999</v>
      </c>
      <c r="H1331" t="n">
        <v>0.02926227689166971</v>
      </c>
      <c r="I1331" t="n">
        <v>-0</v>
      </c>
      <c r="J1331" t="n">
        <v>0</v>
      </c>
      <c r="K1331" t="n">
        <v>0</v>
      </c>
      <c r="L1331" t="n">
        <v>0.05887336920475356</v>
      </c>
      <c r="M1331" t="n">
        <v>0</v>
      </c>
      <c r="N1331" t="n">
        <v>89.62966677421612</v>
      </c>
      <c r="O1331" t="n">
        <v>9.288926459633933</v>
      </c>
      <c r="P1331" t="b">
        <v>1</v>
      </c>
      <c r="Q1331" t="n">
        <v>0</v>
      </c>
      <c r="R1331" t="b">
        <v>0</v>
      </c>
      <c r="S1331" t="n">
        <v>9.288926459633933</v>
      </c>
      <c r="T1331" t="n">
        <v>668.7671884799963</v>
      </c>
      <c r="U1331" t="n">
        <v>2637.617791365105</v>
      </c>
      <c r="V1331" t="n">
        <v>132.6361628561321</v>
      </c>
      <c r="W1331" t="n">
        <v>5</v>
      </c>
      <c r="X1331" t="n">
        <v>1777.754391380081</v>
      </c>
      <c r="Y1331" t="b">
        <v>0</v>
      </c>
      <c r="Z1331" t="n">
        <v>1777.754391380081</v>
      </c>
      <c r="AA1331" t="b">
        <v>0</v>
      </c>
      <c r="AB1331" t="n">
        <v>33.6298587363418</v>
      </c>
      <c r="AC1331" t="n">
        <v>9.288926459633933</v>
      </c>
      <c r="AD1331" t="b">
        <v>0</v>
      </c>
      <c r="AE1331" t="n">
        <v>0</v>
      </c>
      <c r="AF1331" t="n">
        <v>0</v>
      </c>
      <c r="AG1331" t="n">
        <v>0.9283779188739512</v>
      </c>
      <c r="AH1331" t="n">
        <v>44.7462396379943</v>
      </c>
      <c r="AI1331" t="n">
        <v>53.74528177464293</v>
      </c>
      <c r="AJ1331" t="n">
        <v>10.00554437022874</v>
      </c>
      <c r="AK1331" t="n">
        <v>3.849348931405835</v>
      </c>
      <c r="AL1331" t="n">
        <v>10.00554437022874</v>
      </c>
      <c r="AM1331" t="n">
        <v>0</v>
      </c>
      <c r="AN1331" t="n">
        <v>0</v>
      </c>
      <c r="AO1331" t="n">
        <v>10.00556183718947</v>
      </c>
      <c r="AP1331" t="n">
        <v>0</v>
      </c>
      <c r="AQ1331" t="n">
        <v>2.261855682137104</v>
      </c>
      <c r="AR1331" t="n">
        <v>1</v>
      </c>
      <c r="AS1331" t="n">
        <v>0</v>
      </c>
      <c r="AT1331" t="n">
        <v>0</v>
      </c>
      <c r="AU1331" t="n">
        <v>0</v>
      </c>
      <c r="AV1331" t="n">
        <v>2.249407991820064</v>
      </c>
      <c r="AW1331" t="n">
        <v>0.7071756851412304</v>
      </c>
    </row>
    <row r="1332" spans="1:49">
      <c r="A1332" t="n">
        <v>0</v>
      </c>
      <c r="B1332" t="n">
        <v>-21.42638506</v>
      </c>
      <c r="C1332" t="n">
        <v>60.96707477311254</v>
      </c>
      <c r="D1332" t="n">
        <v>96.8739304254193</v>
      </c>
      <c r="E1332" t="n">
        <v>1778.213058768475</v>
      </c>
      <c r="F1332" t="n">
        <v>1329</v>
      </c>
      <c r="G1332" t="n">
        <v>81.20335686</v>
      </c>
      <c r="H1332" t="n">
        <v>-0.01028001691024016</v>
      </c>
      <c r="I1332" t="n">
        <v>-0</v>
      </c>
      <c r="J1332" t="n">
        <v>0</v>
      </c>
      <c r="K1332" t="n">
        <v>0</v>
      </c>
      <c r="L1332" t="n">
        <v>0.01981538144276723</v>
      </c>
      <c r="M1332" t="n">
        <v>0</v>
      </c>
      <c r="N1332" t="n">
        <v>89.62222705718139</v>
      </c>
      <c r="O1332" t="n">
        <v>7.777879683176795</v>
      </c>
      <c r="P1332" t="b">
        <v>1</v>
      </c>
      <c r="Q1332" t="n">
        <v>0</v>
      </c>
      <c r="R1332" t="b">
        <v>0</v>
      </c>
      <c r="S1332" t="n">
        <v>7.777879683176795</v>
      </c>
      <c r="T1332" t="n">
        <v>668.9397329505224</v>
      </c>
      <c r="U1332" t="n">
        <v>2638.29830675686</v>
      </c>
      <c r="V1332" t="n">
        <v>111.0313474331929</v>
      </c>
      <c r="W1332" t="n">
        <v>5</v>
      </c>
      <c r="X1332" t="n">
        <v>1778.213058754124</v>
      </c>
      <c r="Y1332" t="b">
        <v>0</v>
      </c>
      <c r="Z1332" t="n">
        <v>1778.213058754124</v>
      </c>
      <c r="AA1332" t="b">
        <v>0</v>
      </c>
      <c r="AB1332" t="n">
        <v>28.15196435932882</v>
      </c>
      <c r="AC1332" t="n">
        <v>7.777879683176795</v>
      </c>
      <c r="AD1332" t="b">
        <v>0</v>
      </c>
      <c r="AE1332" t="n">
        <v>0</v>
      </c>
      <c r="AF1332" t="n">
        <v>0</v>
      </c>
      <c r="AG1332" t="n">
        <v>0.9213718099455436</v>
      </c>
      <c r="AH1332" t="n">
        <v>44.7689954474877</v>
      </c>
      <c r="AI1332" t="n">
        <v>45.33294014845088</v>
      </c>
      <c r="AJ1332" t="n">
        <v>8.441629751659644</v>
      </c>
      <c r="AK1332" t="n">
        <v>3.564447033719695</v>
      </c>
      <c r="AL1332" t="n">
        <v>8.441629751659644</v>
      </c>
      <c r="AM1332" t="n">
        <v>0</v>
      </c>
      <c r="AN1332" t="n">
        <v>0</v>
      </c>
      <c r="AO1332" t="n">
        <v>8.44163000151282</v>
      </c>
      <c r="AP1332" t="n">
        <v>0</v>
      </c>
      <c r="AQ1332" t="n">
        <v>1.984936232501968</v>
      </c>
      <c r="AR1332" t="n">
        <v>1</v>
      </c>
      <c r="AS1332" t="n">
        <v>0</v>
      </c>
      <c r="AT1332" t="n">
        <v>0</v>
      </c>
      <c r="AU1332" t="n">
        <v>0</v>
      </c>
      <c r="AV1332" t="n">
        <v>1.972979112580401</v>
      </c>
      <c r="AW1332" t="n">
        <v>0.6202711383538068</v>
      </c>
    </row>
    <row r="1333" spans="1:49">
      <c r="A1333" t="n">
        <v>0</v>
      </c>
      <c r="B1333" t="n">
        <v>-21.42638506</v>
      </c>
      <c r="C1333" t="n">
        <v>60.96130147457701</v>
      </c>
      <c r="D1333" t="n">
        <v>96.86475691459009</v>
      </c>
      <c r="E1333" t="n">
        <v>1777.032331732165</v>
      </c>
      <c r="F1333" t="n">
        <v>1330</v>
      </c>
      <c r="G1333" t="n">
        <v>81.149438125</v>
      </c>
      <c r="H1333" t="n">
        <v>-0.01562001341737052</v>
      </c>
      <c r="I1333" t="n">
        <v>-0</v>
      </c>
      <c r="J1333" t="n">
        <v>0</v>
      </c>
      <c r="K1333" t="n">
        <v>0</v>
      </c>
      <c r="L1333" t="n">
        <v>-0.01216481395427216</v>
      </c>
      <c r="M1333" t="n">
        <v>0</v>
      </c>
      <c r="N1333" t="n">
        <v>89.61478734014666</v>
      </c>
      <c r="O1333" t="n">
        <v>7.561969097820461</v>
      </c>
      <c r="P1333" t="b">
        <v>1</v>
      </c>
      <c r="Q1333" t="n">
        <v>0</v>
      </c>
      <c r="R1333" t="b">
        <v>0</v>
      </c>
      <c r="S1333" t="n">
        <v>7.561969097820461</v>
      </c>
      <c r="T1333" t="n">
        <v>668.495559389396</v>
      </c>
      <c r="U1333" t="n">
        <v>2636.546486231778</v>
      </c>
      <c r="V1333" t="n">
        <v>108.0208905972916</v>
      </c>
      <c r="W1333" t="n">
        <v>5</v>
      </c>
      <c r="X1333" t="n">
        <v>1777.032331720219</v>
      </c>
      <c r="Y1333" t="b">
        <v>0</v>
      </c>
      <c r="Z1333" t="n">
        <v>1777.032331720219</v>
      </c>
      <c r="AA1333" t="b">
        <v>0</v>
      </c>
      <c r="AB1333" t="n">
        <v>27.38866394454655</v>
      </c>
      <c r="AC1333" t="n">
        <v>7.561969097820461</v>
      </c>
      <c r="AD1333" t="b">
        <v>0</v>
      </c>
      <c r="AE1333" t="n">
        <v>0</v>
      </c>
      <c r="AF1333" t="n">
        <v>0</v>
      </c>
      <c r="AG1333" t="n">
        <v>0.9202042211305862</v>
      </c>
      <c r="AH1333" t="n">
        <v>44.78991340747805</v>
      </c>
      <c r="AI1333" t="n">
        <v>44.15976256639904</v>
      </c>
      <c r="AJ1333" t="n">
        <v>8.217707465555455</v>
      </c>
      <c r="AK1333" t="n">
        <v>3.523762648674186</v>
      </c>
      <c r="AL1333" t="n">
        <v>8.217707465555455</v>
      </c>
      <c r="AM1333" t="n">
        <v>0</v>
      </c>
      <c r="AN1333" t="n">
        <v>0</v>
      </c>
      <c r="AO1333" t="n">
        <v>8.217709789865607</v>
      </c>
      <c r="AP1333" t="n">
        <v>0</v>
      </c>
      <c r="AQ1333" t="n">
        <v>1.945281325636111</v>
      </c>
      <c r="AR1333" t="n">
        <v>1</v>
      </c>
      <c r="AS1333" t="n">
        <v>0</v>
      </c>
      <c r="AT1333" t="n">
        <v>0</v>
      </c>
      <c r="AU1333" t="n">
        <v>0</v>
      </c>
      <c r="AV1333" t="n">
        <v>1.933392731040235</v>
      </c>
      <c r="AW1333" t="n">
        <v>0.6078258520430396</v>
      </c>
    </row>
    <row r="1334" spans="1:49">
      <c r="A1334" t="n">
        <v>0</v>
      </c>
      <c r="B1334" t="n">
        <v>-21.42638506</v>
      </c>
      <c r="C1334" t="n">
        <v>60.95604408859782</v>
      </c>
      <c r="D1334" t="n">
        <v>96.85640316553025</v>
      </c>
      <c r="E1334" t="n">
        <v>1776.01075256003</v>
      </c>
      <c r="F1334" t="n">
        <v>1331</v>
      </c>
      <c r="G1334" t="n">
        <v>81.10278699</v>
      </c>
      <c r="H1334" t="n">
        <v>-0.01104815442027096</v>
      </c>
      <c r="I1334" t="n">
        <v>-0</v>
      </c>
      <c r="J1334" t="n">
        <v>0</v>
      </c>
      <c r="K1334" t="n">
        <v>0</v>
      </c>
      <c r="L1334" t="n">
        <v>-0.03088454195278389</v>
      </c>
      <c r="M1334" t="n">
        <v>0</v>
      </c>
      <c r="N1334" t="n">
        <v>89.60734762311193</v>
      </c>
      <c r="O1334" t="n">
        <v>7.727329774550113</v>
      </c>
      <c r="P1334" t="b">
        <v>1</v>
      </c>
      <c r="Q1334" t="n">
        <v>0</v>
      </c>
      <c r="R1334" t="b">
        <v>0</v>
      </c>
      <c r="S1334" t="n">
        <v>7.727329774550113</v>
      </c>
      <c r="T1334" t="n">
        <v>668.111255106969</v>
      </c>
      <c r="U1334" t="n">
        <v>2635.030790141886</v>
      </c>
      <c r="V1334" t="n">
        <v>110.4465210954058</v>
      </c>
      <c r="W1334" t="n">
        <v>5</v>
      </c>
      <c r="X1334" t="n">
        <v>1776.010752555631</v>
      </c>
      <c r="Y1334" t="b">
        <v>0</v>
      </c>
      <c r="Z1334" t="n">
        <v>1776.010752555631</v>
      </c>
      <c r="AA1334" t="b">
        <v>0</v>
      </c>
      <c r="AB1334" t="n">
        <v>28.00368181932196</v>
      </c>
      <c r="AC1334" t="n">
        <v>7.727329774550113</v>
      </c>
      <c r="AD1334" t="b">
        <v>0</v>
      </c>
      <c r="AE1334" t="n">
        <v>0</v>
      </c>
      <c r="AF1334" t="n">
        <v>0</v>
      </c>
      <c r="AG1334" t="n">
        <v>0.9211868913711539</v>
      </c>
      <c r="AH1334" t="n">
        <v>44.81055269232859</v>
      </c>
      <c r="AI1334" t="n">
        <v>45.10321383789078</v>
      </c>
      <c r="AJ1334" t="n">
        <v>8.388449561031265</v>
      </c>
      <c r="AK1334" t="n">
        <v>3.55472449171576</v>
      </c>
      <c r="AL1334" t="n">
        <v>8.388449561031265</v>
      </c>
      <c r="AM1334" t="n">
        <v>0</v>
      </c>
      <c r="AN1334" t="n">
        <v>0</v>
      </c>
      <c r="AO1334" t="n">
        <v>8.388451643771072</v>
      </c>
      <c r="AP1334" t="n">
        <v>0</v>
      </c>
      <c r="AQ1334" t="n">
        <v>1.975159647970861</v>
      </c>
      <c r="AR1334" t="n">
        <v>1</v>
      </c>
      <c r="AS1334" t="n">
        <v>0</v>
      </c>
      <c r="AT1334" t="n">
        <v>0</v>
      </c>
      <c r="AU1334" t="n">
        <v>0</v>
      </c>
      <c r="AV1334" t="n">
        <v>1.963207192812255</v>
      </c>
      <c r="AW1334" t="n">
        <v>0.6171990126734885</v>
      </c>
    </row>
    <row r="1335" spans="1:49">
      <c r="A1335" t="n">
        <v>0</v>
      </c>
      <c r="B1335" t="n">
        <v>-21.42638506</v>
      </c>
      <c r="C1335" t="n">
        <v>60.95078858663756</v>
      </c>
      <c r="D1335" t="n">
        <v>96.84805241009144</v>
      </c>
      <c r="E1335" t="n">
        <v>1774.94760962267</v>
      </c>
      <c r="F1335" t="n">
        <v>1332</v>
      </c>
      <c r="G1335" t="n">
        <v>81.05423781499999</v>
      </c>
      <c r="H1335" t="n">
        <v>-0.01952096056822406</v>
      </c>
      <c r="I1335" t="n">
        <v>-0</v>
      </c>
      <c r="J1335" t="n">
        <v>0</v>
      </c>
      <c r="K1335" t="n">
        <v>0</v>
      </c>
      <c r="L1335" t="n">
        <v>-0.03641239026368898</v>
      </c>
      <c r="M1335" t="n">
        <v>0</v>
      </c>
      <c r="N1335" t="n">
        <v>89.59990790607721</v>
      </c>
      <c r="O1335" t="n">
        <v>7.392950818833078</v>
      </c>
      <c r="P1335" t="b">
        <v>1</v>
      </c>
      <c r="Q1335" t="n">
        <v>0</v>
      </c>
      <c r="R1335" t="b">
        <v>0</v>
      </c>
      <c r="S1335" t="n">
        <v>7.392950818833078</v>
      </c>
      <c r="T1335" t="n">
        <v>667.7113150870575</v>
      </c>
      <c r="U1335" t="n">
        <v>2633.453426703355</v>
      </c>
      <c r="V1335" t="n">
        <v>105.7305431493982</v>
      </c>
      <c r="W1335" t="n">
        <v>5</v>
      </c>
      <c r="X1335" t="n">
        <v>1774.947609598061</v>
      </c>
      <c r="Y1335" t="b">
        <v>0</v>
      </c>
      <c r="Z1335" t="n">
        <v>1774.947609598061</v>
      </c>
      <c r="AA1335" t="b">
        <v>0</v>
      </c>
      <c r="AB1335" t="n">
        <v>26.80794704599347</v>
      </c>
      <c r="AC1335" t="n">
        <v>7.392950818833078</v>
      </c>
      <c r="AD1335" t="b">
        <v>0</v>
      </c>
      <c r="AE1335" t="n">
        <v>0</v>
      </c>
      <c r="AF1335" t="n">
        <v>0</v>
      </c>
      <c r="AG1335" t="n">
        <v>0.9192979166657869</v>
      </c>
      <c r="AH1335" t="n">
        <v>44.83138357788967</v>
      </c>
      <c r="AI1335" t="n">
        <v>43.26606361694931</v>
      </c>
      <c r="AJ1335" t="n">
        <v>8.041953195811281</v>
      </c>
      <c r="AK1335" t="n">
        <v>3.491661471558416</v>
      </c>
      <c r="AL1335" t="n">
        <v>8.041953195811281</v>
      </c>
      <c r="AM1335" t="n">
        <v>0</v>
      </c>
      <c r="AN1335" t="n">
        <v>0</v>
      </c>
      <c r="AO1335" t="n">
        <v>8.041959677025162</v>
      </c>
      <c r="AP1335" t="n">
        <v>0</v>
      </c>
      <c r="AQ1335" t="n">
        <v>1.913967246221184</v>
      </c>
      <c r="AR1335" t="n">
        <v>1</v>
      </c>
      <c r="AS1335" t="n">
        <v>0</v>
      </c>
      <c r="AT1335" t="n">
        <v>0</v>
      </c>
      <c r="AU1335" t="n">
        <v>0</v>
      </c>
      <c r="AV1335" t="n">
        <v>1.902126637020816</v>
      </c>
      <c r="AW1335" t="n">
        <v>0.597996322877909</v>
      </c>
    </row>
    <row r="1336" spans="1:49">
      <c r="A1336" t="n">
        <v>0</v>
      </c>
      <c r="B1336" t="n">
        <v>-21.42638506</v>
      </c>
      <c r="C1336" t="n">
        <v>60.94034818261103</v>
      </c>
      <c r="D1336" t="n">
        <v>96.83146307925929</v>
      </c>
      <c r="E1336" t="n">
        <v>1772.333200408005</v>
      </c>
      <c r="F1336" t="n">
        <v>1333</v>
      </c>
      <c r="G1336" t="n">
        <v>80.93484897</v>
      </c>
      <c r="H1336" t="n">
        <v>-0.05081635330683376</v>
      </c>
      <c r="I1336" t="n">
        <v>-0</v>
      </c>
      <c r="J1336" t="n">
        <v>0</v>
      </c>
      <c r="K1336" t="n">
        <v>0</v>
      </c>
      <c r="L1336" t="n">
        <v>-0.03368613697493139</v>
      </c>
      <c r="M1336" t="n">
        <v>0</v>
      </c>
      <c r="N1336" t="n">
        <v>89.59246818904248</v>
      </c>
      <c r="O1336" t="n">
        <v>6.172720320104035</v>
      </c>
      <c r="P1336" t="b">
        <v>1</v>
      </c>
      <c r="Q1336" t="n">
        <v>0</v>
      </c>
      <c r="R1336" t="b">
        <v>0</v>
      </c>
      <c r="S1336" t="n">
        <v>6.172720320104035</v>
      </c>
      <c r="T1336" t="n">
        <v>666.7278096609301</v>
      </c>
      <c r="U1336" t="n">
        <v>2629.574481302708</v>
      </c>
      <c r="V1336" t="n">
        <v>88.40959717291176</v>
      </c>
      <c r="W1336" t="n">
        <v>5</v>
      </c>
      <c r="X1336" t="n">
        <v>1772.333200398025</v>
      </c>
      <c r="Y1336" t="b">
        <v>0</v>
      </c>
      <c r="Z1336" t="n">
        <v>1772.333200398025</v>
      </c>
      <c r="AA1336" t="b">
        <v>0</v>
      </c>
      <c r="AB1336" t="n">
        <v>22.41622646372002</v>
      </c>
      <c r="AC1336" t="n">
        <v>6.172720320104035</v>
      </c>
      <c r="AD1336" t="b">
        <v>0</v>
      </c>
      <c r="AE1336" t="n">
        <v>0</v>
      </c>
      <c r="AF1336" t="n">
        <v>0</v>
      </c>
      <c r="AG1336" t="n">
        <v>0.9106784448060433</v>
      </c>
      <c r="AH1336" t="n">
        <v>44.85179072954087</v>
      </c>
      <c r="AI1336" t="n">
        <v>36.52057037987402</v>
      </c>
      <c r="AJ1336" t="n">
        <v>6.778155731377504</v>
      </c>
      <c r="AK1336" t="n">
        <v>3.262074142900694</v>
      </c>
      <c r="AL1336" t="n">
        <v>6.778155731377504</v>
      </c>
      <c r="AM1336" t="n">
        <v>0</v>
      </c>
      <c r="AN1336" t="n">
        <v>0</v>
      </c>
      <c r="AO1336" t="n">
        <v>6.778186794288917</v>
      </c>
      <c r="AP1336" t="n">
        <v>0</v>
      </c>
      <c r="AQ1336" t="n">
        <v>1.692055254360538</v>
      </c>
      <c r="AR1336" t="n">
        <v>1</v>
      </c>
      <c r="AS1336" t="n">
        <v>0</v>
      </c>
      <c r="AT1336" t="n">
        <v>0</v>
      </c>
      <c r="AU1336" t="n">
        <v>0</v>
      </c>
      <c r="AV1336" t="n">
        <v>1.680658609966601</v>
      </c>
      <c r="AW1336" t="n">
        <v>0.5283705349646111</v>
      </c>
    </row>
    <row r="1337" spans="1:49">
      <c r="A1337" t="n">
        <v>0</v>
      </c>
      <c r="B1337" t="n">
        <v>-21.42638506</v>
      </c>
      <c r="C1337" t="n">
        <v>60.91980393023302</v>
      </c>
      <c r="D1337" t="n">
        <v>96.7988191893742</v>
      </c>
      <c r="E1337" t="n">
        <v>1766.896574104205</v>
      </c>
      <c r="F1337" t="n">
        <v>1334</v>
      </c>
      <c r="G1337" t="n">
        <v>80.686581585</v>
      </c>
      <c r="H1337" t="n">
        <v>-0.0835938178711082</v>
      </c>
      <c r="I1337" t="n">
        <v>-0</v>
      </c>
      <c r="J1337" t="n">
        <v>0</v>
      </c>
      <c r="K1337" t="n">
        <v>0</v>
      </c>
      <c r="L1337" t="n">
        <v>-0.02919779606911588</v>
      </c>
      <c r="M1337" t="n">
        <v>0</v>
      </c>
      <c r="N1337" t="n">
        <v>89.58502847200775</v>
      </c>
      <c r="O1337" t="n">
        <v>4.877118108279802</v>
      </c>
      <c r="P1337" t="b">
        <v>1</v>
      </c>
      <c r="Q1337" t="n">
        <v>0</v>
      </c>
      <c r="R1337" t="b">
        <v>0</v>
      </c>
      <c r="S1337" t="n">
        <v>4.877118108279802</v>
      </c>
      <c r="T1337" t="n">
        <v>664.6826242813584</v>
      </c>
      <c r="U1337" t="n">
        <v>2621.508270165677</v>
      </c>
      <c r="V1337" t="n">
        <v>70.06809806243589</v>
      </c>
      <c r="W1337" t="n">
        <v>5</v>
      </c>
      <c r="X1337" t="n">
        <v>1766.896574091667</v>
      </c>
      <c r="Y1337" t="b">
        <v>0</v>
      </c>
      <c r="Z1337" t="n">
        <v>1766.896574091667</v>
      </c>
      <c r="AA1337" t="b">
        <v>0</v>
      </c>
      <c r="AB1337" t="n">
        <v>17.76574494483669</v>
      </c>
      <c r="AC1337" t="n">
        <v>4.877118108279802</v>
      </c>
      <c r="AD1337" t="b">
        <v>0</v>
      </c>
      <c r="AE1337" t="n">
        <v>0</v>
      </c>
      <c r="AF1337" t="n">
        <v>0</v>
      </c>
      <c r="AG1337" t="n">
        <v>0.8972679190902969</v>
      </c>
      <c r="AH1337" t="n">
        <v>44.87064947090768</v>
      </c>
      <c r="AI1337" t="n">
        <v>29.37659027384398</v>
      </c>
      <c r="AJ1337" t="n">
        <v>5.435520433210754</v>
      </c>
      <c r="AK1337" t="n">
        <v>3.017918248863737</v>
      </c>
      <c r="AL1337" t="n">
        <v>5.435520433210754</v>
      </c>
      <c r="AM1337" t="n">
        <v>0</v>
      </c>
      <c r="AN1337" t="n">
        <v>0</v>
      </c>
      <c r="AO1337" t="n">
        <v>5.435595177162841</v>
      </c>
      <c r="AP1337" t="n">
        <v>0</v>
      </c>
      <c r="AQ1337" t="n">
        <v>1.457435696253545</v>
      </c>
      <c r="AR1337" t="n">
        <v>1</v>
      </c>
      <c r="AS1337" t="n">
        <v>0</v>
      </c>
      <c r="AT1337" t="n">
        <v>0</v>
      </c>
      <c r="AU1337" t="n">
        <v>0</v>
      </c>
      <c r="AV1337" t="n">
        <v>1.446543748970355</v>
      </c>
      <c r="AW1337" t="n">
        <v>0.4547687971612329</v>
      </c>
    </row>
    <row r="1338" spans="1:49">
      <c r="A1338" t="n">
        <v>0</v>
      </c>
      <c r="B1338" t="n">
        <v>-21.42638506</v>
      </c>
      <c r="C1338" t="n">
        <v>60.89325244859144</v>
      </c>
      <c r="D1338" t="n">
        <v>96.75663008329015</v>
      </c>
      <c r="E1338" t="n">
        <v>1759.844458451665</v>
      </c>
      <c r="F1338" t="n">
        <v>1335</v>
      </c>
      <c r="G1338" t="n">
        <v>80.36454173499999</v>
      </c>
      <c r="H1338" t="n">
        <v>-0.09006440437541308</v>
      </c>
      <c r="I1338" t="n">
        <v>-0</v>
      </c>
      <c r="J1338" t="n">
        <v>0</v>
      </c>
      <c r="K1338" t="n">
        <v>0</v>
      </c>
      <c r="L1338" t="n">
        <v>-0.02723827930810024</v>
      </c>
      <c r="M1338" t="n">
        <v>0</v>
      </c>
      <c r="N1338" t="n">
        <v>89.57758875497302</v>
      </c>
      <c r="O1338" t="n">
        <v>4.575921617181435</v>
      </c>
      <c r="P1338" t="b">
        <v>1</v>
      </c>
      <c r="Q1338" t="n">
        <v>0</v>
      </c>
      <c r="R1338" t="b">
        <v>0</v>
      </c>
      <c r="S1338" t="n">
        <v>4.575921617181435</v>
      </c>
      <c r="T1338" t="n">
        <v>662.029713618689</v>
      </c>
      <c r="U1338" t="n">
        <v>2611.045190512109</v>
      </c>
      <c r="V1338" t="n">
        <v>66.00433753294838</v>
      </c>
      <c r="W1338" t="n">
        <v>5</v>
      </c>
      <c r="X1338" t="n">
        <v>1759.844458405162</v>
      </c>
      <c r="Y1338" t="b">
        <v>0</v>
      </c>
      <c r="Z1338" t="n">
        <v>1759.844458405162</v>
      </c>
      <c r="AA1338" t="b">
        <v>0</v>
      </c>
      <c r="AB1338" t="n">
        <v>16.73537969902343</v>
      </c>
      <c r="AC1338" t="n">
        <v>4.575921617181435</v>
      </c>
      <c r="AD1338" t="b">
        <v>0</v>
      </c>
      <c r="AE1338" t="n">
        <v>0</v>
      </c>
      <c r="AF1338" t="n">
        <v>0</v>
      </c>
      <c r="AG1338" t="n">
        <v>0.8934550137549792</v>
      </c>
      <c r="AH1338" t="n">
        <v>44.88778703873362</v>
      </c>
      <c r="AI1338" t="n">
        <v>27.79092380030626</v>
      </c>
      <c r="AJ1338" t="n">
        <v>5.121602707169244</v>
      </c>
      <c r="AK1338" t="n">
        <v>2.960983594040052</v>
      </c>
      <c r="AL1338" t="n">
        <v>5.121602707169244</v>
      </c>
      <c r="AM1338" t="n">
        <v>0</v>
      </c>
      <c r="AN1338" t="n">
        <v>0</v>
      </c>
      <c r="AO1338" t="n">
        <v>5.121689459577115</v>
      </c>
      <c r="AP1338" t="n">
        <v>0</v>
      </c>
      <c r="AQ1338" t="n">
        <v>1.401408939486918</v>
      </c>
      <c r="AR1338" t="n">
        <v>1</v>
      </c>
      <c r="AS1338" t="n">
        <v>0</v>
      </c>
      <c r="AT1338" t="n">
        <v>0</v>
      </c>
      <c r="AU1338" t="n">
        <v>0</v>
      </c>
      <c r="AV1338" t="n">
        <v>1.390611616740841</v>
      </c>
      <c r="AW1338" t="n">
        <v>0.4371846843303666</v>
      </c>
    </row>
    <row r="1339" spans="1:49">
      <c r="A1339" t="n">
        <v>0</v>
      </c>
      <c r="B1339" t="n">
        <v>-21.42638506</v>
      </c>
      <c r="C1339" t="n">
        <v>60.86898255559653</v>
      </c>
      <c r="D1339" t="n">
        <v>96.7180663185996</v>
      </c>
      <c r="E1339" t="n">
        <v>1753.441954229195</v>
      </c>
      <c r="F1339" t="n">
        <v>1336</v>
      </c>
      <c r="G1339" t="n">
        <v>80.07216685500001</v>
      </c>
      <c r="H1339" t="n">
        <v>-0.06816083962721464</v>
      </c>
      <c r="I1339" t="n">
        <v>-0</v>
      </c>
      <c r="J1339" t="n">
        <v>0</v>
      </c>
      <c r="K1339" t="n">
        <v>0</v>
      </c>
      <c r="L1339" t="n">
        <v>-0.02716478293396574</v>
      </c>
      <c r="M1339" t="n">
        <v>0</v>
      </c>
      <c r="N1339" t="n">
        <v>89.57014903793829</v>
      </c>
      <c r="O1339" t="n">
        <v>5.354577002360773</v>
      </c>
      <c r="P1339" t="b">
        <v>1</v>
      </c>
      <c r="Q1339" t="n">
        <v>0</v>
      </c>
      <c r="R1339" t="b">
        <v>0</v>
      </c>
      <c r="S1339" t="n">
        <v>5.354577002360773</v>
      </c>
      <c r="T1339" t="n">
        <v>659.6211780394787</v>
      </c>
      <c r="U1339" t="n">
        <v>2601.545926187704</v>
      </c>
      <c r="V1339" t="n">
        <v>77.51789297834479</v>
      </c>
      <c r="W1339" t="n">
        <v>5</v>
      </c>
      <c r="X1339" t="n">
        <v>1753.441954250512</v>
      </c>
      <c r="Y1339" t="b">
        <v>0</v>
      </c>
      <c r="Z1339" t="n">
        <v>1753.441954250512</v>
      </c>
      <c r="AA1339" t="b">
        <v>0</v>
      </c>
      <c r="AB1339" t="n">
        <v>19.65463817909351</v>
      </c>
      <c r="AC1339" t="n">
        <v>5.354577002360773</v>
      </c>
      <c r="AD1339" t="b">
        <v>0</v>
      </c>
      <c r="AE1339" t="n">
        <v>0</v>
      </c>
      <c r="AF1339" t="n">
        <v>0</v>
      </c>
      <c r="AG1339" t="n">
        <v>0.9036498965348113</v>
      </c>
      <c r="AH1339" t="n">
        <v>44.90446302093168</v>
      </c>
      <c r="AI1339" t="n">
        <v>32.27044495196832</v>
      </c>
      <c r="AJ1339" t="n">
        <v>5.925499491444359</v>
      </c>
      <c r="AK1339" t="n">
        <v>3.109260709989822</v>
      </c>
      <c r="AL1339" t="n">
        <v>5.925499491444359</v>
      </c>
      <c r="AM1339" t="n">
        <v>0</v>
      </c>
      <c r="AN1339" t="n">
        <v>0</v>
      </c>
      <c r="AO1339" t="n">
        <v>5.925552325200943</v>
      </c>
      <c r="AP1339" t="n">
        <v>0</v>
      </c>
      <c r="AQ1339" t="n">
        <v>1.539319884987057</v>
      </c>
      <c r="AR1339" t="n">
        <v>1</v>
      </c>
      <c r="AS1339" t="n">
        <v>0</v>
      </c>
      <c r="AT1339" t="n">
        <v>0</v>
      </c>
      <c r="AU1339" t="n">
        <v>0</v>
      </c>
      <c r="AV1339" t="n">
        <v>1.528155059251372</v>
      </c>
      <c r="AW1339" t="n">
        <v>0.4804260076242197</v>
      </c>
    </row>
    <row r="1340" spans="1:49">
      <c r="A1340" t="n">
        <v>0</v>
      </c>
      <c r="B1340" t="n">
        <v>-21.42638506</v>
      </c>
      <c r="C1340" t="n">
        <v>60.85314891672829</v>
      </c>
      <c r="D1340" t="n">
        <v>96.69290738099579</v>
      </c>
      <c r="E1340" t="n">
        <v>1749.34452832436</v>
      </c>
      <c r="F1340" t="n">
        <v>1337</v>
      </c>
      <c r="G1340" t="n">
        <v>79.885055005</v>
      </c>
      <c r="H1340" t="n">
        <v>-0.03686451211572184</v>
      </c>
      <c r="I1340" t="n">
        <v>-0</v>
      </c>
      <c r="J1340" t="n">
        <v>0</v>
      </c>
      <c r="K1340" t="n">
        <v>0</v>
      </c>
      <c r="L1340" t="n">
        <v>-0.02562438105847065</v>
      </c>
      <c r="M1340" t="n">
        <v>0</v>
      </c>
      <c r="N1340" t="n">
        <v>89.56270932090356</v>
      </c>
      <c r="O1340" t="n">
        <v>6.501525616387528</v>
      </c>
      <c r="P1340" t="b">
        <v>1</v>
      </c>
      <c r="Q1340" t="n">
        <v>0</v>
      </c>
      <c r="R1340" t="b">
        <v>0</v>
      </c>
      <c r="S1340" t="n">
        <v>6.501525616387528</v>
      </c>
      <c r="T1340" t="n">
        <v>658.0797817744611</v>
      </c>
      <c r="U1340" t="n">
        <v>2595.466659318475</v>
      </c>
      <c r="V1340" t="n">
        <v>94.3426588821678</v>
      </c>
      <c r="W1340" t="n">
        <v>5</v>
      </c>
      <c r="X1340" t="n">
        <v>1749.344528380652</v>
      </c>
      <c r="Y1340" t="b">
        <v>0</v>
      </c>
      <c r="Z1340" t="n">
        <v>1749.344528380652</v>
      </c>
      <c r="AA1340" t="b">
        <v>0</v>
      </c>
      <c r="AB1340" t="n">
        <v>23.9205524549107</v>
      </c>
      <c r="AC1340" t="n">
        <v>6.501525616387528</v>
      </c>
      <c r="AD1340" t="b">
        <v>0</v>
      </c>
      <c r="AE1340" t="n">
        <v>0</v>
      </c>
      <c r="AF1340" t="n">
        <v>0</v>
      </c>
      <c r="AG1340" t="n">
        <v>0.9142593537170159</v>
      </c>
      <c r="AH1340" t="n">
        <v>44.92210946411997</v>
      </c>
      <c r="AI1340" t="n">
        <v>38.8187813065002</v>
      </c>
      <c r="AJ1340" t="n">
        <v>7.111248673535473</v>
      </c>
      <c r="AK1340" t="n">
        <v>3.328347397137151</v>
      </c>
      <c r="AL1340" t="n">
        <v>7.111248673535473</v>
      </c>
      <c r="AM1340" t="n">
        <v>0</v>
      </c>
      <c r="AN1340" t="n">
        <v>0</v>
      </c>
      <c r="AO1340" t="n">
        <v>7.111266383821</v>
      </c>
      <c r="AP1340" t="n">
        <v>0</v>
      </c>
      <c r="AQ1340" t="n">
        <v>1.745492320667607</v>
      </c>
      <c r="AR1340" t="n">
        <v>1</v>
      </c>
      <c r="AS1340" t="n">
        <v>0</v>
      </c>
      <c r="AT1340" t="n">
        <v>0</v>
      </c>
      <c r="AU1340" t="n">
        <v>0</v>
      </c>
      <c r="AV1340" t="n">
        <v>1.733842897015051</v>
      </c>
      <c r="AW1340" t="n">
        <v>0.5450907719198483</v>
      </c>
    </row>
    <row r="1341" spans="1:49">
      <c r="A1341" t="n">
        <v>0</v>
      </c>
      <c r="B1341" t="n">
        <v>-21.42638506</v>
      </c>
      <c r="C1341" t="n">
        <v>60.84500682105634</v>
      </c>
      <c r="D1341" t="n">
        <v>96.6799699584185</v>
      </c>
      <c r="E1341" t="n">
        <v>1747.362796033255</v>
      </c>
      <c r="F1341" t="n">
        <v>1338</v>
      </c>
      <c r="G1341" t="n">
        <v>79.794557795</v>
      </c>
      <c r="H1341" t="n">
        <v>-0.01572199524323992</v>
      </c>
      <c r="I1341" t="n">
        <v>-0</v>
      </c>
      <c r="J1341" t="n">
        <v>0</v>
      </c>
      <c r="K1341" t="n">
        <v>0</v>
      </c>
      <c r="L1341" t="n">
        <v>-0.01902678596899976</v>
      </c>
      <c r="M1341" t="n">
        <v>0</v>
      </c>
      <c r="N1341" t="n">
        <v>89.55526960386884</v>
      </c>
      <c r="O1341" t="n">
        <v>7.28056088528959</v>
      </c>
      <c r="P1341" t="b">
        <v>1</v>
      </c>
      <c r="Q1341" t="n">
        <v>0</v>
      </c>
      <c r="R1341" t="b">
        <v>0</v>
      </c>
      <c r="S1341" t="n">
        <v>7.28056088528959</v>
      </c>
      <c r="T1341" t="n">
        <v>657.3342808268275</v>
      </c>
      <c r="U1341" t="n">
        <v>2592.526403581007</v>
      </c>
      <c r="V1341" t="n">
        <v>105.766939638489</v>
      </c>
      <c r="W1341" t="n">
        <v>5</v>
      </c>
      <c r="X1341" t="n">
        <v>1747.362796013599</v>
      </c>
      <c r="Y1341" t="b">
        <v>0</v>
      </c>
      <c r="Z1341" t="n">
        <v>1747.362796013599</v>
      </c>
      <c r="AA1341" t="b">
        <v>0</v>
      </c>
      <c r="AB1341" t="n">
        <v>26.81717536472845</v>
      </c>
      <c r="AC1341" t="n">
        <v>7.28056088528959</v>
      </c>
      <c r="AD1341" t="b">
        <v>0</v>
      </c>
      <c r="AE1341" t="n">
        <v>0</v>
      </c>
      <c r="AF1341" t="n">
        <v>0</v>
      </c>
      <c r="AG1341" t="n">
        <v>0.9196295690551053</v>
      </c>
      <c r="AH1341" t="n">
        <v>44.94117644184981</v>
      </c>
      <c r="AI1341" t="n">
        <v>43.26534873583003</v>
      </c>
      <c r="AJ1341" t="n">
        <v>7.916840791417973</v>
      </c>
      <c r="AK1341" t="n">
        <v>3.477254722879813</v>
      </c>
      <c r="AL1341" t="n">
        <v>7.916840791417973</v>
      </c>
      <c r="AM1341" t="n">
        <v>0</v>
      </c>
      <c r="AN1341" t="n">
        <v>0</v>
      </c>
      <c r="AO1341" t="n">
        <v>7.916844149919694</v>
      </c>
      <c r="AP1341" t="n">
        <v>0</v>
      </c>
      <c r="AQ1341" t="n">
        <v>1.886725682069957</v>
      </c>
      <c r="AR1341" t="n">
        <v>1</v>
      </c>
      <c r="AS1341" t="n">
        <v>0</v>
      </c>
      <c r="AT1341" t="n">
        <v>0</v>
      </c>
      <c r="AU1341" t="n">
        <v>0</v>
      </c>
      <c r="AV1341" t="n">
        <v>1.874772565938185</v>
      </c>
      <c r="AW1341" t="n">
        <v>0.5893966673109304</v>
      </c>
    </row>
    <row r="1342" spans="1:49">
      <c r="A1342" t="n">
        <v>0</v>
      </c>
      <c r="B1342" t="n">
        <v>-21.42638506</v>
      </c>
      <c r="C1342" t="n">
        <v>60.84141556372069</v>
      </c>
      <c r="D1342" t="n">
        <v>96.67426361258235</v>
      </c>
      <c r="E1342" t="n">
        <v>1746.69722654784</v>
      </c>
      <c r="F1342" t="n">
        <v>1339</v>
      </c>
      <c r="G1342" t="n">
        <v>79.764164095</v>
      </c>
      <c r="H1342" t="n">
        <v>-0.0009899319113149119</v>
      </c>
      <c r="I1342" t="n">
        <v>-0</v>
      </c>
      <c r="J1342" t="n">
        <v>0</v>
      </c>
      <c r="K1342" t="n">
        <v>0</v>
      </c>
      <c r="L1342" t="n">
        <v>-0.005999906393381604</v>
      </c>
      <c r="M1342" t="n">
        <v>0</v>
      </c>
      <c r="N1342" t="n">
        <v>89.54782988683411</v>
      </c>
      <c r="O1342" t="n">
        <v>7.829163099311688</v>
      </c>
      <c r="P1342" t="b">
        <v>1</v>
      </c>
      <c r="Q1342" t="n">
        <v>0</v>
      </c>
      <c r="R1342" t="b">
        <v>0</v>
      </c>
      <c r="S1342" t="n">
        <v>7.829163099311688</v>
      </c>
      <c r="T1342" t="n">
        <v>657.0839025869668</v>
      </c>
      <c r="U1342" t="n">
        <v>2591.538911802997</v>
      </c>
      <c r="V1342" t="n">
        <v>113.7799908920947</v>
      </c>
      <c r="W1342" t="n">
        <v>5</v>
      </c>
      <c r="X1342" t="n">
        <v>1746.69722655522</v>
      </c>
      <c r="Y1342" t="b">
        <v>0</v>
      </c>
      <c r="Z1342" t="n">
        <v>1746.69722655522</v>
      </c>
      <c r="AA1342" t="b">
        <v>0</v>
      </c>
      <c r="AB1342" t="n">
        <v>28.84888207203213</v>
      </c>
      <c r="AC1342" t="n">
        <v>7.829163099311688</v>
      </c>
      <c r="AD1342" t="b">
        <v>0</v>
      </c>
      <c r="AE1342" t="n">
        <v>0</v>
      </c>
      <c r="AF1342" t="n">
        <v>0</v>
      </c>
      <c r="AG1342" t="n">
        <v>0.9227794410057608</v>
      </c>
      <c r="AH1342" t="n">
        <v>44.96119076758312</v>
      </c>
      <c r="AI1342" t="n">
        <v>46.38431867227393</v>
      </c>
      <c r="AJ1342" t="n">
        <v>8.484327620886832</v>
      </c>
      <c r="AK1342" t="n">
        <v>3.581823016439913</v>
      </c>
      <c r="AL1342" t="n">
        <v>8.484327620886832</v>
      </c>
      <c r="AM1342" t="n">
        <v>0</v>
      </c>
      <c r="AN1342" t="n">
        <v>0</v>
      </c>
      <c r="AO1342" t="n">
        <v>8.48432763525393</v>
      </c>
      <c r="AP1342" t="n">
        <v>0</v>
      </c>
      <c r="AQ1342" t="n">
        <v>1.986828146671662</v>
      </c>
      <c r="AR1342" t="n">
        <v>1</v>
      </c>
      <c r="AS1342" t="n">
        <v>0</v>
      </c>
      <c r="AT1342" t="n">
        <v>0</v>
      </c>
      <c r="AU1342" t="n">
        <v>0</v>
      </c>
      <c r="AV1342" t="n">
        <v>1.974675891534855</v>
      </c>
      <c r="AW1342" t="n">
        <v>0.6208045768514082</v>
      </c>
    </row>
    <row r="1343" spans="1:49">
      <c r="A1343" t="n">
        <v>0</v>
      </c>
      <c r="B1343" t="n">
        <v>-21.42638506</v>
      </c>
      <c r="C1343" t="n">
        <v>60.84187015928359</v>
      </c>
      <c r="D1343" t="n">
        <v>96.67498594441631</v>
      </c>
      <c r="E1343" t="n">
        <v>1747.189648945285</v>
      </c>
      <c r="F1343" t="n">
        <v>1340</v>
      </c>
      <c r="G1343" t="n">
        <v>79.786650915</v>
      </c>
      <c r="H1343" t="n">
        <v>0.01309265622183098</v>
      </c>
      <c r="I1343" t="n">
        <v>-0</v>
      </c>
      <c r="J1343" t="n">
        <v>0</v>
      </c>
      <c r="K1343" t="n">
        <v>0</v>
      </c>
      <c r="L1343" t="n">
        <v>0.01017734569847506</v>
      </c>
      <c r="M1343" t="n">
        <v>0</v>
      </c>
      <c r="N1343" t="n">
        <v>89.54039016979938</v>
      </c>
      <c r="O1343" t="n">
        <v>8.364294758839558</v>
      </c>
      <c r="P1343" t="b">
        <v>1</v>
      </c>
      <c r="Q1343" t="n">
        <v>0</v>
      </c>
      <c r="R1343" t="b">
        <v>0</v>
      </c>
      <c r="S1343" t="n">
        <v>8.364294758839558</v>
      </c>
      <c r="T1343" t="n">
        <v>657.2691452659319</v>
      </c>
      <c r="U1343" t="n">
        <v>2592.269508928835</v>
      </c>
      <c r="V1343" t="n">
        <v>121.5227155513289</v>
      </c>
      <c r="W1343" t="n">
        <v>5</v>
      </c>
      <c r="X1343" t="n">
        <v>1747.189649018035</v>
      </c>
      <c r="Y1343" t="b">
        <v>0</v>
      </c>
      <c r="Z1343" t="n">
        <v>1747.189649018035</v>
      </c>
      <c r="AA1343" t="b">
        <v>0</v>
      </c>
      <c r="AB1343" t="n">
        <v>30.81204755358237</v>
      </c>
      <c r="AC1343" t="n">
        <v>8.364294758839558</v>
      </c>
      <c r="AD1343" t="b">
        <v>0</v>
      </c>
      <c r="AE1343" t="n">
        <v>0</v>
      </c>
      <c r="AF1343" t="n">
        <v>0</v>
      </c>
      <c r="AG1343" t="n">
        <v>0.9254370403348909</v>
      </c>
      <c r="AH1343" t="n">
        <v>44.98186969982448</v>
      </c>
      <c r="AI1343" t="n">
        <v>49.39850264572366</v>
      </c>
      <c r="AJ1343" t="n">
        <v>9.038210482490243</v>
      </c>
      <c r="AK1343" t="n">
        <v>3.683298560289877</v>
      </c>
      <c r="AL1343" t="n">
        <v>9.038210482490243</v>
      </c>
      <c r="AM1343" t="n">
        <v>0</v>
      </c>
      <c r="AN1343" t="n">
        <v>0</v>
      </c>
      <c r="AO1343" t="n">
        <v>9.038212629192634</v>
      </c>
      <c r="AP1343" t="n">
        <v>0</v>
      </c>
      <c r="AQ1343" t="n">
        <v>2.085091412275164</v>
      </c>
      <c r="AR1343" t="n">
        <v>1</v>
      </c>
      <c r="AS1343" t="n">
        <v>0</v>
      </c>
      <c r="AT1343" t="n">
        <v>0</v>
      </c>
      <c r="AU1343" t="n">
        <v>0</v>
      </c>
      <c r="AV1343" t="n">
        <v>2.07276002620469</v>
      </c>
      <c r="AW1343" t="n">
        <v>0.6516405636483175</v>
      </c>
    </row>
    <row r="1344" spans="1:49">
      <c r="A1344" t="n">
        <v>0</v>
      </c>
      <c r="B1344" t="n">
        <v>-21.42638506</v>
      </c>
      <c r="C1344" t="n">
        <v>60.84643910406172</v>
      </c>
      <c r="D1344" t="n">
        <v>96.6822457914764</v>
      </c>
      <c r="E1344" t="n">
        <v>1748.81371831527</v>
      </c>
      <c r="F1344" t="n">
        <v>1341</v>
      </c>
      <c r="G1344" t="n">
        <v>79.86081519000001</v>
      </c>
      <c r="H1344" t="n">
        <v>0.02916188619067484</v>
      </c>
      <c r="I1344" t="n">
        <v>-0</v>
      </c>
      <c r="J1344" t="n">
        <v>0</v>
      </c>
      <c r="K1344" t="n">
        <v>0</v>
      </c>
      <c r="L1344" t="n">
        <v>0.02453816500393846</v>
      </c>
      <c r="M1344" t="n">
        <v>0</v>
      </c>
      <c r="N1344" t="n">
        <v>89.53295045276465</v>
      </c>
      <c r="O1344" t="n">
        <v>8.986121215544351</v>
      </c>
      <c r="P1344" t="b">
        <v>1</v>
      </c>
      <c r="Q1344" t="n">
        <v>0</v>
      </c>
      <c r="R1344" t="b">
        <v>0</v>
      </c>
      <c r="S1344" t="n">
        <v>8.986121215544351</v>
      </c>
      <c r="T1344" t="n">
        <v>657.8800982145707</v>
      </c>
      <c r="U1344" t="n">
        <v>2594.679107358267</v>
      </c>
      <c r="V1344" t="n">
        <v>130.4358299840564</v>
      </c>
      <c r="W1344" t="n">
        <v>5</v>
      </c>
      <c r="X1344" t="n">
        <v>1748.813718359472</v>
      </c>
      <c r="Y1344" t="b">
        <v>0</v>
      </c>
      <c r="Z1344" t="n">
        <v>1748.813718359472</v>
      </c>
      <c r="AA1344" t="b">
        <v>0</v>
      </c>
      <c r="AB1344" t="n">
        <v>33.0719650060995</v>
      </c>
      <c r="AC1344" t="n">
        <v>8.986121215544351</v>
      </c>
      <c r="AD1344" t="b">
        <v>0</v>
      </c>
      <c r="AE1344" t="n">
        <v>0</v>
      </c>
      <c r="AF1344" t="n">
        <v>0</v>
      </c>
      <c r="AG1344" t="n">
        <v>0.928112488451444</v>
      </c>
      <c r="AH1344" t="n">
        <v>45.00320173523374</v>
      </c>
      <c r="AI1344" t="n">
        <v>52.86880410401206</v>
      </c>
      <c r="AJ1344" t="n">
        <v>9.682146644247506</v>
      </c>
      <c r="AK1344" t="n">
        <v>3.800606765585513</v>
      </c>
      <c r="AL1344" t="n">
        <v>9.682146644247506</v>
      </c>
      <c r="AM1344" t="n">
        <v>0</v>
      </c>
      <c r="AN1344" t="n">
        <v>0</v>
      </c>
      <c r="AO1344" t="n">
        <v>9.682158947230345</v>
      </c>
      <c r="AP1344" t="n">
        <v>0</v>
      </c>
      <c r="AQ1344" t="n">
        <v>2.199922848646828</v>
      </c>
      <c r="AR1344" t="n">
        <v>1</v>
      </c>
      <c r="AS1344" t="n">
        <v>0</v>
      </c>
      <c r="AT1344" t="n">
        <v>0</v>
      </c>
      <c r="AU1344" t="n">
        <v>0</v>
      </c>
      <c r="AV1344" t="n">
        <v>2.187400585620388</v>
      </c>
      <c r="AW1344" t="n">
        <v>0.6876816093121469</v>
      </c>
    </row>
    <row r="1345" spans="1:49">
      <c r="A1345" t="n">
        <v>0</v>
      </c>
      <c r="B1345" t="n">
        <v>-21.42638506</v>
      </c>
      <c r="C1345" t="n">
        <v>60.85763171751219</v>
      </c>
      <c r="D1345" t="n">
        <v>96.70003034913665</v>
      </c>
      <c r="E1345" t="n">
        <v>1752.256473571145</v>
      </c>
      <c r="F1345" t="n">
        <v>1342</v>
      </c>
      <c r="G1345" t="n">
        <v>80.01803104000001</v>
      </c>
      <c r="H1345" t="n">
        <v>0.06307656984880339</v>
      </c>
      <c r="I1345" t="n">
        <v>-0</v>
      </c>
      <c r="J1345" t="n">
        <v>0</v>
      </c>
      <c r="K1345" t="n">
        <v>0</v>
      </c>
      <c r="L1345" t="n">
        <v>0.03557991021293144</v>
      </c>
      <c r="M1345" t="n">
        <v>0</v>
      </c>
      <c r="N1345" t="n">
        <v>89.52551073572992</v>
      </c>
      <c r="O1345" t="n">
        <v>10.30244117369501</v>
      </c>
      <c r="P1345" t="b">
        <v>1</v>
      </c>
      <c r="Q1345" t="n">
        <v>0</v>
      </c>
      <c r="R1345" t="b">
        <v>0</v>
      </c>
      <c r="S1345" t="n">
        <v>10.30244117369501</v>
      </c>
      <c r="T1345" t="n">
        <v>659.1752162094573</v>
      </c>
      <c r="U1345" t="n">
        <v>2599.7870527301</v>
      </c>
      <c r="V1345" t="n">
        <v>149.2487337253901</v>
      </c>
      <c r="W1345" t="n">
        <v>5</v>
      </c>
      <c r="X1345" t="n">
        <v>1752.256473540087</v>
      </c>
      <c r="Y1345" t="b">
        <v>0</v>
      </c>
      <c r="Z1345" t="n">
        <v>1752.256473540087</v>
      </c>
      <c r="AA1345" t="b">
        <v>0</v>
      </c>
      <c r="AB1345" t="n">
        <v>37.84197102570744</v>
      </c>
      <c r="AC1345" t="n">
        <v>10.30244117369501</v>
      </c>
      <c r="AD1345" t="b">
        <v>0</v>
      </c>
      <c r="AE1345" t="n">
        <v>0</v>
      </c>
      <c r="AF1345" t="n">
        <v>0</v>
      </c>
      <c r="AG1345" t="n">
        <v>0.9327383151217175</v>
      </c>
      <c r="AH1345" t="n">
        <v>45.02529732263055</v>
      </c>
      <c r="AI1345" t="n">
        <v>60.19411521395527</v>
      </c>
      <c r="AJ1345" t="n">
        <v>11.04537146879251</v>
      </c>
      <c r="AK1345" t="n">
        <v>4.048757609048103</v>
      </c>
      <c r="AL1345" t="n">
        <v>11.04537146879251</v>
      </c>
      <c r="AM1345" t="n">
        <v>0</v>
      </c>
      <c r="AN1345" t="n">
        <v>0</v>
      </c>
      <c r="AO1345" t="n">
        <v>11.04542087776592</v>
      </c>
      <c r="AP1345" t="n">
        <v>0</v>
      </c>
      <c r="AQ1345" t="n">
        <v>2.44448918326919</v>
      </c>
      <c r="AR1345" t="n">
        <v>1</v>
      </c>
      <c r="AS1345" t="n">
        <v>0</v>
      </c>
      <c r="AT1345" t="n">
        <v>0</v>
      </c>
      <c r="AU1345" t="n">
        <v>0</v>
      </c>
      <c r="AV1345" t="n">
        <v>2.431605331932001</v>
      </c>
      <c r="AW1345" t="n">
        <v>0.7644554357658898</v>
      </c>
    </row>
    <row r="1346" spans="1:49">
      <c r="A1346" t="n">
        <v>0</v>
      </c>
      <c r="B1346" t="n">
        <v>-21.42638506</v>
      </c>
      <c r="C1346" t="n">
        <v>60.88135808523725</v>
      </c>
      <c r="D1346" t="n">
        <v>96.73773047670221</v>
      </c>
      <c r="E1346" t="n">
        <v>1758.967634607235</v>
      </c>
      <c r="F1346" t="n">
        <v>1343</v>
      </c>
      <c r="G1346" t="n">
        <v>80.324500955</v>
      </c>
      <c r="H1346" t="n">
        <v>0.1049366385807566</v>
      </c>
      <c r="I1346" t="n">
        <v>-0</v>
      </c>
      <c r="J1346" t="n">
        <v>0</v>
      </c>
      <c r="K1346" t="n">
        <v>0</v>
      </c>
      <c r="L1346" t="n">
        <v>0.04289787825754143</v>
      </c>
      <c r="M1346" t="n">
        <v>0</v>
      </c>
      <c r="N1346" t="n">
        <v>89.5180710186952</v>
      </c>
      <c r="O1346" t="n">
        <v>11.96355896251357</v>
      </c>
      <c r="P1346" t="b">
        <v>1</v>
      </c>
      <c r="Q1346" t="n">
        <v>0</v>
      </c>
      <c r="R1346" t="b">
        <v>0</v>
      </c>
      <c r="S1346" t="n">
        <v>11.96355896251357</v>
      </c>
      <c r="T1346" t="n">
        <v>661.6998643400872</v>
      </c>
      <c r="U1346" t="n">
        <v>2609.744264957304</v>
      </c>
      <c r="V1346" t="n">
        <v>172.6516490452329</v>
      </c>
      <c r="W1346" t="n">
        <v>5</v>
      </c>
      <c r="X1346" t="n">
        <v>1758.967634581223</v>
      </c>
      <c r="Y1346" t="b">
        <v>0</v>
      </c>
      <c r="Z1346" t="n">
        <v>1758.967634581223</v>
      </c>
      <c r="AA1346" t="b">
        <v>0</v>
      </c>
      <c r="AB1346" t="n">
        <v>43.77577308449109</v>
      </c>
      <c r="AC1346" t="n">
        <v>11.96355896251357</v>
      </c>
      <c r="AD1346" t="b">
        <v>0</v>
      </c>
      <c r="AE1346" t="n">
        <v>0</v>
      </c>
      <c r="AF1346" t="n">
        <v>0</v>
      </c>
      <c r="AG1346" t="n">
        <v>0.9371134392166304</v>
      </c>
      <c r="AH1346" t="n">
        <v>45.04899947108687</v>
      </c>
      <c r="AI1346" t="n">
        <v>69.30774387414772</v>
      </c>
      <c r="AJ1346" t="n">
        <v>12.76639354624385</v>
      </c>
      <c r="AK1346" t="n">
        <v>4.358525647899796</v>
      </c>
      <c r="AL1346" t="n">
        <v>12.76639354624385</v>
      </c>
      <c r="AM1346" t="n">
        <v>0</v>
      </c>
      <c r="AN1346" t="n">
        <v>0</v>
      </c>
      <c r="AO1346" t="n">
        <v>12.76651349774144</v>
      </c>
      <c r="AP1346" t="n">
        <v>0</v>
      </c>
      <c r="AQ1346" t="n">
        <v>2.756318396873676</v>
      </c>
      <c r="AR1346" t="n">
        <v>1</v>
      </c>
      <c r="AS1346" t="n">
        <v>0</v>
      </c>
      <c r="AT1346" t="n">
        <v>0</v>
      </c>
      <c r="AU1346" t="n">
        <v>0</v>
      </c>
      <c r="AV1346" t="n">
        <v>2.743077889363223</v>
      </c>
      <c r="AW1346" t="n">
        <v>0.8623771200513146</v>
      </c>
    </row>
    <row r="1347" spans="1:49">
      <c r="A1347" t="n">
        <v>0</v>
      </c>
      <c r="B1347" t="n">
        <v>-21.42638506</v>
      </c>
      <c r="C1347" t="n">
        <v>60.91478740841383</v>
      </c>
      <c r="D1347" t="n">
        <v>96.79084816259461</v>
      </c>
      <c r="E1347" t="n">
        <v>1768.077457915315</v>
      </c>
      <c r="F1347" t="n">
        <v>1344</v>
      </c>
      <c r="G1347" t="n">
        <v>80.74050748000001</v>
      </c>
      <c r="H1347" t="n">
        <v>0.1192405758281723</v>
      </c>
      <c r="I1347" t="n">
        <v>-0</v>
      </c>
      <c r="J1347" t="n">
        <v>0</v>
      </c>
      <c r="K1347" t="n">
        <v>0</v>
      </c>
      <c r="L1347" t="n">
        <v>0.04609970070986774</v>
      </c>
      <c r="M1347" t="n">
        <v>0</v>
      </c>
      <c r="N1347" t="n">
        <v>89.51063130166047</v>
      </c>
      <c r="O1347" t="n">
        <v>12.61777479204255</v>
      </c>
      <c r="P1347" t="b">
        <v>1</v>
      </c>
      <c r="Q1347" t="n">
        <v>0</v>
      </c>
      <c r="R1347" t="b">
        <v>0</v>
      </c>
      <c r="S1347" t="n">
        <v>12.61777479204255</v>
      </c>
      <c r="T1347" t="n">
        <v>665.1268568253727</v>
      </c>
      <c r="U1347" t="n">
        <v>2623.26032331927</v>
      </c>
      <c r="V1347" t="n">
        <v>181.1547263533032</v>
      </c>
      <c r="W1347" t="n">
        <v>5</v>
      </c>
      <c r="X1347" t="n">
        <v>1768.077457917188</v>
      </c>
      <c r="Y1347" t="b">
        <v>0</v>
      </c>
      <c r="Z1347" t="n">
        <v>1768.077457917188</v>
      </c>
      <c r="AA1347" t="b">
        <v>0</v>
      </c>
      <c r="AB1347" t="n">
        <v>45.93172574880913</v>
      </c>
      <c r="AC1347" t="n">
        <v>12.61777479204255</v>
      </c>
      <c r="AD1347" t="b">
        <v>0</v>
      </c>
      <c r="AE1347" t="n">
        <v>0</v>
      </c>
      <c r="AF1347" t="n">
        <v>0</v>
      </c>
      <c r="AG1347" t="n">
        <v>0.9384006044748955</v>
      </c>
      <c r="AH1347" t="n">
        <v>45.07473292419653</v>
      </c>
      <c r="AI1347" t="n">
        <v>72.62139509146992</v>
      </c>
      <c r="AJ1347" t="n">
        <v>13.44604290733927</v>
      </c>
      <c r="AK1347" t="n">
        <v>4.473434039824326</v>
      </c>
      <c r="AL1347" t="n">
        <v>13.44604290733927</v>
      </c>
      <c r="AM1347" t="n">
        <v>0</v>
      </c>
      <c r="AN1347" t="n">
        <v>0</v>
      </c>
      <c r="AO1347" t="n">
        <v>13.44619889757132</v>
      </c>
      <c r="AP1347" t="n">
        <v>0</v>
      </c>
      <c r="AQ1347" t="n">
        <v>2.880704800478949</v>
      </c>
      <c r="AR1347" t="n">
        <v>1</v>
      </c>
      <c r="AS1347" t="n">
        <v>0</v>
      </c>
      <c r="AT1347" t="n">
        <v>0</v>
      </c>
      <c r="AU1347" t="n">
        <v>0</v>
      </c>
      <c r="AV1347" t="n">
        <v>2.867389564924173</v>
      </c>
      <c r="AW1347" t="n">
        <v>0.9014586004477356</v>
      </c>
    </row>
    <row r="1348" spans="1:49">
      <c r="A1348" t="n">
        <v>0</v>
      </c>
      <c r="B1348" t="n">
        <v>-21.42638506</v>
      </c>
      <c r="C1348" t="n">
        <v>60.94773706967705</v>
      </c>
      <c r="D1348" t="n">
        <v>96.84320368735339</v>
      </c>
      <c r="E1348" t="n">
        <v>1777.00941389412</v>
      </c>
      <c r="F1348" t="n">
        <v>1345</v>
      </c>
      <c r="G1348" t="n">
        <v>81.148391565</v>
      </c>
      <c r="H1348" t="n">
        <v>0.1046765664398901</v>
      </c>
      <c r="I1348" t="n">
        <v>-0</v>
      </c>
      <c r="J1348" t="n">
        <v>0</v>
      </c>
      <c r="K1348" t="n">
        <v>0</v>
      </c>
      <c r="L1348" t="n">
        <v>0.04351985621609433</v>
      </c>
      <c r="M1348" t="n">
        <v>0</v>
      </c>
      <c r="N1348" t="n">
        <v>89.50319158462574</v>
      </c>
      <c r="O1348" t="n">
        <v>12.17016976645756</v>
      </c>
      <c r="P1348" t="b">
        <v>1</v>
      </c>
      <c r="Q1348" t="n">
        <v>0</v>
      </c>
      <c r="R1348" t="b">
        <v>0</v>
      </c>
      <c r="S1348" t="n">
        <v>12.17016976645756</v>
      </c>
      <c r="T1348" t="n">
        <v>668.4869380023747</v>
      </c>
      <c r="U1348" t="n">
        <v>2636.512483481366</v>
      </c>
      <c r="V1348" t="n">
        <v>173.8501592016786</v>
      </c>
      <c r="W1348" t="n">
        <v>5</v>
      </c>
      <c r="X1348" t="n">
        <v>1777.009413866441</v>
      </c>
      <c r="Y1348" t="b">
        <v>0</v>
      </c>
      <c r="Z1348" t="n">
        <v>1777.009413866441</v>
      </c>
      <c r="AA1348" t="b">
        <v>0</v>
      </c>
      <c r="AB1348" t="n">
        <v>44.07965496999964</v>
      </c>
      <c r="AC1348" t="n">
        <v>12.17016976645756</v>
      </c>
      <c r="AD1348" t="b">
        <v>0</v>
      </c>
      <c r="AE1348" t="n">
        <v>0</v>
      </c>
      <c r="AF1348" t="n">
        <v>0</v>
      </c>
      <c r="AG1348" t="n">
        <v>0.9372237029335727</v>
      </c>
      <c r="AH1348" t="n">
        <v>45.10131807025316</v>
      </c>
      <c r="AI1348" t="n">
        <v>69.78065253061392</v>
      </c>
      <c r="AJ1348" t="n">
        <v>12.98534141674407</v>
      </c>
      <c r="AK1348" t="n">
        <v>4.380570972750959</v>
      </c>
      <c r="AL1348" t="n">
        <v>12.98534141674407</v>
      </c>
      <c r="AM1348" t="n">
        <v>0</v>
      </c>
      <c r="AN1348" t="n">
        <v>0</v>
      </c>
      <c r="AO1348" t="n">
        <v>12.98546318599339</v>
      </c>
      <c r="AP1348" t="n">
        <v>0</v>
      </c>
      <c r="AQ1348" t="n">
        <v>2.797487507016317</v>
      </c>
      <c r="AR1348" t="n">
        <v>1</v>
      </c>
      <c r="AS1348" t="n">
        <v>0</v>
      </c>
      <c r="AT1348" t="n">
        <v>0</v>
      </c>
      <c r="AU1348" t="n">
        <v>0</v>
      </c>
      <c r="AV1348" t="n">
        <v>2.784312585577266</v>
      </c>
      <c r="AW1348" t="n">
        <v>0.8753406085126326</v>
      </c>
    </row>
    <row r="1349" spans="1:49">
      <c r="A1349" t="n">
        <v>0</v>
      </c>
      <c r="B1349" t="n">
        <v>-21.42638506</v>
      </c>
      <c r="C1349" t="n">
        <v>60.97322629179501</v>
      </c>
      <c r="D1349" t="n">
        <v>96.88370491099325</v>
      </c>
      <c r="E1349" t="n">
        <v>1784.017867559485</v>
      </c>
      <c r="F1349" t="n">
        <v>1346</v>
      </c>
      <c r="G1349" t="n">
        <v>81.46843756000001</v>
      </c>
      <c r="H1349" t="n">
        <v>0.06866155841226984</v>
      </c>
      <c r="I1349" t="n">
        <v>-0</v>
      </c>
      <c r="J1349" t="n">
        <v>0</v>
      </c>
      <c r="K1349" t="n">
        <v>0</v>
      </c>
      <c r="L1349" t="n">
        <v>0.03065927235344462</v>
      </c>
      <c r="M1349" t="n">
        <v>0</v>
      </c>
      <c r="N1349" t="n">
        <v>89.49575186759101</v>
      </c>
      <c r="O1349" t="n">
        <v>10.86988647249636</v>
      </c>
      <c r="P1349" t="b">
        <v>1</v>
      </c>
      <c r="Q1349" t="n">
        <v>0</v>
      </c>
      <c r="R1349" t="b">
        <v>0</v>
      </c>
      <c r="S1349" t="n">
        <v>10.86988647249636</v>
      </c>
      <c r="T1349" t="n">
        <v>671.1234236195432</v>
      </c>
      <c r="U1349" t="n">
        <v>2646.910782755479</v>
      </c>
      <c r="V1349" t="n">
        <v>154.6656935573968</v>
      </c>
      <c r="W1349" t="n">
        <v>5</v>
      </c>
      <c r="X1349" t="n">
        <v>1784.017867577193</v>
      </c>
      <c r="Y1349" t="b">
        <v>0</v>
      </c>
      <c r="Z1349" t="n">
        <v>1784.017867577193</v>
      </c>
      <c r="AA1349" t="b">
        <v>0</v>
      </c>
      <c r="AB1349" t="n">
        <v>39.2154395429505</v>
      </c>
      <c r="AC1349" t="n">
        <v>10.86988647249636</v>
      </c>
      <c r="AD1349" t="b">
        <v>0</v>
      </c>
      <c r="AE1349" t="n">
        <v>0</v>
      </c>
      <c r="AF1349" t="n">
        <v>0</v>
      </c>
      <c r="AG1349" t="n">
        <v>0.9337082002049598</v>
      </c>
      <c r="AH1349" t="n">
        <v>45.12745004078025</v>
      </c>
      <c r="AI1349" t="n">
        <v>62.31405562220254</v>
      </c>
      <c r="AJ1349" t="n">
        <v>11.64163115426243</v>
      </c>
      <c r="AK1349" t="n">
        <v>4.130910899724057</v>
      </c>
      <c r="AL1349" t="n">
        <v>11.64163115426243</v>
      </c>
      <c r="AM1349" t="n">
        <v>0</v>
      </c>
      <c r="AN1349" t="n">
        <v>0</v>
      </c>
      <c r="AO1349" t="n">
        <v>11.64168468882866</v>
      </c>
      <c r="AP1349" t="n">
        <v>0</v>
      </c>
      <c r="AQ1349" t="n">
        <v>2.555377473276483</v>
      </c>
      <c r="AR1349" t="n">
        <v>1</v>
      </c>
      <c r="AS1349" t="n">
        <v>0</v>
      </c>
      <c r="AT1349" t="n">
        <v>0</v>
      </c>
      <c r="AU1349" t="n">
        <v>0</v>
      </c>
      <c r="AV1349" t="n">
        <v>2.542537270723907</v>
      </c>
      <c r="AW1349" t="n">
        <v>0.7993305540656767</v>
      </c>
    </row>
    <row r="1350" spans="1:49">
      <c r="A1350" t="n">
        <v>0</v>
      </c>
      <c r="B1350" t="n">
        <v>-21.42638506</v>
      </c>
      <c r="C1350" t="n">
        <v>60.98545530197389</v>
      </c>
      <c r="D1350" t="n">
        <v>96.90313625628329</v>
      </c>
      <c r="E1350" t="n">
        <v>1787.57875240617</v>
      </c>
      <c r="F1350" t="n">
        <v>1347</v>
      </c>
      <c r="G1350" t="n">
        <v>81.631047885</v>
      </c>
      <c r="H1350" t="n">
        <v>0.02289079991103193</v>
      </c>
      <c r="I1350" t="n">
        <v>-0</v>
      </c>
      <c r="J1350" t="n">
        <v>0</v>
      </c>
      <c r="K1350" t="n">
        <v>0</v>
      </c>
      <c r="L1350" t="n">
        <v>0.004605019370283514</v>
      </c>
      <c r="M1350" t="n">
        <v>0</v>
      </c>
      <c r="N1350" t="n">
        <v>89.48831215055628</v>
      </c>
      <c r="O1350" t="n">
        <v>9.14654438373034</v>
      </c>
      <c r="P1350" t="b">
        <v>1</v>
      </c>
      <c r="Q1350" t="n">
        <v>0</v>
      </c>
      <c r="R1350" t="b">
        <v>0</v>
      </c>
      <c r="S1350" t="n">
        <v>9.14654438373034</v>
      </c>
      <c r="T1350" t="n">
        <v>672.4629804012662</v>
      </c>
      <c r="U1350" t="n">
        <v>2652.193994702594</v>
      </c>
      <c r="V1350" t="n">
        <v>129.8853135390252</v>
      </c>
      <c r="W1350" t="n">
        <v>5</v>
      </c>
      <c r="X1350" t="n">
        <v>1787.578752429548</v>
      </c>
      <c r="Y1350" t="b">
        <v>0</v>
      </c>
      <c r="Z1350" t="n">
        <v>1787.578752429548</v>
      </c>
      <c r="AA1350" t="b">
        <v>0</v>
      </c>
      <c r="AB1350" t="n">
        <v>32.93238172896177</v>
      </c>
      <c r="AC1350" t="n">
        <v>9.14654438373034</v>
      </c>
      <c r="AD1350" t="b">
        <v>0</v>
      </c>
      <c r="AE1350" t="n">
        <v>0</v>
      </c>
      <c r="AF1350" t="n">
        <v>0</v>
      </c>
      <c r="AG1350" t="n">
        <v>0.9277276616299874</v>
      </c>
      <c r="AH1350" t="n">
        <v>45.15209707379766</v>
      </c>
      <c r="AI1350" t="n">
        <v>52.66750417059514</v>
      </c>
      <c r="AJ1350" t="n">
        <v>9.859083394861978</v>
      </c>
      <c r="AK1350" t="n">
        <v>3.806403682521292</v>
      </c>
      <c r="AL1350" t="n">
        <v>9.859083394861978</v>
      </c>
      <c r="AM1350" t="n">
        <v>0</v>
      </c>
      <c r="AN1350" t="n">
        <v>0</v>
      </c>
      <c r="AO1350" t="n">
        <v>9.85908940491287</v>
      </c>
      <c r="AP1350" t="n">
        <v>0</v>
      </c>
      <c r="AQ1350" t="n">
        <v>2.237314788695228</v>
      </c>
      <c r="AR1350" t="n">
        <v>1</v>
      </c>
      <c r="AS1350" t="n">
        <v>0</v>
      </c>
      <c r="AT1350" t="n">
        <v>0</v>
      </c>
      <c r="AU1350" t="n">
        <v>0</v>
      </c>
      <c r="AV1350" t="n">
        <v>2.224970770092099</v>
      </c>
      <c r="AW1350" t="n">
        <v>0.6994930374929312</v>
      </c>
    </row>
    <row r="1351" spans="1:49">
      <c r="A1351" t="n">
        <v>0</v>
      </c>
      <c r="B1351" t="n">
        <v>-21.42638506</v>
      </c>
      <c r="C1351" t="n">
        <v>60.98447158171014</v>
      </c>
      <c r="D1351" t="n">
        <v>96.90157316917859</v>
      </c>
      <c r="E1351" t="n">
        <v>1787.55922479305</v>
      </c>
      <c r="F1351" t="n">
        <v>1348</v>
      </c>
      <c r="G1351" t="n">
        <v>81.63015614</v>
      </c>
      <c r="H1351" t="n">
        <v>-0.02545927472308129</v>
      </c>
      <c r="I1351" t="n">
        <v>-0</v>
      </c>
      <c r="J1351" t="n">
        <v>0</v>
      </c>
      <c r="K1351" t="n">
        <v>0</v>
      </c>
      <c r="L1351" t="n">
        <v>-0.02861176766967732</v>
      </c>
      <c r="M1351" t="n">
        <v>0</v>
      </c>
      <c r="N1351" t="n">
        <v>89.48087243352155</v>
      </c>
      <c r="O1351" t="n">
        <v>7.283111299899449</v>
      </c>
      <c r="P1351" t="b">
        <v>1</v>
      </c>
      <c r="Q1351" t="n">
        <v>0</v>
      </c>
      <c r="R1351" t="b">
        <v>0</v>
      </c>
      <c r="S1351" t="n">
        <v>7.283111299899449</v>
      </c>
      <c r="T1351" t="n">
        <v>672.4556343544373</v>
      </c>
      <c r="U1351" t="n">
        <v>2652.165021893901</v>
      </c>
      <c r="V1351" t="n">
        <v>103.424800559242</v>
      </c>
      <c r="W1351" t="n">
        <v>5</v>
      </c>
      <c r="X1351" t="n">
        <v>1787.559224756489</v>
      </c>
      <c r="Y1351" t="b">
        <v>0</v>
      </c>
      <c r="Z1351" t="n">
        <v>1787.559224756489</v>
      </c>
      <c r="AA1351" t="b">
        <v>0</v>
      </c>
      <c r="AB1351" t="n">
        <v>26.22332671380374</v>
      </c>
      <c r="AC1351" t="n">
        <v>7.283111299899449</v>
      </c>
      <c r="AD1351" t="b">
        <v>0</v>
      </c>
      <c r="AE1351" t="n">
        <v>0</v>
      </c>
      <c r="AF1351" t="n">
        <v>0</v>
      </c>
      <c r="AG1351" t="n">
        <v>0.9183665739750825</v>
      </c>
      <c r="AH1351" t="n">
        <v>45.17470751210006</v>
      </c>
      <c r="AI1351" t="n">
        <v>42.36544973548639</v>
      </c>
      <c r="AJ1351" t="n">
        <v>7.930505645882815</v>
      </c>
      <c r="AK1351" t="n">
        <v>3.458436806994193</v>
      </c>
      <c r="AL1351" t="n">
        <v>7.930505645882815</v>
      </c>
      <c r="AM1351" t="n">
        <v>0</v>
      </c>
      <c r="AN1351" t="n">
        <v>0</v>
      </c>
      <c r="AO1351" t="n">
        <v>7.930517274364014</v>
      </c>
      <c r="AP1351" t="n">
        <v>0</v>
      </c>
      <c r="AQ1351" t="n">
        <v>1.896838379962698</v>
      </c>
      <c r="AR1351" t="n">
        <v>1</v>
      </c>
      <c r="AS1351" t="n">
        <v>0</v>
      </c>
      <c r="AT1351" t="n">
        <v>0</v>
      </c>
      <c r="AU1351" t="n">
        <v>0</v>
      </c>
      <c r="AV1351" t="n">
        <v>1.885111975475723</v>
      </c>
      <c r="AW1351" t="n">
        <v>0.5926472021406516</v>
      </c>
    </row>
    <row r="1352" spans="1:49">
      <c r="A1352" t="n">
        <v>0</v>
      </c>
      <c r="B1352" t="n">
        <v>-21.42638506</v>
      </c>
      <c r="C1352" t="n">
        <v>60.96653681497084</v>
      </c>
      <c r="D1352" t="n">
        <v>96.8730756342097</v>
      </c>
      <c r="E1352" t="n">
        <v>1782.652777886325</v>
      </c>
      <c r="F1352" t="n">
        <v>1349</v>
      </c>
      <c r="G1352" t="n">
        <v>81.40609977</v>
      </c>
      <c r="H1352" t="n">
        <v>-0.108510463518714</v>
      </c>
      <c r="I1352" t="n">
        <v>-0</v>
      </c>
      <c r="J1352" t="n">
        <v>0</v>
      </c>
      <c r="K1352" t="n">
        <v>0</v>
      </c>
      <c r="L1352" t="n">
        <v>-0.06133080404807917</v>
      </c>
      <c r="M1352" t="n">
        <v>0</v>
      </c>
      <c r="N1352" t="n">
        <v>89.47343271648683</v>
      </c>
      <c r="O1352" t="n">
        <v>4.045583163912982</v>
      </c>
      <c r="P1352" t="b">
        <v>1</v>
      </c>
      <c r="Q1352" t="n">
        <v>0</v>
      </c>
      <c r="R1352" t="b">
        <v>0</v>
      </c>
      <c r="S1352" t="n">
        <v>4.045583163912982</v>
      </c>
      <c r="T1352" t="n">
        <v>670.6098952851514</v>
      </c>
      <c r="U1352" t="n">
        <v>2644.885427004637</v>
      </c>
      <c r="V1352" t="n">
        <v>57.60796815731304</v>
      </c>
      <c r="W1352" t="n">
        <v>5</v>
      </c>
      <c r="X1352" t="n">
        <v>1782.652777801126</v>
      </c>
      <c r="Y1352" t="b">
        <v>0</v>
      </c>
      <c r="Z1352" t="n">
        <v>1782.652777801126</v>
      </c>
      <c r="AA1352" t="b">
        <v>0</v>
      </c>
      <c r="AB1352" t="n">
        <v>14.60648279850736</v>
      </c>
      <c r="AC1352" t="n">
        <v>4.045583163912982</v>
      </c>
      <c r="AD1352" t="b">
        <v>0</v>
      </c>
      <c r="AE1352" t="n">
        <v>0</v>
      </c>
      <c r="AF1352" t="n">
        <v>0</v>
      </c>
      <c r="AG1352" t="n">
        <v>0.883614725621394</v>
      </c>
      <c r="AH1352" t="n">
        <v>45.19504347771673</v>
      </c>
      <c r="AI1352" t="n">
        <v>24.52577897954406</v>
      </c>
      <c r="AJ1352" t="n">
        <v>4.57844697084237</v>
      </c>
      <c r="AK1352" t="n">
        <v>2.854439515883286</v>
      </c>
      <c r="AL1352" t="n">
        <v>4.57844697084237</v>
      </c>
      <c r="AM1352" t="n">
        <v>0</v>
      </c>
      <c r="AN1352" t="n">
        <v>0</v>
      </c>
      <c r="AO1352" t="n">
        <v>4.578607894763778</v>
      </c>
      <c r="AP1352" t="n">
        <v>0</v>
      </c>
      <c r="AQ1352" t="n">
        <v>1.313468359008718</v>
      </c>
      <c r="AR1352" t="n">
        <v>1</v>
      </c>
      <c r="AS1352" t="n">
        <v>0</v>
      </c>
      <c r="AT1352" t="n">
        <v>0</v>
      </c>
      <c r="AU1352" t="n">
        <v>0</v>
      </c>
      <c r="AV1352" t="n">
        <v>1.30302617487165</v>
      </c>
      <c r="AW1352" t="n">
        <v>0.4096493083169977</v>
      </c>
    </row>
    <row r="1353" spans="1:49">
      <c r="A1353" t="n">
        <v>0</v>
      </c>
      <c r="B1353" t="n">
        <v>-21.42638506</v>
      </c>
      <c r="C1353" t="n">
        <v>60.91941105022498</v>
      </c>
      <c r="D1353" t="n">
        <v>96.79819492077175</v>
      </c>
      <c r="E1353" t="n">
        <v>1769.234352064775</v>
      </c>
      <c r="F1353" t="n">
        <v>1350</v>
      </c>
      <c r="G1353" t="n">
        <v>80.793337865</v>
      </c>
      <c r="H1353" t="n">
        <v>-0.2378474337020506</v>
      </c>
      <c r="I1353" t="n">
        <v>-0</v>
      </c>
      <c r="J1353" t="n">
        <v>0</v>
      </c>
      <c r="K1353" t="n">
        <v>0</v>
      </c>
      <c r="L1353" t="n">
        <v>-0.09080257633277627</v>
      </c>
      <c r="M1353" t="n">
        <v>0</v>
      </c>
      <c r="N1353" t="n">
        <v>89.4659929994521</v>
      </c>
      <c r="O1353" t="n">
        <v>-0.9877354882692544</v>
      </c>
      <c r="P1353" t="b">
        <v>1</v>
      </c>
      <c r="Q1353" t="n">
        <v>0</v>
      </c>
      <c r="R1353" t="b">
        <v>0</v>
      </c>
      <c r="S1353" t="n">
        <v>-0.9877354882692544</v>
      </c>
      <c r="T1353" t="n">
        <v>665.5620647404161</v>
      </c>
      <c r="U1353" t="n">
        <v>2624.976783336201</v>
      </c>
      <c r="V1353" t="n">
        <v>-14.17174990164002</v>
      </c>
      <c r="W1353" t="n">
        <v>5</v>
      </c>
      <c r="X1353" t="n">
        <v>1769.2343519686</v>
      </c>
      <c r="Y1353" t="b">
        <v>0</v>
      </c>
      <c r="Z1353" t="n">
        <v>1769.2343519686</v>
      </c>
      <c r="AA1353" t="b">
        <v>0</v>
      </c>
      <c r="AB1353" t="n">
        <v>-3.593242875669376</v>
      </c>
      <c r="AC1353" t="n">
        <v>-0.9877354882692544</v>
      </c>
      <c r="AD1353" t="b">
        <v>0</v>
      </c>
      <c r="AE1353" t="n">
        <v>0</v>
      </c>
      <c r="AF1353" t="n">
        <v>0</v>
      </c>
      <c r="AG1353" t="n">
        <v>0.3025177826065348</v>
      </c>
      <c r="AH1353" t="n">
        <v>45.21114841346749</v>
      </c>
      <c r="AI1353" t="n">
        <v>-1.612789120347519</v>
      </c>
      <c r="AJ1353" t="n">
        <v>-0.2988075497129978</v>
      </c>
      <c r="AK1353" t="n">
        <v>1.980453755321856</v>
      </c>
      <c r="AL1353" t="n">
        <v>-0.2988075497129978</v>
      </c>
      <c r="AM1353" t="n">
        <v>0</v>
      </c>
      <c r="AN1353" t="n">
        <v>0</v>
      </c>
      <c r="AO1353" t="n">
        <v>-0.2981445482768882</v>
      </c>
      <c r="AP1353" t="n">
        <v>0</v>
      </c>
      <c r="AQ1353" t="n">
        <v>0.4823437954228423</v>
      </c>
      <c r="AR1353" t="n">
        <v>1</v>
      </c>
      <c r="AS1353" t="n">
        <v>0</v>
      </c>
      <c r="AT1353" t="n">
        <v>0</v>
      </c>
      <c r="AU1353" t="n">
        <v>0</v>
      </c>
      <c r="AV1353" t="n">
        <v>0.47423093913327</v>
      </c>
      <c r="AW1353" t="n">
        <v>0.1490901563950547</v>
      </c>
    </row>
    <row r="1354" spans="1:49">
      <c r="A1354" t="n">
        <v>-20.274139375</v>
      </c>
      <c r="B1354" t="n">
        <v>-1.155348580000002</v>
      </c>
      <c r="C1354" t="n">
        <v>60.83993245228648</v>
      </c>
      <c r="D1354" t="n">
        <v>96.67190701544484</v>
      </c>
      <c r="E1354" t="n">
        <v>1745.45749225555</v>
      </c>
      <c r="F1354" t="n">
        <v>1351</v>
      </c>
      <c r="G1354" t="n">
        <v>79.70755075</v>
      </c>
      <c r="H1354" t="n">
        <v>-0.355557318339752</v>
      </c>
      <c r="I1354" t="n">
        <v>0.4236006205310344</v>
      </c>
      <c r="J1354" t="n">
        <v>0</v>
      </c>
      <c r="K1354" t="n">
        <v>0</v>
      </c>
      <c r="L1354" t="n">
        <v>-0.1147988816619909</v>
      </c>
      <c r="M1354" t="n">
        <v>0</v>
      </c>
      <c r="N1354" t="n">
        <v>89.46207255958404</v>
      </c>
      <c r="O1354" t="n">
        <v>-5.52453116936638</v>
      </c>
      <c r="P1354" t="b">
        <v>1</v>
      </c>
      <c r="Q1354" t="n">
        <v>0</v>
      </c>
      <c r="R1354" t="b">
        <v>0</v>
      </c>
      <c r="S1354" t="n">
        <v>-5.52453116936638</v>
      </c>
      <c r="T1354" t="n">
        <v>656.6175312773296</v>
      </c>
      <c r="U1354" t="n">
        <v>2589.699543357788</v>
      </c>
      <c r="V1354" t="n">
        <v>-80.34416402128117</v>
      </c>
      <c r="W1354" t="n">
        <v>5</v>
      </c>
      <c r="X1354" t="n">
        <v>1745.457492223149</v>
      </c>
      <c r="Y1354" t="b">
        <v>0</v>
      </c>
      <c r="Z1354" t="n">
        <v>1745.457492223149</v>
      </c>
      <c r="AA1354" t="b">
        <v>0</v>
      </c>
      <c r="AB1354" t="n">
        <v>-20.37123834210983</v>
      </c>
      <c r="AC1354" t="n">
        <v>-5.52453116936638</v>
      </c>
      <c r="AD1354" t="b">
        <v>0</v>
      </c>
      <c r="AE1354" t="n">
        <v>0</v>
      </c>
      <c r="AF1354" t="n">
        <v>0</v>
      </c>
      <c r="AG1354" t="n">
        <v>0.8499788887538553</v>
      </c>
      <c r="AH1354" t="n">
        <v>45.23471266369718</v>
      </c>
      <c r="AI1354" t="n">
        <v>-25.69009277235378</v>
      </c>
      <c r="AJ1354" t="n">
        <v>-4.695734864224073</v>
      </c>
      <c r="AK1354" t="n">
        <v>-5.318854430243938</v>
      </c>
      <c r="AL1354" t="n">
        <v>-4.695734864224073</v>
      </c>
      <c r="AM1354" t="n">
        <v>2</v>
      </c>
      <c r="AN1354" t="n">
        <v>1.137739304529747</v>
      </c>
      <c r="AO1354" t="n">
        <v>-3.132981844662074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</row>
    <row r="1355" spans="1:49">
      <c r="A1355" t="n">
        <v>-70.959487825</v>
      </c>
      <c r="B1355" t="n">
        <v>49.522242625</v>
      </c>
      <c r="C1355" t="n">
        <v>60.74578667535668</v>
      </c>
      <c r="D1355" t="n">
        <v>96.52231362461735</v>
      </c>
      <c r="E1355" t="n">
        <v>1714.932296881245</v>
      </c>
      <c r="F1355" t="n">
        <v>1352</v>
      </c>
      <c r="G1355" t="n">
        <v>78.31359612</v>
      </c>
      <c r="H1355" t="n">
        <v>-0.4063747471056018</v>
      </c>
      <c r="I1355" t="n">
        <v>1.482602172119791</v>
      </c>
      <c r="J1355" t="n">
        <v>0</v>
      </c>
      <c r="K1355" t="n">
        <v>0</v>
      </c>
      <c r="L1355" t="n">
        <v>-0.1333705311409577</v>
      </c>
      <c r="M1355" t="n">
        <v>0</v>
      </c>
      <c r="N1355" t="n">
        <v>89.47046958980019</v>
      </c>
      <c r="O1355" t="n">
        <v>-7.456821315374562</v>
      </c>
      <c r="P1355" t="b">
        <v>1</v>
      </c>
      <c r="Q1355" t="n">
        <v>0</v>
      </c>
      <c r="R1355" t="b">
        <v>0</v>
      </c>
      <c r="S1355" t="n">
        <v>-7.456821315374562</v>
      </c>
      <c r="T1355" t="n">
        <v>645.1343651374743</v>
      </c>
      <c r="U1355" t="n">
        <v>2544.409936102199</v>
      </c>
      <c r="V1355" t="n">
        <v>-110.3760738439633</v>
      </c>
      <c r="W1355" t="n">
        <v>5</v>
      </c>
      <c r="X1355" t="n">
        <v>1714.932296932882</v>
      </c>
      <c r="Y1355" t="b">
        <v>0</v>
      </c>
      <c r="Z1355" t="n">
        <v>1714.932296932882</v>
      </c>
      <c r="AA1355" t="b">
        <v>0</v>
      </c>
      <c r="AB1355" t="n">
        <v>-27.98581994015296</v>
      </c>
      <c r="AC1355" t="n">
        <v>-7.456821315374562</v>
      </c>
      <c r="AD1355" t="b">
        <v>0</v>
      </c>
      <c r="AE1355" t="n">
        <v>0</v>
      </c>
      <c r="AF1355" t="n">
        <v>0</v>
      </c>
      <c r="AG1355" t="n">
        <v>0.8823412186857228</v>
      </c>
      <c r="AH1355" t="n">
        <v>45.26306100382219</v>
      </c>
      <c r="AI1355" t="n">
        <v>-36.63656153102933</v>
      </c>
      <c r="AJ1355" t="n">
        <v>-6.579460806929266</v>
      </c>
      <c r="AK1355" t="n">
        <v>-8.650741590876368</v>
      </c>
      <c r="AL1355" t="n">
        <v>-6.579460806929266</v>
      </c>
      <c r="AM1355" t="n">
        <v>2</v>
      </c>
      <c r="AN1355" t="n">
        <v>2.02746278317621</v>
      </c>
      <c r="AO1355" t="n">
        <v>-3.067494104428817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</row>
    <row r="1356" spans="1:49">
      <c r="A1356" t="n">
        <v>-101.3706969</v>
      </c>
      <c r="B1356" t="n">
        <v>79.92879735</v>
      </c>
      <c r="C1356" t="n">
        <v>60.6526157537006</v>
      </c>
      <c r="D1356" t="n">
        <v>96.37426923482545</v>
      </c>
      <c r="E1356" t="n">
        <v>1682.462350608425</v>
      </c>
      <c r="F1356" t="n">
        <v>1353</v>
      </c>
      <c r="G1356" t="n">
        <v>76.83083306</v>
      </c>
      <c r="H1356" t="n">
        <v>-0.4162084349045099</v>
      </c>
      <c r="I1356" t="n">
        <v>2.118003103177513</v>
      </c>
      <c r="J1356" t="n">
        <v>0</v>
      </c>
      <c r="K1356" t="n">
        <v>0</v>
      </c>
      <c r="L1356" t="n">
        <v>-0.1460213043726251</v>
      </c>
      <c r="M1356" t="n">
        <v>0</v>
      </c>
      <c r="N1356" t="n">
        <v>89.49294372868474</v>
      </c>
      <c r="O1356" t="n">
        <v>-7.826309619829336</v>
      </c>
      <c r="P1356" t="b">
        <v>1</v>
      </c>
      <c r="Q1356" t="n">
        <v>0</v>
      </c>
      <c r="R1356" t="b">
        <v>0</v>
      </c>
      <c r="S1356" t="n">
        <v>-7.826309619829336</v>
      </c>
      <c r="T1356" t="n">
        <v>632.9196099384329</v>
      </c>
      <c r="U1356" t="n">
        <v>2496.234941597179</v>
      </c>
      <c r="V1356" t="n">
        <v>-118.080954605087</v>
      </c>
      <c r="W1356" t="n">
        <v>5</v>
      </c>
      <c r="X1356" t="n">
        <v>1682.462350636499</v>
      </c>
      <c r="Y1356" t="b">
        <v>0</v>
      </c>
      <c r="Z1356" t="n">
        <v>1682.462350636499</v>
      </c>
      <c r="AA1356" t="b">
        <v>0</v>
      </c>
      <c r="AB1356" t="n">
        <v>-29.93939011285167</v>
      </c>
      <c r="AC1356" t="n">
        <v>-7.826309619829336</v>
      </c>
      <c r="AD1356" t="b">
        <v>0</v>
      </c>
      <c r="AE1356" t="n">
        <v>0</v>
      </c>
      <c r="AF1356" t="n">
        <v>0</v>
      </c>
      <c r="AG1356" t="n">
        <v>0.8885272780936013</v>
      </c>
      <c r="AH1356" t="n">
        <v>45.29307044516664</v>
      </c>
      <c r="AI1356" t="n">
        <v>-39.4687905115053</v>
      </c>
      <c r="AJ1356" t="n">
        <v>-6.953889584024727</v>
      </c>
      <c r="AK1356" t="n">
        <v>-9.529400398653628</v>
      </c>
      <c r="AL1356" t="n">
        <v>-6.953889584024727</v>
      </c>
      <c r="AM1356" t="n">
        <v>2</v>
      </c>
      <c r="AN1356" t="n">
        <v>1.835366272233738</v>
      </c>
      <c r="AO1356" t="n">
        <v>-2.998455350695472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</row>
    <row r="1357" spans="1:49">
      <c r="A1357" t="n">
        <v>-101.3706969</v>
      </c>
      <c r="B1357" t="n">
        <v>79.92879735</v>
      </c>
      <c r="C1357" t="n">
        <v>60.56197431695792</v>
      </c>
      <c r="D1357" t="n">
        <v>96.23024408240755</v>
      </c>
      <c r="E1357" t="n">
        <v>1649.29121199839</v>
      </c>
      <c r="F1357" t="n">
        <v>1354</v>
      </c>
      <c r="G1357" t="n">
        <v>75.31604955500001</v>
      </c>
      <c r="H1357" t="n">
        <v>-0.4267469841097</v>
      </c>
      <c r="I1357" t="n">
        <v>2.118003103177513</v>
      </c>
      <c r="J1357" t="n">
        <v>0</v>
      </c>
      <c r="K1357" t="n">
        <v>0</v>
      </c>
      <c r="L1357" t="n">
        <v>-0.1503395608223864</v>
      </c>
      <c r="M1357" t="n">
        <v>0</v>
      </c>
      <c r="N1357" t="n">
        <v>89.52069678332015</v>
      </c>
      <c r="O1357" t="n">
        <v>-8.198116990030693</v>
      </c>
      <c r="P1357" t="b">
        <v>1</v>
      </c>
      <c r="Q1357" t="n">
        <v>0</v>
      </c>
      <c r="R1357" t="b">
        <v>0</v>
      </c>
      <c r="S1357" t="n">
        <v>-8.198116990030693</v>
      </c>
      <c r="T1357" t="n">
        <v>620.4410756450841</v>
      </c>
      <c r="U1357" t="n">
        <v>2447.019602344212</v>
      </c>
      <c r="V1357" t="n">
        <v>-126.1783812413555</v>
      </c>
      <c r="W1357" t="n">
        <v>5</v>
      </c>
      <c r="X1357" t="n">
        <v>1649.291211979999</v>
      </c>
      <c r="Y1357" t="b">
        <v>0</v>
      </c>
      <c r="Z1357" t="n">
        <v>1649.291211979999</v>
      </c>
      <c r="AA1357" t="b">
        <v>0</v>
      </c>
      <c r="AB1357" t="n">
        <v>-31.99249017275748</v>
      </c>
      <c r="AC1357" t="n">
        <v>-8.198116990030693</v>
      </c>
      <c r="AD1357" t="b">
        <v>0</v>
      </c>
      <c r="AE1357" t="n">
        <v>0</v>
      </c>
      <c r="AF1357" t="n">
        <v>0</v>
      </c>
      <c r="AG1357" t="n">
        <v>0.8941951142217199</v>
      </c>
      <c r="AH1357" t="n">
        <v>45.32291090144452</v>
      </c>
      <c r="AI1357" t="n">
        <v>-42.44440416063223</v>
      </c>
      <c r="AJ1357" t="n">
        <v>-7.330716158303519</v>
      </c>
      <c r="AK1357" t="n">
        <v>-10.45191398787475</v>
      </c>
      <c r="AL1357" t="n">
        <v>-7.330716158303519</v>
      </c>
      <c r="AM1357" t="n">
        <v>2</v>
      </c>
      <c r="AN1357" t="n">
        <v>2.281937471606889</v>
      </c>
      <c r="AO1357" t="n">
        <v>-2.928574592044913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</row>
    <row r="1358" spans="1:49">
      <c r="A1358" t="n">
        <v>-101.3706969</v>
      </c>
      <c r="B1358" t="n">
        <v>79.92879735</v>
      </c>
      <c r="C1358" t="n">
        <v>60.47378634209247</v>
      </c>
      <c r="D1358" t="n">
        <v>96.09011737019006</v>
      </c>
      <c r="E1358" t="n">
        <v>1614.691982645265</v>
      </c>
      <c r="F1358" t="n">
        <v>1355</v>
      </c>
      <c r="G1358" t="n">
        <v>73.73605128</v>
      </c>
      <c r="H1358" t="n">
        <v>-0.4557884453233445</v>
      </c>
      <c r="I1358" t="n">
        <v>2.118003103177513</v>
      </c>
      <c r="J1358" t="n">
        <v>0</v>
      </c>
      <c r="K1358" t="n">
        <v>0</v>
      </c>
      <c r="L1358" t="n">
        <v>-0.1474622106800508</v>
      </c>
      <c r="M1358" t="n">
        <v>0</v>
      </c>
      <c r="N1358" t="n">
        <v>89.54844983795556</v>
      </c>
      <c r="O1358" t="n">
        <v>-9.188697455988789</v>
      </c>
      <c r="P1358" t="b">
        <v>1</v>
      </c>
      <c r="Q1358" t="n">
        <v>0</v>
      </c>
      <c r="R1358" t="b">
        <v>0</v>
      </c>
      <c r="S1358" t="n">
        <v>-9.188697455988789</v>
      </c>
      <c r="T1358" t="n">
        <v>607.4253129351385</v>
      </c>
      <c r="U1358" t="n">
        <v>2395.685434216186</v>
      </c>
      <c r="V1358" t="n">
        <v>-144.4549566395201</v>
      </c>
      <c r="W1358" t="n">
        <v>5</v>
      </c>
      <c r="X1358" t="n">
        <v>1614.69198266171</v>
      </c>
      <c r="Y1358" t="b">
        <v>0</v>
      </c>
      <c r="Z1358" t="n">
        <v>1614.69198266171</v>
      </c>
      <c r="AA1358" t="b">
        <v>0</v>
      </c>
      <c r="AB1358" t="n">
        <v>-36.62651030413795</v>
      </c>
      <c r="AC1358" t="n">
        <v>-9.188697455988789</v>
      </c>
      <c r="AD1358" t="b">
        <v>0</v>
      </c>
      <c r="AE1358" t="n">
        <v>0</v>
      </c>
      <c r="AF1358" t="n">
        <v>0</v>
      </c>
      <c r="AG1358" t="n">
        <v>0.9039369385400852</v>
      </c>
      <c r="AH1358" t="n">
        <v>45.35257967970759</v>
      </c>
      <c r="AI1358" t="n">
        <v>-49.12174420434621</v>
      </c>
      <c r="AJ1358" t="n">
        <v>-8.306003047537576</v>
      </c>
      <c r="AK1358" t="n">
        <v>-12.49523390020826</v>
      </c>
      <c r="AL1358" t="n">
        <v>-8.306003047537576</v>
      </c>
      <c r="AM1358" t="n">
        <v>2</v>
      </c>
      <c r="AN1358" t="n">
        <v>3.329120265522345</v>
      </c>
      <c r="AO1358" t="n">
        <v>-2.856370219508673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</row>
    <row r="1359" spans="1:49">
      <c r="A1359" t="n">
        <v>-101.3706969</v>
      </c>
      <c r="B1359" t="n">
        <v>79.92879735</v>
      </c>
      <c r="C1359" t="n">
        <v>60.38798393676921</v>
      </c>
      <c r="D1359" t="n">
        <v>95.9537812203165</v>
      </c>
      <c r="E1359" t="n">
        <v>1576.9275153703</v>
      </c>
      <c r="F1359" t="n">
        <v>1356</v>
      </c>
      <c r="G1359" t="n">
        <v>72.011510175</v>
      </c>
      <c r="H1359" t="n">
        <v>-0.5038820512635844</v>
      </c>
      <c r="I1359" t="n">
        <v>2.118003103177513</v>
      </c>
      <c r="J1359" t="n">
        <v>0</v>
      </c>
      <c r="K1359" t="n">
        <v>0</v>
      </c>
      <c r="L1359" t="n">
        <v>-0.1439965702714746</v>
      </c>
      <c r="M1359" t="n">
        <v>0</v>
      </c>
      <c r="N1359" t="n">
        <v>89.57620289259097</v>
      </c>
      <c r="O1359" t="n">
        <v>-10.76701801930894</v>
      </c>
      <c r="P1359" t="b">
        <v>1</v>
      </c>
      <c r="Q1359" t="n">
        <v>0</v>
      </c>
      <c r="R1359" t="b">
        <v>0</v>
      </c>
      <c r="S1359" t="n">
        <v>-10.76701801930894</v>
      </c>
      <c r="T1359" t="n">
        <v>593.2188304589299</v>
      </c>
      <c r="U1359" t="n">
        <v>2339.655067330019</v>
      </c>
      <c r="V1359" t="n">
        <v>-173.3212823477117</v>
      </c>
      <c r="W1359" t="n">
        <v>5</v>
      </c>
      <c r="X1359" t="n">
        <v>1576.927515380433</v>
      </c>
      <c r="Y1359" t="b">
        <v>0</v>
      </c>
      <c r="Z1359" t="n">
        <v>1576.927515380433</v>
      </c>
      <c r="AA1359" t="b">
        <v>0</v>
      </c>
      <c r="AB1359" t="n">
        <v>-43.94555840459222</v>
      </c>
      <c r="AC1359" t="n">
        <v>-10.76701801930894</v>
      </c>
      <c r="AD1359" t="b">
        <v>0</v>
      </c>
      <c r="AE1359" t="n">
        <v>0</v>
      </c>
      <c r="AF1359" t="n">
        <v>0</v>
      </c>
      <c r="AG1359" t="n">
        <v>0.9148892838024969</v>
      </c>
      <c r="AH1359" t="n">
        <v>45.38277156299902</v>
      </c>
      <c r="AI1359" t="n">
        <v>-59.65181076421095</v>
      </c>
      <c r="AJ1359" t="n">
        <v>-9.85062940437413</v>
      </c>
      <c r="AK1359" t="n">
        <v>-15.70625235961873</v>
      </c>
      <c r="AL1359" t="n">
        <v>-9.85062940437413</v>
      </c>
      <c r="AM1359" t="n">
        <v>2</v>
      </c>
      <c r="AN1359" t="n">
        <v>4.951274259383263</v>
      </c>
      <c r="AO1359" t="n">
        <v>-2.778341583334549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</row>
    <row r="1360" spans="1:49">
      <c r="A1360" t="n">
        <v>-101.3706969</v>
      </c>
      <c r="B1360" t="n">
        <v>79.92879735</v>
      </c>
      <c r="C1360" t="n">
        <v>60.30450838302336</v>
      </c>
      <c r="D1360" t="n">
        <v>95.82114233259074</v>
      </c>
      <c r="E1360" t="n">
        <v>1535.433275417515</v>
      </c>
      <c r="F1360" t="n">
        <v>1357</v>
      </c>
      <c r="G1360" t="n">
        <v>70.11664636</v>
      </c>
      <c r="H1360" t="n">
        <v>-0.5448541162889793</v>
      </c>
      <c r="I1360" t="n">
        <v>2.118003103177513</v>
      </c>
      <c r="J1360" t="n">
        <v>0</v>
      </c>
      <c r="K1360" t="n">
        <v>0</v>
      </c>
      <c r="L1360" t="n">
        <v>-0.1446371627523432</v>
      </c>
      <c r="M1360" t="n">
        <v>0</v>
      </c>
      <c r="N1360" t="n">
        <v>89.60395594722638</v>
      </c>
      <c r="O1360" t="n">
        <v>-12.00527082910373</v>
      </c>
      <c r="P1360" t="b">
        <v>1</v>
      </c>
      <c r="Q1360" t="n">
        <v>0</v>
      </c>
      <c r="R1360" t="b">
        <v>0</v>
      </c>
      <c r="S1360" t="n">
        <v>-12.00527082910373</v>
      </c>
      <c r="T1360" t="n">
        <v>577.6092578575282</v>
      </c>
      <c r="U1360" t="n">
        <v>2278.090912990091</v>
      </c>
      <c r="V1360" t="n">
        <v>-198.4765482495176</v>
      </c>
      <c r="W1360" t="n">
        <v>5</v>
      </c>
      <c r="X1360" t="n">
        <v>1535.433275355321</v>
      </c>
      <c r="Y1360" t="b">
        <v>0</v>
      </c>
      <c r="Z1360" t="n">
        <v>1535.433275355321</v>
      </c>
      <c r="AA1360" t="b">
        <v>0</v>
      </c>
      <c r="AB1360" t="n">
        <v>-50.32366842026308</v>
      </c>
      <c r="AC1360" t="n">
        <v>-12.00527082910373</v>
      </c>
      <c r="AD1360" t="b">
        <v>0</v>
      </c>
      <c r="AE1360" t="n">
        <v>0</v>
      </c>
      <c r="AF1360" t="n">
        <v>0</v>
      </c>
      <c r="AG1360" t="n">
        <v>0.9219477746544292</v>
      </c>
      <c r="AH1360" t="n">
        <v>45.41411593070635</v>
      </c>
      <c r="AI1360" t="n">
        <v>-68.83648978117051</v>
      </c>
      <c r="AJ1360" t="n">
        <v>-11.06823272501592</v>
      </c>
      <c r="AK1360" t="n">
        <v>-18.51282136090742</v>
      </c>
      <c r="AL1360" t="n">
        <v>-11.06823272501592</v>
      </c>
      <c r="AM1360" t="n">
        <v>2</v>
      </c>
      <c r="AN1360" t="n">
        <v>6.25319056735105</v>
      </c>
      <c r="AO1360" t="n">
        <v>-2.693524552148504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</row>
    <row r="1361" spans="1:49">
      <c r="A1361" t="n">
        <v>-101.3706969</v>
      </c>
      <c r="B1361" t="n">
        <v>79.92879735</v>
      </c>
      <c r="C1361" t="n">
        <v>60.2233000438619</v>
      </c>
      <c r="D1361" t="n">
        <v>95.69210594652225</v>
      </c>
      <c r="E1361" t="n">
        <v>1491.290291166785</v>
      </c>
      <c r="F1361" t="n">
        <v>1358</v>
      </c>
      <c r="G1361" t="n">
        <v>68.100825765</v>
      </c>
      <c r="H1361" t="n">
        <v>-0.5756051585805064</v>
      </c>
      <c r="I1361" t="n">
        <v>2.118003103177513</v>
      </c>
      <c r="J1361" t="n">
        <v>0</v>
      </c>
      <c r="K1361" t="n">
        <v>0</v>
      </c>
      <c r="L1361" t="n">
        <v>-0.1449974345892509</v>
      </c>
      <c r="M1361" t="n">
        <v>0</v>
      </c>
      <c r="N1361" t="n">
        <v>89.63170900186179</v>
      </c>
      <c r="O1361" t="n">
        <v>-12.8151808511248</v>
      </c>
      <c r="P1361" t="b">
        <v>1</v>
      </c>
      <c r="Q1361" t="n">
        <v>0</v>
      </c>
      <c r="R1361" t="b">
        <v>0</v>
      </c>
      <c r="S1361" t="n">
        <v>-12.8151808511248</v>
      </c>
      <c r="T1361" t="n">
        <v>561.0032634425398</v>
      </c>
      <c r="U1361" t="n">
        <v>2212.596871017377</v>
      </c>
      <c r="V1361" t="n">
        <v>-218.1377020758116</v>
      </c>
      <c r="W1361" t="n">
        <v>5</v>
      </c>
      <c r="X1361" t="n">
        <v>1491.290291065712</v>
      </c>
      <c r="Y1361" t="b">
        <v>0</v>
      </c>
      <c r="Z1361" t="n">
        <v>1491.290291065712</v>
      </c>
      <c r="AA1361" t="b">
        <v>0</v>
      </c>
      <c r="AB1361" t="n">
        <v>-55.30874799082445</v>
      </c>
      <c r="AC1361" t="n">
        <v>-12.8151808511248</v>
      </c>
      <c r="AD1361" t="b">
        <v>0</v>
      </c>
      <c r="AE1361" t="n">
        <v>0</v>
      </c>
      <c r="AF1361" t="n">
        <v>0</v>
      </c>
      <c r="AG1361" t="n">
        <v>0.9264697098891134</v>
      </c>
      <c r="AH1361" t="n">
        <v>45.44616659830702</v>
      </c>
      <c r="AI1361" t="n">
        <v>-76.02652775280299</v>
      </c>
      <c r="AJ1361" t="n">
        <v>-11.87287688531811</v>
      </c>
      <c r="AK1361" t="n">
        <v>-20.71777976197853</v>
      </c>
      <c r="AL1361" t="n">
        <v>-11.87287688531811</v>
      </c>
      <c r="AM1361" t="n">
        <v>2</v>
      </c>
      <c r="AN1361" t="n">
        <v>7.146586398408214</v>
      </c>
      <c r="AO1361" t="n">
        <v>-2.604320990697155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</row>
    <row r="1362" spans="1:49">
      <c r="A1362" t="n">
        <v>-101.3706969</v>
      </c>
      <c r="B1362" t="n">
        <v>79.92879735</v>
      </c>
      <c r="C1362" t="n">
        <v>60.14429739777562</v>
      </c>
      <c r="D1362" t="n">
        <v>95.56657430720925</v>
      </c>
      <c r="E1362" t="n">
        <v>1444.4569195222</v>
      </c>
      <c r="F1362" t="n">
        <v>1359</v>
      </c>
      <c r="G1362" t="n">
        <v>65.96214673</v>
      </c>
      <c r="H1362" t="n">
        <v>-0.6148082743889933</v>
      </c>
      <c r="I1362" t="n">
        <v>2.118003103177513</v>
      </c>
      <c r="J1362" t="n">
        <v>0</v>
      </c>
      <c r="K1362" t="n">
        <v>0</v>
      </c>
      <c r="L1362" t="n">
        <v>-0.1352564788234293</v>
      </c>
      <c r="M1362" t="n">
        <v>0</v>
      </c>
      <c r="N1362" t="n">
        <v>89.6594620564972</v>
      </c>
      <c r="O1362" t="n">
        <v>-13.79969870593867</v>
      </c>
      <c r="P1362" t="b">
        <v>1</v>
      </c>
      <c r="Q1362" t="n">
        <v>0</v>
      </c>
      <c r="R1362" t="b">
        <v>0</v>
      </c>
      <c r="S1362" t="n">
        <v>-13.79969870593867</v>
      </c>
      <c r="T1362" t="n">
        <v>543.3851816555232</v>
      </c>
      <c r="U1362" t="n">
        <v>2143.111156449384</v>
      </c>
      <c r="V1362" t="n">
        <v>-242.5119789469673</v>
      </c>
      <c r="W1362" t="n">
        <v>5</v>
      </c>
      <c r="X1362" t="n">
        <v>1444.456919446885</v>
      </c>
      <c r="Y1362" t="b">
        <v>0</v>
      </c>
      <c r="Z1362" t="n">
        <v>1444.456919446885</v>
      </c>
      <c r="AA1362" t="b">
        <v>0</v>
      </c>
      <c r="AB1362" t="n">
        <v>-61.48883847539739</v>
      </c>
      <c r="AC1362" t="n">
        <v>-13.79969870593867</v>
      </c>
      <c r="AD1362" t="b">
        <v>0</v>
      </c>
      <c r="AE1362" t="n">
        <v>0</v>
      </c>
      <c r="AF1362" t="n">
        <v>0</v>
      </c>
      <c r="AG1362" t="n">
        <v>0.9309748315612704</v>
      </c>
      <c r="AH1362" t="n">
        <v>45.4783973806574</v>
      </c>
      <c r="AI1362" t="n">
        <v>-84.93258314915614</v>
      </c>
      <c r="AJ1362" t="n">
        <v>-12.84717217835753</v>
      </c>
      <c r="AK1362" t="n">
        <v>-23.44374467375876</v>
      </c>
      <c r="AL1362" t="n">
        <v>-12.84717217835753</v>
      </c>
      <c r="AM1362" t="n">
        <v>2</v>
      </c>
      <c r="AN1362" t="n">
        <v>8.213966574376503</v>
      </c>
      <c r="AO1362" t="n">
        <v>-2.510805692950385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</row>
    <row r="1363" spans="1:49">
      <c r="A1363" t="n">
        <v>-101.3706969</v>
      </c>
      <c r="B1363" t="n">
        <v>79.92879735</v>
      </c>
      <c r="C1363" t="n">
        <v>60.06744150999057</v>
      </c>
      <c r="D1363" t="n">
        <v>95.44445376995566</v>
      </c>
      <c r="E1363" t="n">
        <v>1395.504871379585</v>
      </c>
      <c r="F1363" t="n">
        <v>1360</v>
      </c>
      <c r="G1363" t="n">
        <v>63.726716835</v>
      </c>
      <c r="H1363" t="n">
        <v>-0.6102525188635237</v>
      </c>
      <c r="I1363" t="n">
        <v>2.118003103177513</v>
      </c>
      <c r="J1363" t="n">
        <v>0</v>
      </c>
      <c r="K1363" t="n">
        <v>0</v>
      </c>
      <c r="L1363" t="n">
        <v>-0.1074681033239638</v>
      </c>
      <c r="M1363" t="n">
        <v>0</v>
      </c>
      <c r="N1363" t="n">
        <v>89.68721511113262</v>
      </c>
      <c r="O1363" t="n">
        <v>-13.35767721140484</v>
      </c>
      <c r="P1363" t="b">
        <v>1</v>
      </c>
      <c r="Q1363" t="n">
        <v>0</v>
      </c>
      <c r="R1363" t="b">
        <v>0</v>
      </c>
      <c r="S1363" t="n">
        <v>-13.35767721140484</v>
      </c>
      <c r="T1363" t="n">
        <v>524.9700823934443</v>
      </c>
      <c r="U1363" t="n">
        <v>2070.482004959744</v>
      </c>
      <c r="V1363" t="n">
        <v>-242.9784585127352</v>
      </c>
      <c r="W1363" t="n">
        <v>5</v>
      </c>
      <c r="X1363" t="n">
        <v>1395.504871342868</v>
      </c>
      <c r="Y1363" t="b">
        <v>0</v>
      </c>
      <c r="Z1363" t="n">
        <v>1395.504871342868</v>
      </c>
      <c r="AA1363" t="b">
        <v>0</v>
      </c>
      <c r="AB1363" t="n">
        <v>-61.60711422736693</v>
      </c>
      <c r="AC1363" t="n">
        <v>-13.35767721140484</v>
      </c>
      <c r="AD1363" t="b">
        <v>0</v>
      </c>
      <c r="AE1363" t="n">
        <v>0</v>
      </c>
      <c r="AF1363" t="n">
        <v>0</v>
      </c>
      <c r="AG1363" t="n">
        <v>0.9315592498660028</v>
      </c>
      <c r="AH1363" t="n">
        <v>45.51097781787029</v>
      </c>
      <c r="AI1363" t="n">
        <v>-85.14937257574937</v>
      </c>
      <c r="AJ1363" t="n">
        <v>-12.44346776300849</v>
      </c>
      <c r="AK1363" t="n">
        <v>-23.54225834838245</v>
      </c>
      <c r="AL1363" t="n">
        <v>-12.44346776300849</v>
      </c>
      <c r="AM1363" t="n">
        <v>2</v>
      </c>
      <c r="AN1363" t="n">
        <v>7.90703309825844</v>
      </c>
      <c r="AO1363" t="n">
        <v>-2.414259160333283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</row>
    <row r="1364" spans="1:49">
      <c r="A1364" t="n">
        <v>-101.3706969</v>
      </c>
      <c r="B1364" t="n">
        <v>79.92879735</v>
      </c>
      <c r="C1364" t="n">
        <v>59.9926627174091</v>
      </c>
      <c r="D1364" t="n">
        <v>95.32563364324309</v>
      </c>
      <c r="E1364" t="n">
        <v>1351.14788486297</v>
      </c>
      <c r="F1364" t="n">
        <v>1361</v>
      </c>
      <c r="G1364" t="n">
        <v>61.70112367999999</v>
      </c>
      <c r="H1364" t="n">
        <v>-0.4950341918236063</v>
      </c>
      <c r="I1364" t="n">
        <v>2.118003103177513</v>
      </c>
      <c r="J1364" t="n">
        <v>0</v>
      </c>
      <c r="K1364" t="n">
        <v>0</v>
      </c>
      <c r="L1364" t="n">
        <v>-0.06214859706157139</v>
      </c>
      <c r="M1364" t="n">
        <v>0</v>
      </c>
      <c r="N1364" t="n">
        <v>89.71496816576803</v>
      </c>
      <c r="O1364" t="n">
        <v>-9.715363288528089</v>
      </c>
      <c r="P1364" t="b">
        <v>1</v>
      </c>
      <c r="Q1364" t="n">
        <v>0</v>
      </c>
      <c r="R1364" t="b">
        <v>0</v>
      </c>
      <c r="S1364" t="n">
        <v>-9.715363288528089</v>
      </c>
      <c r="T1364" t="n">
        <v>508.2835832563677</v>
      </c>
      <c r="U1364" t="n">
        <v>2004.670452363114</v>
      </c>
      <c r="V1364" t="n">
        <v>-182.5258350541156</v>
      </c>
      <c r="W1364" t="n">
        <v>5</v>
      </c>
      <c r="X1364" t="n">
        <v>1351.147884892739</v>
      </c>
      <c r="Y1364" t="b">
        <v>0</v>
      </c>
      <c r="Z1364" t="n">
        <v>1351.147884892739</v>
      </c>
      <c r="AA1364" t="b">
        <v>0</v>
      </c>
      <c r="AB1364" t="n">
        <v>-46.27936994272709</v>
      </c>
      <c r="AC1364" t="n">
        <v>-9.715363288528089</v>
      </c>
      <c r="AD1364" t="b">
        <v>0</v>
      </c>
      <c r="AE1364" t="n">
        <v>0</v>
      </c>
      <c r="AF1364" t="n">
        <v>0</v>
      </c>
      <c r="AG1364" t="n">
        <v>0.9206486814186235</v>
      </c>
      <c r="AH1364" t="n">
        <v>45.54224764886235</v>
      </c>
      <c r="AI1364" t="n">
        <v>-63.21519423539522</v>
      </c>
      <c r="AJ1364" t="n">
        <v>-8.944436401086287</v>
      </c>
      <c r="AK1364" t="n">
        <v>-16.93582429266812</v>
      </c>
      <c r="AL1364" t="n">
        <v>-8.944436401086287</v>
      </c>
      <c r="AM1364" t="n">
        <v>2</v>
      </c>
      <c r="AN1364" t="n">
        <v>4.495893033157802</v>
      </c>
      <c r="AO1364" t="n">
        <v>-2.327799664816902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</row>
    <row r="1365" spans="1:49">
      <c r="A1365" t="n">
        <v>-92.247334165</v>
      </c>
      <c r="B1365" t="n">
        <v>70.80683092999999</v>
      </c>
      <c r="C1365" t="n">
        <v>59.92729626568293</v>
      </c>
      <c r="D1365" t="n">
        <v>95.2217693013792</v>
      </c>
      <c r="E1365" t="n">
        <v>1319.88194399505</v>
      </c>
      <c r="F1365" t="n">
        <v>1362</v>
      </c>
      <c r="G1365" t="n">
        <v>60.27334238</v>
      </c>
      <c r="H1365" t="n">
        <v>-0.2874227596753762</v>
      </c>
      <c r="I1365" t="n">
        <v>1.927382823599026</v>
      </c>
      <c r="J1365" t="n">
        <v>0</v>
      </c>
      <c r="K1365" t="n">
        <v>0</v>
      </c>
      <c r="L1365" t="n">
        <v>-0.01688055115893367</v>
      </c>
      <c r="M1365" t="n">
        <v>0</v>
      </c>
      <c r="N1365" t="n">
        <v>89.74113754567774</v>
      </c>
      <c r="O1365" t="n">
        <v>-3.67598118653736</v>
      </c>
      <c r="P1365" t="b">
        <v>1</v>
      </c>
      <c r="Q1365" t="n">
        <v>0</v>
      </c>
      <c r="R1365" t="b">
        <v>0</v>
      </c>
      <c r="S1365" t="n">
        <v>-3.67598118653736</v>
      </c>
      <c r="T1365" t="n">
        <v>496.5217586414026</v>
      </c>
      <c r="U1365" t="n">
        <v>1958.281816081692</v>
      </c>
      <c r="V1365" t="n">
        <v>-70.69787775074317</v>
      </c>
      <c r="W1365" t="n">
        <v>5</v>
      </c>
      <c r="X1365" t="n">
        <v>1319.88194403906</v>
      </c>
      <c r="Y1365" t="b">
        <v>0</v>
      </c>
      <c r="Z1365" t="n">
        <v>1319.88194403906</v>
      </c>
      <c r="AA1365" t="b">
        <v>0</v>
      </c>
      <c r="AB1365" t="n">
        <v>-17.92542539319046</v>
      </c>
      <c r="AC1365" t="n">
        <v>-3.67598118653736</v>
      </c>
      <c r="AD1365" t="b">
        <v>0</v>
      </c>
      <c r="AE1365" t="n">
        <v>0</v>
      </c>
      <c r="AF1365" t="n">
        <v>0</v>
      </c>
      <c r="AG1365" t="n">
        <v>0.8494294562961233</v>
      </c>
      <c r="AH1365" t="n">
        <v>45.56861661006683</v>
      </c>
      <c r="AI1365" t="n">
        <v>-22.59107469675741</v>
      </c>
      <c r="AJ1365" t="n">
        <v>-3.122486700635208</v>
      </c>
      <c r="AK1365" t="n">
        <v>-4.665649303566948</v>
      </c>
      <c r="AL1365" t="n">
        <v>-3.122486700635208</v>
      </c>
      <c r="AM1365" t="n">
        <v>2</v>
      </c>
      <c r="AN1365" t="n">
        <v>0</v>
      </c>
      <c r="AO1365" t="n">
        <v>-1.194176471059734</v>
      </c>
      <c r="AP1365" t="n">
        <v>0</v>
      </c>
      <c r="AQ1365" t="n">
        <v>0.1864438244432846</v>
      </c>
      <c r="AR1365" t="n">
        <v>1</v>
      </c>
      <c r="AS1365" t="n">
        <v>0</v>
      </c>
      <c r="AT1365" t="n">
        <v>0</v>
      </c>
      <c r="AU1365" t="n">
        <v>0</v>
      </c>
      <c r="AV1365" t="n">
        <v>0.1783086909996028</v>
      </c>
      <c r="AW1365" t="n">
        <v>0.05605722536010567</v>
      </c>
    </row>
    <row r="1366" spans="1:49">
      <c r="A1366" t="n">
        <v>-41.561985715</v>
      </c>
      <c r="B1366" t="n">
        <v>20.129239725</v>
      </c>
      <c r="C1366" t="n">
        <v>59.89344197573359</v>
      </c>
      <c r="D1366" t="n">
        <v>95.16797636246325</v>
      </c>
      <c r="E1366" t="n">
        <v>1307.156705144355</v>
      </c>
      <c r="F1366" t="n">
        <v>1363</v>
      </c>
      <c r="G1366" t="n">
        <v>59.692235345</v>
      </c>
      <c r="H1366" t="n">
        <v>-0.029348381974863</v>
      </c>
      <c r="I1366" t="n">
        <v>0.8683812720102694</v>
      </c>
      <c r="J1366" t="n">
        <v>0</v>
      </c>
      <c r="K1366" t="n">
        <v>0</v>
      </c>
      <c r="L1366" t="n">
        <v>0.01094873244359057</v>
      </c>
      <c r="M1366" t="n">
        <v>0</v>
      </c>
      <c r="N1366" t="n">
        <v>89.75692505794424</v>
      </c>
      <c r="O1366" t="n">
        <v>3.595081862363831</v>
      </c>
      <c r="P1366" t="b">
        <v>1</v>
      </c>
      <c r="Q1366" t="n">
        <v>0</v>
      </c>
      <c r="R1366" t="b">
        <v>0</v>
      </c>
      <c r="S1366" t="n">
        <v>3.595081862363831</v>
      </c>
      <c r="T1366" t="n">
        <v>491.7346956449952</v>
      </c>
      <c r="U1366" t="n">
        <v>1939.401639623861</v>
      </c>
      <c r="V1366" t="n">
        <v>69.81509187160944</v>
      </c>
      <c r="W1366" t="n">
        <v>5</v>
      </c>
      <c r="X1366" t="n">
        <v>1307.156705106482</v>
      </c>
      <c r="Y1366" t="b">
        <v>0</v>
      </c>
      <c r="Z1366" t="n">
        <v>1307.156705106482</v>
      </c>
      <c r="AA1366" t="b">
        <v>0</v>
      </c>
      <c r="AB1366" t="n">
        <v>17.70159530213221</v>
      </c>
      <c r="AC1366" t="n">
        <v>3.595081862363831</v>
      </c>
      <c r="AD1366" t="b">
        <v>0</v>
      </c>
      <c r="AE1366" t="n">
        <v>0</v>
      </c>
      <c r="AF1366" t="n">
        <v>0</v>
      </c>
      <c r="AG1366" t="n">
        <v>0.9037434815488068</v>
      </c>
      <c r="AH1366" t="n">
        <v>45.587548463221</v>
      </c>
      <c r="AI1366" t="n">
        <v>29.0607844479716</v>
      </c>
      <c r="AJ1366" t="n">
        <v>3.977989258857718</v>
      </c>
      <c r="AK1366" t="n">
        <v>2.797289934422327</v>
      </c>
      <c r="AL1366" t="n">
        <v>3.977989258857718</v>
      </c>
      <c r="AM1366" t="n">
        <v>1</v>
      </c>
      <c r="AN1366" t="n">
        <v>0</v>
      </c>
      <c r="AO1366" t="n">
        <v>4.846381163528565</v>
      </c>
      <c r="AP1366" t="n">
        <v>0</v>
      </c>
      <c r="AQ1366" t="n">
        <v>1.259518454516005</v>
      </c>
      <c r="AR1366" t="n">
        <v>1</v>
      </c>
      <c r="AS1366" t="n">
        <v>0</v>
      </c>
      <c r="AT1366" t="n">
        <v>0</v>
      </c>
      <c r="AU1366" t="n">
        <v>0</v>
      </c>
      <c r="AV1366" t="n">
        <v>1.247941172056463</v>
      </c>
      <c r="AW1366" t="n">
        <v>0.392331518592548</v>
      </c>
    </row>
    <row r="1367" spans="1:49">
      <c r="A1367" t="n">
        <v>0</v>
      </c>
      <c r="B1367" t="n">
        <v>-21.42638506</v>
      </c>
      <c r="C1367" t="n">
        <v>59.91305881554243</v>
      </c>
      <c r="D1367" t="n">
        <v>95.19914663562921</v>
      </c>
      <c r="E1367" t="n">
        <v>1315.171610694175</v>
      </c>
      <c r="F1367" t="n">
        <v>1364</v>
      </c>
      <c r="G1367" t="n">
        <v>60.058241675</v>
      </c>
      <c r="H1367" t="n">
        <v>0.2255657000748048</v>
      </c>
      <c r="I1367" t="n">
        <v>-0</v>
      </c>
      <c r="J1367" t="n">
        <v>0</v>
      </c>
      <c r="K1367" t="n">
        <v>0</v>
      </c>
      <c r="L1367" t="n">
        <v>0.0195737501617001</v>
      </c>
      <c r="M1367" t="n">
        <v>0</v>
      </c>
      <c r="N1367" t="n">
        <v>89.75669985910136</v>
      </c>
      <c r="O1367" t="n">
        <v>10.86788150243972</v>
      </c>
      <c r="P1367" t="b">
        <v>1</v>
      </c>
      <c r="Q1367" t="n">
        <v>0</v>
      </c>
      <c r="R1367" t="b">
        <v>0</v>
      </c>
      <c r="S1367" t="n">
        <v>10.86788150243972</v>
      </c>
      <c r="T1367" t="n">
        <v>494.749794849213</v>
      </c>
      <c r="U1367" t="n">
        <v>1951.293190885296</v>
      </c>
      <c r="V1367" t="n">
        <v>209.7638539792523</v>
      </c>
      <c r="W1367" t="n">
        <v>5</v>
      </c>
      <c r="X1367" t="n">
        <v>1315.17161065669</v>
      </c>
      <c r="Y1367" t="b">
        <v>0</v>
      </c>
      <c r="Z1367" t="n">
        <v>1315.17161065669</v>
      </c>
      <c r="AA1367" t="b">
        <v>0</v>
      </c>
      <c r="AB1367" t="n">
        <v>53.18556135376581</v>
      </c>
      <c r="AC1367" t="n">
        <v>10.86788150243972</v>
      </c>
      <c r="AD1367" t="b">
        <v>0</v>
      </c>
      <c r="AE1367" t="n">
        <v>0</v>
      </c>
      <c r="AF1367" t="n">
        <v>0</v>
      </c>
      <c r="AG1367" t="n">
        <v>0.9445582687582743</v>
      </c>
      <c r="AH1367" t="n">
        <v>45.59938483947276</v>
      </c>
      <c r="AI1367" t="n">
        <v>83.5420439670561</v>
      </c>
      <c r="AJ1367" t="n">
        <v>11.50578197438973</v>
      </c>
      <c r="AK1367" t="n">
        <v>4.631715549005975</v>
      </c>
      <c r="AL1367" t="n">
        <v>11.50578197438973</v>
      </c>
      <c r="AM1367" t="n">
        <v>0</v>
      </c>
      <c r="AN1367" t="n">
        <v>0</v>
      </c>
      <c r="AO1367" t="n">
        <v>11.50626816704283</v>
      </c>
      <c r="AP1367" t="n">
        <v>0</v>
      </c>
      <c r="AQ1367" t="n">
        <v>2.519477818942094</v>
      </c>
      <c r="AR1367" t="n">
        <v>1</v>
      </c>
      <c r="AS1367" t="n">
        <v>0</v>
      </c>
      <c r="AT1367" t="n">
        <v>0</v>
      </c>
      <c r="AU1367" t="n">
        <v>0</v>
      </c>
      <c r="AV1367" t="n">
        <v>2.505780375368527</v>
      </c>
      <c r="AW1367" t="n">
        <v>0.7877748101761155</v>
      </c>
    </row>
    <row r="1368" spans="1:49">
      <c r="A1368" t="n">
        <v>0</v>
      </c>
      <c r="B1368" t="n">
        <v>-21.42638506</v>
      </c>
      <c r="C1368" t="n">
        <v>59.98660041475139</v>
      </c>
      <c r="D1368" t="n">
        <v>95.31600091790625</v>
      </c>
      <c r="E1368" t="n">
        <v>1339.00856964053</v>
      </c>
      <c r="F1368" t="n">
        <v>1365</v>
      </c>
      <c r="G1368" t="n">
        <v>61.146773265</v>
      </c>
      <c r="H1368" t="n">
        <v>0.3392005150089723</v>
      </c>
      <c r="I1368" t="n">
        <v>-0</v>
      </c>
      <c r="J1368" t="n">
        <v>0</v>
      </c>
      <c r="K1368" t="n">
        <v>0</v>
      </c>
      <c r="L1368" t="n">
        <v>0.01754231582454452</v>
      </c>
      <c r="M1368" t="n">
        <v>0</v>
      </c>
      <c r="N1368" t="n">
        <v>89.74926014206663</v>
      </c>
      <c r="O1368" t="n">
        <v>14.41644999805436</v>
      </c>
      <c r="P1368" t="b">
        <v>1</v>
      </c>
      <c r="Q1368" t="n">
        <v>0</v>
      </c>
      <c r="R1368" t="b">
        <v>0</v>
      </c>
      <c r="S1368" t="n">
        <v>14.41644999805436</v>
      </c>
      <c r="T1368" t="n">
        <v>503.7169368403773</v>
      </c>
      <c r="U1368" t="n">
        <v>1986.659598898448</v>
      </c>
      <c r="V1368" t="n">
        <v>273.3022193082918</v>
      </c>
      <c r="W1368" t="n">
        <v>5</v>
      </c>
      <c r="X1368" t="n">
        <v>1339.008569657554</v>
      </c>
      <c r="Y1368" t="b">
        <v>0</v>
      </c>
      <c r="Z1368" t="n">
        <v>1339.008569657554</v>
      </c>
      <c r="AA1368" t="b">
        <v>0</v>
      </c>
      <c r="AB1368" t="n">
        <v>69.29569455078392</v>
      </c>
      <c r="AC1368" t="n">
        <v>14.41644999805436</v>
      </c>
      <c r="AD1368" t="b">
        <v>0</v>
      </c>
      <c r="AE1368" t="n">
        <v>0</v>
      </c>
      <c r="AF1368" t="n">
        <v>0</v>
      </c>
      <c r="AG1368" t="n">
        <v>0.9494602218266797</v>
      </c>
      <c r="AH1368" t="n">
        <v>45.61999405714474</v>
      </c>
      <c r="AI1368" t="n">
        <v>108.285319203022</v>
      </c>
      <c r="AJ1368" t="n">
        <v>15.18383779187542</v>
      </c>
      <c r="AK1368" t="n">
        <v>5.472716011947924</v>
      </c>
      <c r="AL1368" t="n">
        <v>15.18383779187542</v>
      </c>
      <c r="AM1368" t="n">
        <v>0</v>
      </c>
      <c r="AN1368" t="n">
        <v>0</v>
      </c>
      <c r="AO1368" t="n">
        <v>15.18492935502965</v>
      </c>
      <c r="AP1368" t="n">
        <v>0</v>
      </c>
      <c r="AQ1368" t="n">
        <v>3.2465245150183</v>
      </c>
      <c r="AR1368" t="n">
        <v>1</v>
      </c>
      <c r="AS1368" t="n">
        <v>0</v>
      </c>
      <c r="AT1368" t="n">
        <v>0</v>
      </c>
      <c r="AU1368" t="n">
        <v>0</v>
      </c>
      <c r="AV1368" t="n">
        <v>3.23260135999378</v>
      </c>
      <c r="AW1368" t="n">
        <v>1.016274988732653</v>
      </c>
    </row>
    <row r="1369" spans="1:49">
      <c r="A1369" t="n">
        <v>0</v>
      </c>
      <c r="B1369" t="n">
        <v>-21.42638506</v>
      </c>
      <c r="C1369" t="n">
        <v>60.06156679091504</v>
      </c>
      <c r="D1369" t="n">
        <v>95.43511910646541</v>
      </c>
      <c r="E1369" t="n">
        <v>1362.897617336035</v>
      </c>
      <c r="F1369" t="n">
        <v>1366</v>
      </c>
      <c r="G1369" t="n">
        <v>62.23768352</v>
      </c>
      <c r="H1369" t="n">
        <v>0.233833777389318</v>
      </c>
      <c r="I1369" t="n">
        <v>-0</v>
      </c>
      <c r="J1369" t="n">
        <v>0</v>
      </c>
      <c r="K1369" t="n">
        <v>0</v>
      </c>
      <c r="L1369" t="n">
        <v>0.01396319269952978</v>
      </c>
      <c r="M1369" t="n">
        <v>0</v>
      </c>
      <c r="N1369" t="n">
        <v>89.7418204250319</v>
      </c>
      <c r="O1369" t="n">
        <v>11.65185078109345</v>
      </c>
      <c r="P1369" t="b">
        <v>1</v>
      </c>
      <c r="Q1369" t="n">
        <v>0</v>
      </c>
      <c r="R1369" t="b">
        <v>0</v>
      </c>
      <c r="S1369" t="n">
        <v>11.65185078109345</v>
      </c>
      <c r="T1369" t="n">
        <v>512.7036738777492</v>
      </c>
      <c r="U1369" t="n">
        <v>2022.103289773843</v>
      </c>
      <c r="V1369" t="n">
        <v>217.0200537812841</v>
      </c>
      <c r="W1369" t="n">
        <v>5</v>
      </c>
      <c r="X1369" t="n">
        <v>1362.89761730757</v>
      </c>
      <c r="Y1369" t="b">
        <v>0</v>
      </c>
      <c r="Z1369" t="n">
        <v>1362.89761730757</v>
      </c>
      <c r="AA1369" t="b">
        <v>0</v>
      </c>
      <c r="AB1369" t="n">
        <v>55.02536860580226</v>
      </c>
      <c r="AC1369" t="n">
        <v>11.65185078109345</v>
      </c>
      <c r="AD1369" t="b">
        <v>0</v>
      </c>
      <c r="AE1369" t="n">
        <v>0</v>
      </c>
      <c r="AF1369" t="n">
        <v>0</v>
      </c>
      <c r="AG1369" t="n">
        <v>0.9450600985652007</v>
      </c>
      <c r="AH1369" t="n">
        <v>45.64491540286416</v>
      </c>
      <c r="AI1369" t="n">
        <v>86.38605406386245</v>
      </c>
      <c r="AJ1369" t="n">
        <v>12.32921673318279</v>
      </c>
      <c r="AK1369" t="n">
        <v>4.746041295609857</v>
      </c>
      <c r="AL1369" t="n">
        <v>12.32921673318279</v>
      </c>
      <c r="AM1369" t="n">
        <v>0</v>
      </c>
      <c r="AN1369" t="n">
        <v>0</v>
      </c>
      <c r="AO1369" t="n">
        <v>12.3297289608909</v>
      </c>
      <c r="AP1369" t="n">
        <v>0</v>
      </c>
      <c r="AQ1369" t="n">
        <v>2.675970555431414</v>
      </c>
      <c r="AR1369" t="n">
        <v>1</v>
      </c>
      <c r="AS1369" t="n">
        <v>0</v>
      </c>
      <c r="AT1369" t="n">
        <v>0</v>
      </c>
      <c r="AU1369" t="n">
        <v>0</v>
      </c>
      <c r="AV1369" t="n">
        <v>2.662043998565703</v>
      </c>
      <c r="AW1369" t="n">
        <v>0.8369014404712715</v>
      </c>
    </row>
    <row r="1370" spans="1:49">
      <c r="A1370" t="n">
        <v>0</v>
      </c>
      <c r="B1370" t="n">
        <v>-21.42638506</v>
      </c>
      <c r="C1370" t="n">
        <v>60.08372829712946</v>
      </c>
      <c r="D1370" t="n">
        <v>95.47033273971135</v>
      </c>
      <c r="E1370" t="n">
        <v>1371.70212841246</v>
      </c>
      <c r="F1370" t="n">
        <v>1367</v>
      </c>
      <c r="G1370" t="n">
        <v>62.639747745</v>
      </c>
      <c r="H1370" t="n">
        <v>-0.03039022456623819</v>
      </c>
      <c r="I1370" t="n">
        <v>-0</v>
      </c>
      <c r="J1370" t="n">
        <v>0</v>
      </c>
      <c r="K1370" t="n">
        <v>0</v>
      </c>
      <c r="L1370" t="n">
        <v>0.008859107468684846</v>
      </c>
      <c r="M1370" t="n">
        <v>0</v>
      </c>
      <c r="N1370" t="n">
        <v>89.73438070799718</v>
      </c>
      <c r="O1370" t="n">
        <v>3.941473745544688</v>
      </c>
      <c r="P1370" t="b">
        <v>1</v>
      </c>
      <c r="Q1370" t="n">
        <v>0</v>
      </c>
      <c r="R1370" t="b">
        <v>0</v>
      </c>
      <c r="S1370" t="n">
        <v>3.941473745544688</v>
      </c>
      <c r="T1370" t="n">
        <v>516.0158120171141</v>
      </c>
      <c r="U1370" t="n">
        <v>2035.166362595498</v>
      </c>
      <c r="V1370" t="n">
        <v>72.94021017126033</v>
      </c>
      <c r="W1370" t="n">
        <v>5</v>
      </c>
      <c r="X1370" t="n">
        <v>1371.702128389365</v>
      </c>
      <c r="Y1370" t="b">
        <v>0</v>
      </c>
      <c r="Z1370" t="n">
        <v>1371.702128389365</v>
      </c>
      <c r="AA1370" t="b">
        <v>0</v>
      </c>
      <c r="AB1370" t="n">
        <v>18.49396809616134</v>
      </c>
      <c r="AC1370" t="n">
        <v>3.941473745544688</v>
      </c>
      <c r="AD1370" t="b">
        <v>0</v>
      </c>
      <c r="AE1370" t="n">
        <v>0</v>
      </c>
      <c r="AF1370" t="n">
        <v>0</v>
      </c>
      <c r="AG1370" t="n">
        <v>0.9054608299640884</v>
      </c>
      <c r="AH1370" t="n">
        <v>45.66681129367483</v>
      </c>
      <c r="AI1370" t="n">
        <v>30.30404065682438</v>
      </c>
      <c r="AJ1370" t="n">
        <v>4.353003040121582</v>
      </c>
      <c r="AK1370" t="n">
        <v>2.864918852430694</v>
      </c>
      <c r="AL1370" t="n">
        <v>4.353003040121582</v>
      </c>
      <c r="AM1370" t="n">
        <v>0</v>
      </c>
      <c r="AN1370" t="n">
        <v>0</v>
      </c>
      <c r="AO1370" t="n">
        <v>4.353021372122199</v>
      </c>
      <c r="AP1370" t="n">
        <v>0</v>
      </c>
      <c r="AQ1370" t="n">
        <v>1.181479963127697</v>
      </c>
      <c r="AR1370" t="n">
        <v>1</v>
      </c>
      <c r="AS1370" t="n">
        <v>0</v>
      </c>
      <c r="AT1370" t="n">
        <v>0</v>
      </c>
      <c r="AU1370" t="n">
        <v>0</v>
      </c>
      <c r="AV1370" t="n">
        <v>1.170097328182502</v>
      </c>
      <c r="AW1370" t="n">
        <v>0.3678587356088556</v>
      </c>
    </row>
    <row r="1371" spans="1:49">
      <c r="A1371" t="n">
        <v>-3.041120906</v>
      </c>
      <c r="B1371" t="n">
        <v>-18.38572959</v>
      </c>
      <c r="C1371" t="n">
        <v>60.04797726009316</v>
      </c>
      <c r="D1371" t="n">
        <v>95.41352595527269</v>
      </c>
      <c r="E1371" t="n">
        <v>1356.712675851645</v>
      </c>
      <c r="F1371" t="n">
        <v>1368</v>
      </c>
      <c r="G1371" t="n">
        <v>61.955243795</v>
      </c>
      <c r="H1371" t="n">
        <v>-0.3476393166243614</v>
      </c>
      <c r="I1371" t="n">
        <v>0.06354009307443176</v>
      </c>
      <c r="J1371" t="n">
        <v>0</v>
      </c>
      <c r="K1371" t="n">
        <v>0</v>
      </c>
      <c r="L1371" t="n">
        <v>-0.003985879840980922</v>
      </c>
      <c r="M1371" t="n">
        <v>0</v>
      </c>
      <c r="N1371" t="n">
        <v>89.72746888253711</v>
      </c>
      <c r="O1371" t="n">
        <v>-5.427166605493591</v>
      </c>
      <c r="P1371" t="b">
        <v>1</v>
      </c>
      <c r="Q1371" t="n">
        <v>0</v>
      </c>
      <c r="R1371" t="b">
        <v>0</v>
      </c>
      <c r="S1371" t="n">
        <v>-5.427166605493591</v>
      </c>
      <c r="T1371" t="n">
        <v>510.3769824511638</v>
      </c>
      <c r="U1371" t="n">
        <v>2012.92681878739</v>
      </c>
      <c r="V1371" t="n">
        <v>-101.543810392768</v>
      </c>
      <c r="W1371" t="n">
        <v>5</v>
      </c>
      <c r="X1371" t="n">
        <v>1356.712675862701</v>
      </c>
      <c r="Y1371" t="b">
        <v>0</v>
      </c>
      <c r="Z1371" t="n">
        <v>1356.712675862701</v>
      </c>
      <c r="AA1371" t="b">
        <v>0</v>
      </c>
      <c r="AB1371" t="n">
        <v>-25.74640222940364</v>
      </c>
      <c r="AC1371" t="n">
        <v>-5.427166605493591</v>
      </c>
      <c r="AD1371" t="b">
        <v>0</v>
      </c>
      <c r="AE1371" t="n">
        <v>0</v>
      </c>
      <c r="AF1371" t="n">
        <v>0</v>
      </c>
      <c r="AG1371" t="n">
        <v>0.8841446944292374</v>
      </c>
      <c r="AH1371" t="n">
        <v>45.67955659923545</v>
      </c>
      <c r="AI1371" t="n">
        <v>-33.77380553674824</v>
      </c>
      <c r="AJ1371" t="n">
        <v>-4.798400560030692</v>
      </c>
      <c r="AK1371" t="n">
        <v>-8.027403307344599</v>
      </c>
      <c r="AL1371" t="n">
        <v>-4.798400560030692</v>
      </c>
      <c r="AM1371" t="n">
        <v>2</v>
      </c>
      <c r="AN1371" t="n">
        <v>2.395058220788661</v>
      </c>
      <c r="AO1371" t="n">
        <v>-2.338594104377495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</row>
    <row r="1372" spans="1:49">
      <c r="A1372" t="n">
        <v>-53.726469356</v>
      </c>
      <c r="B1372" t="n">
        <v>32.29186161499999</v>
      </c>
      <c r="C1372" t="n">
        <v>59.97981160228299</v>
      </c>
      <c r="D1372" t="n">
        <v>95.30521380126694</v>
      </c>
      <c r="E1372" t="n">
        <v>1321.492198280845</v>
      </c>
      <c r="F1372" t="n">
        <v>1369</v>
      </c>
      <c r="G1372" t="n">
        <v>60.34687578</v>
      </c>
      <c r="H1372" t="n">
        <v>-0.4897791464363319</v>
      </c>
      <c r="I1372" t="n">
        <v>1.122541644663188</v>
      </c>
      <c r="J1372" t="n">
        <v>0</v>
      </c>
      <c r="K1372" t="n">
        <v>0</v>
      </c>
      <c r="L1372" t="n">
        <v>-0.03021794437799552</v>
      </c>
      <c r="M1372" t="n">
        <v>0</v>
      </c>
      <c r="N1372" t="n">
        <v>89.72988314156923</v>
      </c>
      <c r="O1372" t="n">
        <v>-9.440610617808947</v>
      </c>
      <c r="P1372" t="b">
        <v>1</v>
      </c>
      <c r="Q1372" t="n">
        <v>0</v>
      </c>
      <c r="R1372" t="b">
        <v>0</v>
      </c>
      <c r="S1372" t="n">
        <v>-9.440610617808947</v>
      </c>
      <c r="T1372" t="n">
        <v>497.1275145468358</v>
      </c>
      <c r="U1372" t="n">
        <v>1960.67091737272</v>
      </c>
      <c r="V1372" t="n">
        <v>-181.3441986207226</v>
      </c>
      <c r="W1372" t="n">
        <v>5</v>
      </c>
      <c r="X1372" t="n">
        <v>1321.492198309214</v>
      </c>
      <c r="Y1372" t="b">
        <v>0</v>
      </c>
      <c r="Z1372" t="n">
        <v>1321.492198309214</v>
      </c>
      <c r="AA1372" t="b">
        <v>0</v>
      </c>
      <c r="AB1372" t="n">
        <v>-45.97976638456456</v>
      </c>
      <c r="AC1372" t="n">
        <v>-9.440610617808947</v>
      </c>
      <c r="AD1372" t="b">
        <v>0</v>
      </c>
      <c r="AE1372" t="n">
        <v>0</v>
      </c>
      <c r="AF1372" t="n">
        <v>0</v>
      </c>
      <c r="AG1372" t="n">
        <v>0.9208441383184629</v>
      </c>
      <c r="AH1372" t="n">
        <v>45.70106305818712</v>
      </c>
      <c r="AI1372" t="n">
        <v>-62.8192853953688</v>
      </c>
      <c r="AJ1372" t="n">
        <v>-8.69333094955641</v>
      </c>
      <c r="AK1372" t="n">
        <v>-16.83951901080425</v>
      </c>
      <c r="AL1372" t="n">
        <v>-8.69333094955641</v>
      </c>
      <c r="AM1372" t="n">
        <v>2</v>
      </c>
      <c r="AN1372" t="n">
        <v>5.297919177611879</v>
      </c>
      <c r="AO1372" t="n">
        <v>-2.270522846041771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</row>
    <row r="1373" spans="1:49">
      <c r="A1373" t="n">
        <v>-100.356989915</v>
      </c>
      <c r="B1373" t="n">
        <v>78.91524552499999</v>
      </c>
      <c r="C1373" t="n">
        <v>59.91233934354307</v>
      </c>
      <c r="D1373" t="n">
        <v>95.19800342709135</v>
      </c>
      <c r="E1373" t="n">
        <v>1286.72634469498</v>
      </c>
      <c r="F1373" t="n">
        <v>1370</v>
      </c>
      <c r="G1373" t="n">
        <v>58.75926849</v>
      </c>
      <c r="H1373" t="n">
        <v>-0.3565568517969702</v>
      </c>
      <c r="I1373" t="n">
        <v>2.09682307181144</v>
      </c>
      <c r="J1373" t="n">
        <v>0</v>
      </c>
      <c r="K1373" t="n">
        <v>0</v>
      </c>
      <c r="L1373" t="n">
        <v>-0.06087974465851081</v>
      </c>
      <c r="M1373" t="n">
        <v>0</v>
      </c>
      <c r="N1373" t="n">
        <v>89.74918993100326</v>
      </c>
      <c r="O1373" t="n">
        <v>-5.595168910519893</v>
      </c>
      <c r="P1373" t="b">
        <v>1</v>
      </c>
      <c r="Q1373" t="n">
        <v>0</v>
      </c>
      <c r="R1373" t="b">
        <v>0</v>
      </c>
      <c r="S1373" t="n">
        <v>-5.595168910519893</v>
      </c>
      <c r="T1373" t="n">
        <v>484.0490700382684</v>
      </c>
      <c r="U1373" t="n">
        <v>1909.089532230931</v>
      </c>
      <c r="V1373" t="n">
        <v>-110.3812209955822</v>
      </c>
      <c r="W1373" t="n">
        <v>5</v>
      </c>
      <c r="X1373" t="n">
        <v>1286.726344723647</v>
      </c>
      <c r="Y1373" t="b">
        <v>0</v>
      </c>
      <c r="Z1373" t="n">
        <v>1286.726344723647</v>
      </c>
      <c r="AA1373" t="b">
        <v>0</v>
      </c>
      <c r="AB1373" t="n">
        <v>-27.98712499887986</v>
      </c>
      <c r="AC1373" t="n">
        <v>-5.595168910519893</v>
      </c>
      <c r="AD1373" t="b">
        <v>0</v>
      </c>
      <c r="AE1373" t="n">
        <v>0</v>
      </c>
      <c r="AF1373" t="n">
        <v>0</v>
      </c>
      <c r="AG1373" t="n">
        <v>0.8923417154403835</v>
      </c>
      <c r="AH1373" t="n">
        <v>45.72662318444817</v>
      </c>
      <c r="AI1373" t="n">
        <v>-37.05352986905771</v>
      </c>
      <c r="AJ1373" t="n">
        <v>-4.992802623792024</v>
      </c>
      <c r="AK1373" t="n">
        <v>-9.066404870177855</v>
      </c>
      <c r="AL1373" t="n">
        <v>-4.992802623792024</v>
      </c>
      <c r="AM1373" t="n">
        <v>2</v>
      </c>
      <c r="AN1373" t="n">
        <v>0.6906797832995162</v>
      </c>
      <c r="AO1373" t="n">
        <v>-2.203899931611613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</row>
    <row r="1374" spans="1:49">
      <c r="A1374" t="n">
        <v>-49.671641465</v>
      </c>
      <c r="B1374" t="n">
        <v>28.23765432</v>
      </c>
      <c r="C1374" t="n">
        <v>59.86561352162965</v>
      </c>
      <c r="D1374" t="n">
        <v>95.1237582047651</v>
      </c>
      <c r="E1374" t="n">
        <v>1267.44547006552</v>
      </c>
      <c r="F1374" t="n">
        <v>1371</v>
      </c>
      <c r="G1374" t="n">
        <v>57.878793715</v>
      </c>
      <c r="H1374" t="n">
        <v>-0.1407285005424406</v>
      </c>
      <c r="I1374" t="n">
        <v>1.037821520222683</v>
      </c>
      <c r="J1374" t="n">
        <v>0</v>
      </c>
      <c r="K1374" t="n">
        <v>0</v>
      </c>
      <c r="L1374" t="n">
        <v>-0.08135307228131161</v>
      </c>
      <c r="M1374" t="n">
        <v>0</v>
      </c>
      <c r="N1374" t="n">
        <v>89.76779286500413</v>
      </c>
      <c r="O1374" t="n">
        <v>0.3331577275296166</v>
      </c>
      <c r="P1374" t="b">
        <v>1</v>
      </c>
      <c r="Q1374" t="n">
        <v>0</v>
      </c>
      <c r="R1374" t="b">
        <v>0</v>
      </c>
      <c r="S1374" t="n">
        <v>0.3331577275296166</v>
      </c>
      <c r="T1374" t="n">
        <v>476.795865446325</v>
      </c>
      <c r="U1374" t="n">
        <v>1880.482893320306</v>
      </c>
      <c r="V1374" t="n">
        <v>6.672503225165288</v>
      </c>
      <c r="W1374" t="n">
        <v>5</v>
      </c>
      <c r="X1374" t="n">
        <v>1267.445470097886</v>
      </c>
      <c r="Y1374" t="b">
        <v>0</v>
      </c>
      <c r="Z1374" t="n">
        <v>1267.445470097886</v>
      </c>
      <c r="AA1374" t="b">
        <v>0</v>
      </c>
      <c r="AB1374" t="n">
        <v>1.691811162567264</v>
      </c>
      <c r="AC1374" t="n">
        <v>0.3331577275296166</v>
      </c>
      <c r="AD1374" t="b">
        <v>0</v>
      </c>
      <c r="AE1374" t="n">
        <v>0</v>
      </c>
      <c r="AF1374" t="n">
        <v>0</v>
      </c>
      <c r="AG1374" t="n">
        <v>0.5626186414061893</v>
      </c>
      <c r="AH1374" t="n">
        <v>45.74722665995844</v>
      </c>
      <c r="AI1374" t="n">
        <v>4.461468919995862</v>
      </c>
      <c r="AJ1374" t="n">
        <v>0.592155508208782</v>
      </c>
      <c r="AK1374" t="n">
        <v>1.951363337551851</v>
      </c>
      <c r="AL1374" t="n">
        <v>0.592155508208782</v>
      </c>
      <c r="AM1374" t="n">
        <v>1</v>
      </c>
      <c r="AN1374" t="n">
        <v>0</v>
      </c>
      <c r="AO1374" t="n">
        <v>1.63026842656804</v>
      </c>
      <c r="AP1374" t="n">
        <v>0</v>
      </c>
      <c r="AQ1374" t="n">
        <v>0.6688598023628165</v>
      </c>
      <c r="AR1374" t="n">
        <v>1</v>
      </c>
      <c r="AS1374" t="n">
        <v>0</v>
      </c>
      <c r="AT1374" t="n">
        <v>0</v>
      </c>
      <c r="AU1374" t="n">
        <v>0</v>
      </c>
      <c r="AV1374" t="n">
        <v>0.6590277597163475</v>
      </c>
      <c r="AW1374" t="n">
        <v>0.207187139549284</v>
      </c>
    </row>
    <row r="1375" spans="1:49">
      <c r="A1375" t="n">
        <v>0</v>
      </c>
      <c r="B1375" t="n">
        <v>-21.42638506</v>
      </c>
      <c r="C1375" t="n">
        <v>59.84354710101952</v>
      </c>
      <c r="D1375" t="n">
        <v>95.08869565825324</v>
      </c>
      <c r="E1375" t="n">
        <v>1262.0674248649</v>
      </c>
      <c r="F1375" t="n">
        <v>1372</v>
      </c>
      <c r="G1375" t="n">
        <v>57.63320148</v>
      </c>
      <c r="H1375" t="n">
        <v>-0.01891832103327395</v>
      </c>
      <c r="I1375" t="n">
        <v>-0</v>
      </c>
      <c r="J1375" t="n">
        <v>0</v>
      </c>
      <c r="K1375" t="n">
        <v>0</v>
      </c>
      <c r="L1375" t="n">
        <v>-0.08455995838178171</v>
      </c>
      <c r="M1375" t="n">
        <v>0</v>
      </c>
      <c r="N1375" t="n">
        <v>89.76897537702843</v>
      </c>
      <c r="O1375" t="n">
        <v>3.631402909634953</v>
      </c>
      <c r="P1375" t="b">
        <v>1</v>
      </c>
      <c r="Q1375" t="n">
        <v>0</v>
      </c>
      <c r="R1375" t="b">
        <v>0</v>
      </c>
      <c r="S1375" t="n">
        <v>3.631402909634953</v>
      </c>
      <c r="T1375" t="n">
        <v>474.7727175070241</v>
      </c>
      <c r="U1375" t="n">
        <v>1872.503597847703</v>
      </c>
      <c r="V1375" t="n">
        <v>73.03988229923638</v>
      </c>
      <c r="W1375" t="n">
        <v>5</v>
      </c>
      <c r="X1375" t="n">
        <v>1262.067424949352</v>
      </c>
      <c r="Y1375" t="b">
        <v>0</v>
      </c>
      <c r="Z1375" t="n">
        <v>1262.067424949352</v>
      </c>
      <c r="AA1375" t="b">
        <v>0</v>
      </c>
      <c r="AB1375" t="n">
        <v>18.51923993388347</v>
      </c>
      <c r="AC1375" t="n">
        <v>3.631402909634953</v>
      </c>
      <c r="AD1375" t="b">
        <v>0</v>
      </c>
      <c r="AE1375" t="n">
        <v>0</v>
      </c>
      <c r="AF1375" t="n">
        <v>0</v>
      </c>
      <c r="AG1375" t="n">
        <v>0.9070312645792683</v>
      </c>
      <c r="AH1375" t="n">
        <v>45.75221079715961</v>
      </c>
      <c r="AI1375" t="n">
        <v>30.2929107138682</v>
      </c>
      <c r="AJ1375" t="n">
        <v>4.003613823961625</v>
      </c>
      <c r="AK1375" t="n">
        <v>2.816293601281458</v>
      </c>
      <c r="AL1375" t="n">
        <v>4.003613823961625</v>
      </c>
      <c r="AM1375" t="n">
        <v>0</v>
      </c>
      <c r="AN1375" t="n">
        <v>0</v>
      </c>
      <c r="AO1375" t="n">
        <v>4.003634411501116</v>
      </c>
      <c r="AP1375" t="n">
        <v>0</v>
      </c>
      <c r="AQ1375" t="n">
        <v>1.097181576107419</v>
      </c>
      <c r="AR1375" t="n">
        <v>1</v>
      </c>
      <c r="AS1375" t="n">
        <v>0</v>
      </c>
      <c r="AT1375" t="n">
        <v>0</v>
      </c>
      <c r="AU1375" t="n">
        <v>0</v>
      </c>
      <c r="AV1375" t="n">
        <v>1.086069872207972</v>
      </c>
      <c r="AW1375" t="n">
        <v>0.3414419299579685</v>
      </c>
    </row>
    <row r="1376" spans="1:49">
      <c r="A1376" t="n">
        <v>0</v>
      </c>
      <c r="B1376" t="n">
        <v>-21.42638506</v>
      </c>
      <c r="C1376" t="n">
        <v>59.8300674481752</v>
      </c>
      <c r="D1376" t="n">
        <v>95.06727709820819</v>
      </c>
      <c r="E1376" t="n">
        <v>1260.89107090595</v>
      </c>
      <c r="F1376" t="n">
        <v>1373</v>
      </c>
      <c r="G1376" t="n">
        <v>57.579482445</v>
      </c>
      <c r="H1376" t="n">
        <v>-0.03302427365780503</v>
      </c>
      <c r="I1376" t="n">
        <v>-0</v>
      </c>
      <c r="J1376" t="n">
        <v>0</v>
      </c>
      <c r="K1376" t="n">
        <v>0</v>
      </c>
      <c r="L1376" t="n">
        <v>-0.07496925126352139</v>
      </c>
      <c r="M1376" t="n">
        <v>0</v>
      </c>
      <c r="N1376" t="n">
        <v>89.7615356599937</v>
      </c>
      <c r="O1376" t="n">
        <v>3.241421863670786</v>
      </c>
      <c r="P1376" t="b">
        <v>1</v>
      </c>
      <c r="Q1376" t="n">
        <v>0</v>
      </c>
      <c r="R1376" t="b">
        <v>0</v>
      </c>
      <c r="S1376" t="n">
        <v>3.241421863670786</v>
      </c>
      <c r="T1376" t="n">
        <v>474.3301890412464</v>
      </c>
      <c r="U1376" t="n">
        <v>1870.758265578676</v>
      </c>
      <c r="V1376" t="n">
        <v>65.25685998929609</v>
      </c>
      <c r="W1376" t="n">
        <v>5</v>
      </c>
      <c r="X1376" t="n">
        <v>1260.891071000028</v>
      </c>
      <c r="Y1376" t="b">
        <v>0</v>
      </c>
      <c r="Z1376" t="n">
        <v>1260.891071000028</v>
      </c>
      <c r="AA1376" t="b">
        <v>0</v>
      </c>
      <c r="AB1376" t="n">
        <v>16.54585699525763</v>
      </c>
      <c r="AC1376" t="n">
        <v>3.241421863670786</v>
      </c>
      <c r="AD1376" t="b">
        <v>0</v>
      </c>
      <c r="AE1376" t="n">
        <v>0</v>
      </c>
      <c r="AF1376" t="n">
        <v>0</v>
      </c>
      <c r="AG1376" t="n">
        <v>0.900455785263922</v>
      </c>
      <c r="AH1376" t="n">
        <v>45.76375838273614</v>
      </c>
      <c r="AI1376" t="n">
        <v>27.26258152023409</v>
      </c>
      <c r="AJ1376" t="n">
        <v>3.59975683061521</v>
      </c>
      <c r="AK1376" t="n">
        <v>2.713832269110011</v>
      </c>
      <c r="AL1376" t="n">
        <v>3.59975683061521</v>
      </c>
      <c r="AM1376" t="n">
        <v>0</v>
      </c>
      <c r="AN1376" t="n">
        <v>0</v>
      </c>
      <c r="AO1376" t="n">
        <v>3.599792700878377</v>
      </c>
      <c r="AP1376" t="n">
        <v>0</v>
      </c>
      <c r="AQ1376" t="n">
        <v>1.023152243018432</v>
      </c>
      <c r="AR1376" t="n">
        <v>1</v>
      </c>
      <c r="AS1376" t="n">
        <v>0</v>
      </c>
      <c r="AT1376" t="n">
        <v>0</v>
      </c>
      <c r="AU1376" t="n">
        <v>0</v>
      </c>
      <c r="AV1376" t="n">
        <v>1.012246570825472</v>
      </c>
      <c r="AW1376" t="n">
        <v>0.3182331372781155</v>
      </c>
    </row>
    <row r="1377" spans="1:49">
      <c r="A1377" t="n">
        <v>0</v>
      </c>
      <c r="B1377" t="n">
        <v>-21.42638506</v>
      </c>
      <c r="C1377" t="n">
        <v>59.80100900748977</v>
      </c>
      <c r="D1377" t="n">
        <v>95.02110454734026</v>
      </c>
      <c r="E1377" t="n">
        <v>1253.41579472328</v>
      </c>
      <c r="F1377" t="n">
        <v>1374</v>
      </c>
      <c r="G1377" t="n">
        <v>57.23811867</v>
      </c>
      <c r="H1377" t="n">
        <v>-0.1782202593355064</v>
      </c>
      <c r="I1377" t="n">
        <v>-0</v>
      </c>
      <c r="J1377" t="n">
        <v>0</v>
      </c>
      <c r="K1377" t="n">
        <v>0</v>
      </c>
      <c r="L1377" t="n">
        <v>-0.0668313013604192</v>
      </c>
      <c r="M1377" t="n">
        <v>0</v>
      </c>
      <c r="N1377" t="n">
        <v>89.75409594295897</v>
      </c>
      <c r="O1377" t="n">
        <v>-0.721081530517822</v>
      </c>
      <c r="P1377" t="b">
        <v>1</v>
      </c>
      <c r="Q1377" t="n">
        <v>0</v>
      </c>
      <c r="R1377" t="b">
        <v>0</v>
      </c>
      <c r="S1377" t="n">
        <v>-0.721081530517822</v>
      </c>
      <c r="T1377" t="n">
        <v>471.5180911019805</v>
      </c>
      <c r="U1377" t="n">
        <v>1859.667351306211</v>
      </c>
      <c r="V1377" t="n">
        <v>-14.60351474777576</v>
      </c>
      <c r="W1377" t="n">
        <v>5</v>
      </c>
      <c r="X1377" t="n">
        <v>1253.415794780386</v>
      </c>
      <c r="Y1377" t="b">
        <v>0</v>
      </c>
      <c r="Z1377" t="n">
        <v>1253.415794780386</v>
      </c>
      <c r="AA1377" t="b">
        <v>0</v>
      </c>
      <c r="AB1377" t="n">
        <v>-3.702716721038478</v>
      </c>
      <c r="AC1377" t="n">
        <v>-0.721081530517822</v>
      </c>
      <c r="AD1377" t="b">
        <v>0</v>
      </c>
      <c r="AE1377" t="n">
        <v>0</v>
      </c>
      <c r="AF1377" t="n">
        <v>0</v>
      </c>
      <c r="AG1377" t="n">
        <v>0.412273385114982</v>
      </c>
      <c r="AH1377" t="n">
        <v>45.77479488382968</v>
      </c>
      <c r="AI1377" t="n">
        <v>-2.264883615288397</v>
      </c>
      <c r="AJ1377" t="n">
        <v>-0.2972827235304747</v>
      </c>
      <c r="AK1377" t="n">
        <v>1.437833105750081</v>
      </c>
      <c r="AL1377" t="n">
        <v>-0.2972827235304747</v>
      </c>
      <c r="AM1377" t="n">
        <v>0</v>
      </c>
      <c r="AN1377" t="n">
        <v>0</v>
      </c>
      <c r="AO1377" t="n">
        <v>-0.2968170938403205</v>
      </c>
      <c r="AP1377" t="n">
        <v>0</v>
      </c>
      <c r="AQ1377" t="n">
        <v>0.3229629852783135</v>
      </c>
      <c r="AR1377" t="n">
        <v>1</v>
      </c>
      <c r="AS1377" t="n">
        <v>0</v>
      </c>
      <c r="AT1377" t="n">
        <v>0</v>
      </c>
      <c r="AU1377" t="n">
        <v>0</v>
      </c>
      <c r="AV1377" t="n">
        <v>0.3143461174672845</v>
      </c>
      <c r="AW1377" t="n">
        <v>0.09882508277724426</v>
      </c>
    </row>
    <row r="1378" spans="1:49">
      <c r="A1378" t="n">
        <v>-47.64422753</v>
      </c>
      <c r="B1378" t="n">
        <v>26.21055067</v>
      </c>
      <c r="C1378" t="n">
        <v>59.74571247360981</v>
      </c>
      <c r="D1378" t="n">
        <v>94.93324085048765</v>
      </c>
      <c r="E1378" t="n">
        <v>1229.7200521935</v>
      </c>
      <c r="F1378" t="n">
        <v>1375</v>
      </c>
      <c r="G1378" t="n">
        <v>56.15603583</v>
      </c>
      <c r="H1378" t="n">
        <v>-0.4403002015001727</v>
      </c>
      <c r="I1378" t="n">
        <v>0.9954614582218139</v>
      </c>
      <c r="J1378" t="n">
        <v>0</v>
      </c>
      <c r="K1378" t="n">
        <v>0</v>
      </c>
      <c r="L1378" t="n">
        <v>-0.07220251487195223</v>
      </c>
      <c r="M1378" t="n">
        <v>0</v>
      </c>
      <c r="N1378" t="n">
        <v>89.75492652726626</v>
      </c>
      <c r="O1378" t="n">
        <v>-7.71651949228367</v>
      </c>
      <c r="P1378" t="b">
        <v>1</v>
      </c>
      <c r="Q1378" t="n">
        <v>0</v>
      </c>
      <c r="R1378" t="b">
        <v>0</v>
      </c>
      <c r="S1378" t="n">
        <v>-7.71651949228367</v>
      </c>
      <c r="T1378" t="n">
        <v>462.6040728395593</v>
      </c>
      <c r="U1378" t="n">
        <v>1824.510463279222</v>
      </c>
      <c r="V1378" t="n">
        <v>-159.2881203734469</v>
      </c>
      <c r="W1378" t="n">
        <v>5</v>
      </c>
      <c r="X1378" t="n">
        <v>1229.720052250196</v>
      </c>
      <c r="Y1378" t="b">
        <v>0</v>
      </c>
      <c r="Z1378" t="n">
        <v>1229.720052250196</v>
      </c>
      <c r="AA1378" t="b">
        <v>0</v>
      </c>
      <c r="AB1378" t="n">
        <v>-40.38745445574211</v>
      </c>
      <c r="AC1378" t="n">
        <v>-7.71651949228367</v>
      </c>
      <c r="AD1378" t="b">
        <v>0</v>
      </c>
      <c r="AE1378" t="n">
        <v>0</v>
      </c>
      <c r="AF1378" t="n">
        <v>0</v>
      </c>
      <c r="AG1378" t="n">
        <v>0.9160153081051504</v>
      </c>
      <c r="AH1378" t="n">
        <v>45.78929059604571</v>
      </c>
      <c r="AI1378" t="n">
        <v>-54.88950524756578</v>
      </c>
      <c r="AJ1378" t="n">
        <v>-7.068449980223624</v>
      </c>
      <c r="AK1378" t="n">
        <v>-14.50205079182366</v>
      </c>
      <c r="AL1378" t="n">
        <v>-7.068449980223624</v>
      </c>
      <c r="AM1378" t="n">
        <v>2</v>
      </c>
      <c r="AN1378" t="n">
        <v>3.974703675510456</v>
      </c>
      <c r="AO1378" t="n">
        <v>-2.09584262451268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</row>
    <row r="1379" spans="1:49">
      <c r="A1379" t="n">
        <v>-98.32957598</v>
      </c>
      <c r="B1379" t="n">
        <v>76.888141875</v>
      </c>
      <c r="C1379" t="n">
        <v>59.67821805519563</v>
      </c>
      <c r="D1379" t="n">
        <v>94.8259952655897</v>
      </c>
      <c r="E1379" t="n">
        <v>1182.028120807435</v>
      </c>
      <c r="F1379" t="n">
        <v>1376</v>
      </c>
      <c r="G1379" t="n">
        <v>53.978150055</v>
      </c>
      <c r="H1379" t="n">
        <v>-0.7772194471638034</v>
      </c>
      <c r="I1379" t="n">
        <v>2.05446300981057</v>
      </c>
      <c r="J1379" t="n">
        <v>0</v>
      </c>
      <c r="K1379" t="n">
        <v>0</v>
      </c>
      <c r="L1379" t="n">
        <v>-0.09294379555440246</v>
      </c>
      <c r="M1379" t="n">
        <v>0</v>
      </c>
      <c r="N1379" t="n">
        <v>89.77282560583311</v>
      </c>
      <c r="O1379" t="n">
        <v>-16.11801836488388</v>
      </c>
      <c r="P1379" t="b">
        <v>1</v>
      </c>
      <c r="Q1379" t="n">
        <v>0</v>
      </c>
      <c r="R1379" t="b">
        <v>0</v>
      </c>
      <c r="S1379" t="n">
        <v>-16.11801836488388</v>
      </c>
      <c r="T1379" t="n">
        <v>444.6630124565879</v>
      </c>
      <c r="U1379" t="n">
        <v>1753.750921128782</v>
      </c>
      <c r="V1379" t="n">
        <v>-346.140185770589</v>
      </c>
      <c r="W1379" t="n">
        <v>5</v>
      </c>
      <c r="X1379" t="n">
        <v>1182.028120840799</v>
      </c>
      <c r="Y1379" t="b">
        <v>0</v>
      </c>
      <c r="Z1379" t="n">
        <v>1182.028120840799</v>
      </c>
      <c r="AA1379" t="b">
        <v>0</v>
      </c>
      <c r="AB1379" t="n">
        <v>-87.7637387856463</v>
      </c>
      <c r="AC1379" t="n">
        <v>-16.11801836488388</v>
      </c>
      <c r="AD1379" t="b">
        <v>0</v>
      </c>
      <c r="AE1379" t="n">
        <v>0</v>
      </c>
      <c r="AF1379" t="n">
        <v>0</v>
      </c>
      <c r="AG1379" t="n">
        <v>0.9435903700563447</v>
      </c>
      <c r="AH1379" t="n">
        <v>45.81145731522452</v>
      </c>
      <c r="AI1379" t="n">
        <v>-122.8679803535258</v>
      </c>
      <c r="AJ1379" t="n">
        <v>-15.20880691349574</v>
      </c>
      <c r="AK1379" t="n">
        <v>-35.10424156787948</v>
      </c>
      <c r="AL1379" t="n">
        <v>-15.20880691349574</v>
      </c>
      <c r="AM1379" t="n">
        <v>2</v>
      </c>
      <c r="AN1379" t="n">
        <v>11.14774395446648</v>
      </c>
      <c r="AO1379" t="n">
        <v>-2.006531529457392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</row>
    <row r="1380" spans="1:49">
      <c r="A1380" t="n">
        <v>-54.7401763245</v>
      </c>
      <c r="B1380" t="n">
        <v>33.30541344</v>
      </c>
      <c r="C1380" t="n">
        <v>59.61058589310096</v>
      </c>
      <c r="D1380" t="n">
        <v>94.7185308121997</v>
      </c>
      <c r="E1380" t="n">
        <v>1241.66877375257</v>
      </c>
      <c r="F1380" t="n">
        <v>1377</v>
      </c>
      <c r="G1380" t="n">
        <v>50.49628396</v>
      </c>
      <c r="H1380" t="n">
        <v>-1.167281901511279</v>
      </c>
      <c r="I1380" t="n">
        <v>1.143721675684517</v>
      </c>
      <c r="J1380" t="n">
        <v>0</v>
      </c>
      <c r="K1380" t="n">
        <v>0</v>
      </c>
      <c r="L1380" t="n">
        <v>-0.1181213857801747</v>
      </c>
      <c r="M1380" t="n">
        <v>0</v>
      </c>
      <c r="N1380" t="n">
        <v>89.79195643140862</v>
      </c>
      <c r="O1380" t="n">
        <v>-24.54109869075098</v>
      </c>
      <c r="P1380" t="b">
        <v>1</v>
      </c>
      <c r="Q1380" t="n">
        <v>0</v>
      </c>
      <c r="R1380" t="b">
        <v>0</v>
      </c>
      <c r="S1380" t="n">
        <v>-24.54109869075098</v>
      </c>
      <c r="T1380" t="n">
        <v>415.9799793182607</v>
      </c>
      <c r="U1380" t="n">
        <v>1640.62503843122</v>
      </c>
      <c r="V1380" t="n">
        <v>-563.3690119327722</v>
      </c>
      <c r="W1380" t="n">
        <v>5</v>
      </c>
      <c r="X1380" t="n">
        <v>1105.781275902643</v>
      </c>
      <c r="Y1380" t="b">
        <v>0</v>
      </c>
      <c r="Z1380" t="n">
        <v>1105.781275902643</v>
      </c>
      <c r="AA1380" t="b">
        <v>0</v>
      </c>
      <c r="AB1380" t="n">
        <v>-142.8420415651045</v>
      </c>
      <c r="AC1380" t="n">
        <v>-24.54109869075098</v>
      </c>
      <c r="AD1380" t="b">
        <v>0</v>
      </c>
      <c r="AE1380" t="n">
        <v>0</v>
      </c>
      <c r="AF1380" t="n">
        <v>0</v>
      </c>
      <c r="AG1380" t="n">
        <v>0.9527525676611009</v>
      </c>
      <c r="AH1380" t="n">
        <v>45.84255619357327</v>
      </c>
      <c r="AI1380" t="n">
        <v>-201.918578443779</v>
      </c>
      <c r="AJ1380" t="n">
        <v>-23.38159479083748</v>
      </c>
      <c r="AK1380" t="n">
        <v>-59.07653687867446</v>
      </c>
      <c r="AL1380" t="n">
        <v>-23.38159479083748</v>
      </c>
      <c r="AM1380" t="n">
        <v>2</v>
      </c>
      <c r="AN1380" t="n">
        <v>20.11402894415762</v>
      </c>
      <c r="AO1380" t="n">
        <v>-2.118372341253298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</row>
    <row r="1381" spans="1:49">
      <c r="A1381" t="n">
        <v>-50.6853484345</v>
      </c>
      <c r="B1381" t="n">
        <v>29.251206145</v>
      </c>
      <c r="C1381" t="n">
        <v>59.54345451414049</v>
      </c>
      <c r="D1381" t="n">
        <v>94.61186208061005</v>
      </c>
      <c r="E1381" t="n">
        <v>1288.88363817197</v>
      </c>
      <c r="F1381" t="n">
        <v>1378</v>
      </c>
      <c r="G1381" t="n">
        <v>45.700034965</v>
      </c>
      <c r="H1381" t="n">
        <v>-1.452082188457753</v>
      </c>
      <c r="I1381" t="n">
        <v>1.059001551264905</v>
      </c>
      <c r="J1381" t="n">
        <v>0</v>
      </c>
      <c r="K1381" t="n">
        <v>0</v>
      </c>
      <c r="L1381" t="n">
        <v>-0.1298431329961833</v>
      </c>
      <c r="M1381" t="n">
        <v>0</v>
      </c>
      <c r="N1381" t="n">
        <v>89.80281695564213</v>
      </c>
      <c r="O1381" t="n">
        <v>-28.54434121479091</v>
      </c>
      <c r="P1381" t="b">
        <v>1</v>
      </c>
      <c r="Q1381" t="n">
        <v>0</v>
      </c>
      <c r="R1381" t="b">
        <v>0</v>
      </c>
      <c r="S1381" t="n">
        <v>-28.54434121479091</v>
      </c>
      <c r="T1381" t="n">
        <v>376.4692787026322</v>
      </c>
      <c r="U1381" t="n">
        <v>1484.794835203181</v>
      </c>
      <c r="V1381" t="n">
        <v>-724.0388406657938</v>
      </c>
      <c r="W1381" t="n">
        <v>4</v>
      </c>
      <c r="X1381" t="n">
        <v>1324.436993001238</v>
      </c>
      <c r="Y1381" t="b">
        <v>1</v>
      </c>
      <c r="Z1381" t="n">
        <v>1324.436993001238</v>
      </c>
      <c r="AA1381" t="b">
        <v>0</v>
      </c>
      <c r="AB1381" t="n">
        <v>-183.5798277550187</v>
      </c>
      <c r="AC1381" t="n">
        <v>-28.54434121479091</v>
      </c>
      <c r="AD1381" t="b">
        <v>0</v>
      </c>
      <c r="AE1381" t="n">
        <v>0</v>
      </c>
      <c r="AF1381" t="n">
        <v>-35.55335482926762</v>
      </c>
      <c r="AG1381" t="n">
        <v>0.9561673090287481</v>
      </c>
      <c r="AH1381" t="n">
        <v>45.88221613260422</v>
      </c>
      <c r="AI1381" t="n">
        <v>-196.7859079556921</v>
      </c>
      <c r="AJ1381" t="n">
        <v>-27.29316592734501</v>
      </c>
      <c r="AK1381" t="n">
        <v>-13.2060802006734</v>
      </c>
      <c r="AL1381" t="n">
        <v>-26.56050471525512</v>
      </c>
      <c r="AM1381" t="n">
        <v>2</v>
      </c>
      <c r="AN1381" t="n">
        <v>23.29083058555912</v>
      </c>
      <c r="AO1381" t="n">
        <v>-2.208017833125681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</row>
    <row r="1382" spans="1:49">
      <c r="A1382" t="n">
        <v>-97.31586901</v>
      </c>
      <c r="B1382" t="n">
        <v>75.874590055</v>
      </c>
      <c r="C1382" t="n">
        <v>59.4769057820462</v>
      </c>
      <c r="D1382" t="n">
        <v>94.50611914859644</v>
      </c>
      <c r="E1382" t="n">
        <v>1167.23978913123</v>
      </c>
      <c r="F1382" t="n">
        <v>1379</v>
      </c>
      <c r="G1382" t="n">
        <v>40.2759055</v>
      </c>
      <c r="H1382" t="n">
        <v>-1.541371394657703</v>
      </c>
      <c r="I1382" t="n">
        <v>2.033282978757902</v>
      </c>
      <c r="J1382" t="n">
        <v>0</v>
      </c>
      <c r="K1382" t="n">
        <v>0</v>
      </c>
      <c r="L1382" t="n">
        <v>-0.1109236109590909</v>
      </c>
      <c r="M1382" t="n">
        <v>0</v>
      </c>
      <c r="N1382" t="n">
        <v>89.82106796192686</v>
      </c>
      <c r="O1382" t="n">
        <v>-27.02496887998315</v>
      </c>
      <c r="P1382" t="b">
        <v>1</v>
      </c>
      <c r="Q1382" t="n">
        <v>0</v>
      </c>
      <c r="R1382" t="b">
        <v>0</v>
      </c>
      <c r="S1382" t="n">
        <v>-27.02496887998315</v>
      </c>
      <c r="T1382" t="n">
        <v>331.786203321133</v>
      </c>
      <c r="U1382" t="n">
        <v>1308.564785898549</v>
      </c>
      <c r="V1382" t="n">
        <v>-777.8184881287982</v>
      </c>
      <c r="W1382" t="n">
        <v>4</v>
      </c>
      <c r="X1382" t="n">
        <v>1167.239789021505</v>
      </c>
      <c r="Y1382" t="b">
        <v>0</v>
      </c>
      <c r="Z1382" t="n">
        <v>1167.239789021505</v>
      </c>
      <c r="AA1382" t="b">
        <v>0</v>
      </c>
      <c r="AB1382" t="n">
        <v>-197.2156410062876</v>
      </c>
      <c r="AC1382" t="n">
        <v>-27.02496887998315</v>
      </c>
      <c r="AD1382" t="b">
        <v>0</v>
      </c>
      <c r="AE1382" t="n">
        <v>0</v>
      </c>
      <c r="AF1382" t="n">
        <v>1.097248514270177e-07</v>
      </c>
      <c r="AG1382" t="n">
        <v>0.9572721500671489</v>
      </c>
      <c r="AH1382" t="n">
        <v>45.92501162093406</v>
      </c>
      <c r="AI1382" t="n">
        <v>-211.6469066064573</v>
      </c>
      <c r="AJ1382" t="n">
        <v>-25.87025006523926</v>
      </c>
      <c r="AK1382" t="n">
        <v>-14.4312656001697</v>
      </c>
      <c r="AL1382" t="n">
        <v>-25.87025006767116</v>
      </c>
      <c r="AM1382" t="n">
        <v>2</v>
      </c>
      <c r="AN1382" t="n">
        <v>21.85272425583878</v>
      </c>
      <c r="AO1382" t="n">
        <v>-1.979033190643363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</row>
    <row r="1383" spans="1:49">
      <c r="A1383" t="n">
        <v>-56.76759026</v>
      </c>
      <c r="B1383" t="n">
        <v>35.3325170885</v>
      </c>
      <c r="C1383" t="n">
        <v>59.4109620290745</v>
      </c>
      <c r="D1383" t="n">
        <v>94.40133750110644</v>
      </c>
      <c r="E1383" t="n">
        <v>1184.61958071235</v>
      </c>
      <c r="F1383" t="n">
        <v>1380</v>
      </c>
      <c r="G1383" t="n">
        <v>34.78471196</v>
      </c>
      <c r="H1383" t="n">
        <v>-1.478534737078095</v>
      </c>
      <c r="I1383" t="n">
        <v>1.186081737695833</v>
      </c>
      <c r="J1383" t="n">
        <v>0</v>
      </c>
      <c r="K1383" t="n">
        <v>0</v>
      </c>
      <c r="L1383" t="n">
        <v>-0.06556689982050268</v>
      </c>
      <c r="M1383" t="n">
        <v>0</v>
      </c>
      <c r="N1383" t="n">
        <v>89.84037475136149</v>
      </c>
      <c r="O1383" t="n">
        <v>-22.44074180738271</v>
      </c>
      <c r="P1383" t="b">
        <v>1</v>
      </c>
      <c r="Q1383" t="n">
        <v>0</v>
      </c>
      <c r="R1383" t="b">
        <v>0</v>
      </c>
      <c r="S1383" t="n">
        <v>-22.44074180738271</v>
      </c>
      <c r="T1383" t="n">
        <v>286.5506652563679</v>
      </c>
      <c r="U1383" t="n">
        <v>1130.155823771115</v>
      </c>
      <c r="V1383" t="n">
        <v>-747.8373813088629</v>
      </c>
      <c r="W1383" t="n">
        <v>4</v>
      </c>
      <c r="X1383" t="n">
        <v>1008.098994803835</v>
      </c>
      <c r="Y1383" t="b">
        <v>0</v>
      </c>
      <c r="Z1383" t="n">
        <v>1008.098994803835</v>
      </c>
      <c r="AA1383" t="b">
        <v>0</v>
      </c>
      <c r="AB1383" t="n">
        <v>-189.6139404941336</v>
      </c>
      <c r="AC1383" t="n">
        <v>-22.44074180738271</v>
      </c>
      <c r="AD1383" t="b">
        <v>0</v>
      </c>
      <c r="AE1383" t="n">
        <v>0</v>
      </c>
      <c r="AF1383" t="n">
        <v>0</v>
      </c>
      <c r="AG1383" t="n">
        <v>0.9573144038771181</v>
      </c>
      <c r="AH1383" t="n">
        <v>45.96450788980737</v>
      </c>
      <c r="AI1383" t="n">
        <v>-203.497933196113</v>
      </c>
      <c r="AJ1383" t="n">
        <v>-21.4828453658949</v>
      </c>
      <c r="AK1383" t="n">
        <v>-13.88399270197939</v>
      </c>
      <c r="AL1383" t="n">
        <v>-21.4828453658949</v>
      </c>
      <c r="AM1383" t="n">
        <v>2</v>
      </c>
      <c r="AN1383" t="n">
        <v>18.28241196374329</v>
      </c>
      <c r="AO1383" t="n">
        <v>-2.011359649160272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</row>
    <row r="1384" spans="1:49">
      <c r="A1384" t="n">
        <v>-49.671641465</v>
      </c>
      <c r="B1384" t="n">
        <v>28.2376543185</v>
      </c>
      <c r="C1384" t="n">
        <v>59.34560119717518</v>
      </c>
      <c r="D1384" t="n">
        <v>94.2974820888938</v>
      </c>
      <c r="E1384" t="n">
        <v>1246.25533927577</v>
      </c>
      <c r="F1384" t="n">
        <v>1381</v>
      </c>
      <c r="G1384" t="n">
        <v>30.10024085</v>
      </c>
      <c r="H1384" t="n">
        <v>-1.02421019869658</v>
      </c>
      <c r="I1384" t="n">
        <v>1.037821520222683</v>
      </c>
      <c r="J1384" t="n">
        <v>0</v>
      </c>
      <c r="K1384" t="n">
        <v>0</v>
      </c>
      <c r="L1384" t="n">
        <v>-0.02241740494861261</v>
      </c>
      <c r="M1384" t="n">
        <v>0</v>
      </c>
      <c r="N1384" t="n">
        <v>89.85141123945299</v>
      </c>
      <c r="O1384" t="n">
        <v>-13.04853838957843</v>
      </c>
      <c r="P1384" t="b">
        <v>1</v>
      </c>
      <c r="Q1384" t="n">
        <v>0</v>
      </c>
      <c r="R1384" t="b">
        <v>0</v>
      </c>
      <c r="S1384" t="n">
        <v>-13.04853838957843</v>
      </c>
      <c r="T1384" t="n">
        <v>247.9607722456587</v>
      </c>
      <c r="U1384" t="n">
        <v>977.9572857368779</v>
      </c>
      <c r="V1384" t="n">
        <v>-502.5164341966899</v>
      </c>
      <c r="W1384" t="n">
        <v>3</v>
      </c>
      <c r="X1384" t="n">
        <v>1293.837489029889</v>
      </c>
      <c r="Y1384" t="b">
        <v>1</v>
      </c>
      <c r="Z1384" t="n">
        <v>1293.837489029889</v>
      </c>
      <c r="AA1384" t="b">
        <v>0</v>
      </c>
      <c r="AB1384" t="n">
        <v>-127.4128889951039</v>
      </c>
      <c r="AC1384" t="n">
        <v>-13.04853838957843</v>
      </c>
      <c r="AD1384" t="b">
        <v>0</v>
      </c>
      <c r="AE1384" t="n">
        <v>0</v>
      </c>
      <c r="AF1384" t="n">
        <v>-47.58214975411943</v>
      </c>
      <c r="AG1384" t="n">
        <v>0.9533522292071195</v>
      </c>
      <c r="AH1384" t="n">
        <v>45.99727200079502</v>
      </c>
      <c r="AI1384" t="n">
        <v>-91.81357653303219</v>
      </c>
      <c r="AJ1384" t="n">
        <v>-12.43985316159927</v>
      </c>
      <c r="AK1384" t="n">
        <v>35.59931246207175</v>
      </c>
      <c r="AL1384" t="n">
        <v>-11.98236529231648</v>
      </c>
      <c r="AM1384" t="n">
        <v>2</v>
      </c>
      <c r="AN1384" t="n">
        <v>8.817392628121143</v>
      </c>
      <c r="AO1384" t="n">
        <v>-2.127037114375977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</row>
    <row r="1385" spans="1:49">
      <c r="A1385" t="n">
        <v>-50.685348435</v>
      </c>
      <c r="B1385" t="n">
        <v>29.2512061425</v>
      </c>
      <c r="C1385" t="n">
        <v>59.29838482364626</v>
      </c>
      <c r="D1385" t="n">
        <v>94.22245740218865</v>
      </c>
      <c r="E1385" t="n">
        <v>1200.04508808473</v>
      </c>
      <c r="F1385" t="n">
        <v>1382</v>
      </c>
      <c r="G1385" t="n">
        <v>27.91822504</v>
      </c>
      <c r="H1385" t="n">
        <v>-0.1466969014689194</v>
      </c>
      <c r="I1385" t="n">
        <v>1.059001551275352</v>
      </c>
      <c r="J1385" t="n">
        <v>0</v>
      </c>
      <c r="K1385" t="n">
        <v>0</v>
      </c>
      <c r="L1385" t="n">
        <v>0.001024000933118996</v>
      </c>
      <c r="M1385" t="n">
        <v>0</v>
      </c>
      <c r="N1385" t="n">
        <v>89.86139194439413</v>
      </c>
      <c r="O1385" t="n">
        <v>-0.570851343792408</v>
      </c>
      <c r="P1385" t="b">
        <v>1</v>
      </c>
      <c r="Q1385" t="n">
        <v>0</v>
      </c>
      <c r="R1385" t="b">
        <v>0</v>
      </c>
      <c r="S1385" t="n">
        <v>-0.570851343792408</v>
      </c>
      <c r="T1385" t="n">
        <v>229.9856893220336</v>
      </c>
      <c r="U1385" t="n">
        <v>907.0635586861007</v>
      </c>
      <c r="V1385" t="n">
        <v>-23.70246950661251</v>
      </c>
      <c r="W1385" t="n">
        <v>3</v>
      </c>
      <c r="X1385" t="n">
        <v>1200.045088141711</v>
      </c>
      <c r="Y1385" t="b">
        <v>0</v>
      </c>
      <c r="Z1385" t="n">
        <v>1200.045088141711</v>
      </c>
      <c r="AA1385" t="b">
        <v>0</v>
      </c>
      <c r="AB1385" t="n">
        <v>-6.009753931696884</v>
      </c>
      <c r="AC1385" t="n">
        <v>-0.570851343792408</v>
      </c>
      <c r="AD1385" t="b">
        <v>0</v>
      </c>
      <c r="AE1385" t="n">
        <v>0</v>
      </c>
      <c r="AF1385" t="n">
        <v>-5.698120730812661e-08</v>
      </c>
      <c r="AG1385" t="n">
        <v>0.69281486382784</v>
      </c>
      <c r="AH1385" t="n">
        <v>46.0180916108304</v>
      </c>
      <c r="AI1385" t="n">
        <v>-3.147125360413759</v>
      </c>
      <c r="AJ1385" t="n">
        <v>-0.3954942960154766</v>
      </c>
      <c r="AK1385" t="n">
        <v>2.862628571283125</v>
      </c>
      <c r="AL1385" t="n">
        <v>-0.3954942959966974</v>
      </c>
      <c r="AM1385" t="n">
        <v>2</v>
      </c>
      <c r="AN1385" t="n">
        <v>0</v>
      </c>
      <c r="AO1385" t="n">
        <v>0.6635074839127926</v>
      </c>
      <c r="AP1385" t="n">
        <v>0</v>
      </c>
      <c r="AQ1385" t="n">
        <v>0.4782975156740927</v>
      </c>
      <c r="AR1385" t="n">
        <v>1</v>
      </c>
      <c r="AS1385" t="n">
        <v>0</v>
      </c>
      <c r="AT1385" t="n">
        <v>0</v>
      </c>
      <c r="AU1385" t="n">
        <v>0</v>
      </c>
      <c r="AV1385" t="n">
        <v>0.4691815095311499</v>
      </c>
      <c r="AW1385" t="n">
        <v>0.1475027014507152</v>
      </c>
    </row>
    <row r="1386" spans="1:49">
      <c r="A1386" t="n">
        <v>-7.09594878</v>
      </c>
      <c r="B1386" t="n">
        <v>-14.3315222925</v>
      </c>
      <c r="C1386" t="n">
        <v>59.31839775689809</v>
      </c>
      <c r="D1386" t="n">
        <v>94.2542570499602</v>
      </c>
      <c r="E1386" t="n">
        <v>1245.564620594815</v>
      </c>
      <c r="F1386" t="n">
        <v>1383</v>
      </c>
      <c r="G1386" t="n">
        <v>28.97720571</v>
      </c>
      <c r="H1386" t="n">
        <v>0.6751351879055831</v>
      </c>
      <c r="I1386" t="n">
        <v>0.148260217159745</v>
      </c>
      <c r="J1386" t="n">
        <v>0</v>
      </c>
      <c r="K1386" t="n">
        <v>0</v>
      </c>
      <c r="L1386" t="n">
        <v>0.01650621711879174</v>
      </c>
      <c r="M1386" t="n">
        <v>0</v>
      </c>
      <c r="N1386" t="n">
        <v>89.86398216728476</v>
      </c>
      <c r="O1386" t="n">
        <v>10.66652214216696</v>
      </c>
      <c r="P1386" t="b">
        <v>1</v>
      </c>
      <c r="Q1386" t="n">
        <v>0</v>
      </c>
      <c r="R1386" t="b">
        <v>0</v>
      </c>
      <c r="S1386" t="n">
        <v>10.66652214216696</v>
      </c>
      <c r="T1386" t="n">
        <v>238.7093957546493</v>
      </c>
      <c r="U1386" t="n">
        <v>941.4698568563367</v>
      </c>
      <c r="V1386" t="n">
        <v>426.7020288392547</v>
      </c>
      <c r="W1386" t="n">
        <v>3</v>
      </c>
      <c r="X1386" t="n">
        <v>1245.564620620934</v>
      </c>
      <c r="Y1386" t="b">
        <v>0</v>
      </c>
      <c r="Z1386" t="n">
        <v>1245.564620620934</v>
      </c>
      <c r="AA1386" t="b">
        <v>0</v>
      </c>
      <c r="AB1386" t="n">
        <v>108.1901695839895</v>
      </c>
      <c r="AC1386" t="n">
        <v>10.66652214216696</v>
      </c>
      <c r="AD1386" t="b">
        <v>0</v>
      </c>
      <c r="AE1386" t="n">
        <v>0</v>
      </c>
      <c r="AF1386" t="n">
        <v>0</v>
      </c>
      <c r="AG1386" t="n">
        <v>0.9458031216594061</v>
      </c>
      <c r="AH1386" t="n">
        <v>46.02408956376872</v>
      </c>
      <c r="AI1386" t="n">
        <v>86.4623856388866</v>
      </c>
      <c r="AJ1386" t="n">
        <v>11.27774047039791</v>
      </c>
      <c r="AK1386" t="n">
        <v>4.685991395508267</v>
      </c>
      <c r="AL1386" t="n">
        <v>11.27774047039791</v>
      </c>
      <c r="AM1386" t="n">
        <v>1</v>
      </c>
      <c r="AN1386" t="n">
        <v>0</v>
      </c>
      <c r="AO1386" t="n">
        <v>11.44152338778861</v>
      </c>
      <c r="AP1386" t="n">
        <v>0</v>
      </c>
      <c r="AQ1386" t="n">
        <v>2.513682797748519</v>
      </c>
      <c r="AR1386" t="n">
        <v>1</v>
      </c>
      <c r="AS1386" t="n">
        <v>0</v>
      </c>
      <c r="AT1386" t="n">
        <v>0</v>
      </c>
      <c r="AU1386" t="n">
        <v>0</v>
      </c>
      <c r="AV1386" t="n">
        <v>2.50024145718646</v>
      </c>
      <c r="AW1386" t="n">
        <v>0.7860334683321331</v>
      </c>
    </row>
    <row r="1387" spans="1:49">
      <c r="A1387" t="n">
        <v>0</v>
      </c>
      <c r="B1387" t="n">
        <v>-21.42638506</v>
      </c>
      <c r="C1387" t="n">
        <v>59.41557202926118</v>
      </c>
      <c r="D1387" t="n">
        <v>94.40866258335795</v>
      </c>
      <c r="E1387" t="n">
        <v>1380.02096522836</v>
      </c>
      <c r="F1387" t="n">
        <v>1384</v>
      </c>
      <c r="G1387" t="n">
        <v>32.10524025</v>
      </c>
      <c r="H1387" t="n">
        <v>0.9353354915132526</v>
      </c>
      <c r="I1387" t="n">
        <v>-0</v>
      </c>
      <c r="J1387" t="n">
        <v>0</v>
      </c>
      <c r="K1387" t="n">
        <v>0</v>
      </c>
      <c r="L1387" t="n">
        <v>0.04195280160907133</v>
      </c>
      <c r="M1387" t="n">
        <v>0</v>
      </c>
      <c r="N1387" t="n">
        <v>89.85777419725828</v>
      </c>
      <c r="O1387" t="n">
        <v>15.81958222382687</v>
      </c>
      <c r="P1387" t="b">
        <v>1</v>
      </c>
      <c r="Q1387" t="n">
        <v>0</v>
      </c>
      <c r="R1387" t="b">
        <v>0</v>
      </c>
      <c r="S1387" t="n">
        <v>15.81958222382687</v>
      </c>
      <c r="T1387" t="n">
        <v>264.4776234580331</v>
      </c>
      <c r="U1387" t="n">
        <v>1043.099746918482</v>
      </c>
      <c r="V1387" t="n">
        <v>571.1858740223989</v>
      </c>
      <c r="W1387" t="n">
        <v>3</v>
      </c>
      <c r="X1387" t="n">
        <v>1380.020965173152</v>
      </c>
      <c r="Y1387" t="b">
        <v>0</v>
      </c>
      <c r="Z1387" t="n">
        <v>1380.020965173152</v>
      </c>
      <c r="AA1387" t="b">
        <v>0</v>
      </c>
      <c r="AB1387" t="n">
        <v>144.8240045695738</v>
      </c>
      <c r="AC1387" t="n">
        <v>15.81958222382687</v>
      </c>
      <c r="AD1387" t="b">
        <v>0</v>
      </c>
      <c r="AE1387" t="n">
        <v>0</v>
      </c>
      <c r="AF1387" t="n">
        <v>0</v>
      </c>
      <c r="AG1387" t="n">
        <v>0.9504723985118814</v>
      </c>
      <c r="AH1387" t="n">
        <v>46.04386276291127</v>
      </c>
      <c r="AI1387" t="n">
        <v>115.1704856962106</v>
      </c>
      <c r="AJ1387" t="n">
        <v>16.64391543467753</v>
      </c>
      <c r="AK1387" t="n">
        <v>5.704117918754974</v>
      </c>
      <c r="AL1387" t="n">
        <v>16.64391543467753</v>
      </c>
      <c r="AM1387" t="n">
        <v>0</v>
      </c>
      <c r="AN1387" t="n">
        <v>0</v>
      </c>
      <c r="AO1387" t="n">
        <v>16.67661548711868</v>
      </c>
      <c r="AP1387" t="n">
        <v>0</v>
      </c>
      <c r="AQ1387" t="n">
        <v>3.537211950276779</v>
      </c>
      <c r="AR1387" t="n">
        <v>1</v>
      </c>
      <c r="AS1387" t="n">
        <v>0</v>
      </c>
      <c r="AT1387" t="n">
        <v>0</v>
      </c>
      <c r="AU1387" t="n">
        <v>0</v>
      </c>
      <c r="AV1387" t="n">
        <v>3.523251587038035</v>
      </c>
      <c r="AW1387" t="n">
        <v>1.107650485838523</v>
      </c>
    </row>
    <row r="1388" spans="1:49">
      <c r="A1388" t="n">
        <v>0</v>
      </c>
      <c r="B1388" t="n">
        <v>-21.42638506</v>
      </c>
      <c r="C1388" t="n">
        <v>59.51527014306794</v>
      </c>
      <c r="D1388" t="n">
        <v>94.56707838691099</v>
      </c>
      <c r="E1388" t="n">
        <v>1506.783696114635</v>
      </c>
      <c r="F1388" t="n">
        <v>1385</v>
      </c>
      <c r="G1388" t="n">
        <v>35.05428815</v>
      </c>
      <c r="H1388" t="n">
        <v>0.6477582127080774</v>
      </c>
      <c r="I1388" t="n">
        <v>-0</v>
      </c>
      <c r="J1388" t="n">
        <v>0</v>
      </c>
      <c r="K1388" t="n">
        <v>0</v>
      </c>
      <c r="L1388" t="n">
        <v>0.0866480432046019</v>
      </c>
      <c r="M1388" t="n">
        <v>0</v>
      </c>
      <c r="N1388" t="n">
        <v>89.85033448022355</v>
      </c>
      <c r="O1388" t="n">
        <v>12.57853471772369</v>
      </c>
      <c r="P1388" t="b">
        <v>1</v>
      </c>
      <c r="Q1388" t="n">
        <v>0</v>
      </c>
      <c r="R1388" t="b">
        <v>0</v>
      </c>
      <c r="S1388" t="n">
        <v>12.57853471772369</v>
      </c>
      <c r="T1388" t="n">
        <v>288.7713890234816</v>
      </c>
      <c r="U1388" t="n">
        <v>1138.914358308611</v>
      </c>
      <c r="V1388" t="n">
        <v>415.9558848157127</v>
      </c>
      <c r="W1388" t="n">
        <v>3</v>
      </c>
      <c r="X1388" t="n">
        <v>1506.783696042293</v>
      </c>
      <c r="Y1388" t="b">
        <v>0</v>
      </c>
      <c r="Z1388" t="n">
        <v>1506.783696042293</v>
      </c>
      <c r="AA1388" t="b">
        <v>0</v>
      </c>
      <c r="AB1388" t="n">
        <v>105.4654880364383</v>
      </c>
      <c r="AC1388" t="n">
        <v>12.57853471772369</v>
      </c>
      <c r="AD1388" t="b">
        <v>0</v>
      </c>
      <c r="AE1388" t="n">
        <v>0</v>
      </c>
      <c r="AF1388" t="n">
        <v>0</v>
      </c>
      <c r="AG1388" t="n">
        <v>0.9440156214143001</v>
      </c>
      <c r="AH1388" t="n">
        <v>46.07066198175696</v>
      </c>
      <c r="AI1388" t="n">
        <v>84.44449473701374</v>
      </c>
      <c r="AJ1388" t="n">
        <v>13.32449848539461</v>
      </c>
      <c r="AK1388" t="n">
        <v>4.727572562835135</v>
      </c>
      <c r="AL1388" t="n">
        <v>13.32449848539461</v>
      </c>
      <c r="AM1388" t="n">
        <v>0</v>
      </c>
      <c r="AN1388" t="n">
        <v>0</v>
      </c>
      <c r="AO1388" t="n">
        <v>13.34355894630256</v>
      </c>
      <c r="AP1388" t="n">
        <v>0</v>
      </c>
      <c r="AQ1388" t="n">
        <v>2.860445355384342</v>
      </c>
      <c r="AR1388" t="n">
        <v>1</v>
      </c>
      <c r="AS1388" t="n">
        <v>0</v>
      </c>
      <c r="AT1388" t="n">
        <v>0</v>
      </c>
      <c r="AU1388" t="n">
        <v>0</v>
      </c>
      <c r="AV1388" t="n">
        <v>2.846273326602229</v>
      </c>
      <c r="AW1388" t="n">
        <v>0.8948200136030061</v>
      </c>
    </row>
    <row r="1389" spans="1:49">
      <c r="A1389" t="n">
        <v>0</v>
      </c>
      <c r="B1389" t="n">
        <v>-21.42638506</v>
      </c>
      <c r="C1389" t="n">
        <v>59.56409710634813</v>
      </c>
      <c r="D1389" t="n">
        <v>94.64466222804646</v>
      </c>
      <c r="E1389" t="n">
        <v>1579.45412155801</v>
      </c>
      <c r="F1389" t="n">
        <v>1386</v>
      </c>
      <c r="G1389" t="n">
        <v>36.744915705</v>
      </c>
      <c r="H1389" t="n">
        <v>0.3400278701544375</v>
      </c>
      <c r="I1389" t="n">
        <v>-0</v>
      </c>
      <c r="J1389" t="n">
        <v>0</v>
      </c>
      <c r="K1389" t="n">
        <v>0</v>
      </c>
      <c r="L1389" t="n">
        <v>0.1447452251916829</v>
      </c>
      <c r="M1389" t="n">
        <v>0</v>
      </c>
      <c r="N1389" t="n">
        <v>89.84289476318882</v>
      </c>
      <c r="O1389" t="n">
        <v>7.888414878416756</v>
      </c>
      <c r="P1389" t="b">
        <v>1</v>
      </c>
      <c r="Q1389" t="n">
        <v>0</v>
      </c>
      <c r="R1389" t="b">
        <v>0</v>
      </c>
      <c r="S1389" t="n">
        <v>7.888414878416756</v>
      </c>
      <c r="T1389" t="n">
        <v>302.6984973216063</v>
      </c>
      <c r="U1389" t="n">
        <v>1193.842873436415</v>
      </c>
      <c r="V1389" t="n">
        <v>248.8575725684776</v>
      </c>
      <c r="W1389" t="n">
        <v>3</v>
      </c>
      <c r="X1389" t="n">
        <v>1579.454121556377</v>
      </c>
      <c r="Y1389" t="b">
        <v>0</v>
      </c>
      <c r="Z1389" t="n">
        <v>1579.454121556377</v>
      </c>
      <c r="AA1389" t="b">
        <v>0</v>
      </c>
      <c r="AB1389" t="n">
        <v>63.09776180742332</v>
      </c>
      <c r="AC1389" t="n">
        <v>7.888414878416756</v>
      </c>
      <c r="AD1389" t="b">
        <v>0</v>
      </c>
      <c r="AE1389" t="n">
        <v>0</v>
      </c>
      <c r="AF1389" t="n">
        <v>0</v>
      </c>
      <c r="AG1389" t="n">
        <v>0.9289279691622248</v>
      </c>
      <c r="AH1389" t="n">
        <v>46.09474865068693</v>
      </c>
      <c r="AI1389" t="n">
        <v>51.34191588223378</v>
      </c>
      <c r="AJ1389" t="n">
        <v>8.491955394056124</v>
      </c>
      <c r="AK1389" t="n">
        <v>3.64897422885258</v>
      </c>
      <c r="AL1389" t="n">
        <v>8.491955394056124</v>
      </c>
      <c r="AM1389" t="n">
        <v>0</v>
      </c>
      <c r="AN1389" t="n">
        <v>0</v>
      </c>
      <c r="AO1389" t="n">
        <v>8.499154092585107</v>
      </c>
      <c r="AP1389" t="n">
        <v>0</v>
      </c>
      <c r="AQ1389" t="n">
        <v>1.964168270773397</v>
      </c>
      <c r="AR1389" t="n">
        <v>1</v>
      </c>
      <c r="AS1389" t="n">
        <v>0</v>
      </c>
      <c r="AT1389" t="n">
        <v>0</v>
      </c>
      <c r="AU1389" t="n">
        <v>0</v>
      </c>
      <c r="AV1389" t="n">
        <v>1.951323512041459</v>
      </c>
      <c r="AW1389" t="n">
        <v>0.6134629851846348</v>
      </c>
    </row>
    <row r="1390" spans="1:49">
      <c r="A1390" t="n">
        <v>0</v>
      </c>
      <c r="B1390" t="n">
        <v>-21.42638506</v>
      </c>
      <c r="C1390" t="n">
        <v>59.59165414133999</v>
      </c>
      <c r="D1390" t="n">
        <v>94.6884491130244</v>
      </c>
      <c r="E1390" t="n">
        <v>1629.346209008975</v>
      </c>
      <c r="F1390" t="n">
        <v>1387</v>
      </c>
      <c r="G1390" t="n">
        <v>37.905620865</v>
      </c>
      <c r="H1390" t="n">
        <v>0.3682409025075097</v>
      </c>
      <c r="I1390" t="n">
        <v>-0</v>
      </c>
      <c r="J1390" t="n">
        <v>0</v>
      </c>
      <c r="K1390" t="n">
        <v>0</v>
      </c>
      <c r="L1390" t="n">
        <v>0.1828286191896867</v>
      </c>
      <c r="M1390" t="n">
        <v>0</v>
      </c>
      <c r="N1390" t="n">
        <v>89.8354550461541</v>
      </c>
      <c r="O1390" t="n">
        <v>8.67275923526473</v>
      </c>
      <c r="P1390" t="b">
        <v>1</v>
      </c>
      <c r="Q1390" t="n">
        <v>0</v>
      </c>
      <c r="R1390" t="b">
        <v>0</v>
      </c>
      <c r="S1390" t="n">
        <v>8.67275923526473</v>
      </c>
      <c r="T1390" t="n">
        <v>312.260193165084</v>
      </c>
      <c r="U1390" t="n">
        <v>1231.554201843092</v>
      </c>
      <c r="V1390" t="n">
        <v>265.2235282148561</v>
      </c>
      <c r="W1390" t="n">
        <v>3</v>
      </c>
      <c r="X1390" t="n">
        <v>1629.34620903841</v>
      </c>
      <c r="Y1390" t="b">
        <v>0</v>
      </c>
      <c r="Z1390" t="n">
        <v>1629.34620903841</v>
      </c>
      <c r="AA1390" t="b">
        <v>0</v>
      </c>
      <c r="AB1390" t="n">
        <v>67.24734488206289</v>
      </c>
      <c r="AC1390" t="n">
        <v>8.67275923526473</v>
      </c>
      <c r="AD1390" t="b">
        <v>0</v>
      </c>
      <c r="AE1390" t="n">
        <v>0</v>
      </c>
      <c r="AF1390" t="n">
        <v>0</v>
      </c>
      <c r="AG1390" t="n">
        <v>0.930798076563626</v>
      </c>
      <c r="AH1390" t="n">
        <v>46.11392510443871</v>
      </c>
      <c r="AI1390" t="n">
        <v>54.60844631778442</v>
      </c>
      <c r="AJ1390" t="n">
        <v>9.317551737196666</v>
      </c>
      <c r="AK1390" t="n">
        <v>3.779009521062655</v>
      </c>
      <c r="AL1390" t="n">
        <v>9.317551737196666</v>
      </c>
      <c r="AM1390" t="n">
        <v>0</v>
      </c>
      <c r="AN1390" t="n">
        <v>0</v>
      </c>
      <c r="AO1390" t="n">
        <v>9.325297866553932</v>
      </c>
      <c r="AP1390" t="n">
        <v>0</v>
      </c>
      <c r="AQ1390" t="n">
        <v>2.119799496645492</v>
      </c>
      <c r="AR1390" t="n">
        <v>1</v>
      </c>
      <c r="AS1390" t="n">
        <v>0</v>
      </c>
      <c r="AT1390" t="n">
        <v>0</v>
      </c>
      <c r="AU1390" t="n">
        <v>0</v>
      </c>
      <c r="AV1390" t="n">
        <v>2.106840211952356</v>
      </c>
      <c r="AW1390" t="n">
        <v>0.6623547954788647</v>
      </c>
    </row>
    <row r="1391" spans="1:49">
      <c r="A1391" t="n">
        <v>0</v>
      </c>
      <c r="B1391" t="n">
        <v>-21.42638506</v>
      </c>
      <c r="C1391" t="n">
        <v>59.64926012851958</v>
      </c>
      <c r="D1391" t="n">
        <v>94.77998242694655</v>
      </c>
      <c r="E1391" t="n">
        <v>1706.591436791455</v>
      </c>
      <c r="F1391" t="n">
        <v>1388</v>
      </c>
      <c r="G1391" t="n">
        <v>39.702678055</v>
      </c>
      <c r="H1391" t="n">
        <v>0.6518104781488585</v>
      </c>
      <c r="I1391" t="n">
        <v>-0</v>
      </c>
      <c r="J1391" t="n">
        <v>0</v>
      </c>
      <c r="K1391" t="n">
        <v>0</v>
      </c>
      <c r="L1391" t="n">
        <v>0.1882238395745806</v>
      </c>
      <c r="M1391" t="n">
        <v>0</v>
      </c>
      <c r="N1391" t="n">
        <v>89.82801532911937</v>
      </c>
      <c r="O1391" t="n">
        <v>14.44973861660636</v>
      </c>
      <c r="P1391" t="b">
        <v>1</v>
      </c>
      <c r="Q1391" t="n">
        <v>0</v>
      </c>
      <c r="R1391" t="b">
        <v>0</v>
      </c>
      <c r="S1391" t="n">
        <v>14.44973861660636</v>
      </c>
      <c r="T1391" t="n">
        <v>327.064051075145</v>
      </c>
      <c r="U1391" t="n">
        <v>1289.940617440372</v>
      </c>
      <c r="V1391" t="n">
        <v>421.8893491337023</v>
      </c>
      <c r="W1391" t="n">
        <v>3</v>
      </c>
      <c r="X1391" t="n">
        <v>1706.591436873612</v>
      </c>
      <c r="Y1391" t="b">
        <v>0</v>
      </c>
      <c r="Z1391" t="n">
        <v>1706.591436873612</v>
      </c>
      <c r="AA1391" t="b">
        <v>0</v>
      </c>
      <c r="AB1391" t="n">
        <v>106.9699161089509</v>
      </c>
      <c r="AC1391" t="n">
        <v>14.44973861660636</v>
      </c>
      <c r="AD1391" t="b">
        <v>0</v>
      </c>
      <c r="AE1391" t="n">
        <v>0</v>
      </c>
      <c r="AF1391" t="n">
        <v>0</v>
      </c>
      <c r="AG1391" t="n">
        <v>0.9433839937449955</v>
      </c>
      <c r="AH1391" t="n">
        <v>46.13445351308152</v>
      </c>
      <c r="AI1391" t="n">
        <v>85.70641070012837</v>
      </c>
      <c r="AJ1391" t="n">
        <v>15.3169215424618</v>
      </c>
      <c r="AK1391" t="n">
        <v>4.852354684292465</v>
      </c>
      <c r="AL1391" t="n">
        <v>15.3169215424618</v>
      </c>
      <c r="AM1391" t="n">
        <v>0</v>
      </c>
      <c r="AN1391" t="n">
        <v>0</v>
      </c>
      <c r="AO1391" t="n">
        <v>15.33671483236543</v>
      </c>
      <c r="AP1391" t="n">
        <v>0</v>
      </c>
      <c r="AQ1391" t="n">
        <v>3.228152122689894</v>
      </c>
      <c r="AR1391" t="n">
        <v>1</v>
      </c>
      <c r="AS1391" t="n">
        <v>0</v>
      </c>
      <c r="AT1391" t="n">
        <v>0</v>
      </c>
      <c r="AU1391" t="n">
        <v>0</v>
      </c>
      <c r="AV1391" t="n">
        <v>3.214245913557243</v>
      </c>
      <c r="AW1391" t="n">
        <v>1.010504347987606</v>
      </c>
    </row>
    <row r="1392" spans="1:49">
      <c r="A1392" t="n">
        <v>0</v>
      </c>
      <c r="B1392" t="n">
        <v>-21.42638506</v>
      </c>
      <c r="C1392" t="n">
        <v>59.7653380593905</v>
      </c>
      <c r="D1392" t="n">
        <v>94.96442502060819</v>
      </c>
      <c r="E1392" t="n">
        <v>1832.577069670425</v>
      </c>
      <c r="F1392" t="n">
        <v>1389</v>
      </c>
      <c r="G1392" t="n">
        <v>42.6336473</v>
      </c>
      <c r="H1392" t="n">
        <v>0.9645392140637199</v>
      </c>
      <c r="I1392" t="n">
        <v>-0</v>
      </c>
      <c r="J1392" t="n">
        <v>0</v>
      </c>
      <c r="K1392" t="n">
        <v>0</v>
      </c>
      <c r="L1392" t="n">
        <v>0.1830169003567972</v>
      </c>
      <c r="M1392" t="n">
        <v>0</v>
      </c>
      <c r="N1392" t="n">
        <v>89.82057561208464</v>
      </c>
      <c r="O1392" t="n">
        <v>21.90461204660703</v>
      </c>
      <c r="P1392" t="b">
        <v>1</v>
      </c>
      <c r="Q1392" t="n">
        <v>0</v>
      </c>
      <c r="R1392" t="b">
        <v>0</v>
      </c>
      <c r="S1392" t="n">
        <v>21.90461204660703</v>
      </c>
      <c r="T1392" t="n">
        <v>351.2088876909116</v>
      </c>
      <c r="U1392" t="n">
        <v>1385.167853052955</v>
      </c>
      <c r="V1392" t="n">
        <v>595.5818441808757</v>
      </c>
      <c r="W1392" t="n">
        <v>3</v>
      </c>
      <c r="X1392" t="n">
        <v>1832.57706958906</v>
      </c>
      <c r="Y1392" t="b">
        <v>0</v>
      </c>
      <c r="Z1392" t="n">
        <v>1832.57706958906</v>
      </c>
      <c r="AA1392" t="b">
        <v>0</v>
      </c>
      <c r="AB1392" t="n">
        <v>151.0095953805466</v>
      </c>
      <c r="AC1392" t="n">
        <v>21.90461204660703</v>
      </c>
      <c r="AD1392" t="b">
        <v>0</v>
      </c>
      <c r="AE1392" t="n">
        <v>0</v>
      </c>
      <c r="AF1392" t="n">
        <v>0</v>
      </c>
      <c r="AG1392" t="n">
        <v>0.9495893734729944</v>
      </c>
      <c r="AH1392" t="n">
        <v>46.16243553228237</v>
      </c>
      <c r="AI1392" t="n">
        <v>120.2012139549229</v>
      </c>
      <c r="AJ1392" t="n">
        <v>23.06745700669951</v>
      </c>
      <c r="AK1392" t="n">
        <v>6.0594185047743</v>
      </c>
      <c r="AL1392" t="n">
        <v>23.06745700669951</v>
      </c>
      <c r="AM1392" t="n">
        <v>0</v>
      </c>
      <c r="AN1392" t="n">
        <v>0</v>
      </c>
      <c r="AO1392" t="n">
        <v>23.1068034179591</v>
      </c>
      <c r="AP1392" t="n">
        <v>0</v>
      </c>
      <c r="AQ1392" t="n">
        <v>4.689949789793455</v>
      </c>
      <c r="AR1392" t="n">
        <v>1</v>
      </c>
      <c r="AS1392" t="n">
        <v>0</v>
      </c>
      <c r="AT1392" t="n">
        <v>0</v>
      </c>
      <c r="AU1392" t="n">
        <v>0</v>
      </c>
      <c r="AV1392" t="n">
        <v>4.67708606351328</v>
      </c>
      <c r="AW1392" t="n">
        <v>1.470396456959899</v>
      </c>
    </row>
    <row r="1393" spans="1:49">
      <c r="A1393" t="n">
        <v>0</v>
      </c>
      <c r="B1393" t="n">
        <v>-21.42638506</v>
      </c>
      <c r="C1393" t="n">
        <v>59.9336203133977</v>
      </c>
      <c r="D1393" t="n">
        <v>95.2318179277994</v>
      </c>
      <c r="E1393" t="n">
        <v>1993.13009775896</v>
      </c>
      <c r="F1393" t="n">
        <v>1390</v>
      </c>
      <c r="G1393" t="n">
        <v>46.368803265</v>
      </c>
      <c r="H1393" t="n">
        <v>1.04513700726293</v>
      </c>
      <c r="I1393" t="n">
        <v>-0</v>
      </c>
      <c r="J1393" t="n">
        <v>0</v>
      </c>
      <c r="K1393" t="n">
        <v>0</v>
      </c>
      <c r="L1393" t="n">
        <v>0.1789005955044461</v>
      </c>
      <c r="M1393" t="n">
        <v>0</v>
      </c>
      <c r="N1393" t="n">
        <v>89.81313589504991</v>
      </c>
      <c r="O1393" t="n">
        <v>25.72772807320157</v>
      </c>
      <c r="P1393" t="b">
        <v>1</v>
      </c>
      <c r="Q1393" t="n">
        <v>0</v>
      </c>
      <c r="R1393" t="b">
        <v>0</v>
      </c>
      <c r="S1393" t="n">
        <v>25.72772807320157</v>
      </c>
      <c r="T1393" t="n">
        <v>381.9784806039656</v>
      </c>
      <c r="U1393" t="n">
        <v>1506.523127502041</v>
      </c>
      <c r="V1393" t="n">
        <v>643.1820595076177</v>
      </c>
      <c r="W1393" t="n">
        <v>3</v>
      </c>
      <c r="X1393" t="n">
        <v>1993.1300976852</v>
      </c>
      <c r="Y1393" t="b">
        <v>0</v>
      </c>
      <c r="Z1393" t="n">
        <v>1993.1300976852</v>
      </c>
      <c r="AA1393" t="b">
        <v>0</v>
      </c>
      <c r="AB1393" t="n">
        <v>163.0786154938179</v>
      </c>
      <c r="AC1393" t="n">
        <v>25.72772807320157</v>
      </c>
      <c r="AD1393" t="b">
        <v>0</v>
      </c>
      <c r="AE1393" t="n">
        <v>0</v>
      </c>
      <c r="AF1393" t="n">
        <v>0</v>
      </c>
      <c r="AG1393" t="n">
        <v>0.9503196411338082</v>
      </c>
      <c r="AH1393" t="n">
        <v>46.20020470648689</v>
      </c>
      <c r="AI1393" t="n">
        <v>129.7082100559883</v>
      </c>
      <c r="AJ1393" t="n">
        <v>27.07271002260493</v>
      </c>
      <c r="AK1393" t="n">
        <v>6.443950423472899</v>
      </c>
      <c r="AL1393" t="n">
        <v>27.07271002260493</v>
      </c>
      <c r="AM1393" t="n">
        <v>0</v>
      </c>
      <c r="AN1393" t="n">
        <v>0</v>
      </c>
      <c r="AO1393" t="n">
        <v>27.07279520934342</v>
      </c>
      <c r="AP1393" t="n">
        <v>0</v>
      </c>
      <c r="AQ1393" t="n">
        <v>5.422230597693373</v>
      </c>
      <c r="AR1393" t="n">
        <v>1</v>
      </c>
      <c r="AS1393" t="n">
        <v>0</v>
      </c>
      <c r="AT1393" t="n">
        <v>0</v>
      </c>
      <c r="AU1393" t="n">
        <v>0</v>
      </c>
      <c r="AV1393" t="n">
        <v>5.411643772031475</v>
      </c>
      <c r="AW1393" t="n">
        <v>1.701328930164467</v>
      </c>
    </row>
    <row r="1394" spans="1:49">
      <c r="A1394" t="n">
        <v>0</v>
      </c>
      <c r="B1394" t="n">
        <v>-21.42638506</v>
      </c>
      <c r="C1394" t="n">
        <v>60.09305679862311</v>
      </c>
      <c r="D1394" t="n">
        <v>95.48515530759789</v>
      </c>
      <c r="E1394" t="n">
        <v>1845.909725213</v>
      </c>
      <c r="F1394" t="n">
        <v>1391</v>
      </c>
      <c r="G1394" t="n">
        <v>49.82482948000001</v>
      </c>
      <c r="H1394" t="n">
        <v>0.847564573551236</v>
      </c>
      <c r="I1394" t="n">
        <v>-0</v>
      </c>
      <c r="J1394" t="n">
        <v>0</v>
      </c>
      <c r="K1394" t="n">
        <v>0</v>
      </c>
      <c r="L1394" t="n">
        <v>0.1730499952175641</v>
      </c>
      <c r="M1394" t="n">
        <v>0</v>
      </c>
      <c r="N1394" t="n">
        <v>89.80569617801518</v>
      </c>
      <c r="O1394" t="n">
        <v>23.14726490382751</v>
      </c>
      <c r="P1394" t="b">
        <v>1</v>
      </c>
      <c r="Q1394" t="n">
        <v>0</v>
      </c>
      <c r="R1394" t="b">
        <v>0</v>
      </c>
      <c r="S1394" t="n">
        <v>23.14726490382751</v>
      </c>
      <c r="T1394" t="n">
        <v>410.448649113353</v>
      </c>
      <c r="U1394" t="n">
        <v>1618.809472103064</v>
      </c>
      <c r="V1394" t="n">
        <v>538.5328912339954</v>
      </c>
      <c r="W1394" t="n">
        <v>3</v>
      </c>
      <c r="X1394" t="n">
        <v>2141.684931592354</v>
      </c>
      <c r="Y1394" t="b">
        <v>0</v>
      </c>
      <c r="Z1394" t="n">
        <v>2141.684931592354</v>
      </c>
      <c r="AA1394" t="b">
        <v>0</v>
      </c>
      <c r="AB1394" t="n">
        <v>136.5448507185587</v>
      </c>
      <c r="AC1394" t="n">
        <v>23.14726490382751</v>
      </c>
      <c r="AD1394" t="b">
        <v>0</v>
      </c>
      <c r="AE1394" t="n">
        <v>0</v>
      </c>
      <c r="AF1394" t="n">
        <v>0</v>
      </c>
      <c r="AG1394" t="n">
        <v>0.9466815563807056</v>
      </c>
      <c r="AH1394" t="n">
        <v>46.24392328067657</v>
      </c>
      <c r="AI1394" t="n">
        <v>109.0213527968889</v>
      </c>
      <c r="AJ1394" t="n">
        <v>24.45095158748281</v>
      </c>
      <c r="AK1394" t="n">
        <v>5.812848852400123</v>
      </c>
      <c r="AL1394" t="n">
        <v>24.45095158748281</v>
      </c>
      <c r="AM1394" t="n">
        <v>0</v>
      </c>
      <c r="AN1394" t="n">
        <v>0</v>
      </c>
      <c r="AO1394" t="n">
        <v>24.5317530605673</v>
      </c>
      <c r="AP1394" t="n">
        <v>0</v>
      </c>
      <c r="AQ1394" t="n">
        <v>4.963375231248391</v>
      </c>
      <c r="AR1394" t="n">
        <v>1</v>
      </c>
      <c r="AS1394" t="n">
        <v>0</v>
      </c>
      <c r="AT1394" t="n">
        <v>0</v>
      </c>
      <c r="AU1394" t="n">
        <v>0</v>
      </c>
      <c r="AV1394" t="n">
        <v>4.950929280310498</v>
      </c>
      <c r="AW1394" t="n">
        <v>1.55648811537139</v>
      </c>
    </row>
    <row r="1395" spans="1:49">
      <c r="A1395" t="n">
        <v>0</v>
      </c>
      <c r="B1395" t="n">
        <v>-21.42638506</v>
      </c>
      <c r="C1395" t="n">
        <v>60.21506549312588</v>
      </c>
      <c r="D1395" t="n">
        <v>95.67902161702055</v>
      </c>
      <c r="E1395" t="n">
        <v>1582.50990478775</v>
      </c>
      <c r="F1395" t="n">
        <v>1392</v>
      </c>
      <c r="G1395" t="n">
        <v>52.415934585</v>
      </c>
      <c r="H1395" t="n">
        <v>0.6038807985321295</v>
      </c>
      <c r="I1395" t="n">
        <v>-0</v>
      </c>
      <c r="J1395" t="n">
        <v>0</v>
      </c>
      <c r="K1395" t="n">
        <v>0</v>
      </c>
      <c r="L1395" t="n">
        <v>0.1561656707547791</v>
      </c>
      <c r="M1395" t="n">
        <v>0</v>
      </c>
      <c r="N1395" t="n">
        <v>89.79825646098045</v>
      </c>
      <c r="O1395" t="n">
        <v>18.44555067402173</v>
      </c>
      <c r="P1395" t="b">
        <v>1</v>
      </c>
      <c r="Q1395" t="n">
        <v>0</v>
      </c>
      <c r="R1395" t="b">
        <v>0</v>
      </c>
      <c r="S1395" t="n">
        <v>18.44555067402173</v>
      </c>
      <c r="T1395" t="n">
        <v>431.7937415332851</v>
      </c>
      <c r="U1395" t="n">
        <v>1702.994516607277</v>
      </c>
      <c r="V1395" t="n">
        <v>407.9309566736229</v>
      </c>
      <c r="W1395" t="n">
        <v>4</v>
      </c>
      <c r="X1395" t="n">
        <v>1519.071108813691</v>
      </c>
      <c r="Y1395" t="b">
        <v>1</v>
      </c>
      <c r="Z1395" t="n">
        <v>1519.071108813691</v>
      </c>
      <c r="AA1395" t="b">
        <v>0</v>
      </c>
      <c r="AB1395" t="n">
        <v>103.4307699476731</v>
      </c>
      <c r="AC1395" t="n">
        <v>18.44555067402173</v>
      </c>
      <c r="AD1395" t="b">
        <v>0</v>
      </c>
      <c r="AE1395" t="n">
        <v>0</v>
      </c>
      <c r="AF1395" t="n">
        <v>63.43879597405908</v>
      </c>
      <c r="AG1395" t="n">
        <v>0.9509631530464173</v>
      </c>
      <c r="AH1395" t="n">
        <v>46.28613732619947</v>
      </c>
      <c r="AI1395" t="n">
        <v>121.9329872001714</v>
      </c>
      <c r="AJ1395" t="n">
        <v>19.39670387325868</v>
      </c>
      <c r="AK1395" t="n">
        <v>5.979209231927967</v>
      </c>
      <c r="AL1395" t="n">
        <v>20.20674069934634</v>
      </c>
      <c r="AM1395" t="n">
        <v>0</v>
      </c>
      <c r="AN1395" t="n">
        <v>0</v>
      </c>
      <c r="AO1395" t="n">
        <v>20.24322515291422</v>
      </c>
      <c r="AP1395" t="n">
        <v>0</v>
      </c>
      <c r="AQ1395" t="n">
        <v>4.192432756572366</v>
      </c>
      <c r="AR1395" t="n">
        <v>1</v>
      </c>
      <c r="AS1395" t="n">
        <v>0</v>
      </c>
      <c r="AT1395" t="n">
        <v>0</v>
      </c>
      <c r="AU1395" t="n">
        <v>0</v>
      </c>
      <c r="AV1395" t="n">
        <v>4.178450854397867</v>
      </c>
      <c r="AW1395" t="n">
        <v>1.31363401238602</v>
      </c>
    </row>
    <row r="1396" spans="1:49">
      <c r="A1396" t="n">
        <v>0</v>
      </c>
      <c r="B1396" t="n">
        <v>-21.42638506</v>
      </c>
      <c r="C1396" t="n">
        <v>60.30047096225357</v>
      </c>
      <c r="D1396" t="n">
        <v>95.81472705319271</v>
      </c>
      <c r="E1396" t="n">
        <v>1569.98883240941</v>
      </c>
      <c r="F1396" t="n">
        <v>1393</v>
      </c>
      <c r="G1396" t="n">
        <v>54.172863575</v>
      </c>
      <c r="H1396" t="n">
        <v>0.3602739781535682</v>
      </c>
      <c r="I1396" t="n">
        <v>-0</v>
      </c>
      <c r="J1396" t="n">
        <v>0</v>
      </c>
      <c r="K1396" t="n">
        <v>0</v>
      </c>
      <c r="L1396" t="n">
        <v>0.1169484137728006</v>
      </c>
      <c r="M1396" t="n">
        <v>0</v>
      </c>
      <c r="N1396" t="n">
        <v>89.79081674394573</v>
      </c>
      <c r="O1396" t="n">
        <v>12.92439288521965</v>
      </c>
      <c r="P1396" t="b">
        <v>1</v>
      </c>
      <c r="Q1396" t="n">
        <v>0</v>
      </c>
      <c r="R1396" t="b">
        <v>0</v>
      </c>
      <c r="S1396" t="n">
        <v>12.92439288521965</v>
      </c>
      <c r="T1396" t="n">
        <v>446.26703001334</v>
      </c>
      <c r="U1396" t="n">
        <v>1760.077166372613</v>
      </c>
      <c r="V1396" t="n">
        <v>276.5583216958165</v>
      </c>
      <c r="W1396" t="n">
        <v>4</v>
      </c>
      <c r="X1396" t="n">
        <v>1569.988832404371</v>
      </c>
      <c r="Y1396" t="b">
        <v>0</v>
      </c>
      <c r="Z1396" t="n">
        <v>1569.988832404371</v>
      </c>
      <c r="AA1396" t="b">
        <v>0</v>
      </c>
      <c r="AB1396" t="n">
        <v>70.12127832044028</v>
      </c>
      <c r="AC1396" t="n">
        <v>12.92439288521965</v>
      </c>
      <c r="AD1396" t="b">
        <v>0</v>
      </c>
      <c r="AE1396" t="n">
        <v>0</v>
      </c>
      <c r="AF1396" t="n">
        <v>5.039055395172909e-09</v>
      </c>
      <c r="AG1396" t="n">
        <v>0.943489614706355</v>
      </c>
      <c r="AH1396" t="n">
        <v>46.31707545129857</v>
      </c>
      <c r="AI1396" t="n">
        <v>83.31972852714698</v>
      </c>
      <c r="AJ1396" t="n">
        <v>13.69850042201275</v>
      </c>
      <c r="AK1396" t="n">
        <v>4.708429961630969</v>
      </c>
      <c r="AL1396" t="n">
        <v>13.69850042205672</v>
      </c>
      <c r="AM1396" t="n">
        <v>0</v>
      </c>
      <c r="AN1396" t="n">
        <v>0</v>
      </c>
      <c r="AO1396" t="n">
        <v>13.69856755272043</v>
      </c>
      <c r="AP1396" t="n">
        <v>0</v>
      </c>
      <c r="AQ1396" t="n">
        <v>2.924795008733815</v>
      </c>
      <c r="AR1396" t="n">
        <v>1</v>
      </c>
      <c r="AS1396" t="n">
        <v>0</v>
      </c>
      <c r="AT1396" t="n">
        <v>0</v>
      </c>
      <c r="AU1396" t="n">
        <v>0</v>
      </c>
      <c r="AV1396" t="n">
        <v>2.910652570851593</v>
      </c>
      <c r="AW1396" t="n">
        <v>0.9150597550489681</v>
      </c>
    </row>
    <row r="1397" spans="1:49">
      <c r="A1397" t="n">
        <v>0</v>
      </c>
      <c r="B1397" t="n">
        <v>-21.42638506</v>
      </c>
      <c r="C1397" t="n">
        <v>60.331592291277</v>
      </c>
      <c r="D1397" t="n">
        <v>95.86417744053345</v>
      </c>
      <c r="E1397" t="n">
        <v>1594.345528085465</v>
      </c>
      <c r="F1397" t="n">
        <v>1394</v>
      </c>
      <c r="G1397" t="n">
        <v>55.01329755</v>
      </c>
      <c r="H1397" t="n">
        <v>0.1194924263535917</v>
      </c>
      <c r="I1397" t="n">
        <v>-0</v>
      </c>
      <c r="J1397" t="n">
        <v>0</v>
      </c>
      <c r="K1397" t="n">
        <v>0</v>
      </c>
      <c r="L1397" t="n">
        <v>0.05383288719410129</v>
      </c>
      <c r="M1397" t="n">
        <v>0</v>
      </c>
      <c r="N1397" t="n">
        <v>89.783377026911</v>
      </c>
      <c r="O1397" t="n">
        <v>6.916593733275239</v>
      </c>
      <c r="P1397" t="b">
        <v>1</v>
      </c>
      <c r="Q1397" t="n">
        <v>0</v>
      </c>
      <c r="R1397" t="b">
        <v>0</v>
      </c>
      <c r="S1397" t="n">
        <v>6.916593733275239</v>
      </c>
      <c r="T1397" t="n">
        <v>453.1903851619248</v>
      </c>
      <c r="U1397" t="n">
        <v>1787.382879078631</v>
      </c>
      <c r="V1397" t="n">
        <v>145.741408209602</v>
      </c>
      <c r="W1397" t="n">
        <v>4</v>
      </c>
      <c r="X1397" t="n">
        <v>1594.345528138139</v>
      </c>
      <c r="Y1397" t="b">
        <v>0</v>
      </c>
      <c r="Z1397" t="n">
        <v>1594.345528138139</v>
      </c>
      <c r="AA1397" t="b">
        <v>0</v>
      </c>
      <c r="AB1397" t="n">
        <v>36.95268970831694</v>
      </c>
      <c r="AC1397" t="n">
        <v>6.916593733275239</v>
      </c>
      <c r="AD1397" t="b">
        <v>0</v>
      </c>
      <c r="AE1397" t="n">
        <v>0</v>
      </c>
      <c r="AF1397" t="n">
        <v>0</v>
      </c>
      <c r="AG1397" t="n">
        <v>0.9234884328060471</v>
      </c>
      <c r="AH1397" t="n">
        <v>46.34205693615129</v>
      </c>
      <c r="AI1397" t="n">
        <v>44.85901578467562</v>
      </c>
      <c r="AJ1397" t="n">
        <v>7.489637647392034</v>
      </c>
      <c r="AK1397" t="n">
        <v>3.432233600463803</v>
      </c>
      <c r="AL1397" t="n">
        <v>7.489637647392034</v>
      </c>
      <c r="AM1397" t="n">
        <v>0</v>
      </c>
      <c r="AN1397" t="n">
        <v>0</v>
      </c>
      <c r="AO1397" t="n">
        <v>7.490016946361413</v>
      </c>
      <c r="AP1397" t="n">
        <v>0</v>
      </c>
      <c r="AQ1397" t="n">
        <v>1.784531836708772</v>
      </c>
      <c r="AR1397" t="n">
        <v>1</v>
      </c>
      <c r="AS1397" t="n">
        <v>0</v>
      </c>
      <c r="AT1397" t="n">
        <v>0</v>
      </c>
      <c r="AU1397" t="n">
        <v>0</v>
      </c>
      <c r="AV1397" t="n">
        <v>1.772093170391173</v>
      </c>
      <c r="AW1397" t="n">
        <v>0.5571160085065253</v>
      </c>
    </row>
    <row r="1398" spans="1:49">
      <c r="A1398" t="n">
        <v>0</v>
      </c>
      <c r="B1398" t="n">
        <v>-21.42638506</v>
      </c>
      <c r="C1398" t="n">
        <v>60.32117952699528</v>
      </c>
      <c r="D1398" t="n">
        <v>95.84763202800845</v>
      </c>
      <c r="E1398" t="n">
        <v>1598.12218536829</v>
      </c>
      <c r="F1398" t="n">
        <v>1395</v>
      </c>
      <c r="G1398" t="n">
        <v>55.143612065</v>
      </c>
      <c r="H1398" t="n">
        <v>-0.02928660856794085</v>
      </c>
      <c r="I1398" t="n">
        <v>-0</v>
      </c>
      <c r="J1398" t="n">
        <v>0</v>
      </c>
      <c r="K1398" t="n">
        <v>0</v>
      </c>
      <c r="L1398" t="n">
        <v>-0.009878230771786844</v>
      </c>
      <c r="M1398" t="n">
        <v>0</v>
      </c>
      <c r="N1398" t="n">
        <v>89.77593730987627</v>
      </c>
      <c r="O1398" t="n">
        <v>3.066956276622098</v>
      </c>
      <c r="P1398" t="b">
        <v>1</v>
      </c>
      <c r="Q1398" t="n">
        <v>0</v>
      </c>
      <c r="R1398" t="b">
        <v>0</v>
      </c>
      <c r="S1398" t="n">
        <v>3.066956276622098</v>
      </c>
      <c r="T1398" t="n">
        <v>454.2638944383204</v>
      </c>
      <c r="U1398" t="n">
        <v>1791.616799664736</v>
      </c>
      <c r="V1398" t="n">
        <v>64.47194121927706</v>
      </c>
      <c r="W1398" t="n">
        <v>4</v>
      </c>
      <c r="X1398" t="n">
        <v>1598.122185300944</v>
      </c>
      <c r="Y1398" t="b">
        <v>0</v>
      </c>
      <c r="Z1398" t="n">
        <v>1598.122185300944</v>
      </c>
      <c r="AA1398" t="b">
        <v>0</v>
      </c>
      <c r="AB1398" t="n">
        <v>16.3468410799384</v>
      </c>
      <c r="AC1398" t="n">
        <v>3.066956276622098</v>
      </c>
      <c r="AD1398" t="b">
        <v>0</v>
      </c>
      <c r="AE1398" t="n">
        <v>0</v>
      </c>
      <c r="AF1398" t="n">
        <v>0</v>
      </c>
      <c r="AG1398" t="n">
        <v>0.8743062405994008</v>
      </c>
      <c r="AH1398" t="n">
        <v>46.36015779547479</v>
      </c>
      <c r="AI1398" t="n">
        <v>20.96068193427124</v>
      </c>
      <c r="AJ1398" t="n">
        <v>3.507874168345722</v>
      </c>
      <c r="AK1398" t="n">
        <v>2.634626911918776</v>
      </c>
      <c r="AL1398" t="n">
        <v>3.507874168345722</v>
      </c>
      <c r="AM1398" t="n">
        <v>0</v>
      </c>
      <c r="AN1398" t="n">
        <v>0</v>
      </c>
      <c r="AO1398" t="n">
        <v>3.507882259962692</v>
      </c>
      <c r="AP1398" t="n">
        <v>0</v>
      </c>
      <c r="AQ1398" t="n">
        <v>1.081759063722157</v>
      </c>
      <c r="AR1398" t="n">
        <v>1</v>
      </c>
      <c r="AS1398" t="n">
        <v>0</v>
      </c>
      <c r="AT1398" t="n">
        <v>0</v>
      </c>
      <c r="AU1398" t="n">
        <v>0</v>
      </c>
      <c r="AV1398" t="n">
        <v>1.071069661332345</v>
      </c>
      <c r="AW1398" t="n">
        <v>0.3367261183125005</v>
      </c>
    </row>
    <row r="1399" spans="1:49">
      <c r="A1399" t="n">
        <v>0</v>
      </c>
      <c r="B1399" t="n">
        <v>-21.42638506</v>
      </c>
      <c r="C1399" t="n">
        <v>60.28842310045434</v>
      </c>
      <c r="D1399" t="n">
        <v>95.79558354450285</v>
      </c>
      <c r="E1399" t="n">
        <v>1590.2364128399</v>
      </c>
      <c r="F1399" t="n">
        <v>1396</v>
      </c>
      <c r="G1399" t="n">
        <v>54.87151148</v>
      </c>
      <c r="H1399" t="n">
        <v>-0.120501050415152</v>
      </c>
      <c r="I1399" t="n">
        <v>-0</v>
      </c>
      <c r="J1399" t="n">
        <v>0</v>
      </c>
      <c r="K1399" t="n">
        <v>0</v>
      </c>
      <c r="L1399" t="n">
        <v>-0.06100679317242569</v>
      </c>
      <c r="M1399" t="n">
        <v>0</v>
      </c>
      <c r="N1399" t="n">
        <v>89.76849759284154</v>
      </c>
      <c r="O1399" t="n">
        <v>0.6743778355660696</v>
      </c>
      <c r="P1399" t="b">
        <v>1</v>
      </c>
      <c r="Q1399" t="n">
        <v>0</v>
      </c>
      <c r="R1399" t="b">
        <v>0</v>
      </c>
      <c r="S1399" t="n">
        <v>0.6743778355660696</v>
      </c>
      <c r="T1399" t="n">
        <v>452.0223751255241</v>
      </c>
      <c r="U1399" t="n">
        <v>1782.776247495067</v>
      </c>
      <c r="V1399" t="n">
        <v>14.2467150231864</v>
      </c>
      <c r="W1399" t="n">
        <v>4</v>
      </c>
      <c r="X1399" t="n">
        <v>1590.2364127656</v>
      </c>
      <c r="Y1399" t="b">
        <v>0</v>
      </c>
      <c r="Z1399" t="n">
        <v>1590.2364127656</v>
      </c>
      <c r="AA1399" t="b">
        <v>0</v>
      </c>
      <c r="AB1399" t="n">
        <v>3.612250259428599</v>
      </c>
      <c r="AC1399" t="n">
        <v>0.6743778355660696</v>
      </c>
      <c r="AD1399" t="b">
        <v>0</v>
      </c>
      <c r="AE1399" t="n">
        <v>0</v>
      </c>
      <c r="AF1399" t="n">
        <v>0</v>
      </c>
      <c r="AG1399" t="n">
        <v>0.654544318241656</v>
      </c>
      <c r="AH1399" t="n">
        <v>46.37334343288482</v>
      </c>
      <c r="AI1399" t="n">
        <v>6.186911720563614</v>
      </c>
      <c r="AJ1399" t="n">
        <v>1.030301259626993</v>
      </c>
      <c r="AK1399" t="n">
        <v>2.137303806405992</v>
      </c>
      <c r="AL1399" t="n">
        <v>1.030301259626993</v>
      </c>
      <c r="AM1399" t="n">
        <v>0</v>
      </c>
      <c r="AN1399" t="n">
        <v>0</v>
      </c>
      <c r="AO1399" t="n">
        <v>1.030606817871449</v>
      </c>
      <c r="AP1399" t="n">
        <v>0</v>
      </c>
      <c r="AQ1399" t="n">
        <v>0.6516188646023369</v>
      </c>
      <c r="AR1399" t="n">
        <v>1</v>
      </c>
      <c r="AS1399" t="n">
        <v>0</v>
      </c>
      <c r="AT1399" t="n">
        <v>0</v>
      </c>
      <c r="AU1399" t="n">
        <v>0</v>
      </c>
      <c r="AV1399" t="n">
        <v>0.6422126487710619</v>
      </c>
      <c r="AW1399" t="n">
        <v>0.2019007541328987</v>
      </c>
    </row>
    <row r="1400" spans="1:49">
      <c r="A1400" t="n">
        <v>0</v>
      </c>
      <c r="B1400" t="n">
        <v>-21.42638506</v>
      </c>
      <c r="C1400" t="n">
        <v>60.2384268187126</v>
      </c>
      <c r="D1400" t="n">
        <v>95.71614170910229</v>
      </c>
      <c r="E1400" t="n">
        <v>1572.871238584065</v>
      </c>
      <c r="F1400" t="n">
        <v>1397</v>
      </c>
      <c r="G1400" t="n">
        <v>54.27232173</v>
      </c>
      <c r="H1400" t="n">
        <v>-0.2147844689381113</v>
      </c>
      <c r="I1400" t="n">
        <v>-0</v>
      </c>
      <c r="J1400" t="n">
        <v>0</v>
      </c>
      <c r="K1400" t="n">
        <v>0</v>
      </c>
      <c r="L1400" t="n">
        <v>-0.09805038547523909</v>
      </c>
      <c r="M1400" t="n">
        <v>0</v>
      </c>
      <c r="N1400" t="n">
        <v>89.76105787580681</v>
      </c>
      <c r="O1400" t="n">
        <v>-1.780264511429651</v>
      </c>
      <c r="P1400" t="b">
        <v>1</v>
      </c>
      <c r="Q1400" t="n">
        <v>0</v>
      </c>
      <c r="R1400" t="b">
        <v>0</v>
      </c>
      <c r="S1400" t="n">
        <v>-1.780264511429651</v>
      </c>
      <c r="T1400" t="n">
        <v>447.0863497338309</v>
      </c>
      <c r="U1400" t="n">
        <v>1763.308563350229</v>
      </c>
      <c r="V1400" t="n">
        <v>-38.02458704102102</v>
      </c>
      <c r="W1400" t="n">
        <v>4</v>
      </c>
      <c r="X1400" t="n">
        <v>1572.871238508404</v>
      </c>
      <c r="Y1400" t="b">
        <v>0</v>
      </c>
      <c r="Z1400" t="n">
        <v>1572.871238508404</v>
      </c>
      <c r="AA1400" t="b">
        <v>0</v>
      </c>
      <c r="AB1400" t="n">
        <v>-9.641122474903911</v>
      </c>
      <c r="AC1400" t="n">
        <v>-1.780264511429651</v>
      </c>
      <c r="AD1400" t="b">
        <v>0</v>
      </c>
      <c r="AE1400" t="n">
        <v>0</v>
      </c>
      <c r="AF1400" t="n">
        <v>0</v>
      </c>
      <c r="AG1400" t="n">
        <v>0.7588424496918603</v>
      </c>
      <c r="AH1400" t="n">
        <v>46.38131191232858</v>
      </c>
      <c r="AI1400" t="n">
        <v>-8.201897978290733</v>
      </c>
      <c r="AJ1400" t="n">
        <v>-1.350940282952759</v>
      </c>
      <c r="AK1400" t="n">
        <v>1.439224496613178</v>
      </c>
      <c r="AL1400" t="n">
        <v>-1.350940282952759</v>
      </c>
      <c r="AM1400" t="n">
        <v>0</v>
      </c>
      <c r="AN1400" t="n">
        <v>0</v>
      </c>
      <c r="AO1400" t="n">
        <v>-1.349992298536588</v>
      </c>
      <c r="AP1400" t="n">
        <v>0</v>
      </c>
      <c r="AQ1400" t="n">
        <v>0.2410832851721786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</row>
    <row r="1401" spans="1:49">
      <c r="A1401" t="n">
        <v>-31.42491603</v>
      </c>
      <c r="B1401" t="n">
        <v>9.993721484999998</v>
      </c>
      <c r="C1401" t="n">
        <v>60.17135850174365</v>
      </c>
      <c r="D1401" t="n">
        <v>95.60957318017125</v>
      </c>
      <c r="E1401" t="n">
        <v>1545.75984538204</v>
      </c>
      <c r="F1401" t="n">
        <v>1398</v>
      </c>
      <c r="G1401" t="n">
        <v>53.33683622</v>
      </c>
      <c r="H1401" t="n">
        <v>-0.2992571238324082</v>
      </c>
      <c r="I1401" t="n">
        <v>0.6565809617969863</v>
      </c>
      <c r="J1401" t="n">
        <v>0</v>
      </c>
      <c r="K1401" t="n">
        <v>0</v>
      </c>
      <c r="L1401" t="n">
        <v>-0.1149134541581024</v>
      </c>
      <c r="M1401" t="n">
        <v>0</v>
      </c>
      <c r="N1401" t="n">
        <v>89.75907303838059</v>
      </c>
      <c r="O1401" t="n">
        <v>-3.924463228920286</v>
      </c>
      <c r="P1401" t="b">
        <v>1</v>
      </c>
      <c r="Q1401" t="n">
        <v>0</v>
      </c>
      <c r="R1401" t="b">
        <v>0</v>
      </c>
      <c r="S1401" t="n">
        <v>-3.924463228920286</v>
      </c>
      <c r="T1401" t="n">
        <v>439.3799758665858</v>
      </c>
      <c r="U1401" t="n">
        <v>1732.914624817814</v>
      </c>
      <c r="V1401" t="n">
        <v>-85.29260633234203</v>
      </c>
      <c r="W1401" t="n">
        <v>4</v>
      </c>
      <c r="X1401" t="n">
        <v>1545.75984533749</v>
      </c>
      <c r="Y1401" t="b">
        <v>0</v>
      </c>
      <c r="Z1401" t="n">
        <v>1545.75984533749</v>
      </c>
      <c r="AA1401" t="b">
        <v>0</v>
      </c>
      <c r="AB1401" t="n">
        <v>-21.62591438446806</v>
      </c>
      <c r="AC1401" t="n">
        <v>-3.924463228920286</v>
      </c>
      <c r="AD1401" t="b">
        <v>0</v>
      </c>
      <c r="AE1401" t="n">
        <v>0</v>
      </c>
      <c r="AF1401" t="n">
        <v>0</v>
      </c>
      <c r="AG1401" t="n">
        <v>0.8745838436116042</v>
      </c>
      <c r="AH1401" t="n">
        <v>46.39599661733663</v>
      </c>
      <c r="AI1401" t="n">
        <v>-21.20367188787394</v>
      </c>
      <c r="AJ1401" t="n">
        <v>-3.432272134861511</v>
      </c>
      <c r="AK1401" t="n">
        <v>0.4222424965941158</v>
      </c>
      <c r="AL1401" t="n">
        <v>-3.432272134861511</v>
      </c>
      <c r="AM1401" t="n">
        <v>2</v>
      </c>
      <c r="AN1401" t="n">
        <v>0.0593149994821327</v>
      </c>
      <c r="AO1401" t="n">
        <v>-2.714544226546449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</row>
    <row r="1402" spans="1:49">
      <c r="A1402" t="n">
        <v>-82.11026448</v>
      </c>
      <c r="B1402" t="n">
        <v>60.67131268999999</v>
      </c>
      <c r="C1402" t="n">
        <v>60.09944368198452</v>
      </c>
      <c r="D1402" t="n">
        <v>95.4953037770249</v>
      </c>
      <c r="E1402" t="n">
        <v>1511.04296495597</v>
      </c>
      <c r="F1402" t="n">
        <v>1399</v>
      </c>
      <c r="G1402" t="n">
        <v>52.13892144</v>
      </c>
      <c r="H1402" t="n">
        <v>-0.366020610732261</v>
      </c>
      <c r="I1402" t="n">
        <v>1.715582513385743</v>
      </c>
      <c r="J1402" t="n">
        <v>0</v>
      </c>
      <c r="K1402" t="n">
        <v>0</v>
      </c>
      <c r="L1402" t="n">
        <v>-0.1196023236640034</v>
      </c>
      <c r="M1402" t="n">
        <v>0</v>
      </c>
      <c r="N1402" t="n">
        <v>89.77134127348042</v>
      </c>
      <c r="O1402" t="n">
        <v>-5.538509309057346</v>
      </c>
      <c r="P1402" t="b">
        <v>1</v>
      </c>
      <c r="Q1402" t="n">
        <v>0</v>
      </c>
      <c r="R1402" t="b">
        <v>0</v>
      </c>
      <c r="S1402" t="n">
        <v>-5.538509309057346</v>
      </c>
      <c r="T1402" t="n">
        <v>429.5117533691804</v>
      </c>
      <c r="U1402" t="n">
        <v>1693.994355288048</v>
      </c>
      <c r="V1402" t="n">
        <v>-123.1371845332424</v>
      </c>
      <c r="W1402" t="n">
        <v>4</v>
      </c>
      <c r="X1402" t="n">
        <v>1511.042964916939</v>
      </c>
      <c r="Y1402" t="b">
        <v>0</v>
      </c>
      <c r="Z1402" t="n">
        <v>1511.042964916939</v>
      </c>
      <c r="AA1402" t="b">
        <v>0</v>
      </c>
      <c r="AB1402" t="n">
        <v>-31.2213956727288</v>
      </c>
      <c r="AC1402" t="n">
        <v>-5.538509309057346</v>
      </c>
      <c r="AD1402" t="b">
        <v>0</v>
      </c>
      <c r="AE1402" t="n">
        <v>0</v>
      </c>
      <c r="AF1402" t="n">
        <v>0</v>
      </c>
      <c r="AG1402" t="n">
        <v>0.9034023890746364</v>
      </c>
      <c r="AH1402" t="n">
        <v>46.41283163512605</v>
      </c>
      <c r="AI1402" t="n">
        <v>-31.62049713115215</v>
      </c>
      <c r="AJ1402" t="n">
        <v>-5.00350254171452</v>
      </c>
      <c r="AK1402" t="n">
        <v>-0.3991014584233454</v>
      </c>
      <c r="AL1402" t="n">
        <v>-5.00350254171452</v>
      </c>
      <c r="AM1402" t="n">
        <v>2</v>
      </c>
      <c r="AN1402" t="n">
        <v>0.6410365785513332</v>
      </c>
      <c r="AO1402" t="n">
        <v>-2.644107836455645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</row>
    <row r="1403" spans="1:49">
      <c r="A1403" t="n">
        <v>-101.3706969</v>
      </c>
      <c r="B1403" t="n">
        <v>79.92879735</v>
      </c>
      <c r="C1403" t="n">
        <v>60.02799474415499</v>
      </c>
      <c r="D1403" t="n">
        <v>95.38177463923985</v>
      </c>
      <c r="E1403" t="n">
        <v>1469.655379002355</v>
      </c>
      <c r="F1403" t="n">
        <v>1400</v>
      </c>
      <c r="G1403" t="n">
        <v>50.71083227</v>
      </c>
      <c r="H1403" t="n">
        <v>-0.4249970582385671</v>
      </c>
      <c r="I1403" t="n">
        <v>2.118003103177513</v>
      </c>
      <c r="J1403" t="n">
        <v>0</v>
      </c>
      <c r="K1403" t="n">
        <v>0</v>
      </c>
      <c r="L1403" t="n">
        <v>-0.1205832104366798</v>
      </c>
      <c r="M1403" t="n">
        <v>0</v>
      </c>
      <c r="N1403" t="n">
        <v>89.79575101480681</v>
      </c>
      <c r="O1403" t="n">
        <v>-6.865390089152795</v>
      </c>
      <c r="P1403" t="b">
        <v>1</v>
      </c>
      <c r="Q1403" t="n">
        <v>0</v>
      </c>
      <c r="R1403" t="b">
        <v>0</v>
      </c>
      <c r="S1403" t="n">
        <v>-6.865390089152795</v>
      </c>
      <c r="T1403" t="n">
        <v>417.7473925724175</v>
      </c>
      <c r="U1403" t="n">
        <v>1647.595716305615</v>
      </c>
      <c r="V1403" t="n">
        <v>-156.9360989493228</v>
      </c>
      <c r="W1403" t="n">
        <v>4</v>
      </c>
      <c r="X1403" t="n">
        <v>1469.655378944608</v>
      </c>
      <c r="Y1403" t="b">
        <v>0</v>
      </c>
      <c r="Z1403" t="n">
        <v>1469.655378944608</v>
      </c>
      <c r="AA1403" t="b">
        <v>0</v>
      </c>
      <c r="AB1403" t="n">
        <v>-39.79110013928064</v>
      </c>
      <c r="AC1403" t="n">
        <v>-6.865390089152795</v>
      </c>
      <c r="AD1403" t="b">
        <v>0</v>
      </c>
      <c r="AE1403" t="n">
        <v>0</v>
      </c>
      <c r="AF1403" t="n">
        <v>0</v>
      </c>
      <c r="AG1403" t="n">
        <v>0.9175178521237015</v>
      </c>
      <c r="AH1403" t="n">
        <v>46.43113113008726</v>
      </c>
      <c r="AI1403" t="n">
        <v>-40.92942234689674</v>
      </c>
      <c r="AJ1403" t="n">
        <v>-6.299117968590821</v>
      </c>
      <c r="AK1403" t="n">
        <v>-1.138322207616099</v>
      </c>
      <c r="AL1403" t="n">
        <v>-6.299117968590821</v>
      </c>
      <c r="AM1403" t="n">
        <v>2</v>
      </c>
      <c r="AN1403" t="n">
        <v>1.61640090622511</v>
      </c>
      <c r="AO1403" t="n">
        <v>-2.560979304338479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</row>
    <row r="1404" spans="1:49">
      <c r="A1404" t="n">
        <v>-101.3706969</v>
      </c>
      <c r="B1404" t="n">
        <v>79.92879735</v>
      </c>
      <c r="C1404" t="n">
        <v>59.95534249686698</v>
      </c>
      <c r="D1404" t="n">
        <v>95.26633349702955</v>
      </c>
      <c r="E1404" t="n">
        <v>1422.76427103434</v>
      </c>
      <c r="F1404" t="n">
        <v>1401</v>
      </c>
      <c r="G1404" t="n">
        <v>49.092842675</v>
      </c>
      <c r="H1404" t="n">
        <v>-0.4723901271467996</v>
      </c>
      <c r="I1404" t="n">
        <v>2.118003103177513</v>
      </c>
      <c r="J1404" t="n">
        <v>0</v>
      </c>
      <c r="K1404" t="n">
        <v>0</v>
      </c>
      <c r="L1404" t="n">
        <v>-0.1198205772606118</v>
      </c>
      <c r="M1404" t="n">
        <v>0</v>
      </c>
      <c r="N1404" t="n">
        <v>89.82350406944222</v>
      </c>
      <c r="O1404" t="n">
        <v>-7.815884732722964</v>
      </c>
      <c r="P1404" t="b">
        <v>1</v>
      </c>
      <c r="Q1404" t="n">
        <v>0</v>
      </c>
      <c r="R1404" t="b">
        <v>0</v>
      </c>
      <c r="S1404" t="n">
        <v>-7.815884732722964</v>
      </c>
      <c r="T1404" t="n">
        <v>404.4186636941022</v>
      </c>
      <c r="U1404" t="n">
        <v>1595.027209609539</v>
      </c>
      <c r="V1404" t="n">
        <v>-184.5518223842761</v>
      </c>
      <c r="W1404" t="n">
        <v>4</v>
      </c>
      <c r="X1404" t="n">
        <v>1422.764270971709</v>
      </c>
      <c r="Y1404" t="b">
        <v>0</v>
      </c>
      <c r="Z1404" t="n">
        <v>1422.764270971709</v>
      </c>
      <c r="AA1404" t="b">
        <v>0</v>
      </c>
      <c r="AB1404" t="n">
        <v>-46.79305841386309</v>
      </c>
      <c r="AC1404" t="n">
        <v>-7.815884732722964</v>
      </c>
      <c r="AD1404" t="b">
        <v>0</v>
      </c>
      <c r="AE1404" t="n">
        <v>0</v>
      </c>
      <c r="AF1404" t="n">
        <v>0</v>
      </c>
      <c r="AG1404" t="n">
        <v>0.9253491210835808</v>
      </c>
      <c r="AH1404" t="n">
        <v>46.45050003240669</v>
      </c>
      <c r="AI1404" t="n">
        <v>-48.54250613910412</v>
      </c>
      <c r="AJ1404" t="n">
        <v>-7.232422067915772</v>
      </c>
      <c r="AK1404" t="n">
        <v>-1.749447725241026</v>
      </c>
      <c r="AL1404" t="n">
        <v>-7.232422067915772</v>
      </c>
      <c r="AM1404" t="n">
        <v>2</v>
      </c>
      <c r="AN1404" t="n">
        <v>2.641742869890848</v>
      </c>
      <c r="AO1404" t="n">
        <v>-2.46787313793353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</row>
    <row r="1405" spans="1:49">
      <c r="A1405" t="n">
        <v>-101.3706969</v>
      </c>
      <c r="B1405" t="n">
        <v>79.92879735</v>
      </c>
      <c r="C1405" t="n">
        <v>59.88455945734644</v>
      </c>
      <c r="D1405" t="n">
        <v>95.15386244160609</v>
      </c>
      <c r="E1405" t="n">
        <v>1369.543639194675</v>
      </c>
      <c r="F1405" t="n">
        <v>1402</v>
      </c>
      <c r="G1405" t="n">
        <v>47.25645125</v>
      </c>
      <c r="H1405" t="n">
        <v>-0.5640932831742198</v>
      </c>
      <c r="I1405" t="n">
        <v>2.118003103177513</v>
      </c>
      <c r="J1405" t="n">
        <v>0</v>
      </c>
      <c r="K1405" t="n">
        <v>0</v>
      </c>
      <c r="L1405" t="n">
        <v>-0.1175494224292444</v>
      </c>
      <c r="M1405" t="n">
        <v>0</v>
      </c>
      <c r="N1405" t="n">
        <v>89.85125712407763</v>
      </c>
      <c r="O1405" t="n">
        <v>-9.644604835865021</v>
      </c>
      <c r="P1405" t="b">
        <v>1</v>
      </c>
      <c r="Q1405" t="n">
        <v>0</v>
      </c>
      <c r="R1405" t="b">
        <v>0</v>
      </c>
      <c r="S1405" t="n">
        <v>-9.644604835865021</v>
      </c>
      <c r="T1405" t="n">
        <v>389.2907769055051</v>
      </c>
      <c r="U1405" t="n">
        <v>1535.362824115312</v>
      </c>
      <c r="V1405" t="n">
        <v>-236.5820037141819</v>
      </c>
      <c r="W1405" t="n">
        <v>4</v>
      </c>
      <c r="X1405" t="n">
        <v>1369.543639110859</v>
      </c>
      <c r="Y1405" t="b">
        <v>0</v>
      </c>
      <c r="Z1405" t="n">
        <v>1369.543639110859</v>
      </c>
      <c r="AA1405" t="b">
        <v>0</v>
      </c>
      <c r="AB1405" t="n">
        <v>-59.98529505937674</v>
      </c>
      <c r="AC1405" t="n">
        <v>-9.644604835865021</v>
      </c>
      <c r="AD1405" t="b">
        <v>0</v>
      </c>
      <c r="AE1405" t="n">
        <v>0</v>
      </c>
      <c r="AF1405" t="n">
        <v>0</v>
      </c>
      <c r="AG1405" t="n">
        <v>0.9348541165291577</v>
      </c>
      <c r="AH1405" t="n">
        <v>46.47045692406942</v>
      </c>
      <c r="AI1405" t="n">
        <v>-62.86715248595795</v>
      </c>
      <c r="AJ1405" t="n">
        <v>-9.016298533105436</v>
      </c>
      <c r="AK1405" t="n">
        <v>-2.881857426581206</v>
      </c>
      <c r="AL1405" t="n">
        <v>-9.016298533105436</v>
      </c>
      <c r="AM1405" t="n">
        <v>2</v>
      </c>
      <c r="AN1405" t="n">
        <v>4.52748279571318</v>
      </c>
      <c r="AO1405" t="n">
        <v>-2.363540111633163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</row>
    <row r="1406" spans="1:49">
      <c r="A1406" t="n">
        <v>-101.3706969</v>
      </c>
      <c r="B1406" t="n">
        <v>79.92879735</v>
      </c>
      <c r="C1406" t="n">
        <v>59.81561157625818</v>
      </c>
      <c r="D1406" t="n">
        <v>95.04430737011251</v>
      </c>
      <c r="E1406" t="n">
        <v>1299.5749099573</v>
      </c>
      <c r="F1406" t="n">
        <v>1403</v>
      </c>
      <c r="G1406" t="n">
        <v>44.84216247</v>
      </c>
      <c r="H1406" t="n">
        <v>-0.8134702443229838</v>
      </c>
      <c r="I1406" t="n">
        <v>2.118003103177513</v>
      </c>
      <c r="J1406" t="n">
        <v>0</v>
      </c>
      <c r="K1406" t="n">
        <v>0</v>
      </c>
      <c r="L1406" t="n">
        <v>-0.1139806220008012</v>
      </c>
      <c r="M1406" t="n">
        <v>0</v>
      </c>
      <c r="N1406" t="n">
        <v>89.87901017871305</v>
      </c>
      <c r="O1406" t="n">
        <v>-14.52111491892886</v>
      </c>
      <c r="P1406" t="b">
        <v>1</v>
      </c>
      <c r="Q1406" t="n">
        <v>0</v>
      </c>
      <c r="R1406" t="b">
        <v>0</v>
      </c>
      <c r="S1406" t="n">
        <v>-14.52111491892886</v>
      </c>
      <c r="T1406" t="n">
        <v>369.402267929909</v>
      </c>
      <c r="U1406" t="n">
        <v>1456.922544715561</v>
      </c>
      <c r="V1406" t="n">
        <v>-375.3805678840351</v>
      </c>
      <c r="W1406" t="n">
        <v>4</v>
      </c>
      <c r="X1406" t="n">
        <v>1299.574909886281</v>
      </c>
      <c r="Y1406" t="b">
        <v>0</v>
      </c>
      <c r="Z1406" t="n">
        <v>1299.574909886281</v>
      </c>
      <c r="AA1406" t="b">
        <v>0</v>
      </c>
      <c r="AB1406" t="n">
        <v>-95.17762877384257</v>
      </c>
      <c r="AC1406" t="n">
        <v>-14.52111491892886</v>
      </c>
      <c r="AD1406" t="b">
        <v>0</v>
      </c>
      <c r="AE1406" t="n">
        <v>0</v>
      </c>
      <c r="AF1406" t="n">
        <v>0</v>
      </c>
      <c r="AG1406" t="n">
        <v>0.9469557420999875</v>
      </c>
      <c r="AH1406" t="n">
        <v>46.49194765787556</v>
      </c>
      <c r="AI1406" t="n">
        <v>-101.0414821601471</v>
      </c>
      <c r="AJ1406" t="n">
        <v>-13.75085315417348</v>
      </c>
      <c r="AK1406" t="n">
        <v>-5.863853386304541</v>
      </c>
      <c r="AL1406" t="n">
        <v>-13.75085315417348</v>
      </c>
      <c r="AM1406" t="n">
        <v>2</v>
      </c>
      <c r="AN1406" t="n">
        <v>9.389705315463006</v>
      </c>
      <c r="AO1406" t="n">
        <v>-2.228457063344951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</row>
    <row r="1407" spans="1:49">
      <c r="A1407" t="n">
        <v>-101.3706969</v>
      </c>
      <c r="B1407" t="n">
        <v>79.92879735</v>
      </c>
      <c r="C1407" t="n">
        <v>59.74811395444415</v>
      </c>
      <c r="D1407" t="n">
        <v>94.93705669515674</v>
      </c>
      <c r="E1407" t="n">
        <v>1194.475486533105</v>
      </c>
      <c r="F1407" t="n">
        <v>1404</v>
      </c>
      <c r="G1407" t="n">
        <v>41.21568016</v>
      </c>
      <c r="H1407" t="n">
        <v>-1.216001647867179</v>
      </c>
      <c r="I1407" t="n">
        <v>2.118003103177513</v>
      </c>
      <c r="J1407" t="n">
        <v>0</v>
      </c>
      <c r="K1407" t="n">
        <v>0</v>
      </c>
      <c r="L1407" t="n">
        <v>-0.106478631471506</v>
      </c>
      <c r="M1407" t="n">
        <v>0</v>
      </c>
      <c r="N1407" t="n">
        <v>89.90676323334846</v>
      </c>
      <c r="O1407" t="n">
        <v>-21.29589822296195</v>
      </c>
      <c r="P1407" t="b">
        <v>1</v>
      </c>
      <c r="Q1407" t="n">
        <v>0</v>
      </c>
      <c r="R1407" t="b">
        <v>0</v>
      </c>
      <c r="S1407" t="n">
        <v>-21.29589822296195</v>
      </c>
      <c r="T1407" t="n">
        <v>339.527910491908</v>
      </c>
      <c r="U1407" t="n">
        <v>1339.098078980085</v>
      </c>
      <c r="V1407" t="n">
        <v>-598.951785410952</v>
      </c>
      <c r="W1407" t="n">
        <v>4</v>
      </c>
      <c r="X1407" t="n">
        <v>1194.475486450236</v>
      </c>
      <c r="Y1407" t="b">
        <v>0</v>
      </c>
      <c r="Z1407" t="n">
        <v>1194.475486450236</v>
      </c>
      <c r="AA1407" t="b">
        <v>0</v>
      </c>
      <c r="AB1407" t="n">
        <v>-151.8640429540953</v>
      </c>
      <c r="AC1407" t="n">
        <v>-21.29589822296195</v>
      </c>
      <c r="AD1407" t="b">
        <v>0</v>
      </c>
      <c r="AE1407" t="n">
        <v>0</v>
      </c>
      <c r="AF1407" t="n">
        <v>0</v>
      </c>
      <c r="AG1407" t="n">
        <v>0.9546339341001076</v>
      </c>
      <c r="AH1407" t="n">
        <v>46.51829386907015</v>
      </c>
      <c r="AI1407" t="n">
        <v>-162.5275434681791</v>
      </c>
      <c r="AJ1407" t="n">
        <v>-20.32978710078165</v>
      </c>
      <c r="AK1407" t="n">
        <v>-10.66350051408381</v>
      </c>
      <c r="AL1407" t="n">
        <v>-20.32978710078165</v>
      </c>
      <c r="AM1407" t="n">
        <v>2</v>
      </c>
      <c r="AN1407" t="n">
        <v>16.17998436694456</v>
      </c>
      <c r="AO1407" t="n">
        <v>-2.029747874486534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</row>
    <row r="1408" spans="1:49">
      <c r="A1408" t="n">
        <v>-101.3706969</v>
      </c>
      <c r="B1408" t="n">
        <v>79.92879735</v>
      </c>
      <c r="C1408" t="n">
        <v>59.68145989529039</v>
      </c>
      <c r="D1408" t="n">
        <v>94.83114640319894</v>
      </c>
      <c r="E1408" t="n">
        <v>1234.142406330665</v>
      </c>
      <c r="F1408" t="n">
        <v>1405</v>
      </c>
      <c r="G1408" t="n">
        <v>36.287108895</v>
      </c>
      <c r="H1408" t="n">
        <v>-1.451734476708303</v>
      </c>
      <c r="I1408" t="n">
        <v>2.118003103177513</v>
      </c>
      <c r="J1408" t="n">
        <v>0</v>
      </c>
      <c r="K1408" t="n">
        <v>0</v>
      </c>
      <c r="L1408" t="n">
        <v>-0.09382537522174644</v>
      </c>
      <c r="M1408" t="n">
        <v>0</v>
      </c>
      <c r="N1408" t="n">
        <v>89.93451628798387</v>
      </c>
      <c r="O1408" t="n">
        <v>-22.91494272848115</v>
      </c>
      <c r="P1408" t="b">
        <v>1</v>
      </c>
      <c r="Q1408" t="n">
        <v>0</v>
      </c>
      <c r="R1408" t="b">
        <v>0</v>
      </c>
      <c r="S1408" t="n">
        <v>-22.91494272848115</v>
      </c>
      <c r="T1408" t="n">
        <v>298.9271610484975</v>
      </c>
      <c r="U1408" t="n">
        <v>1178.968723175274</v>
      </c>
      <c r="V1408" t="n">
        <v>-732.0230907984511</v>
      </c>
      <c r="W1408" t="n">
        <v>4</v>
      </c>
      <c r="X1408" t="n">
        <v>1051.640101072344</v>
      </c>
      <c r="Y1408" t="b">
        <v>0</v>
      </c>
      <c r="Z1408" t="n">
        <v>1051.640101072344</v>
      </c>
      <c r="AA1408" t="b">
        <v>0</v>
      </c>
      <c r="AB1408" t="n">
        <v>-185.6042319468689</v>
      </c>
      <c r="AC1408" t="n">
        <v>-22.91494272848115</v>
      </c>
      <c r="AD1408" t="b">
        <v>0</v>
      </c>
      <c r="AE1408" t="n">
        <v>0</v>
      </c>
      <c r="AF1408" t="n">
        <v>0</v>
      </c>
      <c r="AG1408" t="n">
        <v>0.9571899481554541</v>
      </c>
      <c r="AH1408" t="n">
        <v>46.55133895689233</v>
      </c>
      <c r="AI1408" t="n">
        <v>-199.1687277518569</v>
      </c>
      <c r="AJ1408" t="n">
        <v>-21.93395284226007</v>
      </c>
      <c r="AK1408" t="n">
        <v>-13.56449580498796</v>
      </c>
      <c r="AL1408" t="n">
        <v>-21.93395284226007</v>
      </c>
      <c r="AM1408" t="n">
        <v>2</v>
      </c>
      <c r="AN1408" t="n">
        <v>17.70695437027744</v>
      </c>
      <c r="AO1408" t="n">
        <v>-2.10417383892385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</row>
    <row r="1409" spans="1:49">
      <c r="A1409" t="n">
        <v>-101.3706969</v>
      </c>
      <c r="B1409" t="n">
        <v>79.92879735</v>
      </c>
      <c r="C1409" t="n">
        <v>59.61539098984488</v>
      </c>
      <c r="D1409" t="n">
        <v>94.7261658940761</v>
      </c>
      <c r="E1409" t="n">
        <v>1294.78060492367</v>
      </c>
      <c r="F1409" t="n">
        <v>1406</v>
      </c>
      <c r="G1409" t="n">
        <v>31.34340451</v>
      </c>
      <c r="H1409" t="n">
        <v>-1.203956820299611</v>
      </c>
      <c r="I1409" t="n">
        <v>2.118003103177513</v>
      </c>
      <c r="J1409" t="n">
        <v>0</v>
      </c>
      <c r="K1409" t="n">
        <v>0</v>
      </c>
      <c r="L1409" t="n">
        <v>-0.08199433258886674</v>
      </c>
      <c r="M1409" t="n">
        <v>0</v>
      </c>
      <c r="N1409" t="n">
        <v>89.96226934261928</v>
      </c>
      <c r="O1409" t="n">
        <v>-16.22451250867029</v>
      </c>
      <c r="P1409" t="b">
        <v>1</v>
      </c>
      <c r="Q1409" t="n">
        <v>0</v>
      </c>
      <c r="R1409" t="b">
        <v>0</v>
      </c>
      <c r="S1409" t="n">
        <v>-16.22451250867029</v>
      </c>
      <c r="T1409" t="n">
        <v>258.201747482285</v>
      </c>
      <c r="U1409" t="n">
        <v>1018.347692070132</v>
      </c>
      <c r="V1409" t="n">
        <v>-600.0450555095475</v>
      </c>
      <c r="W1409" t="n">
        <v>3</v>
      </c>
      <c r="X1409" t="n">
        <v>1347.273996608785</v>
      </c>
      <c r="Y1409" t="b">
        <v>1</v>
      </c>
      <c r="Z1409" t="n">
        <v>1347.273996608785</v>
      </c>
      <c r="AA1409" t="b">
        <v>0</v>
      </c>
      <c r="AB1409" t="n">
        <v>-152.1412412549563</v>
      </c>
      <c r="AC1409" t="n">
        <v>-16.22451250867029</v>
      </c>
      <c r="AD1409" t="b">
        <v>0</v>
      </c>
      <c r="AE1409" t="n">
        <v>0</v>
      </c>
      <c r="AF1409" t="n">
        <v>-52.49339168511506</v>
      </c>
      <c r="AG1409" t="n">
        <v>0.9555694433797429</v>
      </c>
      <c r="AH1409" t="n">
        <v>46.5848929613941</v>
      </c>
      <c r="AI1409" t="n">
        <v>-109.8877711421782</v>
      </c>
      <c r="AJ1409" t="n">
        <v>-15.50364838701775</v>
      </c>
      <c r="AK1409" t="n">
        <v>42.2534701127781</v>
      </c>
      <c r="AL1409" t="n">
        <v>-14.89958485623148</v>
      </c>
      <c r="AM1409" t="n">
        <v>2</v>
      </c>
      <c r="AN1409" t="n">
        <v>10.56188706078875</v>
      </c>
      <c r="AO1409" t="n">
        <v>-2.219284981805973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</row>
    <row r="1410" spans="1:49">
      <c r="A1410" t="n">
        <v>-76.02802266499999</v>
      </c>
      <c r="B1410" t="n">
        <v>54.590001745</v>
      </c>
      <c r="C1410" t="n">
        <v>59.55457048352536</v>
      </c>
      <c r="D1410" t="n">
        <v>94.62952485430895</v>
      </c>
      <c r="E1410" t="n">
        <v>1204.902957016635</v>
      </c>
      <c r="F1410" t="n">
        <v>1407</v>
      </c>
      <c r="G1410" t="n">
        <v>28.031240025</v>
      </c>
      <c r="H1410" t="n">
        <v>-0.6123289670932572</v>
      </c>
      <c r="I1410" t="n">
        <v>1.588502327174198</v>
      </c>
      <c r="J1410" t="n">
        <v>0</v>
      </c>
      <c r="K1410" t="n">
        <v>0</v>
      </c>
      <c r="L1410" t="n">
        <v>-0.07556082391362406</v>
      </c>
      <c r="M1410" t="n">
        <v>0</v>
      </c>
      <c r="N1410" t="n">
        <v>89.9856233007955</v>
      </c>
      <c r="O1410" t="n">
        <v>-6.73321528674107</v>
      </c>
      <c r="P1410" t="b">
        <v>1</v>
      </c>
      <c r="Q1410" t="n">
        <v>0</v>
      </c>
      <c r="R1410" t="b">
        <v>0</v>
      </c>
      <c r="S1410" t="n">
        <v>-6.73321528674107</v>
      </c>
      <c r="T1410" t="n">
        <v>230.9166879507682</v>
      </c>
      <c r="U1410" t="n">
        <v>910.7354172778298</v>
      </c>
      <c r="V1410" t="n">
        <v>-278.4444481592149</v>
      </c>
      <c r="W1410" t="n">
        <v>3</v>
      </c>
      <c r="X1410" t="n">
        <v>1204.902957058569</v>
      </c>
      <c r="Y1410" t="b">
        <v>0</v>
      </c>
      <c r="Z1410" t="n">
        <v>1204.902957058569</v>
      </c>
      <c r="AA1410" t="b">
        <v>0</v>
      </c>
      <c r="AB1410" t="n">
        <v>-70.5995051113628</v>
      </c>
      <c r="AC1410" t="n">
        <v>-6.73321528674107</v>
      </c>
      <c r="AD1410" t="b">
        <v>0</v>
      </c>
      <c r="AE1410" t="n">
        <v>0</v>
      </c>
      <c r="AF1410" t="n">
        <v>-4.193384484096896e-08</v>
      </c>
      <c r="AG1410" t="n">
        <v>0.9434307007847658</v>
      </c>
      <c r="AH1410" t="n">
        <v>46.60954956420197</v>
      </c>
      <c r="AI1410" t="n">
        <v>-50.34447511887428</v>
      </c>
      <c r="AJ1410" t="n">
        <v>-6.352322016504825</v>
      </c>
      <c r="AK1410" t="n">
        <v>20.25502999248852</v>
      </c>
      <c r="AL1410" t="n">
        <v>-6.352322016283746</v>
      </c>
      <c r="AM1410" t="n">
        <v>2</v>
      </c>
      <c r="AN1410" t="n">
        <v>2.705046229708525</v>
      </c>
      <c r="AO1410" t="n">
        <v>-2.049247234581967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</row>
    <row r="1411" spans="1:49">
      <c r="A1411" t="n">
        <v>-25.342674215</v>
      </c>
      <c r="B1411" t="n">
        <v>3.91241054</v>
      </c>
      <c r="C1411" t="n">
        <v>59.50881070793844</v>
      </c>
      <c r="D1411" t="n">
        <v>94.55681463599871</v>
      </c>
      <c r="E1411" t="n">
        <v>1153.78970685509</v>
      </c>
      <c r="F1411" t="n">
        <v>1408</v>
      </c>
      <c r="G1411" t="n">
        <v>26.842125355</v>
      </c>
      <c r="H1411" t="n">
        <v>-0.09779327382735303</v>
      </c>
      <c r="I1411" t="n">
        <v>0.5295007755854418</v>
      </c>
      <c r="J1411" t="n">
        <v>0</v>
      </c>
      <c r="K1411" t="n">
        <v>0</v>
      </c>
      <c r="L1411" t="n">
        <v>-0.07388500246969321</v>
      </c>
      <c r="M1411" t="n">
        <v>0</v>
      </c>
      <c r="N1411" t="n">
        <v>89.99577996959498</v>
      </c>
      <c r="O1411" t="n">
        <v>0.05568373112336063</v>
      </c>
      <c r="P1411" t="b">
        <v>1</v>
      </c>
      <c r="Q1411" t="n">
        <v>0</v>
      </c>
      <c r="R1411" t="b">
        <v>0</v>
      </c>
      <c r="S1411" t="n">
        <v>0.05568373112336063</v>
      </c>
      <c r="T1411" t="n">
        <v>221.1209592942701</v>
      </c>
      <c r="U1411" t="n">
        <v>872.1010634566012</v>
      </c>
      <c r="V1411" t="n">
        <v>2.404749261137774</v>
      </c>
      <c r="W1411" t="n">
        <v>3</v>
      </c>
      <c r="X1411" t="n">
        <v>1153.789706953083</v>
      </c>
      <c r="Y1411" t="b">
        <v>0</v>
      </c>
      <c r="Z1411" t="n">
        <v>1153.789706953083</v>
      </c>
      <c r="AA1411" t="b">
        <v>0</v>
      </c>
      <c r="AB1411" t="n">
        <v>0.6097234434933505</v>
      </c>
      <c r="AC1411" t="n">
        <v>0.05568373112336063</v>
      </c>
      <c r="AD1411" t="b">
        <v>0</v>
      </c>
      <c r="AE1411" t="n">
        <v>0</v>
      </c>
      <c r="AF1411" t="n">
        <v>0</v>
      </c>
      <c r="AG1411" t="n">
        <v>0.2021642447573473</v>
      </c>
      <c r="AH1411" t="n">
        <v>46.62257772553545</v>
      </c>
      <c r="AI1411" t="n">
        <v>2.279652771187838</v>
      </c>
      <c r="AJ1411" t="n">
        <v>0.2754380785296451</v>
      </c>
      <c r="AK1411" t="n">
        <v>1.818788490391655</v>
      </c>
      <c r="AL1411" t="n">
        <v>0.2754380785296451</v>
      </c>
      <c r="AM1411" t="n">
        <v>1</v>
      </c>
      <c r="AN1411" t="n">
        <v>0</v>
      </c>
      <c r="AO1411" t="n">
        <v>0.8059972430671045</v>
      </c>
      <c r="AP1411" t="n">
        <v>0</v>
      </c>
      <c r="AQ1411" t="n">
        <v>0.4914987415852847</v>
      </c>
      <c r="AR1411" t="n">
        <v>1</v>
      </c>
      <c r="AS1411" t="n">
        <v>0</v>
      </c>
      <c r="AT1411" t="n">
        <v>0</v>
      </c>
      <c r="AU1411" t="n">
        <v>0</v>
      </c>
      <c r="AV1411" t="n">
        <v>0.4824128201606415</v>
      </c>
      <c r="AW1411" t="n">
        <v>0.1516624008888577</v>
      </c>
    </row>
    <row r="1412" spans="1:49">
      <c r="A1412" t="n">
        <v>0</v>
      </c>
      <c r="B1412" t="n">
        <v>-21.42638506</v>
      </c>
      <c r="C1412" t="n">
        <v>59.48135474094744</v>
      </c>
      <c r="D1412" t="n">
        <v>94.51318834351301</v>
      </c>
      <c r="E1412" t="n">
        <v>1157.907777548385</v>
      </c>
      <c r="F1412" t="n">
        <v>1409</v>
      </c>
      <c r="G1412" t="n">
        <v>26.93792944</v>
      </c>
      <c r="H1412" t="n">
        <v>0.09240990823600415</v>
      </c>
      <c r="I1412" t="n">
        <v>-0</v>
      </c>
      <c r="J1412" t="n">
        <v>0</v>
      </c>
      <c r="K1412" t="n">
        <v>0</v>
      </c>
      <c r="L1412" t="n">
        <v>-0.07448339008381372</v>
      </c>
      <c r="M1412" t="n">
        <v>0</v>
      </c>
      <c r="N1412" t="n">
        <v>89.99273934901859</v>
      </c>
      <c r="O1412" t="n">
        <v>2.476020133550179</v>
      </c>
      <c r="P1412" t="b">
        <v>1</v>
      </c>
      <c r="Q1412" t="n">
        <v>0</v>
      </c>
      <c r="R1412" t="b">
        <v>0</v>
      </c>
      <c r="S1412" t="n">
        <v>2.476020133550179</v>
      </c>
      <c r="T1412" t="n">
        <v>221.9101773945262</v>
      </c>
      <c r="U1412" t="n">
        <v>875.2137396440114</v>
      </c>
      <c r="V1412" t="n">
        <v>106.5487436609889</v>
      </c>
      <c r="W1412" t="n">
        <v>3</v>
      </c>
      <c r="X1412" t="n">
        <v>1157.907777549027</v>
      </c>
      <c r="Y1412" t="b">
        <v>0</v>
      </c>
      <c r="Z1412" t="n">
        <v>1157.907777549027</v>
      </c>
      <c r="AA1412" t="b">
        <v>0</v>
      </c>
      <c r="AB1412" t="n">
        <v>27.0154015367619</v>
      </c>
      <c r="AC1412" t="n">
        <v>2.476020133550179</v>
      </c>
      <c r="AD1412" t="b">
        <v>0</v>
      </c>
      <c r="AE1412" t="n">
        <v>0</v>
      </c>
      <c r="AF1412" t="n">
        <v>0</v>
      </c>
      <c r="AG1412" t="n">
        <v>0.8905611100513239</v>
      </c>
      <c r="AH1412" t="n">
        <v>46.62409729882722</v>
      </c>
      <c r="AI1412" t="n">
        <v>22.92914479203245</v>
      </c>
      <c r="AJ1412" t="n">
        <v>2.780292228803348</v>
      </c>
      <c r="AK1412" t="n">
        <v>2.509340153512497</v>
      </c>
      <c r="AL1412" t="n">
        <v>2.780292228803348</v>
      </c>
      <c r="AM1412" t="n">
        <v>0</v>
      </c>
      <c r="AN1412" t="n">
        <v>0</v>
      </c>
      <c r="AO1412" t="n">
        <v>2.780424424374159</v>
      </c>
      <c r="AP1412" t="n">
        <v>0</v>
      </c>
      <c r="AQ1412" t="n">
        <v>0.8520970184185207</v>
      </c>
      <c r="AR1412" t="n">
        <v>1</v>
      </c>
      <c r="AS1412" t="n">
        <v>0</v>
      </c>
      <c r="AT1412" t="n">
        <v>0</v>
      </c>
      <c r="AU1412" t="n">
        <v>0</v>
      </c>
      <c r="AV1412" t="n">
        <v>0.8418473711861914</v>
      </c>
      <c r="AW1412" t="n">
        <v>0.2646625217247654</v>
      </c>
    </row>
    <row r="1413" spans="1:49">
      <c r="A1413" t="n">
        <v>0</v>
      </c>
      <c r="B1413" t="n">
        <v>-21.42638506</v>
      </c>
      <c r="C1413" t="n">
        <v>59.45967478903626</v>
      </c>
      <c r="D1413" t="n">
        <v>94.47873987832281</v>
      </c>
      <c r="E1413" t="n">
        <v>1170.39853975651</v>
      </c>
      <c r="F1413" t="n">
        <v>1410</v>
      </c>
      <c r="G1413" t="n">
        <v>27.228518445</v>
      </c>
      <c r="H1413" t="n">
        <v>0.05014788255000013</v>
      </c>
      <c r="I1413" t="n">
        <v>-0</v>
      </c>
      <c r="J1413" t="n">
        <v>0</v>
      </c>
      <c r="K1413" t="n">
        <v>0</v>
      </c>
      <c r="L1413" t="n">
        <v>-0.06949620502327497</v>
      </c>
      <c r="M1413" t="n">
        <v>0</v>
      </c>
      <c r="N1413" t="n">
        <v>89.98529963198386</v>
      </c>
      <c r="O1413" t="n">
        <v>1.963602649282936</v>
      </c>
      <c r="P1413" t="b">
        <v>1</v>
      </c>
      <c r="Q1413" t="n">
        <v>0</v>
      </c>
      <c r="R1413" t="b">
        <v>0</v>
      </c>
      <c r="S1413" t="n">
        <v>1.963602649282936</v>
      </c>
      <c r="T1413" t="n">
        <v>224.304001232846</v>
      </c>
      <c r="U1413" t="n">
        <v>884.6549808623446</v>
      </c>
      <c r="V1413" t="n">
        <v>83.59647608175358</v>
      </c>
      <c r="W1413" t="n">
        <v>3</v>
      </c>
      <c r="X1413" t="n">
        <v>1170.398539680882</v>
      </c>
      <c r="Y1413" t="b">
        <v>0</v>
      </c>
      <c r="Z1413" t="n">
        <v>1170.398539680882</v>
      </c>
      <c r="AA1413" t="b">
        <v>0</v>
      </c>
      <c r="AB1413" t="n">
        <v>21.19586107549533</v>
      </c>
      <c r="AC1413" t="n">
        <v>1.963602649282936</v>
      </c>
      <c r="AD1413" t="b">
        <v>0</v>
      </c>
      <c r="AE1413" t="n">
        <v>0</v>
      </c>
      <c r="AF1413" t="n">
        <v>0</v>
      </c>
      <c r="AG1413" t="n">
        <v>0.8714719714735624</v>
      </c>
      <c r="AH1413" t="n">
        <v>46.63336571827094</v>
      </c>
      <c r="AI1413" t="n">
        <v>18.38390623956616</v>
      </c>
      <c r="AJ1413" t="n">
        <v>2.253202298592234</v>
      </c>
      <c r="AK1413" t="n">
        <v>2.362847225586314</v>
      </c>
      <c r="AL1413" t="n">
        <v>2.253202298592234</v>
      </c>
      <c r="AM1413" t="n">
        <v>0</v>
      </c>
      <c r="AN1413" t="n">
        <v>0</v>
      </c>
      <c r="AO1413" t="n">
        <v>2.253300918206483</v>
      </c>
      <c r="AP1413" t="n">
        <v>0</v>
      </c>
      <c r="AQ1413" t="n">
        <v>0.7582146234661294</v>
      </c>
      <c r="AR1413" t="n">
        <v>1</v>
      </c>
      <c r="AS1413" t="n">
        <v>0</v>
      </c>
      <c r="AT1413" t="n">
        <v>0</v>
      </c>
      <c r="AU1413" t="n">
        <v>0</v>
      </c>
      <c r="AV1413" t="n">
        <v>0.7482240479619646</v>
      </c>
      <c r="AW1413" t="n">
        <v>0.2352289383165726</v>
      </c>
    </row>
    <row r="1414" spans="1:49">
      <c r="A1414" t="n">
        <v>0</v>
      </c>
      <c r="B1414" t="n">
        <v>-21.42638506</v>
      </c>
      <c r="C1414" t="n">
        <v>59.43077974627398</v>
      </c>
      <c r="D1414" t="n">
        <v>94.43282695938075</v>
      </c>
      <c r="E1414" t="n">
        <v>1172.25316601597</v>
      </c>
      <c r="F1414" t="n">
        <v>1411</v>
      </c>
      <c r="G1414" t="n">
        <v>27.271665055</v>
      </c>
      <c r="H1414" t="n">
        <v>-0.01488842593600115</v>
      </c>
      <c r="I1414" t="n">
        <v>-0</v>
      </c>
      <c r="J1414" t="n">
        <v>0</v>
      </c>
      <c r="K1414" t="n">
        <v>0</v>
      </c>
      <c r="L1414" t="n">
        <v>-0.05170750584539818</v>
      </c>
      <c r="M1414" t="n">
        <v>0</v>
      </c>
      <c r="N1414" t="n">
        <v>89.97785991494914</v>
      </c>
      <c r="O1414" t="n">
        <v>1.130019440535531</v>
      </c>
      <c r="P1414" t="b">
        <v>1</v>
      </c>
      <c r="Q1414" t="n">
        <v>0</v>
      </c>
      <c r="R1414" t="b">
        <v>0</v>
      </c>
      <c r="S1414" t="n">
        <v>1.130019440535531</v>
      </c>
      <c r="T1414" t="n">
        <v>224.659435821848</v>
      </c>
      <c r="U1414" t="n">
        <v>886.0568148813686</v>
      </c>
      <c r="V1414" t="n">
        <v>48.03221705598472</v>
      </c>
      <c r="W1414" t="n">
        <v>3</v>
      </c>
      <c r="X1414" t="n">
        <v>1172.253166088051</v>
      </c>
      <c r="Y1414" t="b">
        <v>0</v>
      </c>
      <c r="Z1414" t="n">
        <v>1172.253166088051</v>
      </c>
      <c r="AA1414" t="b">
        <v>0</v>
      </c>
      <c r="AB1414" t="n">
        <v>12.1785540202801</v>
      </c>
      <c r="AC1414" t="n">
        <v>1.130019440535531</v>
      </c>
      <c r="AD1414" t="b">
        <v>0</v>
      </c>
      <c r="AE1414" t="n">
        <v>0</v>
      </c>
      <c r="AF1414" t="n">
        <v>0</v>
      </c>
      <c r="AG1414" t="n">
        <v>0.8122101368541086</v>
      </c>
      <c r="AH1414" t="n">
        <v>46.64199811286149</v>
      </c>
      <c r="AI1414" t="n">
        <v>11.33358946591184</v>
      </c>
      <c r="AJ1414" t="n">
        <v>1.391289506570771</v>
      </c>
      <c r="AK1414" t="n">
        <v>2.128333214755303</v>
      </c>
      <c r="AL1414" t="n">
        <v>1.391289506570771</v>
      </c>
      <c r="AM1414" t="n">
        <v>0</v>
      </c>
      <c r="AN1414" t="n">
        <v>0</v>
      </c>
      <c r="AO1414" t="n">
        <v>1.391314431923947</v>
      </c>
      <c r="AP1414" t="n">
        <v>0</v>
      </c>
      <c r="AQ1414" t="n">
        <v>0.6019878141719028</v>
      </c>
      <c r="AR1414" t="n">
        <v>1</v>
      </c>
      <c r="AS1414" t="n">
        <v>0</v>
      </c>
      <c r="AT1414" t="n">
        <v>0</v>
      </c>
      <c r="AU1414" t="n">
        <v>0</v>
      </c>
      <c r="AV1414" t="n">
        <v>0.5924946569998945</v>
      </c>
      <c r="AW1414" t="n">
        <v>0.1862702615666422</v>
      </c>
    </row>
    <row r="1415" spans="1:49">
      <c r="A1415" t="n">
        <v>0</v>
      </c>
      <c r="B1415" t="n">
        <v>-21.42638506</v>
      </c>
      <c r="C1415" t="n">
        <v>59.39366752431031</v>
      </c>
      <c r="D1415" t="n">
        <v>94.37385731352155</v>
      </c>
      <c r="E1415" t="n">
        <v>1163.18661272675</v>
      </c>
      <c r="F1415" t="n">
        <v>1412</v>
      </c>
      <c r="G1415" t="n">
        <v>27.06073792</v>
      </c>
      <c r="H1415" t="n">
        <v>-0.130411282972664</v>
      </c>
      <c r="I1415" t="n">
        <v>-0</v>
      </c>
      <c r="J1415" t="n">
        <v>0</v>
      </c>
      <c r="K1415" t="n">
        <v>0</v>
      </c>
      <c r="L1415" t="n">
        <v>-0.02617501552685964</v>
      </c>
      <c r="M1415" t="n">
        <v>0</v>
      </c>
      <c r="N1415" t="n">
        <v>89.97042019791441</v>
      </c>
      <c r="O1415" t="n">
        <v>-0.3574919690508628</v>
      </c>
      <c r="P1415" t="b">
        <v>1</v>
      </c>
      <c r="Q1415" t="n">
        <v>0</v>
      </c>
      <c r="R1415" t="b">
        <v>0</v>
      </c>
      <c r="S1415" t="n">
        <v>-0.3574919690508628</v>
      </c>
      <c r="T1415" t="n">
        <v>222.9218532043932</v>
      </c>
      <c r="U1415" t="n">
        <v>879.2037890381268</v>
      </c>
      <c r="V1415" t="n">
        <v>-15.31387250883802</v>
      </c>
      <c r="W1415" t="n">
        <v>3</v>
      </c>
      <c r="X1415" t="n">
        <v>1163.186612897442</v>
      </c>
      <c r="Y1415" t="b">
        <v>0</v>
      </c>
      <c r="Z1415" t="n">
        <v>1163.186612897442</v>
      </c>
      <c r="AA1415" t="b">
        <v>0</v>
      </c>
      <c r="AB1415" t="n">
        <v>-3.88282771522262</v>
      </c>
      <c r="AC1415" t="n">
        <v>-0.3574919690508628</v>
      </c>
      <c r="AD1415" t="b">
        <v>0</v>
      </c>
      <c r="AE1415" t="n">
        <v>0</v>
      </c>
      <c r="AF1415" t="n">
        <v>0</v>
      </c>
      <c r="AG1415" t="n">
        <v>0.5479868990792502</v>
      </c>
      <c r="AH1415" t="n">
        <v>46.6492564625743</v>
      </c>
      <c r="AI1415" t="n">
        <v>-1.608268117402731</v>
      </c>
      <c r="AJ1415" t="n">
        <v>-0.1959009155659176</v>
      </c>
      <c r="AK1415" t="n">
        <v>2.274559597819889</v>
      </c>
      <c r="AL1415" t="n">
        <v>-0.1959009155659176</v>
      </c>
      <c r="AM1415" t="n">
        <v>0</v>
      </c>
      <c r="AN1415" t="n">
        <v>0</v>
      </c>
      <c r="AO1415" t="n">
        <v>-0.1685551247520587</v>
      </c>
      <c r="AP1415" t="n">
        <v>0</v>
      </c>
      <c r="AQ1415" t="n">
        <v>0.3193399402673703</v>
      </c>
      <c r="AR1415" t="n">
        <v>1</v>
      </c>
      <c r="AS1415" t="n">
        <v>0</v>
      </c>
      <c r="AT1415" t="n">
        <v>0</v>
      </c>
      <c r="AU1415" t="n">
        <v>0</v>
      </c>
      <c r="AV1415" t="n">
        <v>0.3108514343536983</v>
      </c>
      <c r="AW1415" t="n">
        <v>0.09772641373446109</v>
      </c>
    </row>
    <row r="1416" spans="1:49">
      <c r="A1416" t="n">
        <v>0</v>
      </c>
      <c r="B1416" t="n">
        <v>-21.42638506</v>
      </c>
      <c r="C1416" t="n">
        <v>59.35878267141577</v>
      </c>
      <c r="D1416" t="n">
        <v>94.31842685659404</v>
      </c>
      <c r="E1416" t="n">
        <v>1411.13103010095</v>
      </c>
      <c r="F1416" t="n">
        <v>1413</v>
      </c>
      <c r="G1416" t="n">
        <v>26.43743424</v>
      </c>
      <c r="H1416" t="n">
        <v>-0.1586587880066719</v>
      </c>
      <c r="I1416" t="n">
        <v>-0</v>
      </c>
      <c r="J1416" t="n">
        <v>0</v>
      </c>
      <c r="K1416" t="n">
        <v>0</v>
      </c>
      <c r="L1416" t="n">
        <v>0.009484498765448712</v>
      </c>
      <c r="M1416" t="n">
        <v>0</v>
      </c>
      <c r="N1416" t="n">
        <v>89.96298048087968</v>
      </c>
      <c r="O1416" t="n">
        <v>-0.710283591802593</v>
      </c>
      <c r="P1416" t="b">
        <v>1</v>
      </c>
      <c r="Q1416" t="n">
        <v>0</v>
      </c>
      <c r="R1416" t="b">
        <v>0</v>
      </c>
      <c r="S1416" t="n">
        <v>-0.710283591802593</v>
      </c>
      <c r="T1416" t="n">
        <v>217.7871812724787</v>
      </c>
      <c r="U1416" t="n">
        <v>858.9526429386561</v>
      </c>
      <c r="V1416" t="n">
        <v>-31.14374610258129</v>
      </c>
      <c r="W1416" t="n">
        <v>2</v>
      </c>
      <c r="X1416" t="n">
        <v>1834.72284531697</v>
      </c>
      <c r="Y1416" t="b">
        <v>1</v>
      </c>
      <c r="Z1416" t="n">
        <v>1834.72284531697</v>
      </c>
      <c r="AA1416" t="b">
        <v>0</v>
      </c>
      <c r="AB1416" t="n">
        <v>-7.896487348524666</v>
      </c>
      <c r="AC1416" t="n">
        <v>-0.710283591802593</v>
      </c>
      <c r="AD1416" t="b">
        <v>0</v>
      </c>
      <c r="AE1416" t="n">
        <v>0</v>
      </c>
      <c r="AF1416" t="n">
        <v>-423.5918152160195</v>
      </c>
      <c r="AG1416" t="n">
        <v>0.7618866911405149</v>
      </c>
      <c r="AH1416" t="n">
        <v>46.65478356026637</v>
      </c>
      <c r="AI1416" t="n">
        <v>-2.81658643146086</v>
      </c>
      <c r="AJ1416" t="n">
        <v>-0.5411556155298778</v>
      </c>
      <c r="AK1416" t="n">
        <v>5.079900917063807</v>
      </c>
      <c r="AL1416" t="n">
        <v>-0.4162162602034108</v>
      </c>
      <c r="AM1416" t="n">
        <v>0</v>
      </c>
      <c r="AN1416" t="n">
        <v>0</v>
      </c>
      <c r="AO1416" t="n">
        <v>-0.2440508807930694</v>
      </c>
      <c r="AP1416" t="n">
        <v>0</v>
      </c>
      <c r="AQ1416" t="n">
        <v>0.3791385049884985</v>
      </c>
      <c r="AR1416" t="n">
        <v>1</v>
      </c>
      <c r="AS1416" t="n">
        <v>0</v>
      </c>
      <c r="AT1416" t="n">
        <v>0</v>
      </c>
      <c r="AU1416" t="n">
        <v>0</v>
      </c>
      <c r="AV1416" t="n">
        <v>0.3703182308782107</v>
      </c>
      <c r="AW1416" t="n">
        <v>0.1164217650127987</v>
      </c>
    </row>
    <row r="1417" spans="1:49">
      <c r="A1417" t="n">
        <v>0</v>
      </c>
      <c r="B1417" t="n">
        <v>-21.42638506</v>
      </c>
      <c r="C1417" t="n">
        <v>59.3499211878798</v>
      </c>
      <c r="D1417" t="n">
        <v>94.30434635916615</v>
      </c>
      <c r="E1417" t="n">
        <v>1762.568445727875</v>
      </c>
      <c r="F1417" t="n">
        <v>1414</v>
      </c>
      <c r="G1417" t="n">
        <v>26.381254465</v>
      </c>
      <c r="H1417" t="n">
        <v>0.1988102224993584</v>
      </c>
      <c r="I1417" t="n">
        <v>-0</v>
      </c>
      <c r="J1417" t="n">
        <v>0</v>
      </c>
      <c r="K1417" t="n">
        <v>0</v>
      </c>
      <c r="L1417" t="n">
        <v>0.05576141483364716</v>
      </c>
      <c r="M1417" t="n">
        <v>0</v>
      </c>
      <c r="N1417" t="n">
        <v>89.95554076384495</v>
      </c>
      <c r="O1417" t="n">
        <v>3.74244441094742</v>
      </c>
      <c r="P1417" t="b">
        <v>1</v>
      </c>
      <c r="Q1417" t="n">
        <v>0</v>
      </c>
      <c r="R1417" t="b">
        <v>0</v>
      </c>
      <c r="S1417" t="n">
        <v>3.74244441094742</v>
      </c>
      <c r="T1417" t="n">
        <v>217.3243816403094</v>
      </c>
      <c r="U1417" t="n">
        <v>857.1273611893803</v>
      </c>
      <c r="V1417" t="n">
        <v>164.4440967239658</v>
      </c>
      <c r="W1417" t="n">
        <v>2</v>
      </c>
      <c r="X1417" t="n">
        <v>1830.824043500516</v>
      </c>
      <c r="Y1417" t="b">
        <v>0</v>
      </c>
      <c r="Z1417" t="n">
        <v>1830.824043500516</v>
      </c>
      <c r="AA1417" t="b">
        <v>0</v>
      </c>
      <c r="AB1417" t="n">
        <v>41.6947506906607</v>
      </c>
      <c r="AC1417" t="n">
        <v>3.74244441094742</v>
      </c>
      <c r="AD1417" t="b">
        <v>0</v>
      </c>
      <c r="AE1417" t="n">
        <v>0</v>
      </c>
      <c r="AF1417" t="n">
        <v>-68.25559777264129</v>
      </c>
      <c r="AG1417" t="n">
        <v>0.8756512926276651</v>
      </c>
      <c r="AH1417" t="n">
        <v>46.66056845260516</v>
      </c>
      <c r="AI1417" t="n">
        <v>22.29199514993114</v>
      </c>
      <c r="AJ1417" t="n">
        <v>4.273898117271142</v>
      </c>
      <c r="AK1417" t="n">
        <v>2.771980781644295</v>
      </c>
      <c r="AL1417" t="n">
        <v>4.114561412114077</v>
      </c>
      <c r="AM1417" t="n">
        <v>0</v>
      </c>
      <c r="AN1417" t="n">
        <v>0</v>
      </c>
      <c r="AO1417" t="n">
        <v>4.24818606111475</v>
      </c>
      <c r="AP1417" t="n">
        <v>0</v>
      </c>
      <c r="AQ1417" t="n">
        <v>1.251450543178137</v>
      </c>
      <c r="AR1417" t="n">
        <v>1</v>
      </c>
      <c r="AS1417" t="n">
        <v>0</v>
      </c>
      <c r="AT1417" t="n">
        <v>0</v>
      </c>
      <c r="AU1417" t="n">
        <v>0</v>
      </c>
      <c r="AV1417" t="n">
        <v>1.241047769943661</v>
      </c>
      <c r="AW1417" t="n">
        <v>0.3901643499953872</v>
      </c>
    </row>
    <row r="1418" spans="1:49">
      <c r="A1418" t="n">
        <v>0</v>
      </c>
      <c r="B1418" t="n">
        <v>-21.42638506</v>
      </c>
      <c r="C1418" t="n">
        <v>59.38281423837793</v>
      </c>
      <c r="D1418" t="n">
        <v>94.35661193197399</v>
      </c>
      <c r="E1418" t="n">
        <v>1939.17969907708</v>
      </c>
      <c r="F1418" t="n">
        <v>1415</v>
      </c>
      <c r="G1418" t="n">
        <v>27.942605015</v>
      </c>
      <c r="H1418" t="n">
        <v>0.617726877175897</v>
      </c>
      <c r="I1418" t="n">
        <v>-0</v>
      </c>
      <c r="J1418" t="n">
        <v>0</v>
      </c>
      <c r="K1418" t="n">
        <v>0</v>
      </c>
      <c r="L1418" t="n">
        <v>0.09595246398776225</v>
      </c>
      <c r="M1418" t="n">
        <v>0</v>
      </c>
      <c r="N1418" t="n">
        <v>89.94810104681022</v>
      </c>
      <c r="O1418" t="n">
        <v>9.512709989729302</v>
      </c>
      <c r="P1418" t="b">
        <v>1</v>
      </c>
      <c r="Q1418" t="n">
        <v>0</v>
      </c>
      <c r="R1418" t="b">
        <v>0</v>
      </c>
      <c r="S1418" t="n">
        <v>9.512709989729302</v>
      </c>
      <c r="T1418" t="n">
        <v>230.1865274966667</v>
      </c>
      <c r="U1418" t="n">
        <v>907.8556644468536</v>
      </c>
      <c r="V1418" t="n">
        <v>394.6351248781044</v>
      </c>
      <c r="W1418" t="n">
        <v>2</v>
      </c>
      <c r="X1418" t="n">
        <v>1939.179699258479</v>
      </c>
      <c r="Y1418" t="b">
        <v>0</v>
      </c>
      <c r="Z1418" t="n">
        <v>1939.179699258479</v>
      </c>
      <c r="AA1418" t="b">
        <v>0</v>
      </c>
      <c r="AB1418" t="n">
        <v>100.0596158413044</v>
      </c>
      <c r="AC1418" t="n">
        <v>9.512709989729302</v>
      </c>
      <c r="AD1418" t="b">
        <v>0</v>
      </c>
      <c r="AE1418" t="n">
        <v>0</v>
      </c>
      <c r="AF1418" t="n">
        <v>0</v>
      </c>
      <c r="AG1418" t="n">
        <v>0.9256683234306284</v>
      </c>
      <c r="AH1418" t="n">
        <v>46.67648601136665</v>
      </c>
      <c r="AI1418" t="n">
        <v>50.60601972983417</v>
      </c>
      <c r="AJ1418" t="n">
        <v>10.276585844997</v>
      </c>
      <c r="AK1418" t="n">
        <v>3.76163029102127</v>
      </c>
      <c r="AL1418" t="n">
        <v>10.276585844997</v>
      </c>
      <c r="AM1418" t="n">
        <v>0</v>
      </c>
      <c r="AN1418" t="n">
        <v>0</v>
      </c>
      <c r="AO1418" t="n">
        <v>10.27663031948149</v>
      </c>
      <c r="AP1418" t="n">
        <v>0</v>
      </c>
      <c r="AQ1418" t="n">
        <v>2.337488011971289</v>
      </c>
      <c r="AR1418" t="n">
        <v>1</v>
      </c>
      <c r="AS1418" t="n">
        <v>0</v>
      </c>
      <c r="AT1418" t="n">
        <v>0</v>
      </c>
      <c r="AU1418" t="n">
        <v>0</v>
      </c>
      <c r="AV1418" t="n">
        <v>2.326191073987022</v>
      </c>
      <c r="AW1418" t="n">
        <v>0.7313149826524564</v>
      </c>
    </row>
    <row r="1419" spans="1:49">
      <c r="A1419" t="n">
        <v>0</v>
      </c>
      <c r="B1419" t="n">
        <v>-21.42638506</v>
      </c>
      <c r="C1419" t="n">
        <v>59.44272921812265</v>
      </c>
      <c r="D1419" t="n">
        <v>94.4518141308794</v>
      </c>
      <c r="E1419" t="n">
        <v>1772.20199060654</v>
      </c>
      <c r="F1419" t="n">
        <v>1416</v>
      </c>
      <c r="G1419" t="n">
        <v>30.62147224</v>
      </c>
      <c r="H1419" t="n">
        <v>0.8637970812970517</v>
      </c>
      <c r="I1419" t="n">
        <v>-0</v>
      </c>
      <c r="J1419" t="n">
        <v>0</v>
      </c>
      <c r="K1419" t="n">
        <v>0</v>
      </c>
      <c r="L1419" t="n">
        <v>0.1185212474969866</v>
      </c>
      <c r="M1419" t="n">
        <v>0</v>
      </c>
      <c r="N1419" t="n">
        <v>89.94066132977549</v>
      </c>
      <c r="O1419" t="n">
        <v>14.02748711453716</v>
      </c>
      <c r="P1419" t="b">
        <v>1</v>
      </c>
      <c r="Q1419" t="n">
        <v>0</v>
      </c>
      <c r="R1419" t="b">
        <v>0</v>
      </c>
      <c r="S1419" t="n">
        <v>14.02748711453716</v>
      </c>
      <c r="T1419" t="n">
        <v>252.254589648222</v>
      </c>
      <c r="U1419" t="n">
        <v>994.8921015725876</v>
      </c>
      <c r="V1419" t="n">
        <v>531.0215960509942</v>
      </c>
      <c r="W1419" t="n">
        <v>2</v>
      </c>
      <c r="X1419" t="n">
        <v>2125.089528959047</v>
      </c>
      <c r="Y1419" t="b">
        <v>0</v>
      </c>
      <c r="Z1419" t="n">
        <v>2125.089528959047</v>
      </c>
      <c r="AA1419" t="b">
        <v>0</v>
      </c>
      <c r="AB1419" t="n">
        <v>134.6403641102926</v>
      </c>
      <c r="AC1419" t="n">
        <v>14.02748711453716</v>
      </c>
      <c r="AD1419" t="b">
        <v>0</v>
      </c>
      <c r="AE1419" t="n">
        <v>0</v>
      </c>
      <c r="AF1419" t="n">
        <v>0</v>
      </c>
      <c r="AG1419" t="n">
        <v>0.9347419760159724</v>
      </c>
      <c r="AH1419" t="n">
        <v>46.70067167529531</v>
      </c>
      <c r="AI1419" t="n">
        <v>67.43452198161647</v>
      </c>
      <c r="AJ1419" t="n">
        <v>15.00680131465228</v>
      </c>
      <c r="AK1419" t="n">
        <v>4.400643652827775</v>
      </c>
      <c r="AL1419" t="n">
        <v>15.00680131465228</v>
      </c>
      <c r="AM1419" t="n">
        <v>0</v>
      </c>
      <c r="AN1419" t="n">
        <v>0</v>
      </c>
      <c r="AO1419" t="n">
        <v>15.0847308792883</v>
      </c>
      <c r="AP1419" t="n">
        <v>0</v>
      </c>
      <c r="AQ1419" t="n">
        <v>3.181308248219732</v>
      </c>
      <c r="AR1419" t="n">
        <v>1</v>
      </c>
      <c r="AS1419" t="n">
        <v>0</v>
      </c>
      <c r="AT1419" t="n">
        <v>0</v>
      </c>
      <c r="AU1419" t="n">
        <v>0</v>
      </c>
      <c r="AV1419" t="n">
        <v>3.167773912932155</v>
      </c>
      <c r="AW1419" t="n">
        <v>0.9958943399315132</v>
      </c>
    </row>
    <row r="1420" spans="1:49">
      <c r="A1420" t="n">
        <v>0</v>
      </c>
      <c r="B1420" t="n">
        <v>-21.42638506</v>
      </c>
      <c r="C1420" t="n">
        <v>59.54148665147537</v>
      </c>
      <c r="D1420" t="n">
        <v>94.60873523564305</v>
      </c>
      <c r="E1420" t="n">
        <v>1535.92281640134</v>
      </c>
      <c r="F1420" t="n">
        <v>1417</v>
      </c>
      <c r="G1420" t="n">
        <v>34.06354879</v>
      </c>
      <c r="H1420" t="n">
        <v>1.027871276802559</v>
      </c>
      <c r="I1420" t="n">
        <v>-0</v>
      </c>
      <c r="J1420" t="n">
        <v>0</v>
      </c>
      <c r="K1420" t="n">
        <v>0</v>
      </c>
      <c r="L1420" t="n">
        <v>0.1205089263250329</v>
      </c>
      <c r="M1420" t="n">
        <v>0</v>
      </c>
      <c r="N1420" t="n">
        <v>89.93322161274077</v>
      </c>
      <c r="O1420" t="n">
        <v>18.31385717519462</v>
      </c>
      <c r="P1420" t="b">
        <v>1</v>
      </c>
      <c r="Q1420" t="n">
        <v>0</v>
      </c>
      <c r="R1420" t="b">
        <v>0</v>
      </c>
      <c r="S1420" t="n">
        <v>18.31385717519462</v>
      </c>
      <c r="T1420" t="n">
        <v>280.6098431400449</v>
      </c>
      <c r="U1420" t="n">
        <v>1106.725221344337</v>
      </c>
      <c r="V1420" t="n">
        <v>623.2299331830344</v>
      </c>
      <c r="W1420" t="n">
        <v>3</v>
      </c>
      <c r="X1420" t="n">
        <v>1464.197467838558</v>
      </c>
      <c r="Y1420" t="b">
        <v>1</v>
      </c>
      <c r="Z1420" t="n">
        <v>1464.197467838558</v>
      </c>
      <c r="AA1420" t="b">
        <v>0</v>
      </c>
      <c r="AB1420" t="n">
        <v>158.0197599348465</v>
      </c>
      <c r="AC1420" t="n">
        <v>18.31385717519462</v>
      </c>
      <c r="AD1420" t="b">
        <v>0</v>
      </c>
      <c r="AE1420" t="n">
        <v>0</v>
      </c>
      <c r="AF1420" t="n">
        <v>71.72534856278207</v>
      </c>
      <c r="AG1420" t="n">
        <v>0.9517467673407343</v>
      </c>
      <c r="AH1420" t="n">
        <v>46.73198243651201</v>
      </c>
      <c r="AI1420" t="n">
        <v>125.4960750048416</v>
      </c>
      <c r="AJ1420" t="n">
        <v>19.24236341392067</v>
      </c>
      <c r="AK1420" t="n">
        <v>6.055591305033289</v>
      </c>
      <c r="AL1420" t="n">
        <v>20.18497208068239</v>
      </c>
      <c r="AM1420" t="n">
        <v>0</v>
      </c>
      <c r="AN1420" t="n">
        <v>0</v>
      </c>
      <c r="AO1420" t="n">
        <v>20.19594449599245</v>
      </c>
      <c r="AP1420" t="n">
        <v>0</v>
      </c>
      <c r="AQ1420" t="n">
        <v>4.198179878984105</v>
      </c>
      <c r="AR1420" t="n">
        <v>1</v>
      </c>
      <c r="AS1420" t="n">
        <v>0</v>
      </c>
      <c r="AT1420" t="n">
        <v>0</v>
      </c>
      <c r="AU1420" t="n">
        <v>0</v>
      </c>
      <c r="AV1420" t="n">
        <v>4.184279222289462</v>
      </c>
      <c r="AW1420" t="n">
        <v>1.315466352304782</v>
      </c>
    </row>
    <row r="1421" spans="1:49">
      <c r="A1421" t="n">
        <v>0</v>
      </c>
      <c r="B1421" t="n">
        <v>-21.42638506</v>
      </c>
      <c r="C1421" t="n">
        <v>59.67382290980174</v>
      </c>
      <c r="D1421" t="n">
        <v>94.81901157790776</v>
      </c>
      <c r="E1421" t="n">
        <v>1620.88706026022</v>
      </c>
      <c r="F1421" t="n">
        <v>1418</v>
      </c>
      <c r="G1421" t="n">
        <v>37.70882457499999</v>
      </c>
      <c r="H1421" t="n">
        <v>0.9308447573260343</v>
      </c>
      <c r="I1421" t="n">
        <v>-0</v>
      </c>
      <c r="J1421" t="n">
        <v>0</v>
      </c>
      <c r="K1421" t="n">
        <v>0</v>
      </c>
      <c r="L1421" t="n">
        <v>0.1017045528721783</v>
      </c>
      <c r="M1421" t="n">
        <v>0</v>
      </c>
      <c r="N1421" t="n">
        <v>89.92578189570604</v>
      </c>
      <c r="O1421" t="n">
        <v>18.63787181851081</v>
      </c>
      <c r="P1421" t="b">
        <v>1</v>
      </c>
      <c r="Q1421" t="n">
        <v>0</v>
      </c>
      <c r="R1421" t="b">
        <v>0</v>
      </c>
      <c r="S1421" t="n">
        <v>18.63787181851081</v>
      </c>
      <c r="T1421" t="n">
        <v>310.6390180958658</v>
      </c>
      <c r="U1421" t="n">
        <v>1225.160287370095</v>
      </c>
      <c r="V1421" t="n">
        <v>572.9433694733801</v>
      </c>
      <c r="W1421" t="n">
        <v>3</v>
      </c>
      <c r="X1421" t="n">
        <v>1620.887060190635</v>
      </c>
      <c r="Y1421" t="b">
        <v>0</v>
      </c>
      <c r="Z1421" t="n">
        <v>1620.887060190635</v>
      </c>
      <c r="AA1421" t="b">
        <v>0</v>
      </c>
      <c r="AB1421" t="n">
        <v>145.2696170064351</v>
      </c>
      <c r="AC1421" t="n">
        <v>18.63787181851081</v>
      </c>
      <c r="AD1421" t="b">
        <v>0</v>
      </c>
      <c r="AE1421" t="n">
        <v>0</v>
      </c>
      <c r="AF1421" t="n">
        <v>6.958498488529585e-08</v>
      </c>
      <c r="AG1421" t="n">
        <v>0.9499063814997706</v>
      </c>
      <c r="AH1421" t="n">
        <v>46.76220881144256</v>
      </c>
      <c r="AI1421" t="n">
        <v>115.5936938588189</v>
      </c>
      <c r="AJ1421" t="n">
        <v>19.62074598244534</v>
      </c>
      <c r="AK1421" t="n">
        <v>5.790506401195984</v>
      </c>
      <c r="AL1421" t="n">
        <v>19.62074598328766</v>
      </c>
      <c r="AM1421" t="n">
        <v>0</v>
      </c>
      <c r="AN1421" t="n">
        <v>0</v>
      </c>
      <c r="AO1421" t="n">
        <v>19.64016461149535</v>
      </c>
      <c r="AP1421" t="n">
        <v>0</v>
      </c>
      <c r="AQ1421" t="n">
        <v>4.062559717386603</v>
      </c>
      <c r="AR1421" t="n">
        <v>1</v>
      </c>
      <c r="AS1421" t="n">
        <v>0</v>
      </c>
      <c r="AT1421" t="n">
        <v>0</v>
      </c>
      <c r="AU1421" t="n">
        <v>0</v>
      </c>
      <c r="AV1421" t="n">
        <v>4.048464768162082</v>
      </c>
      <c r="AW1421" t="n">
        <v>1.272768593606104</v>
      </c>
    </row>
    <row r="1422" spans="1:49">
      <c r="A1422" t="n">
        <v>0</v>
      </c>
      <c r="B1422" t="n">
        <v>-21.42638506</v>
      </c>
      <c r="C1422" t="n">
        <v>59.77603763677463</v>
      </c>
      <c r="D1422" t="n">
        <v>94.9814261662093</v>
      </c>
      <c r="E1422" t="n">
        <v>1737.221037466945</v>
      </c>
      <c r="F1422" t="n">
        <v>1419</v>
      </c>
      <c r="G1422" t="n">
        <v>40.415254685</v>
      </c>
      <c r="H1422" t="n">
        <v>0.5418379397266353</v>
      </c>
      <c r="I1422" t="n">
        <v>-0</v>
      </c>
      <c r="J1422" t="n">
        <v>0</v>
      </c>
      <c r="K1422" t="n">
        <v>0</v>
      </c>
      <c r="L1422" t="n">
        <v>0.06623146610065272</v>
      </c>
      <c r="M1422" t="n">
        <v>0</v>
      </c>
      <c r="N1422" t="n">
        <v>89.91834217867131</v>
      </c>
      <c r="O1422" t="n">
        <v>12.63200527742295</v>
      </c>
      <c r="P1422" t="b">
        <v>1</v>
      </c>
      <c r="Q1422" t="n">
        <v>0</v>
      </c>
      <c r="R1422" t="b">
        <v>0</v>
      </c>
      <c r="S1422" t="n">
        <v>12.63200527742295</v>
      </c>
      <c r="T1422" t="n">
        <v>332.9341387046601</v>
      </c>
      <c r="U1422" t="n">
        <v>1313.092243051179</v>
      </c>
      <c r="V1422" t="n">
        <v>362.3141962347457</v>
      </c>
      <c r="W1422" t="n">
        <v>3</v>
      </c>
      <c r="X1422" t="n">
        <v>1737.22103755671</v>
      </c>
      <c r="Y1422" t="b">
        <v>0</v>
      </c>
      <c r="Z1422" t="n">
        <v>1737.22103755671</v>
      </c>
      <c r="AA1422" t="b">
        <v>0</v>
      </c>
      <c r="AB1422" t="n">
        <v>91.86465421773472</v>
      </c>
      <c r="AC1422" t="n">
        <v>12.63200527742295</v>
      </c>
      <c r="AD1422" t="b">
        <v>0</v>
      </c>
      <c r="AE1422" t="n">
        <v>0</v>
      </c>
      <c r="AF1422" t="n">
        <v>0</v>
      </c>
      <c r="AG1422" t="n">
        <v>0.939788016896268</v>
      </c>
      <c r="AH1422" t="n">
        <v>46.79414319616627</v>
      </c>
      <c r="AI1422" t="n">
        <v>73.88541166179301</v>
      </c>
      <c r="AJ1422" t="n">
        <v>13.44133469496797</v>
      </c>
      <c r="AK1422" t="n">
        <v>4.448787158592168</v>
      </c>
      <c r="AL1422" t="n">
        <v>13.44133469496797</v>
      </c>
      <c r="AM1422" t="n">
        <v>0</v>
      </c>
      <c r="AN1422" t="n">
        <v>0</v>
      </c>
      <c r="AO1422" t="n">
        <v>13.45386172884896</v>
      </c>
      <c r="AP1422" t="n">
        <v>0</v>
      </c>
      <c r="AQ1422" t="n">
        <v>2.880397127824735</v>
      </c>
      <c r="AR1422" t="n">
        <v>1</v>
      </c>
      <c r="AS1422" t="n">
        <v>0</v>
      </c>
      <c r="AT1422" t="n">
        <v>0</v>
      </c>
      <c r="AU1422" t="n">
        <v>0</v>
      </c>
      <c r="AV1422" t="n">
        <v>2.86690455373021</v>
      </c>
      <c r="AW1422" t="n">
        <v>0.9013061211622352</v>
      </c>
    </row>
    <row r="1423" spans="1:49">
      <c r="A1423" t="n">
        <v>0</v>
      </c>
      <c r="B1423" t="n">
        <v>-21.42638506</v>
      </c>
      <c r="C1423" t="n">
        <v>59.81133403501325</v>
      </c>
      <c r="D1423" t="n">
        <v>95.03751055011585</v>
      </c>
      <c r="E1423" t="n">
        <v>1782.56649776123</v>
      </c>
      <c r="F1423" t="n">
        <v>1420</v>
      </c>
      <c r="G1423" t="n">
        <v>41.470185685</v>
      </c>
      <c r="H1423" t="n">
        <v>0.03627107543409558</v>
      </c>
      <c r="I1423" t="n">
        <v>-0</v>
      </c>
      <c r="J1423" t="n">
        <v>0</v>
      </c>
      <c r="K1423" t="n">
        <v>0</v>
      </c>
      <c r="L1423" t="n">
        <v>0.02731403398957249</v>
      </c>
      <c r="M1423" t="n">
        <v>0</v>
      </c>
      <c r="N1423" t="n">
        <v>89.91090246163658</v>
      </c>
      <c r="O1423" t="n">
        <v>3.096791390018161</v>
      </c>
      <c r="P1423" t="b">
        <v>1</v>
      </c>
      <c r="Q1423" t="n">
        <v>0</v>
      </c>
      <c r="R1423" t="b">
        <v>0</v>
      </c>
      <c r="S1423" t="n">
        <v>3.096791390018161</v>
      </c>
      <c r="T1423" t="n">
        <v>341.6244846301108</v>
      </c>
      <c r="U1423" t="n">
        <v>1347.366967381157</v>
      </c>
      <c r="V1423" t="n">
        <v>86.56340741726279</v>
      </c>
      <c r="W1423" t="n">
        <v>3</v>
      </c>
      <c r="X1423" t="n">
        <v>1782.566497845271</v>
      </c>
      <c r="Y1423" t="b">
        <v>0</v>
      </c>
      <c r="Z1423" t="n">
        <v>1782.566497845271</v>
      </c>
      <c r="AA1423" t="b">
        <v>0</v>
      </c>
      <c r="AB1423" t="n">
        <v>21.94812561289624</v>
      </c>
      <c r="AC1423" t="n">
        <v>3.096791390018161</v>
      </c>
      <c r="AD1423" t="b">
        <v>0</v>
      </c>
      <c r="AE1423" t="n">
        <v>0</v>
      </c>
      <c r="AF1423" t="n">
        <v>0</v>
      </c>
      <c r="AG1423" t="n">
        <v>0.8624071844363191</v>
      </c>
      <c r="AH1423" t="n">
        <v>46.82015886874185</v>
      </c>
      <c r="AI1423" t="n">
        <v>19.23646324600226</v>
      </c>
      <c r="AJ1423" t="n">
        <v>3.590869192540719</v>
      </c>
      <c r="AK1423" t="n">
        <v>2.646799139504715</v>
      </c>
      <c r="AL1423" t="n">
        <v>3.590869192540719</v>
      </c>
      <c r="AM1423" t="n">
        <v>0</v>
      </c>
      <c r="AN1423" t="n">
        <v>0</v>
      </c>
      <c r="AO1423" t="n">
        <v>3.590925822026962</v>
      </c>
      <c r="AP1423" t="n">
        <v>0</v>
      </c>
      <c r="AQ1423" t="n">
        <v>1.144088182610923</v>
      </c>
      <c r="AR1423" t="n">
        <v>1</v>
      </c>
      <c r="AS1423" t="n">
        <v>0</v>
      </c>
      <c r="AT1423" t="n">
        <v>0</v>
      </c>
      <c r="AU1423" t="n">
        <v>0</v>
      </c>
      <c r="AV1423" t="n">
        <v>1.134085888814762</v>
      </c>
      <c r="AW1423" t="n">
        <v>0.356537350426438</v>
      </c>
    </row>
    <row r="1424" spans="1:49">
      <c r="A1424" t="n">
        <v>-16.2193115</v>
      </c>
      <c r="B1424" t="n">
        <v>-5.209555875</v>
      </c>
      <c r="C1424" t="n">
        <v>59.78402852924878</v>
      </c>
      <c r="D1424" t="n">
        <v>94.99412333372895</v>
      </c>
      <c r="E1424" t="n">
        <v>1748.09159889069</v>
      </c>
      <c r="F1424" t="n">
        <v>1421</v>
      </c>
      <c r="G1424" t="n">
        <v>40.66815083</v>
      </c>
      <c r="H1424" t="n">
        <v>-0.4761754539630063</v>
      </c>
      <c r="I1424" t="n">
        <v>0.3388804964248275</v>
      </c>
      <c r="J1424" t="n">
        <v>0</v>
      </c>
      <c r="K1424" t="n">
        <v>0</v>
      </c>
      <c r="L1424" t="n">
        <v>-0.009899341357076485</v>
      </c>
      <c r="M1424" t="n">
        <v>0</v>
      </c>
      <c r="N1424" t="n">
        <v>89.90627816633537</v>
      </c>
      <c r="O1424" t="n">
        <v>-6.825913127662886</v>
      </c>
      <c r="P1424" t="b">
        <v>1</v>
      </c>
      <c r="Q1424" t="n">
        <v>0</v>
      </c>
      <c r="R1424" t="b">
        <v>0</v>
      </c>
      <c r="S1424" t="n">
        <v>-6.825913127662886</v>
      </c>
      <c r="T1424" t="n">
        <v>335.0174550383947</v>
      </c>
      <c r="U1424" t="n">
        <v>1321.308842671429</v>
      </c>
      <c r="V1424" t="n">
        <v>-194.5649933838051</v>
      </c>
      <c r="W1424" t="n">
        <v>3</v>
      </c>
      <c r="X1424" t="n">
        <v>1748.0915988543</v>
      </c>
      <c r="Y1424" t="b">
        <v>0</v>
      </c>
      <c r="Z1424" t="n">
        <v>1748.0915988543</v>
      </c>
      <c r="AA1424" t="b">
        <v>0</v>
      </c>
      <c r="AB1424" t="n">
        <v>-49.33189487418993</v>
      </c>
      <c r="AC1424" t="n">
        <v>-6.825913127662886</v>
      </c>
      <c r="AD1424" t="b">
        <v>0</v>
      </c>
      <c r="AE1424" t="n">
        <v>0</v>
      </c>
      <c r="AF1424" t="n">
        <v>0</v>
      </c>
      <c r="AG1424" t="n">
        <v>0.9300137001572998</v>
      </c>
      <c r="AH1424" t="n">
        <v>46.83473316311152</v>
      </c>
      <c r="AI1424" t="n">
        <v>-34.67826008141822</v>
      </c>
      <c r="AJ1424" t="n">
        <v>-6.348192724810048</v>
      </c>
      <c r="AK1424" t="n">
        <v>14.65363479277171</v>
      </c>
      <c r="AL1424" t="n">
        <v>-6.348192724810048</v>
      </c>
      <c r="AM1424" t="n">
        <v>2</v>
      </c>
      <c r="AN1424" t="n">
        <v>2.861925930908343</v>
      </c>
      <c r="AO1424" t="n">
        <v>-3.138659834241618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</row>
    <row r="1425" spans="1:49">
      <c r="A1425" t="n">
        <v>-66.90465995</v>
      </c>
      <c r="B1425" t="n">
        <v>45.46803533</v>
      </c>
      <c r="C1425" t="n">
        <v>59.72397769758123</v>
      </c>
      <c r="D1425" t="n">
        <v>94.89870527224905</v>
      </c>
      <c r="E1425" t="n">
        <v>1647.623673560135</v>
      </c>
      <c r="F1425" t="n">
        <v>1422</v>
      </c>
      <c r="G1425" t="n">
        <v>38.330833525</v>
      </c>
      <c r="H1425" t="n">
        <v>-0.7476960595820614</v>
      </c>
      <c r="I1425" t="n">
        <v>1.397882048013584</v>
      </c>
      <c r="J1425" t="n">
        <v>0</v>
      </c>
      <c r="K1425" t="n">
        <v>0</v>
      </c>
      <c r="L1425" t="n">
        <v>-0.03595754918154903</v>
      </c>
      <c r="M1425" t="n">
        <v>0</v>
      </c>
      <c r="N1425" t="n">
        <v>89.9132674856852</v>
      </c>
      <c r="O1425" t="n">
        <v>-11.41178149812925</v>
      </c>
      <c r="P1425" t="b">
        <v>1</v>
      </c>
      <c r="Q1425" t="n">
        <v>0</v>
      </c>
      <c r="R1425" t="b">
        <v>0</v>
      </c>
      <c r="S1425" t="n">
        <v>-11.41178149812925</v>
      </c>
      <c r="T1425" t="n">
        <v>315.763024257621</v>
      </c>
      <c r="U1425" t="n">
        <v>1245.369367672057</v>
      </c>
      <c r="V1425" t="n">
        <v>-345.114778245237</v>
      </c>
      <c r="W1425" t="n">
        <v>3</v>
      </c>
      <c r="X1425" t="n">
        <v>1647.623673430132</v>
      </c>
      <c r="Y1425" t="b">
        <v>0</v>
      </c>
      <c r="Z1425" t="n">
        <v>1647.623673430132</v>
      </c>
      <c r="AA1425" t="b">
        <v>0</v>
      </c>
      <c r="AB1425" t="n">
        <v>-87.50374701958341</v>
      </c>
      <c r="AC1425" t="n">
        <v>-11.41178149812925</v>
      </c>
      <c r="AD1425" t="b">
        <v>0</v>
      </c>
      <c r="AE1425" t="n">
        <v>0</v>
      </c>
      <c r="AF1425" t="n">
        <v>0</v>
      </c>
      <c r="AG1425" t="n">
        <v>0.9463941642282151</v>
      </c>
      <c r="AH1425" t="n">
        <v>46.85107322203879</v>
      </c>
      <c r="AI1425" t="n">
        <v>-62.59488701998172</v>
      </c>
      <c r="AJ1425" t="n">
        <v>-10.80004341327704</v>
      </c>
      <c r="AK1425" t="n">
        <v>24.90885999960168</v>
      </c>
      <c r="AL1425" t="n">
        <v>-10.80004341327704</v>
      </c>
      <c r="AM1425" t="n">
        <v>2</v>
      </c>
      <c r="AN1425" t="n">
        <v>6.456407875158384</v>
      </c>
      <c r="AO1425" t="n">
        <v>-2.925078715241948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</row>
    <row r="1426" spans="1:49">
      <c r="A1426" t="n">
        <v>-86.165092355</v>
      </c>
      <c r="B1426" t="n">
        <v>64.72551999</v>
      </c>
      <c r="C1426" t="n">
        <v>59.66226906760667</v>
      </c>
      <c r="D1426" t="n">
        <v>94.80065304407424</v>
      </c>
      <c r="E1426" t="n">
        <v>1540.38463477329</v>
      </c>
      <c r="F1426" t="n">
        <v>1423</v>
      </c>
      <c r="G1426" t="n">
        <v>35.835990915</v>
      </c>
      <c r="H1426" t="n">
        <v>-0.5598402368754201</v>
      </c>
      <c r="I1426" t="n">
        <v>1.80030263749195</v>
      </c>
      <c r="J1426" t="n">
        <v>0</v>
      </c>
      <c r="K1426" t="n">
        <v>0</v>
      </c>
      <c r="L1426" t="n">
        <v>-0.03325388927279699</v>
      </c>
      <c r="M1426" t="n">
        <v>0</v>
      </c>
      <c r="N1426" t="n">
        <v>89.93239831126158</v>
      </c>
      <c r="O1426" t="n">
        <v>-7.552177110520399</v>
      </c>
      <c r="P1426" t="b">
        <v>1</v>
      </c>
      <c r="Q1426" t="n">
        <v>0</v>
      </c>
      <c r="R1426" t="b">
        <v>0</v>
      </c>
      <c r="S1426" t="n">
        <v>-7.552177110520399</v>
      </c>
      <c r="T1426" t="n">
        <v>295.2109262431968</v>
      </c>
      <c r="U1426" t="n">
        <v>1164.311893103168</v>
      </c>
      <c r="V1426" t="n">
        <v>-244.2930551807424</v>
      </c>
      <c r="W1426" t="n">
        <v>3</v>
      </c>
      <c r="X1426" t="n">
        <v>1540.384634575491</v>
      </c>
      <c r="Y1426" t="b">
        <v>0</v>
      </c>
      <c r="Z1426" t="n">
        <v>1540.384634575491</v>
      </c>
      <c r="AA1426" t="b">
        <v>0</v>
      </c>
      <c r="AB1426" t="n">
        <v>-61.94042981256145</v>
      </c>
      <c r="AC1426" t="n">
        <v>-7.552177110520399</v>
      </c>
      <c r="AD1426" t="b">
        <v>0</v>
      </c>
      <c r="AE1426" t="n">
        <v>0</v>
      </c>
      <c r="AF1426" t="n">
        <v>0</v>
      </c>
      <c r="AG1426" t="n">
        <v>0.9385705975493961</v>
      </c>
      <c r="AH1426" t="n">
        <v>46.87199725269532</v>
      </c>
      <c r="AI1426" t="n">
        <v>-43.94215133910977</v>
      </c>
      <c r="AJ1426" t="n">
        <v>-7.088251383420002</v>
      </c>
      <c r="AK1426" t="n">
        <v>17.99827847345169</v>
      </c>
      <c r="AL1426" t="n">
        <v>-7.088251383420002</v>
      </c>
      <c r="AM1426" t="n">
        <v>2</v>
      </c>
      <c r="AN1426" t="n">
        <v>2.571854603675789</v>
      </c>
      <c r="AO1426" t="n">
        <v>-2.703595752501251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</row>
    <row r="1427" spans="1:49">
      <c r="A1427" t="n">
        <v>-35.479743905</v>
      </c>
      <c r="B1427" t="n">
        <v>14.047928785</v>
      </c>
      <c r="C1427" t="n">
        <v>59.61709805136552</v>
      </c>
      <c r="D1427" t="n">
        <v>94.72887833779424</v>
      </c>
      <c r="E1427" t="n">
        <v>1486.129188749755</v>
      </c>
      <c r="F1427" t="n">
        <v>1424</v>
      </c>
      <c r="G1427" t="n">
        <v>34.573775215</v>
      </c>
      <c r="H1427" t="n">
        <v>-0.1438249179162625</v>
      </c>
      <c r="I1427" t="n">
        <v>0.7413010859031932</v>
      </c>
      <c r="J1427" t="n">
        <v>0</v>
      </c>
      <c r="K1427" t="n">
        <v>0</v>
      </c>
      <c r="L1427" t="n">
        <v>-0.009986886108813986</v>
      </c>
      <c r="M1427" t="n">
        <v>0</v>
      </c>
      <c r="N1427" t="n">
        <v>89.94607425722945</v>
      </c>
      <c r="O1427" t="n">
        <v>-0.5246273032109267</v>
      </c>
      <c r="P1427" t="b">
        <v>1</v>
      </c>
      <c r="Q1427" t="n">
        <v>0</v>
      </c>
      <c r="R1427" t="b">
        <v>0</v>
      </c>
      <c r="S1427" t="n">
        <v>-0.5246273032109267</v>
      </c>
      <c r="T1427" t="n">
        <v>284.8130034733331</v>
      </c>
      <c r="U1427" t="n">
        <v>1123.302485698826</v>
      </c>
      <c r="V1427" t="n">
        <v>-17.58986301230604</v>
      </c>
      <c r="W1427" t="n">
        <v>3</v>
      </c>
      <c r="X1427" t="n">
        <v>1486.129188579547</v>
      </c>
      <c r="Y1427" t="b">
        <v>0</v>
      </c>
      <c r="Z1427" t="n">
        <v>1486.129188579547</v>
      </c>
      <c r="AA1427" t="b">
        <v>0</v>
      </c>
      <c r="AB1427" t="n">
        <v>-4.459904414884898</v>
      </c>
      <c r="AC1427" t="n">
        <v>-0.5246273032109267</v>
      </c>
      <c r="AD1427" t="b">
        <v>0</v>
      </c>
      <c r="AE1427" t="n">
        <v>0</v>
      </c>
      <c r="AF1427" t="n">
        <v>0</v>
      </c>
      <c r="AG1427" t="n">
        <v>0.5797293250043364</v>
      </c>
      <c r="AH1427" t="n">
        <v>46.88786547534905</v>
      </c>
      <c r="AI1427" t="n">
        <v>-1.954298848091521</v>
      </c>
      <c r="AJ1427" t="n">
        <v>-0.3041418323693159</v>
      </c>
      <c r="AK1427" t="n">
        <v>2.505605566793377</v>
      </c>
      <c r="AL1427" t="n">
        <v>-0.3041418323693159</v>
      </c>
      <c r="AM1427" t="n">
        <v>2</v>
      </c>
      <c r="AN1427" t="n">
        <v>0</v>
      </c>
      <c r="AO1427" t="n">
        <v>0.4381403299720348</v>
      </c>
      <c r="AP1427" t="n">
        <v>0</v>
      </c>
      <c r="AQ1427" t="n">
        <v>0.5192955005150718</v>
      </c>
      <c r="AR1427" t="n">
        <v>1</v>
      </c>
      <c r="AS1427" t="n">
        <v>0</v>
      </c>
      <c r="AT1427" t="n">
        <v>0</v>
      </c>
      <c r="AU1427" t="n">
        <v>0</v>
      </c>
      <c r="AV1427" t="n">
        <v>0.5100804818765079</v>
      </c>
      <c r="AW1427" t="n">
        <v>0.1603606440271966</v>
      </c>
    </row>
    <row r="1428" spans="1:49">
      <c r="A1428" t="n">
        <v>0</v>
      </c>
      <c r="B1428" t="n">
        <v>-21.42638506</v>
      </c>
      <c r="C1428" t="n">
        <v>59.60508832818967</v>
      </c>
      <c r="D1428" t="n">
        <v>94.7097954296558</v>
      </c>
      <c r="E1428" t="n">
        <v>1495.13843732457</v>
      </c>
      <c r="F1428" t="n">
        <v>1425</v>
      </c>
      <c r="G1428" t="n">
        <v>34.7833692</v>
      </c>
      <c r="H1428" t="n">
        <v>0.257955146040473</v>
      </c>
      <c r="I1428" t="n">
        <v>-0</v>
      </c>
      <c r="J1428" t="n">
        <v>0</v>
      </c>
      <c r="K1428" t="n">
        <v>0</v>
      </c>
      <c r="L1428" t="n">
        <v>0.01745108915459281</v>
      </c>
      <c r="M1428" t="n">
        <v>0</v>
      </c>
      <c r="N1428" t="n">
        <v>89.94479327523727</v>
      </c>
      <c r="O1428" t="n">
        <v>6.074384886381069</v>
      </c>
      <c r="P1428" t="b">
        <v>1</v>
      </c>
      <c r="Q1428" t="n">
        <v>0</v>
      </c>
      <c r="R1428" t="b">
        <v>0</v>
      </c>
      <c r="S1428" t="n">
        <v>6.074384886381069</v>
      </c>
      <c r="T1428" t="n">
        <v>286.5396038230658</v>
      </c>
      <c r="U1428" t="n">
        <v>1130.112197478171</v>
      </c>
      <c r="V1428" t="n">
        <v>202.4365989227544</v>
      </c>
      <c r="W1428" t="n">
        <v>3</v>
      </c>
      <c r="X1428" t="n">
        <v>1495.138437263621</v>
      </c>
      <c r="Y1428" t="b">
        <v>0</v>
      </c>
      <c r="Z1428" t="n">
        <v>1495.138437263621</v>
      </c>
      <c r="AA1428" t="b">
        <v>0</v>
      </c>
      <c r="AB1428" t="n">
        <v>51.32773806357869</v>
      </c>
      <c r="AC1428" t="n">
        <v>6.074384886381069</v>
      </c>
      <c r="AD1428" t="b">
        <v>0</v>
      </c>
      <c r="AE1428" t="n">
        <v>0</v>
      </c>
      <c r="AF1428" t="n">
        <v>0</v>
      </c>
      <c r="AG1428" t="n">
        <v>0.921947112201322</v>
      </c>
      <c r="AH1428" t="n">
        <v>46.89540701128649</v>
      </c>
      <c r="AI1428" t="n">
        <v>42.08102148712064</v>
      </c>
      <c r="AJ1428" t="n">
        <v>6.588647880112487</v>
      </c>
      <c r="AK1428" t="n">
        <v>3.284545248587982</v>
      </c>
      <c r="AL1428" t="n">
        <v>6.588647880112487</v>
      </c>
      <c r="AM1428" t="n">
        <v>0</v>
      </c>
      <c r="AN1428" t="n">
        <v>0</v>
      </c>
      <c r="AO1428" t="n">
        <v>6.591624684957253</v>
      </c>
      <c r="AP1428" t="n">
        <v>0</v>
      </c>
      <c r="AQ1428" t="n">
        <v>1.607301158607478</v>
      </c>
      <c r="AR1428" t="n">
        <v>1</v>
      </c>
      <c r="AS1428" t="n">
        <v>0</v>
      </c>
      <c r="AT1428" t="n">
        <v>0</v>
      </c>
      <c r="AU1428" t="n">
        <v>0</v>
      </c>
      <c r="AV1428" t="n">
        <v>1.594994547041977</v>
      </c>
      <c r="AW1428" t="n">
        <v>0.5014392078727725</v>
      </c>
    </row>
    <row r="1429" spans="1:49">
      <c r="A1429" t="n">
        <v>0</v>
      </c>
      <c r="B1429" t="n">
        <v>-21.42638506</v>
      </c>
      <c r="C1429" t="n">
        <v>59.64752785589076</v>
      </c>
      <c r="D1429" t="n">
        <v>94.77722992391526</v>
      </c>
      <c r="E1429" t="n">
        <v>1564.94363806758</v>
      </c>
      <c r="F1429" t="n">
        <v>1426</v>
      </c>
      <c r="G1429" t="n">
        <v>36.40733927</v>
      </c>
      <c r="H1429" t="n">
        <v>0.6399743795877066</v>
      </c>
      <c r="I1429" t="n">
        <v>-0</v>
      </c>
      <c r="J1429" t="n">
        <v>0</v>
      </c>
      <c r="K1429" t="n">
        <v>0</v>
      </c>
      <c r="L1429" t="n">
        <v>0.03942579033629978</v>
      </c>
      <c r="M1429" t="n">
        <v>0</v>
      </c>
      <c r="N1429" t="n">
        <v>89.93735355820255</v>
      </c>
      <c r="O1429" t="n">
        <v>12.96290085499051</v>
      </c>
      <c r="P1429" t="b">
        <v>1</v>
      </c>
      <c r="Q1429" t="n">
        <v>0</v>
      </c>
      <c r="R1429" t="b">
        <v>0</v>
      </c>
      <c r="S1429" t="n">
        <v>12.96290085499051</v>
      </c>
      <c r="T1429" t="n">
        <v>299.9175988586449</v>
      </c>
      <c r="U1429" t="n">
        <v>1182.875009898495</v>
      </c>
      <c r="V1429" t="n">
        <v>412.7353157800387</v>
      </c>
      <c r="W1429" t="n">
        <v>3</v>
      </c>
      <c r="X1429" t="n">
        <v>1564.943638095709</v>
      </c>
      <c r="Y1429" t="b">
        <v>0</v>
      </c>
      <c r="Z1429" t="n">
        <v>1564.943638095709</v>
      </c>
      <c r="AA1429" t="b">
        <v>0</v>
      </c>
      <c r="AB1429" t="n">
        <v>104.6489137373323</v>
      </c>
      <c r="AC1429" t="n">
        <v>12.96290085499051</v>
      </c>
      <c r="AD1429" t="b">
        <v>0</v>
      </c>
      <c r="AE1429" t="n">
        <v>0</v>
      </c>
      <c r="AF1429" t="n">
        <v>0</v>
      </c>
      <c r="AG1429" t="n">
        <v>0.9438866883171154</v>
      </c>
      <c r="AH1429" t="n">
        <v>46.91162403346122</v>
      </c>
      <c r="AI1429" t="n">
        <v>83.80212266934389</v>
      </c>
      <c r="AJ1429" t="n">
        <v>13.7335349840588</v>
      </c>
      <c r="AK1429" t="n">
        <v>4.702414629032219</v>
      </c>
      <c r="AL1429" t="n">
        <v>13.7335349840588</v>
      </c>
      <c r="AM1429" t="n">
        <v>0</v>
      </c>
      <c r="AN1429" t="n">
        <v>0</v>
      </c>
      <c r="AO1429" t="n">
        <v>13.74992162266361</v>
      </c>
      <c r="AP1429" t="n">
        <v>0</v>
      </c>
      <c r="AQ1429" t="n">
        <v>2.934703833322525</v>
      </c>
      <c r="AR1429" t="n">
        <v>1</v>
      </c>
      <c r="AS1429" t="n">
        <v>0</v>
      </c>
      <c r="AT1429" t="n">
        <v>0</v>
      </c>
      <c r="AU1429" t="n">
        <v>0</v>
      </c>
      <c r="AV1429" t="n">
        <v>2.92054531579668</v>
      </c>
      <c r="AW1429" t="n">
        <v>0.9181698661137059</v>
      </c>
    </row>
    <row r="1430" spans="1:49">
      <c r="A1430" t="n">
        <v>0</v>
      </c>
      <c r="B1430" t="n">
        <v>-21.42638506</v>
      </c>
      <c r="C1430" t="n">
        <v>59.74121094695174</v>
      </c>
      <c r="D1430" t="n">
        <v>94.9260881277778</v>
      </c>
      <c r="E1430" t="n">
        <v>1680.05491036177</v>
      </c>
      <c r="F1430" t="n">
        <v>1427</v>
      </c>
      <c r="G1430" t="n">
        <v>39.085323985</v>
      </c>
      <c r="H1430" t="n">
        <v>0.7671096564420354</v>
      </c>
      <c r="I1430" t="n">
        <v>-0</v>
      </c>
      <c r="J1430" t="n">
        <v>0</v>
      </c>
      <c r="K1430" t="n">
        <v>0</v>
      </c>
      <c r="L1430" t="n">
        <v>0.04975378591074853</v>
      </c>
      <c r="M1430" t="n">
        <v>0</v>
      </c>
      <c r="N1430" t="n">
        <v>89.92991384116782</v>
      </c>
      <c r="O1430" t="n">
        <v>16.33505846664679</v>
      </c>
      <c r="P1430" t="b">
        <v>1</v>
      </c>
      <c r="Q1430" t="n">
        <v>0</v>
      </c>
      <c r="R1430" t="b">
        <v>0</v>
      </c>
      <c r="S1430" t="n">
        <v>16.33505846664679</v>
      </c>
      <c r="T1430" t="n">
        <v>321.9783910397636</v>
      </c>
      <c r="U1430" t="n">
        <v>1269.882774260828</v>
      </c>
      <c r="V1430" t="n">
        <v>484.468282284363</v>
      </c>
      <c r="W1430" t="n">
        <v>3</v>
      </c>
      <c r="X1430" t="n">
        <v>1680.054910347075</v>
      </c>
      <c r="Y1430" t="b">
        <v>0</v>
      </c>
      <c r="Z1430" t="n">
        <v>1680.054910347075</v>
      </c>
      <c r="AA1430" t="b">
        <v>0</v>
      </c>
      <c r="AB1430" t="n">
        <v>122.8367855690576</v>
      </c>
      <c r="AC1430" t="n">
        <v>16.33505846664679</v>
      </c>
      <c r="AD1430" t="b">
        <v>0</v>
      </c>
      <c r="AE1430" t="n">
        <v>0</v>
      </c>
      <c r="AF1430" t="n">
        <v>0</v>
      </c>
      <c r="AG1430" t="n">
        <v>0.9467218286983466</v>
      </c>
      <c r="AH1430" t="n">
        <v>46.93650389324676</v>
      </c>
      <c r="AI1430" t="n">
        <v>98.07226559124985</v>
      </c>
      <c r="AJ1430" t="n">
        <v>17.25433804468833</v>
      </c>
      <c r="AK1430" t="n">
        <v>5.225110966111842</v>
      </c>
      <c r="AL1430" t="n">
        <v>17.25433804468833</v>
      </c>
      <c r="AM1430" t="n">
        <v>0</v>
      </c>
      <c r="AN1430" t="n">
        <v>0</v>
      </c>
      <c r="AO1430" t="n">
        <v>17.27673444242482</v>
      </c>
      <c r="AP1430" t="n">
        <v>0</v>
      </c>
      <c r="AQ1430" t="n">
        <v>3.595465634952214</v>
      </c>
      <c r="AR1430" t="n">
        <v>1</v>
      </c>
      <c r="AS1430" t="n">
        <v>0</v>
      </c>
      <c r="AT1430" t="n">
        <v>0</v>
      </c>
      <c r="AU1430" t="n">
        <v>0</v>
      </c>
      <c r="AV1430" t="n">
        <v>3.581346376688623</v>
      </c>
      <c r="AW1430" t="n">
        <v>1.125914501447825</v>
      </c>
    </row>
    <row r="1431" spans="1:49">
      <c r="A1431" t="n">
        <v>0</v>
      </c>
      <c r="B1431" t="n">
        <v>-21.42638506</v>
      </c>
      <c r="C1431" t="n">
        <v>59.82947376588987</v>
      </c>
      <c r="D1431" t="n">
        <v>95.06633376384914</v>
      </c>
      <c r="E1431" t="n">
        <v>1781.125747035185</v>
      </c>
      <c r="F1431" t="n">
        <v>1428</v>
      </c>
      <c r="G1431" t="n">
        <v>41.436667605</v>
      </c>
      <c r="H1431" t="n">
        <v>0.4826939404774802</v>
      </c>
      <c r="I1431" t="n">
        <v>-0</v>
      </c>
      <c r="J1431" t="n">
        <v>0</v>
      </c>
      <c r="K1431" t="n">
        <v>0</v>
      </c>
      <c r="L1431" t="n">
        <v>0.04764368119053786</v>
      </c>
      <c r="M1431" t="n">
        <v>0</v>
      </c>
      <c r="N1431" t="n">
        <v>89.92247412413309</v>
      </c>
      <c r="O1431" t="n">
        <v>11.82596513037873</v>
      </c>
      <c r="P1431" t="b">
        <v>1</v>
      </c>
      <c r="Q1431" t="n">
        <v>0</v>
      </c>
      <c r="R1431" t="b">
        <v>0</v>
      </c>
      <c r="S1431" t="n">
        <v>11.82596513037873</v>
      </c>
      <c r="T1431" t="n">
        <v>341.3483682680389</v>
      </c>
      <c r="U1431" t="n">
        <v>1346.277964449145</v>
      </c>
      <c r="V1431" t="n">
        <v>330.8340069499132</v>
      </c>
      <c r="W1431" t="n">
        <v>3</v>
      </c>
      <c r="X1431" t="n">
        <v>1781.125746966219</v>
      </c>
      <c r="Y1431" t="b">
        <v>0</v>
      </c>
      <c r="Z1431" t="n">
        <v>1781.125746966219</v>
      </c>
      <c r="AA1431" t="b">
        <v>0</v>
      </c>
      <c r="AB1431" t="n">
        <v>83.88286180271633</v>
      </c>
      <c r="AC1431" t="n">
        <v>11.82596513037873</v>
      </c>
      <c r="AD1431" t="b">
        <v>0</v>
      </c>
      <c r="AE1431" t="n">
        <v>0</v>
      </c>
      <c r="AF1431" t="n">
        <v>0</v>
      </c>
      <c r="AG1431" t="n">
        <v>0.9371147580859758</v>
      </c>
      <c r="AH1431" t="n">
        <v>46.966271905217</v>
      </c>
      <c r="AI1431" t="n">
        <v>67.65822767523679</v>
      </c>
      <c r="AJ1431" t="n">
        <v>12.61954849001935</v>
      </c>
      <c r="AK1431" t="n">
        <v>4.254704014831397</v>
      </c>
      <c r="AL1431" t="n">
        <v>12.61954849001935</v>
      </c>
      <c r="AM1431" t="n">
        <v>0</v>
      </c>
      <c r="AN1431" t="n">
        <v>0</v>
      </c>
      <c r="AO1431" t="n">
        <v>12.62918282522738</v>
      </c>
      <c r="AP1431" t="n">
        <v>0</v>
      </c>
      <c r="AQ1431" t="n">
        <v>2.733234983467804</v>
      </c>
      <c r="AR1431" t="n">
        <v>1</v>
      </c>
      <c r="AS1431" t="n">
        <v>0</v>
      </c>
      <c r="AT1431" t="n">
        <v>0</v>
      </c>
      <c r="AU1431" t="n">
        <v>0</v>
      </c>
      <c r="AV1431" t="n">
        <v>2.720157073867175</v>
      </c>
      <c r="AW1431" t="n">
        <v>0.8551712047787817</v>
      </c>
    </row>
    <row r="1432" spans="1:49">
      <c r="A1432" t="n">
        <v>0</v>
      </c>
      <c r="B1432" t="n">
        <v>-21.42638506</v>
      </c>
      <c r="C1432" t="n">
        <v>59.86098961475955</v>
      </c>
      <c r="D1432" t="n">
        <v>95.11641102542126</v>
      </c>
      <c r="E1432" t="n">
        <v>1821.843583985095</v>
      </c>
      <c r="F1432" t="n">
        <v>1429</v>
      </c>
      <c r="G1432" t="n">
        <v>42.383940125</v>
      </c>
      <c r="H1432" t="n">
        <v>0.05096136498138293</v>
      </c>
      <c r="I1432" t="n">
        <v>-0</v>
      </c>
      <c r="J1432" t="n">
        <v>0</v>
      </c>
      <c r="K1432" t="n">
        <v>0</v>
      </c>
      <c r="L1432" t="n">
        <v>0.03024887779501595</v>
      </c>
      <c r="M1432" t="n">
        <v>0</v>
      </c>
      <c r="N1432" t="n">
        <v>89.91503440709836</v>
      </c>
      <c r="O1432" t="n">
        <v>3.488570296999107</v>
      </c>
      <c r="P1432" t="b">
        <v>1</v>
      </c>
      <c r="Q1432" t="n">
        <v>0</v>
      </c>
      <c r="R1432" t="b">
        <v>0</v>
      </c>
      <c r="S1432" t="n">
        <v>3.488570296999107</v>
      </c>
      <c r="T1432" t="n">
        <v>349.1518415610538</v>
      </c>
      <c r="U1432" t="n">
        <v>1377.054863116796</v>
      </c>
      <c r="V1432" t="n">
        <v>95.41233486415071</v>
      </c>
      <c r="W1432" t="n">
        <v>3</v>
      </c>
      <c r="X1432" t="n">
        <v>1821.843583903521</v>
      </c>
      <c r="Y1432" t="b">
        <v>0</v>
      </c>
      <c r="Z1432" t="n">
        <v>1821.843583903521</v>
      </c>
      <c r="AA1432" t="b">
        <v>0</v>
      </c>
      <c r="AB1432" t="n">
        <v>24.19176847468324</v>
      </c>
      <c r="AC1432" t="n">
        <v>3.488570296999107</v>
      </c>
      <c r="AD1432" t="b">
        <v>0</v>
      </c>
      <c r="AE1432" t="n">
        <v>0</v>
      </c>
      <c r="AF1432" t="n">
        <v>0</v>
      </c>
      <c r="AG1432" t="n">
        <v>0.8705471413415299</v>
      </c>
      <c r="AH1432" t="n">
        <v>46.99170886237937</v>
      </c>
      <c r="AI1432" t="n">
        <v>21.00465146240845</v>
      </c>
      <c r="AJ1432" t="n">
        <v>4.007330713444366</v>
      </c>
      <c r="AK1432" t="n">
        <v>2.719112176933589</v>
      </c>
      <c r="AL1432" t="n">
        <v>4.007330713444366</v>
      </c>
      <c r="AM1432" t="n">
        <v>0</v>
      </c>
      <c r="AN1432" t="n">
        <v>0</v>
      </c>
      <c r="AO1432" t="n">
        <v>4.007477529104863</v>
      </c>
      <c r="AP1432" t="n">
        <v>0</v>
      </c>
      <c r="AQ1432" t="n">
        <v>1.226010662035705</v>
      </c>
      <c r="AR1432" t="n">
        <v>1</v>
      </c>
      <c r="AS1432" t="n">
        <v>0</v>
      </c>
      <c r="AT1432" t="n">
        <v>0</v>
      </c>
      <c r="AU1432" t="n">
        <v>0</v>
      </c>
      <c r="AV1432" t="n">
        <v>1.216041130463902</v>
      </c>
      <c r="AW1432" t="n">
        <v>0.3823026870727489</v>
      </c>
    </row>
    <row r="1433" spans="1:49">
      <c r="A1433" t="n">
        <v>-13.178190595</v>
      </c>
      <c r="B1433" t="n">
        <v>-8.250211348000001</v>
      </c>
      <c r="C1433" t="n">
        <v>59.83525375455993</v>
      </c>
      <c r="D1433" t="n">
        <v>95.0755179050002</v>
      </c>
      <c r="E1433" t="n">
        <v>1798.62892284959</v>
      </c>
      <c r="F1433" t="n">
        <v>1430</v>
      </c>
      <c r="G1433" t="n">
        <v>41.843866975</v>
      </c>
      <c r="H1433" t="n">
        <v>-0.3472065920696732</v>
      </c>
      <c r="I1433" t="n">
        <v>0.2753404033712895</v>
      </c>
      <c r="J1433" t="n">
        <v>0</v>
      </c>
      <c r="K1433" t="n">
        <v>0</v>
      </c>
      <c r="L1433" t="n">
        <v>-0.006190670219070105</v>
      </c>
      <c r="M1433" t="n">
        <v>0</v>
      </c>
      <c r="N1433" t="n">
        <v>89.90988222022197</v>
      </c>
      <c r="O1433" t="n">
        <v>-4.438556948475022</v>
      </c>
      <c r="P1433" t="b">
        <v>1</v>
      </c>
      <c r="Q1433" t="n">
        <v>0</v>
      </c>
      <c r="R1433" t="b">
        <v>0</v>
      </c>
      <c r="S1433" t="n">
        <v>-4.438556948475022</v>
      </c>
      <c r="T1433" t="n">
        <v>344.7028088768802</v>
      </c>
      <c r="U1433" t="n">
        <v>1359.507878210416</v>
      </c>
      <c r="V1433" t="n">
        <v>-122.9612745274138</v>
      </c>
      <c r="W1433" t="n">
        <v>3</v>
      </c>
      <c r="X1433" t="n">
        <v>1798.62892287238</v>
      </c>
      <c r="Y1433" t="b">
        <v>0</v>
      </c>
      <c r="Z1433" t="n">
        <v>1798.62892287238</v>
      </c>
      <c r="AA1433" t="b">
        <v>0</v>
      </c>
      <c r="AB1433" t="n">
        <v>-31.17679374427329</v>
      </c>
      <c r="AC1433" t="n">
        <v>-4.438556948475022</v>
      </c>
      <c r="AD1433" t="b">
        <v>0</v>
      </c>
      <c r="AE1433" t="n">
        <v>0</v>
      </c>
      <c r="AF1433" t="n">
        <v>0</v>
      </c>
      <c r="AG1433" t="n">
        <v>0.9082401622526813</v>
      </c>
      <c r="AH1433" t="n">
        <v>47.0071556776383</v>
      </c>
      <c r="AI1433" t="n">
        <v>-21.40288451157759</v>
      </c>
      <c r="AJ1433" t="n">
        <v>-4.03127568305072</v>
      </c>
      <c r="AK1433" t="n">
        <v>9.773909232695697</v>
      </c>
      <c r="AL1433" t="n">
        <v>-4.03127568305072</v>
      </c>
      <c r="AM1433" t="n">
        <v>2</v>
      </c>
      <c r="AN1433" t="n">
        <v>0.5017422513135981</v>
      </c>
      <c r="AO1433" t="n">
        <v>-3.248436113758975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</row>
    <row r="1434" spans="1:49">
      <c r="A1434" t="n">
        <v>-63.863539045</v>
      </c>
      <c r="B1434" t="n">
        <v>42.427379857</v>
      </c>
      <c r="C1434" t="n">
        <v>59.77676202696335</v>
      </c>
      <c r="D1434" t="n">
        <v>94.9825771895281</v>
      </c>
      <c r="E1434" t="n">
        <v>1712.23979767053</v>
      </c>
      <c r="F1434" t="n">
        <v>1431</v>
      </c>
      <c r="G1434" t="n">
        <v>39.83408329</v>
      </c>
      <c r="H1434" t="n">
        <v>-0.7870156925360252</v>
      </c>
      <c r="I1434" t="n">
        <v>1.334341954960046</v>
      </c>
      <c r="J1434" t="n">
        <v>0</v>
      </c>
      <c r="K1434" t="n">
        <v>0</v>
      </c>
      <c r="L1434" t="n">
        <v>-0.05616671087489505</v>
      </c>
      <c r="M1434" t="n">
        <v>0</v>
      </c>
      <c r="N1434" t="n">
        <v>89.91581575642145</v>
      </c>
      <c r="O1434" t="n">
        <v>-12.55575676999888</v>
      </c>
      <c r="P1434" t="b">
        <v>1</v>
      </c>
      <c r="Q1434" t="n">
        <v>0</v>
      </c>
      <c r="R1434" t="b">
        <v>0</v>
      </c>
      <c r="S1434" t="n">
        <v>-12.55575676999888</v>
      </c>
      <c r="T1434" t="n">
        <v>328.1465455212891</v>
      </c>
      <c r="U1434" t="n">
        <v>1294.209975535964</v>
      </c>
      <c r="V1434" t="n">
        <v>-365.3814031832081</v>
      </c>
      <c r="W1434" t="n">
        <v>3</v>
      </c>
      <c r="X1434" t="n">
        <v>1712.23979763408</v>
      </c>
      <c r="Y1434" t="b">
        <v>0</v>
      </c>
      <c r="Z1434" t="n">
        <v>1712.23979763408</v>
      </c>
      <c r="AA1434" t="b">
        <v>0</v>
      </c>
      <c r="AB1434" t="n">
        <v>-92.6423436062901</v>
      </c>
      <c r="AC1434" t="n">
        <v>-12.55575676999888</v>
      </c>
      <c r="AD1434" t="b">
        <v>0</v>
      </c>
      <c r="AE1434" t="n">
        <v>0</v>
      </c>
      <c r="AF1434" t="n">
        <v>0</v>
      </c>
      <c r="AG1434" t="n">
        <v>0.9473638094016946</v>
      </c>
      <c r="AH1434" t="n">
        <v>47.02108642005011</v>
      </c>
      <c r="AI1434" t="n">
        <v>-66.3386270224911</v>
      </c>
      <c r="AJ1434" t="n">
        <v>-11.89486956354725</v>
      </c>
      <c r="AK1434" t="n">
        <v>26.303716583799</v>
      </c>
      <c r="AL1434" t="n">
        <v>-11.89486956354725</v>
      </c>
      <c r="AM1434" t="n">
        <v>2</v>
      </c>
      <c r="AN1434" t="n">
        <v>7.470500602671225</v>
      </c>
      <c r="AO1434" t="n">
        <v>-3.061745025293843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</row>
    <row r="1435" spans="1:49">
      <c r="A1435" t="n">
        <v>-101.3706969</v>
      </c>
      <c r="B1435" t="n">
        <v>79.92879735</v>
      </c>
      <c r="C1435" t="n">
        <v>59.71005424552023</v>
      </c>
      <c r="D1435" t="n">
        <v>94.87658153527696</v>
      </c>
      <c r="E1435" t="n">
        <v>1555.696448445575</v>
      </c>
      <c r="F1435" t="n">
        <v>1432</v>
      </c>
      <c r="G1435" t="n">
        <v>36.19220975</v>
      </c>
      <c r="H1435" t="n">
        <v>-1.214444991952891</v>
      </c>
      <c r="I1435" t="n">
        <v>2.118003103177513</v>
      </c>
      <c r="J1435" t="n">
        <v>0</v>
      </c>
      <c r="K1435" t="n">
        <v>0</v>
      </c>
      <c r="L1435" t="n">
        <v>-0.09809979041389033</v>
      </c>
      <c r="M1435" t="n">
        <v>0</v>
      </c>
      <c r="N1435" t="n">
        <v>89.93705814829767</v>
      </c>
      <c r="O1435" t="n">
        <v>-18.80305277081838</v>
      </c>
      <c r="P1435" t="b">
        <v>1</v>
      </c>
      <c r="Q1435" t="n">
        <v>0</v>
      </c>
      <c r="R1435" t="b">
        <v>0</v>
      </c>
      <c r="S1435" t="n">
        <v>-18.80305277081838</v>
      </c>
      <c r="T1435" t="n">
        <v>298.1453976932832</v>
      </c>
      <c r="U1435" t="n">
        <v>1175.885448502309</v>
      </c>
      <c r="V1435" t="n">
        <v>-602.2428285353853</v>
      </c>
      <c r="W1435" t="n">
        <v>3</v>
      </c>
      <c r="X1435" t="n">
        <v>1555.696448368555</v>
      </c>
      <c r="Y1435" t="b">
        <v>0</v>
      </c>
      <c r="Z1435" t="n">
        <v>1555.696448368555</v>
      </c>
      <c r="AA1435" t="b">
        <v>0</v>
      </c>
      <c r="AB1435" t="n">
        <v>-152.6984859369638</v>
      </c>
      <c r="AC1435" t="n">
        <v>-18.80305277081838</v>
      </c>
      <c r="AD1435" t="b">
        <v>0</v>
      </c>
      <c r="AE1435" t="n">
        <v>0</v>
      </c>
      <c r="AF1435" t="n">
        <v>0</v>
      </c>
      <c r="AG1435" t="n">
        <v>0.9553249572761785</v>
      </c>
      <c r="AH1435" t="n">
        <v>47.0436915586065</v>
      </c>
      <c r="AI1435" t="n">
        <v>-110.262036699824</v>
      </c>
      <c r="AJ1435" t="n">
        <v>-17.96302558494379</v>
      </c>
      <c r="AK1435" t="n">
        <v>42.43644923713985</v>
      </c>
      <c r="AL1435" t="n">
        <v>-17.96302558494379</v>
      </c>
      <c r="AM1435" t="n">
        <v>2</v>
      </c>
      <c r="AN1435" t="n">
        <v>13.04490023003249</v>
      </c>
      <c r="AO1435" t="n">
        <v>-2.734825257603464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</row>
    <row r="1436" spans="1:49">
      <c r="A1436" t="n">
        <v>-101.3706969</v>
      </c>
      <c r="B1436" t="n">
        <v>79.92879735</v>
      </c>
      <c r="C1436" t="n">
        <v>59.64391874317509</v>
      </c>
      <c r="D1436" t="n">
        <v>94.77149520668605</v>
      </c>
      <c r="E1436" t="n">
        <v>1343.11156930651</v>
      </c>
      <c r="F1436" t="n">
        <v>1433</v>
      </c>
      <c r="G1436" t="n">
        <v>31.246568495</v>
      </c>
      <c r="H1436" t="n">
        <v>-1.511466668819091</v>
      </c>
      <c r="I1436" t="n">
        <v>2.118003103177513</v>
      </c>
      <c r="J1436" t="n">
        <v>0</v>
      </c>
      <c r="K1436" t="n">
        <v>0</v>
      </c>
      <c r="L1436" t="n">
        <v>-0.1121870845038258</v>
      </c>
      <c r="M1436" t="n">
        <v>0</v>
      </c>
      <c r="N1436" t="n">
        <v>89.96481120293308</v>
      </c>
      <c r="O1436" t="n">
        <v>-20.71224286074884</v>
      </c>
      <c r="P1436" t="b">
        <v>1</v>
      </c>
      <c r="Q1436" t="n">
        <v>0</v>
      </c>
      <c r="R1436" t="b">
        <v>0</v>
      </c>
      <c r="S1436" t="n">
        <v>-20.71224286074884</v>
      </c>
      <c r="T1436" t="n">
        <v>257.4040285145117</v>
      </c>
      <c r="U1436" t="n">
        <v>1015.201488461234</v>
      </c>
      <c r="V1436" t="n">
        <v>-768.3925973106097</v>
      </c>
      <c r="W1436" t="n">
        <v>3</v>
      </c>
      <c r="X1436" t="n">
        <v>1343.111569234212</v>
      </c>
      <c r="Y1436" t="b">
        <v>0</v>
      </c>
      <c r="Z1436" t="n">
        <v>1343.111569234212</v>
      </c>
      <c r="AA1436" t="b">
        <v>0</v>
      </c>
      <c r="AB1436" t="n">
        <v>-194.825709257254</v>
      </c>
      <c r="AC1436" t="n">
        <v>-20.71224286074884</v>
      </c>
      <c r="AD1436" t="b">
        <v>0</v>
      </c>
      <c r="AE1436" t="n">
        <v>0</v>
      </c>
      <c r="AF1436" t="n">
        <v>0</v>
      </c>
      <c r="AG1436" t="n">
        <v>0.9581547599694749</v>
      </c>
      <c r="AH1436" t="n">
        <v>47.0724240423684</v>
      </c>
      <c r="AI1436" t="n">
        <v>-141.0983981022426</v>
      </c>
      <c r="AJ1436" t="n">
        <v>-19.84553408667027</v>
      </c>
      <c r="AK1436" t="n">
        <v>53.72731115501145</v>
      </c>
      <c r="AL1436" t="n">
        <v>-19.84553408667027</v>
      </c>
      <c r="AM1436" t="n">
        <v>2</v>
      </c>
      <c r="AN1436" t="n">
        <v>15.39201553644226</v>
      </c>
      <c r="AO1436" t="n">
        <v>-2.312237172011235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</row>
    <row r="1437" spans="1:49">
      <c r="A1437" t="n">
        <v>-101.3706969</v>
      </c>
      <c r="B1437" t="n">
        <v>79.92879735</v>
      </c>
      <c r="C1437" t="n">
        <v>59.57982076806479</v>
      </c>
      <c r="D1437" t="n">
        <v>94.66964641691956</v>
      </c>
      <c r="E1437" t="n">
        <v>1335.2992543605</v>
      </c>
      <c r="F1437" t="n">
        <v>1434</v>
      </c>
      <c r="G1437" t="n">
        <v>25.67430266</v>
      </c>
      <c r="H1437" t="n">
        <v>-1.504610907770752</v>
      </c>
      <c r="I1437" t="n">
        <v>2.118003103177513</v>
      </c>
      <c r="J1437" t="n">
        <v>0</v>
      </c>
      <c r="K1437" t="n">
        <v>0</v>
      </c>
      <c r="L1437" t="n">
        <v>-0.09915421176723732</v>
      </c>
      <c r="M1437" t="n">
        <v>0</v>
      </c>
      <c r="N1437" t="n">
        <v>89.99256425756849</v>
      </c>
      <c r="O1437" t="n">
        <v>-17.01312949037348</v>
      </c>
      <c r="P1437" t="b">
        <v>1</v>
      </c>
      <c r="Q1437" t="n">
        <v>0</v>
      </c>
      <c r="R1437" t="b">
        <v>0</v>
      </c>
      <c r="S1437" t="n">
        <v>-17.01312949037348</v>
      </c>
      <c r="T1437" t="n">
        <v>211.5006303825761</v>
      </c>
      <c r="U1437" t="n">
        <v>834.1584862288802</v>
      </c>
      <c r="V1437" t="n">
        <v>-768.1462653678707</v>
      </c>
      <c r="W1437" t="n">
        <v>3</v>
      </c>
      <c r="X1437" t="n">
        <v>1103.591677280808</v>
      </c>
      <c r="Y1437" t="b">
        <v>0</v>
      </c>
      <c r="Z1437" t="n">
        <v>1103.591677280808</v>
      </c>
      <c r="AA1437" t="b">
        <v>0</v>
      </c>
      <c r="AB1437" t="n">
        <v>-194.7632518681214</v>
      </c>
      <c r="AC1437" t="n">
        <v>-17.01312949037348</v>
      </c>
      <c r="AD1437" t="b">
        <v>0</v>
      </c>
      <c r="AE1437" t="n">
        <v>0</v>
      </c>
      <c r="AF1437" t="n">
        <v>0</v>
      </c>
      <c r="AG1437" t="n">
        <v>0.9585534068828995</v>
      </c>
      <c r="AH1437" t="n">
        <v>47.10206914933192</v>
      </c>
      <c r="AI1437" t="n">
        <v>-141.1118508040665</v>
      </c>
      <c r="AJ1437" t="n">
        <v>-16.30799323473742</v>
      </c>
      <c r="AK1437" t="n">
        <v>53.65140106405488</v>
      </c>
      <c r="AL1437" t="n">
        <v>-16.30799323473742</v>
      </c>
      <c r="AM1437" t="n">
        <v>2</v>
      </c>
      <c r="AN1437" t="n">
        <v>11.89161263361223</v>
      </c>
      <c r="AO1437" t="n">
        <v>-2.297137922986481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</row>
    <row r="1438" spans="1:49">
      <c r="A1438" t="n">
        <v>-90.21992023</v>
      </c>
      <c r="B1438" t="n">
        <v>68.77972728500001</v>
      </c>
      <c r="C1438" t="n">
        <v>59.52075437333938</v>
      </c>
      <c r="D1438" t="n">
        <v>94.57579258131395</v>
      </c>
      <c r="E1438" t="n">
        <v>1393.97048081627</v>
      </c>
      <c r="F1438" t="n">
        <v>1435</v>
      </c>
      <c r="G1438" t="n">
        <v>21.08546617</v>
      </c>
      <c r="H1438" t="n">
        <v>-0.9376749709312286</v>
      </c>
      <c r="I1438" t="n">
        <v>1.885022761598157</v>
      </c>
      <c r="J1438" t="n">
        <v>0</v>
      </c>
      <c r="K1438" t="n">
        <v>0</v>
      </c>
      <c r="L1438" t="n">
        <v>-0.07418425602748246</v>
      </c>
      <c r="M1438" t="n">
        <v>0</v>
      </c>
      <c r="N1438" t="n">
        <v>90.01838170976207</v>
      </c>
      <c r="O1438" t="n">
        <v>-8.373402374733978</v>
      </c>
      <c r="P1438" t="b">
        <v>1</v>
      </c>
      <c r="Q1438" t="n">
        <v>0</v>
      </c>
      <c r="R1438" t="b">
        <v>0</v>
      </c>
      <c r="S1438" t="n">
        <v>-8.373402374733978</v>
      </c>
      <c r="T1438" t="n">
        <v>173.69855944767</v>
      </c>
      <c r="U1438" t="n">
        <v>685.0671184616107</v>
      </c>
      <c r="V1438" t="n">
        <v>-460.3383180634215</v>
      </c>
      <c r="W1438" t="n">
        <v>2</v>
      </c>
      <c r="X1438" t="n">
        <v>1463.303365034001</v>
      </c>
      <c r="Y1438" t="b">
        <v>1</v>
      </c>
      <c r="Z1438" t="n">
        <v>1463.303365034001</v>
      </c>
      <c r="AA1438" t="b">
        <v>0</v>
      </c>
      <c r="AB1438" t="n">
        <v>-116.7186404826119</v>
      </c>
      <c r="AC1438" t="n">
        <v>-8.373402374733978</v>
      </c>
      <c r="AD1438" t="b">
        <v>0</v>
      </c>
      <c r="AE1438" t="n">
        <v>0</v>
      </c>
      <c r="AF1438" t="n">
        <v>-69.33288421773045</v>
      </c>
      <c r="AG1438" t="n">
        <v>0.9536029320227651</v>
      </c>
      <c r="AH1438" t="n">
        <v>47.12618779258024</v>
      </c>
      <c r="AI1438" t="n">
        <v>-52.10825739041654</v>
      </c>
      <c r="AJ1438" t="n">
        <v>-7.984901055552705</v>
      </c>
      <c r="AK1438" t="n">
        <v>64.61038309219539</v>
      </c>
      <c r="AL1438" t="n">
        <v>-7.606567872151733</v>
      </c>
      <c r="AM1438" t="n">
        <v>2</v>
      </c>
      <c r="AN1438" t="n">
        <v>3.310281428811739</v>
      </c>
      <c r="AO1438" t="n">
        <v>-2.411252299809375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</row>
    <row r="1439" spans="1:49">
      <c r="A1439" t="n">
        <v>-39.53457178</v>
      </c>
      <c r="B1439" t="n">
        <v>18.10213608</v>
      </c>
      <c r="C1439" t="n">
        <v>59.47485885191017</v>
      </c>
      <c r="D1439" t="n">
        <v>94.5028666689864</v>
      </c>
      <c r="E1439" t="n">
        <v>1330.425780223265</v>
      </c>
      <c r="F1439" t="n">
        <v>1436</v>
      </c>
      <c r="G1439" t="n">
        <v>19.170766945</v>
      </c>
      <c r="H1439" t="n">
        <v>-0.1643023043376624</v>
      </c>
      <c r="I1439" t="n">
        <v>0.8260212100094001</v>
      </c>
      <c r="J1439" t="n">
        <v>0</v>
      </c>
      <c r="K1439" t="n">
        <v>0</v>
      </c>
      <c r="L1439" t="n">
        <v>-0.05293299458857265</v>
      </c>
      <c r="M1439" t="n">
        <v>0</v>
      </c>
      <c r="N1439" t="n">
        <v>90.03346536659627</v>
      </c>
      <c r="O1439" t="n">
        <v>-0.6287464206866317</v>
      </c>
      <c r="P1439" t="b">
        <v>1</v>
      </c>
      <c r="Q1439" t="n">
        <v>0</v>
      </c>
      <c r="R1439" t="b">
        <v>0</v>
      </c>
      <c r="S1439" t="n">
        <v>-0.6287464206866317</v>
      </c>
      <c r="T1439" t="n">
        <v>157.9255860414069</v>
      </c>
      <c r="U1439" t="n">
        <v>622.858511347309</v>
      </c>
      <c r="V1439" t="n">
        <v>-38.01845032661521</v>
      </c>
      <c r="W1439" t="n">
        <v>2</v>
      </c>
      <c r="X1439" t="n">
        <v>1330.425780237852</v>
      </c>
      <c r="Y1439" t="b">
        <v>0</v>
      </c>
      <c r="Z1439" t="n">
        <v>1330.425780237852</v>
      </c>
      <c r="AA1439" t="b">
        <v>0</v>
      </c>
      <c r="AB1439" t="n">
        <v>-9.63956651283347</v>
      </c>
      <c r="AC1439" t="n">
        <v>-0.6287464206866317</v>
      </c>
      <c r="AD1439" t="b">
        <v>0</v>
      </c>
      <c r="AE1439" t="n">
        <v>0</v>
      </c>
      <c r="AF1439" t="n">
        <v>-1.458693077438511e-08</v>
      </c>
      <c r="AG1439" t="n">
        <v>0.8099522828244909</v>
      </c>
      <c r="AH1439" t="n">
        <v>47.13947618137593</v>
      </c>
      <c r="AI1439" t="n">
        <v>-3.655238250237821</v>
      </c>
      <c r="AJ1439" t="n">
        <v>-0.5092545987528651</v>
      </c>
      <c r="AK1439" t="n">
        <v>5.98432826259565</v>
      </c>
      <c r="AL1439" t="n">
        <v>-0.5092545987472815</v>
      </c>
      <c r="AM1439" t="n">
        <v>2</v>
      </c>
      <c r="AN1439" t="n">
        <v>0</v>
      </c>
      <c r="AO1439" t="n">
        <v>0.3175539930666797</v>
      </c>
      <c r="AP1439" t="n">
        <v>0</v>
      </c>
      <c r="AQ1439" t="n">
        <v>0.4532905797464012</v>
      </c>
      <c r="AR1439" t="n">
        <v>1</v>
      </c>
      <c r="AS1439" t="n">
        <v>0</v>
      </c>
      <c r="AT1439" t="n">
        <v>0</v>
      </c>
      <c r="AU1439" t="n">
        <v>0</v>
      </c>
      <c r="AV1439" t="n">
        <v>0.4441707949033523</v>
      </c>
      <c r="AW1439" t="n">
        <v>0.1396397573707159</v>
      </c>
    </row>
    <row r="1440" spans="1:49">
      <c r="A1440" t="n">
        <v>0</v>
      </c>
      <c r="B1440" t="n">
        <v>-21.42638506</v>
      </c>
      <c r="C1440" t="n">
        <v>59.45328190049083</v>
      </c>
      <c r="D1440" t="n">
        <v>94.4685818669294</v>
      </c>
      <c r="E1440" t="n">
        <v>1353.436117968085</v>
      </c>
      <c r="F1440" t="n">
        <v>1437</v>
      </c>
      <c r="G1440" t="n">
        <v>19.502334345</v>
      </c>
      <c r="H1440" t="n">
        <v>0.2756076674485488</v>
      </c>
      <c r="I1440" t="n">
        <v>-0</v>
      </c>
      <c r="J1440" t="n">
        <v>0</v>
      </c>
      <c r="K1440" t="n">
        <v>0</v>
      </c>
      <c r="L1440" t="n">
        <v>-0.04214985191940618</v>
      </c>
      <c r="M1440" t="n">
        <v>0</v>
      </c>
      <c r="N1440" t="n">
        <v>90.03288824003725</v>
      </c>
      <c r="O1440" t="n">
        <v>3.413047327472005</v>
      </c>
      <c r="P1440" t="b">
        <v>1</v>
      </c>
      <c r="Q1440" t="n">
        <v>0</v>
      </c>
      <c r="R1440" t="b">
        <v>0</v>
      </c>
      <c r="S1440" t="n">
        <v>3.413047327472005</v>
      </c>
      <c r="T1440" t="n">
        <v>160.65698307458</v>
      </c>
      <c r="U1440" t="n">
        <v>633.6311412461437</v>
      </c>
      <c r="V1440" t="n">
        <v>202.8682511440864</v>
      </c>
      <c r="W1440" t="n">
        <v>2</v>
      </c>
      <c r="X1440" t="n">
        <v>1353.436117701763</v>
      </c>
      <c r="Y1440" t="b">
        <v>0</v>
      </c>
      <c r="Z1440" t="n">
        <v>1353.436117701763</v>
      </c>
      <c r="AA1440" t="b">
        <v>0</v>
      </c>
      <c r="AB1440" t="n">
        <v>51.43718335296309</v>
      </c>
      <c r="AC1440" t="n">
        <v>3.413047327472005</v>
      </c>
      <c r="AD1440" t="b">
        <v>0</v>
      </c>
      <c r="AE1440" t="n">
        <v>0</v>
      </c>
      <c r="AF1440" t="n">
        <v>0</v>
      </c>
      <c r="AG1440" t="n">
        <v>0.8988145309672998</v>
      </c>
      <c r="AH1440" t="n">
        <v>47.14356330723462</v>
      </c>
      <c r="AI1440" t="n">
        <v>26.79204387455725</v>
      </c>
      <c r="AJ1440" t="n">
        <v>3.79727653468052</v>
      </c>
      <c r="AK1440" t="n">
        <v>2.71096552579176</v>
      </c>
      <c r="AL1440" t="n">
        <v>3.79727653468052</v>
      </c>
      <c r="AM1440" t="n">
        <v>0</v>
      </c>
      <c r="AN1440" t="n">
        <v>0</v>
      </c>
      <c r="AO1440" t="n">
        <v>3.802717677003024</v>
      </c>
      <c r="AP1440" t="n">
        <v>0</v>
      </c>
      <c r="AQ1440" t="n">
        <v>1.07858048509852</v>
      </c>
      <c r="AR1440" t="n">
        <v>1</v>
      </c>
      <c r="AS1440" t="n">
        <v>0</v>
      </c>
      <c r="AT1440" t="n">
        <v>0</v>
      </c>
      <c r="AU1440" t="n">
        <v>0</v>
      </c>
      <c r="AV1440" t="n">
        <v>1.067476969012475</v>
      </c>
      <c r="AW1440" t="n">
        <v>0.3355966368391327</v>
      </c>
    </row>
    <row r="1441" spans="1:49">
      <c r="A1441" t="n">
        <v>0</v>
      </c>
      <c r="B1441" t="n">
        <v>-21.42638506</v>
      </c>
      <c r="C1441" t="n">
        <v>59.45145632960752</v>
      </c>
      <c r="D1441" t="n">
        <v>94.4656811171822</v>
      </c>
      <c r="E1441" t="n">
        <v>1436.98123977178</v>
      </c>
      <c r="F1441" t="n">
        <v>1438</v>
      </c>
      <c r="G1441" t="n">
        <v>20.70617757</v>
      </c>
      <c r="H1441" t="n">
        <v>0.3413804887101337</v>
      </c>
      <c r="I1441" t="n">
        <v>-0</v>
      </c>
      <c r="J1441" t="n">
        <v>0</v>
      </c>
      <c r="K1441" t="n">
        <v>0</v>
      </c>
      <c r="L1441" t="n">
        <v>-0.03930003959185779</v>
      </c>
      <c r="M1441" t="n">
        <v>0</v>
      </c>
      <c r="N1441" t="n">
        <v>90.02544852300252</v>
      </c>
      <c r="O1441" t="n">
        <v>4.27675637757906</v>
      </c>
      <c r="P1441" t="b">
        <v>1</v>
      </c>
      <c r="Q1441" t="n">
        <v>0</v>
      </c>
      <c r="R1441" t="b">
        <v>0</v>
      </c>
      <c r="S1441" t="n">
        <v>4.27675637757906</v>
      </c>
      <c r="T1441" t="n">
        <v>170.5740431147725</v>
      </c>
      <c r="U1441" t="n">
        <v>672.7440260446627</v>
      </c>
      <c r="V1441" t="n">
        <v>239.4269041627284</v>
      </c>
      <c r="W1441" t="n">
        <v>2</v>
      </c>
      <c r="X1441" t="n">
        <v>1436.9812396314</v>
      </c>
      <c r="Y1441" t="b">
        <v>0</v>
      </c>
      <c r="Z1441" t="n">
        <v>1436.9812396314</v>
      </c>
      <c r="AA1441" t="b">
        <v>0</v>
      </c>
      <c r="AB1441" t="n">
        <v>60.70661870251735</v>
      </c>
      <c r="AC1441" t="n">
        <v>4.27675637757906</v>
      </c>
      <c r="AD1441" t="b">
        <v>0</v>
      </c>
      <c r="AE1441" t="n">
        <v>0</v>
      </c>
      <c r="AF1441" t="n">
        <v>0</v>
      </c>
      <c r="AG1441" t="n">
        <v>0.9075155918184318</v>
      </c>
      <c r="AH1441" t="n">
        <v>47.15537576552956</v>
      </c>
      <c r="AI1441" t="n">
        <v>31.31703950431024</v>
      </c>
      <c r="AJ1441" t="n">
        <v>4.712598236477151</v>
      </c>
      <c r="AK1441" t="n">
        <v>2.896337864554926</v>
      </c>
      <c r="AL1441" t="n">
        <v>4.712598236477151</v>
      </c>
      <c r="AM1441" t="n">
        <v>0</v>
      </c>
      <c r="AN1441" t="n">
        <v>0</v>
      </c>
      <c r="AO1441" t="n">
        <v>4.723597162543619</v>
      </c>
      <c r="AP1441" t="n">
        <v>0</v>
      </c>
      <c r="AQ1441" t="n">
        <v>1.260824142909813</v>
      </c>
      <c r="AR1441" t="n">
        <v>1</v>
      </c>
      <c r="AS1441" t="n">
        <v>0</v>
      </c>
      <c r="AT1441" t="n">
        <v>0</v>
      </c>
      <c r="AU1441" t="n">
        <v>0</v>
      </c>
      <c r="AV1441" t="n">
        <v>1.249277710418917</v>
      </c>
      <c r="AW1441" t="n">
        <v>0.3927517035637149</v>
      </c>
    </row>
    <row r="1442" spans="1:49">
      <c r="A1442" t="n">
        <v>0</v>
      </c>
      <c r="B1442" t="n">
        <v>-21.42638506</v>
      </c>
      <c r="C1442" t="n">
        <v>59.44802679475396</v>
      </c>
      <c r="D1442" t="n">
        <v>94.46023174107171</v>
      </c>
      <c r="E1442" t="n">
        <v>1504.933736127925</v>
      </c>
      <c r="F1442" t="n">
        <v>1439</v>
      </c>
      <c r="G1442" t="n">
        <v>21.6853389</v>
      </c>
      <c r="H1442" t="n">
        <v>0.1780408402109135</v>
      </c>
      <c r="I1442" t="n">
        <v>-0</v>
      </c>
      <c r="J1442" t="n">
        <v>0</v>
      </c>
      <c r="K1442" t="n">
        <v>0</v>
      </c>
      <c r="L1442" t="n">
        <v>-0.03787688859298566</v>
      </c>
      <c r="M1442" t="n">
        <v>0</v>
      </c>
      <c r="N1442" t="n">
        <v>90.0180088059678</v>
      </c>
      <c r="O1442" t="n">
        <v>2.815824081799024</v>
      </c>
      <c r="P1442" t="b">
        <v>1</v>
      </c>
      <c r="Q1442" t="n">
        <v>0</v>
      </c>
      <c r="R1442" t="b">
        <v>0</v>
      </c>
      <c r="S1442" t="n">
        <v>2.815824081799024</v>
      </c>
      <c r="T1442" t="n">
        <v>178.6402111148829</v>
      </c>
      <c r="U1442" t="n">
        <v>704.5569926370982</v>
      </c>
      <c r="V1442" t="n">
        <v>150.5212019282625</v>
      </c>
      <c r="W1442" t="n">
        <v>2</v>
      </c>
      <c r="X1442" t="n">
        <v>1504.933736272842</v>
      </c>
      <c r="Y1442" t="b">
        <v>0</v>
      </c>
      <c r="Z1442" t="n">
        <v>1504.933736272842</v>
      </c>
      <c r="AA1442" t="b">
        <v>0</v>
      </c>
      <c r="AB1442" t="n">
        <v>38.164604951385</v>
      </c>
      <c r="AC1442" t="n">
        <v>2.815824081799024</v>
      </c>
      <c r="AD1442" t="b">
        <v>0</v>
      </c>
      <c r="AE1442" t="n">
        <v>0</v>
      </c>
      <c r="AF1442" t="n">
        <v>0</v>
      </c>
      <c r="AG1442" t="n">
        <v>0.8745473327397447</v>
      </c>
      <c r="AH1442" t="n">
        <v>47.16890467722233</v>
      </c>
      <c r="AI1442" t="n">
        <v>20.43036865651219</v>
      </c>
      <c r="AJ1442" t="n">
        <v>3.219750351279135</v>
      </c>
      <c r="AK1442" t="n">
        <v>2.563044241069768</v>
      </c>
      <c r="AL1442" t="n">
        <v>3.219750351279135</v>
      </c>
      <c r="AM1442" t="n">
        <v>0</v>
      </c>
      <c r="AN1442" t="n">
        <v>0</v>
      </c>
      <c r="AO1442" t="n">
        <v>3.222942847529766</v>
      </c>
      <c r="AP1442" t="n">
        <v>0</v>
      </c>
      <c r="AQ1442" t="n">
        <v>1.00922551501491</v>
      </c>
      <c r="AR1442" t="n">
        <v>1</v>
      </c>
      <c r="AS1442" t="n">
        <v>0</v>
      </c>
      <c r="AT1442" t="n">
        <v>0</v>
      </c>
      <c r="AU1442" t="n">
        <v>0</v>
      </c>
      <c r="AV1442" t="n">
        <v>0.9984905079682099</v>
      </c>
      <c r="AW1442" t="n">
        <v>0.3139084646481142</v>
      </c>
    </row>
    <row r="1443" spans="1:49">
      <c r="A1443" t="n">
        <v>0</v>
      </c>
      <c r="B1443" t="n">
        <v>-21.42638506</v>
      </c>
      <c r="C1443" t="n">
        <v>59.42765306234467</v>
      </c>
      <c r="D1443" t="n">
        <v>94.42785879972151</v>
      </c>
      <c r="E1443" t="n">
        <v>1518.601102774525</v>
      </c>
      <c r="F1443" t="n">
        <v>1440</v>
      </c>
      <c r="G1443" t="n">
        <v>21.882278785</v>
      </c>
      <c r="H1443" t="n">
        <v>-0.07345950372045706</v>
      </c>
      <c r="I1443" t="n">
        <v>-0</v>
      </c>
      <c r="J1443" t="n">
        <v>0</v>
      </c>
      <c r="K1443" t="n">
        <v>0</v>
      </c>
      <c r="L1443" t="n">
        <v>-0.03708212309049014</v>
      </c>
      <c r="M1443" t="n">
        <v>0</v>
      </c>
      <c r="N1443" t="n">
        <v>90.01056908893307</v>
      </c>
      <c r="O1443" t="n">
        <v>0.2451975180806496</v>
      </c>
      <c r="P1443" t="b">
        <v>1</v>
      </c>
      <c r="Q1443" t="n">
        <v>0</v>
      </c>
      <c r="R1443" t="b">
        <v>0</v>
      </c>
      <c r="S1443" t="n">
        <v>0.2451975180806496</v>
      </c>
      <c r="T1443" t="n">
        <v>180.2625690958016</v>
      </c>
      <c r="U1443" t="n">
        <v>710.9555725138414</v>
      </c>
      <c r="V1443" t="n">
        <v>12.98918479820179</v>
      </c>
      <c r="W1443" t="n">
        <v>2</v>
      </c>
      <c r="X1443" t="n">
        <v>1518.601102889565</v>
      </c>
      <c r="Y1443" t="b">
        <v>0</v>
      </c>
      <c r="Z1443" t="n">
        <v>1518.601102889565</v>
      </c>
      <c r="AA1443" t="b">
        <v>0</v>
      </c>
      <c r="AB1443" t="n">
        <v>3.293403853499441</v>
      </c>
      <c r="AC1443" t="n">
        <v>0.2451975180806496</v>
      </c>
      <c r="AD1443" t="b">
        <v>0</v>
      </c>
      <c r="AE1443" t="n">
        <v>0</v>
      </c>
      <c r="AF1443" t="n">
        <v>0</v>
      </c>
      <c r="AG1443" t="n">
        <v>0.4343652102217985</v>
      </c>
      <c r="AH1443" t="n">
        <v>47.18098741211379</v>
      </c>
      <c r="AI1443" t="n">
        <v>3.549675941748946</v>
      </c>
      <c r="AJ1443" t="n">
        <v>0.5644962172625316</v>
      </c>
      <c r="AK1443" t="n">
        <v>2.007820205091904</v>
      </c>
      <c r="AL1443" t="n">
        <v>0.5644962172625316</v>
      </c>
      <c r="AM1443" t="n">
        <v>0</v>
      </c>
      <c r="AN1443" t="n">
        <v>0</v>
      </c>
      <c r="AO1443" t="n">
        <v>0.5651680883348645</v>
      </c>
      <c r="AP1443" t="n">
        <v>0</v>
      </c>
      <c r="AQ1443" t="n">
        <v>0.5507159113690286</v>
      </c>
      <c r="AR1443" t="n">
        <v>1</v>
      </c>
      <c r="AS1443" t="n">
        <v>0</v>
      </c>
      <c r="AT1443" t="n">
        <v>0</v>
      </c>
      <c r="AU1443" t="n">
        <v>0</v>
      </c>
      <c r="AV1443" t="n">
        <v>0.5414574040949055</v>
      </c>
      <c r="AW1443" t="n">
        <v>0.1702250156965907</v>
      </c>
    </row>
    <row r="1444" spans="1:49">
      <c r="A1444" t="n">
        <v>-6.08224181</v>
      </c>
      <c r="B1444" t="n">
        <v>-15.3450741165</v>
      </c>
      <c r="C1444" t="n">
        <v>59.38626984748021</v>
      </c>
      <c r="D1444" t="n">
        <v>94.36210273888901</v>
      </c>
      <c r="E1444" t="n">
        <v>1467.490477736935</v>
      </c>
      <c r="F1444" t="n">
        <v>1441</v>
      </c>
      <c r="G1444" t="n">
        <v>21.14580036</v>
      </c>
      <c r="H1444" t="n">
        <v>-0.3338182753290857</v>
      </c>
      <c r="I1444" t="n">
        <v>0.1270801861070762</v>
      </c>
      <c r="J1444" t="n">
        <v>0</v>
      </c>
      <c r="K1444" t="n">
        <v>0</v>
      </c>
      <c r="L1444" t="n">
        <v>-0.04105680251661947</v>
      </c>
      <c r="M1444" t="n">
        <v>0</v>
      </c>
      <c r="N1444" t="n">
        <v>90.00418515504826</v>
      </c>
      <c r="O1444" t="n">
        <v>-2.368776412768503</v>
      </c>
      <c r="P1444" t="b">
        <v>1</v>
      </c>
      <c r="Q1444" t="n">
        <v>0</v>
      </c>
      <c r="R1444" t="b">
        <v>0</v>
      </c>
      <c r="S1444" t="n">
        <v>-2.368776412768503</v>
      </c>
      <c r="T1444" t="n">
        <v>174.1955824588735</v>
      </c>
      <c r="U1444" t="n">
        <v>687.027377217797</v>
      </c>
      <c r="V1444" t="n">
        <v>-129.8548917888672</v>
      </c>
      <c r="W1444" t="n">
        <v>2</v>
      </c>
      <c r="X1444" t="n">
        <v>1467.490477737215</v>
      </c>
      <c r="Y1444" t="b">
        <v>0</v>
      </c>
      <c r="Z1444" t="n">
        <v>1467.490477737215</v>
      </c>
      <c r="AA1444" t="b">
        <v>0</v>
      </c>
      <c r="AB1444" t="n">
        <v>-32.92466830346531</v>
      </c>
      <c r="AC1444" t="n">
        <v>-2.368776412768503</v>
      </c>
      <c r="AD1444" t="b">
        <v>0</v>
      </c>
      <c r="AE1444" t="n">
        <v>0</v>
      </c>
      <c r="AF1444" t="n">
        <v>0</v>
      </c>
      <c r="AG1444" t="n">
        <v>0.9200732638746506</v>
      </c>
      <c r="AH1444" t="n">
        <v>47.18573127372942</v>
      </c>
      <c r="AI1444" t="n">
        <v>-14.18216621159156</v>
      </c>
      <c r="AJ1444" t="n">
        <v>-2.179447845485203</v>
      </c>
      <c r="AK1444" t="n">
        <v>18.74250209187374</v>
      </c>
      <c r="AL1444" t="n">
        <v>-2.179447845485203</v>
      </c>
      <c r="AM1444" t="n">
        <v>2</v>
      </c>
      <c r="AN1444" t="n">
        <v>0</v>
      </c>
      <c r="AO1444" t="n">
        <v>-2.041302584399873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</row>
    <row r="1445" spans="1:49">
      <c r="A1445" t="n">
        <v>-51.6990554</v>
      </c>
      <c r="B1445" t="n">
        <v>30.2647579685</v>
      </c>
      <c r="C1445" t="n">
        <v>59.33289413750522</v>
      </c>
      <c r="D1445" t="n">
        <v>94.27729114453635</v>
      </c>
      <c r="E1445" t="n">
        <v>1366.648604739715</v>
      </c>
      <c r="F1445" t="n">
        <v>1442</v>
      </c>
      <c r="G1445" t="n">
        <v>19.692719645</v>
      </c>
      <c r="H1445" t="n">
        <v>-0.4159000116298652</v>
      </c>
      <c r="I1445" t="n">
        <v>1.080181582223553</v>
      </c>
      <c r="J1445" t="n">
        <v>0</v>
      </c>
      <c r="K1445" t="n">
        <v>0</v>
      </c>
      <c r="L1445" t="n">
        <v>-0.05068662761709125</v>
      </c>
      <c r="M1445" t="n">
        <v>0</v>
      </c>
      <c r="N1445" t="n">
        <v>90.00677537793923</v>
      </c>
      <c r="O1445" t="n">
        <v>-2.980820257589244</v>
      </c>
      <c r="P1445" t="b">
        <v>1</v>
      </c>
      <c r="Q1445" t="n">
        <v>0</v>
      </c>
      <c r="R1445" t="b">
        <v>0</v>
      </c>
      <c r="S1445" t="n">
        <v>-2.980820257589244</v>
      </c>
      <c r="T1445" t="n">
        <v>162.2253454756477</v>
      </c>
      <c r="U1445" t="n">
        <v>639.8167625559546</v>
      </c>
      <c r="V1445" t="n">
        <v>-175.4641768483708</v>
      </c>
      <c r="W1445" t="n">
        <v>2</v>
      </c>
      <c r="X1445" t="n">
        <v>1366.648604819519</v>
      </c>
      <c r="Y1445" t="b">
        <v>0</v>
      </c>
      <c r="Z1445" t="n">
        <v>1366.648604819519</v>
      </c>
      <c r="AA1445" t="b">
        <v>0</v>
      </c>
      <c r="AB1445" t="n">
        <v>-44.48888865323803</v>
      </c>
      <c r="AC1445" t="n">
        <v>-2.980820257589244</v>
      </c>
      <c r="AD1445" t="b">
        <v>0</v>
      </c>
      <c r="AE1445" t="n">
        <v>0</v>
      </c>
      <c r="AF1445" t="n">
        <v>0</v>
      </c>
      <c r="AG1445" t="n">
        <v>0.9326690535294891</v>
      </c>
      <c r="AH1445" t="n">
        <v>47.19220711174587</v>
      </c>
      <c r="AI1445" t="n">
        <v>-19.42575359213218</v>
      </c>
      <c r="AJ1445" t="n">
        <v>-2.780118808387289</v>
      </c>
      <c r="AK1445" t="n">
        <v>25.06313506110585</v>
      </c>
      <c r="AL1445" t="n">
        <v>-2.780118808387289</v>
      </c>
      <c r="AM1445" t="n">
        <v>2</v>
      </c>
      <c r="AN1445" t="n">
        <v>0</v>
      </c>
      <c r="AO1445" t="n">
        <v>-1.683413751693828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</row>
    <row r="1446" spans="1:49">
      <c r="A1446" t="n">
        <v>-45.61681359</v>
      </c>
      <c r="B1446" t="n">
        <v>24.183447025</v>
      </c>
      <c r="C1446" t="n">
        <v>59.2848325305652</v>
      </c>
      <c r="D1446" t="n">
        <v>94.2009234200856</v>
      </c>
      <c r="E1446" t="n">
        <v>1281.803541572365</v>
      </c>
      <c r="F1446" t="n">
        <v>1443</v>
      </c>
      <c r="G1446" t="n">
        <v>18.47014492</v>
      </c>
      <c r="H1446" t="n">
        <v>-0.2322945448181204</v>
      </c>
      <c r="I1446" t="n">
        <v>0.9531013961164763</v>
      </c>
      <c r="J1446" t="n">
        <v>0</v>
      </c>
      <c r="K1446" t="n">
        <v>0</v>
      </c>
      <c r="L1446" t="n">
        <v>-0.0630420699708219</v>
      </c>
      <c r="M1446" t="n">
        <v>0</v>
      </c>
      <c r="N1446" t="n">
        <v>90.01622819130615</v>
      </c>
      <c r="O1446" t="n">
        <v>-1.203590261158524</v>
      </c>
      <c r="P1446" t="b">
        <v>1</v>
      </c>
      <c r="Q1446" t="n">
        <v>0</v>
      </c>
      <c r="R1446" t="b">
        <v>0</v>
      </c>
      <c r="S1446" t="n">
        <v>-1.203590261158524</v>
      </c>
      <c r="T1446" t="n">
        <v>152.1539784573661</v>
      </c>
      <c r="U1446" t="n">
        <v>600.0952910358518</v>
      </c>
      <c r="V1446" t="n">
        <v>-75.53821784856683</v>
      </c>
      <c r="W1446" t="n">
        <v>2</v>
      </c>
      <c r="X1446" t="n">
        <v>1281.803541652579</v>
      </c>
      <c r="Y1446" t="b">
        <v>0</v>
      </c>
      <c r="Z1446" t="n">
        <v>1281.803541652579</v>
      </c>
      <c r="AA1446" t="b">
        <v>0</v>
      </c>
      <c r="AB1446" t="n">
        <v>-19.15269215227354</v>
      </c>
      <c r="AC1446" t="n">
        <v>-1.203590261158524</v>
      </c>
      <c r="AD1446" t="b">
        <v>0</v>
      </c>
      <c r="AE1446" t="n">
        <v>0</v>
      </c>
      <c r="AF1446" t="n">
        <v>0</v>
      </c>
      <c r="AG1446" t="n">
        <v>0.8884017682406882</v>
      </c>
      <c r="AH1446" t="n">
        <v>47.19907195044056</v>
      </c>
      <c r="AI1446" t="n">
        <v>-7.965957666034345</v>
      </c>
      <c r="AJ1446" t="n">
        <v>-1.069271716250505</v>
      </c>
      <c r="AK1446" t="n">
        <v>11.18673448623919</v>
      </c>
      <c r="AL1446" t="n">
        <v>-1.069271716250505</v>
      </c>
      <c r="AM1446" t="n">
        <v>2</v>
      </c>
      <c r="AN1446" t="n">
        <v>0</v>
      </c>
      <c r="AO1446" t="n">
        <v>-0.1099816810967615</v>
      </c>
      <c r="AP1446" t="n">
        <v>0</v>
      </c>
      <c r="AQ1446" t="n">
        <v>0.3641702420314711</v>
      </c>
      <c r="AR1446" t="n">
        <v>1</v>
      </c>
      <c r="AS1446" t="n">
        <v>0</v>
      </c>
      <c r="AT1446" t="n">
        <v>0</v>
      </c>
      <c r="AU1446" t="n">
        <v>0</v>
      </c>
      <c r="AV1446" t="n">
        <v>0.3553832424988423</v>
      </c>
      <c r="AW1446" t="n">
        <v>0.1117264582128925</v>
      </c>
    </row>
    <row r="1447" spans="1:49">
      <c r="A1447" t="n">
        <v>0</v>
      </c>
      <c r="B1447" t="n">
        <v>-21.42638506</v>
      </c>
      <c r="C1447" t="n">
        <v>59.24674514102198</v>
      </c>
      <c r="D1447" t="n">
        <v>94.14040427695095</v>
      </c>
      <c r="E1447" t="n">
        <v>1253.00938588032</v>
      </c>
      <c r="F1447" t="n">
        <v>1444</v>
      </c>
      <c r="G1447" t="n">
        <v>18.055235605</v>
      </c>
      <c r="H1447" t="n">
        <v>-0.01949184243098889</v>
      </c>
      <c r="I1447" t="n">
        <v>-0</v>
      </c>
      <c r="J1447" t="n">
        <v>0</v>
      </c>
      <c r="K1447" t="n">
        <v>0</v>
      </c>
      <c r="L1447" t="n">
        <v>-0.07321272203471757</v>
      </c>
      <c r="M1447" t="n">
        <v>0</v>
      </c>
      <c r="N1447" t="n">
        <v>90.0167068478973</v>
      </c>
      <c r="O1447" t="n">
        <v>0.6344800760210713</v>
      </c>
      <c r="P1447" t="b">
        <v>1</v>
      </c>
      <c r="Q1447" t="n">
        <v>0</v>
      </c>
      <c r="R1447" t="b">
        <v>0</v>
      </c>
      <c r="S1447" t="n">
        <v>0.6344800760210713</v>
      </c>
      <c r="T1447" t="n">
        <v>148.7360246053683</v>
      </c>
      <c r="U1447" t="n">
        <v>586.6148810435727</v>
      </c>
      <c r="V1447" t="n">
        <v>40.73551407333917</v>
      </c>
      <c r="W1447" t="n">
        <v>2</v>
      </c>
      <c r="X1447" t="n">
        <v>1253.009385909071</v>
      </c>
      <c r="Y1447" t="b">
        <v>0</v>
      </c>
      <c r="Z1447" t="n">
        <v>1253.009385909071</v>
      </c>
      <c r="AA1447" t="b">
        <v>0</v>
      </c>
      <c r="AB1447" t="n">
        <v>10.32847719912251</v>
      </c>
      <c r="AC1447" t="n">
        <v>0.6344800760210713</v>
      </c>
      <c r="AD1447" t="b">
        <v>0</v>
      </c>
      <c r="AE1447" t="n">
        <v>0</v>
      </c>
      <c r="AF1447" t="n">
        <v>0</v>
      </c>
      <c r="AG1447" t="n">
        <v>0.7069136990257772</v>
      </c>
      <c r="AH1447" t="n">
        <v>47.20366621295419</v>
      </c>
      <c r="AI1447" t="n">
        <v>6.840197618184693</v>
      </c>
      <c r="AJ1447" t="n">
        <v>0.8975354090541332</v>
      </c>
      <c r="AK1447" t="n">
        <v>2.004768217846441</v>
      </c>
      <c r="AL1447" t="n">
        <v>0.8975354090541332</v>
      </c>
      <c r="AM1447" t="n">
        <v>0</v>
      </c>
      <c r="AN1447" t="n">
        <v>0</v>
      </c>
      <c r="AO1447" t="n">
        <v>0.8977356404194624</v>
      </c>
      <c r="AP1447" t="n">
        <v>0</v>
      </c>
      <c r="AQ1447" t="n">
        <v>0.5343716945852039</v>
      </c>
      <c r="AR1447" t="n">
        <v>1</v>
      </c>
      <c r="AS1447" t="n">
        <v>0</v>
      </c>
      <c r="AT1447" t="n">
        <v>0</v>
      </c>
      <c r="AU1447" t="n">
        <v>0</v>
      </c>
      <c r="AV1447" t="n">
        <v>0.525001998403588</v>
      </c>
      <c r="AW1447" t="n">
        <v>0.1650517155054508</v>
      </c>
    </row>
    <row r="1448" spans="1:49">
      <c r="A1448" t="n">
        <v>0</v>
      </c>
      <c r="B1448" t="n">
        <v>-21.42638506</v>
      </c>
      <c r="C1448" t="n">
        <v>59.21647158839413</v>
      </c>
      <c r="D1448" t="n">
        <v>94.09230096804339</v>
      </c>
      <c r="E1448" t="n">
        <v>1261.36279669005</v>
      </c>
      <c r="F1448" t="n">
        <v>1445</v>
      </c>
      <c r="G1448" t="n">
        <v>18.175604055</v>
      </c>
      <c r="H1448" t="n">
        <v>0.06481119370874255</v>
      </c>
      <c r="I1448" t="n">
        <v>-0</v>
      </c>
      <c r="J1448" t="n">
        <v>0</v>
      </c>
      <c r="K1448" t="n">
        <v>0</v>
      </c>
      <c r="L1448" t="n">
        <v>-0.07433407378986423</v>
      </c>
      <c r="M1448" t="n">
        <v>0</v>
      </c>
      <c r="N1448" t="n">
        <v>90.00926713086257</v>
      </c>
      <c r="O1448" t="n">
        <v>1.362878101174914</v>
      </c>
      <c r="P1448" t="b">
        <v>1</v>
      </c>
      <c r="Q1448" t="n">
        <v>0</v>
      </c>
      <c r="R1448" t="b">
        <v>0</v>
      </c>
      <c r="S1448" t="n">
        <v>1.362878101174914</v>
      </c>
      <c r="T1448" t="n">
        <v>149.7275998543755</v>
      </c>
      <c r="U1448" t="n">
        <v>590.5256538256568</v>
      </c>
      <c r="V1448" t="n">
        <v>86.92136393476494</v>
      </c>
      <c r="W1448" t="n">
        <v>2</v>
      </c>
      <c r="X1448" t="n">
        <v>1261.362796571603</v>
      </c>
      <c r="Y1448" t="b">
        <v>0</v>
      </c>
      <c r="Z1448" t="n">
        <v>1261.362796571603</v>
      </c>
      <c r="AA1448" t="b">
        <v>0</v>
      </c>
      <c r="AB1448" t="n">
        <v>22.0388853789972</v>
      </c>
      <c r="AC1448" t="n">
        <v>1.362878101174914</v>
      </c>
      <c r="AD1448" t="b">
        <v>0</v>
      </c>
      <c r="AE1448" t="n">
        <v>0</v>
      </c>
      <c r="AF1448" t="n">
        <v>0</v>
      </c>
      <c r="AG1448" t="n">
        <v>0.8244705778742254</v>
      </c>
      <c r="AH1448" t="n">
        <v>47.2100267434203</v>
      </c>
      <c r="AI1448" t="n">
        <v>12.51449173627991</v>
      </c>
      <c r="AJ1448" t="n">
        <v>1.65303424736986</v>
      </c>
      <c r="AK1448" t="n">
        <v>2.196661502666995</v>
      </c>
      <c r="AL1448" t="n">
        <v>1.65303424736986</v>
      </c>
      <c r="AM1448" t="n">
        <v>0</v>
      </c>
      <c r="AN1448" t="n">
        <v>0</v>
      </c>
      <c r="AO1448" t="n">
        <v>1.653141936319394</v>
      </c>
      <c r="AP1448" t="n">
        <v>0</v>
      </c>
      <c r="AQ1448" t="n">
        <v>0.6714279776546711</v>
      </c>
      <c r="AR1448" t="n">
        <v>1</v>
      </c>
      <c r="AS1448" t="n">
        <v>0</v>
      </c>
      <c r="AT1448" t="n">
        <v>0</v>
      </c>
      <c r="AU1448" t="n">
        <v>0</v>
      </c>
      <c r="AV1448" t="n">
        <v>0.6615921980261059</v>
      </c>
      <c r="AW1448" t="n">
        <v>0.2079933554182151</v>
      </c>
    </row>
    <row r="1449" spans="1:49">
      <c r="A1449" t="n">
        <v>0</v>
      </c>
      <c r="B1449" t="n">
        <v>-21.42638506</v>
      </c>
      <c r="C1449" t="n">
        <v>59.18664060741455</v>
      </c>
      <c r="D1449" t="n">
        <v>94.04490088551211</v>
      </c>
      <c r="E1449" t="n">
        <v>1267.99988985301</v>
      </c>
      <c r="F1449" t="n">
        <v>1446</v>
      </c>
      <c r="G1449" t="n">
        <v>18.271241235</v>
      </c>
      <c r="H1449" t="n">
        <v>-0.05974824073730955</v>
      </c>
      <c r="I1449" t="n">
        <v>-0</v>
      </c>
      <c r="J1449" t="n">
        <v>0</v>
      </c>
      <c r="K1449" t="n">
        <v>0</v>
      </c>
      <c r="L1449" t="n">
        <v>-0.06870712430420911</v>
      </c>
      <c r="M1449" t="n">
        <v>0</v>
      </c>
      <c r="N1449" t="n">
        <v>90.00182741382784</v>
      </c>
      <c r="O1449" t="n">
        <v>0.2963094987016405</v>
      </c>
      <c r="P1449" t="b">
        <v>1</v>
      </c>
      <c r="Q1449" t="n">
        <v>0</v>
      </c>
      <c r="R1449" t="b">
        <v>0</v>
      </c>
      <c r="S1449" t="n">
        <v>0.2963094987016405</v>
      </c>
      <c r="T1449" t="n">
        <v>150.5154430190323</v>
      </c>
      <c r="U1449" t="n">
        <v>593.6329072670634</v>
      </c>
      <c r="V1449" t="n">
        <v>18.79904963538571</v>
      </c>
      <c r="W1449" t="n">
        <v>2</v>
      </c>
      <c r="X1449" t="n">
        <v>1267.999889922447</v>
      </c>
      <c r="Y1449" t="b">
        <v>0</v>
      </c>
      <c r="Z1449" t="n">
        <v>1267.999889922447</v>
      </c>
      <c r="AA1449" t="b">
        <v>0</v>
      </c>
      <c r="AB1449" t="n">
        <v>4.766493315260069</v>
      </c>
      <c r="AC1449" t="n">
        <v>0.2963094987016405</v>
      </c>
      <c r="AD1449" t="b">
        <v>0</v>
      </c>
      <c r="AE1449" t="n">
        <v>0</v>
      </c>
      <c r="AF1449" t="n">
        <v>0</v>
      </c>
      <c r="AG1449" t="n">
        <v>0.5373035354806397</v>
      </c>
      <c r="AH1449" t="n">
        <v>47.21820925756845</v>
      </c>
      <c r="AI1449" t="n">
        <v>4.153154062313475</v>
      </c>
      <c r="AJ1449" t="n">
        <v>0.5514750585748142</v>
      </c>
      <c r="AK1449" t="n">
        <v>1.921649701236664</v>
      </c>
      <c r="AL1449" t="n">
        <v>0.5514750585748142</v>
      </c>
      <c r="AM1449" t="n">
        <v>0</v>
      </c>
      <c r="AN1449" t="n">
        <v>0</v>
      </c>
      <c r="AO1449" t="n">
        <v>0.5530113439400284</v>
      </c>
      <c r="AP1449" t="n">
        <v>0</v>
      </c>
      <c r="AQ1449" t="n">
        <v>0.4772374203101328</v>
      </c>
      <c r="AR1449" t="n">
        <v>1</v>
      </c>
      <c r="AS1449" t="n">
        <v>0</v>
      </c>
      <c r="AT1449" t="n">
        <v>0</v>
      </c>
      <c r="AU1449" t="n">
        <v>0</v>
      </c>
      <c r="AV1449" t="n">
        <v>0.4680545700252354</v>
      </c>
      <c r="AW1449" t="n">
        <v>0.1471484108017507</v>
      </c>
    </row>
    <row r="1450" spans="1:49">
      <c r="A1450" t="n">
        <v>-1.0137069685</v>
      </c>
      <c r="B1450" t="n">
        <v>-20.412833235</v>
      </c>
      <c r="C1450" t="n">
        <v>59.14296002340487</v>
      </c>
      <c r="D1450" t="n">
        <v>93.97549440878605</v>
      </c>
      <c r="E1450" t="n">
        <v>1204.74322101989</v>
      </c>
      <c r="F1450" t="n">
        <v>1447</v>
      </c>
      <c r="G1450" t="n">
        <v>17.359744425</v>
      </c>
      <c r="H1450" t="n">
        <v>-0.5057012557595062</v>
      </c>
      <c r="I1450" t="n">
        <v>0.02118003102132831</v>
      </c>
      <c r="J1450" t="n">
        <v>0</v>
      </c>
      <c r="K1450" t="n">
        <v>0</v>
      </c>
      <c r="L1450" t="n">
        <v>-0.06682499507843576</v>
      </c>
      <c r="M1450" t="n">
        <v>0</v>
      </c>
      <c r="N1450" t="n">
        <v>89.99456366065162</v>
      </c>
      <c r="O1450" t="n">
        <v>-3.378979231450749</v>
      </c>
      <c r="P1450" t="b">
        <v>1</v>
      </c>
      <c r="Q1450" t="n">
        <v>0</v>
      </c>
      <c r="R1450" t="b">
        <v>0</v>
      </c>
      <c r="S1450" t="n">
        <v>-3.378979231450749</v>
      </c>
      <c r="T1450" t="n">
        <v>143.0066840681199</v>
      </c>
      <c r="U1450" t="n">
        <v>564.018361964665</v>
      </c>
      <c r="V1450" t="n">
        <v>-225.6319349523858</v>
      </c>
      <c r="W1450" t="n">
        <v>2</v>
      </c>
      <c r="X1450" t="n">
        <v>1204.743221156524</v>
      </c>
      <c r="Y1450" t="b">
        <v>0</v>
      </c>
      <c r="Z1450" t="n">
        <v>1204.743221156524</v>
      </c>
      <c r="AA1450" t="b">
        <v>0</v>
      </c>
      <c r="AB1450" t="n">
        <v>-57.20890845648726</v>
      </c>
      <c r="AC1450" t="n">
        <v>-3.378979231450749</v>
      </c>
      <c r="AD1450" t="b">
        <v>0</v>
      </c>
      <c r="AE1450" t="n">
        <v>0</v>
      </c>
      <c r="AF1450" t="n">
        <v>0</v>
      </c>
      <c r="AG1450" t="n">
        <v>0.940829792570077</v>
      </c>
      <c r="AH1450" t="n">
        <v>47.22289870404469</v>
      </c>
      <c r="AI1450" t="n">
        <v>-25.19842953009244</v>
      </c>
      <c r="AJ1450" t="n">
        <v>-3.179044329424407</v>
      </c>
      <c r="AK1450" t="n">
        <v>32.01047892639482</v>
      </c>
      <c r="AL1450" t="n">
        <v>-3.179044329424407</v>
      </c>
      <c r="AM1450" t="n">
        <v>2</v>
      </c>
      <c r="AN1450" t="n">
        <v>1.074608898946814</v>
      </c>
      <c r="AO1450" t="n">
        <v>-2.048948179349618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</row>
    <row r="1451" spans="1:49">
      <c r="A1451" t="n">
        <v>-50.6853484335</v>
      </c>
      <c r="B1451" t="n">
        <v>29.251206145</v>
      </c>
      <c r="C1451" t="n">
        <v>59.08545237733441</v>
      </c>
      <c r="D1451" t="n">
        <v>93.88411735444825</v>
      </c>
      <c r="E1451" t="n">
        <v>1000.438509405485</v>
      </c>
      <c r="F1451" t="n">
        <v>1448</v>
      </c>
      <c r="G1451" t="n">
        <v>14.45010037</v>
      </c>
      <c r="H1451" t="n">
        <v>-1.101730790391337</v>
      </c>
      <c r="I1451" t="n">
        <v>1.059001551244012</v>
      </c>
      <c r="J1451" t="n">
        <v>0</v>
      </c>
      <c r="K1451" t="n">
        <v>0</v>
      </c>
      <c r="L1451" t="n">
        <v>-0.07109837936596791</v>
      </c>
      <c r="M1451" t="n">
        <v>0</v>
      </c>
      <c r="N1451" t="n">
        <v>89.99609810039294</v>
      </c>
      <c r="O1451" t="n">
        <v>-6.892658746605322</v>
      </c>
      <c r="P1451" t="b">
        <v>1</v>
      </c>
      <c r="Q1451" t="n">
        <v>0</v>
      </c>
      <c r="R1451" t="b">
        <v>0</v>
      </c>
      <c r="S1451" t="n">
        <v>-6.892658746605322</v>
      </c>
      <c r="T1451" t="n">
        <v>119.037520816797</v>
      </c>
      <c r="U1451" t="n">
        <v>469.4839821014473</v>
      </c>
      <c r="V1451" t="n">
        <v>-552.9352609364981</v>
      </c>
      <c r="W1451" t="n">
        <v>2</v>
      </c>
      <c r="X1451" t="n">
        <v>1002.817785768692</v>
      </c>
      <c r="Y1451" t="b">
        <v>0</v>
      </c>
      <c r="Z1451" t="n">
        <v>1002.817785768692</v>
      </c>
      <c r="AA1451" t="b">
        <v>0</v>
      </c>
      <c r="AB1451" t="n">
        <v>-140.1965671745685</v>
      </c>
      <c r="AC1451" t="n">
        <v>-6.892658746605322</v>
      </c>
      <c r="AD1451" t="b">
        <v>0</v>
      </c>
      <c r="AE1451" t="n">
        <v>0</v>
      </c>
      <c r="AF1451" t="n">
        <v>0</v>
      </c>
      <c r="AG1451" t="n">
        <v>0.9564925101307011</v>
      </c>
      <c r="AH1451" t="n">
        <v>47.22973732358285</v>
      </c>
      <c r="AI1451" t="n">
        <v>-62.77947867439629</v>
      </c>
      <c r="AJ1451" t="n">
        <v>-6.592776466014856</v>
      </c>
      <c r="AK1451" t="n">
        <v>77.41708850017218</v>
      </c>
      <c r="AL1451" t="n">
        <v>-6.592776466014856</v>
      </c>
      <c r="AM1451" t="n">
        <v>2</v>
      </c>
      <c r="AN1451" t="n">
        <v>3.781548864172717</v>
      </c>
      <c r="AO1451" t="n">
        <v>-1.67486398468681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</row>
    <row r="1452" spans="1:49">
      <c r="A1452" t="n">
        <v>-49.671641465</v>
      </c>
      <c r="B1452" t="n">
        <v>28.23765432</v>
      </c>
      <c r="C1452" t="n">
        <v>59.03219985737119</v>
      </c>
      <c r="D1452" t="n">
        <v>93.79950150346485</v>
      </c>
      <c r="E1452" t="n">
        <v>802.9573199958579</v>
      </c>
      <c r="F1452" t="n">
        <v>1449</v>
      </c>
      <c r="G1452" t="n">
        <v>9.784721021999999</v>
      </c>
      <c r="H1452" t="n">
        <v>-1.399895085175148</v>
      </c>
      <c r="I1452" t="n">
        <v>1.037821520222683</v>
      </c>
      <c r="J1452" t="n">
        <v>0</v>
      </c>
      <c r="K1452" t="n">
        <v>0</v>
      </c>
      <c r="L1452" t="n">
        <v>-0.07950004084574513</v>
      </c>
      <c r="M1452" t="n">
        <v>0</v>
      </c>
      <c r="N1452" t="n">
        <v>90.00607880533478</v>
      </c>
      <c r="O1452" t="n">
        <v>-6.057049172813485</v>
      </c>
      <c r="P1452" t="b">
        <v>1</v>
      </c>
      <c r="Q1452" t="n">
        <v>0</v>
      </c>
      <c r="R1452" t="b">
        <v>0</v>
      </c>
      <c r="S1452" t="n">
        <v>-6.057049172813485</v>
      </c>
      <c r="T1452" t="n">
        <v>80.60490256254712</v>
      </c>
      <c r="U1452" t="n">
        <v>317.9057357066858</v>
      </c>
      <c r="V1452" t="n">
        <v>-717.5811538182046</v>
      </c>
      <c r="W1452" t="n">
        <v>0</v>
      </c>
      <c r="X1452" t="n">
        <v>0</v>
      </c>
      <c r="Y1452" t="b">
        <v>1</v>
      </c>
      <c r="Z1452" t="n">
        <v>750</v>
      </c>
      <c r="AA1452" t="b">
        <v>1</v>
      </c>
      <c r="AB1452" t="n">
        <v>-181.9424832196259</v>
      </c>
      <c r="AC1452" t="n">
        <v>-6.057049172813485</v>
      </c>
      <c r="AD1452" t="b">
        <v>0</v>
      </c>
      <c r="AE1452" t="n">
        <v>0</v>
      </c>
      <c r="AF1452" t="n">
        <v>52.95731999585792</v>
      </c>
      <c r="AG1452" t="n">
        <v>0</v>
      </c>
      <c r="AH1452" t="n">
        <v>47.23999456632742</v>
      </c>
      <c r="AI1452" t="n">
        <v>0</v>
      </c>
      <c r="AJ1452" t="n">
        <v>0</v>
      </c>
      <c r="AK1452" t="n">
        <v>181.9424832196259</v>
      </c>
      <c r="AL1452" t="n">
        <v>0</v>
      </c>
      <c r="AM1452" t="n">
        <v>1</v>
      </c>
      <c r="AN1452" t="n">
        <v>0</v>
      </c>
      <c r="AO1452" t="n">
        <v>1.074220610609021</v>
      </c>
      <c r="AP1452" t="n">
        <v>0</v>
      </c>
      <c r="AQ1452" t="n">
        <v>0.4520714691542102</v>
      </c>
      <c r="AR1452" t="n">
        <v>1</v>
      </c>
      <c r="AS1452" t="n">
        <v>0</v>
      </c>
      <c r="AT1452" t="n">
        <v>0</v>
      </c>
      <c r="AU1452" t="n">
        <v>0</v>
      </c>
      <c r="AV1452" t="n">
        <v>0.4443917004155207</v>
      </c>
      <c r="AW1452" t="n">
        <v>0.1397092063134988</v>
      </c>
    </row>
    <row r="1453" spans="1:49">
      <c r="A1453" t="n">
        <v>0</v>
      </c>
      <c r="B1453" t="n">
        <v>-21.42638506</v>
      </c>
      <c r="C1453" t="n">
        <v>58.98572465464724</v>
      </c>
      <c r="D1453" t="n">
        <v>93.72565450372045</v>
      </c>
      <c r="E1453" t="n">
        <v>724.8405935990095</v>
      </c>
      <c r="F1453" t="n">
        <v>1450</v>
      </c>
      <c r="G1453" t="n">
        <v>4.996372198</v>
      </c>
      <c r="H1453" t="n">
        <v>-1.176795678908072</v>
      </c>
      <c r="I1453" t="n">
        <v>-0</v>
      </c>
      <c r="J1453" t="n">
        <v>0</v>
      </c>
      <c r="K1453" t="n">
        <v>0</v>
      </c>
      <c r="L1453" t="n">
        <v>-0.08884548535466702</v>
      </c>
      <c r="M1453" t="n">
        <v>0</v>
      </c>
      <c r="N1453" t="n">
        <v>90.00726131735908</v>
      </c>
      <c r="O1453" t="n">
        <v>-2.571364243857974</v>
      </c>
      <c r="P1453" t="b">
        <v>1</v>
      </c>
      <c r="Q1453" t="n">
        <v>0</v>
      </c>
      <c r="R1453" t="b">
        <v>0</v>
      </c>
      <c r="S1453" t="n">
        <v>-2.571364243857974</v>
      </c>
      <c r="T1453" t="n">
        <v>41.15928224018909</v>
      </c>
      <c r="U1453" t="n">
        <v>162.3322091553058</v>
      </c>
      <c r="V1453" t="n">
        <v>-596.577939593152</v>
      </c>
      <c r="W1453" t="n">
        <v>0</v>
      </c>
      <c r="X1453" t="n">
        <v>0</v>
      </c>
      <c r="Y1453" t="b">
        <v>0</v>
      </c>
      <c r="Z1453" t="n">
        <v>750</v>
      </c>
      <c r="AA1453" t="b">
        <v>1</v>
      </c>
      <c r="AB1453" t="n">
        <v>-151.2621550692576</v>
      </c>
      <c r="AC1453" t="n">
        <v>-2.571364243857974</v>
      </c>
      <c r="AD1453" t="b">
        <v>0</v>
      </c>
      <c r="AE1453" t="n">
        <v>0</v>
      </c>
      <c r="AF1453" t="n">
        <v>-25.15940640099052</v>
      </c>
      <c r="AG1453" t="n">
        <v>0</v>
      </c>
      <c r="AH1453" t="n">
        <v>47.23999456632742</v>
      </c>
      <c r="AI1453" t="n">
        <v>0</v>
      </c>
      <c r="AJ1453" t="n">
        <v>0</v>
      </c>
      <c r="AK1453" t="n">
        <v>151.2621550692576</v>
      </c>
      <c r="AL1453" t="n">
        <v>0</v>
      </c>
      <c r="AM1453" t="n">
        <v>0</v>
      </c>
      <c r="AN1453" t="n">
        <v>0</v>
      </c>
      <c r="AO1453" t="n">
        <v>0.05538459782702309</v>
      </c>
      <c r="AP1453" t="n">
        <v>0</v>
      </c>
      <c r="AQ1453" t="n">
        <v>0.2544800053577569</v>
      </c>
      <c r="AR1453" t="n">
        <v>1</v>
      </c>
      <c r="AS1453" t="n">
        <v>0</v>
      </c>
      <c r="AT1453" t="n">
        <v>0</v>
      </c>
      <c r="AU1453" t="n">
        <v>0</v>
      </c>
      <c r="AV1453" t="n">
        <v>0.2544666666666667</v>
      </c>
      <c r="AW1453" t="n">
        <v>0.08</v>
      </c>
    </row>
    <row r="1454" spans="1:49">
      <c r="A1454" t="n">
        <v>0</v>
      </c>
      <c r="B1454" t="n">
        <v>-21.42638506</v>
      </c>
      <c r="C1454" t="n">
        <v>58.93244912668048</v>
      </c>
      <c r="D1454" t="n">
        <v>93.64100209405774</v>
      </c>
      <c r="E1454" t="n">
        <v>462.9993973522005</v>
      </c>
      <c r="F1454" t="n">
        <v>1451</v>
      </c>
      <c r="G1454" t="n">
        <v>1.684395495</v>
      </c>
      <c r="H1454" t="n">
        <v>-0.6431934716925628</v>
      </c>
      <c r="I1454" t="n">
        <v>-0</v>
      </c>
      <c r="J1454" t="n">
        <v>0</v>
      </c>
      <c r="K1454" t="n">
        <v>0</v>
      </c>
      <c r="L1454" t="n">
        <v>-0.09370648099348572</v>
      </c>
      <c r="M1454" t="n">
        <v>0</v>
      </c>
      <c r="N1454" t="n">
        <v>89.99982160032435</v>
      </c>
      <c r="O1454" t="n">
        <v>-0.4432793951369597</v>
      </c>
      <c r="P1454" t="b">
        <v>0</v>
      </c>
      <c r="Q1454" t="n">
        <v>0</v>
      </c>
      <c r="R1454" t="b">
        <v>0</v>
      </c>
      <c r="S1454" t="n">
        <v>-0.4432793951369597</v>
      </c>
      <c r="T1454" t="n">
        <v>13.8757696255214</v>
      </c>
      <c r="U1454" t="n">
        <v>54.72603540305641</v>
      </c>
      <c r="V1454" t="n">
        <v>-305.0646219020731</v>
      </c>
      <c r="W1454" t="n">
        <v>0</v>
      </c>
      <c r="X1454" t="n">
        <v>0</v>
      </c>
      <c r="Y1454" t="b">
        <v>0</v>
      </c>
      <c r="Z1454" t="n">
        <v>0</v>
      </c>
      <c r="AA1454" t="b">
        <v>0</v>
      </c>
      <c r="AB1454" t="n">
        <v>-77.34904206442016</v>
      </c>
      <c r="AC1454" t="n">
        <v>-0.4432793951369597</v>
      </c>
      <c r="AD1454" t="b">
        <v>0</v>
      </c>
      <c r="AE1454" t="n">
        <v>0</v>
      </c>
      <c r="AF1454" t="n">
        <v>0</v>
      </c>
      <c r="AG1454" t="n">
        <v>0</v>
      </c>
      <c r="AH1454" t="n">
        <v>47.23999456632742</v>
      </c>
      <c r="AI1454" t="n">
        <v>0</v>
      </c>
      <c r="AJ1454" t="n">
        <v>0</v>
      </c>
      <c r="AK1454" t="n">
        <v>77.34904206442016</v>
      </c>
      <c r="AL1454" t="n">
        <v>0</v>
      </c>
      <c r="AM1454" t="n">
        <v>0</v>
      </c>
      <c r="AN1454" t="n">
        <v>0</v>
      </c>
      <c r="AO1454" t="n">
        <v>0.1791502291286326</v>
      </c>
      <c r="AP1454" t="n">
        <v>0</v>
      </c>
      <c r="AQ1454" t="n">
        <v>0.2544800053577569</v>
      </c>
      <c r="AR1454" t="n">
        <v>1</v>
      </c>
      <c r="AS1454" t="n">
        <v>0</v>
      </c>
      <c r="AT1454" t="n">
        <v>0</v>
      </c>
      <c r="AU1454" t="n">
        <v>0</v>
      </c>
      <c r="AV1454" t="n">
        <v>0.2544666666666667</v>
      </c>
      <c r="AW1454" t="n">
        <v>0.08</v>
      </c>
    </row>
    <row r="1455" spans="1:49">
      <c r="A1455" t="n">
        <v>0</v>
      </c>
      <c r="B1455" t="n">
        <v>-21.42638506</v>
      </c>
      <c r="C1455" t="n">
        <v>58.87219073952176</v>
      </c>
      <c r="D1455" t="n">
        <v>93.54525423626916</v>
      </c>
      <c r="E1455" t="n">
        <v>113.4210063772703</v>
      </c>
      <c r="F1455" t="n">
        <v>1452</v>
      </c>
      <c r="G1455" t="n">
        <v>0.271915228</v>
      </c>
      <c r="H1455" t="n">
        <v>-0.1874779093216768</v>
      </c>
      <c r="I1455" t="n">
        <v>-0</v>
      </c>
      <c r="J1455" t="n">
        <v>0</v>
      </c>
      <c r="K1455" t="n">
        <v>0</v>
      </c>
      <c r="L1455" t="n">
        <v>-0.09371059651318658</v>
      </c>
      <c r="M1455" t="n">
        <v>0</v>
      </c>
      <c r="N1455" t="n">
        <v>89.99238188328962</v>
      </c>
      <c r="O1455" t="n">
        <v>-0.01309530684804692</v>
      </c>
      <c r="P1455" t="b">
        <v>0</v>
      </c>
      <c r="Q1455" t="n">
        <v>0</v>
      </c>
      <c r="R1455" t="b">
        <v>0</v>
      </c>
      <c r="S1455" t="n">
        <v>-0.01309530684804692</v>
      </c>
      <c r="T1455" t="n">
        <v>2.239992372693402</v>
      </c>
      <c r="U1455" t="n">
        <v>8.834529917902778</v>
      </c>
      <c r="V1455" t="n">
        <v>-55.8265155251157</v>
      </c>
      <c r="W1455" t="n">
        <v>0</v>
      </c>
      <c r="X1455" t="n">
        <v>0</v>
      </c>
      <c r="Y1455" t="b">
        <v>0</v>
      </c>
      <c r="Z1455" t="n">
        <v>0</v>
      </c>
      <c r="AA1455" t="b">
        <v>0</v>
      </c>
      <c r="AB1455" t="n">
        <v>-14.15479602563785</v>
      </c>
      <c r="AC1455" t="n">
        <v>-0.01309530684804692</v>
      </c>
      <c r="AD1455" t="b">
        <v>0</v>
      </c>
      <c r="AE1455" t="n">
        <v>0</v>
      </c>
      <c r="AF1455" t="n">
        <v>0</v>
      </c>
      <c r="AG1455" t="n">
        <v>1</v>
      </c>
      <c r="AH1455" t="n">
        <v>47.23999456632742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0.1026144581741776</v>
      </c>
      <c r="AP1455" t="n">
        <v>0</v>
      </c>
      <c r="AQ1455" t="n">
        <v>0.2544800053577569</v>
      </c>
      <c r="AR1455" t="n">
        <v>1</v>
      </c>
      <c r="AS1455" t="n">
        <v>0</v>
      </c>
      <c r="AT1455" t="n">
        <v>0</v>
      </c>
      <c r="AU1455" t="n">
        <v>0</v>
      </c>
      <c r="AV1455" t="n">
        <v>0.2544666666666667</v>
      </c>
      <c r="AW1455" t="n">
        <v>0.08</v>
      </c>
    </row>
    <row r="1456" spans="1:49">
      <c r="A1456" t="n">
        <v>0</v>
      </c>
      <c r="B1456" t="n">
        <v>-21.42638506</v>
      </c>
      <c r="C1456" t="n">
        <v>58.81065425680097</v>
      </c>
      <c r="D1456" t="n">
        <v>93.44747554231175</v>
      </c>
      <c r="E1456" t="n">
        <v>0.2616354737840678</v>
      </c>
      <c r="F1456" t="n">
        <v>1453</v>
      </c>
      <c r="G1456" t="n">
        <v>9.921121e-05</v>
      </c>
      <c r="H1456" t="n">
        <v>-0.01047512751239646</v>
      </c>
      <c r="I1456" t="n">
        <v>-0</v>
      </c>
      <c r="J1456" t="n">
        <v>0</v>
      </c>
      <c r="K1456" t="n">
        <v>0</v>
      </c>
      <c r="L1456" t="n">
        <v>-0.09434694539519933</v>
      </c>
      <c r="M1456" t="n">
        <v>0</v>
      </c>
      <c r="N1456" t="n">
        <v>89.9849421662549</v>
      </c>
      <c r="O1456" t="n">
        <v>3.510080129895354e-06</v>
      </c>
      <c r="P1456" t="b">
        <v>0</v>
      </c>
      <c r="Q1456" t="n">
        <v>0</v>
      </c>
      <c r="R1456" t="b">
        <v>0</v>
      </c>
      <c r="S1456" t="n">
        <v>3.510080129895354e-06</v>
      </c>
      <c r="T1456" t="n">
        <v>0.0008172854286986948</v>
      </c>
      <c r="U1456" t="n">
        <v>0.003223373730787652</v>
      </c>
      <c r="V1456" t="n">
        <v>41.01235018059585</v>
      </c>
      <c r="W1456" t="n">
        <v>0</v>
      </c>
      <c r="X1456" t="n">
        <v>0</v>
      </c>
      <c r="Y1456" t="b">
        <v>0</v>
      </c>
      <c r="Z1456" t="n">
        <v>0</v>
      </c>
      <c r="AA1456" t="b">
        <v>0</v>
      </c>
      <c r="AB1456" t="n">
        <v>10.39866890988739</v>
      </c>
      <c r="AC1456" t="n">
        <v>3.510080129895354e-06</v>
      </c>
      <c r="AD1456" t="b">
        <v>0</v>
      </c>
      <c r="AE1456" t="n">
        <v>0</v>
      </c>
      <c r="AF1456" t="n">
        <v>0</v>
      </c>
      <c r="AG1456" t="n">
        <v>1</v>
      </c>
      <c r="AH1456" t="n">
        <v>47.23999456632742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0.006164894254380215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</row>
    <row r="1457" spans="1:49">
      <c r="A1457" t="n">
        <v>0</v>
      </c>
      <c r="B1457" t="n">
        <v>-21.42638506</v>
      </c>
      <c r="C1457" t="n">
        <v>58.74925222403205</v>
      </c>
      <c r="D1457" t="n">
        <v>93.34991048326025</v>
      </c>
      <c r="E1457" t="n">
        <v>4.464267765877828e-06</v>
      </c>
      <c r="F1457" t="n">
        <v>1454</v>
      </c>
      <c r="G1457" t="n">
        <v>3.16449e-06</v>
      </c>
      <c r="H1457" t="n">
        <v>0.002785033112929287</v>
      </c>
      <c r="I1457" t="n">
        <v>-0</v>
      </c>
      <c r="J1457" t="n">
        <v>0</v>
      </c>
      <c r="K1457" t="n">
        <v>0</v>
      </c>
      <c r="L1457" t="n">
        <v>-0.09686597365777005</v>
      </c>
      <c r="M1457" t="n">
        <v>0</v>
      </c>
      <c r="N1457" t="n">
        <v>89.97750244922017</v>
      </c>
      <c r="O1457" t="n">
        <v>1.317686292767247e-07</v>
      </c>
      <c r="P1457" t="b">
        <v>0</v>
      </c>
      <c r="Q1457" t="n">
        <v>0</v>
      </c>
      <c r="R1457" t="b">
        <v>0</v>
      </c>
      <c r="S1457" t="n">
        <v>1.317686292767247e-07</v>
      </c>
      <c r="T1457" t="n">
        <v>2.606854171280375e-05</v>
      </c>
      <c r="U1457" t="n">
        <v>0.000102814328515298</v>
      </c>
      <c r="V1457" t="n">
        <v>48.26881900386582</v>
      </c>
      <c r="W1457" t="n">
        <v>0</v>
      </c>
      <c r="X1457" t="n">
        <v>0</v>
      </c>
      <c r="Y1457" t="b">
        <v>0</v>
      </c>
      <c r="Z1457" t="n">
        <v>0</v>
      </c>
      <c r="AA1457" t="b">
        <v>0</v>
      </c>
      <c r="AB1457" t="n">
        <v>12.23854437217693</v>
      </c>
      <c r="AC1457" t="n">
        <v>1.317686292767247e-07</v>
      </c>
      <c r="AD1457" t="b">
        <v>0</v>
      </c>
      <c r="AE1457" t="n">
        <v>0</v>
      </c>
      <c r="AF1457" t="n">
        <v>0</v>
      </c>
      <c r="AG1457" t="n">
        <v>1</v>
      </c>
      <c r="AH1457" t="n">
        <v>47.23999456632742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3.280438705861896e-08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</row>
    <row r="1458" spans="1:49">
      <c r="A1458" t="n">
        <v>0</v>
      </c>
      <c r="B1458" t="n">
        <v>-21.42638506</v>
      </c>
      <c r="C1458" t="n">
        <v>58.68797639992702</v>
      </c>
      <c r="D1458" t="n">
        <v>93.25254596408</v>
      </c>
      <c r="E1458" t="n">
        <v>4.45245875427649e-11</v>
      </c>
      <c r="F1458" t="n">
        <v>1455</v>
      </c>
      <c r="G1458" t="n">
        <v>1.0551405e-06</v>
      </c>
      <c r="H1458" t="n">
        <v>-0.0007468016639040252</v>
      </c>
      <c r="I1458" t="n">
        <v>-0</v>
      </c>
      <c r="J1458" t="n">
        <v>0</v>
      </c>
      <c r="K1458" t="n">
        <v>0</v>
      </c>
      <c r="L1458" t="n">
        <v>-0.09818878956315918</v>
      </c>
      <c r="M1458" t="n">
        <v>0</v>
      </c>
      <c r="N1458" t="n">
        <v>89.97006273218544</v>
      </c>
      <c r="O1458" t="n">
        <v>4.217654819814958e-08</v>
      </c>
      <c r="P1458" t="b">
        <v>0</v>
      </c>
      <c r="Q1458" t="n">
        <v>0</v>
      </c>
      <c r="R1458" t="b">
        <v>0</v>
      </c>
      <c r="S1458" t="n">
        <v>4.217654819814958e-08</v>
      </c>
      <c r="T1458" t="n">
        <v>8.692071751567743e-06</v>
      </c>
      <c r="U1458" t="n">
        <v>3.428153098818318e-05</v>
      </c>
      <c r="V1458" t="n">
        <v>46.33606109207528</v>
      </c>
      <c r="W1458" t="n">
        <v>0</v>
      </c>
      <c r="X1458" t="n">
        <v>0</v>
      </c>
      <c r="Y1458" t="b">
        <v>0</v>
      </c>
      <c r="Z1458" t="n">
        <v>0</v>
      </c>
      <c r="AA1458" t="b">
        <v>0</v>
      </c>
      <c r="AB1458" t="n">
        <v>11.74849419170266</v>
      </c>
      <c r="AC1458" t="n">
        <v>4.217654819814958e-08</v>
      </c>
      <c r="AD1458" t="b">
        <v>0</v>
      </c>
      <c r="AE1458" t="n">
        <v>0</v>
      </c>
      <c r="AF1458" t="n">
        <v>0</v>
      </c>
      <c r="AG1458" t="n">
        <v>1</v>
      </c>
      <c r="AH1458" t="n">
        <v>47.23999456632742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9.550786659544183e-18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</row>
    <row r="1459" spans="1:49">
      <c r="A1459" t="n">
        <v>0</v>
      </c>
      <c r="B1459" t="n">
        <v>-21.42638506</v>
      </c>
      <c r="C1459" t="n">
        <v>58.62682641003521</v>
      </c>
      <c r="D1459" t="n">
        <v>93.15538138978576</v>
      </c>
      <c r="E1459" t="n">
        <v>0</v>
      </c>
      <c r="F1459" t="n">
        <v>1456</v>
      </c>
      <c r="G1459" t="n">
        <v>4.92199e-07</v>
      </c>
      <c r="H1459" t="n">
        <v>0.0001999466335201478</v>
      </c>
      <c r="I1459" t="n">
        <v>-0</v>
      </c>
      <c r="J1459" t="n">
        <v>0</v>
      </c>
      <c r="K1459" t="n">
        <v>0</v>
      </c>
      <c r="L1459" t="n">
        <v>-0.09829061104354564</v>
      </c>
      <c r="M1459" t="n">
        <v>0</v>
      </c>
      <c r="N1459" t="n">
        <v>89.96262301515071</v>
      </c>
      <c r="O1459" t="n">
        <v>1.989438408161651e-08</v>
      </c>
      <c r="P1459" t="b">
        <v>0</v>
      </c>
      <c r="Q1459" t="n">
        <v>0</v>
      </c>
      <c r="R1459" t="b">
        <v>0</v>
      </c>
      <c r="S1459" t="n">
        <v>1.989438408161651e-08</v>
      </c>
      <c r="T1459" t="n">
        <v>4.054653407816202e-06</v>
      </c>
      <c r="U1459" t="n">
        <v>1.59915530404271e-05</v>
      </c>
      <c r="V1459" t="n">
        <v>46.85415863542305</v>
      </c>
      <c r="W1459" t="n">
        <v>0</v>
      </c>
      <c r="X1459" t="n">
        <v>0</v>
      </c>
      <c r="Y1459" t="b">
        <v>0</v>
      </c>
      <c r="Z1459" t="n">
        <v>0</v>
      </c>
      <c r="AA1459" t="b">
        <v>0</v>
      </c>
      <c r="AB1459" t="n">
        <v>11.87985766618232</v>
      </c>
      <c r="AC1459" t="n">
        <v>1.989438408161651e-08</v>
      </c>
      <c r="AD1459" t="b">
        <v>0</v>
      </c>
      <c r="AE1459" t="n">
        <v>0</v>
      </c>
      <c r="AF1459" t="n">
        <v>0</v>
      </c>
      <c r="AG1459" t="n">
        <v>1</v>
      </c>
      <c r="AH1459" t="n">
        <v>47.23999456632742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9.500325448515446e-28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</row>
    <row r="1460" spans="1:49">
      <c r="A1460" t="n">
        <v>0</v>
      </c>
      <c r="B1460" t="n">
        <v>-21.42638506</v>
      </c>
      <c r="C1460" t="n">
        <v>58.56580188258332</v>
      </c>
      <c r="D1460" t="n">
        <v>93.05841616964655</v>
      </c>
      <c r="E1460" t="n">
        <v>0</v>
      </c>
      <c r="F1460" t="n">
        <v>1457</v>
      </c>
      <c r="G1460" t="n">
        <v>2.67503e-07</v>
      </c>
      <c r="H1460" t="n">
        <v>-5.364123475989926e-05</v>
      </c>
      <c r="I1460" t="n">
        <v>-0</v>
      </c>
      <c r="J1460" t="n">
        <v>0</v>
      </c>
      <c r="K1460" t="n">
        <v>0</v>
      </c>
      <c r="L1460" t="n">
        <v>-0.09777939784137474</v>
      </c>
      <c r="M1460" t="n">
        <v>0</v>
      </c>
      <c r="N1460" t="n">
        <v>89.95518329811598</v>
      </c>
      <c r="O1460" t="n">
        <v>1.078028446625826e-08</v>
      </c>
      <c r="P1460" t="b">
        <v>0</v>
      </c>
      <c r="Q1460" t="n">
        <v>0</v>
      </c>
      <c r="R1460" t="b">
        <v>0</v>
      </c>
      <c r="S1460" t="n">
        <v>1.078028446625826e-08</v>
      </c>
      <c r="T1460" t="n">
        <v>2.203645173092708e-06</v>
      </c>
      <c r="U1460" t="n">
        <v>8.691176562677639e-06</v>
      </c>
      <c r="V1460" t="n">
        <v>46.71538544475813</v>
      </c>
      <c r="W1460" t="n">
        <v>0</v>
      </c>
      <c r="X1460" t="n">
        <v>0</v>
      </c>
      <c r="Y1460" t="b">
        <v>0</v>
      </c>
      <c r="Z1460" t="n">
        <v>0</v>
      </c>
      <c r="AA1460" t="b">
        <v>0</v>
      </c>
      <c r="AB1460" t="n">
        <v>11.84467176591231</v>
      </c>
      <c r="AC1460" t="n">
        <v>1.078028446625826e-08</v>
      </c>
      <c r="AD1460" t="b">
        <v>0</v>
      </c>
      <c r="AE1460" t="n">
        <v>0</v>
      </c>
      <c r="AF1460" t="n">
        <v>0</v>
      </c>
      <c r="AG1460" t="n">
        <v>1</v>
      </c>
      <c r="AH1460" t="n">
        <v>47.23999456632742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</row>
    <row r="1461" spans="1:49">
      <c r="A1461" t="n">
        <v>0</v>
      </c>
      <c r="B1461" t="n">
        <v>-21.42638506</v>
      </c>
      <c r="C1461" t="n">
        <v>58.50490244730585</v>
      </c>
      <c r="D1461" t="n">
        <v>92.9616497153272</v>
      </c>
      <c r="E1461" t="n">
        <v>0</v>
      </c>
      <c r="F1461" t="n">
        <v>1458</v>
      </c>
      <c r="G1461" t="n">
        <v>1.588875e-07</v>
      </c>
      <c r="H1461" t="n">
        <v>1.43405459361159e-05</v>
      </c>
      <c r="I1461" t="n">
        <v>-0</v>
      </c>
      <c r="J1461" t="n">
        <v>0</v>
      </c>
      <c r="K1461" t="n">
        <v>0</v>
      </c>
      <c r="L1461" t="n">
        <v>-0.09687698850221232</v>
      </c>
      <c r="M1461" t="n">
        <v>0</v>
      </c>
      <c r="N1461" t="n">
        <v>89.94774358108126</v>
      </c>
      <c r="O1461" t="n">
        <v>6.408214097049314e-09</v>
      </c>
      <c r="P1461" t="b">
        <v>0</v>
      </c>
      <c r="Q1461" t="n">
        <v>0</v>
      </c>
      <c r="R1461" t="b">
        <v>0</v>
      </c>
      <c r="S1461" t="n">
        <v>6.408214097049314e-09</v>
      </c>
      <c r="T1461" t="n">
        <v>1.308888769246579e-06</v>
      </c>
      <c r="U1461" t="n">
        <v>5.162257305908506e-06</v>
      </c>
      <c r="V1461" t="n">
        <v>46.75258771715055</v>
      </c>
      <c r="W1461" t="n">
        <v>0</v>
      </c>
      <c r="X1461" t="n">
        <v>0</v>
      </c>
      <c r="Y1461" t="b">
        <v>0</v>
      </c>
      <c r="Z1461" t="n">
        <v>0</v>
      </c>
      <c r="AA1461" t="b">
        <v>0</v>
      </c>
      <c r="AB1461" t="n">
        <v>11.85410439075825</v>
      </c>
      <c r="AC1461" t="n">
        <v>6.408214097049314e-09</v>
      </c>
      <c r="AD1461" t="b">
        <v>0</v>
      </c>
      <c r="AE1461" t="n">
        <v>0</v>
      </c>
      <c r="AF1461" t="n">
        <v>0</v>
      </c>
      <c r="AG1461" t="n">
        <v>1</v>
      </c>
      <c r="AH1461" t="n">
        <v>47.23999456632742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</row>
    <row r="1462" spans="1:49">
      <c r="A1462" t="n">
        <v>0</v>
      </c>
      <c r="B1462" t="n">
        <v>-21.42638506</v>
      </c>
      <c r="C1462" t="n">
        <v>58.44412773540085</v>
      </c>
      <c r="D1462" t="n">
        <v>92.86508144081805</v>
      </c>
      <c r="E1462" t="n">
        <v>0</v>
      </c>
      <c r="F1462" t="n">
        <v>1459</v>
      </c>
      <c r="G1462" t="n">
        <v>1.000257e-07</v>
      </c>
      <c r="H1462" t="n">
        <v>-3.860513401231008e-06</v>
      </c>
      <c r="I1462" t="n">
        <v>-0</v>
      </c>
      <c r="J1462" t="n">
        <v>0</v>
      </c>
      <c r="K1462" t="n">
        <v>0</v>
      </c>
      <c r="L1462" t="n">
        <v>-0.09629542827848447</v>
      </c>
      <c r="M1462" t="n">
        <v>0</v>
      </c>
      <c r="N1462" t="n">
        <v>89.94030386404653</v>
      </c>
      <c r="O1462" t="n">
        <v>4.033354057997056e-09</v>
      </c>
      <c r="P1462" t="b">
        <v>0</v>
      </c>
      <c r="Q1462" t="n">
        <v>0</v>
      </c>
      <c r="R1462" t="b">
        <v>0</v>
      </c>
      <c r="S1462" t="n">
        <v>4.033354057997056e-09</v>
      </c>
      <c r="T1462" t="n">
        <v>8.239950617010621e-07</v>
      </c>
      <c r="U1462" t="n">
        <v>3.249836523348989e-06</v>
      </c>
      <c r="V1462" t="n">
        <v>46.74262738260481</v>
      </c>
      <c r="W1462" t="n">
        <v>0</v>
      </c>
      <c r="X1462" t="n">
        <v>0</v>
      </c>
      <c r="Y1462" t="b">
        <v>0</v>
      </c>
      <c r="Z1462" t="n">
        <v>0</v>
      </c>
      <c r="AA1462" t="b">
        <v>0</v>
      </c>
      <c r="AB1462" t="n">
        <v>11.85157895096471</v>
      </c>
      <c r="AC1462" t="n">
        <v>4.033354057997056e-09</v>
      </c>
      <c r="AD1462" t="b">
        <v>0</v>
      </c>
      <c r="AE1462" t="n">
        <v>0</v>
      </c>
      <c r="AF1462" t="n">
        <v>0</v>
      </c>
      <c r="AG1462" t="n">
        <v>1</v>
      </c>
      <c r="AH1462" t="n">
        <v>47.23999456632742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</row>
    <row r="1463" spans="1:49">
      <c r="A1463" t="n">
        <v>0</v>
      </c>
      <c r="B1463" t="n">
        <v>-21.42638506</v>
      </c>
      <c r="C1463" t="n">
        <v>58.38347737951578</v>
      </c>
      <c r="D1463" t="n">
        <v>92.7687107624125</v>
      </c>
      <c r="E1463" t="n">
        <v>0</v>
      </c>
      <c r="F1463" t="n">
        <v>1460</v>
      </c>
      <c r="G1463" t="n">
        <v>6.559955e-08</v>
      </c>
      <c r="H1463" t="n">
        <v>1.023767710474798e-06</v>
      </c>
      <c r="I1463" t="n">
        <v>-0</v>
      </c>
      <c r="J1463" t="n">
        <v>0</v>
      </c>
      <c r="K1463" t="n">
        <v>0</v>
      </c>
      <c r="L1463" t="n">
        <v>-0.09604572012740797</v>
      </c>
      <c r="M1463" t="n">
        <v>0</v>
      </c>
      <c r="N1463" t="n">
        <v>89.9328641470118</v>
      </c>
      <c r="O1463" t="n">
        <v>2.645333558571066e-09</v>
      </c>
      <c r="P1463" t="b">
        <v>0</v>
      </c>
      <c r="Q1463" t="n">
        <v>0</v>
      </c>
      <c r="R1463" t="b">
        <v>0</v>
      </c>
      <c r="S1463" t="n">
        <v>2.645333558571066e-09</v>
      </c>
      <c r="T1463" t="n">
        <v>5.403981701683859e-07</v>
      </c>
      <c r="U1463" t="n">
        <v>2.131330383144114e-06</v>
      </c>
      <c r="V1463" t="n">
        <v>46.74530024877082</v>
      </c>
      <c r="W1463" t="n">
        <v>0</v>
      </c>
      <c r="X1463" t="n">
        <v>0</v>
      </c>
      <c r="Y1463" t="b">
        <v>0</v>
      </c>
      <c r="Z1463" t="n">
        <v>0</v>
      </c>
      <c r="AA1463" t="b">
        <v>0</v>
      </c>
      <c r="AB1463" t="n">
        <v>11.85225665536786</v>
      </c>
      <c r="AC1463" t="n">
        <v>2.645333558571066e-09</v>
      </c>
      <c r="AD1463" t="b">
        <v>0</v>
      </c>
      <c r="AE1463" t="n">
        <v>0</v>
      </c>
      <c r="AF1463" t="n">
        <v>0</v>
      </c>
      <c r="AG1463" t="n">
        <v>1</v>
      </c>
      <c r="AH1463" t="n">
        <v>47.23999456632742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</row>
    <row r="1464" spans="1:49">
      <c r="A1464" t="n">
        <v>0</v>
      </c>
      <c r="B1464" t="n">
        <v>-21.42638506</v>
      </c>
      <c r="C1464" t="n">
        <v>58.32295101373809</v>
      </c>
      <c r="D1464" t="n">
        <v>92.672537098692</v>
      </c>
      <c r="E1464" t="n">
        <v>0</v>
      </c>
      <c r="F1464" t="n">
        <v>1461</v>
      </c>
      <c r="G1464" t="n">
        <v>4.43404e-08</v>
      </c>
      <c r="H1464" t="n">
        <v>-2.809618573348509e-07</v>
      </c>
      <c r="I1464" t="n">
        <v>-0</v>
      </c>
      <c r="J1464" t="n">
        <v>0</v>
      </c>
      <c r="K1464" t="n">
        <v>0</v>
      </c>
      <c r="L1464" t="n">
        <v>-0.09590763459412405</v>
      </c>
      <c r="M1464" t="n">
        <v>0</v>
      </c>
      <c r="N1464" t="n">
        <v>89.92542442997707</v>
      </c>
      <c r="O1464" t="n">
        <v>1.788020748949275e-09</v>
      </c>
      <c r="P1464" t="b">
        <v>0</v>
      </c>
      <c r="Q1464" t="n">
        <v>0</v>
      </c>
      <c r="R1464" t="b">
        <v>0</v>
      </c>
      <c r="S1464" t="n">
        <v>1.788020748949275e-09</v>
      </c>
      <c r="T1464" t="n">
        <v>3.652688322486099e-07</v>
      </c>
      <c r="U1464" t="n">
        <v>1.440620274388517e-06</v>
      </c>
      <c r="V1464" t="n">
        <v>46.7445862480482</v>
      </c>
      <c r="W1464" t="n">
        <v>0</v>
      </c>
      <c r="X1464" t="n">
        <v>0</v>
      </c>
      <c r="Y1464" t="b">
        <v>0</v>
      </c>
      <c r="Z1464" t="n">
        <v>0</v>
      </c>
      <c r="AA1464" t="b">
        <v>0</v>
      </c>
      <c r="AB1464" t="n">
        <v>11.85207562070188</v>
      </c>
      <c r="AC1464" t="n">
        <v>1.788020748949275e-09</v>
      </c>
      <c r="AD1464" t="b">
        <v>0</v>
      </c>
      <c r="AE1464" t="n">
        <v>0</v>
      </c>
      <c r="AF1464" t="n">
        <v>0</v>
      </c>
      <c r="AG1464" t="n">
        <v>1</v>
      </c>
      <c r="AH1464" t="n">
        <v>47.23999456632742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</row>
    <row r="1465" spans="1:49">
      <c r="A1465" t="n">
        <v>0</v>
      </c>
      <c r="B1465" t="n">
        <v>-21.42638506</v>
      </c>
      <c r="C1465" t="n">
        <v>58.26254827358743</v>
      </c>
      <c r="D1465" t="n">
        <v>92.57655987051376</v>
      </c>
      <c r="E1465" t="n">
        <v>0</v>
      </c>
      <c r="F1465" t="n">
        <v>1462</v>
      </c>
      <c r="G1465" t="n">
        <v>3.066945e-08</v>
      </c>
      <c r="H1465" t="n">
        <v>7.097130219793834e-08</v>
      </c>
      <c r="I1465" t="n">
        <v>-0</v>
      </c>
      <c r="J1465" t="n">
        <v>0</v>
      </c>
      <c r="K1465" t="n">
        <v>0</v>
      </c>
      <c r="L1465" t="n">
        <v>-0.09581368038974913</v>
      </c>
      <c r="M1465" t="n">
        <v>0</v>
      </c>
      <c r="N1465" t="n">
        <v>89.91798471294234</v>
      </c>
      <c r="O1465" t="n">
        <v>1.236746598879984e-09</v>
      </c>
      <c r="P1465" t="b">
        <v>0</v>
      </c>
      <c r="Q1465" t="n">
        <v>0</v>
      </c>
      <c r="R1465" t="b">
        <v>0</v>
      </c>
      <c r="S1465" t="n">
        <v>1.236746598879984e-09</v>
      </c>
      <c r="T1465" t="n">
        <v>2.526498224465077e-07</v>
      </c>
      <c r="U1465" t="n">
        <v>9.964508997290262e-07</v>
      </c>
      <c r="V1465" t="n">
        <v>46.74477883842895</v>
      </c>
      <c r="W1465" t="n">
        <v>0</v>
      </c>
      <c r="X1465" t="n">
        <v>0</v>
      </c>
      <c r="Y1465" t="b">
        <v>0</v>
      </c>
      <c r="Z1465" t="n">
        <v>0</v>
      </c>
      <c r="AA1465" t="b">
        <v>0</v>
      </c>
      <c r="AB1465" t="n">
        <v>11.85212445193432</v>
      </c>
      <c r="AC1465" t="n">
        <v>1.236746598879984e-09</v>
      </c>
      <c r="AD1465" t="b">
        <v>0</v>
      </c>
      <c r="AE1465" t="n">
        <v>0</v>
      </c>
      <c r="AF1465" t="n">
        <v>0</v>
      </c>
      <c r="AG1465" t="n">
        <v>1</v>
      </c>
      <c r="AH1465" t="n">
        <v>47.23999456632742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</row>
    <row r="1466" spans="1:49">
      <c r="A1466" t="n">
        <v>0</v>
      </c>
      <c r="B1466" t="n">
        <v>-21.42638506</v>
      </c>
      <c r="C1466" t="n">
        <v>58.20226879600857</v>
      </c>
      <c r="D1466" t="n">
        <v>92.48077850099935</v>
      </c>
      <c r="E1466" t="n">
        <v>0</v>
      </c>
      <c r="F1466" t="n">
        <v>1463</v>
      </c>
      <c r="G1466" t="n">
        <v>2.159975e-08</v>
      </c>
      <c r="H1466" t="n">
        <v>-2.187389312356914e-08</v>
      </c>
      <c r="I1466" t="n">
        <v>-0</v>
      </c>
      <c r="J1466" t="n">
        <v>0</v>
      </c>
      <c r="K1466" t="n">
        <v>0</v>
      </c>
      <c r="L1466" t="n">
        <v>-0.09567443375935109</v>
      </c>
      <c r="M1466" t="n">
        <v>0</v>
      </c>
      <c r="N1466" t="n">
        <v>89.91054499590761</v>
      </c>
      <c r="O1466" t="n">
        <v>8.710096957389248e-10</v>
      </c>
      <c r="P1466" t="b">
        <v>0</v>
      </c>
      <c r="Q1466" t="n">
        <v>0</v>
      </c>
      <c r="R1466" t="b">
        <v>0</v>
      </c>
      <c r="S1466" t="n">
        <v>8.710096957389248e-10</v>
      </c>
      <c r="T1466" t="n">
        <v>1.779351440077652e-07</v>
      </c>
      <c r="U1466" t="n">
        <v>7.017762079666258e-07</v>
      </c>
      <c r="V1466" t="n">
        <v>46.74472802914122</v>
      </c>
      <c r="W1466" t="n">
        <v>0</v>
      </c>
      <c r="X1466" t="n">
        <v>0</v>
      </c>
      <c r="Y1466" t="b">
        <v>0</v>
      </c>
      <c r="Z1466" t="n">
        <v>0</v>
      </c>
      <c r="AA1466" t="b">
        <v>0</v>
      </c>
      <c r="AB1466" t="n">
        <v>11.85211156925487</v>
      </c>
      <c r="AC1466" t="n">
        <v>8.710096957389248e-10</v>
      </c>
      <c r="AD1466" t="b">
        <v>0</v>
      </c>
      <c r="AE1466" t="n">
        <v>0</v>
      </c>
      <c r="AF1466" t="n">
        <v>0</v>
      </c>
      <c r="AG1466" t="n">
        <v>1</v>
      </c>
      <c r="AH1466" t="n">
        <v>47.23999456632742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</row>
    <row r="1467" spans="1:49">
      <c r="A1467" t="n">
        <v>0</v>
      </c>
      <c r="B1467" t="n">
        <v>-21.42638506</v>
      </c>
      <c r="C1467" t="n">
        <v>58.14211221936422</v>
      </c>
      <c r="D1467" t="n">
        <v>92.38519241552351</v>
      </c>
      <c r="E1467" t="n">
        <v>0</v>
      </c>
      <c r="F1467" t="n">
        <v>1464</v>
      </c>
      <c r="G1467" t="n">
        <v>1.543295e-08</v>
      </c>
      <c r="H1467" t="n">
        <v>3.82718696300493e-09</v>
      </c>
      <c r="I1467" t="n">
        <v>-0</v>
      </c>
      <c r="J1467" t="n">
        <v>0</v>
      </c>
      <c r="K1467" t="n">
        <v>0</v>
      </c>
      <c r="L1467" t="n">
        <v>-0.09548868654836767</v>
      </c>
      <c r="M1467" t="n">
        <v>0</v>
      </c>
      <c r="N1467" t="n">
        <v>89.90310527887289</v>
      </c>
      <c r="O1467" t="n">
        <v>6.223337366510781e-10</v>
      </c>
      <c r="P1467" t="b">
        <v>0</v>
      </c>
      <c r="Q1467" t="n">
        <v>0</v>
      </c>
      <c r="R1467" t="b">
        <v>0</v>
      </c>
      <c r="S1467" t="n">
        <v>6.223337366510781e-10</v>
      </c>
      <c r="T1467" t="n">
        <v>1.271340724181826e-07</v>
      </c>
      <c r="U1467" t="n">
        <v>5.014167816173122e-07</v>
      </c>
      <c r="V1467" t="n">
        <v>46.74474209324702</v>
      </c>
      <c r="W1467" t="n">
        <v>0</v>
      </c>
      <c r="X1467" t="n">
        <v>0</v>
      </c>
      <c r="Y1467" t="b">
        <v>0</v>
      </c>
      <c r="Z1467" t="n">
        <v>0</v>
      </c>
      <c r="AA1467" t="b">
        <v>0</v>
      </c>
      <c r="AB1467" t="n">
        <v>11.85211513520462</v>
      </c>
      <c r="AC1467" t="n">
        <v>6.223337366510781e-10</v>
      </c>
      <c r="AD1467" t="b">
        <v>0</v>
      </c>
      <c r="AE1467" t="n">
        <v>0</v>
      </c>
      <c r="AF1467" t="n">
        <v>0</v>
      </c>
      <c r="AG1467" t="n">
        <v>1</v>
      </c>
      <c r="AH1467" t="n">
        <v>47.23999456632742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</row>
    <row r="1468" spans="1:49">
      <c r="A1468" t="n">
        <v>0</v>
      </c>
      <c r="B1468" t="n">
        <v>-21.42638506</v>
      </c>
      <c r="C1468" t="n">
        <v>58.08207818342788</v>
      </c>
      <c r="D1468" t="n">
        <v>92.2898010417025</v>
      </c>
      <c r="E1468" t="n">
        <v>0</v>
      </c>
      <c r="F1468" t="n">
        <v>1465</v>
      </c>
      <c r="G1468" t="n">
        <v>1.115641e-08</v>
      </c>
      <c r="H1468" t="n">
        <v>-2.137638061783907e-09</v>
      </c>
      <c r="I1468" t="n">
        <v>-0</v>
      </c>
      <c r="J1468" t="n">
        <v>0</v>
      </c>
      <c r="K1468" t="n">
        <v>0</v>
      </c>
      <c r="L1468" t="n">
        <v>-0.09529420824066326</v>
      </c>
      <c r="M1468" t="n">
        <v>0</v>
      </c>
      <c r="N1468" t="n">
        <v>89.89566556183816</v>
      </c>
      <c r="O1468" t="n">
        <v>4.498822220007692e-10</v>
      </c>
      <c r="P1468" t="b">
        <v>0</v>
      </c>
      <c r="Q1468" t="n">
        <v>0</v>
      </c>
      <c r="R1468" t="b">
        <v>0</v>
      </c>
      <c r="S1468" t="n">
        <v>4.498822220007692e-10</v>
      </c>
      <c r="T1468" t="n">
        <v>9.190464796859555e-08</v>
      </c>
      <c r="U1468" t="n">
        <v>3.624719315881408e-07</v>
      </c>
      <c r="V1468" t="n">
        <v>46.74473882869628</v>
      </c>
      <c r="W1468" t="n">
        <v>0</v>
      </c>
      <c r="X1468" t="n">
        <v>0</v>
      </c>
      <c r="Y1468" t="b">
        <v>0</v>
      </c>
      <c r="Z1468" t="n">
        <v>0</v>
      </c>
      <c r="AA1468" t="b">
        <v>0</v>
      </c>
      <c r="AB1468" t="n">
        <v>11.85211430747877</v>
      </c>
      <c r="AC1468" t="n">
        <v>4.498822220007692e-10</v>
      </c>
      <c r="AD1468" t="b">
        <v>0</v>
      </c>
      <c r="AE1468" t="n">
        <v>0</v>
      </c>
      <c r="AF1468" t="n">
        <v>0</v>
      </c>
      <c r="AG1468" t="n">
        <v>1</v>
      </c>
      <c r="AH1468" t="n">
        <v>47.23999456632742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</row>
    <row r="1469" spans="1:49">
      <c r="A1469" t="n">
        <v>0</v>
      </c>
      <c r="B1469" t="n">
        <v>-21.42638506</v>
      </c>
      <c r="C1469" t="n">
        <v>58.02216632937682</v>
      </c>
      <c r="D1469" t="n">
        <v>92.19460380938325</v>
      </c>
      <c r="E1469" t="n">
        <v>0</v>
      </c>
      <c r="F1469" t="n">
        <v>1466</v>
      </c>
      <c r="G1469" t="n">
        <v>8.142679999999999e-09</v>
      </c>
      <c r="H1469" t="n">
        <v>-1.351859715869309e-09</v>
      </c>
      <c r="I1469" t="n">
        <v>-0</v>
      </c>
      <c r="J1469" t="n">
        <v>0</v>
      </c>
      <c r="K1469" t="n">
        <v>0</v>
      </c>
      <c r="L1469" t="n">
        <v>-0.09500781448635032</v>
      </c>
      <c r="M1469" t="n">
        <v>0</v>
      </c>
      <c r="N1469" t="n">
        <v>89.88822584480343</v>
      </c>
      <c r="O1469" t="n">
        <v>3.283535658083125e-10</v>
      </c>
      <c r="P1469" t="b">
        <v>0</v>
      </c>
      <c r="Q1469" t="n">
        <v>0</v>
      </c>
      <c r="R1469" t="b">
        <v>0</v>
      </c>
      <c r="S1469" t="n">
        <v>3.283535658083125e-10</v>
      </c>
      <c r="T1469" t="n">
        <v>6.707804203331748e-08</v>
      </c>
      <c r="U1469" t="n">
        <v>2.645557977794041e-07</v>
      </c>
      <c r="V1469" t="n">
        <v>46.74473925844701</v>
      </c>
      <c r="W1469" t="n">
        <v>0</v>
      </c>
      <c r="X1469" t="n">
        <v>0</v>
      </c>
      <c r="Y1469" t="b">
        <v>0</v>
      </c>
      <c r="Z1469" t="n">
        <v>0</v>
      </c>
      <c r="AA1469" t="b">
        <v>0</v>
      </c>
      <c r="AB1469" t="n">
        <v>11.85211441644194</v>
      </c>
      <c r="AC1469" t="n">
        <v>3.283535658083125e-10</v>
      </c>
      <c r="AD1469" t="b">
        <v>0</v>
      </c>
      <c r="AE1469" t="n">
        <v>0</v>
      </c>
      <c r="AF1469" t="n">
        <v>0</v>
      </c>
      <c r="AG1469" t="n">
        <v>1</v>
      </c>
      <c r="AH1469" t="n">
        <v>47.23999456632742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</row>
    <row r="1470" spans="1:49">
      <c r="A1470" t="n">
        <v>0</v>
      </c>
      <c r="B1470" t="n">
        <v>-21.42638506</v>
      </c>
      <c r="C1470" t="n">
        <v>57.96237629978551</v>
      </c>
      <c r="D1470" t="n">
        <v>92.09960015063275</v>
      </c>
      <c r="E1470" t="n">
        <v>0</v>
      </c>
      <c r="F1470" t="n">
        <v>1467</v>
      </c>
      <c r="G1470" t="n">
        <v>5.99055e-09</v>
      </c>
      <c r="H1470" t="n">
        <v>3.240193591927839e-09</v>
      </c>
      <c r="I1470" t="n">
        <v>-0</v>
      </c>
      <c r="J1470" t="n">
        <v>0</v>
      </c>
      <c r="K1470" t="n">
        <v>0</v>
      </c>
      <c r="L1470" t="n">
        <v>-0.09459078691042011</v>
      </c>
      <c r="M1470" t="n">
        <v>0</v>
      </c>
      <c r="N1470" t="n">
        <v>89.8807861277687</v>
      </c>
      <c r="O1470" t="n">
        <v>2.415689379160417e-10</v>
      </c>
      <c r="P1470" t="b">
        <v>0</v>
      </c>
      <c r="Q1470" t="n">
        <v>0</v>
      </c>
      <c r="R1470" t="b">
        <v>0</v>
      </c>
      <c r="S1470" t="n">
        <v>2.415689379160417e-10</v>
      </c>
      <c r="T1470" t="n">
        <v>4.934915343629986e-08</v>
      </c>
      <c r="U1470" t="n">
        <v>1.946330611527666e-07</v>
      </c>
      <c r="V1470" t="n">
        <v>46.74474177121355</v>
      </c>
      <c r="W1470" t="n">
        <v>0</v>
      </c>
      <c r="X1470" t="n">
        <v>0</v>
      </c>
      <c r="Y1470" t="b">
        <v>0</v>
      </c>
      <c r="Z1470" t="n">
        <v>0</v>
      </c>
      <c r="AA1470" t="b">
        <v>0</v>
      </c>
      <c r="AB1470" t="n">
        <v>11.85211505355313</v>
      </c>
      <c r="AC1470" t="n">
        <v>2.415689379160417e-10</v>
      </c>
      <c r="AD1470" t="b">
        <v>0</v>
      </c>
      <c r="AE1470" t="n">
        <v>0</v>
      </c>
      <c r="AF1470" t="n">
        <v>0</v>
      </c>
      <c r="AG1470" t="n">
        <v>1</v>
      </c>
      <c r="AH1470" t="n">
        <v>47.23999456632742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</row>
    <row r="1471" spans="1:49">
      <c r="A1471" t="n">
        <v>0</v>
      </c>
      <c r="B1471" t="n">
        <v>-21.42638506</v>
      </c>
      <c r="C1471" t="n">
        <v>57.90270773861899</v>
      </c>
      <c r="D1471" t="n">
        <v>92.00478949972745</v>
      </c>
      <c r="E1471" t="n">
        <v>0</v>
      </c>
      <c r="F1471" t="n">
        <v>1468</v>
      </c>
      <c r="G1471" t="n">
        <v>4.436675e-09</v>
      </c>
      <c r="H1471" t="n">
        <v>-1.469725215184217e-08</v>
      </c>
      <c r="I1471" t="n">
        <v>-0</v>
      </c>
      <c r="J1471" t="n">
        <v>0</v>
      </c>
      <c r="K1471" t="n">
        <v>0</v>
      </c>
      <c r="L1471" t="n">
        <v>-0.09415693398412772</v>
      </c>
      <c r="M1471" t="n">
        <v>0</v>
      </c>
      <c r="N1471" t="n">
        <v>89.87334641073397</v>
      </c>
      <c r="O1471" t="n">
        <v>1.789088885933472e-10</v>
      </c>
      <c r="P1471" t="b">
        <v>0</v>
      </c>
      <c r="Q1471" t="n">
        <v>0</v>
      </c>
      <c r="R1471" t="b">
        <v>0</v>
      </c>
      <c r="S1471" t="n">
        <v>1.789088885933472e-10</v>
      </c>
      <c r="T1471" t="n">
        <v>3.654858991611716e-08</v>
      </c>
      <c r="U1471" t="n">
        <v>1.441476386291661e-07</v>
      </c>
      <c r="V1471" t="n">
        <v>46.74473195501076</v>
      </c>
      <c r="W1471" t="n">
        <v>0</v>
      </c>
      <c r="X1471" t="n">
        <v>0</v>
      </c>
      <c r="Y1471" t="b">
        <v>0</v>
      </c>
      <c r="Z1471" t="n">
        <v>0</v>
      </c>
      <c r="AA1471" t="b">
        <v>0</v>
      </c>
      <c r="AB1471" t="n">
        <v>11.8521125646579</v>
      </c>
      <c r="AC1471" t="n">
        <v>1.789088885933472e-10</v>
      </c>
      <c r="AD1471" t="b">
        <v>0</v>
      </c>
      <c r="AE1471" t="n">
        <v>0</v>
      </c>
      <c r="AF1471" t="n">
        <v>0</v>
      </c>
      <c r="AG1471" t="n">
        <v>1</v>
      </c>
      <c r="AH1471" t="n">
        <v>47.23999456632742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</row>
    <row r="1472" spans="1:49">
      <c r="A1472" t="n">
        <v>0</v>
      </c>
      <c r="B1472" t="n">
        <v>-21.42638506</v>
      </c>
      <c r="C1472" t="n">
        <v>57.8431602912255</v>
      </c>
      <c r="D1472" t="n">
        <v>91.91017129314176</v>
      </c>
      <c r="E1472" t="n">
        <v>0</v>
      </c>
      <c r="F1472" t="n">
        <v>1469</v>
      </c>
      <c r="G1472" t="n">
        <v>3.304335e-09</v>
      </c>
      <c r="H1472" t="n">
        <v>5.331030251544127e-08</v>
      </c>
      <c r="I1472" t="n">
        <v>-0</v>
      </c>
      <c r="J1472" t="n">
        <v>0</v>
      </c>
      <c r="K1472" t="n">
        <v>0</v>
      </c>
      <c r="L1472" t="n">
        <v>-0.09374754018638276</v>
      </c>
      <c r="M1472" t="n">
        <v>0</v>
      </c>
      <c r="N1472" t="n">
        <v>89.86590669369924</v>
      </c>
      <c r="O1472" t="n">
        <v>1.332473920356918e-10</v>
      </c>
      <c r="P1472" t="b">
        <v>0</v>
      </c>
      <c r="Q1472" t="n">
        <v>0</v>
      </c>
      <c r="R1472" t="b">
        <v>0</v>
      </c>
      <c r="S1472" t="n">
        <v>1.332473920356918e-10</v>
      </c>
      <c r="T1472" t="n">
        <v>2.722056153774459e-08</v>
      </c>
      <c r="U1472" t="n">
        <v>1.073578947048647e-07</v>
      </c>
      <c r="V1472" t="n">
        <v>46.74476917130008</v>
      </c>
      <c r="W1472" t="n">
        <v>0</v>
      </c>
      <c r="X1472" t="n">
        <v>0</v>
      </c>
      <c r="Y1472" t="b">
        <v>0</v>
      </c>
      <c r="Z1472" t="n">
        <v>0</v>
      </c>
      <c r="AA1472" t="b">
        <v>0</v>
      </c>
      <c r="AB1472" t="n">
        <v>11.85212200083673</v>
      </c>
      <c r="AC1472" t="n">
        <v>1.332473920356918e-10</v>
      </c>
      <c r="AD1472" t="b">
        <v>0</v>
      </c>
      <c r="AE1472" t="n">
        <v>0</v>
      </c>
      <c r="AF1472" t="n">
        <v>0</v>
      </c>
      <c r="AG1472" t="n">
        <v>1</v>
      </c>
      <c r="AH1472" t="n">
        <v>47.23999456632742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</row>
    <row r="1473" spans="1:49">
      <c r="A1473" t="n">
        <v>0</v>
      </c>
      <c r="B1473" t="n">
        <v>-21.42638506</v>
      </c>
      <c r="C1473" t="n">
        <v>57.78373360433001</v>
      </c>
      <c r="D1473" t="n">
        <v>91.81574496953755</v>
      </c>
      <c r="E1473" t="n">
        <v>0</v>
      </c>
      <c r="F1473" t="n">
        <v>1470</v>
      </c>
      <c r="G1473" t="n">
        <v>2.47271e-09</v>
      </c>
      <c r="H1473" t="n">
        <v>-2.001805954099246e-07</v>
      </c>
      <c r="I1473" t="n">
        <v>-0</v>
      </c>
      <c r="J1473" t="n">
        <v>0</v>
      </c>
      <c r="K1473" t="n">
        <v>0</v>
      </c>
      <c r="L1473" t="n">
        <v>-0.09415025397651544</v>
      </c>
      <c r="M1473" t="n">
        <v>0</v>
      </c>
      <c r="N1473" t="n">
        <v>89.85846697666452</v>
      </c>
      <c r="O1473" t="n">
        <v>9.971179707460182e-11</v>
      </c>
      <c r="P1473" t="b">
        <v>0</v>
      </c>
      <c r="Q1473" t="n">
        <v>0</v>
      </c>
      <c r="R1473" t="b">
        <v>0</v>
      </c>
      <c r="S1473" t="n">
        <v>9.971179707460182e-11</v>
      </c>
      <c r="T1473" t="n">
        <v>2.036977325846091e-08</v>
      </c>
      <c r="U1473" t="n">
        <v>8.033838573136981e-08</v>
      </c>
      <c r="V1473" t="n">
        <v>46.74463045112347</v>
      </c>
      <c r="W1473" t="n">
        <v>0</v>
      </c>
      <c r="X1473" t="n">
        <v>0</v>
      </c>
      <c r="Y1473" t="b">
        <v>0</v>
      </c>
      <c r="Z1473" t="n">
        <v>0</v>
      </c>
      <c r="AA1473" t="b">
        <v>0</v>
      </c>
      <c r="AB1473" t="n">
        <v>11.85208682837816</v>
      </c>
      <c r="AC1473" t="n">
        <v>9.971179707460182e-11</v>
      </c>
      <c r="AD1473" t="b">
        <v>0</v>
      </c>
      <c r="AE1473" t="n">
        <v>0</v>
      </c>
      <c r="AF1473" t="n">
        <v>0</v>
      </c>
      <c r="AG1473" t="n">
        <v>1</v>
      </c>
      <c r="AH1473" t="n">
        <v>47.23999456632742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</row>
    <row r="1474" spans="1:49">
      <c r="A1474" t="n">
        <v>0</v>
      </c>
      <c r="B1474" t="n">
        <v>-21.42638506</v>
      </c>
      <c r="C1474" t="n">
        <v>57.72442732602767</v>
      </c>
      <c r="D1474" t="n">
        <v>91.72150996975395</v>
      </c>
      <c r="E1474" t="n">
        <v>0</v>
      </c>
      <c r="F1474" t="n">
        <v>1471</v>
      </c>
      <c r="G1474" t="n">
        <v>1.857885e-09</v>
      </c>
      <c r="H1474" t="n">
        <v>7.462067041242637e-07</v>
      </c>
      <c r="I1474" t="n">
        <v>-0</v>
      </c>
      <c r="J1474" t="n">
        <v>0</v>
      </c>
      <c r="K1474" t="n">
        <v>0</v>
      </c>
      <c r="L1474" t="n">
        <v>-0.09569961322443543</v>
      </c>
      <c r="M1474" t="n">
        <v>0</v>
      </c>
      <c r="N1474" t="n">
        <v>89.85102725962979</v>
      </c>
      <c r="O1474" t="n">
        <v>7.49198671056517e-11</v>
      </c>
      <c r="P1474" t="b">
        <v>0</v>
      </c>
      <c r="Q1474" t="n">
        <v>0</v>
      </c>
      <c r="R1474" t="b">
        <v>0</v>
      </c>
      <c r="S1474" t="n">
        <v>7.49198671056517e-11</v>
      </c>
      <c r="T1474" t="n">
        <v>1.530494728063366e-08</v>
      </c>
      <c r="U1474" t="n">
        <v>6.036271207481913e-08</v>
      </c>
      <c r="V1474" t="n">
        <v>46.74514835111024</v>
      </c>
      <c r="W1474" t="n">
        <v>0</v>
      </c>
      <c r="X1474" t="n">
        <v>0</v>
      </c>
      <c r="Y1474" t="b">
        <v>0</v>
      </c>
      <c r="Z1474" t="n">
        <v>0</v>
      </c>
      <c r="AA1474" t="b">
        <v>0</v>
      </c>
      <c r="AB1474" t="n">
        <v>11.85221814176223</v>
      </c>
      <c r="AC1474" t="n">
        <v>7.49198671056517e-11</v>
      </c>
      <c r="AD1474" t="b">
        <v>0</v>
      </c>
      <c r="AE1474" t="n">
        <v>0</v>
      </c>
      <c r="AF1474" t="n">
        <v>0</v>
      </c>
      <c r="AG1474" t="n">
        <v>1</v>
      </c>
      <c r="AH1474" t="n">
        <v>47.23999456632742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</row>
    <row r="1475" spans="1:49">
      <c r="A1475" t="n">
        <v>0</v>
      </c>
      <c r="B1475" t="n">
        <v>-21.42638506</v>
      </c>
      <c r="C1475" t="n">
        <v>57.6652411057772</v>
      </c>
      <c r="D1475" t="n">
        <v>91.62746573679665</v>
      </c>
      <c r="E1475" t="n">
        <v>0</v>
      </c>
      <c r="F1475" t="n">
        <v>1472</v>
      </c>
      <c r="G1475" t="n">
        <v>1.40077e-09</v>
      </c>
      <c r="H1475" t="n">
        <v>-2.785539504420489e-06</v>
      </c>
      <c r="I1475" t="n">
        <v>-0</v>
      </c>
      <c r="J1475" t="n">
        <v>0</v>
      </c>
      <c r="K1475" t="n">
        <v>0</v>
      </c>
      <c r="L1475" t="n">
        <v>-0.09742217970502515</v>
      </c>
      <c r="M1475" t="n">
        <v>0</v>
      </c>
      <c r="N1475" t="n">
        <v>89.84358754259506</v>
      </c>
      <c r="O1475" t="n">
        <v>5.648420822810545e-11</v>
      </c>
      <c r="P1475" t="b">
        <v>0</v>
      </c>
      <c r="Q1475" t="n">
        <v>0</v>
      </c>
      <c r="R1475" t="b">
        <v>0</v>
      </c>
      <c r="S1475" t="n">
        <v>5.648420822810545e-11</v>
      </c>
      <c r="T1475" t="n">
        <v>1.153931002311403e-08</v>
      </c>
      <c r="U1475" t="n">
        <v>4.551103873116173e-08</v>
      </c>
      <c r="V1475" t="n">
        <v>46.74321564180782</v>
      </c>
      <c r="W1475" t="n">
        <v>0</v>
      </c>
      <c r="X1475" t="n">
        <v>0</v>
      </c>
      <c r="Y1475" t="b">
        <v>0</v>
      </c>
      <c r="Z1475" t="n">
        <v>0</v>
      </c>
      <c r="AA1475" t="b">
        <v>0</v>
      </c>
      <c r="AB1475" t="n">
        <v>11.85172810390665</v>
      </c>
      <c r="AC1475" t="n">
        <v>5.648420822810545e-11</v>
      </c>
      <c r="AD1475" t="b">
        <v>0</v>
      </c>
      <c r="AE1475" t="n">
        <v>0</v>
      </c>
      <c r="AF1475" t="n">
        <v>0</v>
      </c>
      <c r="AG1475" t="n">
        <v>1</v>
      </c>
      <c r="AH1475" t="n">
        <v>47.23999456632742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</row>
    <row r="1476" spans="1:49">
      <c r="A1476" t="n">
        <v>0</v>
      </c>
      <c r="B1476" t="n">
        <v>-21.42638506</v>
      </c>
      <c r="C1476" t="n">
        <v>57.60617459439422</v>
      </c>
      <c r="D1476" t="n">
        <v>91.53361171582745</v>
      </c>
      <c r="E1476" t="n">
        <v>0</v>
      </c>
      <c r="F1476" t="n">
        <v>1473</v>
      </c>
      <c r="G1476" t="n">
        <v>1.059264e-09</v>
      </c>
      <c r="H1476" t="n">
        <v>1.039528579605779e-05</v>
      </c>
      <c r="I1476" t="n">
        <v>-0</v>
      </c>
      <c r="J1476" t="n">
        <v>0</v>
      </c>
      <c r="K1476" t="n">
        <v>0</v>
      </c>
      <c r="L1476" t="n">
        <v>-0.09895614354919946</v>
      </c>
      <c r="M1476" t="n">
        <v>0</v>
      </c>
      <c r="N1476" t="n">
        <v>89.83614782556033</v>
      </c>
      <c r="O1476" t="n">
        <v>4.272001907584583e-11</v>
      </c>
      <c r="P1476" t="b">
        <v>0</v>
      </c>
      <c r="Q1476" t="n">
        <v>0</v>
      </c>
      <c r="R1476" t="b">
        <v>0</v>
      </c>
      <c r="S1476" t="n">
        <v>4.272001907584583e-11</v>
      </c>
      <c r="T1476" t="n">
        <v>8.726040457979438e-09</v>
      </c>
      <c r="U1476" t="n">
        <v>3.44155035662709e-08</v>
      </c>
      <c r="V1476" t="n">
        <v>46.75042870343484</v>
      </c>
      <c r="W1476" t="n">
        <v>0</v>
      </c>
      <c r="X1476" t="n">
        <v>0</v>
      </c>
      <c r="Y1476" t="b">
        <v>0</v>
      </c>
      <c r="Z1476" t="n">
        <v>0</v>
      </c>
      <c r="AA1476" t="b">
        <v>0</v>
      </c>
      <c r="AB1476" t="n">
        <v>11.85355697348754</v>
      </c>
      <c r="AC1476" t="n">
        <v>4.272001907584583e-11</v>
      </c>
      <c r="AD1476" t="b">
        <v>0</v>
      </c>
      <c r="AE1476" t="n">
        <v>0</v>
      </c>
      <c r="AF1476" t="n">
        <v>0</v>
      </c>
      <c r="AG1476" t="n">
        <v>1</v>
      </c>
      <c r="AH1476" t="n">
        <v>47.23999456632742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</row>
    <row r="1477" spans="1:49">
      <c r="A1477" t="n">
        <v>0</v>
      </c>
      <c r="B1477" t="n">
        <v>-21.42638506</v>
      </c>
      <c r="C1477" t="n">
        <v>57.54722744404457</v>
      </c>
      <c r="D1477" t="n">
        <v>91.43994735415355</v>
      </c>
      <c r="E1477" t="n">
        <v>0</v>
      </c>
      <c r="F1477" t="n">
        <v>1474</v>
      </c>
      <c r="G1477" t="n">
        <v>8.030650000000001e-10</v>
      </c>
      <c r="H1477" t="n">
        <v>-3.879610176731105e-05</v>
      </c>
      <c r="I1477" t="n">
        <v>-0</v>
      </c>
      <c r="J1477" t="n">
        <v>0</v>
      </c>
      <c r="K1477" t="n">
        <v>0</v>
      </c>
      <c r="L1477" t="n">
        <v>-0.09647792571194247</v>
      </c>
      <c r="M1477" t="n">
        <v>0</v>
      </c>
      <c r="N1477" t="n">
        <v>89.8287081085256</v>
      </c>
      <c r="O1477" t="n">
        <v>3.23688879951598e-11</v>
      </c>
      <c r="P1477" t="b">
        <v>0</v>
      </c>
      <c r="Q1477" t="n">
        <v>0</v>
      </c>
      <c r="R1477" t="b">
        <v>0</v>
      </c>
      <c r="S1477" t="n">
        <v>3.23688879951598e-11</v>
      </c>
      <c r="T1477" t="n">
        <v>6.615515754700677e-09</v>
      </c>
      <c r="U1477" t="n">
        <v>2.609159413653947e-08</v>
      </c>
      <c r="V1477" t="n">
        <v>46.72350925767555</v>
      </c>
      <c r="W1477" t="n">
        <v>0</v>
      </c>
      <c r="X1477" t="n">
        <v>0</v>
      </c>
      <c r="Y1477" t="b">
        <v>0</v>
      </c>
      <c r="Z1477" t="n">
        <v>0</v>
      </c>
      <c r="AA1477" t="b">
        <v>0</v>
      </c>
      <c r="AB1477" t="n">
        <v>11.84673155620577</v>
      </c>
      <c r="AC1477" t="n">
        <v>3.23688879951598e-11</v>
      </c>
      <c r="AD1477" t="b">
        <v>0</v>
      </c>
      <c r="AE1477" t="n">
        <v>0</v>
      </c>
      <c r="AF1477" t="n">
        <v>0</v>
      </c>
      <c r="AG1477" t="n">
        <v>1</v>
      </c>
      <c r="AH1477" t="n">
        <v>47.23999456632742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</row>
    <row r="1478" spans="1:49">
      <c r="A1478" t="n">
        <v>0</v>
      </c>
      <c r="B1478" t="n">
        <v>-21.42638506</v>
      </c>
      <c r="C1478" t="n">
        <v>57.48839930823776</v>
      </c>
      <c r="D1478" t="n">
        <v>91.3464721012172</v>
      </c>
      <c r="E1478" t="n">
        <v>0</v>
      </c>
      <c r="F1478" t="n">
        <v>1475</v>
      </c>
      <c r="G1478" t="n">
        <v>6.101745e-10</v>
      </c>
      <c r="H1478" t="n">
        <v>0.0001447887470319379</v>
      </c>
      <c r="I1478" t="n">
        <v>-0</v>
      </c>
      <c r="J1478" t="n">
        <v>0</v>
      </c>
      <c r="K1478" t="n">
        <v>0</v>
      </c>
      <c r="L1478" t="n">
        <v>-0.08831913231746336</v>
      </c>
      <c r="M1478" t="n">
        <v>0</v>
      </c>
      <c r="N1478" t="n">
        <v>89.82126839149088</v>
      </c>
      <c r="O1478" t="n">
        <v>2.464699357615337e-11</v>
      </c>
      <c r="P1478" t="b">
        <v>0</v>
      </c>
      <c r="Q1478" t="n">
        <v>0</v>
      </c>
      <c r="R1478" t="b">
        <v>0</v>
      </c>
      <c r="S1478" t="n">
        <v>2.464699357615337e-11</v>
      </c>
      <c r="T1478" t="n">
        <v>5.026515933164324e-09</v>
      </c>
      <c r="U1478" t="n">
        <v>1.98245788404001e-08</v>
      </c>
      <c r="V1478" t="n">
        <v>46.8239740467258</v>
      </c>
      <c r="W1478" t="n">
        <v>0</v>
      </c>
      <c r="X1478" t="n">
        <v>0</v>
      </c>
      <c r="Y1478" t="b">
        <v>0</v>
      </c>
      <c r="Z1478" t="n">
        <v>0</v>
      </c>
      <c r="AA1478" t="b">
        <v>0</v>
      </c>
      <c r="AB1478" t="n">
        <v>11.87220437290208</v>
      </c>
      <c r="AC1478" t="n">
        <v>2.464699357615337e-11</v>
      </c>
      <c r="AD1478" t="b">
        <v>0</v>
      </c>
      <c r="AE1478" t="n">
        <v>0</v>
      </c>
      <c r="AF1478" t="n">
        <v>0</v>
      </c>
      <c r="AG1478" t="n">
        <v>1</v>
      </c>
      <c r="AH1478" t="n">
        <v>47.23999456632742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</row>
    <row r="1479" spans="1:49">
      <c r="A1479" t="n">
        <v>0</v>
      </c>
      <c r="B1479" t="n">
        <v>-21.42638506</v>
      </c>
      <c r="C1479" t="n">
        <v>57.42968984182066</v>
      </c>
      <c r="D1479" t="n">
        <v>91.25318540858565</v>
      </c>
      <c r="E1479" t="n">
        <v>0</v>
      </c>
      <c r="F1479" t="n">
        <v>1476</v>
      </c>
      <c r="G1479" t="n">
        <v>4.50354e-10</v>
      </c>
      <c r="H1479" t="n">
        <v>-0.000540359180286279</v>
      </c>
      <c r="I1479" t="n">
        <v>-0</v>
      </c>
      <c r="J1479" t="n">
        <v>0</v>
      </c>
      <c r="K1479" t="n">
        <v>0</v>
      </c>
      <c r="L1479" t="n">
        <v>-0.07911287683141782</v>
      </c>
      <c r="M1479" t="n">
        <v>0</v>
      </c>
      <c r="N1479" t="n">
        <v>89.81382867445615</v>
      </c>
      <c r="O1479" t="n">
        <v>1.804564219317759e-11</v>
      </c>
      <c r="P1479" t="b">
        <v>0</v>
      </c>
      <c r="Q1479" t="n">
        <v>0</v>
      </c>
      <c r="R1479" t="b">
        <v>0</v>
      </c>
      <c r="S1479" t="n">
        <v>1.804564219317759e-11</v>
      </c>
      <c r="T1479" t="n">
        <v>3.709941265268027e-09</v>
      </c>
      <c r="U1479" t="n">
        <v>1.46320083502171e-08</v>
      </c>
      <c r="V1479" t="n">
        <v>46.44903438013417</v>
      </c>
      <c r="W1479" t="n">
        <v>0</v>
      </c>
      <c r="X1479" t="n">
        <v>0</v>
      </c>
      <c r="Y1479" t="b">
        <v>0</v>
      </c>
      <c r="Z1479" t="n">
        <v>0</v>
      </c>
      <c r="AA1479" t="b">
        <v>0</v>
      </c>
      <c r="AB1479" t="n">
        <v>11.77713853451678</v>
      </c>
      <c r="AC1479" t="n">
        <v>1.804564219317759e-11</v>
      </c>
      <c r="AD1479" t="b">
        <v>0</v>
      </c>
      <c r="AE1479" t="n">
        <v>0</v>
      </c>
      <c r="AF1479" t="n">
        <v>0</v>
      </c>
      <c r="AG1479" t="n">
        <v>1</v>
      </c>
      <c r="AH1479" t="n">
        <v>47.23999456632742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</row>
    <row r="1480" spans="1:49">
      <c r="A1480" t="n">
        <v>0</v>
      </c>
      <c r="B1480" t="n">
        <v>-21.42638506</v>
      </c>
      <c r="C1480" t="n">
        <v>57.37109870097113</v>
      </c>
      <c r="D1480" t="n">
        <v>91.16008672994104</v>
      </c>
      <c r="E1480" t="n">
        <v>0</v>
      </c>
      <c r="F1480" t="n">
        <v>1477</v>
      </c>
      <c r="G1480" t="n">
        <v>1.867355001077835e-10</v>
      </c>
      <c r="H1480" t="n">
        <v>0.002016647621247366</v>
      </c>
      <c r="I1480" t="n">
        <v>-0</v>
      </c>
      <c r="J1480" t="n">
        <v>0</v>
      </c>
      <c r="K1480" t="n">
        <v>0</v>
      </c>
      <c r="L1480" t="n">
        <v>-0.07059439412923313</v>
      </c>
      <c r="M1480" t="n">
        <v>0</v>
      </c>
      <c r="N1480" t="n">
        <v>89.80638895742142</v>
      </c>
      <c r="O1480" t="n">
        <v>7.707886042879529e-12</v>
      </c>
      <c r="P1480" t="b">
        <v>0</v>
      </c>
      <c r="Q1480" t="n">
        <v>0</v>
      </c>
      <c r="R1480" t="b">
        <v>0</v>
      </c>
      <c r="S1480" t="n">
        <v>7.707886042879529e-12</v>
      </c>
      <c r="T1480" t="n">
        <v>1.538295957269899e-09</v>
      </c>
      <c r="U1480" t="n">
        <v>6.067039255472482e-09</v>
      </c>
      <c r="V1480" t="n">
        <v>47.84832822510248</v>
      </c>
      <c r="W1480" t="n">
        <v>0</v>
      </c>
      <c r="X1480" t="n">
        <v>0</v>
      </c>
      <c r="Y1480" t="b">
        <v>0</v>
      </c>
      <c r="Z1480" t="n">
        <v>0</v>
      </c>
      <c r="AA1480" t="b">
        <v>0</v>
      </c>
      <c r="AB1480" t="n">
        <v>12.13192906315986</v>
      </c>
      <c r="AC1480" t="n">
        <v>7.707886042879529e-12</v>
      </c>
      <c r="AD1480" t="b">
        <v>0</v>
      </c>
      <c r="AE1480" t="n">
        <v>0</v>
      </c>
      <c r="AF1480" t="n">
        <v>0</v>
      </c>
      <c r="AG1480" t="n">
        <v>1</v>
      </c>
      <c r="AH1480" t="n">
        <v>47.23999456632742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0.04097898110076871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</row>
    <row r="1481" spans="1:49">
      <c r="A1481" t="n">
        <v>0</v>
      </c>
      <c r="B1481" t="n">
        <v>-103.28436543</v>
      </c>
      <c r="C1481" t="n">
        <v>57.32660251587951</v>
      </c>
      <c r="D1481" t="n">
        <v>91.08938429990314</v>
      </c>
      <c r="E1481" t="n">
        <v>292.4228069091825</v>
      </c>
      <c r="F1481" t="n">
        <v>1478</v>
      </c>
      <c r="G1481" t="n">
        <v>0.2642280025</v>
      </c>
      <c r="H1481" t="n">
        <v>0.2126637704033351</v>
      </c>
      <c r="I1481" t="n">
        <v>-0</v>
      </c>
      <c r="J1481" t="n">
        <v>0</v>
      </c>
      <c r="K1481" t="n">
        <v>0</v>
      </c>
      <c r="L1481" t="n">
        <v>-0.061314205410193</v>
      </c>
      <c r="M1481" t="n">
        <v>0</v>
      </c>
      <c r="N1481" t="n">
        <v>89.78473778546135</v>
      </c>
      <c r="O1481" t="n">
        <v>0.03718747463610158</v>
      </c>
      <c r="P1481" t="b">
        <v>0</v>
      </c>
      <c r="Q1481" t="n">
        <v>0</v>
      </c>
      <c r="R1481" t="b">
        <v>1</v>
      </c>
      <c r="S1481" t="n">
        <v>0.03718747463610158</v>
      </c>
      <c r="T1481" t="n">
        <v>2.176666288995087</v>
      </c>
      <c r="U1481" t="n">
        <v>8.584771843796625</v>
      </c>
      <c r="V1481" t="n">
        <v>163.1459201448608</v>
      </c>
      <c r="W1481" t="n">
        <v>0</v>
      </c>
      <c r="X1481" t="n">
        <v>0</v>
      </c>
      <c r="Y1481" t="b">
        <v>0</v>
      </c>
      <c r="Z1481" t="n">
        <v>0</v>
      </c>
      <c r="AA1481" t="b">
        <v>0</v>
      </c>
      <c r="AB1481" t="n">
        <v>41.36559841401134</v>
      </c>
      <c r="AC1481" t="n">
        <v>0.03718747463610158</v>
      </c>
      <c r="AD1481" t="b">
        <v>0</v>
      </c>
      <c r="AE1481" t="n">
        <v>0</v>
      </c>
      <c r="AF1481" t="n">
        <v>0</v>
      </c>
      <c r="AG1481" t="n">
        <v>1</v>
      </c>
      <c r="AH1481" t="n">
        <v>47.23999456632742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0.2162444488475853</v>
      </c>
      <c r="AP1481" t="n">
        <v>0</v>
      </c>
      <c r="AQ1481" t="n">
        <v>0.2544587003133145</v>
      </c>
      <c r="AR1481" t="n">
        <v>1</v>
      </c>
      <c r="AS1481" t="n">
        <v>0</v>
      </c>
      <c r="AT1481" t="n">
        <v>0</v>
      </c>
      <c r="AU1481" t="n">
        <v>0</v>
      </c>
      <c r="AV1481" t="n">
        <v>0.2544666666666667</v>
      </c>
      <c r="AW1481" t="n">
        <v>0.08</v>
      </c>
    </row>
    <row r="1482" spans="1:49">
      <c r="A1482" t="n">
        <v>0</v>
      </c>
      <c r="B1482" t="n">
        <v>-121.25319039</v>
      </c>
      <c r="C1482" t="n">
        <v>57.30204087136485</v>
      </c>
      <c r="D1482" t="n">
        <v>91.0503569552142</v>
      </c>
      <c r="E1482" t="n">
        <v>671.7429966828461</v>
      </c>
      <c r="F1482" t="n">
        <v>1479</v>
      </c>
      <c r="G1482" t="n">
        <v>1.705692006</v>
      </c>
      <c r="H1482" t="n">
        <v>0.5687382756097995</v>
      </c>
      <c r="I1482" t="n">
        <v>-0</v>
      </c>
      <c r="J1482" t="n">
        <v>0</v>
      </c>
      <c r="K1482" t="n">
        <v>0</v>
      </c>
      <c r="L1482" t="n">
        <v>-0.05112110312642604</v>
      </c>
      <c r="M1482" t="n">
        <v>0</v>
      </c>
      <c r="N1482" t="n">
        <v>89.74575557090927</v>
      </c>
      <c r="O1482" t="n">
        <v>0.5270020423778231</v>
      </c>
      <c r="P1482" t="b">
        <v>1</v>
      </c>
      <c r="Q1482" t="n">
        <v>0</v>
      </c>
      <c r="R1482" t="b">
        <v>0</v>
      </c>
      <c r="S1482" t="n">
        <v>0.5270020423778231</v>
      </c>
      <c r="T1482" t="n">
        <v>14.05120673713834</v>
      </c>
      <c r="U1482" t="n">
        <v>55.41795937127361</v>
      </c>
      <c r="V1482" t="n">
        <v>358.154206822397</v>
      </c>
      <c r="W1482" t="n">
        <v>1</v>
      </c>
      <c r="X1482" t="n">
        <v>206.5427345767367</v>
      </c>
      <c r="Y1482" t="b">
        <v>1</v>
      </c>
      <c r="Z1482" t="n">
        <v>750</v>
      </c>
      <c r="AA1482" t="b">
        <v>0</v>
      </c>
      <c r="AB1482" t="n">
        <v>90.80989016795057</v>
      </c>
      <c r="AC1482" t="n">
        <v>0.5270020423778231</v>
      </c>
      <c r="AD1482" t="b">
        <v>0</v>
      </c>
      <c r="AE1482" t="n">
        <v>0</v>
      </c>
      <c r="AF1482" t="n">
        <v>-78.25700331715393</v>
      </c>
      <c r="AG1482" t="n">
        <v>0.9165474722272209</v>
      </c>
      <c r="AH1482" t="n">
        <v>47.23999456632742</v>
      </c>
      <c r="AI1482" t="n">
        <v>26.58390606354445</v>
      </c>
      <c r="AJ1482" t="n">
        <v>0.5749860845693046</v>
      </c>
      <c r="AK1482" t="n">
        <v>2.218494159076894</v>
      </c>
      <c r="AL1482" t="n">
        <v>1.870038548153435</v>
      </c>
      <c r="AM1482" t="n">
        <v>0</v>
      </c>
      <c r="AN1482" t="n">
        <v>0</v>
      </c>
      <c r="AO1482" t="n">
        <v>1.973323177026231</v>
      </c>
      <c r="AP1482" t="n">
        <v>0</v>
      </c>
      <c r="AQ1482" t="n">
        <v>0.2544587003133145</v>
      </c>
      <c r="AR1482" t="n">
        <v>1</v>
      </c>
      <c r="AS1482" t="n">
        <v>0</v>
      </c>
      <c r="AT1482" t="n">
        <v>0</v>
      </c>
      <c r="AU1482" t="n">
        <v>0</v>
      </c>
      <c r="AV1482" t="n">
        <v>0.2544666666666667</v>
      </c>
      <c r="AW1482" t="n">
        <v>0.08</v>
      </c>
    </row>
    <row r="1483" spans="1:49">
      <c r="A1483" t="n">
        <v>0</v>
      </c>
      <c r="B1483" t="n">
        <v>-39.39521002</v>
      </c>
      <c r="C1483" t="n">
        <v>57.28022315710025</v>
      </c>
      <c r="D1483" t="n">
        <v>91.0156895918615</v>
      </c>
      <c r="E1483" t="n">
        <v>756.669170046944</v>
      </c>
      <c r="F1483" t="n">
        <v>1480</v>
      </c>
      <c r="G1483" t="n">
        <v>4.0078707965</v>
      </c>
      <c r="H1483" t="n">
        <v>0.6320854554907999</v>
      </c>
      <c r="I1483" t="n">
        <v>-0</v>
      </c>
      <c r="J1483" t="n">
        <v>0</v>
      </c>
      <c r="K1483" t="n">
        <v>0</v>
      </c>
      <c r="L1483" t="n">
        <v>-0.04258742455708797</v>
      </c>
      <c r="M1483" t="n">
        <v>0</v>
      </c>
      <c r="N1483" t="n">
        <v>89.71786522361586</v>
      </c>
      <c r="O1483" t="n">
        <v>1.359269816850412</v>
      </c>
      <c r="P1483" t="b">
        <v>1</v>
      </c>
      <c r="Q1483" t="n">
        <v>0</v>
      </c>
      <c r="R1483" t="b">
        <v>0</v>
      </c>
      <c r="S1483" t="n">
        <v>1.359269816850412</v>
      </c>
      <c r="T1483" t="n">
        <v>33.01617228624146</v>
      </c>
      <c r="U1483" t="n">
        <v>130.2157834969363</v>
      </c>
      <c r="V1483" t="n">
        <v>393.1428061468704</v>
      </c>
      <c r="W1483" t="n">
        <v>1</v>
      </c>
      <c r="X1483" t="n">
        <v>485.3142250930817</v>
      </c>
      <c r="Y1483" t="b">
        <v>0</v>
      </c>
      <c r="Z1483" t="n">
        <v>750</v>
      </c>
      <c r="AA1483" t="b">
        <v>0</v>
      </c>
      <c r="AB1483" t="n">
        <v>99.68123888105234</v>
      </c>
      <c r="AC1483" t="n">
        <v>1.359269816850412</v>
      </c>
      <c r="AD1483" t="b">
        <v>0</v>
      </c>
      <c r="AE1483" t="n">
        <v>0</v>
      </c>
      <c r="AF1483" t="n">
        <v>6.669170046944032</v>
      </c>
      <c r="AG1483" t="n">
        <v>0.9169682170542474</v>
      </c>
      <c r="AH1483" t="n">
        <v>47.24149885651563</v>
      </c>
      <c r="AI1483" t="n">
        <v>29.16753658651463</v>
      </c>
      <c r="AJ1483" t="n">
        <v>1.48235215961689</v>
      </c>
      <c r="AK1483" t="n">
        <v>2.421832566913778</v>
      </c>
      <c r="AL1483" t="n">
        <v>2.311183394880869</v>
      </c>
      <c r="AM1483" t="n">
        <v>0</v>
      </c>
      <c r="AN1483" t="n">
        <v>0</v>
      </c>
      <c r="AO1483" t="n">
        <v>2.318788111261904</v>
      </c>
      <c r="AP1483" t="n">
        <v>0</v>
      </c>
      <c r="AQ1483" t="n">
        <v>0.2544587003133145</v>
      </c>
      <c r="AR1483" t="n">
        <v>1</v>
      </c>
      <c r="AS1483" t="n">
        <v>0</v>
      </c>
      <c r="AT1483" t="n">
        <v>0</v>
      </c>
      <c r="AU1483" t="n">
        <v>0</v>
      </c>
      <c r="AV1483" t="n">
        <v>0.2544666666666667</v>
      </c>
      <c r="AW1483" t="n">
        <v>0.08</v>
      </c>
    </row>
    <row r="1484" spans="1:49">
      <c r="A1484" t="n">
        <v>0</v>
      </c>
      <c r="B1484" t="n">
        <v>-21.42638506</v>
      </c>
      <c r="C1484" t="n">
        <v>57.25491298494568</v>
      </c>
      <c r="D1484" t="n">
        <v>90.9754728705331</v>
      </c>
      <c r="E1484" t="n">
        <v>797.714460024623</v>
      </c>
      <c r="F1484" t="n">
        <v>1481</v>
      </c>
      <c r="G1484" t="n">
        <v>6.037399262</v>
      </c>
      <c r="H1484" t="n">
        <v>0.5126759490936668</v>
      </c>
      <c r="I1484" t="n">
        <v>-0</v>
      </c>
      <c r="J1484" t="n">
        <v>0</v>
      </c>
      <c r="K1484" t="n">
        <v>0</v>
      </c>
      <c r="L1484" t="n">
        <v>-0.03664139385456089</v>
      </c>
      <c r="M1484" t="n">
        <v>0</v>
      </c>
      <c r="N1484" t="n">
        <v>89.70730591891447</v>
      </c>
      <c r="O1484" t="n">
        <v>1.709167140355286</v>
      </c>
      <c r="P1484" t="b">
        <v>1</v>
      </c>
      <c r="Q1484" t="n">
        <v>0</v>
      </c>
      <c r="R1484" t="b">
        <v>0</v>
      </c>
      <c r="S1484" t="n">
        <v>1.709167140355286</v>
      </c>
      <c r="T1484" t="n">
        <v>49.73508985596339</v>
      </c>
      <c r="U1484" t="n">
        <v>196.1551943919196</v>
      </c>
      <c r="V1484" t="n">
        <v>328.1655664991224</v>
      </c>
      <c r="W1484" t="n">
        <v>1</v>
      </c>
      <c r="X1484" t="n">
        <v>731.0704094986843</v>
      </c>
      <c r="Y1484" t="b">
        <v>0</v>
      </c>
      <c r="Z1484" t="n">
        <v>750</v>
      </c>
      <c r="AA1484" t="b">
        <v>0</v>
      </c>
      <c r="AB1484" t="n">
        <v>83.20627953831703</v>
      </c>
      <c r="AC1484" t="n">
        <v>1.709167140355286</v>
      </c>
      <c r="AD1484" t="b">
        <v>0</v>
      </c>
      <c r="AE1484" t="n">
        <v>0</v>
      </c>
      <c r="AF1484" t="n">
        <v>0</v>
      </c>
      <c r="AG1484" t="n">
        <v>0.9037684634098928</v>
      </c>
      <c r="AH1484" t="n">
        <v>47.24535923481391</v>
      </c>
      <c r="AI1484" t="n">
        <v>24.70242150934244</v>
      </c>
      <c r="AJ1484" t="n">
        <v>1.89115598690692</v>
      </c>
      <c r="AK1484" t="n">
        <v>2.377151979340542</v>
      </c>
      <c r="AL1484" t="n">
        <v>1.89115598690692</v>
      </c>
      <c r="AM1484" t="n">
        <v>0</v>
      </c>
      <c r="AN1484" t="n">
        <v>0</v>
      </c>
      <c r="AO1484" t="n">
        <v>1.906983331129207</v>
      </c>
      <c r="AP1484" t="n">
        <v>0</v>
      </c>
      <c r="AQ1484" t="n">
        <v>0.6118973590461094</v>
      </c>
      <c r="AR1484" t="n">
        <v>1</v>
      </c>
      <c r="AS1484" t="n">
        <v>0</v>
      </c>
      <c r="AT1484" t="n">
        <v>0</v>
      </c>
      <c r="AU1484" t="n">
        <v>0</v>
      </c>
      <c r="AV1484" t="n">
        <v>0.6038303499795162</v>
      </c>
      <c r="AW1484" t="n">
        <v>0.1898340109969661</v>
      </c>
    </row>
    <row r="1485" spans="1:49">
      <c r="A1485" t="n">
        <v>0</v>
      </c>
      <c r="B1485" t="n">
        <v>-21.42638506</v>
      </c>
      <c r="C1485" t="n">
        <v>57.23293390903382</v>
      </c>
      <c r="D1485" t="n">
        <v>90.94054911080499</v>
      </c>
      <c r="E1485" t="n">
        <v>938.4025431223475</v>
      </c>
      <c r="F1485" t="n">
        <v>1482</v>
      </c>
      <c r="G1485" t="n">
        <v>7.749098303</v>
      </c>
      <c r="H1485" t="n">
        <v>0.4349003368845344</v>
      </c>
      <c r="I1485" t="n">
        <v>-0</v>
      </c>
      <c r="J1485" t="n">
        <v>0</v>
      </c>
      <c r="K1485" t="n">
        <v>0</v>
      </c>
      <c r="L1485" t="n">
        <v>-0.03456568392990195</v>
      </c>
      <c r="M1485" t="n">
        <v>0</v>
      </c>
      <c r="N1485" t="n">
        <v>89.69986620187974</v>
      </c>
      <c r="O1485" t="n">
        <v>1.911708238255647</v>
      </c>
      <c r="P1485" t="b">
        <v>1</v>
      </c>
      <c r="Q1485" t="n">
        <v>0</v>
      </c>
      <c r="R1485" t="b">
        <v>0</v>
      </c>
      <c r="S1485" t="n">
        <v>1.911708238255647</v>
      </c>
      <c r="T1485" t="n">
        <v>63.83578154722318</v>
      </c>
      <c r="U1485" t="n">
        <v>251.7683224222482</v>
      </c>
      <c r="V1485" t="n">
        <v>285.9754906982446</v>
      </c>
      <c r="W1485" t="n">
        <v>1</v>
      </c>
      <c r="X1485" t="n">
        <v>938.3405376677191</v>
      </c>
      <c r="Y1485" t="b">
        <v>0</v>
      </c>
      <c r="Z1485" t="n">
        <v>938.3405376677191</v>
      </c>
      <c r="AA1485" t="b">
        <v>0</v>
      </c>
      <c r="AB1485" t="n">
        <v>72.50899865574154</v>
      </c>
      <c r="AC1485" t="n">
        <v>1.911708238255647</v>
      </c>
      <c r="AD1485" t="b">
        <v>0</v>
      </c>
      <c r="AE1485" t="n">
        <v>0</v>
      </c>
      <c r="AF1485" t="n">
        <v>0</v>
      </c>
      <c r="AG1485" t="n">
        <v>0.8914543035140386</v>
      </c>
      <c r="AH1485" t="n">
        <v>47.25098500236459</v>
      </c>
      <c r="AI1485" t="n">
        <v>21.82395356640999</v>
      </c>
      <c r="AJ1485" t="n">
        <v>2.144482595148009</v>
      </c>
      <c r="AK1485" t="n">
        <v>2.36889623994325</v>
      </c>
      <c r="AL1485" t="n">
        <v>2.144482595148009</v>
      </c>
      <c r="AM1485" t="n">
        <v>0</v>
      </c>
      <c r="AN1485" t="n">
        <v>0</v>
      </c>
      <c r="AO1485" t="n">
        <v>2.193075279335799</v>
      </c>
      <c r="AP1485" t="n">
        <v>0</v>
      </c>
      <c r="AQ1485" t="n">
        <v>0.696442752932754</v>
      </c>
      <c r="AR1485" t="n">
        <v>1</v>
      </c>
      <c r="AS1485" t="n">
        <v>0</v>
      </c>
      <c r="AT1485" t="n">
        <v>0</v>
      </c>
      <c r="AU1485" t="n">
        <v>0</v>
      </c>
      <c r="AV1485" t="n">
        <v>0.6874283540108171</v>
      </c>
      <c r="AW1485" t="n">
        <v>0.2161158042475715</v>
      </c>
    </row>
    <row r="1486" spans="1:49">
      <c r="A1486" t="n">
        <v>0</v>
      </c>
      <c r="B1486" t="n">
        <v>-21.42638506</v>
      </c>
      <c r="C1486" t="n">
        <v>57.2163151033639</v>
      </c>
      <c r="D1486" t="n">
        <v>90.9141425785872</v>
      </c>
      <c r="E1486" t="n">
        <v>1116.146022833815</v>
      </c>
      <c r="F1486" t="n">
        <v>1483</v>
      </c>
      <c r="G1486" t="n">
        <v>9.217469462499999</v>
      </c>
      <c r="H1486" t="n">
        <v>0.3977812037848623</v>
      </c>
      <c r="I1486" t="n">
        <v>-0</v>
      </c>
      <c r="J1486" t="n">
        <v>0</v>
      </c>
      <c r="K1486" t="n">
        <v>0</v>
      </c>
      <c r="L1486" t="n">
        <v>-0.03567421336586413</v>
      </c>
      <c r="M1486" t="n">
        <v>0</v>
      </c>
      <c r="N1486" t="n">
        <v>89.69242648484502</v>
      </c>
      <c r="O1486" t="n">
        <v>2.115326268074217</v>
      </c>
      <c r="P1486" t="b">
        <v>1</v>
      </c>
      <c r="Q1486" t="n">
        <v>0</v>
      </c>
      <c r="R1486" t="b">
        <v>0</v>
      </c>
      <c r="S1486" t="n">
        <v>2.115326268074217</v>
      </c>
      <c r="T1486" t="n">
        <v>75.9319786662862</v>
      </c>
      <c r="U1486" t="n">
        <v>299.4757238598328</v>
      </c>
      <c r="V1486" t="n">
        <v>266.0259651305169</v>
      </c>
      <c r="W1486" t="n">
        <v>1</v>
      </c>
      <c r="X1486" t="n">
        <v>1116.146022825597</v>
      </c>
      <c r="Y1486" t="b">
        <v>0</v>
      </c>
      <c r="Z1486" t="n">
        <v>1116.146022825597</v>
      </c>
      <c r="AA1486" t="b">
        <v>0</v>
      </c>
      <c r="AB1486" t="n">
        <v>67.45080251787952</v>
      </c>
      <c r="AC1486" t="n">
        <v>2.115326268074217</v>
      </c>
      <c r="AD1486" t="b">
        <v>0</v>
      </c>
      <c r="AE1486" t="n">
        <v>0</v>
      </c>
      <c r="AF1486" t="n">
        <v>0</v>
      </c>
      <c r="AG1486" t="n">
        <v>0.8829265743065696</v>
      </c>
      <c r="AH1486" t="n">
        <v>47.25808264370784</v>
      </c>
      <c r="AI1486" t="n">
        <v>20.4976059560774</v>
      </c>
      <c r="AJ1486" t="n">
        <v>2.395812210925405</v>
      </c>
      <c r="AK1486" t="n">
        <v>2.399724947792041</v>
      </c>
      <c r="AL1486" t="n">
        <v>2.395812210925405</v>
      </c>
      <c r="AM1486" t="n">
        <v>0</v>
      </c>
      <c r="AN1486" t="n">
        <v>0</v>
      </c>
      <c r="AO1486" t="n">
        <v>2.400521968408904</v>
      </c>
      <c r="AP1486" t="n">
        <v>0</v>
      </c>
      <c r="AQ1486" t="n">
        <v>0.773124879070523</v>
      </c>
      <c r="AR1486" t="n">
        <v>1</v>
      </c>
      <c r="AS1486" t="n">
        <v>0</v>
      </c>
      <c r="AT1486" t="n">
        <v>0</v>
      </c>
      <c r="AU1486" t="n">
        <v>0</v>
      </c>
      <c r="AV1486" t="n">
        <v>0.7632726186433694</v>
      </c>
      <c r="AW1486" t="n">
        <v>0.2399599534639882</v>
      </c>
    </row>
    <row r="1487" spans="1:49">
      <c r="A1487" t="n">
        <v>0</v>
      </c>
      <c r="B1487" t="n">
        <v>-21.42638506</v>
      </c>
      <c r="C1487" t="n">
        <v>57.19737418974253</v>
      </c>
      <c r="D1487" t="n">
        <v>90.8840463216292</v>
      </c>
      <c r="E1487" t="n">
        <v>1037.538210814917</v>
      </c>
      <c r="F1487" t="n">
        <v>1484</v>
      </c>
      <c r="G1487" t="n">
        <v>10.6491995385</v>
      </c>
      <c r="H1487" t="n">
        <v>0.3907258775593498</v>
      </c>
      <c r="I1487" t="n">
        <v>-0</v>
      </c>
      <c r="J1487" t="n">
        <v>0</v>
      </c>
      <c r="K1487" t="n">
        <v>0</v>
      </c>
      <c r="L1487" t="n">
        <v>-0.03350266845562366</v>
      </c>
      <c r="M1487" t="n">
        <v>0</v>
      </c>
      <c r="N1487" t="n">
        <v>89.68498676781029</v>
      </c>
      <c r="O1487" t="n">
        <v>2.412046496473881</v>
      </c>
      <c r="P1487" t="b">
        <v>1</v>
      </c>
      <c r="Q1487" t="n">
        <v>0</v>
      </c>
      <c r="R1487" t="b">
        <v>0</v>
      </c>
      <c r="S1487" t="n">
        <v>2.412046496473881</v>
      </c>
      <c r="T1487" t="n">
        <v>87.7263326404437</v>
      </c>
      <c r="U1487" t="n">
        <v>345.9926559339099</v>
      </c>
      <c r="V1487" t="n">
        <v>262.5591048845407</v>
      </c>
      <c r="W1487" t="n">
        <v>1</v>
      </c>
      <c r="X1487" t="n">
        <v>1289.514628665682</v>
      </c>
      <c r="Y1487" t="b">
        <v>0</v>
      </c>
      <c r="Z1487" t="n">
        <v>1289.514628665682</v>
      </c>
      <c r="AA1487" t="b">
        <v>0</v>
      </c>
      <c r="AB1487" t="n">
        <v>66.57178115733791</v>
      </c>
      <c r="AC1487" t="n">
        <v>2.412046496473881</v>
      </c>
      <c r="AD1487" t="b">
        <v>0</v>
      </c>
      <c r="AE1487" t="n">
        <v>0</v>
      </c>
      <c r="AF1487" t="n">
        <v>0</v>
      </c>
      <c r="AG1487" t="n">
        <v>0.8786421733671924</v>
      </c>
      <c r="AH1487" t="n">
        <v>47.26655326991345</v>
      </c>
      <c r="AI1487" t="n">
        <v>20.3291274799403</v>
      </c>
      <c r="AJ1487" t="n">
        <v>2.74519772620323</v>
      </c>
      <c r="AK1487" t="n">
        <v>2.467098728306844</v>
      </c>
      <c r="AL1487" t="n">
        <v>2.74519772620323</v>
      </c>
      <c r="AM1487" t="n">
        <v>0</v>
      </c>
      <c r="AN1487" t="n">
        <v>0</v>
      </c>
      <c r="AO1487" t="n">
        <v>2.772833712079222</v>
      </c>
      <c r="AP1487" t="n">
        <v>0</v>
      </c>
      <c r="AQ1487" t="n">
        <v>0.8261220677665506</v>
      </c>
      <c r="AR1487" t="n">
        <v>1</v>
      </c>
      <c r="AS1487" t="n">
        <v>0</v>
      </c>
      <c r="AT1487" t="n">
        <v>0</v>
      </c>
      <c r="AU1487" t="n">
        <v>0</v>
      </c>
      <c r="AV1487" t="n">
        <v>0.8163550122935554</v>
      </c>
      <c r="AW1487" t="n">
        <v>0.2566481568646231</v>
      </c>
    </row>
    <row r="1488" spans="1:49">
      <c r="A1488" t="n">
        <v>0</v>
      </c>
      <c r="B1488" t="n">
        <v>-21.42638506</v>
      </c>
      <c r="C1488" t="n">
        <v>57.17463479550386</v>
      </c>
      <c r="D1488" t="n">
        <v>90.8479144503923</v>
      </c>
      <c r="E1488" t="n">
        <v>876.0040110700024</v>
      </c>
      <c r="F1488" t="n">
        <v>1485</v>
      </c>
      <c r="G1488" t="n">
        <v>12.000658815</v>
      </c>
      <c r="H1488" t="n">
        <v>0.3586397463944035</v>
      </c>
      <c r="I1488" t="n">
        <v>-0</v>
      </c>
      <c r="J1488" t="n">
        <v>0</v>
      </c>
      <c r="K1488" t="n">
        <v>0</v>
      </c>
      <c r="L1488" t="n">
        <v>-0.02320789492419129</v>
      </c>
      <c r="M1488" t="n">
        <v>0</v>
      </c>
      <c r="N1488" t="n">
        <v>89.67754705077556</v>
      </c>
      <c r="O1488" t="n">
        <v>2.54059738410129</v>
      </c>
      <c r="P1488" t="b">
        <v>1</v>
      </c>
      <c r="Q1488" t="n">
        <v>0</v>
      </c>
      <c r="R1488" t="b">
        <v>0</v>
      </c>
      <c r="S1488" t="n">
        <v>2.54059738410129</v>
      </c>
      <c r="T1488" t="n">
        <v>98.85942913390579</v>
      </c>
      <c r="U1488" t="n">
        <v>389.9015885041244</v>
      </c>
      <c r="V1488" t="n">
        <v>245.4082340724622</v>
      </c>
      <c r="W1488" t="n">
        <v>2</v>
      </c>
      <c r="X1488" t="n">
        <v>832.8297930448099</v>
      </c>
      <c r="Y1488" t="b">
        <v>1</v>
      </c>
      <c r="Z1488" t="n">
        <v>832.8297930448099</v>
      </c>
      <c r="AA1488" t="b">
        <v>0</v>
      </c>
      <c r="AB1488" t="n">
        <v>62.22318308125309</v>
      </c>
      <c r="AC1488" t="n">
        <v>2.54059738410129</v>
      </c>
      <c r="AD1488" t="b">
        <v>0</v>
      </c>
      <c r="AE1488" t="n">
        <v>0</v>
      </c>
      <c r="AF1488" t="n">
        <v>43.17421802519254</v>
      </c>
      <c r="AG1488" t="n">
        <v>0.9164821071794843</v>
      </c>
      <c r="AH1488" t="n">
        <v>47.27656555700533</v>
      </c>
      <c r="AI1488" t="n">
        <v>31.7853490663078</v>
      </c>
      <c r="AJ1488" t="n">
        <v>2.772118914487153</v>
      </c>
      <c r="AK1488" t="n">
        <v>2.654645376582572</v>
      </c>
      <c r="AL1488" t="n">
        <v>2.915826629323177</v>
      </c>
      <c r="AM1488" t="n">
        <v>0</v>
      </c>
      <c r="AN1488" t="n">
        <v>0</v>
      </c>
      <c r="AO1488" t="n">
        <v>2.921837325449839</v>
      </c>
      <c r="AP1488" t="n">
        <v>0</v>
      </c>
      <c r="AQ1488" t="n">
        <v>0.8246287704107222</v>
      </c>
      <c r="AR1488" t="n">
        <v>1</v>
      </c>
      <c r="AS1488" t="n">
        <v>0</v>
      </c>
      <c r="AT1488" t="n">
        <v>0</v>
      </c>
      <c r="AU1488" t="n">
        <v>0</v>
      </c>
      <c r="AV1488" t="n">
        <v>0.8155851293051606</v>
      </c>
      <c r="AW1488" t="n">
        <v>0.2564061187231314</v>
      </c>
    </row>
    <row r="1489" spans="1:49">
      <c r="A1489" t="n">
        <v>0</v>
      </c>
      <c r="B1489" t="n">
        <v>-21.42638506</v>
      </c>
      <c r="C1489" t="n">
        <v>57.15807113791818</v>
      </c>
      <c r="D1489" t="n">
        <v>90.82159554599156</v>
      </c>
      <c r="E1489" t="n">
        <v>925.5446508638925</v>
      </c>
      <c r="F1489" t="n">
        <v>1486</v>
      </c>
      <c r="G1489" t="n">
        <v>13.336633325</v>
      </c>
      <c r="H1489" t="n">
        <v>0.4142432922797012</v>
      </c>
      <c r="I1489" t="n">
        <v>-0</v>
      </c>
      <c r="J1489" t="n">
        <v>0</v>
      </c>
      <c r="K1489" t="n">
        <v>0</v>
      </c>
      <c r="L1489" t="n">
        <v>-0.005509292360249385</v>
      </c>
      <c r="M1489" t="n">
        <v>0</v>
      </c>
      <c r="N1489" t="n">
        <v>89.67010733374083</v>
      </c>
      <c r="O1489" t="n">
        <v>3.178543388873408</v>
      </c>
      <c r="P1489" t="b">
        <v>1</v>
      </c>
      <c r="Q1489" t="n">
        <v>0</v>
      </c>
      <c r="R1489" t="b">
        <v>0</v>
      </c>
      <c r="S1489" t="n">
        <v>3.178543388873408</v>
      </c>
      <c r="T1489" t="n">
        <v>109.8649646992505</v>
      </c>
      <c r="U1489" t="n">
        <v>433.3074207738438</v>
      </c>
      <c r="V1489" t="n">
        <v>276.2741845261169</v>
      </c>
      <c r="W1489" t="n">
        <v>2</v>
      </c>
      <c r="X1489" t="n">
        <v>925.5446507729304</v>
      </c>
      <c r="Y1489" t="b">
        <v>0</v>
      </c>
      <c r="Z1489" t="n">
        <v>925.5446507729304</v>
      </c>
      <c r="AA1489" t="b">
        <v>0</v>
      </c>
      <c r="AB1489" t="n">
        <v>70.04923542751443</v>
      </c>
      <c r="AC1489" t="n">
        <v>3.178543388873408</v>
      </c>
      <c r="AD1489" t="b">
        <v>0</v>
      </c>
      <c r="AE1489" t="n">
        <v>0</v>
      </c>
      <c r="AF1489" t="n">
        <v>9.096208941627992e-08</v>
      </c>
      <c r="AG1489" t="n">
        <v>0.9207999745309073</v>
      </c>
      <c r="AH1489" t="n">
        <v>47.28382319335248</v>
      </c>
      <c r="AI1489" t="n">
        <v>35.61532013617984</v>
      </c>
      <c r="AJ1489" t="n">
        <v>3.451936877488171</v>
      </c>
      <c r="AK1489" t="n">
        <v>2.82073426187533</v>
      </c>
      <c r="AL1489" t="n">
        <v>3.451936877827425</v>
      </c>
      <c r="AM1489" t="n">
        <v>0</v>
      </c>
      <c r="AN1489" t="n">
        <v>0</v>
      </c>
      <c r="AO1489" t="n">
        <v>3.465947891745116</v>
      </c>
      <c r="AP1489" t="n">
        <v>0</v>
      </c>
      <c r="AQ1489" t="n">
        <v>0.9385556843032901</v>
      </c>
      <c r="AR1489" t="n">
        <v>1</v>
      </c>
      <c r="AS1489" t="n">
        <v>0</v>
      </c>
      <c r="AT1489" t="n">
        <v>0</v>
      </c>
      <c r="AU1489" t="n">
        <v>0</v>
      </c>
      <c r="AV1489" t="n">
        <v>0.9289821801767918</v>
      </c>
      <c r="AW1489" t="n">
        <v>0.2920562264113571</v>
      </c>
    </row>
    <row r="1490" spans="1:49">
      <c r="A1490" t="n">
        <v>0</v>
      </c>
      <c r="B1490" t="n">
        <v>-21.42638506</v>
      </c>
      <c r="C1490" t="n">
        <v>57.15515016427098</v>
      </c>
      <c r="D1490" t="n">
        <v>90.81695425068705</v>
      </c>
      <c r="E1490" t="n">
        <v>1046.991937547888</v>
      </c>
      <c r="F1490" t="n">
        <v>1487</v>
      </c>
      <c r="G1490" t="n">
        <v>15.0866277</v>
      </c>
      <c r="H1490" t="n">
        <v>0.5560278219867936</v>
      </c>
      <c r="I1490" t="n">
        <v>-0</v>
      </c>
      <c r="J1490" t="n">
        <v>0</v>
      </c>
      <c r="K1490" t="n">
        <v>0</v>
      </c>
      <c r="L1490" t="n">
        <v>0.01795014877241541</v>
      </c>
      <c r="M1490" t="n">
        <v>0</v>
      </c>
      <c r="N1490" t="n">
        <v>89.6626676167061</v>
      </c>
      <c r="O1490" t="n">
        <v>4.613562682816401</v>
      </c>
      <c r="P1490" t="b">
        <v>1</v>
      </c>
      <c r="Q1490" t="n">
        <v>0</v>
      </c>
      <c r="R1490" t="b">
        <v>0</v>
      </c>
      <c r="S1490" t="n">
        <v>4.613562682816401</v>
      </c>
      <c r="T1490" t="n">
        <v>124.2811269755918</v>
      </c>
      <c r="U1490" t="n">
        <v>490.1647647917341</v>
      </c>
      <c r="V1490" t="n">
        <v>354.4888869789909</v>
      </c>
      <c r="W1490" t="n">
        <v>2</v>
      </c>
      <c r="X1490" t="n">
        <v>1046.991937595144</v>
      </c>
      <c r="Y1490" t="b">
        <v>0</v>
      </c>
      <c r="Z1490" t="n">
        <v>1046.991937595144</v>
      </c>
      <c r="AA1490" t="b">
        <v>0</v>
      </c>
      <c r="AB1490" t="n">
        <v>89.88054943686382</v>
      </c>
      <c r="AC1490" t="n">
        <v>4.613562682816401</v>
      </c>
      <c r="AD1490" t="b">
        <v>0</v>
      </c>
      <c r="AE1490" t="n">
        <v>0</v>
      </c>
      <c r="AF1490" t="n">
        <v>0</v>
      </c>
      <c r="AG1490" t="n">
        <v>0.9294856613089463</v>
      </c>
      <c r="AH1490" t="n">
        <v>47.29243379095598</v>
      </c>
      <c r="AI1490" t="n">
        <v>45.27117594598703</v>
      </c>
      <c r="AJ1490" t="n">
        <v>4.963565200478037</v>
      </c>
      <c r="AK1490" t="n">
        <v>3.192267033597609</v>
      </c>
      <c r="AL1490" t="n">
        <v>4.963565200478037</v>
      </c>
      <c r="AM1490" t="n">
        <v>0</v>
      </c>
      <c r="AN1490" t="n">
        <v>0</v>
      </c>
      <c r="AO1490" t="n">
        <v>5.000790354616718</v>
      </c>
      <c r="AP1490" t="n">
        <v>0</v>
      </c>
      <c r="AQ1490" t="n">
        <v>1.251735715169144</v>
      </c>
      <c r="AR1490" t="n">
        <v>1</v>
      </c>
      <c r="AS1490" t="n">
        <v>0</v>
      </c>
      <c r="AT1490" t="n">
        <v>0</v>
      </c>
      <c r="AU1490" t="n">
        <v>0</v>
      </c>
      <c r="AV1490" t="n">
        <v>1.240911098983638</v>
      </c>
      <c r="AW1490" t="n">
        <v>0.3901213829657756</v>
      </c>
    </row>
    <row r="1491" spans="1:49">
      <c r="A1491" t="n">
        <v>0</v>
      </c>
      <c r="B1491" t="n">
        <v>-21.42638506</v>
      </c>
      <c r="C1491" t="n">
        <v>57.17049713537759</v>
      </c>
      <c r="D1491" t="n">
        <v>90.84133989518051</v>
      </c>
      <c r="E1491" t="n">
        <v>1204.25231784219</v>
      </c>
      <c r="F1491" t="n">
        <v>1488</v>
      </c>
      <c r="G1491" t="n">
        <v>17.352670755</v>
      </c>
      <c r="H1491" t="n">
        <v>0.7083432781064594</v>
      </c>
      <c r="I1491" t="n">
        <v>-0</v>
      </c>
      <c r="J1491" t="n">
        <v>0</v>
      </c>
      <c r="K1491" t="n">
        <v>0</v>
      </c>
      <c r="L1491" t="n">
        <v>0.0489343066689269</v>
      </c>
      <c r="M1491" t="n">
        <v>0</v>
      </c>
      <c r="N1491" t="n">
        <v>89.65522789967137</v>
      </c>
      <c r="O1491" t="n">
        <v>6.567692955346224</v>
      </c>
      <c r="P1491" t="b">
        <v>1</v>
      </c>
      <c r="Q1491" t="n">
        <v>0</v>
      </c>
      <c r="R1491" t="b">
        <v>0</v>
      </c>
      <c r="S1491" t="n">
        <v>6.567692955346224</v>
      </c>
      <c r="T1491" t="n">
        <v>142.9484123524698</v>
      </c>
      <c r="U1491" t="n">
        <v>563.788538318141</v>
      </c>
      <c r="V1491" t="n">
        <v>438.737631856648</v>
      </c>
      <c r="W1491" t="n">
        <v>2</v>
      </c>
      <c r="X1491" t="n">
        <v>1204.252317847549</v>
      </c>
      <c r="Y1491" t="b">
        <v>0</v>
      </c>
      <c r="Z1491" t="n">
        <v>1204.252317847549</v>
      </c>
      <c r="AA1491" t="b">
        <v>0</v>
      </c>
      <c r="AB1491" t="n">
        <v>111.2417930671014</v>
      </c>
      <c r="AC1491" t="n">
        <v>6.567692955346224</v>
      </c>
      <c r="AD1491" t="b">
        <v>0</v>
      </c>
      <c r="AE1491" t="n">
        <v>0</v>
      </c>
      <c r="AF1491" t="n">
        <v>0</v>
      </c>
      <c r="AG1491" t="n">
        <v>0.9352788418512608</v>
      </c>
      <c r="AH1491" t="n">
        <v>47.30356119073495</v>
      </c>
      <c r="AI1491" t="n">
        <v>55.68338425490195</v>
      </c>
      <c r="AJ1491" t="n">
        <v>7.022176340850761</v>
      </c>
      <c r="AK1491" t="n">
        <v>3.603893118618529</v>
      </c>
      <c r="AL1491" t="n">
        <v>7.022176340850761</v>
      </c>
      <c r="AM1491" t="n">
        <v>0</v>
      </c>
      <c r="AN1491" t="n">
        <v>0</v>
      </c>
      <c r="AO1491" t="n">
        <v>7.082139196595599</v>
      </c>
      <c r="AP1491" t="n">
        <v>0</v>
      </c>
      <c r="AQ1491" t="n">
        <v>1.665043621246667</v>
      </c>
      <c r="AR1491" t="n">
        <v>1</v>
      </c>
      <c r="AS1491" t="n">
        <v>0</v>
      </c>
      <c r="AT1491" t="n">
        <v>0</v>
      </c>
      <c r="AU1491" t="n">
        <v>0</v>
      </c>
      <c r="AV1491" t="n">
        <v>1.652883487301344</v>
      </c>
      <c r="AW1491" t="n">
        <v>0.5196385079281144</v>
      </c>
    </row>
    <row r="1492" spans="1:49">
      <c r="A1492" t="n">
        <v>0</v>
      </c>
      <c r="B1492" t="n">
        <v>-21.42638506</v>
      </c>
      <c r="C1492" t="n">
        <v>57.20935475816984</v>
      </c>
      <c r="D1492" t="n">
        <v>90.90308290418795</v>
      </c>
      <c r="E1492" t="n">
        <v>1400.72187521924</v>
      </c>
      <c r="F1492" t="n">
        <v>1489</v>
      </c>
      <c r="G1492" t="n">
        <v>20.18369835</v>
      </c>
      <c r="H1492" t="n">
        <v>0.8581579405873709</v>
      </c>
      <c r="I1492" t="n">
        <v>-0</v>
      </c>
      <c r="J1492" t="n">
        <v>0</v>
      </c>
      <c r="K1492" t="n">
        <v>0</v>
      </c>
      <c r="L1492" t="n">
        <v>0.08100150786239668</v>
      </c>
      <c r="M1492" t="n">
        <v>0</v>
      </c>
      <c r="N1492" t="n">
        <v>89.64778818263665</v>
      </c>
      <c r="O1492" t="n">
        <v>9.088566468196367</v>
      </c>
      <c r="P1492" t="b">
        <v>1</v>
      </c>
      <c r="Q1492" t="n">
        <v>0</v>
      </c>
      <c r="R1492" t="b">
        <v>0</v>
      </c>
      <c r="S1492" t="n">
        <v>9.088566468196367</v>
      </c>
      <c r="T1492" t="n">
        <v>166.2699462964406</v>
      </c>
      <c r="U1492" t="n">
        <v>655.7686681931617</v>
      </c>
      <c r="V1492" t="n">
        <v>521.9789786136474</v>
      </c>
      <c r="W1492" t="n">
        <v>2</v>
      </c>
      <c r="X1492" t="n">
        <v>1400.721875260594</v>
      </c>
      <c r="Y1492" t="b">
        <v>0</v>
      </c>
      <c r="Z1492" t="n">
        <v>1400.721875260594</v>
      </c>
      <c r="AA1492" t="b">
        <v>0</v>
      </c>
      <c r="AB1492" t="n">
        <v>132.3476112103569</v>
      </c>
      <c r="AC1492" t="n">
        <v>9.088566468196367</v>
      </c>
      <c r="AD1492" t="b">
        <v>0</v>
      </c>
      <c r="AE1492" t="n">
        <v>0</v>
      </c>
      <c r="AF1492" t="n">
        <v>0</v>
      </c>
      <c r="AG1492" t="n">
        <v>0.9389541433977666</v>
      </c>
      <c r="AH1492" t="n">
        <v>47.31810033847437</v>
      </c>
      <c r="AI1492" t="n">
        <v>65.98883723486803</v>
      </c>
      <c r="AJ1492" t="n">
        <v>9.679457226002357</v>
      </c>
      <c r="AK1492" t="n">
        <v>4.028345095187866</v>
      </c>
      <c r="AL1492" t="n">
        <v>9.679457226002357</v>
      </c>
      <c r="AM1492" t="n">
        <v>0</v>
      </c>
      <c r="AN1492" t="n">
        <v>0</v>
      </c>
      <c r="AO1492" t="n">
        <v>9.765866203688157</v>
      </c>
      <c r="AP1492" t="n">
        <v>0</v>
      </c>
      <c r="AQ1492" t="n">
        <v>2.183331557190871</v>
      </c>
      <c r="AR1492" t="n">
        <v>1</v>
      </c>
      <c r="AS1492" t="n">
        <v>0</v>
      </c>
      <c r="AT1492" t="n">
        <v>0</v>
      </c>
      <c r="AU1492" t="n">
        <v>0</v>
      </c>
      <c r="AV1492" t="n">
        <v>2.170055352778282</v>
      </c>
      <c r="AW1492" t="n">
        <v>0.6822285625711129</v>
      </c>
    </row>
    <row r="1493" spans="1:49">
      <c r="A1493" t="n">
        <v>0</v>
      </c>
      <c r="B1493" t="n">
        <v>-21.42638506</v>
      </c>
      <c r="C1493" t="n">
        <v>57.27335138097021</v>
      </c>
      <c r="D1493" t="n">
        <v>91.00477064970789</v>
      </c>
      <c r="E1493" t="n">
        <v>1628.881753998525</v>
      </c>
      <c r="F1493" t="n">
        <v>1490</v>
      </c>
      <c r="G1493" t="n">
        <v>23.471367555</v>
      </c>
      <c r="H1493" t="n">
        <v>0.9579389595440539</v>
      </c>
      <c r="I1493" t="n">
        <v>-0</v>
      </c>
      <c r="J1493" t="n">
        <v>0</v>
      </c>
      <c r="K1493" t="n">
        <v>0</v>
      </c>
      <c r="L1493" t="n">
        <v>0.1113521402218365</v>
      </c>
      <c r="M1493" t="n">
        <v>0</v>
      </c>
      <c r="N1493" t="n">
        <v>89.64034846560192</v>
      </c>
      <c r="O1493" t="n">
        <v>11.70804119107733</v>
      </c>
      <c r="P1493" t="b">
        <v>1</v>
      </c>
      <c r="Q1493" t="n">
        <v>0</v>
      </c>
      <c r="R1493" t="b">
        <v>0</v>
      </c>
      <c r="S1493" t="n">
        <v>11.70804119107733</v>
      </c>
      <c r="T1493" t="n">
        <v>193.3532177899333</v>
      </c>
      <c r="U1493" t="n">
        <v>762.585090963497</v>
      </c>
      <c r="V1493" t="n">
        <v>578.2347925053756</v>
      </c>
      <c r="W1493" t="n">
        <v>2</v>
      </c>
      <c r="X1493" t="n">
        <v>1628.88175429803</v>
      </c>
      <c r="Y1493" t="b">
        <v>0</v>
      </c>
      <c r="Z1493" t="n">
        <v>1628.88175429803</v>
      </c>
      <c r="AA1493" t="b">
        <v>0</v>
      </c>
      <c r="AB1493" t="n">
        <v>146.6112557062311</v>
      </c>
      <c r="AC1493" t="n">
        <v>11.70804119107733</v>
      </c>
      <c r="AD1493" t="b">
        <v>0</v>
      </c>
      <c r="AE1493" t="n">
        <v>0</v>
      </c>
      <c r="AF1493" t="n">
        <v>0</v>
      </c>
      <c r="AG1493" t="n">
        <v>0.9403183070603129</v>
      </c>
      <c r="AH1493" t="n">
        <v>47.33707750674238</v>
      </c>
      <c r="AI1493" t="n">
        <v>72.99467404975741</v>
      </c>
      <c r="AJ1493" t="n">
        <v>12.45114670550211</v>
      </c>
      <c r="AK1493" t="n">
        <v>4.356445722870177</v>
      </c>
      <c r="AL1493" t="n">
        <v>12.45114670550211</v>
      </c>
      <c r="AM1493" t="n">
        <v>0</v>
      </c>
      <c r="AN1493" t="n">
        <v>0</v>
      </c>
      <c r="AO1493" t="n">
        <v>12.55939264703221</v>
      </c>
      <c r="AP1493" t="n">
        <v>0</v>
      </c>
      <c r="AQ1493" t="n">
        <v>2.711285562018853</v>
      </c>
      <c r="AR1493" t="n">
        <v>1</v>
      </c>
      <c r="AS1493" t="n">
        <v>0</v>
      </c>
      <c r="AT1493" t="n">
        <v>0</v>
      </c>
      <c r="AU1493" t="n">
        <v>0</v>
      </c>
      <c r="AV1493" t="n">
        <v>2.697716668997379</v>
      </c>
      <c r="AW1493" t="n">
        <v>0.8481163224513635</v>
      </c>
    </row>
    <row r="1494" spans="1:49">
      <c r="A1494" t="n">
        <v>0</v>
      </c>
      <c r="B1494" t="n">
        <v>-21.42638506</v>
      </c>
      <c r="C1494" t="n">
        <v>57.36120271009619</v>
      </c>
      <c r="D1494" t="n">
        <v>91.14436244703791</v>
      </c>
      <c r="E1494" t="n">
        <v>1875.98757781231</v>
      </c>
      <c r="F1494" t="n">
        <v>1491</v>
      </c>
      <c r="G1494" t="n">
        <v>27.0320383</v>
      </c>
      <c r="H1494" t="n">
        <v>1.017036179569744</v>
      </c>
      <c r="I1494" t="n">
        <v>-0</v>
      </c>
      <c r="J1494" t="n">
        <v>0</v>
      </c>
      <c r="K1494" t="n">
        <v>0</v>
      </c>
      <c r="L1494" t="n">
        <v>0.1424267623476942</v>
      </c>
      <c r="M1494" t="n">
        <v>0</v>
      </c>
      <c r="N1494" t="n">
        <v>89.63290874856719</v>
      </c>
      <c r="O1494" t="n">
        <v>14.2854912992946</v>
      </c>
      <c r="P1494" t="b">
        <v>1</v>
      </c>
      <c r="Q1494" t="n">
        <v>0</v>
      </c>
      <c r="R1494" t="b">
        <v>0</v>
      </c>
      <c r="S1494" t="n">
        <v>14.2854912992946</v>
      </c>
      <c r="T1494" t="n">
        <v>222.6854305134978</v>
      </c>
      <c r="U1494" t="n">
        <v>878.2713379452352</v>
      </c>
      <c r="V1494" t="n">
        <v>612.5968500596236</v>
      </c>
      <c r="W1494" t="n">
        <v>2</v>
      </c>
      <c r="X1494" t="n">
        <v>1875.987577851022</v>
      </c>
      <c r="Y1494" t="b">
        <v>0</v>
      </c>
      <c r="Z1494" t="n">
        <v>1875.987577851022</v>
      </c>
      <c r="AA1494" t="b">
        <v>0</v>
      </c>
      <c r="AB1494" t="n">
        <v>155.3237449441236</v>
      </c>
      <c r="AC1494" t="n">
        <v>14.2854912992946</v>
      </c>
      <c r="AD1494" t="b">
        <v>0</v>
      </c>
      <c r="AE1494" t="n">
        <v>0</v>
      </c>
      <c r="AF1494" t="n">
        <v>0</v>
      </c>
      <c r="AG1494" t="n">
        <v>0.9404636886686834</v>
      </c>
      <c r="AH1494" t="n">
        <v>47.36097790865279</v>
      </c>
      <c r="AI1494" t="n">
        <v>77.32048555662548</v>
      </c>
      <c r="AJ1494" t="n">
        <v>15.18983823768581</v>
      </c>
      <c r="AK1494" t="n">
        <v>4.603376500387839</v>
      </c>
      <c r="AL1494" t="n">
        <v>15.18983823768581</v>
      </c>
      <c r="AM1494" t="n">
        <v>0</v>
      </c>
      <c r="AN1494" t="n">
        <v>0</v>
      </c>
      <c r="AO1494" t="n">
        <v>15.31075547245257</v>
      </c>
      <c r="AP1494" t="n">
        <v>0</v>
      </c>
      <c r="AQ1494" t="n">
        <v>3.226607917864208</v>
      </c>
      <c r="AR1494" t="n">
        <v>1</v>
      </c>
      <c r="AS1494" t="n">
        <v>0</v>
      </c>
      <c r="AT1494" t="n">
        <v>0</v>
      </c>
      <c r="AU1494" t="n">
        <v>0</v>
      </c>
      <c r="AV1494" t="n">
        <v>3.214054199203489</v>
      </c>
      <c r="AW1494" t="n">
        <v>1.010444076249459</v>
      </c>
    </row>
    <row r="1495" spans="1:49">
      <c r="A1495" t="n">
        <v>0</v>
      </c>
      <c r="B1495" t="n">
        <v>-21.42638506</v>
      </c>
      <c r="C1495" t="n">
        <v>57.47169766542719</v>
      </c>
      <c r="D1495" t="n">
        <v>91.31993394452125</v>
      </c>
      <c r="E1495" t="n">
        <v>2131.19515764024</v>
      </c>
      <c r="F1495" t="n">
        <v>1492</v>
      </c>
      <c r="G1495" t="n">
        <v>30.70945128</v>
      </c>
      <c r="H1495" t="n">
        <v>1.005652759676972</v>
      </c>
      <c r="I1495" t="n">
        <v>-0</v>
      </c>
      <c r="J1495" t="n">
        <v>0</v>
      </c>
      <c r="K1495" t="n">
        <v>0</v>
      </c>
      <c r="L1495" t="n">
        <v>0.168653118980262</v>
      </c>
      <c r="M1495" t="n">
        <v>0</v>
      </c>
      <c r="N1495" t="n">
        <v>89.62546903153246</v>
      </c>
      <c r="O1495" t="n">
        <v>16.12589544967278</v>
      </c>
      <c r="P1495" t="b">
        <v>1</v>
      </c>
      <c r="Q1495" t="n">
        <v>0</v>
      </c>
      <c r="R1495" t="b">
        <v>0</v>
      </c>
      <c r="S1495" t="n">
        <v>16.12589544967278</v>
      </c>
      <c r="T1495" t="n">
        <v>252.9793463306866</v>
      </c>
      <c r="U1495" t="n">
        <v>997.7505419282281</v>
      </c>
      <c r="V1495" t="n">
        <v>608.7096064934069</v>
      </c>
      <c r="W1495" t="n">
        <v>2</v>
      </c>
      <c r="X1495" t="n">
        <v>2131.195157558695</v>
      </c>
      <c r="Y1495" t="b">
        <v>0</v>
      </c>
      <c r="Z1495" t="n">
        <v>2131.195157558695</v>
      </c>
      <c r="AA1495" t="b">
        <v>0</v>
      </c>
      <c r="AB1495" t="n">
        <v>154.3381355206407</v>
      </c>
      <c r="AC1495" t="n">
        <v>16.12589544967278</v>
      </c>
      <c r="AD1495" t="b">
        <v>0</v>
      </c>
      <c r="AE1495" t="n">
        <v>0</v>
      </c>
      <c r="AF1495" t="n">
        <v>0</v>
      </c>
      <c r="AG1495" t="n">
        <v>0.9389524746590356</v>
      </c>
      <c r="AH1495" t="n">
        <v>47.39006879363652</v>
      </c>
      <c r="AI1495" t="n">
        <v>76.95350230559787</v>
      </c>
      <c r="AJ1495" t="n">
        <v>17.17434682253607</v>
      </c>
      <c r="AK1495" t="n">
        <v>4.697820882076954</v>
      </c>
      <c r="AL1495" t="n">
        <v>17.17434682253607</v>
      </c>
      <c r="AM1495" t="n">
        <v>0</v>
      </c>
      <c r="AN1495" t="n">
        <v>0</v>
      </c>
      <c r="AO1495" t="n">
        <v>17.17976173058277</v>
      </c>
      <c r="AP1495" t="n">
        <v>0</v>
      </c>
      <c r="AQ1495" t="n">
        <v>3.588439092891552</v>
      </c>
      <c r="AR1495" t="n">
        <v>1</v>
      </c>
      <c r="AS1495" t="n">
        <v>0</v>
      </c>
      <c r="AT1495" t="n">
        <v>0</v>
      </c>
      <c r="AU1495" t="n">
        <v>0</v>
      </c>
      <c r="AV1495" t="n">
        <v>3.578601184457663</v>
      </c>
      <c r="AW1495" t="n">
        <v>1.12505145961467</v>
      </c>
    </row>
    <row r="1496" spans="1:49">
      <c r="A1496" t="n">
        <v>0</v>
      </c>
      <c r="B1496" t="n">
        <v>-21.42638506</v>
      </c>
      <c r="C1496" t="n">
        <v>57.57824323293477</v>
      </c>
      <c r="D1496" t="n">
        <v>91.4892300429855</v>
      </c>
      <c r="E1496" t="n">
        <v>1982.2858502866</v>
      </c>
      <c r="F1496" t="n">
        <v>1493</v>
      </c>
      <c r="G1496" t="n">
        <v>34.198617385</v>
      </c>
      <c r="H1496" t="n">
        <v>0.9325020192223725</v>
      </c>
      <c r="I1496" t="n">
        <v>-0</v>
      </c>
      <c r="J1496" t="n">
        <v>0</v>
      </c>
      <c r="K1496" t="n">
        <v>0</v>
      </c>
      <c r="L1496" t="n">
        <v>0.1815162634350615</v>
      </c>
      <c r="M1496" t="n">
        <v>0</v>
      </c>
      <c r="N1496" t="n">
        <v>89.61802931449773</v>
      </c>
      <c r="O1496" t="n">
        <v>16.84971521419095</v>
      </c>
      <c r="P1496" t="b">
        <v>1</v>
      </c>
      <c r="Q1496" t="n">
        <v>0</v>
      </c>
      <c r="R1496" t="b">
        <v>0</v>
      </c>
      <c r="S1496" t="n">
        <v>16.84971521419095</v>
      </c>
      <c r="T1496" t="n">
        <v>281.7225157358968</v>
      </c>
      <c r="U1496" t="n">
        <v>1111.113602062377</v>
      </c>
      <c r="V1496" t="n">
        <v>571.1397526798751</v>
      </c>
      <c r="W1496" t="n">
        <v>2</v>
      </c>
      <c r="X1496" t="n">
        <v>2373.338654005237</v>
      </c>
      <c r="Y1496" t="b">
        <v>0</v>
      </c>
      <c r="Z1496" t="n">
        <v>2373.338654005237</v>
      </c>
      <c r="AA1496" t="b">
        <v>0</v>
      </c>
      <c r="AB1496" t="n">
        <v>144.8123105172097</v>
      </c>
      <c r="AC1496" t="n">
        <v>16.84971521419095</v>
      </c>
      <c r="AD1496" t="b">
        <v>0</v>
      </c>
      <c r="AE1496" t="n">
        <v>0</v>
      </c>
      <c r="AF1496" t="n">
        <v>0</v>
      </c>
      <c r="AG1496" t="n">
        <v>0.9358238065123635</v>
      </c>
      <c r="AH1496" t="n">
        <v>47.42374101223172</v>
      </c>
      <c r="AI1496" t="n">
        <v>72.44528836651536</v>
      </c>
      <c r="AJ1496" t="n">
        <v>18.00522181305328</v>
      </c>
      <c r="AK1496" t="n">
        <v>4.649262843477118</v>
      </c>
      <c r="AL1496" t="n">
        <v>18.00522181305328</v>
      </c>
      <c r="AM1496" t="n">
        <v>0</v>
      </c>
      <c r="AN1496" t="n">
        <v>0</v>
      </c>
      <c r="AO1496" t="n">
        <v>18.09750470492994</v>
      </c>
      <c r="AP1496" t="n">
        <v>0</v>
      </c>
      <c r="AQ1496" t="n">
        <v>3.739750041729438</v>
      </c>
      <c r="AR1496" t="n">
        <v>1</v>
      </c>
      <c r="AS1496" t="n">
        <v>0</v>
      </c>
      <c r="AT1496" t="n">
        <v>0</v>
      </c>
      <c r="AU1496" t="n">
        <v>0</v>
      </c>
      <c r="AV1496" t="n">
        <v>3.728044265363386</v>
      </c>
      <c r="AW1496" t="n">
        <v>1.172033827203579</v>
      </c>
    </row>
    <row r="1497" spans="1:49">
      <c r="A1497" t="n">
        <v>0</v>
      </c>
      <c r="B1497" t="n">
        <v>-21.42638506</v>
      </c>
      <c r="C1497" t="n">
        <v>57.68186755380212</v>
      </c>
      <c r="D1497" t="n">
        <v>91.65388441237165</v>
      </c>
      <c r="E1497" t="n">
        <v>1692.370258854965</v>
      </c>
      <c r="F1497" t="n">
        <v>1494</v>
      </c>
      <c r="G1497" t="n">
        <v>37.456310165</v>
      </c>
      <c r="H1497" t="n">
        <v>0.8867215676002056</v>
      </c>
      <c r="I1497" t="n">
        <v>-0</v>
      </c>
      <c r="J1497" t="n">
        <v>0</v>
      </c>
      <c r="K1497" t="n">
        <v>0</v>
      </c>
      <c r="L1497" t="n">
        <v>0.1830463322107762</v>
      </c>
      <c r="M1497" t="n">
        <v>0</v>
      </c>
      <c r="N1497" t="n">
        <v>89.610589597463</v>
      </c>
      <c r="O1497" t="n">
        <v>17.72630205390721</v>
      </c>
      <c r="P1497" t="b">
        <v>1</v>
      </c>
      <c r="Q1497" t="n">
        <v>0</v>
      </c>
      <c r="R1497" t="b">
        <v>0</v>
      </c>
      <c r="S1497" t="n">
        <v>17.72630205390721</v>
      </c>
      <c r="T1497" t="n">
        <v>308.5588464315001</v>
      </c>
      <c r="U1497" t="n">
        <v>1216.956090325836</v>
      </c>
      <c r="V1497" t="n">
        <v>548.5945959249614</v>
      </c>
      <c r="W1497" t="n">
        <v>3</v>
      </c>
      <c r="X1497" t="n">
        <v>1610.032907501081</v>
      </c>
      <c r="Y1497" t="b">
        <v>1</v>
      </c>
      <c r="Z1497" t="n">
        <v>1610.032907501081</v>
      </c>
      <c r="AA1497" t="b">
        <v>0</v>
      </c>
      <c r="AB1497" t="n">
        <v>139.0959928815825</v>
      </c>
      <c r="AC1497" t="n">
        <v>17.72630205390721</v>
      </c>
      <c r="AD1497" t="b">
        <v>0</v>
      </c>
      <c r="AE1497" t="n">
        <v>0</v>
      </c>
      <c r="AF1497" t="n">
        <v>82.33735135388383</v>
      </c>
      <c r="AG1497" t="n">
        <v>0.9494666618799461</v>
      </c>
      <c r="AH1497" t="n">
        <v>47.46072777719878</v>
      </c>
      <c r="AI1497" t="n">
        <v>110.7324871112212</v>
      </c>
      <c r="AJ1497" t="n">
        <v>18.66974667526408</v>
      </c>
      <c r="AK1497" t="n">
        <v>5.595682212065839</v>
      </c>
      <c r="AL1497" t="n">
        <v>19.62452063331636</v>
      </c>
      <c r="AM1497" t="n">
        <v>0</v>
      </c>
      <c r="AN1497" t="n">
        <v>0</v>
      </c>
      <c r="AO1497" t="n">
        <v>19.65171643861678</v>
      </c>
      <c r="AP1497" t="n">
        <v>0</v>
      </c>
      <c r="AQ1497" t="n">
        <v>4.049174274111725</v>
      </c>
      <c r="AR1497" t="n">
        <v>1</v>
      </c>
      <c r="AS1497" t="n">
        <v>0</v>
      </c>
      <c r="AT1497" t="n">
        <v>0</v>
      </c>
      <c r="AU1497" t="n">
        <v>0</v>
      </c>
      <c r="AV1497" t="n">
        <v>4.035538831944919</v>
      </c>
      <c r="AW1497" t="n">
        <v>1.268704898698953</v>
      </c>
    </row>
    <row r="1498" spans="1:49">
      <c r="A1498" t="n">
        <v>0</v>
      </c>
      <c r="B1498" t="n">
        <v>-21.42638506</v>
      </c>
      <c r="C1498" t="n">
        <v>57.80141101545833</v>
      </c>
      <c r="D1498" t="n">
        <v>91.84383357805484</v>
      </c>
      <c r="E1498" t="n">
        <v>1744.06398262096</v>
      </c>
      <c r="F1498" t="n">
        <v>1495</v>
      </c>
      <c r="G1498" t="n">
        <v>40.57445110499999</v>
      </c>
      <c r="H1498" t="n">
        <v>0.8338064770434599</v>
      </c>
      <c r="I1498" t="n">
        <v>-0</v>
      </c>
      <c r="J1498" t="n">
        <v>0</v>
      </c>
      <c r="K1498" t="n">
        <v>0</v>
      </c>
      <c r="L1498" t="n">
        <v>0.1790755696612791</v>
      </c>
      <c r="M1498" t="n">
        <v>0</v>
      </c>
      <c r="N1498" t="n">
        <v>89.60314988042828</v>
      </c>
      <c r="O1498" t="n">
        <v>18.27906682425287</v>
      </c>
      <c r="P1498" t="b">
        <v>1</v>
      </c>
      <c r="Q1498" t="n">
        <v>0</v>
      </c>
      <c r="R1498" t="b">
        <v>0</v>
      </c>
      <c r="S1498" t="n">
        <v>18.27906682425287</v>
      </c>
      <c r="T1498" t="n">
        <v>334.2455723054294</v>
      </c>
      <c r="U1498" t="n">
        <v>1318.264537172614</v>
      </c>
      <c r="V1498" t="n">
        <v>522.2275023936934</v>
      </c>
      <c r="W1498" t="n">
        <v>3</v>
      </c>
      <c r="X1498" t="n">
        <v>1744.063982679368</v>
      </c>
      <c r="Y1498" t="b">
        <v>0</v>
      </c>
      <c r="Z1498" t="n">
        <v>1744.063982679368</v>
      </c>
      <c r="AA1498" t="b">
        <v>0</v>
      </c>
      <c r="AB1498" t="n">
        <v>132.4106243391718</v>
      </c>
      <c r="AC1498" t="n">
        <v>18.27906682425287</v>
      </c>
      <c r="AD1498" t="b">
        <v>0</v>
      </c>
      <c r="AE1498" t="n">
        <v>0</v>
      </c>
      <c r="AF1498" t="n">
        <v>-5.840797712153289e-08</v>
      </c>
      <c r="AG1498" t="n">
        <v>0.9480919001554384</v>
      </c>
      <c r="AH1498" t="n">
        <v>47.49136687420189</v>
      </c>
      <c r="AI1498" t="n">
        <v>105.5632014830467</v>
      </c>
      <c r="AJ1498" t="n">
        <v>19.27984704990734</v>
      </c>
      <c r="AK1498" t="n">
        <v>5.479585202493567</v>
      </c>
      <c r="AL1498" t="n">
        <v>19.27984704926166</v>
      </c>
      <c r="AM1498" t="n">
        <v>0</v>
      </c>
      <c r="AN1498" t="n">
        <v>0</v>
      </c>
      <c r="AO1498" t="n">
        <v>19.29403528287872</v>
      </c>
      <c r="AP1498" t="n">
        <v>0</v>
      </c>
      <c r="AQ1498" t="n">
        <v>3.972166627853492</v>
      </c>
      <c r="AR1498" t="n">
        <v>1</v>
      </c>
      <c r="AS1498" t="n">
        <v>0</v>
      </c>
      <c r="AT1498" t="n">
        <v>0</v>
      </c>
      <c r="AU1498" t="n">
        <v>0</v>
      </c>
      <c r="AV1498" t="n">
        <v>3.958680367327875</v>
      </c>
      <c r="AW1498" t="n">
        <v>1.244541902225164</v>
      </c>
    </row>
    <row r="1499" spans="1:49">
      <c r="A1499" t="n">
        <v>0</v>
      </c>
      <c r="B1499" t="n">
        <v>-21.42638506</v>
      </c>
      <c r="C1499" t="n">
        <v>57.92064970934894</v>
      </c>
      <c r="D1499" t="n">
        <v>92.03329848151239</v>
      </c>
      <c r="E1499" t="n">
        <v>1864.436166181875</v>
      </c>
      <c r="F1499" t="n">
        <v>1496</v>
      </c>
      <c r="G1499" t="n">
        <v>43.37482731</v>
      </c>
      <c r="H1499" t="n">
        <v>0.7101501450592789</v>
      </c>
      <c r="I1499" t="n">
        <v>-0</v>
      </c>
      <c r="J1499" t="n">
        <v>0</v>
      </c>
      <c r="K1499" t="n">
        <v>0</v>
      </c>
      <c r="L1499" t="n">
        <v>0.1653144485252678</v>
      </c>
      <c r="M1499" t="n">
        <v>0</v>
      </c>
      <c r="N1499" t="n">
        <v>89.59571016339355</v>
      </c>
      <c r="O1499" t="n">
        <v>17.10156413715368</v>
      </c>
      <c r="P1499" t="b">
        <v>1</v>
      </c>
      <c r="Q1499" t="n">
        <v>0</v>
      </c>
      <c r="R1499" t="b">
        <v>0</v>
      </c>
      <c r="S1499" t="n">
        <v>17.10156413715368</v>
      </c>
      <c r="T1499" t="n">
        <v>357.3146052022267</v>
      </c>
      <c r="U1499" t="n">
        <v>1409.248802917582</v>
      </c>
      <c r="V1499" t="n">
        <v>457.0423532769935</v>
      </c>
      <c r="W1499" t="n">
        <v>3</v>
      </c>
      <c r="X1499" t="n">
        <v>1864.436166259961</v>
      </c>
      <c r="Y1499" t="b">
        <v>0</v>
      </c>
      <c r="Z1499" t="n">
        <v>1864.436166259961</v>
      </c>
      <c r="AA1499" t="b">
        <v>0</v>
      </c>
      <c r="AB1499" t="n">
        <v>115.8829496138422</v>
      </c>
      <c r="AC1499" t="n">
        <v>17.10156413715368</v>
      </c>
      <c r="AD1499" t="b">
        <v>0</v>
      </c>
      <c r="AE1499" t="n">
        <v>0</v>
      </c>
      <c r="AF1499" t="n">
        <v>0</v>
      </c>
      <c r="AG1499" t="n">
        <v>0.9449521882783756</v>
      </c>
      <c r="AH1499" t="n">
        <v>47.52382093014068</v>
      </c>
      <c r="AI1499" t="n">
        <v>92.69362395107353</v>
      </c>
      <c r="AJ1499" t="n">
        <v>18.09780891487358</v>
      </c>
      <c r="AK1499" t="n">
        <v>5.102581159053756</v>
      </c>
      <c r="AL1499" t="n">
        <v>18.09780891487358</v>
      </c>
      <c r="AM1499" t="n">
        <v>0</v>
      </c>
      <c r="AN1499" t="n">
        <v>0</v>
      </c>
      <c r="AO1499" t="n">
        <v>18.09914281548484</v>
      </c>
      <c r="AP1499" t="n">
        <v>0</v>
      </c>
      <c r="AQ1499" t="n">
        <v>3.738384629354001</v>
      </c>
      <c r="AR1499" t="n">
        <v>1</v>
      </c>
      <c r="AS1499" t="n">
        <v>0</v>
      </c>
      <c r="AT1499" t="n">
        <v>0</v>
      </c>
      <c r="AU1499" t="n">
        <v>0</v>
      </c>
      <c r="AV1499" t="n">
        <v>3.725592508704796</v>
      </c>
      <c r="AW1499" t="n">
        <v>1.171263036532815</v>
      </c>
    </row>
    <row r="1500" spans="1:49">
      <c r="A1500" t="n">
        <v>0</v>
      </c>
      <c r="B1500" t="n">
        <v>-21.42638506</v>
      </c>
      <c r="C1500" t="n">
        <v>58.01521297114554</v>
      </c>
      <c r="D1500" t="n">
        <v>92.18355523695254</v>
      </c>
      <c r="E1500" t="n">
        <v>1691.30548749354</v>
      </c>
      <c r="F1500" t="n">
        <v>1497</v>
      </c>
      <c r="G1500" t="n">
        <v>45.668645265</v>
      </c>
      <c r="H1500" t="n">
        <v>0.5707547427194317</v>
      </c>
      <c r="I1500" t="n">
        <v>-0</v>
      </c>
      <c r="J1500" t="n">
        <v>0</v>
      </c>
      <c r="K1500" t="n">
        <v>0</v>
      </c>
      <c r="L1500" t="n">
        <v>0.148254433135151</v>
      </c>
      <c r="M1500" t="n">
        <v>0</v>
      </c>
      <c r="N1500" t="n">
        <v>89.58827044635882</v>
      </c>
      <c r="O1500" t="n">
        <v>15.08524337260175</v>
      </c>
      <c r="P1500" t="b">
        <v>1</v>
      </c>
      <c r="Q1500" t="n">
        <v>0</v>
      </c>
      <c r="R1500" t="b">
        <v>0</v>
      </c>
      <c r="S1500" t="n">
        <v>15.08524337260175</v>
      </c>
      <c r="T1500" t="n">
        <v>376.2106955806117</v>
      </c>
      <c r="U1500" t="n">
        <v>1483.774983369933</v>
      </c>
      <c r="V1500" t="n">
        <v>382.9063466877503</v>
      </c>
      <c r="W1500" t="n">
        <v>3</v>
      </c>
      <c r="X1500" t="n">
        <v>1963.034302998421</v>
      </c>
      <c r="Y1500" t="b">
        <v>0</v>
      </c>
      <c r="Z1500" t="n">
        <v>1963.034302998421</v>
      </c>
      <c r="AA1500" t="b">
        <v>0</v>
      </c>
      <c r="AB1500" t="n">
        <v>97.08578769973384</v>
      </c>
      <c r="AC1500" t="n">
        <v>15.08524337260175</v>
      </c>
      <c r="AD1500" t="b">
        <v>0</v>
      </c>
      <c r="AE1500" t="n">
        <v>0</v>
      </c>
      <c r="AF1500" t="n">
        <v>0</v>
      </c>
      <c r="AG1500" t="n">
        <v>0.9403191615995611</v>
      </c>
      <c r="AH1500" t="n">
        <v>47.55602091900217</v>
      </c>
      <c r="AI1500" t="n">
        <v>78.04058715658284</v>
      </c>
      <c r="AJ1500" t="n">
        <v>16.04268421685728</v>
      </c>
      <c r="AK1500" t="n">
        <v>4.657527670767394</v>
      </c>
      <c r="AL1500" t="n">
        <v>16.04268421685728</v>
      </c>
      <c r="AM1500" t="n">
        <v>0</v>
      </c>
      <c r="AN1500" t="n">
        <v>0</v>
      </c>
      <c r="AO1500" t="n">
        <v>16.13174898926249</v>
      </c>
      <c r="AP1500" t="n">
        <v>0</v>
      </c>
      <c r="AQ1500" t="n">
        <v>3.377517139826802</v>
      </c>
      <c r="AR1500" t="n">
        <v>1</v>
      </c>
      <c r="AS1500" t="n">
        <v>0</v>
      </c>
      <c r="AT1500" t="n">
        <v>0</v>
      </c>
      <c r="AU1500" t="n">
        <v>0</v>
      </c>
      <c r="AV1500" t="n">
        <v>3.363763886654783</v>
      </c>
      <c r="AW1500" t="n">
        <v>1.057510260410201</v>
      </c>
    </row>
    <row r="1501" spans="1:49">
      <c r="A1501" t="n">
        <v>0</v>
      </c>
      <c r="B1501" t="n">
        <v>-21.42638506</v>
      </c>
      <c r="C1501" t="n">
        <v>58.09368827249625</v>
      </c>
      <c r="D1501" t="n">
        <v>92.3082489492793</v>
      </c>
      <c r="E1501" t="n">
        <v>1433.330585585885</v>
      </c>
      <c r="F1501" t="n">
        <v>1498</v>
      </c>
      <c r="G1501" t="n">
        <v>47.559069405</v>
      </c>
      <c r="H1501" t="n">
        <v>0.4936992965630038</v>
      </c>
      <c r="I1501" t="n">
        <v>-0</v>
      </c>
      <c r="J1501" t="n">
        <v>0</v>
      </c>
      <c r="K1501" t="n">
        <v>0</v>
      </c>
      <c r="L1501" t="n">
        <v>0.1307078335204821</v>
      </c>
      <c r="M1501" t="n">
        <v>0</v>
      </c>
      <c r="N1501" t="n">
        <v>89.58083072932409</v>
      </c>
      <c r="O1501" t="n">
        <v>14.05533069832131</v>
      </c>
      <c r="P1501" t="b">
        <v>1</v>
      </c>
      <c r="Q1501" t="n">
        <v>0</v>
      </c>
      <c r="R1501" t="b">
        <v>0</v>
      </c>
      <c r="S1501" t="n">
        <v>14.05533069832131</v>
      </c>
      <c r="T1501" t="n">
        <v>391.783694878597</v>
      </c>
      <c r="U1501" t="n">
        <v>1545.194892601186</v>
      </c>
      <c r="V1501" t="n">
        <v>342.5832243665386</v>
      </c>
      <c r="W1501" t="n">
        <v>4</v>
      </c>
      <c r="X1501" t="n">
        <v>1378.313844200258</v>
      </c>
      <c r="Y1501" t="b">
        <v>1</v>
      </c>
      <c r="Z1501" t="n">
        <v>1378.313844200258</v>
      </c>
      <c r="AA1501" t="b">
        <v>0</v>
      </c>
      <c r="AB1501" t="n">
        <v>86.86187230388909</v>
      </c>
      <c r="AC1501" t="n">
        <v>14.05533069832131</v>
      </c>
      <c r="AD1501" t="b">
        <v>0</v>
      </c>
      <c r="AE1501" t="n">
        <v>0</v>
      </c>
      <c r="AF1501" t="n">
        <v>55.0167413856268</v>
      </c>
      <c r="AG1501" t="n">
        <v>0.9490875554450746</v>
      </c>
      <c r="AH1501" t="n">
        <v>47.58681498705131</v>
      </c>
      <c r="AI1501" t="n">
        <v>102.6025260273014</v>
      </c>
      <c r="AJ1501" t="n">
        <v>14.80930881211488</v>
      </c>
      <c r="AK1501" t="n">
        <v>5.223745417560281</v>
      </c>
      <c r="AL1501" t="n">
        <v>15.40043681713667</v>
      </c>
      <c r="AM1501" t="n">
        <v>0</v>
      </c>
      <c r="AN1501" t="n">
        <v>0</v>
      </c>
      <c r="AO1501" t="n">
        <v>15.43395445955359</v>
      </c>
      <c r="AP1501" t="n">
        <v>0</v>
      </c>
      <c r="AQ1501" t="n">
        <v>3.274829018675244</v>
      </c>
      <c r="AR1501" t="n">
        <v>1</v>
      </c>
      <c r="AS1501" t="n">
        <v>0</v>
      </c>
      <c r="AT1501" t="n">
        <v>0</v>
      </c>
      <c r="AU1501" t="n">
        <v>0</v>
      </c>
      <c r="AV1501" t="n">
        <v>3.260854301867349</v>
      </c>
      <c r="AW1501" t="n">
        <v>1.025157234016458</v>
      </c>
    </row>
    <row r="1502" spans="1:49">
      <c r="A1502" t="n">
        <v>0</v>
      </c>
      <c r="B1502" t="n">
        <v>-21.42638506</v>
      </c>
      <c r="C1502" t="n">
        <v>58.1740268553847</v>
      </c>
      <c r="D1502" t="n">
        <v>92.43590333188129</v>
      </c>
      <c r="E1502" t="n">
        <v>1426.84098029442</v>
      </c>
      <c r="F1502" t="n">
        <v>1499</v>
      </c>
      <c r="G1502" t="n">
        <v>49.233510565</v>
      </c>
      <c r="H1502" t="n">
        <v>0.4251691543618925</v>
      </c>
      <c r="I1502" t="n">
        <v>-0</v>
      </c>
      <c r="J1502" t="n">
        <v>0</v>
      </c>
      <c r="K1502" t="n">
        <v>0</v>
      </c>
      <c r="L1502" t="n">
        <v>0.1085465240525196</v>
      </c>
      <c r="M1502" t="n">
        <v>0</v>
      </c>
      <c r="N1502" t="n">
        <v>89.57339101228936</v>
      </c>
      <c r="O1502" t="n">
        <v>13.02920047766682</v>
      </c>
      <c r="P1502" t="b">
        <v>1</v>
      </c>
      <c r="Q1502" t="n">
        <v>0</v>
      </c>
      <c r="R1502" t="b">
        <v>0</v>
      </c>
      <c r="S1502" t="n">
        <v>13.02920047766682</v>
      </c>
      <c r="T1502" t="n">
        <v>405.5774623498468</v>
      </c>
      <c r="U1502" t="n">
        <v>1599.597511507796</v>
      </c>
      <c r="V1502" t="n">
        <v>306.7717296530504</v>
      </c>
      <c r="W1502" t="n">
        <v>4</v>
      </c>
      <c r="X1502" t="n">
        <v>1426.840980264954</v>
      </c>
      <c r="Y1502" t="b">
        <v>0</v>
      </c>
      <c r="Z1502" t="n">
        <v>1426.840980264954</v>
      </c>
      <c r="AA1502" t="b">
        <v>0</v>
      </c>
      <c r="AB1502" t="n">
        <v>77.78187871527648</v>
      </c>
      <c r="AC1502" t="n">
        <v>13.02920047766682</v>
      </c>
      <c r="AD1502" t="b">
        <v>0</v>
      </c>
      <c r="AE1502" t="n">
        <v>0</v>
      </c>
      <c r="AF1502" t="n">
        <v>2.946603672171477e-08</v>
      </c>
      <c r="AG1502" t="n">
        <v>0.9468449020668944</v>
      </c>
      <c r="AH1502" t="n">
        <v>47.61129123516493</v>
      </c>
      <c r="AI1502" t="n">
        <v>92.09471943053786</v>
      </c>
      <c r="AJ1502" t="n">
        <v>13.76064912978357</v>
      </c>
      <c r="AK1502" t="n">
        <v>4.895303830452121</v>
      </c>
      <c r="AL1502" t="n">
        <v>13.76064913006774</v>
      </c>
      <c r="AM1502" t="n">
        <v>0</v>
      </c>
      <c r="AN1502" t="n">
        <v>0</v>
      </c>
      <c r="AO1502" t="n">
        <v>13.76114367295514</v>
      </c>
      <c r="AP1502" t="n">
        <v>0</v>
      </c>
      <c r="AQ1502" t="n">
        <v>2.947704453117166</v>
      </c>
      <c r="AR1502" t="n">
        <v>1</v>
      </c>
      <c r="AS1502" t="n">
        <v>0</v>
      </c>
      <c r="AT1502" t="n">
        <v>0</v>
      </c>
      <c r="AU1502" t="n">
        <v>0</v>
      </c>
      <c r="AV1502" t="n">
        <v>2.933765787771285</v>
      </c>
      <c r="AW1502" t="n">
        <v>0.9223261580627565</v>
      </c>
    </row>
    <row r="1503" spans="1:49">
      <c r="A1503" t="n">
        <v>0</v>
      </c>
      <c r="B1503" t="n">
        <v>-21.42638506</v>
      </c>
      <c r="C1503" t="n">
        <v>58.24014116478818</v>
      </c>
      <c r="D1503" t="n">
        <v>92.54095598584435</v>
      </c>
      <c r="E1503" t="n">
        <v>1465.454809442745</v>
      </c>
      <c r="F1503" t="n">
        <v>1500</v>
      </c>
      <c r="G1503" t="n">
        <v>50.56589055000001</v>
      </c>
      <c r="H1503" t="n">
        <v>0.3113083734894433</v>
      </c>
      <c r="I1503" t="n">
        <v>-0</v>
      </c>
      <c r="J1503" t="n">
        <v>0</v>
      </c>
      <c r="K1503" t="n">
        <v>0</v>
      </c>
      <c r="L1503" t="n">
        <v>0.087308739548069</v>
      </c>
      <c r="M1503" t="n">
        <v>0</v>
      </c>
      <c r="N1503" t="n">
        <v>89.56595129525464</v>
      </c>
      <c r="O1503" t="n">
        <v>10.72415553232805</v>
      </c>
      <c r="P1503" t="b">
        <v>1</v>
      </c>
      <c r="Q1503" t="n">
        <v>0</v>
      </c>
      <c r="R1503" t="b">
        <v>0</v>
      </c>
      <c r="S1503" t="n">
        <v>10.72415553232805</v>
      </c>
      <c r="T1503" t="n">
        <v>416.5533868167523</v>
      </c>
      <c r="U1503" t="n">
        <v>1642.886557605271</v>
      </c>
      <c r="V1503" t="n">
        <v>245.8463789959032</v>
      </c>
      <c r="W1503" t="n">
        <v>4</v>
      </c>
      <c r="X1503" t="n">
        <v>1465.454809383902</v>
      </c>
      <c r="Y1503" t="b">
        <v>0</v>
      </c>
      <c r="Z1503" t="n">
        <v>1465.454809383902</v>
      </c>
      <c r="AA1503" t="b">
        <v>0</v>
      </c>
      <c r="AB1503" t="n">
        <v>62.33427459328173</v>
      </c>
      <c r="AC1503" t="n">
        <v>10.72415553232805</v>
      </c>
      <c r="AD1503" t="b">
        <v>0</v>
      </c>
      <c r="AE1503" t="n">
        <v>0</v>
      </c>
      <c r="AF1503" t="n">
        <v>0</v>
      </c>
      <c r="AG1503" t="n">
        <v>0.9418020925138573</v>
      </c>
      <c r="AH1503" t="n">
        <v>47.63498000551467</v>
      </c>
      <c r="AI1503" t="n">
        <v>74.19974357113276</v>
      </c>
      <c r="AJ1503" t="n">
        <v>11.38684615119419</v>
      </c>
      <c r="AK1503" t="n">
        <v>4.31826981184831</v>
      </c>
      <c r="AL1503" t="n">
        <v>11.38684615119419</v>
      </c>
      <c r="AM1503" t="n">
        <v>0</v>
      </c>
      <c r="AN1503" t="n">
        <v>0</v>
      </c>
      <c r="AO1503" t="n">
        <v>11.38892765147939</v>
      </c>
      <c r="AP1503" t="n">
        <v>0</v>
      </c>
      <c r="AQ1503" t="n">
        <v>2.490491131749674</v>
      </c>
      <c r="AR1503" t="n">
        <v>1</v>
      </c>
      <c r="AS1503" t="n">
        <v>0</v>
      </c>
      <c r="AT1503" t="n">
        <v>0</v>
      </c>
      <c r="AU1503" t="n">
        <v>0</v>
      </c>
      <c r="AV1503" t="n">
        <v>2.476847044255914</v>
      </c>
      <c r="AW1503" t="n">
        <v>0.7786786620663076</v>
      </c>
    </row>
    <row r="1504" spans="1:49">
      <c r="A1504" t="n">
        <v>0</v>
      </c>
      <c r="B1504" t="n">
        <v>-21.42638506</v>
      </c>
      <c r="C1504" t="n">
        <v>58.28610361689407</v>
      </c>
      <c r="D1504" t="n">
        <v>92.6139882479966</v>
      </c>
      <c r="E1504" t="n">
        <v>1492.74606171502</v>
      </c>
      <c r="F1504" t="n">
        <v>1501</v>
      </c>
      <c r="G1504" t="n">
        <v>51.507582145</v>
      </c>
      <c r="H1504" t="n">
        <v>0.2246570016803231</v>
      </c>
      <c r="I1504" t="n">
        <v>-0</v>
      </c>
      <c r="J1504" t="n">
        <v>0</v>
      </c>
      <c r="K1504" t="n">
        <v>0</v>
      </c>
      <c r="L1504" t="n">
        <v>0.07249159269558292</v>
      </c>
      <c r="M1504" t="n">
        <v>0</v>
      </c>
      <c r="N1504" t="n">
        <v>89.55851157821991</v>
      </c>
      <c r="O1504" t="n">
        <v>8.861231995234581</v>
      </c>
      <c r="P1504" t="b">
        <v>1</v>
      </c>
      <c r="Q1504" t="n">
        <v>0</v>
      </c>
      <c r="R1504" t="b">
        <v>0</v>
      </c>
      <c r="S1504" t="n">
        <v>8.861231995234581</v>
      </c>
      <c r="T1504" t="n">
        <v>424.3108853788757</v>
      </c>
      <c r="U1504" t="n">
        <v>1673.482131934286</v>
      </c>
      <c r="V1504" t="n">
        <v>199.4257874388043</v>
      </c>
      <c r="W1504" t="n">
        <v>4</v>
      </c>
      <c r="X1504" t="n">
        <v>1492.746061685383</v>
      </c>
      <c r="Y1504" t="b">
        <v>0</v>
      </c>
      <c r="Z1504" t="n">
        <v>1492.746061685383</v>
      </c>
      <c r="AA1504" t="b">
        <v>0</v>
      </c>
      <c r="AB1504" t="n">
        <v>50.56434772789157</v>
      </c>
      <c r="AC1504" t="n">
        <v>8.861231995234581</v>
      </c>
      <c r="AD1504" t="b">
        <v>0</v>
      </c>
      <c r="AE1504" t="n">
        <v>0</v>
      </c>
      <c r="AF1504" t="n">
        <v>0</v>
      </c>
      <c r="AG1504" t="n">
        <v>0.9359731798104625</v>
      </c>
      <c r="AH1504" t="n">
        <v>47.65632766674394</v>
      </c>
      <c r="AI1504" t="n">
        <v>60.56422310697253</v>
      </c>
      <c r="AJ1504" t="n">
        <v>9.467399479362227</v>
      </c>
      <c r="AK1504" t="n">
        <v>3.877734622789163</v>
      </c>
      <c r="AL1504" t="n">
        <v>9.467399479362227</v>
      </c>
      <c r="AM1504" t="n">
        <v>0</v>
      </c>
      <c r="AN1504" t="n">
        <v>0</v>
      </c>
      <c r="AO1504" t="n">
        <v>9.468532463032085</v>
      </c>
      <c r="AP1504" t="n">
        <v>0</v>
      </c>
      <c r="AQ1504" t="n">
        <v>2.132549477309168</v>
      </c>
      <c r="AR1504" t="n">
        <v>1</v>
      </c>
      <c r="AS1504" t="n">
        <v>0</v>
      </c>
      <c r="AT1504" t="n">
        <v>0</v>
      </c>
      <c r="AU1504" t="n">
        <v>0</v>
      </c>
      <c r="AV1504" t="n">
        <v>2.119394460174135</v>
      </c>
      <c r="AW1504" t="n">
        <v>0.6663016379902965</v>
      </c>
    </row>
    <row r="1505" spans="1:49">
      <c r="A1505" t="n">
        <v>0</v>
      </c>
      <c r="B1505" t="n">
        <v>-21.42638506</v>
      </c>
      <c r="C1505" t="n">
        <v>58.32147860792821</v>
      </c>
      <c r="D1505" t="n">
        <v>92.67019751230845</v>
      </c>
      <c r="E1505" t="n">
        <v>1514.077892035945</v>
      </c>
      <c r="F1505" t="n">
        <v>1502</v>
      </c>
      <c r="G1505" t="n">
        <v>52.24364237</v>
      </c>
      <c r="H1505" t="n">
        <v>0.1881901364559182</v>
      </c>
      <c r="I1505" t="n">
        <v>-0</v>
      </c>
      <c r="J1505" t="n">
        <v>0</v>
      </c>
      <c r="K1505" t="n">
        <v>0</v>
      </c>
      <c r="L1505" t="n">
        <v>0.06022300676978792</v>
      </c>
      <c r="M1505" t="n">
        <v>0</v>
      </c>
      <c r="N1505" t="n">
        <v>89.55107186118518</v>
      </c>
      <c r="O1505" t="n">
        <v>8.124169817351222</v>
      </c>
      <c r="P1505" t="b">
        <v>1</v>
      </c>
      <c r="Q1505" t="n">
        <v>0</v>
      </c>
      <c r="R1505" t="b">
        <v>0</v>
      </c>
      <c r="S1505" t="n">
        <v>8.124169817351222</v>
      </c>
      <c r="T1505" t="n">
        <v>430.3744269538366</v>
      </c>
      <c r="U1505" t="n">
        <v>1697.396739905932</v>
      </c>
      <c r="V1505" t="n">
        <v>180.2618888070855</v>
      </c>
      <c r="W1505" t="n">
        <v>4</v>
      </c>
      <c r="X1505" t="n">
        <v>1514.077891996091</v>
      </c>
      <c r="Y1505" t="b">
        <v>0</v>
      </c>
      <c r="Z1505" t="n">
        <v>1514.077891996091</v>
      </c>
      <c r="AA1505" t="b">
        <v>0</v>
      </c>
      <c r="AB1505" t="n">
        <v>45.70534706062006</v>
      </c>
      <c r="AC1505" t="n">
        <v>8.124169817351222</v>
      </c>
      <c r="AD1505" t="b">
        <v>0</v>
      </c>
      <c r="AE1505" t="n">
        <v>0</v>
      </c>
      <c r="AF1505" t="n">
        <v>0</v>
      </c>
      <c r="AG1505" t="n">
        <v>0.9326527370635959</v>
      </c>
      <c r="AH1505" t="n">
        <v>47.67573365968848</v>
      </c>
      <c r="AI1505" t="n">
        <v>54.93918184425688</v>
      </c>
      <c r="AJ1505" t="n">
        <v>8.710819680784628</v>
      </c>
      <c r="AK1505" t="n">
        <v>3.700003525176093</v>
      </c>
      <c r="AL1505" t="n">
        <v>8.710819680784628</v>
      </c>
      <c r="AM1505" t="n">
        <v>0</v>
      </c>
      <c r="AN1505" t="n">
        <v>0</v>
      </c>
      <c r="AO1505" t="n">
        <v>8.711587152798428</v>
      </c>
      <c r="AP1505" t="n">
        <v>0</v>
      </c>
      <c r="AQ1505" t="n">
        <v>1.99513510570079</v>
      </c>
      <c r="AR1505" t="n">
        <v>1</v>
      </c>
      <c r="AS1505" t="n">
        <v>0</v>
      </c>
      <c r="AT1505" t="n">
        <v>0</v>
      </c>
      <c r="AU1505" t="n">
        <v>0</v>
      </c>
      <c r="AV1505" t="n">
        <v>1.982240089241442</v>
      </c>
      <c r="AW1505" t="n">
        <v>0.6231826321953706</v>
      </c>
    </row>
    <row r="1506" spans="1:49">
      <c r="A1506" t="n">
        <v>0</v>
      </c>
      <c r="B1506" t="n">
        <v>-21.42638506</v>
      </c>
      <c r="C1506" t="n">
        <v>58.35222803658942</v>
      </c>
      <c r="D1506" t="n">
        <v>92.71905696675715</v>
      </c>
      <c r="E1506" t="n">
        <v>1532.76466595994</v>
      </c>
      <c r="F1506" t="n">
        <v>1503</v>
      </c>
      <c r="G1506" t="n">
        <v>52.88843425</v>
      </c>
      <c r="H1506" t="n">
        <v>0.173292539996015</v>
      </c>
      <c r="I1506" t="n">
        <v>-0</v>
      </c>
      <c r="J1506" t="n">
        <v>0</v>
      </c>
      <c r="K1506" t="n">
        <v>0</v>
      </c>
      <c r="L1506" t="n">
        <v>0.04676770573099254</v>
      </c>
      <c r="M1506" t="n">
        <v>0</v>
      </c>
      <c r="N1506" t="n">
        <v>89.54363214415045</v>
      </c>
      <c r="O1506" t="n">
        <v>7.884528973085219</v>
      </c>
      <c r="P1506" t="b">
        <v>1</v>
      </c>
      <c r="Q1506" t="n">
        <v>0</v>
      </c>
      <c r="R1506" t="b">
        <v>0</v>
      </c>
      <c r="S1506" t="n">
        <v>7.884528973085219</v>
      </c>
      <c r="T1506" t="n">
        <v>435.6861150994327</v>
      </c>
      <c r="U1506" t="n">
        <v>1718.346037952163</v>
      </c>
      <c r="V1506" t="n">
        <v>172.8118087579714</v>
      </c>
      <c r="W1506" t="n">
        <v>4</v>
      </c>
      <c r="X1506" t="n">
        <v>1532.764665853329</v>
      </c>
      <c r="Y1506" t="b">
        <v>0</v>
      </c>
      <c r="Z1506" t="n">
        <v>1532.764665853329</v>
      </c>
      <c r="AA1506" t="b">
        <v>0</v>
      </c>
      <c r="AB1506" t="n">
        <v>43.81638153092582</v>
      </c>
      <c r="AC1506" t="n">
        <v>7.884528973085219</v>
      </c>
      <c r="AD1506" t="b">
        <v>0</v>
      </c>
      <c r="AE1506" t="n">
        <v>0</v>
      </c>
      <c r="AF1506" t="n">
        <v>0</v>
      </c>
      <c r="AG1506" t="n">
        <v>0.9310958962762949</v>
      </c>
      <c r="AH1506" t="n">
        <v>47.694448183091</v>
      </c>
      <c r="AI1506" t="n">
        <v>52.75665391168327</v>
      </c>
      <c r="AJ1506" t="n">
        <v>8.468009583779278</v>
      </c>
      <c r="AK1506" t="n">
        <v>3.635149953246248</v>
      </c>
      <c r="AL1506" t="n">
        <v>8.468009583779278</v>
      </c>
      <c r="AM1506" t="n">
        <v>0</v>
      </c>
      <c r="AN1506" t="n">
        <v>0</v>
      </c>
      <c r="AO1506" t="n">
        <v>8.468649353496266</v>
      </c>
      <c r="AP1506" t="n">
        <v>0</v>
      </c>
      <c r="AQ1506" t="n">
        <v>1.952792325460082</v>
      </c>
      <c r="AR1506" t="n">
        <v>1</v>
      </c>
      <c r="AS1506" t="n">
        <v>0</v>
      </c>
      <c r="AT1506" t="n">
        <v>0</v>
      </c>
      <c r="AU1506" t="n">
        <v>0</v>
      </c>
      <c r="AV1506" t="n">
        <v>1.940010355133092</v>
      </c>
      <c r="AW1506" t="n">
        <v>0.6099063207125256</v>
      </c>
    </row>
    <row r="1507" spans="1:49">
      <c r="A1507" t="n">
        <v>0</v>
      </c>
      <c r="B1507" t="n">
        <v>-21.42638506</v>
      </c>
      <c r="C1507" t="n">
        <v>58.38207896202292</v>
      </c>
      <c r="D1507" t="n">
        <v>92.76648874012565</v>
      </c>
      <c r="E1507" t="n">
        <v>1550.615701200165</v>
      </c>
      <c r="F1507" t="n">
        <v>1504</v>
      </c>
      <c r="G1507" t="n">
        <v>53.50438876</v>
      </c>
      <c r="H1507" t="n">
        <v>0.1692616952266794</v>
      </c>
      <c r="I1507" t="n">
        <v>-0</v>
      </c>
      <c r="J1507" t="n">
        <v>0</v>
      </c>
      <c r="K1507" t="n">
        <v>0</v>
      </c>
      <c r="L1507" t="n">
        <v>0.03705626342443624</v>
      </c>
      <c r="M1507" t="n">
        <v>0</v>
      </c>
      <c r="N1507" t="n">
        <v>89.53619242711572</v>
      </c>
      <c r="O1507" t="n">
        <v>7.905856745224398</v>
      </c>
      <c r="P1507" t="b">
        <v>1</v>
      </c>
      <c r="Q1507" t="n">
        <v>0</v>
      </c>
      <c r="R1507" t="b">
        <v>0</v>
      </c>
      <c r="S1507" t="n">
        <v>7.905856745224398</v>
      </c>
      <c r="T1507" t="n">
        <v>440.7602457925695</v>
      </c>
      <c r="U1507" t="n">
        <v>1738.358409405894</v>
      </c>
      <c r="V1507" t="n">
        <v>171.2844376129638</v>
      </c>
      <c r="W1507" t="n">
        <v>4</v>
      </c>
      <c r="X1507" t="n">
        <v>1550.615701190058</v>
      </c>
      <c r="Y1507" t="b">
        <v>0</v>
      </c>
      <c r="Z1507" t="n">
        <v>1550.615701190058</v>
      </c>
      <c r="AA1507" t="b">
        <v>0</v>
      </c>
      <c r="AB1507" t="n">
        <v>43.42911704182652</v>
      </c>
      <c r="AC1507" t="n">
        <v>7.905856745224398</v>
      </c>
      <c r="AD1507" t="b">
        <v>0</v>
      </c>
      <c r="AE1507" t="n">
        <v>0</v>
      </c>
      <c r="AF1507" t="n">
        <v>0</v>
      </c>
      <c r="AG1507" t="n">
        <v>0.9306590542670268</v>
      </c>
      <c r="AH1507" t="n">
        <v>47.71303053455079</v>
      </c>
      <c r="AI1507" t="n">
        <v>52.31491674692526</v>
      </c>
      <c r="AJ1507" t="n">
        <v>8.494901230452149</v>
      </c>
      <c r="AK1507" t="n">
        <v>3.62756580317356</v>
      </c>
      <c r="AL1507" t="n">
        <v>8.494901230452149</v>
      </c>
      <c r="AM1507" t="n">
        <v>0</v>
      </c>
      <c r="AN1507" t="n">
        <v>0</v>
      </c>
      <c r="AO1507" t="n">
        <v>8.495484783707614</v>
      </c>
      <c r="AP1507" t="n">
        <v>0</v>
      </c>
      <c r="AQ1507" t="n">
        <v>1.959771404867468</v>
      </c>
      <c r="AR1507" t="n">
        <v>1</v>
      </c>
      <c r="AS1507" t="n">
        <v>0</v>
      </c>
      <c r="AT1507" t="n">
        <v>0</v>
      </c>
      <c r="AU1507" t="n">
        <v>0</v>
      </c>
      <c r="AV1507" t="n">
        <v>1.947019199952973</v>
      </c>
      <c r="AW1507" t="n">
        <v>0.6121097825369578</v>
      </c>
    </row>
    <row r="1508" spans="1:49">
      <c r="A1508" t="n">
        <v>0</v>
      </c>
      <c r="B1508" t="n">
        <v>-21.42638506</v>
      </c>
      <c r="C1508" t="n">
        <v>58.41121544645176</v>
      </c>
      <c r="D1508" t="n">
        <v>92.81278529897985</v>
      </c>
      <c r="E1508" t="n">
        <v>1567.66028537183</v>
      </c>
      <c r="F1508" t="n">
        <v>1505</v>
      </c>
      <c r="G1508" t="n">
        <v>54.09251647</v>
      </c>
      <c r="H1508" t="n">
        <v>0.1530625290972596</v>
      </c>
      <c r="I1508" t="n">
        <v>-0</v>
      </c>
      <c r="J1508" t="n">
        <v>0</v>
      </c>
      <c r="K1508" t="n">
        <v>0</v>
      </c>
      <c r="L1508" t="n">
        <v>0.03251685687807376</v>
      </c>
      <c r="M1508" t="n">
        <v>0</v>
      </c>
      <c r="N1508" t="n">
        <v>89.52875271008099</v>
      </c>
      <c r="O1508" t="n">
        <v>7.609639172755948</v>
      </c>
      <c r="P1508" t="b">
        <v>1</v>
      </c>
      <c r="Q1508" t="n">
        <v>0</v>
      </c>
      <c r="R1508" t="b">
        <v>0</v>
      </c>
      <c r="S1508" t="n">
        <v>7.609639172755948</v>
      </c>
      <c r="T1508" t="n">
        <v>445.605143940641</v>
      </c>
      <c r="U1508" t="n">
        <v>1757.466687701888</v>
      </c>
      <c r="V1508" t="n">
        <v>163.0741977679453</v>
      </c>
      <c r="W1508" t="n">
        <v>4</v>
      </c>
      <c r="X1508" t="n">
        <v>1567.660285430084</v>
      </c>
      <c r="Y1508" t="b">
        <v>0</v>
      </c>
      <c r="Z1508" t="n">
        <v>1567.660285430084</v>
      </c>
      <c r="AA1508" t="b">
        <v>0</v>
      </c>
      <c r="AB1508" t="n">
        <v>41.34741322716666</v>
      </c>
      <c r="AC1508" t="n">
        <v>7.609639172755948</v>
      </c>
      <c r="AD1508" t="b">
        <v>0</v>
      </c>
      <c r="AE1508" t="n">
        <v>0</v>
      </c>
      <c r="AF1508" t="n">
        <v>0</v>
      </c>
      <c r="AG1508" t="n">
        <v>0.9287765980646611</v>
      </c>
      <c r="AH1508" t="n">
        <v>47.7317812796425</v>
      </c>
      <c r="AI1508" t="n">
        <v>49.90823667305757</v>
      </c>
      <c r="AJ1508" t="n">
        <v>8.193185733375001</v>
      </c>
      <c r="AK1508" t="n">
        <v>3.55463440044921</v>
      </c>
      <c r="AL1508" t="n">
        <v>8.193185733375001</v>
      </c>
      <c r="AM1508" t="n">
        <v>0</v>
      </c>
      <c r="AN1508" t="n">
        <v>0</v>
      </c>
      <c r="AO1508" t="n">
        <v>8.193673730522931</v>
      </c>
      <c r="AP1508" t="n">
        <v>0</v>
      </c>
      <c r="AQ1508" t="n">
        <v>1.907197973279467</v>
      </c>
      <c r="AR1508" t="n">
        <v>1</v>
      </c>
      <c r="AS1508" t="n">
        <v>0</v>
      </c>
      <c r="AT1508" t="n">
        <v>0</v>
      </c>
      <c r="AU1508" t="n">
        <v>0</v>
      </c>
      <c r="AV1508" t="n">
        <v>1.894587866439963</v>
      </c>
      <c r="AW1508" t="n">
        <v>0.5956262613906093</v>
      </c>
    </row>
    <row r="1509" spans="1:49">
      <c r="A1509" t="n">
        <v>0</v>
      </c>
      <c r="B1509" t="n">
        <v>-21.42638506</v>
      </c>
      <c r="C1509" t="n">
        <v>58.43624935979837</v>
      </c>
      <c r="D1509" t="n">
        <v>92.85256305752969</v>
      </c>
      <c r="E1509" t="n">
        <v>1582.526619748735</v>
      </c>
      <c r="F1509" t="n">
        <v>1506</v>
      </c>
      <c r="G1509" t="n">
        <v>54.605483115</v>
      </c>
      <c r="H1509" t="n">
        <v>0.1360668175509581</v>
      </c>
      <c r="I1509" t="n">
        <v>-0</v>
      </c>
      <c r="J1509" t="n">
        <v>0</v>
      </c>
      <c r="K1509" t="n">
        <v>0</v>
      </c>
      <c r="L1509" t="n">
        <v>0.0328079403555584</v>
      </c>
      <c r="M1509" t="n">
        <v>0</v>
      </c>
      <c r="N1509" t="n">
        <v>89.52131299304627</v>
      </c>
      <c r="O1509" t="n">
        <v>7.270829257199102</v>
      </c>
      <c r="P1509" t="b">
        <v>1</v>
      </c>
      <c r="Q1509" t="n">
        <v>0</v>
      </c>
      <c r="R1509" t="b">
        <v>0</v>
      </c>
      <c r="S1509" t="n">
        <v>7.270829257199102</v>
      </c>
      <c r="T1509" t="n">
        <v>449.8308777500256</v>
      </c>
      <c r="U1509" t="n">
        <v>1774.132981846101</v>
      </c>
      <c r="V1509" t="n">
        <v>154.3497977437826</v>
      </c>
      <c r="W1509" t="n">
        <v>4</v>
      </c>
      <c r="X1509" t="n">
        <v>1582.526619806722</v>
      </c>
      <c r="Y1509" t="b">
        <v>0</v>
      </c>
      <c r="Z1509" t="n">
        <v>1582.526619806722</v>
      </c>
      <c r="AA1509" t="b">
        <v>0</v>
      </c>
      <c r="AB1509" t="n">
        <v>39.13534425552297</v>
      </c>
      <c r="AC1509" t="n">
        <v>7.270829257199102</v>
      </c>
      <c r="AD1509" t="b">
        <v>0</v>
      </c>
      <c r="AE1509" t="n">
        <v>0</v>
      </c>
      <c r="AF1509" t="n">
        <v>0</v>
      </c>
      <c r="AG1509" t="n">
        <v>0.9265930249726975</v>
      </c>
      <c r="AH1509" t="n">
        <v>47.75031943879859</v>
      </c>
      <c r="AI1509" t="n">
        <v>47.34948692672054</v>
      </c>
      <c r="AJ1509" t="n">
        <v>7.846842207141955</v>
      </c>
      <c r="AK1509" t="n">
        <v>3.475782604385373</v>
      </c>
      <c r="AL1509" t="n">
        <v>7.846842207141955</v>
      </c>
      <c r="AM1509" t="n">
        <v>0</v>
      </c>
      <c r="AN1509" t="n">
        <v>0</v>
      </c>
      <c r="AO1509" t="n">
        <v>7.847253446580941</v>
      </c>
      <c r="AP1509" t="n">
        <v>0</v>
      </c>
      <c r="AQ1509" t="n">
        <v>1.846758006167942</v>
      </c>
      <c r="AR1509" t="n">
        <v>1</v>
      </c>
      <c r="AS1509" t="n">
        <v>0</v>
      </c>
      <c r="AT1509" t="n">
        <v>0</v>
      </c>
      <c r="AU1509" t="n">
        <v>0</v>
      </c>
      <c r="AV1509" t="n">
        <v>1.834307289254664</v>
      </c>
      <c r="AW1509" t="n">
        <v>0.5766750712878167</v>
      </c>
    </row>
    <row r="1510" spans="1:49">
      <c r="A1510" t="n">
        <v>0</v>
      </c>
      <c r="B1510" t="n">
        <v>-21.42638506</v>
      </c>
      <c r="C1510" t="n">
        <v>58.46098314372282</v>
      </c>
      <c r="D1510" t="n">
        <v>92.89186392397229</v>
      </c>
      <c r="E1510" t="n">
        <v>1596.95424256169</v>
      </c>
      <c r="F1510" t="n">
        <v>1507</v>
      </c>
      <c r="G1510" t="n">
        <v>55.103311905</v>
      </c>
      <c r="H1510" t="n">
        <v>0.144999729865571</v>
      </c>
      <c r="I1510" t="n">
        <v>-0</v>
      </c>
      <c r="J1510" t="n">
        <v>0</v>
      </c>
      <c r="K1510" t="n">
        <v>0</v>
      </c>
      <c r="L1510" t="n">
        <v>0.04066196591522742</v>
      </c>
      <c r="M1510" t="n">
        <v>0</v>
      </c>
      <c r="N1510" t="n">
        <v>89.51387327601154</v>
      </c>
      <c r="O1510" t="n">
        <v>7.59630669007812</v>
      </c>
      <c r="P1510" t="b">
        <v>1</v>
      </c>
      <c r="Q1510" t="n">
        <v>0</v>
      </c>
      <c r="R1510" t="b">
        <v>0</v>
      </c>
      <c r="S1510" t="n">
        <v>7.59630669007812</v>
      </c>
      <c r="T1510" t="n">
        <v>453.9319084304668</v>
      </c>
      <c r="U1510" t="n">
        <v>1790.307446849761</v>
      </c>
      <c r="V1510" t="n">
        <v>159.8023496274874</v>
      </c>
      <c r="W1510" t="n">
        <v>4</v>
      </c>
      <c r="X1510" t="n">
        <v>1596.954242589987</v>
      </c>
      <c r="Y1510" t="b">
        <v>0</v>
      </c>
      <c r="Z1510" t="n">
        <v>1596.954242589987</v>
      </c>
      <c r="AA1510" t="b">
        <v>0</v>
      </c>
      <c r="AB1510" t="n">
        <v>40.51783712664487</v>
      </c>
      <c r="AC1510" t="n">
        <v>7.59630669007812</v>
      </c>
      <c r="AD1510" t="b">
        <v>0</v>
      </c>
      <c r="AE1510" t="n">
        <v>0</v>
      </c>
      <c r="AF1510" t="n">
        <v>0</v>
      </c>
      <c r="AG1510" t="n">
        <v>0.9278035103589899</v>
      </c>
      <c r="AH1510" t="n">
        <v>47.76857524860765</v>
      </c>
      <c r="AI1510" t="n">
        <v>48.95819396622086</v>
      </c>
      <c r="AJ1510" t="n">
        <v>8.187408869728165</v>
      </c>
      <c r="AK1510" t="n">
        <v>3.534609743524825</v>
      </c>
      <c r="AL1510" t="n">
        <v>8.187408869728165</v>
      </c>
      <c r="AM1510" t="n">
        <v>0</v>
      </c>
      <c r="AN1510" t="n">
        <v>0</v>
      </c>
      <c r="AO1510" t="n">
        <v>8.187866863978943</v>
      </c>
      <c r="AP1510" t="n">
        <v>0</v>
      </c>
      <c r="AQ1510" t="n">
        <v>1.910155820409334</v>
      </c>
      <c r="AR1510" t="n">
        <v>1</v>
      </c>
      <c r="AS1510" t="n">
        <v>0</v>
      </c>
      <c r="AT1510" t="n">
        <v>0</v>
      </c>
      <c r="AU1510" t="n">
        <v>0</v>
      </c>
      <c r="AV1510" t="n">
        <v>1.897630152245245</v>
      </c>
      <c r="AW1510" t="n">
        <v>0.5965827043998675</v>
      </c>
    </row>
    <row r="1511" spans="1:49">
      <c r="A1511" t="n">
        <v>0</v>
      </c>
      <c r="B1511" t="n">
        <v>-21.42638506</v>
      </c>
      <c r="C1511" t="n">
        <v>58.49119028778135</v>
      </c>
      <c r="D1511" t="n">
        <v>92.93986171266016</v>
      </c>
      <c r="E1511" t="n">
        <v>1613.441009410025</v>
      </c>
      <c r="F1511" t="n">
        <v>1508</v>
      </c>
      <c r="G1511" t="n">
        <v>55.672191985</v>
      </c>
      <c r="H1511" t="n">
        <v>0.1728583213200885</v>
      </c>
      <c r="I1511" t="n">
        <v>-0</v>
      </c>
      <c r="J1511" t="n">
        <v>0</v>
      </c>
      <c r="K1511" t="n">
        <v>0</v>
      </c>
      <c r="L1511" t="n">
        <v>0.05826500452560474</v>
      </c>
      <c r="M1511" t="n">
        <v>0</v>
      </c>
      <c r="N1511" t="n">
        <v>89.50643355897681</v>
      </c>
      <c r="O1511" t="n">
        <v>8.438144495975546</v>
      </c>
      <c r="P1511" t="b">
        <v>1</v>
      </c>
      <c r="Q1511" t="n">
        <v>0</v>
      </c>
      <c r="R1511" t="b">
        <v>0</v>
      </c>
      <c r="S1511" t="n">
        <v>8.438144495975546</v>
      </c>
      <c r="T1511" t="n">
        <v>458.618247807448</v>
      </c>
      <c r="U1511" t="n">
        <v>1808.790369352575</v>
      </c>
      <c r="V1511" t="n">
        <v>175.6980774505111</v>
      </c>
      <c r="W1511" t="n">
        <v>4</v>
      </c>
      <c r="X1511" t="n">
        <v>1613.441009462497</v>
      </c>
      <c r="Y1511" t="b">
        <v>0</v>
      </c>
      <c r="Z1511" t="n">
        <v>1613.441009462497</v>
      </c>
      <c r="AA1511" t="b">
        <v>0</v>
      </c>
      <c r="AB1511" t="n">
        <v>44.54819407974419</v>
      </c>
      <c r="AC1511" t="n">
        <v>8.438144495975546</v>
      </c>
      <c r="AD1511" t="b">
        <v>0</v>
      </c>
      <c r="AE1511" t="n">
        <v>0</v>
      </c>
      <c r="AF1511" t="n">
        <v>0</v>
      </c>
      <c r="AG1511" t="n">
        <v>0.931096555661705</v>
      </c>
      <c r="AH1511" t="n">
        <v>47.78733376126527</v>
      </c>
      <c r="AI1511" t="n">
        <v>53.63774713844864</v>
      </c>
      <c r="AJ1511" t="n">
        <v>9.062588025555295</v>
      </c>
      <c r="AK1511" t="n">
        <v>3.695825524385647</v>
      </c>
      <c r="AL1511" t="n">
        <v>9.062588025555295</v>
      </c>
      <c r="AM1511" t="n">
        <v>0</v>
      </c>
      <c r="AN1511" t="n">
        <v>0</v>
      </c>
      <c r="AO1511" t="n">
        <v>9.063231404515568</v>
      </c>
      <c r="AP1511" t="n">
        <v>0</v>
      </c>
      <c r="AQ1511" t="n">
        <v>2.070305062192351</v>
      </c>
      <c r="AR1511" t="n">
        <v>1</v>
      </c>
      <c r="AS1511" t="n">
        <v>0</v>
      </c>
      <c r="AT1511" t="n">
        <v>0</v>
      </c>
      <c r="AU1511" t="n">
        <v>0</v>
      </c>
      <c r="AV1511" t="n">
        <v>2.057548335762575</v>
      </c>
      <c r="AW1511" t="n">
        <v>0.6468582664173671</v>
      </c>
    </row>
    <row r="1512" spans="1:49">
      <c r="A1512" t="n">
        <v>0</v>
      </c>
      <c r="B1512" t="n">
        <v>-21.42638506</v>
      </c>
      <c r="C1512" t="n">
        <v>58.53041041853342</v>
      </c>
      <c r="D1512" t="n">
        <v>93.0021807304561</v>
      </c>
      <c r="E1512" t="n">
        <v>1633.594970300345</v>
      </c>
      <c r="F1512" t="n">
        <v>1509</v>
      </c>
      <c r="G1512" t="n">
        <v>56.367609525</v>
      </c>
      <c r="H1512" t="n">
        <v>0.2171483348540812</v>
      </c>
      <c r="I1512" t="n">
        <v>-0</v>
      </c>
      <c r="J1512" t="n">
        <v>0</v>
      </c>
      <c r="K1512" t="n">
        <v>0</v>
      </c>
      <c r="L1512" t="n">
        <v>0.08602073407272792</v>
      </c>
      <c r="M1512" t="n">
        <v>0</v>
      </c>
      <c r="N1512" t="n">
        <v>89.49899384194208</v>
      </c>
      <c r="O1512" t="n">
        <v>9.761185089205297</v>
      </c>
      <c r="P1512" t="b">
        <v>1</v>
      </c>
      <c r="Q1512" t="n">
        <v>0</v>
      </c>
      <c r="R1512" t="b">
        <v>0</v>
      </c>
      <c r="S1512" t="n">
        <v>9.761185089205297</v>
      </c>
      <c r="T1512" t="n">
        <v>464.3469817106379</v>
      </c>
      <c r="U1512" t="n">
        <v>1831.384495866756</v>
      </c>
      <c r="V1512" t="n">
        <v>200.7387904181571</v>
      </c>
      <c r="W1512" t="n">
        <v>4</v>
      </c>
      <c r="X1512" t="n">
        <v>1633.594970313146</v>
      </c>
      <c r="Y1512" t="b">
        <v>0</v>
      </c>
      <c r="Z1512" t="n">
        <v>1633.594970313146</v>
      </c>
      <c r="AA1512" t="b">
        <v>0</v>
      </c>
      <c r="AB1512" t="n">
        <v>50.89725923381266</v>
      </c>
      <c r="AC1512" t="n">
        <v>9.761185089205297</v>
      </c>
      <c r="AD1512" t="b">
        <v>0</v>
      </c>
      <c r="AE1512" t="n">
        <v>0</v>
      </c>
      <c r="AF1512" t="n">
        <v>0</v>
      </c>
      <c r="AG1512" t="n">
        <v>0.9352953494295897</v>
      </c>
      <c r="AH1512" t="n">
        <v>47.8072206900479</v>
      </c>
      <c r="AI1512" t="n">
        <v>61.00715425990737</v>
      </c>
      <c r="AJ1512" t="n">
        <v>10.43647345745744</v>
      </c>
      <c r="AK1512" t="n">
        <v>3.947446598682419</v>
      </c>
      <c r="AL1512" t="n">
        <v>10.43647345745744</v>
      </c>
      <c r="AM1512" t="n">
        <v>0</v>
      </c>
      <c r="AN1512" t="n">
        <v>0</v>
      </c>
      <c r="AO1512" t="n">
        <v>10.43750903000744</v>
      </c>
      <c r="AP1512" t="n">
        <v>0</v>
      </c>
      <c r="AQ1512" t="n">
        <v>2.321881173514842</v>
      </c>
      <c r="AR1512" t="n">
        <v>1</v>
      </c>
      <c r="AS1512" t="n">
        <v>0</v>
      </c>
      <c r="AT1512" t="n">
        <v>0</v>
      </c>
      <c r="AU1512" t="n">
        <v>0</v>
      </c>
      <c r="AV1512" t="n">
        <v>2.308801701578826</v>
      </c>
      <c r="AW1512" t="n">
        <v>0.7258480591811872</v>
      </c>
    </row>
    <row r="1513" spans="1:49">
      <c r="A1513" t="n">
        <v>0</v>
      </c>
      <c r="B1513" t="n">
        <v>-21.42638506</v>
      </c>
      <c r="C1513" t="n">
        <v>58.58411681086342</v>
      </c>
      <c r="D1513" t="n">
        <v>93.08751776414745</v>
      </c>
      <c r="E1513" t="n">
        <v>1659.926875685955</v>
      </c>
      <c r="F1513" t="n">
        <v>1510</v>
      </c>
      <c r="G1513" t="n">
        <v>57.27619860999999</v>
      </c>
      <c r="H1513" t="n">
        <v>0.2952205267635737</v>
      </c>
      <c r="I1513" t="n">
        <v>-0</v>
      </c>
      <c r="J1513" t="n">
        <v>0</v>
      </c>
      <c r="K1513" t="n">
        <v>0</v>
      </c>
      <c r="L1513" t="n">
        <v>0.1231244149035674</v>
      </c>
      <c r="M1513" t="n">
        <v>0</v>
      </c>
      <c r="N1513" t="n">
        <v>89.49155412490735</v>
      </c>
      <c r="O1513" t="n">
        <v>12.08208824751968</v>
      </c>
      <c r="P1513" t="b">
        <v>1</v>
      </c>
      <c r="Q1513" t="n">
        <v>0</v>
      </c>
      <c r="R1513" t="b">
        <v>0</v>
      </c>
      <c r="S1513" t="n">
        <v>12.08208824751968</v>
      </c>
      <c r="T1513" t="n">
        <v>471.8317873071544</v>
      </c>
      <c r="U1513" t="n">
        <v>1860.904569139417</v>
      </c>
      <c r="V1513" t="n">
        <v>244.5266451978312</v>
      </c>
      <c r="W1513" t="n">
        <v>4</v>
      </c>
      <c r="X1513" t="n">
        <v>1659.92687567236</v>
      </c>
      <c r="Y1513" t="b">
        <v>0</v>
      </c>
      <c r="Z1513" t="n">
        <v>1659.92687567236</v>
      </c>
      <c r="AA1513" t="b">
        <v>0</v>
      </c>
      <c r="AB1513" t="n">
        <v>61.99965649032232</v>
      </c>
      <c r="AC1513" t="n">
        <v>12.08208824751968</v>
      </c>
      <c r="AD1513" t="b">
        <v>0</v>
      </c>
      <c r="AE1513" t="n">
        <v>0</v>
      </c>
      <c r="AF1513" t="n">
        <v>0</v>
      </c>
      <c r="AG1513" t="n">
        <v>0.9406711973402023</v>
      </c>
      <c r="AH1513" t="n">
        <v>47.82882387941559</v>
      </c>
      <c r="AI1513" t="n">
        <v>73.89015583064142</v>
      </c>
      <c r="AJ1513" t="n">
        <v>12.84411416197543</v>
      </c>
      <c r="AK1513" t="n">
        <v>4.383814473777832</v>
      </c>
      <c r="AL1513" t="n">
        <v>12.84411416197543</v>
      </c>
      <c r="AM1513" t="n">
        <v>0</v>
      </c>
      <c r="AN1513" t="n">
        <v>0</v>
      </c>
      <c r="AO1513" t="n">
        <v>12.84600017823745</v>
      </c>
      <c r="AP1513" t="n">
        <v>0</v>
      </c>
      <c r="AQ1513" t="n">
        <v>2.765225746281738</v>
      </c>
      <c r="AR1513" t="n">
        <v>1</v>
      </c>
      <c r="AS1513" t="n">
        <v>0</v>
      </c>
      <c r="AT1513" t="n">
        <v>0</v>
      </c>
      <c r="AU1513" t="n">
        <v>0</v>
      </c>
      <c r="AV1513" t="n">
        <v>2.751717690925818</v>
      </c>
      <c r="AW1513" t="n">
        <v>0.8650933269874197</v>
      </c>
    </row>
    <row r="1514" spans="1:49">
      <c r="A1514" t="n">
        <v>0</v>
      </c>
      <c r="B1514" t="n">
        <v>-21.42638506</v>
      </c>
      <c r="C1514" t="n">
        <v>58.66156587011807</v>
      </c>
      <c r="D1514" t="n">
        <v>93.21058082409695</v>
      </c>
      <c r="E1514" t="n">
        <v>1696.32902815162</v>
      </c>
      <c r="F1514" t="n">
        <v>1511</v>
      </c>
      <c r="G1514" t="n">
        <v>58.53226413</v>
      </c>
      <c r="H1514" t="n">
        <v>0.4058483955916259</v>
      </c>
      <c r="I1514" t="n">
        <v>-0</v>
      </c>
      <c r="J1514" t="n">
        <v>0</v>
      </c>
      <c r="K1514" t="n">
        <v>0</v>
      </c>
      <c r="L1514" t="n">
        <v>0.1649848396765012</v>
      </c>
      <c r="M1514" t="n">
        <v>0</v>
      </c>
      <c r="N1514" t="n">
        <v>89.48411440787262</v>
      </c>
      <c r="O1514" t="n">
        <v>15.47949134247623</v>
      </c>
      <c r="P1514" t="b">
        <v>1</v>
      </c>
      <c r="Q1514" t="n">
        <v>0</v>
      </c>
      <c r="R1514" t="b">
        <v>0</v>
      </c>
      <c r="S1514" t="n">
        <v>15.47949134247623</v>
      </c>
      <c r="T1514" t="n">
        <v>482.1790459182212</v>
      </c>
      <c r="U1514" t="n">
        <v>1901.714157101464</v>
      </c>
      <c r="V1514" t="n">
        <v>306.5629978604832</v>
      </c>
      <c r="W1514" t="n">
        <v>4</v>
      </c>
      <c r="X1514" t="n">
        <v>1696.329028134506</v>
      </c>
      <c r="Y1514" t="b">
        <v>0</v>
      </c>
      <c r="Z1514" t="n">
        <v>1696.329028134506</v>
      </c>
      <c r="AA1514" t="b">
        <v>0</v>
      </c>
      <c r="AB1514" t="n">
        <v>77.72895483277972</v>
      </c>
      <c r="AC1514" t="n">
        <v>15.47949134247623</v>
      </c>
      <c r="AD1514" t="b">
        <v>0</v>
      </c>
      <c r="AE1514" t="n">
        <v>0</v>
      </c>
      <c r="AF1514" t="n">
        <v>0</v>
      </c>
      <c r="AG1514" t="n">
        <v>0.9457181451933696</v>
      </c>
      <c r="AH1514" t="n">
        <v>47.85334201349929</v>
      </c>
      <c r="AI1514" t="n">
        <v>92.14170663441527</v>
      </c>
      <c r="AJ1514" t="n">
        <v>16.36797540699736</v>
      </c>
      <c r="AK1514" t="n">
        <v>5.001622741164468</v>
      </c>
      <c r="AL1514" t="n">
        <v>16.36797540699736</v>
      </c>
      <c r="AM1514" t="n">
        <v>0</v>
      </c>
      <c r="AN1514" t="n">
        <v>0</v>
      </c>
      <c r="AO1514" t="n">
        <v>16.37143090104161</v>
      </c>
      <c r="AP1514" t="n">
        <v>0</v>
      </c>
      <c r="AQ1514" t="n">
        <v>3.422364772594494</v>
      </c>
      <c r="AR1514" t="n">
        <v>1</v>
      </c>
      <c r="AS1514" t="n">
        <v>0</v>
      </c>
      <c r="AT1514" t="n">
        <v>0</v>
      </c>
      <c r="AU1514" t="n">
        <v>0</v>
      </c>
      <c r="AV1514" t="n">
        <v>3.408621273158233</v>
      </c>
      <c r="AW1514" t="n">
        <v>1.071612661197244</v>
      </c>
    </row>
    <row r="1515" spans="1:49">
      <c r="A1515" t="n">
        <v>0</v>
      </c>
      <c r="B1515" t="n">
        <v>-21.42638506</v>
      </c>
      <c r="C1515" t="n">
        <v>58.76896025959904</v>
      </c>
      <c r="D1515" t="n">
        <v>93.38122566237035</v>
      </c>
      <c r="E1515" t="n">
        <v>1744.84213455754</v>
      </c>
      <c r="F1515" t="n">
        <v>1512</v>
      </c>
      <c r="G1515" t="n">
        <v>60.20622118999999</v>
      </c>
      <c r="H1515" t="n">
        <v>0.5230713742032513</v>
      </c>
      <c r="I1515" t="n">
        <v>-0</v>
      </c>
      <c r="J1515" t="n">
        <v>0</v>
      </c>
      <c r="K1515" t="n">
        <v>0</v>
      </c>
      <c r="L1515" t="n">
        <v>0.1986107065810702</v>
      </c>
      <c r="M1515" t="n">
        <v>0</v>
      </c>
      <c r="N1515" t="n">
        <v>89.4766746908379</v>
      </c>
      <c r="O1515" t="n">
        <v>19.35995444916473</v>
      </c>
      <c r="P1515" t="b">
        <v>1</v>
      </c>
      <c r="Q1515" t="n">
        <v>0</v>
      </c>
      <c r="R1515" t="b">
        <v>0</v>
      </c>
      <c r="S1515" t="n">
        <v>19.35995444916473</v>
      </c>
      <c r="T1515" t="n">
        <v>495.9688254542766</v>
      </c>
      <c r="U1515" t="n">
        <v>1956.101047591667</v>
      </c>
      <c r="V1515" t="n">
        <v>372.7531599345521</v>
      </c>
      <c r="W1515" t="n">
        <v>4</v>
      </c>
      <c r="X1515" t="n">
        <v>1744.842134451767</v>
      </c>
      <c r="Y1515" t="b">
        <v>0</v>
      </c>
      <c r="Z1515" t="n">
        <v>1744.842134451767</v>
      </c>
      <c r="AA1515" t="b">
        <v>0</v>
      </c>
      <c r="AB1515" t="n">
        <v>94.51145028766534</v>
      </c>
      <c r="AC1515" t="n">
        <v>19.35995444916473</v>
      </c>
      <c r="AD1515" t="b">
        <v>0</v>
      </c>
      <c r="AE1515" t="n">
        <v>0</v>
      </c>
      <c r="AF1515" t="n">
        <v>0</v>
      </c>
      <c r="AG1515" t="n">
        <v>0.9492503086692322</v>
      </c>
      <c r="AH1515" t="n">
        <v>47.88208230662268</v>
      </c>
      <c r="AI1515" t="n">
        <v>111.6191795921335</v>
      </c>
      <c r="AJ1515" t="n">
        <v>20.39499410466954</v>
      </c>
      <c r="AK1515" t="n">
        <v>5.664638910894297</v>
      </c>
      <c r="AL1515" t="n">
        <v>20.39499410466954</v>
      </c>
      <c r="AM1515" t="n">
        <v>0</v>
      </c>
      <c r="AN1515" t="n">
        <v>0</v>
      </c>
      <c r="AO1515" t="n">
        <v>20.40063289499592</v>
      </c>
      <c r="AP1515" t="n">
        <v>0</v>
      </c>
      <c r="AQ1515" t="n">
        <v>4.184276019494399</v>
      </c>
      <c r="AR1515" t="n">
        <v>1</v>
      </c>
      <c r="AS1515" t="n">
        <v>0</v>
      </c>
      <c r="AT1515" t="n">
        <v>0</v>
      </c>
      <c r="AU1515" t="n">
        <v>0</v>
      </c>
      <c r="AV1515" t="n">
        <v>4.170908333722467</v>
      </c>
      <c r="AW1515" t="n">
        <v>1.311262771932659</v>
      </c>
    </row>
    <row r="1516" spans="1:49">
      <c r="A1516" t="n">
        <v>0</v>
      </c>
      <c r="B1516" t="n">
        <v>-21.42638506</v>
      </c>
      <c r="C1516" t="n">
        <v>58.90807238217232</v>
      </c>
      <c r="D1516" t="n">
        <v>93.60226854713476</v>
      </c>
      <c r="E1516" t="n">
        <v>1804.80252396659</v>
      </c>
      <c r="F1516" t="n">
        <v>1513</v>
      </c>
      <c r="G1516" t="n">
        <v>62.275169665</v>
      </c>
      <c r="H1516" t="n">
        <v>0.6209540534287008</v>
      </c>
      <c r="I1516" t="n">
        <v>-0</v>
      </c>
      <c r="J1516" t="n">
        <v>0</v>
      </c>
      <c r="K1516" t="n">
        <v>0</v>
      </c>
      <c r="L1516" t="n">
        <v>0.2222598289963308</v>
      </c>
      <c r="M1516" t="n">
        <v>0</v>
      </c>
      <c r="N1516" t="n">
        <v>89.46923497380317</v>
      </c>
      <c r="O1516" t="n">
        <v>23.0424114082571</v>
      </c>
      <c r="P1516" t="b">
        <v>1</v>
      </c>
      <c r="Q1516" t="n">
        <v>0</v>
      </c>
      <c r="R1516" t="b">
        <v>0</v>
      </c>
      <c r="S1516" t="n">
        <v>23.0424114082571</v>
      </c>
      <c r="T1516" t="n">
        <v>513.0124784985837</v>
      </c>
      <c r="U1516" t="n">
        <v>2023.321215198414</v>
      </c>
      <c r="V1516" t="n">
        <v>428.9151430133865</v>
      </c>
      <c r="W1516" t="n">
        <v>4</v>
      </c>
      <c r="X1516" t="n">
        <v>1804.802523956985</v>
      </c>
      <c r="Y1516" t="b">
        <v>0</v>
      </c>
      <c r="Z1516" t="n">
        <v>1804.802523956985</v>
      </c>
      <c r="AA1516" t="b">
        <v>0</v>
      </c>
      <c r="AB1516" t="n">
        <v>108.7513040094793</v>
      </c>
      <c r="AC1516" t="n">
        <v>23.0424114082571</v>
      </c>
      <c r="AD1516" t="b">
        <v>0</v>
      </c>
      <c r="AE1516" t="n">
        <v>0</v>
      </c>
      <c r="AF1516" t="n">
        <v>0</v>
      </c>
      <c r="AG1516" t="n">
        <v>0.9513494946931921</v>
      </c>
      <c r="AH1516" t="n">
        <v>47.91568836402083</v>
      </c>
      <c r="AI1516" t="n">
        <v>128.1532212219211</v>
      </c>
      <c r="AJ1516" t="n">
        <v>24.22076380635301</v>
      </c>
      <c r="AK1516" t="n">
        <v>6.234718969141596</v>
      </c>
      <c r="AL1516" t="n">
        <v>24.22076380635301</v>
      </c>
      <c r="AM1516" t="n">
        <v>0</v>
      </c>
      <c r="AN1516" t="n">
        <v>0</v>
      </c>
      <c r="AO1516" t="n">
        <v>24.228629556675</v>
      </c>
      <c r="AP1516" t="n">
        <v>0</v>
      </c>
      <c r="AQ1516" t="n">
        <v>4.914508662111074</v>
      </c>
      <c r="AR1516" t="n">
        <v>1</v>
      </c>
      <c r="AS1516" t="n">
        <v>0</v>
      </c>
      <c r="AT1516" t="n">
        <v>0</v>
      </c>
      <c r="AU1516" t="n">
        <v>0</v>
      </c>
      <c r="AV1516" t="n">
        <v>4.902197387324685</v>
      </c>
      <c r="AW1516" t="n">
        <v>1.541167635522563</v>
      </c>
    </row>
    <row r="1517" spans="1:49">
      <c r="A1517" t="n">
        <v>0</v>
      </c>
      <c r="B1517" t="n">
        <v>-21.42638506</v>
      </c>
      <c r="C1517" t="n">
        <v>59.07459002649424</v>
      </c>
      <c r="D1517" t="n">
        <v>93.8668575691713</v>
      </c>
      <c r="E1517" t="n">
        <v>1872.95735904458</v>
      </c>
      <c r="F1517" t="n">
        <v>1514</v>
      </c>
      <c r="G1517" t="n">
        <v>64.62686957</v>
      </c>
      <c r="H1517" t="n">
        <v>0.6769860620819532</v>
      </c>
      <c r="I1517" t="n">
        <v>-0</v>
      </c>
      <c r="J1517" t="n">
        <v>0</v>
      </c>
      <c r="K1517" t="n">
        <v>0</v>
      </c>
      <c r="L1517" t="n">
        <v>0.2393659809190744</v>
      </c>
      <c r="M1517" t="n">
        <v>0</v>
      </c>
      <c r="N1517" t="n">
        <v>89.46179525676844</v>
      </c>
      <c r="O1517" t="n">
        <v>25.79215116946463</v>
      </c>
      <c r="P1517" t="b">
        <v>1</v>
      </c>
      <c r="Q1517" t="n">
        <v>0</v>
      </c>
      <c r="R1517" t="b">
        <v>0</v>
      </c>
      <c r="S1517" t="n">
        <v>25.79215116946463</v>
      </c>
      <c r="T1517" t="n">
        <v>532.3853907433654</v>
      </c>
      <c r="U1517" t="n">
        <v>2099.727981091833</v>
      </c>
      <c r="V1517" t="n">
        <v>462.6289627364116</v>
      </c>
      <c r="W1517" t="n">
        <v>4</v>
      </c>
      <c r="X1517" t="n">
        <v>1872.957359133915</v>
      </c>
      <c r="Y1517" t="b">
        <v>0</v>
      </c>
      <c r="Z1517" t="n">
        <v>1872.957359133915</v>
      </c>
      <c r="AA1517" t="b">
        <v>0</v>
      </c>
      <c r="AB1517" t="n">
        <v>117.2994327424979</v>
      </c>
      <c r="AC1517" t="n">
        <v>25.79215116946463</v>
      </c>
      <c r="AD1517" t="b">
        <v>0</v>
      </c>
      <c r="AE1517" t="n">
        <v>0</v>
      </c>
      <c r="AF1517" t="n">
        <v>0</v>
      </c>
      <c r="AG1517" t="n">
        <v>0.9522788660869733</v>
      </c>
      <c r="AH1517" t="n">
        <v>47.95403216045788</v>
      </c>
      <c r="AI1517" t="n">
        <v>138.0914886349608</v>
      </c>
      <c r="AJ1517" t="n">
        <v>27.08466194933804</v>
      </c>
      <c r="AK1517" t="n">
        <v>6.58988242139813</v>
      </c>
      <c r="AL1517" t="n">
        <v>27.08466194933804</v>
      </c>
      <c r="AM1517" t="n">
        <v>0</v>
      </c>
      <c r="AN1517" t="n">
        <v>0</v>
      </c>
      <c r="AO1517" t="n">
        <v>27.0937342495081</v>
      </c>
      <c r="AP1517" t="n">
        <v>0</v>
      </c>
      <c r="AQ1517" t="n">
        <v>5.457643275374653</v>
      </c>
      <c r="AR1517" t="n">
        <v>1</v>
      </c>
      <c r="AS1517" t="n">
        <v>0</v>
      </c>
      <c r="AT1517" t="n">
        <v>0</v>
      </c>
      <c r="AU1517" t="n">
        <v>0</v>
      </c>
      <c r="AV1517" t="n">
        <v>5.446652873149058</v>
      </c>
      <c r="AW1517" t="n">
        <v>1.712335197217414</v>
      </c>
    </row>
    <row r="1518" spans="1:49">
      <c r="A1518" t="n">
        <v>0</v>
      </c>
      <c r="B1518" t="n">
        <v>-21.42638506</v>
      </c>
      <c r="C1518" t="n">
        <v>59.25348297606445</v>
      </c>
      <c r="D1518" t="n">
        <v>94.151110392761</v>
      </c>
      <c r="E1518" t="n">
        <v>1942.39331549612</v>
      </c>
      <c r="F1518" t="n">
        <v>1515</v>
      </c>
      <c r="G1518" t="n">
        <v>67.02277488999999</v>
      </c>
      <c r="H1518" t="n">
        <v>0.6274393857434912</v>
      </c>
      <c r="I1518" t="n">
        <v>-0</v>
      </c>
      <c r="J1518" t="n">
        <v>0</v>
      </c>
      <c r="K1518" t="n">
        <v>0</v>
      </c>
      <c r="L1518" t="n">
        <v>0.2436476187288836</v>
      </c>
      <c r="M1518" t="n">
        <v>0</v>
      </c>
      <c r="N1518" t="n">
        <v>89.45435553973371</v>
      </c>
      <c r="O1518" t="n">
        <v>25.36666179576753</v>
      </c>
      <c r="P1518" t="b">
        <v>1</v>
      </c>
      <c r="Q1518" t="n">
        <v>0</v>
      </c>
      <c r="R1518" t="b">
        <v>0</v>
      </c>
      <c r="S1518" t="n">
        <v>25.36666179576753</v>
      </c>
      <c r="T1518" t="n">
        <v>552.1224598364415</v>
      </c>
      <c r="U1518" t="n">
        <v>2177.570981594925</v>
      </c>
      <c r="V1518" t="n">
        <v>438.7319743231646</v>
      </c>
      <c r="W1518" t="n">
        <v>4</v>
      </c>
      <c r="X1518" t="n">
        <v>1942.393315582673</v>
      </c>
      <c r="Y1518" t="b">
        <v>0</v>
      </c>
      <c r="Z1518" t="n">
        <v>1942.393315582673</v>
      </c>
      <c r="AA1518" t="b">
        <v>0</v>
      </c>
      <c r="AB1518" t="n">
        <v>111.2403586012081</v>
      </c>
      <c r="AC1518" t="n">
        <v>25.36666179576753</v>
      </c>
      <c r="AD1518" t="b">
        <v>0</v>
      </c>
      <c r="AE1518" t="n">
        <v>0</v>
      </c>
      <c r="AF1518" t="n">
        <v>0</v>
      </c>
      <c r="AG1518" t="n">
        <v>0.9512868156370311</v>
      </c>
      <c r="AH1518" t="n">
        <v>47.99613177781807</v>
      </c>
      <c r="AI1518" t="n">
        <v>131.0949759302111</v>
      </c>
      <c r="AJ1518" t="n">
        <v>26.66562952286971</v>
      </c>
      <c r="AK1518" t="n">
        <v>6.386053731547349</v>
      </c>
      <c r="AL1518" t="n">
        <v>26.66562952286971</v>
      </c>
      <c r="AM1518" t="n">
        <v>0</v>
      </c>
      <c r="AN1518" t="n">
        <v>0</v>
      </c>
      <c r="AO1518" t="n">
        <v>26.66866825536332</v>
      </c>
      <c r="AP1518" t="n">
        <v>0</v>
      </c>
      <c r="AQ1518" t="n">
        <v>5.354876350660917</v>
      </c>
      <c r="AR1518" t="n">
        <v>1</v>
      </c>
      <c r="AS1518" t="n">
        <v>0</v>
      </c>
      <c r="AT1518" t="n">
        <v>0</v>
      </c>
      <c r="AU1518" t="n">
        <v>0</v>
      </c>
      <c r="AV1518" t="n">
        <v>5.34416407508338</v>
      </c>
      <c r="AW1518" t="n">
        <v>1.680114459025427</v>
      </c>
    </row>
    <row r="1519" spans="1:49">
      <c r="A1519" t="n">
        <v>0</v>
      </c>
      <c r="B1519" t="n">
        <v>-21.42638506</v>
      </c>
      <c r="C1519" t="n">
        <v>59.40635937241997</v>
      </c>
      <c r="D1519" t="n">
        <v>94.39402408739615</v>
      </c>
      <c r="E1519" t="n">
        <v>1793.32732553826</v>
      </c>
      <c r="F1519" t="n">
        <v>1516</v>
      </c>
      <c r="G1519" t="n">
        <v>69.03763448999999</v>
      </c>
      <c r="H1519" t="n">
        <v>0.488893828277412</v>
      </c>
      <c r="I1519" t="n">
        <v>-0</v>
      </c>
      <c r="J1519" t="n">
        <v>0</v>
      </c>
      <c r="K1519" t="n">
        <v>0</v>
      </c>
      <c r="L1519" t="n">
        <v>0.2346007632725874</v>
      </c>
      <c r="M1519" t="n">
        <v>0</v>
      </c>
      <c r="N1519" t="n">
        <v>89.44691582269898</v>
      </c>
      <c r="O1519" t="n">
        <v>21.78000236215577</v>
      </c>
      <c r="P1519" t="b">
        <v>1</v>
      </c>
      <c r="Q1519" t="n">
        <v>0</v>
      </c>
      <c r="R1519" t="b">
        <v>0</v>
      </c>
      <c r="S1519" t="n">
        <v>21.78000236215577</v>
      </c>
      <c r="T1519" t="n">
        <v>568.7205377346314</v>
      </c>
      <c r="U1519" t="n">
        <v>2243.033800825386</v>
      </c>
      <c r="V1519" t="n">
        <v>365.7045743729785</v>
      </c>
      <c r="W1519" t="n">
        <v>4</v>
      </c>
      <c r="X1519" t="n">
        <v>2000.786150336244</v>
      </c>
      <c r="Y1519" t="b">
        <v>0</v>
      </c>
      <c r="Z1519" t="n">
        <v>2000.786150336244</v>
      </c>
      <c r="AA1519" t="b">
        <v>0</v>
      </c>
      <c r="AB1519" t="n">
        <v>92.72428356312842</v>
      </c>
      <c r="AC1519" t="n">
        <v>21.78000236215577</v>
      </c>
      <c r="AD1519" t="b">
        <v>0</v>
      </c>
      <c r="AE1519" t="n">
        <v>0</v>
      </c>
      <c r="AF1519" t="n">
        <v>0</v>
      </c>
      <c r="AG1519" t="n">
        <v>0.9480093253796094</v>
      </c>
      <c r="AH1519" t="n">
        <v>48.03839763365284</v>
      </c>
      <c r="AI1519" t="n">
        <v>109.6518649750612</v>
      </c>
      <c r="AJ1519" t="n">
        <v>22.97446003860189</v>
      </c>
      <c r="AK1519" t="n">
        <v>5.700874433437448</v>
      </c>
      <c r="AL1519" t="n">
        <v>22.97446003860189</v>
      </c>
      <c r="AM1519" t="n">
        <v>0</v>
      </c>
      <c r="AN1519" t="n">
        <v>0</v>
      </c>
      <c r="AO1519" t="n">
        <v>23.03540843746522</v>
      </c>
      <c r="AP1519" t="n">
        <v>0</v>
      </c>
      <c r="AQ1519" t="n">
        <v>4.68441318671917</v>
      </c>
      <c r="AR1519" t="n">
        <v>1</v>
      </c>
      <c r="AS1519" t="n">
        <v>0</v>
      </c>
      <c r="AT1519" t="n">
        <v>0</v>
      </c>
      <c r="AU1519" t="n">
        <v>0</v>
      </c>
      <c r="AV1519" t="n">
        <v>4.671733365883832</v>
      </c>
      <c r="AW1519" t="n">
        <v>1.468713659696253</v>
      </c>
    </row>
    <row r="1520" spans="1:49">
      <c r="A1520" t="n">
        <v>0</v>
      </c>
      <c r="B1520" t="n">
        <v>-21.42638506</v>
      </c>
      <c r="C1520" t="n">
        <v>59.53160502346621</v>
      </c>
      <c r="D1520" t="n">
        <v>94.59303377468544</v>
      </c>
      <c r="E1520" t="n">
        <v>1585.76829136218</v>
      </c>
      <c r="F1520" t="n">
        <v>1517</v>
      </c>
      <c r="G1520" t="n">
        <v>70.58766520499999</v>
      </c>
      <c r="H1520" t="n">
        <v>0.3877272303135104</v>
      </c>
      <c r="I1520" t="n">
        <v>-0</v>
      </c>
      <c r="J1520" t="n">
        <v>0</v>
      </c>
      <c r="K1520" t="n">
        <v>0</v>
      </c>
      <c r="L1520" t="n">
        <v>0.2132783579030008</v>
      </c>
      <c r="M1520" t="n">
        <v>0</v>
      </c>
      <c r="N1520" t="n">
        <v>89.43947610566426</v>
      </c>
      <c r="O1520" t="n">
        <v>19.03172295645022</v>
      </c>
      <c r="P1520" t="b">
        <v>1</v>
      </c>
      <c r="Q1520" t="n">
        <v>0</v>
      </c>
      <c r="R1520" t="b">
        <v>0</v>
      </c>
      <c r="S1520" t="n">
        <v>19.03172295645022</v>
      </c>
      <c r="T1520" t="n">
        <v>581.4894326750814</v>
      </c>
      <c r="U1520" t="n">
        <v>2293.394322470521</v>
      </c>
      <c r="V1520" t="n">
        <v>312.5414785414059</v>
      </c>
      <c r="W1520" t="n">
        <v>5</v>
      </c>
      <c r="X1520" t="n">
        <v>1545.747773345131</v>
      </c>
      <c r="Y1520" t="b">
        <v>1</v>
      </c>
      <c r="Z1520" t="n">
        <v>1545.747773345131</v>
      </c>
      <c r="AA1520" t="b">
        <v>0</v>
      </c>
      <c r="AB1520" t="n">
        <v>79.24479679041731</v>
      </c>
      <c r="AC1520" t="n">
        <v>19.03172295645022</v>
      </c>
      <c r="AD1520" t="b">
        <v>0</v>
      </c>
      <c r="AE1520" t="n">
        <v>0</v>
      </c>
      <c r="AF1520" t="n">
        <v>40.02051801704874</v>
      </c>
      <c r="AG1520" t="n">
        <v>0.9517051308793922</v>
      </c>
      <c r="AH1520" t="n">
        <v>48.07712903440179</v>
      </c>
      <c r="AI1520" t="n">
        <v>123.5402423119476</v>
      </c>
      <c r="AJ1520" t="n">
        <v>19.99749958147707</v>
      </c>
      <c r="AK1520" t="n">
        <v>5.966359833583681</v>
      </c>
      <c r="AL1520" t="n">
        <v>20.51524918208913</v>
      </c>
      <c r="AM1520" t="n">
        <v>0</v>
      </c>
      <c r="AN1520" t="n">
        <v>0</v>
      </c>
      <c r="AO1520" t="n">
        <v>20.5383861180823</v>
      </c>
      <c r="AP1520" t="n">
        <v>0</v>
      </c>
      <c r="AQ1520" t="n">
        <v>4.249969578183649</v>
      </c>
      <c r="AR1520" t="n">
        <v>1</v>
      </c>
      <c r="AS1520" t="n">
        <v>0</v>
      </c>
      <c r="AT1520" t="n">
        <v>0</v>
      </c>
      <c r="AU1520" t="n">
        <v>0</v>
      </c>
      <c r="AV1520" t="n">
        <v>4.236401566794856</v>
      </c>
      <c r="AW1520" t="n">
        <v>1.331852732552745</v>
      </c>
    </row>
    <row r="1521" spans="1:49">
      <c r="A1521" t="n">
        <v>0</v>
      </c>
      <c r="B1521" t="n">
        <v>-21.42638506</v>
      </c>
      <c r="C1521" t="n">
        <v>59.64666340091981</v>
      </c>
      <c r="D1521" t="n">
        <v>94.77585634397849</v>
      </c>
      <c r="E1521" t="n">
        <v>1573.60024463388</v>
      </c>
      <c r="F1521" t="n">
        <v>1518</v>
      </c>
      <c r="G1521" t="n">
        <v>71.859568</v>
      </c>
      <c r="H1521" t="n">
        <v>0.3118085088018852</v>
      </c>
      <c r="I1521" t="n">
        <v>-0</v>
      </c>
      <c r="J1521" t="n">
        <v>0</v>
      </c>
      <c r="K1521" t="n">
        <v>0</v>
      </c>
      <c r="L1521" t="n">
        <v>0.1802304786345806</v>
      </c>
      <c r="M1521" t="n">
        <v>0</v>
      </c>
      <c r="N1521" t="n">
        <v>89.43203638862953</v>
      </c>
      <c r="O1521" t="n">
        <v>16.91319979566684</v>
      </c>
      <c r="P1521" t="b">
        <v>1</v>
      </c>
      <c r="Q1521" t="n">
        <v>0</v>
      </c>
      <c r="R1521" t="b">
        <v>0</v>
      </c>
      <c r="S1521" t="n">
        <v>16.91319979566684</v>
      </c>
      <c r="T1521" t="n">
        <v>591.9671561205937</v>
      </c>
      <c r="U1521" t="n">
        <v>2334.718463739622</v>
      </c>
      <c r="V1521" t="n">
        <v>272.8346655535913</v>
      </c>
      <c r="W1521" t="n">
        <v>5</v>
      </c>
      <c r="X1521" t="n">
        <v>1573.600244560505</v>
      </c>
      <c r="Y1521" t="b">
        <v>0</v>
      </c>
      <c r="Z1521" t="n">
        <v>1573.600244560505</v>
      </c>
      <c r="AA1521" t="b">
        <v>0</v>
      </c>
      <c r="AB1521" t="n">
        <v>69.17714643853733</v>
      </c>
      <c r="AC1521" t="n">
        <v>16.91319979566684</v>
      </c>
      <c r="AD1521" t="b">
        <v>0</v>
      </c>
      <c r="AE1521" t="n">
        <v>0</v>
      </c>
      <c r="AF1521" t="n">
        <v>7.337484930758364e-08</v>
      </c>
      <c r="AG1521" t="n">
        <v>0.9494240986832519</v>
      </c>
      <c r="AH1521" t="n">
        <v>48.10856732536678</v>
      </c>
      <c r="AI1521" t="n">
        <v>108.1041822369223</v>
      </c>
      <c r="AJ1521" t="n">
        <v>17.81416736643151</v>
      </c>
      <c r="AK1521" t="n">
        <v>5.467466452742329</v>
      </c>
      <c r="AL1521" t="n">
        <v>17.81416736726216</v>
      </c>
      <c r="AM1521" t="n">
        <v>0</v>
      </c>
      <c r="AN1521" t="n">
        <v>0</v>
      </c>
      <c r="AO1521" t="n">
        <v>17.81420505734074</v>
      </c>
      <c r="AP1521" t="n">
        <v>0</v>
      </c>
      <c r="AQ1521" t="n">
        <v>3.714814626105245</v>
      </c>
      <c r="AR1521" t="n">
        <v>1</v>
      </c>
      <c r="AS1521" t="n">
        <v>0</v>
      </c>
      <c r="AT1521" t="n">
        <v>0</v>
      </c>
      <c r="AU1521" t="n">
        <v>0</v>
      </c>
      <c r="AV1521" t="n">
        <v>3.700825082580117</v>
      </c>
      <c r="AW1521" t="n">
        <v>1.163476578227964</v>
      </c>
    </row>
    <row r="1522" spans="1:49">
      <c r="A1522" t="n">
        <v>0</v>
      </c>
      <c r="B1522" t="n">
        <v>-21.42638506</v>
      </c>
      <c r="C1522" t="n">
        <v>59.7380058449471</v>
      </c>
      <c r="D1522" t="n">
        <v>94.9209953653358</v>
      </c>
      <c r="E1522" t="n">
        <v>1594.63666913838</v>
      </c>
      <c r="F1522" t="n">
        <v>1519</v>
      </c>
      <c r="G1522" t="n">
        <v>72.82021120499999</v>
      </c>
      <c r="H1522" t="n">
        <v>0.2254937344789578</v>
      </c>
      <c r="I1522" t="n">
        <v>-0</v>
      </c>
      <c r="J1522" t="n">
        <v>0</v>
      </c>
      <c r="K1522" t="n">
        <v>0</v>
      </c>
      <c r="L1522" t="n">
        <v>0.1384432017575296</v>
      </c>
      <c r="M1522" t="n">
        <v>0</v>
      </c>
      <c r="N1522" t="n">
        <v>89.4245966715948</v>
      </c>
      <c r="O1522" t="n">
        <v>14.26057432837479</v>
      </c>
      <c r="P1522" t="b">
        <v>1</v>
      </c>
      <c r="Q1522" t="n">
        <v>0</v>
      </c>
      <c r="R1522" t="b">
        <v>0</v>
      </c>
      <c r="S1522" t="n">
        <v>14.26057432837479</v>
      </c>
      <c r="T1522" t="n">
        <v>599.8807748903366</v>
      </c>
      <c r="U1522" t="n">
        <v>2365.929776167487</v>
      </c>
      <c r="V1522" t="n">
        <v>227.009198229946</v>
      </c>
      <c r="W1522" t="n">
        <v>5</v>
      </c>
      <c r="X1522" t="n">
        <v>1594.636669136887</v>
      </c>
      <c r="Y1522" t="b">
        <v>0</v>
      </c>
      <c r="Z1522" t="n">
        <v>1594.636669136887</v>
      </c>
      <c r="AA1522" t="b">
        <v>0</v>
      </c>
      <c r="AB1522" t="n">
        <v>57.55811314146703</v>
      </c>
      <c r="AC1522" t="n">
        <v>14.26057432837479</v>
      </c>
      <c r="AD1522" t="b">
        <v>0</v>
      </c>
      <c r="AE1522" t="n">
        <v>0</v>
      </c>
      <c r="AF1522" t="n">
        <v>0</v>
      </c>
      <c r="AG1522" t="n">
        <v>0.9458667492176175</v>
      </c>
      <c r="AH1522" t="n">
        <v>48.1378256354873</v>
      </c>
      <c r="AI1522" t="n">
        <v>90.28522680290361</v>
      </c>
      <c r="AJ1522" t="n">
        <v>15.07672654755076</v>
      </c>
      <c r="AK1522" t="n">
        <v>4.887432824465876</v>
      </c>
      <c r="AL1522" t="n">
        <v>15.07672654755076</v>
      </c>
      <c r="AM1522" t="n">
        <v>0</v>
      </c>
      <c r="AN1522" t="n">
        <v>0</v>
      </c>
      <c r="AO1522" t="n">
        <v>15.07734947267399</v>
      </c>
      <c r="AP1522" t="n">
        <v>0</v>
      </c>
      <c r="AQ1522" t="n">
        <v>3.1844341899607</v>
      </c>
      <c r="AR1522" t="n">
        <v>1</v>
      </c>
      <c r="AS1522" t="n">
        <v>0</v>
      </c>
      <c r="AT1522" t="n">
        <v>0</v>
      </c>
      <c r="AU1522" t="n">
        <v>0</v>
      </c>
      <c r="AV1522" t="n">
        <v>3.170454281942192</v>
      </c>
      <c r="AW1522" t="n">
        <v>0.9967370024444929</v>
      </c>
    </row>
    <row r="1523" spans="1:49">
      <c r="A1523" t="n">
        <v>0</v>
      </c>
      <c r="B1523" t="n">
        <v>-21.42638506</v>
      </c>
      <c r="C1523" t="n">
        <v>59.80745754385789</v>
      </c>
      <c r="D1523" t="n">
        <v>95.03135098061256</v>
      </c>
      <c r="E1523" t="n">
        <v>1609.65384055167</v>
      </c>
      <c r="F1523" t="n">
        <v>1520</v>
      </c>
      <c r="G1523" t="n">
        <v>73.50598096</v>
      </c>
      <c r="H1523" t="n">
        <v>0.1582273532822853</v>
      </c>
      <c r="I1523" t="n">
        <v>-0</v>
      </c>
      <c r="J1523" t="n">
        <v>0</v>
      </c>
      <c r="K1523" t="n">
        <v>0</v>
      </c>
      <c r="L1523" t="n">
        <v>0.09733538756888099</v>
      </c>
      <c r="M1523" t="n">
        <v>0</v>
      </c>
      <c r="N1523" t="n">
        <v>89.41715695456007</v>
      </c>
      <c r="O1523" t="n">
        <v>12.12514342751826</v>
      </c>
      <c r="P1523" t="b">
        <v>1</v>
      </c>
      <c r="Q1523" t="n">
        <v>0</v>
      </c>
      <c r="R1523" t="b">
        <v>0</v>
      </c>
      <c r="S1523" t="n">
        <v>12.12514342751826</v>
      </c>
      <c r="T1523" t="n">
        <v>605.5300319471127</v>
      </c>
      <c r="U1523" t="n">
        <v>2388.210445999413</v>
      </c>
      <c r="V1523" t="n">
        <v>191.2152735991418</v>
      </c>
      <c r="W1523" t="n">
        <v>5</v>
      </c>
      <c r="X1523" t="n">
        <v>1609.653840603604</v>
      </c>
      <c r="Y1523" t="b">
        <v>0</v>
      </c>
      <c r="Z1523" t="n">
        <v>1609.653840603604</v>
      </c>
      <c r="AA1523" t="b">
        <v>0</v>
      </c>
      <c r="AB1523" t="n">
        <v>48.48257444197307</v>
      </c>
      <c r="AC1523" t="n">
        <v>12.12514342751826</v>
      </c>
      <c r="AD1523" t="b">
        <v>0</v>
      </c>
      <c r="AE1523" t="n">
        <v>0</v>
      </c>
      <c r="AF1523" t="n">
        <v>0</v>
      </c>
      <c r="AG1523" t="n">
        <v>0.9419401140875077</v>
      </c>
      <c r="AH1523" t="n">
        <v>48.16423031818729</v>
      </c>
      <c r="AI1523" t="n">
        <v>76.36642919631618</v>
      </c>
      <c r="AJ1523" t="n">
        <v>12.87252049910236</v>
      </c>
      <c r="AK1523" t="n">
        <v>4.43382616668255</v>
      </c>
      <c r="AL1523" t="n">
        <v>12.87252049910236</v>
      </c>
      <c r="AM1523" t="n">
        <v>0</v>
      </c>
      <c r="AN1523" t="n">
        <v>0</v>
      </c>
      <c r="AO1523" t="n">
        <v>12.87282381233861</v>
      </c>
      <c r="AP1523" t="n">
        <v>0</v>
      </c>
      <c r="AQ1523" t="n">
        <v>2.769138434878552</v>
      </c>
      <c r="AR1523" t="n">
        <v>1</v>
      </c>
      <c r="AS1523" t="n">
        <v>0</v>
      </c>
      <c r="AT1523" t="n">
        <v>0</v>
      </c>
      <c r="AU1523" t="n">
        <v>0</v>
      </c>
      <c r="AV1523" t="n">
        <v>2.755455105622096</v>
      </c>
      <c r="AW1523" t="n">
        <v>0.8662683067190241</v>
      </c>
    </row>
    <row r="1524" spans="1:49">
      <c r="A1524" t="n">
        <v>0</v>
      </c>
      <c r="B1524" t="n">
        <v>-21.42638506</v>
      </c>
      <c r="C1524" t="n">
        <v>59.8589656190852</v>
      </c>
      <c r="D1524" t="n">
        <v>95.11319498763581</v>
      </c>
      <c r="E1524" t="n">
        <v>1619.794682588185</v>
      </c>
      <c r="F1524" t="n">
        <v>1521</v>
      </c>
      <c r="G1524" t="n">
        <v>73.96906968</v>
      </c>
      <c r="H1524" t="n">
        <v>0.09897891489191046</v>
      </c>
      <c r="I1524" t="n">
        <v>-0</v>
      </c>
      <c r="J1524" t="n">
        <v>0</v>
      </c>
      <c r="K1524" t="n">
        <v>0</v>
      </c>
      <c r="L1524" t="n">
        <v>0.05667683109290084</v>
      </c>
      <c r="M1524" t="n">
        <v>0</v>
      </c>
      <c r="N1524" t="n">
        <v>89.40971723752534</v>
      </c>
      <c r="O1524" t="n">
        <v>10.17674320576282</v>
      </c>
      <c r="P1524" t="b">
        <v>1</v>
      </c>
      <c r="Q1524" t="n">
        <v>0</v>
      </c>
      <c r="R1524" t="b">
        <v>0</v>
      </c>
      <c r="S1524" t="n">
        <v>10.17674320576282</v>
      </c>
      <c r="T1524" t="n">
        <v>609.3448797153309</v>
      </c>
      <c r="U1524" t="n">
        <v>2403.256205597265</v>
      </c>
      <c r="V1524" t="n">
        <v>159.4839677521226</v>
      </c>
      <c r="W1524" t="n">
        <v>5</v>
      </c>
      <c r="X1524" t="n">
        <v>1619.794682572557</v>
      </c>
      <c r="Y1524" t="b">
        <v>0</v>
      </c>
      <c r="Z1524" t="n">
        <v>1619.794682572557</v>
      </c>
      <c r="AA1524" t="b">
        <v>0</v>
      </c>
      <c r="AB1524" t="n">
        <v>40.43711149901689</v>
      </c>
      <c r="AC1524" t="n">
        <v>10.17674320576282</v>
      </c>
      <c r="AD1524" t="b">
        <v>0</v>
      </c>
      <c r="AE1524" t="n">
        <v>0</v>
      </c>
      <c r="AF1524" t="n">
        <v>0</v>
      </c>
      <c r="AG1524" t="n">
        <v>0.9370497641377316</v>
      </c>
      <c r="AH1524" t="n">
        <v>48.18830956460708</v>
      </c>
      <c r="AI1524" t="n">
        <v>64.02617735616263</v>
      </c>
      <c r="AJ1524" t="n">
        <v>10.86040848121594</v>
      </c>
      <c r="AK1524" t="n">
        <v>4.030462965929864</v>
      </c>
      <c r="AL1524" t="n">
        <v>10.86040848121594</v>
      </c>
      <c r="AM1524" t="n">
        <v>0</v>
      </c>
      <c r="AN1524" t="n">
        <v>0</v>
      </c>
      <c r="AO1524" t="n">
        <v>10.86052150583812</v>
      </c>
      <c r="AP1524" t="n">
        <v>0</v>
      </c>
      <c r="AQ1524" t="n">
        <v>2.397973933703393</v>
      </c>
      <c r="AR1524" t="n">
        <v>1</v>
      </c>
      <c r="AS1524" t="n">
        <v>0</v>
      </c>
      <c r="AT1524" t="n">
        <v>0</v>
      </c>
      <c r="AU1524" t="n">
        <v>0</v>
      </c>
      <c r="AV1524" t="n">
        <v>2.384738955614008</v>
      </c>
      <c r="AW1524" t="n">
        <v>0.7497214426871389</v>
      </c>
    </row>
    <row r="1525" spans="1:49">
      <c r="A1525" t="n">
        <v>0</v>
      </c>
      <c r="B1525" t="n">
        <v>-21.42638506</v>
      </c>
      <c r="C1525" t="n">
        <v>59.89206284583555</v>
      </c>
      <c r="D1525" t="n">
        <v>95.16578498729415</v>
      </c>
      <c r="E1525" t="n">
        <v>1625.01122285037</v>
      </c>
      <c r="F1525" t="n">
        <v>1522</v>
      </c>
      <c r="G1525" t="n">
        <v>74.20728668000001</v>
      </c>
      <c r="H1525" t="n">
        <v>0.03027842048342144</v>
      </c>
      <c r="I1525" t="n">
        <v>-0</v>
      </c>
      <c r="J1525" t="n">
        <v>0</v>
      </c>
      <c r="K1525" t="n">
        <v>0</v>
      </c>
      <c r="L1525" t="n">
        <v>0.01585448535781675</v>
      </c>
      <c r="M1525" t="n">
        <v>0</v>
      </c>
      <c r="N1525" t="n">
        <v>89.40227752049061</v>
      </c>
      <c r="O1525" t="n">
        <v>7.825681759187701</v>
      </c>
      <c r="P1525" t="b">
        <v>1</v>
      </c>
      <c r="Q1525" t="n">
        <v>0</v>
      </c>
      <c r="R1525" t="b">
        <v>0</v>
      </c>
      <c r="S1525" t="n">
        <v>7.825681759187701</v>
      </c>
      <c r="T1525" t="n">
        <v>611.3072716967241</v>
      </c>
      <c r="U1525" t="n">
        <v>2410.99587957188</v>
      </c>
      <c r="V1525" t="n">
        <v>122.2458157497631</v>
      </c>
      <c r="W1525" t="n">
        <v>5</v>
      </c>
      <c r="X1525" t="n">
        <v>1625.011222831447</v>
      </c>
      <c r="Y1525" t="b">
        <v>0</v>
      </c>
      <c r="Z1525" t="n">
        <v>1625.011222831447</v>
      </c>
      <c r="AA1525" t="b">
        <v>0</v>
      </c>
      <c r="AB1525" t="n">
        <v>30.99538938888517</v>
      </c>
      <c r="AC1525" t="n">
        <v>7.825681759187701</v>
      </c>
      <c r="AD1525" t="b">
        <v>0</v>
      </c>
      <c r="AE1525" t="n">
        <v>0</v>
      </c>
      <c r="AF1525" t="n">
        <v>0</v>
      </c>
      <c r="AG1525" t="n">
        <v>0.928251377857679</v>
      </c>
      <c r="AH1525" t="n">
        <v>48.21022176576221</v>
      </c>
      <c r="AI1525" t="n">
        <v>49.54177899387951</v>
      </c>
      <c r="AJ1525" t="n">
        <v>8.430563041283788</v>
      </c>
      <c r="AK1525" t="n">
        <v>3.554554381290231</v>
      </c>
      <c r="AL1525" t="n">
        <v>8.430563041283788</v>
      </c>
      <c r="AM1525" t="n">
        <v>0</v>
      </c>
      <c r="AN1525" t="n">
        <v>0</v>
      </c>
      <c r="AO1525" t="n">
        <v>8.430571435321941</v>
      </c>
      <c r="AP1525" t="n">
        <v>0</v>
      </c>
      <c r="AQ1525" t="n">
        <v>1.95779156083015</v>
      </c>
      <c r="AR1525" t="n">
        <v>1</v>
      </c>
      <c r="AS1525" t="n">
        <v>0</v>
      </c>
      <c r="AT1525" t="n">
        <v>0</v>
      </c>
      <c r="AU1525" t="n">
        <v>0</v>
      </c>
      <c r="AV1525" t="n">
        <v>1.945276590516572</v>
      </c>
      <c r="AW1525" t="n">
        <v>0.6115619357138815</v>
      </c>
    </row>
    <row r="1526" spans="1:49">
      <c r="A1526" t="n">
        <v>0</v>
      </c>
      <c r="B1526" t="n">
        <v>-21.42638506</v>
      </c>
      <c r="C1526" t="n">
        <v>59.9032868012728</v>
      </c>
      <c r="D1526" t="n">
        <v>95.18361934595694</v>
      </c>
      <c r="E1526" t="n">
        <v>1623.979881781835</v>
      </c>
      <c r="F1526" t="n">
        <v>1523</v>
      </c>
      <c r="G1526" t="n">
        <v>74.16018976000001</v>
      </c>
      <c r="H1526" t="n">
        <v>-0.06082586349225849</v>
      </c>
      <c r="I1526" t="n">
        <v>-0</v>
      </c>
      <c r="J1526" t="n">
        <v>0</v>
      </c>
      <c r="K1526" t="n">
        <v>0</v>
      </c>
      <c r="L1526" t="n">
        <v>-0.01740200576503298</v>
      </c>
      <c r="M1526" t="n">
        <v>0</v>
      </c>
      <c r="N1526" t="n">
        <v>89.39483780345589</v>
      </c>
      <c r="O1526" t="n">
        <v>4.626646764159009</v>
      </c>
      <c r="P1526" t="b">
        <v>1</v>
      </c>
      <c r="Q1526" t="n">
        <v>0</v>
      </c>
      <c r="R1526" t="b">
        <v>0</v>
      </c>
      <c r="S1526" t="n">
        <v>4.626646764159009</v>
      </c>
      <c r="T1526" t="n">
        <v>610.9192951116931</v>
      </c>
      <c r="U1526" t="n">
        <v>2409.465699920518</v>
      </c>
      <c r="V1526" t="n">
        <v>72.31924494917806</v>
      </c>
      <c r="W1526" t="n">
        <v>5</v>
      </c>
      <c r="X1526" t="n">
        <v>1623.979881746429</v>
      </c>
      <c r="Y1526" t="b">
        <v>0</v>
      </c>
      <c r="Z1526" t="n">
        <v>1623.979881746429</v>
      </c>
      <c r="AA1526" t="b">
        <v>0</v>
      </c>
      <c r="AB1526" t="n">
        <v>18.33652255303703</v>
      </c>
      <c r="AC1526" t="n">
        <v>4.626646764159009</v>
      </c>
      <c r="AD1526" t="b">
        <v>0</v>
      </c>
      <c r="AE1526" t="n">
        <v>0</v>
      </c>
      <c r="AF1526" t="n">
        <v>0</v>
      </c>
      <c r="AG1526" t="n">
        <v>0.9032679612991218</v>
      </c>
      <c r="AH1526" t="n">
        <v>48.22942682170905</v>
      </c>
      <c r="AI1526" t="n">
        <v>30.11899485131118</v>
      </c>
      <c r="AJ1526" t="n">
        <v>5.122119860760645</v>
      </c>
      <c r="AK1526" t="n">
        <v>2.913471775588583</v>
      </c>
      <c r="AL1526" t="n">
        <v>5.122119860760645</v>
      </c>
      <c r="AM1526" t="n">
        <v>0</v>
      </c>
      <c r="AN1526" t="n">
        <v>0</v>
      </c>
      <c r="AO1526" t="n">
        <v>5.122177988219304</v>
      </c>
      <c r="AP1526" t="n">
        <v>0</v>
      </c>
      <c r="AQ1526" t="n">
        <v>1.369977204477371</v>
      </c>
      <c r="AR1526" t="n">
        <v>1</v>
      </c>
      <c r="AS1526" t="n">
        <v>0</v>
      </c>
      <c r="AT1526" t="n">
        <v>0</v>
      </c>
      <c r="AU1526" t="n">
        <v>0</v>
      </c>
      <c r="AV1526" t="n">
        <v>1.358721281766944</v>
      </c>
      <c r="AW1526" t="n">
        <v>0.4271589044066892</v>
      </c>
    </row>
    <row r="1527" spans="1:49">
      <c r="A1527" t="n">
        <v>0</v>
      </c>
      <c r="B1527" t="n">
        <v>-21.42638506</v>
      </c>
      <c r="C1527" t="n">
        <v>59.88463272875262</v>
      </c>
      <c r="D1527" t="n">
        <v>95.15397886656385</v>
      </c>
      <c r="E1527" t="n">
        <v>1613.997824912155</v>
      </c>
      <c r="F1527" t="n">
        <v>1524</v>
      </c>
      <c r="G1527" t="n">
        <v>73.704352075</v>
      </c>
      <c r="H1527" t="n">
        <v>-0.2060871373477351</v>
      </c>
      <c r="I1527" t="n">
        <v>-0</v>
      </c>
      <c r="J1527" t="n">
        <v>0</v>
      </c>
      <c r="K1527" t="n">
        <v>0</v>
      </c>
      <c r="L1527" t="n">
        <v>-0.04646737786517247</v>
      </c>
      <c r="M1527" t="n">
        <v>0</v>
      </c>
      <c r="N1527" t="n">
        <v>89.38739808642116</v>
      </c>
      <c r="O1527" t="n">
        <v>-0.4995010804696114</v>
      </c>
      <c r="P1527" t="b">
        <v>1</v>
      </c>
      <c r="Q1527" t="n">
        <v>0</v>
      </c>
      <c r="R1527" t="b">
        <v>0</v>
      </c>
      <c r="S1527" t="n">
        <v>-0.4995010804696114</v>
      </c>
      <c r="T1527" t="n">
        <v>607.1641801624626</v>
      </c>
      <c r="U1527" t="n">
        <v>2394.655526560752</v>
      </c>
      <c r="V1527" t="n">
        <v>-7.85600356218736</v>
      </c>
      <c r="W1527" t="n">
        <v>5</v>
      </c>
      <c r="X1527" t="n">
        <v>1613.997824901947</v>
      </c>
      <c r="Y1527" t="b">
        <v>0</v>
      </c>
      <c r="Z1527" t="n">
        <v>1613.997824901947</v>
      </c>
      <c r="AA1527" t="b">
        <v>0</v>
      </c>
      <c r="AB1527" t="n">
        <v>-1.99188731292783</v>
      </c>
      <c r="AC1527" t="n">
        <v>-0.4995010804696114</v>
      </c>
      <c r="AD1527" t="b">
        <v>0</v>
      </c>
      <c r="AE1527" t="n">
        <v>0</v>
      </c>
      <c r="AF1527" t="n">
        <v>0</v>
      </c>
      <c r="AG1527" t="n">
        <v>0</v>
      </c>
      <c r="AH1527" t="n">
        <v>48.24473475329744</v>
      </c>
      <c r="AI1527" t="n">
        <v>0.4702023071479157</v>
      </c>
      <c r="AJ1527" t="n">
        <v>0.07947239822374692</v>
      </c>
      <c r="AK1527" t="n">
        <v>2.462089620075746</v>
      </c>
      <c r="AL1527" t="n">
        <v>0.07947239822374692</v>
      </c>
      <c r="AM1527" t="n">
        <v>0</v>
      </c>
      <c r="AN1527" t="n">
        <v>0</v>
      </c>
      <c r="AO1527" t="n">
        <v>0.08002164260317549</v>
      </c>
      <c r="AP1527" t="n">
        <v>0</v>
      </c>
      <c r="AQ1527" t="n">
        <v>0.4965001613589007</v>
      </c>
      <c r="AR1527" t="n">
        <v>1</v>
      </c>
      <c r="AS1527" t="n">
        <v>0</v>
      </c>
      <c r="AT1527" t="n">
        <v>0</v>
      </c>
      <c r="AU1527" t="n">
        <v>0</v>
      </c>
      <c r="AV1527" t="n">
        <v>0.487725343777567</v>
      </c>
      <c r="AW1527" t="n">
        <v>0.1533325681249883</v>
      </c>
    </row>
    <row r="1528" spans="1:49">
      <c r="A1528" t="n">
        <v>-31.42491603</v>
      </c>
      <c r="B1528" t="n">
        <v>9.993721484999998</v>
      </c>
      <c r="C1528" t="n">
        <v>59.83281788279832</v>
      </c>
      <c r="D1528" t="n">
        <v>95.0716474146997</v>
      </c>
      <c r="E1528" t="n">
        <v>1590.12561016964</v>
      </c>
      <c r="F1528" t="n">
        <v>1525</v>
      </c>
      <c r="G1528" t="n">
        <v>72.61421050999999</v>
      </c>
      <c r="H1528" t="n">
        <v>-0.4031416287834837</v>
      </c>
      <c r="I1528" t="n">
        <v>0.6565809617969863</v>
      </c>
      <c r="J1528" t="n">
        <v>0</v>
      </c>
      <c r="K1528" t="n">
        <v>0</v>
      </c>
      <c r="L1528" t="n">
        <v>-0.07420081955973529</v>
      </c>
      <c r="M1528" t="n">
        <v>0</v>
      </c>
      <c r="N1528" t="n">
        <v>89.38541324899494</v>
      </c>
      <c r="O1528" t="n">
        <v>-7.348386083784132</v>
      </c>
      <c r="P1528" t="b">
        <v>1</v>
      </c>
      <c r="Q1528" t="n">
        <v>0</v>
      </c>
      <c r="R1528" t="b">
        <v>0</v>
      </c>
      <c r="S1528" t="n">
        <v>-7.348386083784132</v>
      </c>
      <c r="T1528" t="n">
        <v>598.1837754653191</v>
      </c>
      <c r="U1528" t="n">
        <v>2359.236810435219</v>
      </c>
      <c r="V1528" t="n">
        <v>-117.3082939007006</v>
      </c>
      <c r="W1528" t="n">
        <v>5</v>
      </c>
      <c r="X1528" t="n">
        <v>1590.125610233338</v>
      </c>
      <c r="Y1528" t="b">
        <v>0</v>
      </c>
      <c r="Z1528" t="n">
        <v>1590.125610233338</v>
      </c>
      <c r="AA1528" t="b">
        <v>0</v>
      </c>
      <c r="AB1528" t="n">
        <v>-29.74348222634397</v>
      </c>
      <c r="AC1528" t="n">
        <v>-7.348386083784132</v>
      </c>
      <c r="AD1528" t="b">
        <v>0</v>
      </c>
      <c r="AE1528" t="n">
        <v>0</v>
      </c>
      <c r="AF1528" t="n">
        <v>0</v>
      </c>
      <c r="AG1528" t="n">
        <v>0.8921430654565163</v>
      </c>
      <c r="AH1528" t="n">
        <v>48.24473475329744</v>
      </c>
      <c r="AI1528" t="n">
        <v>-39.37009111389008</v>
      </c>
      <c r="AJ1528" t="n">
        <v>-6.555811686945181</v>
      </c>
      <c r="AK1528" t="n">
        <v>-9.626608887546116</v>
      </c>
      <c r="AL1528" t="n">
        <v>-6.555811686945181</v>
      </c>
      <c r="AM1528" t="n">
        <v>2</v>
      </c>
      <c r="AN1528" t="n">
        <v>3.091827989001704</v>
      </c>
      <c r="AO1528" t="n">
        <v>-2.805519827198388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</row>
    <row r="1529" spans="1:49">
      <c r="A1529" t="n">
        <v>-82.11026448</v>
      </c>
      <c r="B1529" t="n">
        <v>60.67131268999999</v>
      </c>
      <c r="C1529" t="n">
        <v>59.76368237219232</v>
      </c>
      <c r="D1529" t="n">
        <v>94.96179420836995</v>
      </c>
      <c r="E1529" t="n">
        <v>1551.315467243045</v>
      </c>
      <c r="F1529" t="n">
        <v>1526</v>
      </c>
      <c r="G1529" t="n">
        <v>70.841917885</v>
      </c>
      <c r="H1529" t="n">
        <v>-0.5667081725183252</v>
      </c>
      <c r="I1529" t="n">
        <v>1.715582513385743</v>
      </c>
      <c r="J1529" t="n">
        <v>0</v>
      </c>
      <c r="K1529" t="n">
        <v>0</v>
      </c>
      <c r="L1529" t="n">
        <v>-0.100857471052442</v>
      </c>
      <c r="M1529" t="n">
        <v>0</v>
      </c>
      <c r="N1529" t="n">
        <v>89.39768148409476</v>
      </c>
      <c r="O1529" t="n">
        <v>-12.7968712113947</v>
      </c>
      <c r="P1529" t="b">
        <v>1</v>
      </c>
      <c r="Q1529" t="n">
        <v>0</v>
      </c>
      <c r="R1529" t="b">
        <v>0</v>
      </c>
      <c r="S1529" t="n">
        <v>-12.7968712113947</v>
      </c>
      <c r="T1529" t="n">
        <v>583.5839239182745</v>
      </c>
      <c r="U1529" t="n">
        <v>2301.654995933675</v>
      </c>
      <c r="V1529" t="n">
        <v>-209.397677961642</v>
      </c>
      <c r="W1529" t="n">
        <v>5</v>
      </c>
      <c r="X1529" t="n">
        <v>1551.315467259297</v>
      </c>
      <c r="Y1529" t="b">
        <v>0</v>
      </c>
      <c r="Z1529" t="n">
        <v>1551.315467259297</v>
      </c>
      <c r="AA1529" t="b">
        <v>0</v>
      </c>
      <c r="AB1529" t="n">
        <v>-53.09271753591328</v>
      </c>
      <c r="AC1529" t="n">
        <v>-12.7968712113947</v>
      </c>
      <c r="AD1529" t="b">
        <v>0</v>
      </c>
      <c r="AE1529" t="n">
        <v>0</v>
      </c>
      <c r="AF1529" t="n">
        <v>0</v>
      </c>
      <c r="AG1529" t="n">
        <v>0.9255600688253259</v>
      </c>
      <c r="AH1529" t="n">
        <v>48.27184415091005</v>
      </c>
      <c r="AI1529" t="n">
        <v>-72.90875266567284</v>
      </c>
      <c r="AJ1529" t="n">
        <v>-11.84427299916731</v>
      </c>
      <c r="AK1529" t="n">
        <v>-19.81603512975955</v>
      </c>
      <c r="AL1529" t="n">
        <v>-11.84427299916731</v>
      </c>
      <c r="AM1529" t="n">
        <v>2</v>
      </c>
      <c r="AN1529" t="n">
        <v>7.399168211769096</v>
      </c>
      <c r="AO1529" t="n">
        <v>-2.725876800684352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</row>
    <row r="1530" spans="1:49">
      <c r="A1530" t="n">
        <v>-101.3706969</v>
      </c>
      <c r="B1530" t="n">
        <v>79.92879735</v>
      </c>
      <c r="C1530" t="n">
        <v>59.6943510736232</v>
      </c>
      <c r="D1530" t="n">
        <v>94.85162990380255</v>
      </c>
      <c r="E1530" t="n">
        <v>1502.907308434205</v>
      </c>
      <c r="F1530" t="n">
        <v>1527</v>
      </c>
      <c r="G1530" t="n">
        <v>68.63132508000001</v>
      </c>
      <c r="H1530" t="n">
        <v>-0.6490968728098689</v>
      </c>
      <c r="I1530" t="n">
        <v>2.118003103177513</v>
      </c>
      <c r="J1530" t="n">
        <v>0</v>
      </c>
      <c r="K1530" t="n">
        <v>0</v>
      </c>
      <c r="L1530" t="n">
        <v>-0.1233559881159939</v>
      </c>
      <c r="M1530" t="n">
        <v>0</v>
      </c>
      <c r="N1530" t="n">
        <v>89.42209122542116</v>
      </c>
      <c r="O1530" t="n">
        <v>-15.25242438068291</v>
      </c>
      <c r="P1530" t="b">
        <v>1</v>
      </c>
      <c r="Q1530" t="n">
        <v>0</v>
      </c>
      <c r="R1530" t="b">
        <v>0</v>
      </c>
      <c r="S1530" t="n">
        <v>-15.25242438068291</v>
      </c>
      <c r="T1530" t="n">
        <v>565.3734284680863</v>
      </c>
      <c r="U1530" t="n">
        <v>2229.832801878133</v>
      </c>
      <c r="V1530" t="n">
        <v>-257.6172078937436</v>
      </c>
      <c r="W1530" t="n">
        <v>5</v>
      </c>
      <c r="X1530" t="n">
        <v>1502.907308465861</v>
      </c>
      <c r="Y1530" t="b">
        <v>0</v>
      </c>
      <c r="Z1530" t="n">
        <v>1502.907308465861</v>
      </c>
      <c r="AA1530" t="b">
        <v>0</v>
      </c>
      <c r="AB1530" t="n">
        <v>-65.31876467894106</v>
      </c>
      <c r="AC1530" t="n">
        <v>-15.25242438068291</v>
      </c>
      <c r="AD1530" t="b">
        <v>0</v>
      </c>
      <c r="AE1530" t="n">
        <v>0</v>
      </c>
      <c r="AF1530" t="n">
        <v>0</v>
      </c>
      <c r="AG1530" t="n">
        <v>0.9338060356781441</v>
      </c>
      <c r="AH1530" t="n">
        <v>48.30442704004113</v>
      </c>
      <c r="AI1530" t="n">
        <v>-90.4971167659281</v>
      </c>
      <c r="AJ1530" t="n">
        <v>-14.24280594540618</v>
      </c>
      <c r="AK1530" t="n">
        <v>-25.17835208698703</v>
      </c>
      <c r="AL1530" t="n">
        <v>-14.24280594540618</v>
      </c>
      <c r="AM1530" t="n">
        <v>2</v>
      </c>
      <c r="AN1530" t="n">
        <v>9.492307329335803</v>
      </c>
      <c r="AO1530" t="n">
        <v>-2.627695436834293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</row>
    <row r="1531" spans="1:49">
      <c r="A1531" t="n">
        <v>-101.3706969</v>
      </c>
      <c r="B1531" t="n">
        <v>79.92879735</v>
      </c>
      <c r="C1531" t="n">
        <v>59.62541084377295</v>
      </c>
      <c r="D1531" t="n">
        <v>94.74208698978084</v>
      </c>
      <c r="E1531" t="n">
        <v>1451.23375588477</v>
      </c>
      <c r="F1531" t="n">
        <v>1528</v>
      </c>
      <c r="G1531" t="n">
        <v>66.27161576</v>
      </c>
      <c r="H1531" t="n">
        <v>-0.6454894404088591</v>
      </c>
      <c r="I1531" t="n">
        <v>2.118003103177513</v>
      </c>
      <c r="J1531" t="n">
        <v>0</v>
      </c>
      <c r="K1531" t="n">
        <v>0</v>
      </c>
      <c r="L1531" t="n">
        <v>-0.135385350668309</v>
      </c>
      <c r="M1531" t="n">
        <v>0</v>
      </c>
      <c r="N1531" t="n">
        <v>89.44984428005657</v>
      </c>
      <c r="O1531" t="n">
        <v>-14.80047058487635</v>
      </c>
      <c r="P1531" t="b">
        <v>1</v>
      </c>
      <c r="Q1531" t="n">
        <v>0</v>
      </c>
      <c r="R1531" t="b">
        <v>0</v>
      </c>
      <c r="S1531" t="n">
        <v>-14.80047058487635</v>
      </c>
      <c r="T1531" t="n">
        <v>545.9345359961519</v>
      </c>
      <c r="U1531" t="n">
        <v>2153.165809968823</v>
      </c>
      <c r="V1531" t="n">
        <v>-258.8846718815243</v>
      </c>
      <c r="W1531" t="n">
        <v>5</v>
      </c>
      <c r="X1531" t="n">
        <v>1451.233755918987</v>
      </c>
      <c r="Y1531" t="b">
        <v>0</v>
      </c>
      <c r="Z1531" t="n">
        <v>1451.233755918987</v>
      </c>
      <c r="AA1531" t="b">
        <v>0</v>
      </c>
      <c r="AB1531" t="n">
        <v>-65.64012978740475</v>
      </c>
      <c r="AC1531" t="n">
        <v>-14.80047058487635</v>
      </c>
      <c r="AD1531" t="b">
        <v>0</v>
      </c>
      <c r="AE1531" t="n">
        <v>0</v>
      </c>
      <c r="AF1531" t="n">
        <v>0</v>
      </c>
      <c r="AG1531" t="n">
        <v>0.9344750901804504</v>
      </c>
      <c r="AH1531" t="n">
        <v>48.33896026204287</v>
      </c>
      <c r="AI1531" t="n">
        <v>-91.00751662098149</v>
      </c>
      <c r="AJ1531" t="n">
        <v>-13.83067108451543</v>
      </c>
      <c r="AK1531" t="n">
        <v>-25.36738683357675</v>
      </c>
      <c r="AL1531" t="n">
        <v>-13.83067108451543</v>
      </c>
      <c r="AM1531" t="n">
        <v>2</v>
      </c>
      <c r="AN1531" t="n">
        <v>9.183647989418272</v>
      </c>
      <c r="AO1531" t="n">
        <v>-2.524267128211352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</row>
    <row r="1532" spans="1:49">
      <c r="A1532" t="n">
        <v>-101.3706969</v>
      </c>
      <c r="B1532" t="n">
        <v>79.92879735</v>
      </c>
      <c r="C1532" t="n">
        <v>59.55682144552627</v>
      </c>
      <c r="D1532" t="n">
        <v>94.63310153134449</v>
      </c>
      <c r="E1532" t="n">
        <v>1403.319002696675</v>
      </c>
      <c r="F1532" t="n">
        <v>1529</v>
      </c>
      <c r="G1532" t="n">
        <v>64.08355467</v>
      </c>
      <c r="H1532" t="n">
        <v>-0.5587540405546942</v>
      </c>
      <c r="I1532" t="n">
        <v>2.118003103177513</v>
      </c>
      <c r="J1532" t="n">
        <v>0</v>
      </c>
      <c r="K1532" t="n">
        <v>0</v>
      </c>
      <c r="L1532" t="n">
        <v>-0.1282379750486122</v>
      </c>
      <c r="M1532" t="n">
        <v>0</v>
      </c>
      <c r="N1532" t="n">
        <v>89.47759733469198</v>
      </c>
      <c r="O1532" t="n">
        <v>-11.84873820272057</v>
      </c>
      <c r="P1532" t="b">
        <v>1</v>
      </c>
      <c r="Q1532" t="n">
        <v>0</v>
      </c>
      <c r="R1532" t="b">
        <v>0</v>
      </c>
      <c r="S1532" t="n">
        <v>-11.84873820272057</v>
      </c>
      <c r="T1532" t="n">
        <v>527.9096530624633</v>
      </c>
      <c r="U1532" t="n">
        <v>2082.075671678355</v>
      </c>
      <c r="V1532" t="n">
        <v>-214.3304533370556</v>
      </c>
      <c r="W1532" t="n">
        <v>5</v>
      </c>
      <c r="X1532" t="n">
        <v>1403.319002711212</v>
      </c>
      <c r="Y1532" t="b">
        <v>0</v>
      </c>
      <c r="Z1532" t="n">
        <v>1403.319002711212</v>
      </c>
      <c r="AA1532" t="b">
        <v>0</v>
      </c>
      <c r="AB1532" t="n">
        <v>-54.34342123150498</v>
      </c>
      <c r="AC1532" t="n">
        <v>-11.84873820272057</v>
      </c>
      <c r="AD1532" t="b">
        <v>0</v>
      </c>
      <c r="AE1532" t="n">
        <v>0</v>
      </c>
      <c r="AF1532" t="n">
        <v>0</v>
      </c>
      <c r="AG1532" t="n">
        <v>0.928261987703114</v>
      </c>
      <c r="AH1532" t="n">
        <v>48.3721315080037</v>
      </c>
      <c r="AI1532" t="n">
        <v>-74.84411307261783</v>
      </c>
      <c r="AJ1532" t="n">
        <v>-10.99873327583122</v>
      </c>
      <c r="AK1532" t="n">
        <v>-20.50069184111285</v>
      </c>
      <c r="AL1532" t="n">
        <v>-10.99873327583122</v>
      </c>
      <c r="AM1532" t="n">
        <v>2</v>
      </c>
      <c r="AN1532" t="n">
        <v>6.447493665106775</v>
      </c>
      <c r="AO1532" t="n">
        <v>-2.429590169015633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</row>
    <row r="1533" spans="1:49">
      <c r="A1533" t="n">
        <v>-101.3706969</v>
      </c>
      <c r="B1533" t="n">
        <v>79.92879735</v>
      </c>
      <c r="C1533" t="n">
        <v>59.48855681383198</v>
      </c>
      <c r="D1533" t="n">
        <v>94.52463211230349</v>
      </c>
      <c r="E1533" t="n">
        <v>1364.00510472856</v>
      </c>
      <c r="F1533" t="n">
        <v>1530</v>
      </c>
      <c r="G1533" t="n">
        <v>62.28825772</v>
      </c>
      <c r="H1533" t="n">
        <v>-0.4389594307057152</v>
      </c>
      <c r="I1533" t="n">
        <v>2.118003103177513</v>
      </c>
      <c r="J1533" t="n">
        <v>0</v>
      </c>
      <c r="K1533" t="n">
        <v>0</v>
      </c>
      <c r="L1533" t="n">
        <v>-0.09939072713821617</v>
      </c>
      <c r="M1533" t="n">
        <v>0</v>
      </c>
      <c r="N1533" t="n">
        <v>89.50535038932739</v>
      </c>
      <c r="O1533" t="n">
        <v>-8.11886843028471</v>
      </c>
      <c r="P1533" t="b">
        <v>1</v>
      </c>
      <c r="Q1533" t="n">
        <v>0</v>
      </c>
      <c r="R1533" t="b">
        <v>0</v>
      </c>
      <c r="S1533" t="n">
        <v>-8.11886843028471</v>
      </c>
      <c r="T1533" t="n">
        <v>513.1202957164314</v>
      </c>
      <c r="U1533" t="n">
        <v>2023.746446305606</v>
      </c>
      <c r="V1533" t="n">
        <v>-151.0941649098177</v>
      </c>
      <c r="W1533" t="n">
        <v>5</v>
      </c>
      <c r="X1533" t="n">
        <v>1364.005104809978</v>
      </c>
      <c r="Y1533" t="b">
        <v>0</v>
      </c>
      <c r="Z1533" t="n">
        <v>1364.005104809978</v>
      </c>
      <c r="AA1533" t="b">
        <v>0</v>
      </c>
      <c r="AB1533" t="n">
        <v>-38.30987954102883</v>
      </c>
      <c r="AC1533" t="n">
        <v>-8.11886843028471</v>
      </c>
      <c r="AD1533" t="b">
        <v>0</v>
      </c>
      <c r="AE1533" t="n">
        <v>0</v>
      </c>
      <c r="AF1533" t="n">
        <v>0</v>
      </c>
      <c r="AG1533" t="n">
        <v>0.9126668190651546</v>
      </c>
      <c r="AH1533" t="n">
        <v>48.40120527272235</v>
      </c>
      <c r="AI1533" t="n">
        <v>-51.87560222474781</v>
      </c>
      <c r="AJ1533" t="n">
        <v>-7.409821824676451</v>
      </c>
      <c r="AK1533" t="n">
        <v>-13.56572268371897</v>
      </c>
      <c r="AL1533" t="n">
        <v>-7.409821824676451</v>
      </c>
      <c r="AM1533" t="n">
        <v>2</v>
      </c>
      <c r="AN1533" t="n">
        <v>2.93681859292082</v>
      </c>
      <c r="AO1533" t="n">
        <v>-2.352762316548568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</row>
    <row r="1534" spans="1:49">
      <c r="A1534" t="n">
        <v>-76.02802266499999</v>
      </c>
      <c r="B1534" t="n">
        <v>54.590001745</v>
      </c>
      <c r="C1534" t="n">
        <v>59.42570987914542</v>
      </c>
      <c r="D1534" t="n">
        <v>94.424771169312</v>
      </c>
      <c r="E1534" t="n">
        <v>1334.984118057545</v>
      </c>
      <c r="F1534" t="n">
        <v>1531</v>
      </c>
      <c r="G1534" t="n">
        <v>60.96299384</v>
      </c>
      <c r="H1534" t="n">
        <v>-0.2858755949557974</v>
      </c>
      <c r="I1534" t="n">
        <v>1.588502327174198</v>
      </c>
      <c r="J1534" t="n">
        <v>0</v>
      </c>
      <c r="K1534" t="n">
        <v>0</v>
      </c>
      <c r="L1534" t="n">
        <v>-0.06057575001943055</v>
      </c>
      <c r="M1534" t="n">
        <v>0</v>
      </c>
      <c r="N1534" t="n">
        <v>89.52870434750361</v>
      </c>
      <c r="O1534" t="n">
        <v>-3.628424505551548</v>
      </c>
      <c r="P1534" t="b">
        <v>1</v>
      </c>
      <c r="Q1534" t="n">
        <v>0</v>
      </c>
      <c r="R1534" t="b">
        <v>0</v>
      </c>
      <c r="S1534" t="n">
        <v>-3.628424505551548</v>
      </c>
      <c r="T1534" t="n">
        <v>502.2029925376406</v>
      </c>
      <c r="U1534" t="n">
        <v>1980.688602568454</v>
      </c>
      <c r="V1534" t="n">
        <v>-68.99381775201338</v>
      </c>
      <c r="W1534" t="n">
        <v>5</v>
      </c>
      <c r="X1534" t="n">
        <v>1334.984118131138</v>
      </c>
      <c r="Y1534" t="b">
        <v>0</v>
      </c>
      <c r="Z1534" t="n">
        <v>1334.984118131138</v>
      </c>
      <c r="AA1534" t="b">
        <v>0</v>
      </c>
      <c r="AB1534" t="n">
        <v>-17.4933614989892</v>
      </c>
      <c r="AC1534" t="n">
        <v>-3.628424505551548</v>
      </c>
      <c r="AD1534" t="b">
        <v>0</v>
      </c>
      <c r="AE1534" t="n">
        <v>0</v>
      </c>
      <c r="AF1534" t="n">
        <v>0</v>
      </c>
      <c r="AG1534" t="n">
        <v>0.8489503422063321</v>
      </c>
      <c r="AH1534" t="n">
        <v>48.42545766648371</v>
      </c>
      <c r="AI1534" t="n">
        <v>-22.03411755327292</v>
      </c>
      <c r="AJ1534" t="n">
        <v>-3.080352225657828</v>
      </c>
      <c r="AK1534" t="n">
        <v>-4.540756054283733</v>
      </c>
      <c r="AL1534" t="n">
        <v>-3.080352225657828</v>
      </c>
      <c r="AM1534" t="n">
        <v>2</v>
      </c>
      <c r="AN1534" t="n">
        <v>0</v>
      </c>
      <c r="AO1534" t="n">
        <v>-1.49080614032883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</row>
    <row r="1535" spans="1:49">
      <c r="A1535" t="n">
        <v>-25.342674215</v>
      </c>
      <c r="B1535" t="n">
        <v>3.91241054</v>
      </c>
      <c r="C1535" t="n">
        <v>59.37874217896814</v>
      </c>
      <c r="D1535" t="n">
        <v>94.3501416133402</v>
      </c>
      <c r="E1535" t="n">
        <v>1317.33587807398</v>
      </c>
      <c r="F1535" t="n">
        <v>1532</v>
      </c>
      <c r="G1535" t="n">
        <v>60.15707448000001</v>
      </c>
      <c r="H1535" t="n">
        <v>-0.1935242228044043</v>
      </c>
      <c r="I1535" t="n">
        <v>0.5295007755854418</v>
      </c>
      <c r="J1535" t="n">
        <v>0</v>
      </c>
      <c r="K1535" t="n">
        <v>0</v>
      </c>
      <c r="L1535" t="n">
        <v>-0.01468898962358717</v>
      </c>
      <c r="M1535" t="n">
        <v>0</v>
      </c>
      <c r="N1535" t="n">
        <v>89.53886101630309</v>
      </c>
      <c r="O1535" t="n">
        <v>-1.009706219493509</v>
      </c>
      <c r="P1535" t="b">
        <v>1</v>
      </c>
      <c r="Q1535" t="n">
        <v>0</v>
      </c>
      <c r="R1535" t="b">
        <v>0</v>
      </c>
      <c r="S1535" t="n">
        <v>-1.009706219493509</v>
      </c>
      <c r="T1535" t="n">
        <v>495.5639630405286</v>
      </c>
      <c r="U1535" t="n">
        <v>1954.504270231845</v>
      </c>
      <c r="V1535" t="n">
        <v>-19.45658860063799</v>
      </c>
      <c r="W1535" t="n">
        <v>5</v>
      </c>
      <c r="X1535" t="n">
        <v>1317.335878136264</v>
      </c>
      <c r="Y1535" t="b">
        <v>0</v>
      </c>
      <c r="Z1535" t="n">
        <v>1317.335878136264</v>
      </c>
      <c r="AA1535" t="b">
        <v>0</v>
      </c>
      <c r="AB1535" t="n">
        <v>-4.933212119837218</v>
      </c>
      <c r="AC1535" t="n">
        <v>-1.009706219493509</v>
      </c>
      <c r="AD1535" t="b">
        <v>0</v>
      </c>
      <c r="AE1535" t="n">
        <v>0</v>
      </c>
      <c r="AF1535" t="n">
        <v>0</v>
      </c>
      <c r="AG1535" t="n">
        <v>0.5504033561161122</v>
      </c>
      <c r="AH1535" t="n">
        <v>48.44420405725201</v>
      </c>
      <c r="AI1535" t="n">
        <v>-4.028570485446713</v>
      </c>
      <c r="AJ1535" t="n">
        <v>-0.5557456919005392</v>
      </c>
      <c r="AK1535" t="n">
        <v>0.9046416343905035</v>
      </c>
      <c r="AL1535" t="n">
        <v>-0.5557456919005392</v>
      </c>
      <c r="AM1535" t="n">
        <v>2</v>
      </c>
      <c r="AN1535" t="n">
        <v>0</v>
      </c>
      <c r="AO1535" t="n">
        <v>0.07770415521927286</v>
      </c>
      <c r="AP1535" t="n">
        <v>0</v>
      </c>
      <c r="AQ1535" t="n">
        <v>0.4074260108229385</v>
      </c>
      <c r="AR1535" t="n">
        <v>1</v>
      </c>
      <c r="AS1535" t="n">
        <v>0</v>
      </c>
      <c r="AT1535" t="n">
        <v>0</v>
      </c>
      <c r="AU1535" t="n">
        <v>0</v>
      </c>
      <c r="AV1535" t="n">
        <v>0.3985046294076147</v>
      </c>
      <c r="AW1535" t="n">
        <v>0.1252830901988833</v>
      </c>
    </row>
    <row r="1536" spans="1:49">
      <c r="A1536" t="n">
        <v>0</v>
      </c>
      <c r="B1536" t="n">
        <v>-21.42638506</v>
      </c>
      <c r="C1536" t="n">
        <v>59.37519370604096</v>
      </c>
      <c r="D1536" t="n">
        <v>94.3445032499983</v>
      </c>
      <c r="E1536" t="n">
        <v>1800.72136412452</v>
      </c>
      <c r="F1536" t="n">
        <v>1533</v>
      </c>
      <c r="G1536" t="n">
        <v>59.58794129</v>
      </c>
      <c r="H1536" t="n">
        <v>-0.0859046388265714</v>
      </c>
      <c r="I1536" t="n">
        <v>-0</v>
      </c>
      <c r="J1536" t="n">
        <v>0</v>
      </c>
      <c r="K1536" t="n">
        <v>0</v>
      </c>
      <c r="L1536" t="n">
        <v>0.04202883419340986</v>
      </c>
      <c r="M1536" t="n">
        <v>0</v>
      </c>
      <c r="N1536" t="n">
        <v>89.5358203957267</v>
      </c>
      <c r="O1536" t="n">
        <v>1.991281246694979</v>
      </c>
      <c r="P1536" t="b">
        <v>1</v>
      </c>
      <c r="Q1536" t="n">
        <v>0</v>
      </c>
      <c r="R1536" t="b">
        <v>0</v>
      </c>
      <c r="S1536" t="n">
        <v>1.991281246694979</v>
      </c>
      <c r="T1536" t="n">
        <v>490.8755385855118</v>
      </c>
      <c r="U1536" t="n">
        <v>1936.013124181258</v>
      </c>
      <c r="V1536" t="n">
        <v>38.73758970482769</v>
      </c>
      <c r="W1536" t="n">
        <v>4</v>
      </c>
      <c r="X1536" t="n">
        <v>1726.923706769683</v>
      </c>
      <c r="Y1536" t="b">
        <v>1</v>
      </c>
      <c r="Z1536" t="n">
        <v>1726.923706769683</v>
      </c>
      <c r="AA1536" t="b">
        <v>0</v>
      </c>
      <c r="AB1536" t="n">
        <v>9.821904083374161</v>
      </c>
      <c r="AC1536" t="n">
        <v>1.991281246694979</v>
      </c>
      <c r="AD1536" t="b">
        <v>0</v>
      </c>
      <c r="AE1536" t="n">
        <v>0</v>
      </c>
      <c r="AF1536" t="n">
        <v>73.79765735483738</v>
      </c>
      <c r="AG1536" t="n">
        <v>0.8209033440231549</v>
      </c>
      <c r="AH1536" t="n">
        <v>48.4597314279216</v>
      </c>
      <c r="AI1536" t="n">
        <v>13.41339795074785</v>
      </c>
      <c r="AJ1536" t="n">
        <v>2.425719496933627</v>
      </c>
      <c r="AK1536" t="n">
        <v>2.40229471826561</v>
      </c>
      <c r="AL1536" t="n">
        <v>2.529379210198268</v>
      </c>
      <c r="AM1536" t="n">
        <v>0</v>
      </c>
      <c r="AN1536" t="n">
        <v>0</v>
      </c>
      <c r="AO1536" t="n">
        <v>3.132796922279317</v>
      </c>
      <c r="AP1536" t="n">
        <v>0</v>
      </c>
      <c r="AQ1536" t="n">
        <v>1.070910347531798</v>
      </c>
      <c r="AR1536" t="n">
        <v>1</v>
      </c>
      <c r="AS1536" t="n">
        <v>0</v>
      </c>
      <c r="AT1536" t="n">
        <v>0</v>
      </c>
      <c r="AU1536" t="n">
        <v>0</v>
      </c>
      <c r="AV1536" t="n">
        <v>1.061305687792162</v>
      </c>
      <c r="AW1536" t="n">
        <v>0.3336564907913528</v>
      </c>
    </row>
    <row r="1537" spans="1:49">
      <c r="A1537" t="n">
        <v>0</v>
      </c>
      <c r="B1537" t="n">
        <v>-21.42638506</v>
      </c>
      <c r="C1537" t="n">
        <v>59.43866812715011</v>
      </c>
      <c r="D1537" t="n">
        <v>94.44536124059741</v>
      </c>
      <c r="E1537" t="n">
        <v>2439.456879076405</v>
      </c>
      <c r="F1537" t="n">
        <v>1534</v>
      </c>
      <c r="G1537" t="n">
        <v>59.756831465</v>
      </c>
      <c r="H1537" t="n">
        <v>0.2036069322773386</v>
      </c>
      <c r="I1537" t="n">
        <v>-0</v>
      </c>
      <c r="J1537" t="n">
        <v>0</v>
      </c>
      <c r="K1537" t="n">
        <v>0</v>
      </c>
      <c r="L1537" t="n">
        <v>0.1089314842977019</v>
      </c>
      <c r="M1537" t="n">
        <v>0</v>
      </c>
      <c r="N1537" t="n">
        <v>89.52838067869197</v>
      </c>
      <c r="O1537" t="n">
        <v>10.1747722948988</v>
      </c>
      <c r="P1537" t="b">
        <v>1</v>
      </c>
      <c r="Q1537" t="n">
        <v>0</v>
      </c>
      <c r="R1537" t="b">
        <v>0</v>
      </c>
      <c r="S1537" t="n">
        <v>10.1747722948988</v>
      </c>
      <c r="T1537" t="n">
        <v>492.2668277259009</v>
      </c>
      <c r="U1537" t="n">
        <v>1941.500368550953</v>
      </c>
      <c r="V1537" t="n">
        <v>197.376530088185</v>
      </c>
      <c r="W1537" t="n">
        <v>3</v>
      </c>
      <c r="X1537" t="n">
        <v>2568.604987592911</v>
      </c>
      <c r="Y1537" t="b">
        <v>1</v>
      </c>
      <c r="Z1537" t="n">
        <v>2568.604987592911</v>
      </c>
      <c r="AA1537" t="b">
        <v>0</v>
      </c>
      <c r="AB1537" t="n">
        <v>50.04475915014834</v>
      </c>
      <c r="AC1537" t="n">
        <v>10.1747722948988</v>
      </c>
      <c r="AD1537" t="b">
        <v>0</v>
      </c>
      <c r="AE1537" t="n">
        <v>0</v>
      </c>
      <c r="AF1537" t="n">
        <v>-129.1481085165055</v>
      </c>
      <c r="AG1537" t="n">
        <v>0.9113533146001623</v>
      </c>
      <c r="AH1537" t="n">
        <v>48.47192974475093</v>
      </c>
      <c r="AI1537" t="n">
        <v>41.50610513720157</v>
      </c>
      <c r="AJ1537" t="n">
        <v>11.16446512224819</v>
      </c>
      <c r="AK1537" t="n">
        <v>3.679378644270088</v>
      </c>
      <c r="AL1537" t="n">
        <v>10.60312168481757</v>
      </c>
      <c r="AM1537" t="n">
        <v>0</v>
      </c>
      <c r="AN1537" t="n">
        <v>0</v>
      </c>
      <c r="AO1537" t="n">
        <v>10.92635668360769</v>
      </c>
      <c r="AP1537" t="n">
        <v>0</v>
      </c>
      <c r="AQ1537" t="n">
        <v>2.5827213855578</v>
      </c>
      <c r="AR1537" t="n">
        <v>1</v>
      </c>
      <c r="AS1537" t="n">
        <v>0</v>
      </c>
      <c r="AT1537" t="n">
        <v>0</v>
      </c>
      <c r="AU1537" t="n">
        <v>0</v>
      </c>
      <c r="AV1537" t="n">
        <v>2.578593233994521</v>
      </c>
      <c r="AW1537" t="n">
        <v>0.8106659368072898</v>
      </c>
    </row>
    <row r="1538" spans="1:49">
      <c r="A1538" t="n">
        <v>0</v>
      </c>
      <c r="B1538" t="n">
        <v>-21.42638506</v>
      </c>
      <c r="C1538" t="n">
        <v>59.54762714229738</v>
      </c>
      <c r="D1538" t="n">
        <v>94.6184921984444</v>
      </c>
      <c r="E1538" t="n">
        <v>2621.9987278208</v>
      </c>
      <c r="F1538" t="n">
        <v>1535</v>
      </c>
      <c r="G1538" t="n">
        <v>60.99900017</v>
      </c>
      <c r="H1538" t="n">
        <v>0.4473593097172213</v>
      </c>
      <c r="I1538" t="n">
        <v>-0</v>
      </c>
      <c r="J1538" t="n">
        <v>0</v>
      </c>
      <c r="K1538" t="n">
        <v>0</v>
      </c>
      <c r="L1538" t="n">
        <v>0.1880754449754358</v>
      </c>
      <c r="M1538" t="n">
        <v>0</v>
      </c>
      <c r="N1538" t="n">
        <v>89.52094096165725</v>
      </c>
      <c r="O1538" t="n">
        <v>17.48648169618408</v>
      </c>
      <c r="P1538" t="b">
        <v>1</v>
      </c>
      <c r="Q1538" t="n">
        <v>0</v>
      </c>
      <c r="R1538" t="b">
        <v>0</v>
      </c>
      <c r="S1538" t="n">
        <v>17.48648169618408</v>
      </c>
      <c r="T1538" t="n">
        <v>502.4996066889035</v>
      </c>
      <c r="U1538" t="n">
        <v>1981.858448781035</v>
      </c>
      <c r="V1538" t="n">
        <v>332.3059316490133</v>
      </c>
      <c r="W1538" t="n">
        <v>3</v>
      </c>
      <c r="X1538" t="n">
        <v>2621.99872773731</v>
      </c>
      <c r="Y1538" t="b">
        <v>0</v>
      </c>
      <c r="Z1538" t="n">
        <v>2621.99872773731</v>
      </c>
      <c r="AA1538" t="b">
        <v>0</v>
      </c>
      <c r="AB1538" t="n">
        <v>84.25606786232589</v>
      </c>
      <c r="AC1538" t="n">
        <v>17.48648169618408</v>
      </c>
      <c r="AD1538" t="b">
        <v>0</v>
      </c>
      <c r="AE1538" t="n">
        <v>0</v>
      </c>
      <c r="AF1538" t="n">
        <v>8.349024938070215e-08</v>
      </c>
      <c r="AG1538" t="n">
        <v>0.9328927225232697</v>
      </c>
      <c r="AH1538" t="n">
        <v>48.50278058726344</v>
      </c>
      <c r="AI1538" t="n">
        <v>68.26681446946441</v>
      </c>
      <c r="AJ1538" t="n">
        <v>18.74436499931846</v>
      </c>
      <c r="AK1538" t="n">
        <v>4.581200061054815</v>
      </c>
      <c r="AL1538" t="n">
        <v>18.74436499991532</v>
      </c>
      <c r="AM1538" t="n">
        <v>0</v>
      </c>
      <c r="AN1538" t="n">
        <v>0</v>
      </c>
      <c r="AO1538" t="n">
        <v>18.77753427080251</v>
      </c>
      <c r="AP1538" t="n">
        <v>0</v>
      </c>
      <c r="AQ1538" t="n">
        <v>3.987978000260262</v>
      </c>
      <c r="AR1538" t="n">
        <v>1</v>
      </c>
      <c r="AS1538" t="n">
        <v>0</v>
      </c>
      <c r="AT1538" t="n">
        <v>0</v>
      </c>
      <c r="AU1538" t="n">
        <v>0</v>
      </c>
      <c r="AV1538" t="n">
        <v>3.988347191025484</v>
      </c>
      <c r="AW1538" t="n">
        <v>1.253868647951422</v>
      </c>
    </row>
    <row r="1539" spans="1:49">
      <c r="A1539" t="n">
        <v>0</v>
      </c>
      <c r="B1539" t="n">
        <v>-21.42638506</v>
      </c>
      <c r="C1539" t="n">
        <v>59.69394979844432</v>
      </c>
      <c r="D1539" t="n">
        <v>94.8509922956525</v>
      </c>
      <c r="E1539" t="n">
        <v>2702.54341712521</v>
      </c>
      <c r="F1539" t="n">
        <v>1536</v>
      </c>
      <c r="G1539" t="n">
        <v>62.872817065</v>
      </c>
      <c r="H1539" t="n">
        <v>0.603610495520444</v>
      </c>
      <c r="I1539" t="n">
        <v>-0</v>
      </c>
      <c r="J1539" t="n">
        <v>0</v>
      </c>
      <c r="K1539" t="n">
        <v>0</v>
      </c>
      <c r="L1539" t="n">
        <v>0.2763735472615814</v>
      </c>
      <c r="M1539" t="n">
        <v>0</v>
      </c>
      <c r="N1539" t="n">
        <v>89.51350124462252</v>
      </c>
      <c r="O1539" t="n">
        <v>22.79027912833916</v>
      </c>
      <c r="P1539" t="b">
        <v>1</v>
      </c>
      <c r="Q1539" t="n">
        <v>0</v>
      </c>
      <c r="R1539" t="b">
        <v>0</v>
      </c>
      <c r="S1539" t="n">
        <v>22.79027912833916</v>
      </c>
      <c r="T1539" t="n">
        <v>517.9357982677878</v>
      </c>
      <c r="U1539" t="n">
        <v>2042.738788368155</v>
      </c>
      <c r="V1539" t="n">
        <v>420.1894045381898</v>
      </c>
      <c r="W1539" t="n">
        <v>3</v>
      </c>
      <c r="X1539" t="n">
        <v>2702.543417011069</v>
      </c>
      <c r="Y1539" t="b">
        <v>0</v>
      </c>
      <c r="Z1539" t="n">
        <v>2702.543417011069</v>
      </c>
      <c r="AA1539" t="b">
        <v>0</v>
      </c>
      <c r="AB1539" t="n">
        <v>106.5388956739832</v>
      </c>
      <c r="AC1539" t="n">
        <v>22.79027912833916</v>
      </c>
      <c r="AD1539" t="b">
        <v>0</v>
      </c>
      <c r="AE1539" t="n">
        <v>0</v>
      </c>
      <c r="AF1539" t="n">
        <v>0</v>
      </c>
      <c r="AG1539" t="n">
        <v>0.9394808069083388</v>
      </c>
      <c r="AH1539" t="n">
        <v>48.54291823213748</v>
      </c>
      <c r="AI1539" t="n">
        <v>85.71571151151232</v>
      </c>
      <c r="AJ1539" t="n">
        <v>24.25837649982211</v>
      </c>
      <c r="AK1539" t="n">
        <v>5.187445695954324</v>
      </c>
      <c r="AL1539" t="n">
        <v>24.25837649982211</v>
      </c>
      <c r="AM1539" t="n">
        <v>0</v>
      </c>
      <c r="AN1539" t="n">
        <v>0</v>
      </c>
      <c r="AO1539" t="n">
        <v>24.27503670632218</v>
      </c>
      <c r="AP1539" t="n">
        <v>0</v>
      </c>
      <c r="AQ1539" t="n">
        <v>4.976108841035558</v>
      </c>
      <c r="AR1539" t="n">
        <v>1</v>
      </c>
      <c r="AS1539" t="n">
        <v>0</v>
      </c>
      <c r="AT1539" t="n">
        <v>0</v>
      </c>
      <c r="AU1539" t="n">
        <v>0</v>
      </c>
      <c r="AV1539" t="n">
        <v>4.980201878510188</v>
      </c>
      <c r="AW1539" t="n">
        <v>1.565690923293745</v>
      </c>
    </row>
    <row r="1540" spans="1:49">
      <c r="A1540" t="n">
        <v>0</v>
      </c>
      <c r="B1540" t="n">
        <v>-21.42638506</v>
      </c>
      <c r="C1540" t="n">
        <v>59.88936778907296</v>
      </c>
      <c r="D1540" t="n">
        <v>95.16150266372385</v>
      </c>
      <c r="E1540" t="n">
        <v>2808.45236240817</v>
      </c>
      <c r="F1540" t="n">
        <v>1537</v>
      </c>
      <c r="G1540" t="n">
        <v>65.33671596000001</v>
      </c>
      <c r="H1540" t="n">
        <v>0.7529618665343421</v>
      </c>
      <c r="I1540" t="n">
        <v>-0</v>
      </c>
      <c r="J1540" t="n">
        <v>0</v>
      </c>
      <c r="K1540" t="n">
        <v>0</v>
      </c>
      <c r="L1540" t="n">
        <v>0.3622705305129218</v>
      </c>
      <c r="M1540" t="n">
        <v>0</v>
      </c>
      <c r="N1540" t="n">
        <v>89.50606152758779</v>
      </c>
      <c r="O1540" t="n">
        <v>28.47194729744027</v>
      </c>
      <c r="P1540" t="b">
        <v>1</v>
      </c>
      <c r="Q1540" t="n">
        <v>0</v>
      </c>
      <c r="R1540" t="b">
        <v>0</v>
      </c>
      <c r="S1540" t="n">
        <v>28.47194729744027</v>
      </c>
      <c r="T1540" t="n">
        <v>538.2329871103624</v>
      </c>
      <c r="U1540" t="n">
        <v>2122.790901163269</v>
      </c>
      <c r="V1540" t="n">
        <v>505.1475394885517</v>
      </c>
      <c r="W1540" t="n">
        <v>3</v>
      </c>
      <c r="X1540" t="n">
        <v>2808.452362239005</v>
      </c>
      <c r="Y1540" t="b">
        <v>0</v>
      </c>
      <c r="Z1540" t="n">
        <v>2808.452362239005</v>
      </c>
      <c r="AA1540" t="b">
        <v>0</v>
      </c>
      <c r="AB1540" t="n">
        <v>128.0800049413164</v>
      </c>
      <c r="AC1540" t="n">
        <v>28.47194729744027</v>
      </c>
      <c r="AD1540" t="b">
        <v>0</v>
      </c>
      <c r="AE1540" t="n">
        <v>0</v>
      </c>
      <c r="AF1540" t="n">
        <v>0</v>
      </c>
      <c r="AG1540" t="n">
        <v>0.9436137300414638</v>
      </c>
      <c r="AH1540" t="n">
        <v>48.59009439366373</v>
      </c>
      <c r="AI1540" t="n">
        <v>102.5952466780041</v>
      </c>
      <c r="AJ1540" t="n">
        <v>30.17330756324324</v>
      </c>
      <c r="AK1540" t="n">
        <v>5.784963275648565</v>
      </c>
      <c r="AL1540" t="n">
        <v>30.17330756324324</v>
      </c>
      <c r="AM1540" t="n">
        <v>0</v>
      </c>
      <c r="AN1540" t="n">
        <v>0</v>
      </c>
      <c r="AO1540" t="n">
        <v>30.19878855173937</v>
      </c>
      <c r="AP1540" t="n">
        <v>0</v>
      </c>
      <c r="AQ1540" t="n">
        <v>6.068103609741267</v>
      </c>
      <c r="AR1540" t="n">
        <v>1</v>
      </c>
      <c r="AS1540" t="n">
        <v>0</v>
      </c>
      <c r="AT1540" t="n">
        <v>0</v>
      </c>
      <c r="AU1540" t="n">
        <v>0</v>
      </c>
      <c r="AV1540" t="n">
        <v>6.078531796529427</v>
      </c>
      <c r="AW1540" t="n">
        <v>1.910987203519862</v>
      </c>
    </row>
    <row r="1541" spans="1:49">
      <c r="A1541" t="n">
        <v>0</v>
      </c>
      <c r="B1541" t="n">
        <v>-21.42638506</v>
      </c>
      <c r="C1541" t="n">
        <v>60.12662141025132</v>
      </c>
      <c r="D1541" t="n">
        <v>95.5384879607345</v>
      </c>
      <c r="E1541" t="n">
        <v>2933.132530498985</v>
      </c>
      <c r="F1541" t="n">
        <v>1538</v>
      </c>
      <c r="G1541" t="n">
        <v>68.23731447</v>
      </c>
      <c r="H1541" t="n">
        <v>0.8549565425088428</v>
      </c>
      <c r="I1541" t="n">
        <v>-0</v>
      </c>
      <c r="J1541" t="n">
        <v>0</v>
      </c>
      <c r="K1541" t="n">
        <v>0</v>
      </c>
      <c r="L1541" t="n">
        <v>0.4364565778944158</v>
      </c>
      <c r="M1541" t="n">
        <v>0</v>
      </c>
      <c r="N1541" t="n">
        <v>89.49862181055306</v>
      </c>
      <c r="O1541" t="n">
        <v>33.25396596660934</v>
      </c>
      <c r="P1541" t="b">
        <v>1</v>
      </c>
      <c r="Q1541" t="n">
        <v>0</v>
      </c>
      <c r="R1541" t="b">
        <v>0</v>
      </c>
      <c r="S1541" t="n">
        <v>33.25396596660934</v>
      </c>
      <c r="T1541" t="n">
        <v>562.1276346681146</v>
      </c>
      <c r="U1541" t="n">
        <v>2217.031391131044</v>
      </c>
      <c r="V1541" t="n">
        <v>564.9108210935362</v>
      </c>
      <c r="W1541" t="n">
        <v>3</v>
      </c>
      <c r="X1541" t="n">
        <v>2933.132530466371</v>
      </c>
      <c r="Y1541" t="b">
        <v>0</v>
      </c>
      <c r="Z1541" t="n">
        <v>2933.132530466371</v>
      </c>
      <c r="AA1541" t="b">
        <v>0</v>
      </c>
      <c r="AB1541" t="n">
        <v>143.232966808706</v>
      </c>
      <c r="AC1541" t="n">
        <v>33.25396596660934</v>
      </c>
      <c r="AD1541" t="b">
        <v>0</v>
      </c>
      <c r="AE1541" t="n">
        <v>0</v>
      </c>
      <c r="AF1541" t="n">
        <v>0</v>
      </c>
      <c r="AG1541" t="n">
        <v>0.9456213271357014</v>
      </c>
      <c r="AH1541" t="n">
        <v>48.64500678614256</v>
      </c>
      <c r="AI1541" t="n">
        <v>114.4895596281464</v>
      </c>
      <c r="AJ1541" t="n">
        <v>35.16626054462626</v>
      </c>
      <c r="AK1541" t="n">
        <v>6.225790309396587</v>
      </c>
      <c r="AL1541" t="n">
        <v>35.16626054462626</v>
      </c>
      <c r="AM1541" t="n">
        <v>0</v>
      </c>
      <c r="AN1541" t="n">
        <v>0</v>
      </c>
      <c r="AO1541" t="n">
        <v>35.19939403060212</v>
      </c>
      <c r="AP1541" t="n">
        <v>0</v>
      </c>
      <c r="AQ1541" t="n">
        <v>7.022273150809702</v>
      </c>
      <c r="AR1541" t="n">
        <v>1</v>
      </c>
      <c r="AS1541" t="n">
        <v>0</v>
      </c>
      <c r="AT1541" t="n">
        <v>0</v>
      </c>
      <c r="AU1541" t="n">
        <v>0</v>
      </c>
      <c r="AV1541" t="n">
        <v>7.041286776389507</v>
      </c>
      <c r="AW1541" t="n">
        <v>2.213661024801521</v>
      </c>
    </row>
    <row r="1542" spans="1:49">
      <c r="A1542" t="n">
        <v>0</v>
      </c>
      <c r="B1542" t="n">
        <v>-21.42638506</v>
      </c>
      <c r="C1542" t="n">
        <v>60.39901727190521</v>
      </c>
      <c r="D1542" t="n">
        <v>95.97131269192315</v>
      </c>
      <c r="E1542" t="n">
        <v>3071.396945738195</v>
      </c>
      <c r="F1542" t="n">
        <v>1539</v>
      </c>
      <c r="G1542" t="n">
        <v>71.45394116</v>
      </c>
      <c r="H1542" t="n">
        <v>0.9248996300969505</v>
      </c>
      <c r="I1542" t="n">
        <v>-0</v>
      </c>
      <c r="J1542" t="n">
        <v>0</v>
      </c>
      <c r="K1542" t="n">
        <v>0</v>
      </c>
      <c r="L1542" t="n">
        <v>0.4826689100838184</v>
      </c>
      <c r="M1542" t="n">
        <v>0</v>
      </c>
      <c r="N1542" t="n">
        <v>89.49118209351833</v>
      </c>
      <c r="O1542" t="n">
        <v>37.46229545707411</v>
      </c>
      <c r="P1542" t="b">
        <v>1</v>
      </c>
      <c r="Q1542" t="n">
        <v>0</v>
      </c>
      <c r="R1542" t="b">
        <v>0</v>
      </c>
      <c r="S1542" t="n">
        <v>37.46229545707411</v>
      </c>
      <c r="T1542" t="n">
        <v>588.6256697520564</v>
      </c>
      <c r="U1542" t="n">
        <v>2321.53964150211</v>
      </c>
      <c r="V1542" t="n">
        <v>607.7522413258536</v>
      </c>
      <c r="W1542" t="n">
        <v>3</v>
      </c>
      <c r="X1542" t="n">
        <v>3071.396945707292</v>
      </c>
      <c r="Y1542" t="b">
        <v>0</v>
      </c>
      <c r="Z1542" t="n">
        <v>3071.396945707292</v>
      </c>
      <c r="AA1542" t="b">
        <v>0</v>
      </c>
      <c r="AB1542" t="n">
        <v>154.0953958736951</v>
      </c>
      <c r="AC1542" t="n">
        <v>37.46229545707411</v>
      </c>
      <c r="AD1542" t="b">
        <v>0</v>
      </c>
      <c r="AE1542" t="n">
        <v>0</v>
      </c>
      <c r="AF1542" t="n">
        <v>0</v>
      </c>
      <c r="AG1542" t="n">
        <v>0.9466685527855638</v>
      </c>
      <c r="AH1542" t="n">
        <v>48.70685852032102</v>
      </c>
      <c r="AI1542" t="n">
        <v>123.035904999727</v>
      </c>
      <c r="AJ1542" t="n">
        <v>39.57276846985319</v>
      </c>
      <c r="AK1542" t="n">
        <v>6.561682872973307</v>
      </c>
      <c r="AL1542" t="n">
        <v>39.57276846985319</v>
      </c>
      <c r="AM1542" t="n">
        <v>0</v>
      </c>
      <c r="AN1542" t="n">
        <v>0</v>
      </c>
      <c r="AO1542" t="n">
        <v>39.61155797436691</v>
      </c>
      <c r="AP1542" t="n">
        <v>0</v>
      </c>
      <c r="AQ1542" t="n">
        <v>7.896475972001642</v>
      </c>
      <c r="AR1542" t="n">
        <v>1</v>
      </c>
      <c r="AS1542" t="n">
        <v>0</v>
      </c>
      <c r="AT1542" t="n">
        <v>0</v>
      </c>
      <c r="AU1542" t="n">
        <v>0</v>
      </c>
      <c r="AV1542" t="n">
        <v>7.926466527974178</v>
      </c>
      <c r="AW1542" t="n">
        <v>2.491946511283472</v>
      </c>
    </row>
    <row r="1543" spans="1:49">
      <c r="A1543" t="n">
        <v>0</v>
      </c>
      <c r="B1543" t="n">
        <v>-21.42638506</v>
      </c>
      <c r="C1543" t="n">
        <v>60.70089838526218</v>
      </c>
      <c r="D1543" t="n">
        <v>96.4509881574252</v>
      </c>
      <c r="E1543" t="n">
        <v>3217.63613928866</v>
      </c>
      <c r="F1543" t="n">
        <v>1540</v>
      </c>
      <c r="G1543" t="n">
        <v>74.85609559</v>
      </c>
      <c r="H1543" t="n">
        <v>0.9610958704367061</v>
      </c>
      <c r="I1543" t="n">
        <v>-0</v>
      </c>
      <c r="J1543" t="n">
        <v>0</v>
      </c>
      <c r="K1543" t="n">
        <v>0</v>
      </c>
      <c r="L1543" t="n">
        <v>0.4946829479176205</v>
      </c>
      <c r="M1543" t="n">
        <v>0</v>
      </c>
      <c r="N1543" t="n">
        <v>89.4837423764836</v>
      </c>
      <c r="O1543" t="n">
        <v>40.85084412993255</v>
      </c>
      <c r="P1543" t="b">
        <v>1</v>
      </c>
      <c r="Q1543" t="n">
        <v>0</v>
      </c>
      <c r="R1543" t="b">
        <v>0</v>
      </c>
      <c r="S1543" t="n">
        <v>40.85084412993255</v>
      </c>
      <c r="T1543" t="n">
        <v>616.6520514665996</v>
      </c>
      <c r="U1543" t="n">
        <v>2432.075690984268</v>
      </c>
      <c r="V1543" t="n">
        <v>632.604441090467</v>
      </c>
      <c r="W1543" t="n">
        <v>3</v>
      </c>
      <c r="X1543" t="n">
        <v>3217.636139172187</v>
      </c>
      <c r="Y1543" t="b">
        <v>0</v>
      </c>
      <c r="Z1543" t="n">
        <v>3217.636139172187</v>
      </c>
      <c r="AA1543" t="b">
        <v>0</v>
      </c>
      <c r="AB1543" t="n">
        <v>160.3966635624917</v>
      </c>
      <c r="AC1543" t="n">
        <v>40.85084412993255</v>
      </c>
      <c r="AD1543" t="b">
        <v>0</v>
      </c>
      <c r="AE1543" t="n">
        <v>0</v>
      </c>
      <c r="AF1543" t="n">
        <v>0</v>
      </c>
      <c r="AG1543" t="n">
        <v>0.9470132036826071</v>
      </c>
      <c r="AH1543" t="n">
        <v>48.77519578355545</v>
      </c>
      <c r="AI1543" t="n">
        <v>128.0204801895046</v>
      </c>
      <c r="AJ1543" t="n">
        <v>43.13650957671734</v>
      </c>
      <c r="AK1543" t="n">
        <v>6.783395108256144</v>
      </c>
      <c r="AL1543" t="n">
        <v>43.13650957671734</v>
      </c>
      <c r="AM1543" t="n">
        <v>0</v>
      </c>
      <c r="AN1543" t="n">
        <v>0</v>
      </c>
      <c r="AO1543" t="n">
        <v>43.17852888761545</v>
      </c>
      <c r="AP1543" t="n">
        <v>0</v>
      </c>
      <c r="AQ1543" t="n">
        <v>8.642824895867149</v>
      </c>
      <c r="AR1543" t="n">
        <v>1</v>
      </c>
      <c r="AS1543" t="n">
        <v>0</v>
      </c>
      <c r="AT1543" t="n">
        <v>0</v>
      </c>
      <c r="AU1543" t="n">
        <v>0</v>
      </c>
      <c r="AV1543" t="n">
        <v>8.685812006787168</v>
      </c>
      <c r="AW1543" t="n">
        <v>2.730671838654598</v>
      </c>
    </row>
    <row r="1544" spans="1:49">
      <c r="A1544" t="n">
        <v>0</v>
      </c>
      <c r="B1544" t="n">
        <v>-21.42638506</v>
      </c>
      <c r="C1544" t="n">
        <v>61.02890524781901</v>
      </c>
      <c r="D1544" t="n">
        <v>96.97217625937435</v>
      </c>
      <c r="E1544" t="n">
        <v>3367.50834494812</v>
      </c>
      <c r="F1544" t="n">
        <v>1541</v>
      </c>
      <c r="G1544" t="n">
        <v>78.342769555</v>
      </c>
      <c r="H1544" t="n">
        <v>0.9714072173228967</v>
      </c>
      <c r="I1544" t="n">
        <v>-0</v>
      </c>
      <c r="J1544" t="n">
        <v>0</v>
      </c>
      <c r="K1544" t="n">
        <v>0</v>
      </c>
      <c r="L1544" t="n">
        <v>0.4820835140516793</v>
      </c>
      <c r="M1544" t="n">
        <v>0</v>
      </c>
      <c r="N1544" t="n">
        <v>89.47630265944888</v>
      </c>
      <c r="O1544" t="n">
        <v>43.49984217894341</v>
      </c>
      <c r="P1544" t="b">
        <v>1</v>
      </c>
      <c r="Q1544" t="n">
        <v>0</v>
      </c>
      <c r="R1544" t="b">
        <v>0</v>
      </c>
      <c r="S1544" t="n">
        <v>43.49984217894341</v>
      </c>
      <c r="T1544" t="n">
        <v>645.3746910374466</v>
      </c>
      <c r="U1544" t="n">
        <v>2545.357781451689</v>
      </c>
      <c r="V1544" t="n">
        <v>643.6460867748341</v>
      </c>
      <c r="W1544" t="n">
        <v>3</v>
      </c>
      <c r="X1544" t="n">
        <v>3367.508344860585</v>
      </c>
      <c r="Y1544" t="b">
        <v>0</v>
      </c>
      <c r="Z1544" t="n">
        <v>3367.508344860585</v>
      </c>
      <c r="AA1544" t="b">
        <v>0</v>
      </c>
      <c r="AB1544" t="n">
        <v>163.1962694662358</v>
      </c>
      <c r="AC1544" t="n">
        <v>43.49984217894341</v>
      </c>
      <c r="AD1544" t="b">
        <v>0</v>
      </c>
      <c r="AE1544" t="n">
        <v>0</v>
      </c>
      <c r="AF1544" t="n">
        <v>0</v>
      </c>
      <c r="AG1544" t="n">
        <v>0.9469070020261442</v>
      </c>
      <c r="AH1544" t="n">
        <v>48.84923273462245</v>
      </c>
      <c r="AI1544" t="n">
        <v>130.2695925290844</v>
      </c>
      <c r="AJ1544" t="n">
        <v>45.9388747636934</v>
      </c>
      <c r="AK1544" t="n">
        <v>6.916403212201701</v>
      </c>
      <c r="AL1544" t="n">
        <v>45.9388747636934</v>
      </c>
      <c r="AM1544" t="n">
        <v>0</v>
      </c>
      <c r="AN1544" t="n">
        <v>0</v>
      </c>
      <c r="AO1544" t="n">
        <v>45.9810173041778</v>
      </c>
      <c r="AP1544" t="n">
        <v>0</v>
      </c>
      <c r="AQ1544" t="n">
        <v>9.275508623895666</v>
      </c>
      <c r="AR1544" t="n">
        <v>1</v>
      </c>
      <c r="AS1544" t="n">
        <v>0</v>
      </c>
      <c r="AT1544" t="n">
        <v>0</v>
      </c>
      <c r="AU1544" t="n">
        <v>0</v>
      </c>
      <c r="AV1544" t="n">
        <v>9.33333765026347</v>
      </c>
      <c r="AW1544" t="n">
        <v>2.934242908125796</v>
      </c>
    </row>
    <row r="1545" spans="1:49">
      <c r="A1545" t="n">
        <v>0</v>
      </c>
      <c r="B1545" t="n">
        <v>-21.42638506</v>
      </c>
      <c r="C1545" t="n">
        <v>61.37108984482494</v>
      </c>
      <c r="D1545" t="n">
        <v>97.51589214153475</v>
      </c>
      <c r="E1545" t="n">
        <v>3514.181421996115</v>
      </c>
      <c r="F1545" t="n">
        <v>1542</v>
      </c>
      <c r="G1545" t="n">
        <v>81.75501799</v>
      </c>
      <c r="H1545" t="n">
        <v>0.9023772602717024</v>
      </c>
      <c r="I1545" t="n">
        <v>-0</v>
      </c>
      <c r="J1545" t="n">
        <v>0</v>
      </c>
      <c r="K1545" t="n">
        <v>0</v>
      </c>
      <c r="L1545" t="n">
        <v>0.4413152831738695</v>
      </c>
      <c r="M1545" t="n">
        <v>0</v>
      </c>
      <c r="N1545" t="n">
        <v>89.46886294241415</v>
      </c>
      <c r="O1545" t="n">
        <v>43.11876323159761</v>
      </c>
      <c r="P1545" t="b">
        <v>1</v>
      </c>
      <c r="Q1545" t="n">
        <v>0</v>
      </c>
      <c r="R1545" t="b">
        <v>0</v>
      </c>
      <c r="S1545" t="n">
        <v>43.11876323159761</v>
      </c>
      <c r="T1545" t="n">
        <v>673.4842254844655</v>
      </c>
      <c r="U1545" t="n">
        <v>2656.221785310732</v>
      </c>
      <c r="V1545" t="n">
        <v>611.3786231635609</v>
      </c>
      <c r="W1545" t="n">
        <v>3</v>
      </c>
      <c r="X1545" t="n">
        <v>3514.181421966098</v>
      </c>
      <c r="Y1545" t="b">
        <v>0</v>
      </c>
      <c r="Z1545" t="n">
        <v>3514.181421966098</v>
      </c>
      <c r="AA1545" t="b">
        <v>0</v>
      </c>
      <c r="AB1545" t="n">
        <v>155.0148638852842</v>
      </c>
      <c r="AC1545" t="n">
        <v>43.11876323159761</v>
      </c>
      <c r="AD1545" t="b">
        <v>0</v>
      </c>
      <c r="AE1545" t="n">
        <v>0</v>
      </c>
      <c r="AF1545" t="n">
        <v>0</v>
      </c>
      <c r="AG1545" t="n">
        <v>0.9454047018247291</v>
      </c>
      <c r="AH1545" t="n">
        <v>48.92822867237847</v>
      </c>
      <c r="AI1545" t="n">
        <v>123.9355051437552</v>
      </c>
      <c r="AJ1545" t="n">
        <v>45.60878864720465</v>
      </c>
      <c r="AK1545" t="n">
        <v>6.766295857826123</v>
      </c>
      <c r="AL1545" t="n">
        <v>45.60878864720465</v>
      </c>
      <c r="AM1545" t="n">
        <v>0</v>
      </c>
      <c r="AN1545" t="n">
        <v>0</v>
      </c>
      <c r="AO1545" t="n">
        <v>45.63027806645081</v>
      </c>
      <c r="AP1545" t="n">
        <v>0</v>
      </c>
      <c r="AQ1545" t="n">
        <v>9.337714119484403</v>
      </c>
      <c r="AR1545" t="n">
        <v>1</v>
      </c>
      <c r="AS1545" t="n">
        <v>0</v>
      </c>
      <c r="AT1545" t="n">
        <v>0</v>
      </c>
      <c r="AU1545" t="n">
        <v>0</v>
      </c>
      <c r="AV1545" t="n">
        <v>9.407718061317661</v>
      </c>
      <c r="AW1545" t="n">
        <v>2.957626846628555</v>
      </c>
    </row>
    <row r="1546" spans="1:49">
      <c r="A1546" t="n">
        <v>0</v>
      </c>
      <c r="B1546" t="n">
        <v>-21.42638506</v>
      </c>
      <c r="C1546" t="n">
        <v>61.65263344442162</v>
      </c>
      <c r="D1546" t="n">
        <v>97.96325221548534</v>
      </c>
      <c r="E1546" t="n">
        <v>3155.748796146665</v>
      </c>
      <c r="F1546" t="n">
        <v>1543</v>
      </c>
      <c r="G1546" t="n">
        <v>84.73339017999999</v>
      </c>
      <c r="H1546" t="n">
        <v>0.7446009290902715</v>
      </c>
      <c r="I1546" t="n">
        <v>-0</v>
      </c>
      <c r="J1546" t="n">
        <v>0</v>
      </c>
      <c r="K1546" t="n">
        <v>0</v>
      </c>
      <c r="L1546" t="n">
        <v>0.3758899234183288</v>
      </c>
      <c r="M1546" t="n">
        <v>0</v>
      </c>
      <c r="N1546" t="n">
        <v>89.46142322537942</v>
      </c>
      <c r="O1546" t="n">
        <v>38.7430870893002</v>
      </c>
      <c r="P1546" t="b">
        <v>1</v>
      </c>
      <c r="Q1546" t="n">
        <v>0</v>
      </c>
      <c r="R1546" t="b">
        <v>0</v>
      </c>
      <c r="S1546" t="n">
        <v>38.7430870893002</v>
      </c>
      <c r="T1546" t="n">
        <v>698.0195596682579</v>
      </c>
      <c r="U1546" t="n">
        <v>2752.989143331609</v>
      </c>
      <c r="V1546" t="n">
        <v>530.0270230678742</v>
      </c>
      <c r="W1546" t="n">
        <v>3</v>
      </c>
      <c r="X1546" t="n">
        <v>3642.204636627719</v>
      </c>
      <c r="Y1546" t="b">
        <v>0</v>
      </c>
      <c r="Z1546" t="n">
        <v>3642.204636627719</v>
      </c>
      <c r="AA1546" t="b">
        <v>0</v>
      </c>
      <c r="AB1546" t="n">
        <v>134.388190433031</v>
      </c>
      <c r="AC1546" t="n">
        <v>38.7430870893002</v>
      </c>
      <c r="AD1546" t="b">
        <v>0</v>
      </c>
      <c r="AE1546" t="n">
        <v>0</v>
      </c>
      <c r="AF1546" t="n">
        <v>0</v>
      </c>
      <c r="AG1546" t="n">
        <v>0.9416917208333496</v>
      </c>
      <c r="AH1546" t="n">
        <v>49.00874822743462</v>
      </c>
      <c r="AI1546" t="n">
        <v>107.8679709989761</v>
      </c>
      <c r="AJ1546" t="n">
        <v>41.14200670152916</v>
      </c>
      <c r="AK1546" t="n">
        <v>6.289595766148437</v>
      </c>
      <c r="AL1546" t="n">
        <v>41.14200670152916</v>
      </c>
      <c r="AM1546" t="n">
        <v>0</v>
      </c>
      <c r="AN1546" t="n">
        <v>0</v>
      </c>
      <c r="AO1546" t="n">
        <v>41.5078473964063</v>
      </c>
      <c r="AP1546" t="n">
        <v>0</v>
      </c>
      <c r="AQ1546" t="n">
        <v>8.293890769512393</v>
      </c>
      <c r="AR1546" t="n">
        <v>1</v>
      </c>
      <c r="AS1546" t="n">
        <v>0</v>
      </c>
      <c r="AT1546" t="n">
        <v>0</v>
      </c>
      <c r="AU1546" t="n">
        <v>0</v>
      </c>
      <c r="AV1546" t="n">
        <v>8.33089786008726</v>
      </c>
      <c r="AW1546" t="n">
        <v>2.6190928561972</v>
      </c>
    </row>
    <row r="1547" spans="1:49">
      <c r="A1547" t="n">
        <v>0</v>
      </c>
      <c r="B1547" t="n">
        <v>-21.42638506</v>
      </c>
      <c r="C1547" t="n">
        <v>61.85093115240836</v>
      </c>
      <c r="D1547" t="n">
        <v>98.27833832447971</v>
      </c>
      <c r="E1547" t="n">
        <v>2640.452583895025</v>
      </c>
      <c r="F1547" t="n">
        <v>1544</v>
      </c>
      <c r="G1547" t="n">
        <v>87.104299805</v>
      </c>
      <c r="H1547" t="n">
        <v>0.5769538692005511</v>
      </c>
      <c r="I1547" t="n">
        <v>-0</v>
      </c>
      <c r="J1547" t="n">
        <v>0</v>
      </c>
      <c r="K1547" t="n">
        <v>0</v>
      </c>
      <c r="L1547" t="n">
        <v>0.2996763083843889</v>
      </c>
      <c r="M1547" t="n">
        <v>0</v>
      </c>
      <c r="N1547" t="n">
        <v>89.45398350834469</v>
      </c>
      <c r="O1547" t="n">
        <v>33.2409890227787</v>
      </c>
      <c r="P1547" t="b">
        <v>1</v>
      </c>
      <c r="Q1547" t="n">
        <v>0</v>
      </c>
      <c r="R1547" t="b">
        <v>0</v>
      </c>
      <c r="S1547" t="n">
        <v>33.2409890227787</v>
      </c>
      <c r="T1547" t="n">
        <v>717.5507183878623</v>
      </c>
      <c r="U1547" t="n">
        <v>2830.020033321729</v>
      </c>
      <c r="V1547" t="n">
        <v>442.377179535814</v>
      </c>
      <c r="W1547" t="n">
        <v>4</v>
      </c>
      <c r="X1547" t="n">
        <v>2524.377869722982</v>
      </c>
      <c r="Y1547" t="b">
        <v>1</v>
      </c>
      <c r="Z1547" t="n">
        <v>2524.377869722982</v>
      </c>
      <c r="AA1547" t="b">
        <v>0</v>
      </c>
      <c r="AB1547" t="n">
        <v>112.1645992737865</v>
      </c>
      <c r="AC1547" t="n">
        <v>33.2409890227787</v>
      </c>
      <c r="AD1547" t="b">
        <v>0</v>
      </c>
      <c r="AE1547" t="n">
        <v>0</v>
      </c>
      <c r="AF1547" t="n">
        <v>116.0747141720426</v>
      </c>
      <c r="AG1547" t="n">
        <v>0.9499807691575082</v>
      </c>
      <c r="AH1547" t="n">
        <v>49.08601704667309</v>
      </c>
      <c r="AI1547" t="n">
        <v>132.3659073245772</v>
      </c>
      <c r="AJ1547" t="n">
        <v>34.9912230878721</v>
      </c>
      <c r="AK1547" t="n">
        <v>6.620840874143909</v>
      </c>
      <c r="AL1547" t="n">
        <v>36.60017247186454</v>
      </c>
      <c r="AM1547" t="n">
        <v>0</v>
      </c>
      <c r="AN1547" t="n">
        <v>0</v>
      </c>
      <c r="AO1547" t="n">
        <v>36.76132465575144</v>
      </c>
      <c r="AP1547" t="n">
        <v>0</v>
      </c>
      <c r="AQ1547" t="n">
        <v>7.227534772237327</v>
      </c>
      <c r="AR1547" t="n">
        <v>1</v>
      </c>
      <c r="AS1547" t="n">
        <v>0</v>
      </c>
      <c r="AT1547" t="n">
        <v>0</v>
      </c>
      <c r="AU1547" t="n">
        <v>0</v>
      </c>
      <c r="AV1547" t="n">
        <v>7.235815188262813</v>
      </c>
      <c r="AW1547" t="n">
        <v>2.274817455047256</v>
      </c>
    </row>
    <row r="1548" spans="1:49">
      <c r="A1548" t="n">
        <v>0</v>
      </c>
      <c r="B1548" t="n">
        <v>-21.42638506</v>
      </c>
      <c r="C1548" t="n">
        <v>62.00731414296759</v>
      </c>
      <c r="D1548" t="n">
        <v>98.52682383905511</v>
      </c>
      <c r="E1548" t="n">
        <v>2575.854601264575</v>
      </c>
      <c r="F1548" t="n">
        <v>1545</v>
      </c>
      <c r="G1548" t="n">
        <v>88.88051751</v>
      </c>
      <c r="H1548" t="n">
        <v>0.4035230357741835</v>
      </c>
      <c r="I1548" t="n">
        <v>-0</v>
      </c>
      <c r="J1548" t="n">
        <v>0</v>
      </c>
      <c r="K1548" t="n">
        <v>0</v>
      </c>
      <c r="L1548" t="n">
        <v>0.2187131675521095</v>
      </c>
      <c r="M1548" t="n">
        <v>0</v>
      </c>
      <c r="N1548" t="n">
        <v>89.44654379130996</v>
      </c>
      <c r="O1548" t="n">
        <v>26.8823607372047</v>
      </c>
      <c r="P1548" t="b">
        <v>1</v>
      </c>
      <c r="Q1548" t="n">
        <v>0</v>
      </c>
      <c r="R1548" t="b">
        <v>0</v>
      </c>
      <c r="S1548" t="n">
        <v>26.8823607372047</v>
      </c>
      <c r="T1548" t="n">
        <v>732.1829040903966</v>
      </c>
      <c r="U1548" t="n">
        <v>2887.729373732524</v>
      </c>
      <c r="V1548" t="n">
        <v>350.6058857209309</v>
      </c>
      <c r="W1548" t="n">
        <v>4</v>
      </c>
      <c r="X1548" t="n">
        <v>2575.854601369412</v>
      </c>
      <c r="Y1548" t="b">
        <v>0</v>
      </c>
      <c r="Z1548" t="n">
        <v>2575.854601369412</v>
      </c>
      <c r="AA1548" t="b">
        <v>0</v>
      </c>
      <c r="AB1548" t="n">
        <v>88.89601564932326</v>
      </c>
      <c r="AC1548" t="n">
        <v>26.8823607372047</v>
      </c>
      <c r="AD1548" t="b">
        <v>0</v>
      </c>
      <c r="AE1548" t="n">
        <v>0</v>
      </c>
      <c r="AF1548" t="n">
        <v>-1.048365447786637e-07</v>
      </c>
      <c r="AG1548" t="n">
        <v>0.9453829331298305</v>
      </c>
      <c r="AH1548" t="n">
        <v>49.14288803486706</v>
      </c>
      <c r="AI1548" t="n">
        <v>105.4167648650689</v>
      </c>
      <c r="AJ1548" t="n">
        <v>28.43541997125615</v>
      </c>
      <c r="AK1548" t="n">
        <v>5.757554495872412</v>
      </c>
      <c r="AL1548" t="n">
        <v>28.43541997009884</v>
      </c>
      <c r="AM1548" t="n">
        <v>0</v>
      </c>
      <c r="AN1548" t="n">
        <v>0</v>
      </c>
      <c r="AO1548" t="n">
        <v>28.4774743754083</v>
      </c>
      <c r="AP1548" t="n">
        <v>0</v>
      </c>
      <c r="AQ1548" t="n">
        <v>5.6906187199197</v>
      </c>
      <c r="AR1548" t="n">
        <v>1</v>
      </c>
      <c r="AS1548" t="n">
        <v>0</v>
      </c>
      <c r="AT1548" t="n">
        <v>0</v>
      </c>
      <c r="AU1548" t="n">
        <v>0</v>
      </c>
      <c r="AV1548" t="n">
        <v>5.692283526679295</v>
      </c>
      <c r="AW1548" t="n">
        <v>1.789557304693517</v>
      </c>
    </row>
    <row r="1549" spans="1:49">
      <c r="A1549" t="n">
        <v>0</v>
      </c>
      <c r="B1549" t="n">
        <v>-21.42638506</v>
      </c>
      <c r="C1549" t="n">
        <v>62.09912644138279</v>
      </c>
      <c r="D1549" t="n">
        <v>98.6727094378307</v>
      </c>
      <c r="E1549" t="n">
        <v>2344.21755478588</v>
      </c>
      <c r="F1549" t="n">
        <v>1546</v>
      </c>
      <c r="G1549" t="n">
        <v>90.018970045</v>
      </c>
      <c r="H1549" t="n">
        <v>0.2378458543693789</v>
      </c>
      <c r="I1549" t="n">
        <v>-0</v>
      </c>
      <c r="J1549" t="n">
        <v>0</v>
      </c>
      <c r="K1549" t="n">
        <v>0</v>
      </c>
      <c r="L1549" t="n">
        <v>0.1379682581920523</v>
      </c>
      <c r="M1549" t="n">
        <v>0</v>
      </c>
      <c r="N1549" t="n">
        <v>89.43910407427524</v>
      </c>
      <c r="O1549" t="n">
        <v>20.3445883020472</v>
      </c>
      <c r="P1549" t="b">
        <v>1</v>
      </c>
      <c r="Q1549" t="n">
        <v>0</v>
      </c>
      <c r="R1549" t="b">
        <v>0</v>
      </c>
      <c r="S1549" t="n">
        <v>20.3445883020472</v>
      </c>
      <c r="T1549" t="n">
        <v>741.5612865143243</v>
      </c>
      <c r="U1549" t="n">
        <v>2924.717714012495</v>
      </c>
      <c r="V1549" t="n">
        <v>261.9830769748104</v>
      </c>
      <c r="W1549" t="n">
        <v>4</v>
      </c>
      <c r="X1549" t="n">
        <v>2608.848200899145</v>
      </c>
      <c r="Y1549" t="b">
        <v>0</v>
      </c>
      <c r="Z1549" t="n">
        <v>2608.848200899145</v>
      </c>
      <c r="AA1549" t="b">
        <v>0</v>
      </c>
      <c r="AB1549" t="n">
        <v>66.42572945608784</v>
      </c>
      <c r="AC1549" t="n">
        <v>20.3445883020472</v>
      </c>
      <c r="AD1549" t="b">
        <v>0</v>
      </c>
      <c r="AE1549" t="n">
        <v>0</v>
      </c>
      <c r="AF1549" t="n">
        <v>0</v>
      </c>
      <c r="AG1549" t="n">
        <v>0.9380549163863391</v>
      </c>
      <c r="AH1549" t="n">
        <v>49.19310790744527</v>
      </c>
      <c r="AI1549" t="n">
        <v>79.38587098076785</v>
      </c>
      <c r="AJ1549" t="n">
        <v>21.68805679354091</v>
      </c>
      <c r="AK1549" t="n">
        <v>4.91756441564695</v>
      </c>
      <c r="AL1549" t="n">
        <v>21.68805679354091</v>
      </c>
      <c r="AM1549" t="n">
        <v>0</v>
      </c>
      <c r="AN1549" t="n">
        <v>0</v>
      </c>
      <c r="AO1549" t="n">
        <v>21.82499224426385</v>
      </c>
      <c r="AP1549" t="n">
        <v>0</v>
      </c>
      <c r="AQ1549" t="n">
        <v>4.450064099154734</v>
      </c>
      <c r="AR1549" t="n">
        <v>1</v>
      </c>
      <c r="AS1549" t="n">
        <v>0</v>
      </c>
      <c r="AT1549" t="n">
        <v>0</v>
      </c>
      <c r="AU1549" t="n">
        <v>0</v>
      </c>
      <c r="AV1549" t="n">
        <v>4.444166928409987</v>
      </c>
      <c r="AW1549" t="n">
        <v>1.397170635077806</v>
      </c>
    </row>
    <row r="1550" spans="1:49">
      <c r="A1550" t="n">
        <v>0</v>
      </c>
      <c r="B1550" t="n">
        <v>-21.42638506</v>
      </c>
      <c r="C1550" t="n">
        <v>62.13641446696403</v>
      </c>
      <c r="D1550" t="n">
        <v>98.73195842770434</v>
      </c>
      <c r="E1550" t="n">
        <v>2041.304259746645</v>
      </c>
      <c r="F1550" t="n">
        <v>1547</v>
      </c>
      <c r="G1550" t="n">
        <v>90.67781547499999</v>
      </c>
      <c r="H1550" t="n">
        <v>0.1428418509149552</v>
      </c>
      <c r="I1550" t="n">
        <v>-0</v>
      </c>
      <c r="J1550" t="n">
        <v>0</v>
      </c>
      <c r="K1550" t="n">
        <v>0</v>
      </c>
      <c r="L1550" t="n">
        <v>0.08022404407832173</v>
      </c>
      <c r="M1550" t="n">
        <v>0</v>
      </c>
      <c r="N1550" t="n">
        <v>89.43166435724051</v>
      </c>
      <c r="O1550" t="n">
        <v>16.51994243636131</v>
      </c>
      <c r="P1550" t="b">
        <v>1</v>
      </c>
      <c r="Q1550" t="n">
        <v>0</v>
      </c>
      <c r="R1550" t="b">
        <v>0</v>
      </c>
      <c r="S1550" t="n">
        <v>16.51994243636131</v>
      </c>
      <c r="T1550" t="n">
        <v>746.988745464817</v>
      </c>
      <c r="U1550" t="n">
        <v>2946.123612113238</v>
      </c>
      <c r="V1550" t="n">
        <v>211.1863543570061</v>
      </c>
      <c r="W1550" t="n">
        <v>5</v>
      </c>
      <c r="X1550" t="n">
        <v>1985.687314564323</v>
      </c>
      <c r="Y1550" t="b">
        <v>1</v>
      </c>
      <c r="Z1550" t="n">
        <v>1985.687314564323</v>
      </c>
      <c r="AA1550" t="b">
        <v>0</v>
      </c>
      <c r="AB1550" t="n">
        <v>53.54623589173582</v>
      </c>
      <c r="AC1550" t="n">
        <v>16.51994243636131</v>
      </c>
      <c r="AD1550" t="b">
        <v>0</v>
      </c>
      <c r="AE1550" t="n">
        <v>0</v>
      </c>
      <c r="AF1550" t="n">
        <v>55.61694518232207</v>
      </c>
      <c r="AG1550" t="n">
        <v>0.9428556275992322</v>
      </c>
      <c r="AH1550" t="n">
        <v>49.23621369436838</v>
      </c>
      <c r="AI1550" t="n">
        <v>84.26046525022625</v>
      </c>
      <c r="AJ1550" t="n">
        <v>17.52117922701018</v>
      </c>
      <c r="AK1550" t="n">
        <v>4.815011404920881</v>
      </c>
      <c r="AL1550" t="n">
        <v>18.01192842878572</v>
      </c>
      <c r="AM1550" t="n">
        <v>0</v>
      </c>
      <c r="AN1550" t="n">
        <v>0</v>
      </c>
      <c r="AO1550" t="n">
        <v>18.07015768397365</v>
      </c>
      <c r="AP1550" t="n">
        <v>0</v>
      </c>
      <c r="AQ1550" t="n">
        <v>3.73845595567962</v>
      </c>
      <c r="AR1550" t="n">
        <v>1</v>
      </c>
      <c r="AS1550" t="n">
        <v>0</v>
      </c>
      <c r="AT1550" t="n">
        <v>0</v>
      </c>
      <c r="AU1550" t="n">
        <v>0</v>
      </c>
      <c r="AV1550" t="n">
        <v>3.727421345048379</v>
      </c>
      <c r="AW1550" t="n">
        <v>1.171837991631662</v>
      </c>
    </row>
    <row r="1551" spans="1:49">
      <c r="A1551" t="n">
        <v>0</v>
      </c>
      <c r="B1551" t="n">
        <v>-21.42638506</v>
      </c>
      <c r="C1551" t="n">
        <v>62.16148711744187</v>
      </c>
      <c r="D1551" t="n">
        <v>98.77179773780755</v>
      </c>
      <c r="E1551" t="n">
        <v>1995.63850549797</v>
      </c>
      <c r="F1551" t="n">
        <v>1548</v>
      </c>
      <c r="G1551" t="n">
        <v>91.13224364499999</v>
      </c>
      <c r="H1551" t="n">
        <v>0.1185147419707882</v>
      </c>
      <c r="I1551" t="n">
        <v>-0</v>
      </c>
      <c r="J1551" t="n">
        <v>0</v>
      </c>
      <c r="K1551" t="n">
        <v>0</v>
      </c>
      <c r="L1551" t="n">
        <v>0.05101816258748315</v>
      </c>
      <c r="M1551" t="n">
        <v>0</v>
      </c>
      <c r="N1551" t="n">
        <v>89.42422464020578</v>
      </c>
      <c r="O1551" t="n">
        <v>15.62120922776032</v>
      </c>
      <c r="P1551" t="b">
        <v>1</v>
      </c>
      <c r="Q1551" t="n">
        <v>0</v>
      </c>
      <c r="R1551" t="b">
        <v>0</v>
      </c>
      <c r="S1551" t="n">
        <v>15.62120922776032</v>
      </c>
      <c r="T1551" t="n">
        <v>750.7322490641704</v>
      </c>
      <c r="U1551" t="n">
        <v>2960.887990309088</v>
      </c>
      <c r="V1551" t="n">
        <v>198.7014146870575</v>
      </c>
      <c r="W1551" t="n">
        <v>5</v>
      </c>
      <c r="X1551" t="n">
        <v>1995.638505468326</v>
      </c>
      <c r="Y1551" t="b">
        <v>0</v>
      </c>
      <c r="Z1551" t="n">
        <v>1995.638505468326</v>
      </c>
      <c r="AA1551" t="b">
        <v>0</v>
      </c>
      <c r="AB1551" t="n">
        <v>50.38068323708353</v>
      </c>
      <c r="AC1551" t="n">
        <v>15.62120922776032</v>
      </c>
      <c r="AD1551" t="b">
        <v>0</v>
      </c>
      <c r="AE1551" t="n">
        <v>0</v>
      </c>
      <c r="AF1551" t="n">
        <v>2.964452505693771e-08</v>
      </c>
      <c r="AG1551" t="n">
        <v>0.9413236937639045</v>
      </c>
      <c r="AH1551" t="n">
        <v>49.26850323195347</v>
      </c>
      <c r="AI1551" t="n">
        <v>79.40816605465344</v>
      </c>
      <c r="AJ1551" t="n">
        <v>16.59493894740772</v>
      </c>
      <c r="AK1551" t="n">
        <v>4.659377869069573</v>
      </c>
      <c r="AL1551" t="n">
        <v>16.59493894765423</v>
      </c>
      <c r="AM1551" t="n">
        <v>0</v>
      </c>
      <c r="AN1551" t="n">
        <v>0</v>
      </c>
      <c r="AO1551" t="n">
        <v>16.59555990350119</v>
      </c>
      <c r="AP1551" t="n">
        <v>0</v>
      </c>
      <c r="AQ1551" t="n">
        <v>3.468216054791033</v>
      </c>
      <c r="AR1551" t="n">
        <v>1</v>
      </c>
      <c r="AS1551" t="n">
        <v>0</v>
      </c>
      <c r="AT1551" t="n">
        <v>0</v>
      </c>
      <c r="AU1551" t="n">
        <v>0</v>
      </c>
      <c r="AV1551" t="n">
        <v>3.456704160228359</v>
      </c>
      <c r="AW1551" t="n">
        <v>1.086729104604147</v>
      </c>
    </row>
    <row r="1552" spans="1:49">
      <c r="A1552" t="n">
        <v>0</v>
      </c>
      <c r="B1552" t="n">
        <v>-21.42638506</v>
      </c>
      <c r="C1552" t="n">
        <v>62.18854411462517</v>
      </c>
      <c r="D1552" t="n">
        <v>98.81479008527396</v>
      </c>
      <c r="E1552" t="n">
        <v>2005.30769772442</v>
      </c>
      <c r="F1552" t="n">
        <v>1549</v>
      </c>
      <c r="G1552" t="n">
        <v>91.57379414499999</v>
      </c>
      <c r="H1552" t="n">
        <v>0.1297480728685727</v>
      </c>
      <c r="I1552" t="n">
        <v>-0</v>
      </c>
      <c r="J1552" t="n">
        <v>0</v>
      </c>
      <c r="K1552" t="n">
        <v>0</v>
      </c>
      <c r="L1552" t="n">
        <v>0.03610984273435425</v>
      </c>
      <c r="M1552" t="n">
        <v>0</v>
      </c>
      <c r="N1552" t="n">
        <v>89.41678492317105</v>
      </c>
      <c r="O1552" t="n">
        <v>16.24635817838732</v>
      </c>
      <c r="P1552" t="b">
        <v>1</v>
      </c>
      <c r="Q1552" t="n">
        <v>0</v>
      </c>
      <c r="R1552" t="b">
        <v>0</v>
      </c>
      <c r="S1552" t="n">
        <v>16.24635817838732</v>
      </c>
      <c r="T1552" t="n">
        <v>754.3696685622758</v>
      </c>
      <c r="U1552" t="n">
        <v>2975.233972809616</v>
      </c>
      <c r="V1552" t="n">
        <v>205.6568538546689</v>
      </c>
      <c r="W1552" t="n">
        <v>5</v>
      </c>
      <c r="X1552" t="n">
        <v>2005.307697673681</v>
      </c>
      <c r="Y1552" t="b">
        <v>0</v>
      </c>
      <c r="Z1552" t="n">
        <v>2005.307697673681</v>
      </c>
      <c r="AA1552" t="b">
        <v>0</v>
      </c>
      <c r="AB1552" t="n">
        <v>52.14423272177203</v>
      </c>
      <c r="AC1552" t="n">
        <v>16.24635817838732</v>
      </c>
      <c r="AD1552" t="b">
        <v>0</v>
      </c>
      <c r="AE1552" t="n">
        <v>0</v>
      </c>
      <c r="AF1552" t="n">
        <v>0</v>
      </c>
      <c r="AG1552" t="n">
        <v>0.942144116526512</v>
      </c>
      <c r="AH1552" t="n">
        <v>49.29985465399238</v>
      </c>
      <c r="AI1552" t="n">
        <v>82.11623794134886</v>
      </c>
      <c r="AJ1552" t="n">
        <v>17.2440265702494</v>
      </c>
      <c r="AK1552" t="n">
        <v>4.750907493615898</v>
      </c>
      <c r="AL1552" t="n">
        <v>17.2440265702494</v>
      </c>
      <c r="AM1552" t="n">
        <v>0</v>
      </c>
      <c r="AN1552" t="n">
        <v>0</v>
      </c>
      <c r="AO1552" t="n">
        <v>17.24423515186272</v>
      </c>
      <c r="AP1552" t="n">
        <v>0</v>
      </c>
      <c r="AQ1552" t="n">
        <v>3.586209679628354</v>
      </c>
      <c r="AR1552" t="n">
        <v>1</v>
      </c>
      <c r="AS1552" t="n">
        <v>0</v>
      </c>
      <c r="AT1552" t="n">
        <v>0</v>
      </c>
      <c r="AU1552" t="n">
        <v>0</v>
      </c>
      <c r="AV1552" t="n">
        <v>3.574774429984522</v>
      </c>
      <c r="AW1552" t="n">
        <v>1.123848392973913</v>
      </c>
    </row>
    <row r="1553" spans="1:49">
      <c r="A1553" t="n">
        <v>0</v>
      </c>
      <c r="B1553" t="n">
        <v>-21.42638506</v>
      </c>
      <c r="C1553" t="n">
        <v>62.22340237670333</v>
      </c>
      <c r="D1553" t="n">
        <v>98.87017829059425</v>
      </c>
      <c r="E1553" t="n">
        <v>2016.5011171856</v>
      </c>
      <c r="F1553" t="n">
        <v>1550</v>
      </c>
      <c r="G1553" t="n">
        <v>92.084949565</v>
      </c>
      <c r="H1553" t="n">
        <v>0.1564145665549397</v>
      </c>
      <c r="I1553" t="n">
        <v>-0</v>
      </c>
      <c r="J1553" t="n">
        <v>0</v>
      </c>
      <c r="K1553" t="n">
        <v>0</v>
      </c>
      <c r="L1553" t="n">
        <v>0.04019405178726249</v>
      </c>
      <c r="M1553" t="n">
        <v>0</v>
      </c>
      <c r="N1553" t="n">
        <v>89.40934520613632</v>
      </c>
      <c r="O1553" t="n">
        <v>17.57096834717349</v>
      </c>
      <c r="P1553" t="b">
        <v>1</v>
      </c>
      <c r="Q1553" t="n">
        <v>0</v>
      </c>
      <c r="R1553" t="b">
        <v>0</v>
      </c>
      <c r="S1553" t="n">
        <v>17.57096834717349</v>
      </c>
      <c r="T1553" t="n">
        <v>758.5804818016907</v>
      </c>
      <c r="U1553" t="n">
        <v>2991.841420225868</v>
      </c>
      <c r="V1553" t="n">
        <v>221.1899621294205</v>
      </c>
      <c r="W1553" t="n">
        <v>5</v>
      </c>
      <c r="X1553" t="n">
        <v>2016.501117232235</v>
      </c>
      <c r="Y1553" t="b">
        <v>0</v>
      </c>
      <c r="Z1553" t="n">
        <v>2016.501117232235</v>
      </c>
      <c r="AA1553" t="b">
        <v>0</v>
      </c>
      <c r="AB1553" t="n">
        <v>56.08264759873745</v>
      </c>
      <c r="AC1553" t="n">
        <v>17.57096834717349</v>
      </c>
      <c r="AD1553" t="b">
        <v>0</v>
      </c>
      <c r="AE1553" t="n">
        <v>0</v>
      </c>
      <c r="AF1553" t="n">
        <v>0</v>
      </c>
      <c r="AG1553" t="n">
        <v>0.9438292417886903</v>
      </c>
      <c r="AH1553" t="n">
        <v>49.33200483201477</v>
      </c>
      <c r="AI1553" t="n">
        <v>88.16073107125419</v>
      </c>
      <c r="AJ1553" t="n">
        <v>18.61668146016966</v>
      </c>
      <c r="AK1553" t="n">
        <v>4.952055108735721</v>
      </c>
      <c r="AL1553" t="n">
        <v>18.61668146016966</v>
      </c>
      <c r="AM1553" t="n">
        <v>0</v>
      </c>
      <c r="AN1553" t="n">
        <v>0</v>
      </c>
      <c r="AO1553" t="n">
        <v>18.61697547440104</v>
      </c>
      <c r="AP1553" t="n">
        <v>0</v>
      </c>
      <c r="AQ1553" t="n">
        <v>3.836108981261941</v>
      </c>
      <c r="AR1553" t="n">
        <v>1</v>
      </c>
      <c r="AS1553" t="n">
        <v>0</v>
      </c>
      <c r="AT1553" t="n">
        <v>0</v>
      </c>
      <c r="AU1553" t="n">
        <v>0</v>
      </c>
      <c r="AV1553" t="n">
        <v>3.824782356515144</v>
      </c>
      <c r="AW1553" t="n">
        <v>1.20244664076976</v>
      </c>
    </row>
    <row r="1554" spans="1:49">
      <c r="A1554" t="n">
        <v>0</v>
      </c>
      <c r="B1554" t="n">
        <v>-21.42638506</v>
      </c>
      <c r="C1554" t="n">
        <v>62.26901386217742</v>
      </c>
      <c r="D1554" t="n">
        <v>98.9426528826074</v>
      </c>
      <c r="E1554" t="n">
        <v>2030.077060831125</v>
      </c>
      <c r="F1554" t="n">
        <v>1551</v>
      </c>
      <c r="G1554" t="n">
        <v>92.70490463499999</v>
      </c>
      <c r="H1554" t="n">
        <v>0.1871857359116813</v>
      </c>
      <c r="I1554" t="n">
        <v>-0</v>
      </c>
      <c r="J1554" t="n">
        <v>0</v>
      </c>
      <c r="K1554" t="n">
        <v>0</v>
      </c>
      <c r="L1554" t="n">
        <v>0.05643555444684278</v>
      </c>
      <c r="M1554" t="n">
        <v>0</v>
      </c>
      <c r="N1554" t="n">
        <v>89.40190548910159</v>
      </c>
      <c r="O1554" t="n">
        <v>19.12767366991355</v>
      </c>
      <c r="P1554" t="b">
        <v>1</v>
      </c>
      <c r="Q1554" t="n">
        <v>0</v>
      </c>
      <c r="R1554" t="b">
        <v>0</v>
      </c>
      <c r="S1554" t="n">
        <v>19.12767366991355</v>
      </c>
      <c r="T1554" t="n">
        <v>763.6875684419895</v>
      </c>
      <c r="U1554" t="n">
        <v>3011.983769935207</v>
      </c>
      <c r="V1554" t="n">
        <v>239.1761191524501</v>
      </c>
      <c r="W1554" t="n">
        <v>5</v>
      </c>
      <c r="X1554" t="n">
        <v>2030.077060936329</v>
      </c>
      <c r="Y1554" t="b">
        <v>0</v>
      </c>
      <c r="Z1554" t="n">
        <v>2030.077060936329</v>
      </c>
      <c r="AA1554" t="b">
        <v>0</v>
      </c>
      <c r="AB1554" t="n">
        <v>60.64303223946504</v>
      </c>
      <c r="AC1554" t="n">
        <v>19.12767366991355</v>
      </c>
      <c r="AD1554" t="b">
        <v>0</v>
      </c>
      <c r="AE1554" t="n">
        <v>0</v>
      </c>
      <c r="AF1554" t="n">
        <v>0</v>
      </c>
      <c r="AG1554" t="n">
        <v>0.9455103179839471</v>
      </c>
      <c r="AH1554" t="n">
        <v>49.36576353954631</v>
      </c>
      <c r="AI1554" t="n">
        <v>95.1600670767434</v>
      </c>
      <c r="AJ1554" t="n">
        <v>20.22999993347328</v>
      </c>
      <c r="AK1554" t="n">
        <v>5.185241795638007</v>
      </c>
      <c r="AL1554" t="n">
        <v>20.22999993347328</v>
      </c>
      <c r="AM1554" t="n">
        <v>0</v>
      </c>
      <c r="AN1554" t="n">
        <v>0</v>
      </c>
      <c r="AO1554" t="n">
        <v>20.23040923014162</v>
      </c>
      <c r="AP1554" t="n">
        <v>0</v>
      </c>
      <c r="AQ1554" t="n">
        <v>4.131621090781433</v>
      </c>
      <c r="AR1554" t="n">
        <v>1</v>
      </c>
      <c r="AS1554" t="n">
        <v>0</v>
      </c>
      <c r="AT1554" t="n">
        <v>0</v>
      </c>
      <c r="AU1554" t="n">
        <v>0</v>
      </c>
      <c r="AV1554" t="n">
        <v>4.120512846163075</v>
      </c>
      <c r="AW1554" t="n">
        <v>1.295419286192216</v>
      </c>
    </row>
    <row r="1555" spans="1:49">
      <c r="A1555" t="n">
        <v>0</v>
      </c>
      <c r="B1555" t="n">
        <v>-21.42638506</v>
      </c>
      <c r="C1555" t="n">
        <v>62.32419191159171</v>
      </c>
      <c r="D1555" t="n">
        <v>99.03032831299114</v>
      </c>
      <c r="E1555" t="n">
        <v>2045.725797441975</v>
      </c>
      <c r="F1555" t="n">
        <v>1552</v>
      </c>
      <c r="G1555" t="n">
        <v>93.41951525499999</v>
      </c>
      <c r="H1555" t="n">
        <v>0.2069805647983216</v>
      </c>
      <c r="I1555" t="n">
        <v>-0</v>
      </c>
      <c r="J1555" t="n">
        <v>0</v>
      </c>
      <c r="K1555" t="n">
        <v>0</v>
      </c>
      <c r="L1555" t="n">
        <v>0.07380607251279114</v>
      </c>
      <c r="M1555" t="n">
        <v>0</v>
      </c>
      <c r="N1555" t="n">
        <v>89.39446577206687</v>
      </c>
      <c r="O1555" t="n">
        <v>20.25538681929477</v>
      </c>
      <c r="P1555" t="b">
        <v>1</v>
      </c>
      <c r="Q1555" t="n">
        <v>0</v>
      </c>
      <c r="R1555" t="b">
        <v>0</v>
      </c>
      <c r="S1555" t="n">
        <v>20.25538681929477</v>
      </c>
      <c r="T1555" t="n">
        <v>769.5744117424525</v>
      </c>
      <c r="U1555" t="n">
        <v>3035.201479912233</v>
      </c>
      <c r="V1555" t="n">
        <v>251.3398226869361</v>
      </c>
      <c r="W1555" t="n">
        <v>5</v>
      </c>
      <c r="X1555" t="n">
        <v>2045.725797460845</v>
      </c>
      <c r="Y1555" t="b">
        <v>0</v>
      </c>
      <c r="Z1555" t="n">
        <v>2045.725797460845</v>
      </c>
      <c r="AA1555" t="b">
        <v>0</v>
      </c>
      <c r="AB1555" t="n">
        <v>63.72713556970998</v>
      </c>
      <c r="AC1555" t="n">
        <v>20.25538681929477</v>
      </c>
      <c r="AD1555" t="b">
        <v>0</v>
      </c>
      <c r="AE1555" t="n">
        <v>0</v>
      </c>
      <c r="AF1555" t="n">
        <v>0</v>
      </c>
      <c r="AG1555" t="n">
        <v>0.9464927112893441</v>
      </c>
      <c r="AH1555" t="n">
        <v>49.40141327044038</v>
      </c>
      <c r="AI1555" t="n">
        <v>99.89579963807694</v>
      </c>
      <c r="AJ1555" t="n">
        <v>21.40046783001869</v>
      </c>
      <c r="AK1555" t="n">
        <v>5.345153392216432</v>
      </c>
      <c r="AL1555" t="n">
        <v>21.40046783001869</v>
      </c>
      <c r="AM1555" t="n">
        <v>0</v>
      </c>
      <c r="AN1555" t="n">
        <v>0</v>
      </c>
      <c r="AO1555" t="n">
        <v>21.40096545761932</v>
      </c>
      <c r="AP1555" t="n">
        <v>0</v>
      </c>
      <c r="AQ1555" t="n">
        <v>4.347213036740737</v>
      </c>
      <c r="AR1555" t="n">
        <v>1</v>
      </c>
      <c r="AS1555" t="n">
        <v>0</v>
      </c>
      <c r="AT1555" t="n">
        <v>0</v>
      </c>
      <c r="AU1555" t="n">
        <v>0</v>
      </c>
      <c r="AV1555" t="n">
        <v>4.336393241708203</v>
      </c>
      <c r="AW1555" t="n">
        <v>1.363288417618507</v>
      </c>
    </row>
    <row r="1556" spans="1:49">
      <c r="A1556" t="n">
        <v>0</v>
      </c>
      <c r="B1556" t="n">
        <v>-21.42638506</v>
      </c>
      <c r="C1556" t="n">
        <v>62.38457450652095</v>
      </c>
      <c r="D1556" t="n">
        <v>99.1262735313217</v>
      </c>
      <c r="E1556" t="n">
        <v>2062.30131643044</v>
      </c>
      <c r="F1556" t="n">
        <v>1553</v>
      </c>
      <c r="G1556" t="n">
        <v>94.17644805</v>
      </c>
      <c r="H1556" t="n">
        <v>0.2111781840617191</v>
      </c>
      <c r="I1556" t="n">
        <v>-0</v>
      </c>
      <c r="J1556" t="n">
        <v>0</v>
      </c>
      <c r="K1556" t="n">
        <v>0</v>
      </c>
      <c r="L1556" t="n">
        <v>0.09259532380279722</v>
      </c>
      <c r="M1556" t="n">
        <v>0</v>
      </c>
      <c r="N1556" t="n">
        <v>89.38702605503214</v>
      </c>
      <c r="O1556" t="n">
        <v>20.72154833783078</v>
      </c>
      <c r="P1556" t="b">
        <v>1</v>
      </c>
      <c r="Q1556" t="n">
        <v>0</v>
      </c>
      <c r="R1556" t="b">
        <v>0</v>
      </c>
      <c r="S1556" t="n">
        <v>20.72154833783078</v>
      </c>
      <c r="T1556" t="n">
        <v>775.8098980736614</v>
      </c>
      <c r="U1556" t="n">
        <v>3059.794238002521</v>
      </c>
      <c r="V1556" t="n">
        <v>255.0576001676857</v>
      </c>
      <c r="W1556" t="n">
        <v>5</v>
      </c>
      <c r="X1556" t="n">
        <v>2062.301316413699</v>
      </c>
      <c r="Y1556" t="b">
        <v>0</v>
      </c>
      <c r="Z1556" t="n">
        <v>2062.301316413699</v>
      </c>
      <c r="AA1556" t="b">
        <v>0</v>
      </c>
      <c r="AB1556" t="n">
        <v>64.66977691878442</v>
      </c>
      <c r="AC1556" t="n">
        <v>20.72154833783078</v>
      </c>
      <c r="AD1556" t="b">
        <v>0</v>
      </c>
      <c r="AE1556" t="n">
        <v>0</v>
      </c>
      <c r="AF1556" t="n">
        <v>0</v>
      </c>
      <c r="AG1556" t="n">
        <v>0.9467371055442761</v>
      </c>
      <c r="AH1556" t="n">
        <v>49.43848418625306</v>
      </c>
      <c r="AI1556" t="n">
        <v>101.3472730214261</v>
      </c>
      <c r="AJ1556" t="n">
        <v>21.88733093535827</v>
      </c>
      <c r="AK1556" t="n">
        <v>5.398049106315653</v>
      </c>
      <c r="AL1556" t="n">
        <v>21.88733093535827</v>
      </c>
      <c r="AM1556" t="n">
        <v>0</v>
      </c>
      <c r="AN1556" t="n">
        <v>0</v>
      </c>
      <c r="AO1556" t="n">
        <v>21.88785928836844</v>
      </c>
      <c r="AP1556" t="n">
        <v>0</v>
      </c>
      <c r="AQ1556" t="n">
        <v>4.437077502225189</v>
      </c>
      <c r="AR1556" t="n">
        <v>1</v>
      </c>
      <c r="AS1556" t="n">
        <v>0</v>
      </c>
      <c r="AT1556" t="n">
        <v>0</v>
      </c>
      <c r="AU1556" t="n">
        <v>0</v>
      </c>
      <c r="AV1556" t="n">
        <v>4.426519533911088</v>
      </c>
      <c r="AW1556" t="n">
        <v>1.391622593841578</v>
      </c>
    </row>
    <row r="1557" spans="1:49">
      <c r="A1557" t="n">
        <v>0</v>
      </c>
      <c r="B1557" t="n">
        <v>-21.42638506</v>
      </c>
      <c r="C1557" t="n">
        <v>62.44588117113174</v>
      </c>
      <c r="D1557" t="n">
        <v>99.2236870546738</v>
      </c>
      <c r="E1557" t="n">
        <v>2078.929977217555</v>
      </c>
      <c r="F1557" t="n">
        <v>1554</v>
      </c>
      <c r="G1557" t="n">
        <v>94.93580760500001</v>
      </c>
      <c r="H1557" t="n">
        <v>0.2118836572881513</v>
      </c>
      <c r="I1557" t="n">
        <v>-0</v>
      </c>
      <c r="J1557" t="n">
        <v>0</v>
      </c>
      <c r="K1557" t="n">
        <v>0</v>
      </c>
      <c r="L1557" t="n">
        <v>0.1105078224817131</v>
      </c>
      <c r="M1557" t="n">
        <v>0</v>
      </c>
      <c r="N1557" t="n">
        <v>89.37958633799741</v>
      </c>
      <c r="O1557" t="n">
        <v>21.03787067332513</v>
      </c>
      <c r="P1557" t="b">
        <v>1</v>
      </c>
      <c r="Q1557" t="n">
        <v>0</v>
      </c>
      <c r="R1557" t="b">
        <v>0</v>
      </c>
      <c r="S1557" t="n">
        <v>21.03787067332513</v>
      </c>
      <c r="T1557" t="n">
        <v>782.0653756496795</v>
      </c>
      <c r="U1557" t="n">
        <v>3084.465841562336</v>
      </c>
      <c r="V1557" t="n">
        <v>256.8798886159272</v>
      </c>
      <c r="W1557" t="n">
        <v>5</v>
      </c>
      <c r="X1557" t="n">
        <v>2078.929977213014</v>
      </c>
      <c r="Y1557" t="b">
        <v>0</v>
      </c>
      <c r="Z1557" t="n">
        <v>2078.929977213014</v>
      </c>
      <c r="AA1557" t="b">
        <v>0</v>
      </c>
      <c r="AB1557" t="n">
        <v>65.13181760038722</v>
      </c>
      <c r="AC1557" t="n">
        <v>21.03787067332513</v>
      </c>
      <c r="AD1557" t="b">
        <v>0</v>
      </c>
      <c r="AE1557" t="n">
        <v>0</v>
      </c>
      <c r="AF1557" t="n">
        <v>0</v>
      </c>
      <c r="AG1557" t="n">
        <v>0.9468277595814941</v>
      </c>
      <c r="AH1557" t="n">
        <v>49.47623504152585</v>
      </c>
      <c r="AI1557" t="n">
        <v>102.061587481273</v>
      </c>
      <c r="AJ1557" t="n">
        <v>22.21932179367455</v>
      </c>
      <c r="AK1557" t="n">
        <v>5.426843267048625</v>
      </c>
      <c r="AL1557" t="n">
        <v>22.21932179367455</v>
      </c>
      <c r="AM1557" t="n">
        <v>0</v>
      </c>
      <c r="AN1557" t="n">
        <v>0</v>
      </c>
      <c r="AO1557" t="n">
        <v>22.2198725351595</v>
      </c>
      <c r="AP1557" t="n">
        <v>0</v>
      </c>
      <c r="AQ1557" t="n">
        <v>4.498378186835605</v>
      </c>
      <c r="AR1557" t="n">
        <v>1</v>
      </c>
      <c r="AS1557" t="n">
        <v>0</v>
      </c>
      <c r="AT1557" t="n">
        <v>0</v>
      </c>
      <c r="AU1557" t="n">
        <v>0</v>
      </c>
      <c r="AV1557" t="n">
        <v>4.488076954155499</v>
      </c>
      <c r="AW1557" t="n">
        <v>1.410975201725596</v>
      </c>
    </row>
    <row r="1558" spans="1:49">
      <c r="A1558" t="n">
        <v>0</v>
      </c>
      <c r="B1558" t="n">
        <v>-21.42638506</v>
      </c>
      <c r="C1558" t="n">
        <v>62.51073750169084</v>
      </c>
      <c r="D1558" t="n">
        <v>99.32674083702454</v>
      </c>
      <c r="E1558" t="n">
        <v>2096.201695866865</v>
      </c>
      <c r="F1558" t="n">
        <v>1555</v>
      </c>
      <c r="G1558" t="n">
        <v>95.72453285</v>
      </c>
      <c r="H1558" t="n">
        <v>0.2313578534523284</v>
      </c>
      <c r="I1558" t="n">
        <v>-0</v>
      </c>
      <c r="J1558" t="n">
        <v>0</v>
      </c>
      <c r="K1558" t="n">
        <v>0</v>
      </c>
      <c r="L1558" t="n">
        <v>0.1287526697054276</v>
      </c>
      <c r="M1558" t="n">
        <v>0</v>
      </c>
      <c r="N1558" t="n">
        <v>89.37214662096268</v>
      </c>
      <c r="O1558" t="n">
        <v>22.21684116989698</v>
      </c>
      <c r="P1558" t="b">
        <v>1</v>
      </c>
      <c r="Q1558" t="n">
        <v>0</v>
      </c>
      <c r="R1558" t="b">
        <v>0</v>
      </c>
      <c r="S1558" t="n">
        <v>22.21684116989698</v>
      </c>
      <c r="T1558" t="n">
        <v>788.5627628903483</v>
      </c>
      <c r="U1558" t="n">
        <v>3110.091536839534</v>
      </c>
      <c r="V1558" t="n">
        <v>269.040354818401</v>
      </c>
      <c r="W1558" t="n">
        <v>5</v>
      </c>
      <c r="X1558" t="n">
        <v>2096.201695829846</v>
      </c>
      <c r="Y1558" t="b">
        <v>0</v>
      </c>
      <c r="Z1558" t="n">
        <v>2096.201695829846</v>
      </c>
      <c r="AA1558" t="b">
        <v>0</v>
      </c>
      <c r="AB1558" t="n">
        <v>68.21510010608544</v>
      </c>
      <c r="AC1558" t="n">
        <v>22.21684116989698</v>
      </c>
      <c r="AD1558" t="b">
        <v>0</v>
      </c>
      <c r="AE1558" t="n">
        <v>0</v>
      </c>
      <c r="AF1558" t="n">
        <v>0</v>
      </c>
      <c r="AG1558" t="n">
        <v>0.9476845832795339</v>
      </c>
      <c r="AH1558" t="n">
        <v>49.51449694478551</v>
      </c>
      <c r="AI1558" t="n">
        <v>106.7964480208838</v>
      </c>
      <c r="AJ1558" t="n">
        <v>23.44328647092046</v>
      </c>
      <c r="AK1558" t="n">
        <v>5.587100682478138</v>
      </c>
      <c r="AL1558" t="n">
        <v>23.44328647092046</v>
      </c>
      <c r="AM1558" t="n">
        <v>0</v>
      </c>
      <c r="AN1558" t="n">
        <v>0</v>
      </c>
      <c r="AO1558" t="n">
        <v>23.44394263397264</v>
      </c>
      <c r="AP1558" t="n">
        <v>0</v>
      </c>
      <c r="AQ1558" t="n">
        <v>4.724727170361288</v>
      </c>
      <c r="AR1558" t="n">
        <v>1</v>
      </c>
      <c r="AS1558" t="n">
        <v>0</v>
      </c>
      <c r="AT1558" t="n">
        <v>0</v>
      </c>
      <c r="AU1558" t="n">
        <v>0</v>
      </c>
      <c r="AV1558" t="n">
        <v>4.714847816886083</v>
      </c>
      <c r="AW1558" t="n">
        <v>1.482268111150982</v>
      </c>
    </row>
    <row r="1559" spans="1:49">
      <c r="A1559" t="n">
        <v>0</v>
      </c>
      <c r="B1559" t="n">
        <v>-21.42638506</v>
      </c>
      <c r="C1559" t="n">
        <v>62.58834060400038</v>
      </c>
      <c r="D1559" t="n">
        <v>99.45004866443645</v>
      </c>
      <c r="E1559" t="n">
        <v>2115.932944319445</v>
      </c>
      <c r="F1559" t="n">
        <v>1556</v>
      </c>
      <c r="G1559" t="n">
        <v>96.625574265</v>
      </c>
      <c r="H1559" t="n">
        <v>0.2708238122358573</v>
      </c>
      <c r="I1559" t="n">
        <v>-0</v>
      </c>
      <c r="J1559" t="n">
        <v>0</v>
      </c>
      <c r="K1559" t="n">
        <v>0</v>
      </c>
      <c r="L1559" t="n">
        <v>0.1493832030229532</v>
      </c>
      <c r="M1559" t="n">
        <v>0</v>
      </c>
      <c r="N1559" t="n">
        <v>89.36470690392795</v>
      </c>
      <c r="O1559" t="n">
        <v>24.37059384985684</v>
      </c>
      <c r="P1559" t="b">
        <v>1</v>
      </c>
      <c r="Q1559" t="n">
        <v>0</v>
      </c>
      <c r="R1559" t="b">
        <v>0</v>
      </c>
      <c r="S1559" t="n">
        <v>24.37059384985684</v>
      </c>
      <c r="T1559" t="n">
        <v>795.9853920381386</v>
      </c>
      <c r="U1559" t="n">
        <v>3139.366386198419</v>
      </c>
      <c r="V1559" t="n">
        <v>292.3697230692759</v>
      </c>
      <c r="W1559" t="n">
        <v>5</v>
      </c>
      <c r="X1559" t="n">
        <v>2115.932944297734</v>
      </c>
      <c r="Y1559" t="b">
        <v>0</v>
      </c>
      <c r="Z1559" t="n">
        <v>2115.932944297734</v>
      </c>
      <c r="AA1559" t="b">
        <v>0</v>
      </c>
      <c r="AB1559" t="n">
        <v>74.13025432790971</v>
      </c>
      <c r="AC1559" t="n">
        <v>24.37059384985684</v>
      </c>
      <c r="AD1559" t="b">
        <v>0</v>
      </c>
      <c r="AE1559" t="n">
        <v>0</v>
      </c>
      <c r="AF1559" t="n">
        <v>0</v>
      </c>
      <c r="AG1559" t="n">
        <v>0.9491697450339773</v>
      </c>
      <c r="AH1559" t="n">
        <v>49.55425195119592</v>
      </c>
      <c r="AI1559" t="n">
        <v>115.8755229202159</v>
      </c>
      <c r="AJ1559" t="n">
        <v>25.67569602525041</v>
      </c>
      <c r="AK1559" t="n">
        <v>5.889982374355782</v>
      </c>
      <c r="AL1559" t="n">
        <v>25.67569602525041</v>
      </c>
      <c r="AM1559" t="n">
        <v>0</v>
      </c>
      <c r="AN1559" t="n">
        <v>0</v>
      </c>
      <c r="AO1559" t="n">
        <v>25.67657582695653</v>
      </c>
      <c r="AP1559" t="n">
        <v>0</v>
      </c>
      <c r="AQ1559" t="n">
        <v>5.140278367426784</v>
      </c>
      <c r="AR1559" t="n">
        <v>1</v>
      </c>
      <c r="AS1559" t="n">
        <v>0</v>
      </c>
      <c r="AT1559" t="n">
        <v>0</v>
      </c>
      <c r="AU1559" t="n">
        <v>0</v>
      </c>
      <c r="AV1559" t="n">
        <v>5.131163290189554</v>
      </c>
      <c r="AW1559" t="n">
        <v>1.613150628301667</v>
      </c>
    </row>
    <row r="1560" spans="1:49">
      <c r="A1560" t="n">
        <v>0</v>
      </c>
      <c r="B1560" t="n">
        <v>-21.42638506</v>
      </c>
      <c r="C1560" t="n">
        <v>62.68332784607405</v>
      </c>
      <c r="D1560" t="n">
        <v>99.60097910540301</v>
      </c>
      <c r="E1560" t="n">
        <v>2139.048956715815</v>
      </c>
      <c r="F1560" t="n">
        <v>1557</v>
      </c>
      <c r="G1560" t="n">
        <v>97.68118332</v>
      </c>
      <c r="H1560" t="n">
        <v>0.3158889559375577</v>
      </c>
      <c r="I1560" t="n">
        <v>-0</v>
      </c>
      <c r="J1560" t="n">
        <v>0</v>
      </c>
      <c r="K1560" t="n">
        <v>0</v>
      </c>
      <c r="L1560" t="n">
        <v>0.1709622633842585</v>
      </c>
      <c r="M1560" t="n">
        <v>0</v>
      </c>
      <c r="N1560" t="n">
        <v>89.35726718689322</v>
      </c>
      <c r="O1560" t="n">
        <v>26.88760768994444</v>
      </c>
      <c r="P1560" t="b">
        <v>1</v>
      </c>
      <c r="Q1560" t="n">
        <v>0</v>
      </c>
      <c r="R1560" t="b">
        <v>0</v>
      </c>
      <c r="S1560" t="n">
        <v>26.88760768994444</v>
      </c>
      <c r="T1560" t="n">
        <v>804.6813236677791</v>
      </c>
      <c r="U1560" t="n">
        <v>3173.663140545721</v>
      </c>
      <c r="V1560" t="n">
        <v>319.0800292666218</v>
      </c>
      <c r="W1560" t="n">
        <v>5</v>
      </c>
      <c r="X1560" t="n">
        <v>2139.048956727816</v>
      </c>
      <c r="Y1560" t="b">
        <v>0</v>
      </c>
      <c r="Z1560" t="n">
        <v>2139.048956727816</v>
      </c>
      <c r="AA1560" t="b">
        <v>0</v>
      </c>
      <c r="AB1560" t="n">
        <v>80.90264433737876</v>
      </c>
      <c r="AC1560" t="n">
        <v>26.88760768994444</v>
      </c>
      <c r="AD1560" t="b">
        <v>0</v>
      </c>
      <c r="AE1560" t="n">
        <v>0</v>
      </c>
      <c r="AF1560" t="n">
        <v>0</v>
      </c>
      <c r="AG1560" t="n">
        <v>0.9506068256100472</v>
      </c>
      <c r="AH1560" t="n">
        <v>49.59662290385095</v>
      </c>
      <c r="AI1560" t="n">
        <v>126.2704976504878</v>
      </c>
      <c r="AJ1560" t="n">
        <v>28.28467770856732</v>
      </c>
      <c r="AK1560" t="n">
        <v>6.236900710756686</v>
      </c>
      <c r="AL1560" t="n">
        <v>28.28467770856732</v>
      </c>
      <c r="AM1560" t="n">
        <v>0</v>
      </c>
      <c r="AN1560" t="n">
        <v>0</v>
      </c>
      <c r="AO1560" t="n">
        <v>28.28587722130736</v>
      </c>
      <c r="AP1560" t="n">
        <v>0</v>
      </c>
      <c r="AQ1560" t="n">
        <v>5.630474231011972</v>
      </c>
      <c r="AR1560" t="n">
        <v>1</v>
      </c>
      <c r="AS1560" t="n">
        <v>0</v>
      </c>
      <c r="AT1560" t="n">
        <v>0</v>
      </c>
      <c r="AU1560" t="n">
        <v>0</v>
      </c>
      <c r="AV1560" t="n">
        <v>5.622507878264186</v>
      </c>
      <c r="AW1560" t="n">
        <v>1.767621025390889</v>
      </c>
    </row>
    <row r="1561" spans="1:49">
      <c r="A1561" t="n">
        <v>0</v>
      </c>
      <c r="B1561" t="n">
        <v>-21.42638506</v>
      </c>
      <c r="C1561" t="n">
        <v>62.79703733044727</v>
      </c>
      <c r="D1561" t="n">
        <v>99.78165834446565</v>
      </c>
      <c r="E1561" t="n">
        <v>2165.963243046105</v>
      </c>
      <c r="F1561" t="n">
        <v>1558</v>
      </c>
      <c r="G1561" t="n">
        <v>98.91024324</v>
      </c>
      <c r="H1561" t="n">
        <v>0.3695111765138961</v>
      </c>
      <c r="I1561" t="n">
        <v>-0</v>
      </c>
      <c r="J1561" t="n">
        <v>0</v>
      </c>
      <c r="K1561" t="n">
        <v>0</v>
      </c>
      <c r="L1561" t="n">
        <v>0.1937918246840004</v>
      </c>
      <c r="M1561" t="n">
        <v>0</v>
      </c>
      <c r="N1561" t="n">
        <v>89.3498274698585</v>
      </c>
      <c r="O1561" t="n">
        <v>29.93558592144595</v>
      </c>
      <c r="P1561" t="b">
        <v>1</v>
      </c>
      <c r="Q1561" t="n">
        <v>0</v>
      </c>
      <c r="R1561" t="b">
        <v>0</v>
      </c>
      <c r="S1561" t="n">
        <v>29.93558592144595</v>
      </c>
      <c r="T1561" t="n">
        <v>814.8061146426455</v>
      </c>
      <c r="U1561" t="n">
        <v>3213.595316150594</v>
      </c>
      <c r="V1561" t="n">
        <v>350.8365773008337</v>
      </c>
      <c r="W1561" t="n">
        <v>5</v>
      </c>
      <c r="X1561" t="n">
        <v>2165.9632430855</v>
      </c>
      <c r="Y1561" t="b">
        <v>0</v>
      </c>
      <c r="Z1561" t="n">
        <v>2165.9632430855</v>
      </c>
      <c r="AA1561" t="b">
        <v>0</v>
      </c>
      <c r="AB1561" t="n">
        <v>88.95450742921746</v>
      </c>
      <c r="AC1561" t="n">
        <v>29.93558592144595</v>
      </c>
      <c r="AD1561" t="b">
        <v>0</v>
      </c>
      <c r="AE1561" t="n">
        <v>0</v>
      </c>
      <c r="AF1561" t="n">
        <v>0</v>
      </c>
      <c r="AG1561" t="n">
        <v>0.9520370096936094</v>
      </c>
      <c r="AH1561" t="n">
        <v>49.64204832156188</v>
      </c>
      <c r="AI1561" t="n">
        <v>138.6290448849903</v>
      </c>
      <c r="AJ1561" t="n">
        <v>31.44372079724087</v>
      </c>
      <c r="AK1561" t="n">
        <v>6.649063536002984</v>
      </c>
      <c r="AL1561" t="n">
        <v>31.44372079724087</v>
      </c>
      <c r="AM1561" t="n">
        <v>0</v>
      </c>
      <c r="AN1561" t="n">
        <v>0</v>
      </c>
      <c r="AO1561" t="n">
        <v>31.4453501098059</v>
      </c>
      <c r="AP1561" t="n">
        <v>0</v>
      </c>
      <c r="AQ1561" t="n">
        <v>6.230841912187028</v>
      </c>
      <c r="AR1561" t="n">
        <v>1</v>
      </c>
      <c r="AS1561" t="n">
        <v>0</v>
      </c>
      <c r="AT1561" t="n">
        <v>0</v>
      </c>
      <c r="AU1561" t="n">
        <v>0</v>
      </c>
      <c r="AV1561" t="n">
        <v>6.22463690118729</v>
      </c>
      <c r="AW1561" t="n">
        <v>1.956920168044209</v>
      </c>
    </row>
    <row r="1562" spans="1:49">
      <c r="A1562" t="n">
        <v>0</v>
      </c>
      <c r="B1562" t="n">
        <v>-21.42638506</v>
      </c>
      <c r="C1562" t="n">
        <v>62.93324492334914</v>
      </c>
      <c r="D1562" t="n">
        <v>99.998086062661</v>
      </c>
      <c r="E1562" t="n">
        <v>2197.357590664325</v>
      </c>
      <c r="F1562" t="n">
        <v>1559</v>
      </c>
      <c r="G1562" t="n">
        <v>100.343888345</v>
      </c>
      <c r="H1562" t="n">
        <v>0.4249871921735267</v>
      </c>
      <c r="I1562" t="n">
        <v>-0</v>
      </c>
      <c r="J1562" t="n">
        <v>0</v>
      </c>
      <c r="K1562" t="n">
        <v>0</v>
      </c>
      <c r="L1562" t="n">
        <v>0.2178556688664571</v>
      </c>
      <c r="M1562" t="n">
        <v>0</v>
      </c>
      <c r="N1562" t="n">
        <v>89.34238775282377</v>
      </c>
      <c r="O1562" t="n">
        <v>33.24415893994391</v>
      </c>
      <c r="P1562" t="b">
        <v>1</v>
      </c>
      <c r="Q1562" t="n">
        <v>0</v>
      </c>
      <c r="R1562" t="b">
        <v>0</v>
      </c>
      <c r="S1562" t="n">
        <v>33.24415893994391</v>
      </c>
      <c r="T1562" t="n">
        <v>826.6162443068408</v>
      </c>
      <c r="U1562" t="n">
        <v>3260.17446754618</v>
      </c>
      <c r="V1562" t="n">
        <v>384.0456023456042</v>
      </c>
      <c r="W1562" t="n">
        <v>5</v>
      </c>
      <c r="X1562" t="n">
        <v>2197.357591126125</v>
      </c>
      <c r="Y1562" t="b">
        <v>0</v>
      </c>
      <c r="Z1562" t="n">
        <v>2197.357591126125</v>
      </c>
      <c r="AA1562" t="b">
        <v>0</v>
      </c>
      <c r="AB1562" t="n">
        <v>97.37464562515319</v>
      </c>
      <c r="AC1562" t="n">
        <v>33.24415893994391</v>
      </c>
      <c r="AD1562" t="b">
        <v>0</v>
      </c>
      <c r="AE1562" t="n">
        <v>0</v>
      </c>
      <c r="AF1562" t="n">
        <v>0</v>
      </c>
      <c r="AG1562" t="n">
        <v>0.9532768098095987</v>
      </c>
      <c r="AH1562" t="n">
        <v>49.6911587636101</v>
      </c>
      <c r="AI1562" t="n">
        <v>151.5538472174704</v>
      </c>
      <c r="AJ1562" t="n">
        <v>34.87356305938448</v>
      </c>
      <c r="AK1562" t="n">
        <v>7.081079227628891</v>
      </c>
      <c r="AL1562" t="n">
        <v>34.87356305938448</v>
      </c>
      <c r="AM1562" t="n">
        <v>0</v>
      </c>
      <c r="AN1562" t="n">
        <v>0</v>
      </c>
      <c r="AO1562" t="n">
        <v>34.87566811886909</v>
      </c>
      <c r="AP1562" t="n">
        <v>0</v>
      </c>
      <c r="AQ1562" t="n">
        <v>6.890607142341451</v>
      </c>
      <c r="AR1562" t="n">
        <v>1</v>
      </c>
      <c r="AS1562" t="n">
        <v>0</v>
      </c>
      <c r="AT1562" t="n">
        <v>0</v>
      </c>
      <c r="AU1562" t="n">
        <v>0</v>
      </c>
      <c r="AV1562" t="n">
        <v>6.886853256345402</v>
      </c>
      <c r="AW1562" t="n">
        <v>2.165109747868609</v>
      </c>
    </row>
    <row r="1563" spans="1:49">
      <c r="A1563" t="n">
        <v>0</v>
      </c>
      <c r="B1563" t="n">
        <v>-21.42638506</v>
      </c>
      <c r="C1563" t="n">
        <v>63.09011554229435</v>
      </c>
      <c r="D1563" t="n">
        <v>100.2473463967355</v>
      </c>
      <c r="E1563" t="n">
        <v>2232.240244237125</v>
      </c>
      <c r="F1563" t="n">
        <v>1560</v>
      </c>
      <c r="G1563" t="n">
        <v>101.9368294</v>
      </c>
      <c r="H1563" t="n">
        <v>0.4526951881253343</v>
      </c>
      <c r="I1563" t="n">
        <v>-0</v>
      </c>
      <c r="J1563" t="n">
        <v>0</v>
      </c>
      <c r="K1563" t="n">
        <v>0</v>
      </c>
      <c r="L1563" t="n">
        <v>0.242557167847099</v>
      </c>
      <c r="M1563" t="n">
        <v>0</v>
      </c>
      <c r="N1563" t="n">
        <v>89.33494803578904</v>
      </c>
      <c r="O1563" t="n">
        <v>35.38784119699845</v>
      </c>
      <c r="P1563" t="b">
        <v>1</v>
      </c>
      <c r="Q1563" t="n">
        <v>0</v>
      </c>
      <c r="R1563" t="b">
        <v>0</v>
      </c>
      <c r="S1563" t="n">
        <v>35.38784119699845</v>
      </c>
      <c r="T1563" t="n">
        <v>839.7386274833732</v>
      </c>
      <c r="U1563" t="n">
        <v>3311.929146794424</v>
      </c>
      <c r="V1563" t="n">
        <v>402.4216346030718</v>
      </c>
      <c r="W1563" t="n">
        <v>5</v>
      </c>
      <c r="X1563" t="n">
        <v>2232.240244939442</v>
      </c>
      <c r="Y1563" t="b">
        <v>0</v>
      </c>
      <c r="Z1563" t="n">
        <v>2232.240244939442</v>
      </c>
      <c r="AA1563" t="b">
        <v>0</v>
      </c>
      <c r="AB1563" t="n">
        <v>102.0338830129492</v>
      </c>
      <c r="AC1563" t="n">
        <v>35.38784119699845</v>
      </c>
      <c r="AD1563" t="b">
        <v>0</v>
      </c>
      <c r="AE1563" t="n">
        <v>0</v>
      </c>
      <c r="AF1563" t="n">
        <v>0</v>
      </c>
      <c r="AG1563" t="n">
        <v>0.9538401784179212</v>
      </c>
      <c r="AH1563" t="n">
        <v>49.74428727733322</v>
      </c>
      <c r="AI1563" t="n">
        <v>158.7116862243739</v>
      </c>
      <c r="AJ1563" t="n">
        <v>37.10038851130615</v>
      </c>
      <c r="AK1563" t="n">
        <v>7.326103119108012</v>
      </c>
      <c r="AL1563" t="n">
        <v>37.10038851130615</v>
      </c>
      <c r="AM1563" t="n">
        <v>0</v>
      </c>
      <c r="AN1563" t="n">
        <v>0</v>
      </c>
      <c r="AO1563" t="n">
        <v>37.10278207936006</v>
      </c>
      <c r="AP1563" t="n">
        <v>0</v>
      </c>
      <c r="AQ1563" t="n">
        <v>7.319210185327221</v>
      </c>
      <c r="AR1563" t="n">
        <v>1</v>
      </c>
      <c r="AS1563" t="n">
        <v>0</v>
      </c>
      <c r="AT1563" t="n">
        <v>0</v>
      </c>
      <c r="AU1563" t="n">
        <v>0</v>
      </c>
      <c r="AV1563" t="n">
        <v>7.317564854531713</v>
      </c>
      <c r="AW1563" t="n">
        <v>2.300518162284007</v>
      </c>
    </row>
    <row r="1564" spans="1:49">
      <c r="A1564" t="n">
        <v>0</v>
      </c>
      <c r="B1564" t="n">
        <v>-21.42638506</v>
      </c>
      <c r="C1564" t="n">
        <v>63.25658218671499</v>
      </c>
      <c r="D1564" t="n">
        <v>100.5118543822305</v>
      </c>
      <c r="E1564" t="n">
        <v>2268.030594957515</v>
      </c>
      <c r="F1564" t="n">
        <v>1561</v>
      </c>
      <c r="G1564" t="n">
        <v>103.57122105</v>
      </c>
      <c r="H1564" t="n">
        <v>0.4536759761584772</v>
      </c>
      <c r="I1564" t="n">
        <v>-0</v>
      </c>
      <c r="J1564" t="n">
        <v>0</v>
      </c>
      <c r="K1564" t="n">
        <v>0</v>
      </c>
      <c r="L1564" t="n">
        <v>0.2664573167445345</v>
      </c>
      <c r="M1564" t="n">
        <v>0</v>
      </c>
      <c r="N1564" t="n">
        <v>89.32750831875431</v>
      </c>
      <c r="O1564" t="n">
        <v>36.30223785776249</v>
      </c>
      <c r="P1564" t="b">
        <v>1</v>
      </c>
      <c r="Q1564" t="n">
        <v>0</v>
      </c>
      <c r="R1564" t="b">
        <v>0</v>
      </c>
      <c r="S1564" t="n">
        <v>36.30223785776249</v>
      </c>
      <c r="T1564" t="n">
        <v>853.2024737597347</v>
      </c>
      <c r="U1564" t="n">
        <v>3365.030556508394</v>
      </c>
      <c r="V1564" t="n">
        <v>406.3054745892115</v>
      </c>
      <c r="W1564" t="n">
        <v>5</v>
      </c>
      <c r="X1564" t="n">
        <v>2268.030595086657</v>
      </c>
      <c r="Y1564" t="b">
        <v>0</v>
      </c>
      <c r="Z1564" t="n">
        <v>2268.030595086657</v>
      </c>
      <c r="AA1564" t="b">
        <v>0</v>
      </c>
      <c r="AB1564" t="n">
        <v>103.0186294597392</v>
      </c>
      <c r="AC1564" t="n">
        <v>36.30223785776249</v>
      </c>
      <c r="AD1564" t="b">
        <v>0</v>
      </c>
      <c r="AE1564" t="n">
        <v>0</v>
      </c>
      <c r="AF1564" t="n">
        <v>0</v>
      </c>
      <c r="AG1564" t="n">
        <v>0.953894862755843</v>
      </c>
      <c r="AH1564" t="n">
        <v>49.80015976647023</v>
      </c>
      <c r="AI1564" t="n">
        <v>160.2342534944821</v>
      </c>
      <c r="AJ1564" t="n">
        <v>38.05685435068156</v>
      </c>
      <c r="AK1564" t="n">
        <v>7.387622248578168</v>
      </c>
      <c r="AL1564" t="n">
        <v>38.05685435068156</v>
      </c>
      <c r="AM1564" t="n">
        <v>0</v>
      </c>
      <c r="AN1564" t="n">
        <v>0</v>
      </c>
      <c r="AO1564" t="n">
        <v>38.05930129785103</v>
      </c>
      <c r="AP1564" t="n">
        <v>0</v>
      </c>
      <c r="AQ1564" t="n">
        <v>7.497939747250635</v>
      </c>
      <c r="AR1564" t="n">
        <v>1</v>
      </c>
      <c r="AS1564" t="n">
        <v>0</v>
      </c>
      <c r="AT1564" t="n">
        <v>0</v>
      </c>
      <c r="AU1564" t="n">
        <v>0</v>
      </c>
      <c r="AV1564" t="n">
        <v>7.497616072060613</v>
      </c>
      <c r="AW1564" t="n">
        <v>2.357123208402603</v>
      </c>
    </row>
    <row r="1565" spans="1:49">
      <c r="A1565" t="n">
        <v>0</v>
      </c>
      <c r="B1565" t="n">
        <v>-21.42638506</v>
      </c>
      <c r="C1565" t="n">
        <v>63.42720319103088</v>
      </c>
      <c r="D1565" t="n">
        <v>100.7829634581165</v>
      </c>
      <c r="E1565" t="n">
        <v>2303.696944920235</v>
      </c>
      <c r="F1565" t="n">
        <v>1562</v>
      </c>
      <c r="G1565" t="n">
        <v>105.19995015</v>
      </c>
      <c r="H1565" t="n">
        <v>0.4518681989074409</v>
      </c>
      <c r="I1565" t="n">
        <v>-0</v>
      </c>
      <c r="J1565" t="n">
        <v>0</v>
      </c>
      <c r="K1565" t="n">
        <v>0</v>
      </c>
      <c r="L1565" t="n">
        <v>0.2879573554466153</v>
      </c>
      <c r="M1565" t="n">
        <v>0</v>
      </c>
      <c r="N1565" t="n">
        <v>89.32006860171958</v>
      </c>
      <c r="O1565" t="n">
        <v>37.09064703220372</v>
      </c>
      <c r="P1565" t="b">
        <v>1</v>
      </c>
      <c r="Q1565" t="n">
        <v>0</v>
      </c>
      <c r="R1565" t="b">
        <v>0</v>
      </c>
      <c r="S1565" t="n">
        <v>37.09064703220372</v>
      </c>
      <c r="T1565" t="n">
        <v>866.619672892046</v>
      </c>
      <c r="U1565" t="n">
        <v>3417.947989886229</v>
      </c>
      <c r="V1565" t="n">
        <v>408.7024563810458</v>
      </c>
      <c r="W1565" t="n">
        <v>5</v>
      </c>
      <c r="X1565" t="n">
        <v>2303.696945183319</v>
      </c>
      <c r="Y1565" t="b">
        <v>0</v>
      </c>
      <c r="Z1565" t="n">
        <v>2303.696945183319</v>
      </c>
      <c r="AA1565" t="b">
        <v>0</v>
      </c>
      <c r="AB1565" t="n">
        <v>103.626383463754</v>
      </c>
      <c r="AC1565" t="n">
        <v>37.09064703220372</v>
      </c>
      <c r="AD1565" t="b">
        <v>0</v>
      </c>
      <c r="AE1565" t="n">
        <v>0</v>
      </c>
      <c r="AF1565" t="n">
        <v>0</v>
      </c>
      <c r="AG1565" t="n">
        <v>0.9539011836981328</v>
      </c>
      <c r="AH1565" t="n">
        <v>49.8574080600068</v>
      </c>
      <c r="AI1565" t="n">
        <v>161.1784805863991</v>
      </c>
      <c r="AJ1565" t="n">
        <v>38.88311249222776</v>
      </c>
      <c r="AK1565" t="n">
        <v>7.430137168366457</v>
      </c>
      <c r="AL1565" t="n">
        <v>38.88311249222776</v>
      </c>
      <c r="AM1565" t="n">
        <v>0</v>
      </c>
      <c r="AN1565" t="n">
        <v>0</v>
      </c>
      <c r="AO1565" t="n">
        <v>38.88556226920769</v>
      </c>
      <c r="AP1565" t="n">
        <v>0</v>
      </c>
      <c r="AQ1565" t="n">
        <v>7.651429102068626</v>
      </c>
      <c r="AR1565" t="n">
        <v>1</v>
      </c>
      <c r="AS1565" t="n">
        <v>0</v>
      </c>
      <c r="AT1565" t="n">
        <v>0</v>
      </c>
      <c r="AU1565" t="n">
        <v>0</v>
      </c>
      <c r="AV1565" t="n">
        <v>7.652400404693956</v>
      </c>
      <c r="AW1565" t="n">
        <v>2.405784774857937</v>
      </c>
    </row>
    <row r="1566" spans="1:49">
      <c r="A1566" t="n">
        <v>0</v>
      </c>
      <c r="B1566" t="n">
        <v>-21.42638506</v>
      </c>
      <c r="C1566" t="n">
        <v>63.60416133589077</v>
      </c>
      <c r="D1566" t="n">
        <v>101.0641419643375</v>
      </c>
      <c r="E1566" t="n">
        <v>2339.52860231312</v>
      </c>
      <c r="F1566" t="n">
        <v>1563</v>
      </c>
      <c r="G1566" t="n">
        <v>106.83622815</v>
      </c>
      <c r="H1566" t="n">
        <v>0.4596904782117619</v>
      </c>
      <c r="I1566" t="n">
        <v>-0</v>
      </c>
      <c r="J1566" t="n">
        <v>0</v>
      </c>
      <c r="K1566" t="n">
        <v>0</v>
      </c>
      <c r="L1566" t="n">
        <v>0.3059924096032544</v>
      </c>
      <c r="M1566" t="n">
        <v>0</v>
      </c>
      <c r="N1566" t="n">
        <v>89.31262888468486</v>
      </c>
      <c r="O1566" t="n">
        <v>38.38031499430369</v>
      </c>
      <c r="P1566" t="b">
        <v>1</v>
      </c>
      <c r="Q1566" t="n">
        <v>0</v>
      </c>
      <c r="R1566" t="b">
        <v>0</v>
      </c>
      <c r="S1566" t="n">
        <v>38.38031499430369</v>
      </c>
      <c r="T1566" t="n">
        <v>880.0990586056184</v>
      </c>
      <c r="U1566" t="n">
        <v>3471.110687140559</v>
      </c>
      <c r="V1566" t="n">
        <v>416.4360901677546</v>
      </c>
      <c r="W1566" t="n">
        <v>5</v>
      </c>
      <c r="X1566" t="n">
        <v>2339.528603132737</v>
      </c>
      <c r="Y1566" t="b">
        <v>0</v>
      </c>
      <c r="Z1566" t="n">
        <v>2339.528603132737</v>
      </c>
      <c r="AA1566" t="b">
        <v>0</v>
      </c>
      <c r="AB1566" t="n">
        <v>105.5872439573414</v>
      </c>
      <c r="AC1566" t="n">
        <v>38.38031499430369</v>
      </c>
      <c r="AD1566" t="b">
        <v>0</v>
      </c>
      <c r="AE1566" t="n">
        <v>0</v>
      </c>
      <c r="AF1566" t="n">
        <v>0</v>
      </c>
      <c r="AG1566" t="n">
        <v>0.9540789025895592</v>
      </c>
      <c r="AH1566" t="n">
        <v>49.91589164841567</v>
      </c>
      <c r="AI1566" t="n">
        <v>164.1977739566259</v>
      </c>
      <c r="AJ1566" t="n">
        <v>40.22761103943491</v>
      </c>
      <c r="AK1566" t="n">
        <v>7.540141972439784</v>
      </c>
      <c r="AL1566" t="n">
        <v>40.22761103943491</v>
      </c>
      <c r="AM1566" t="n">
        <v>0</v>
      </c>
      <c r="AN1566" t="n">
        <v>0</v>
      </c>
      <c r="AO1566" t="n">
        <v>40.23013691788542</v>
      </c>
      <c r="AP1566" t="n">
        <v>0</v>
      </c>
      <c r="AQ1566" t="n">
        <v>7.907816911109399</v>
      </c>
      <c r="AR1566" t="n">
        <v>1</v>
      </c>
      <c r="AS1566" t="n">
        <v>0</v>
      </c>
      <c r="AT1566" t="n">
        <v>0</v>
      </c>
      <c r="AU1566" t="n">
        <v>0</v>
      </c>
      <c r="AV1566" t="n">
        <v>7.910615002007851</v>
      </c>
      <c r="AW1566" t="n">
        <v>2.486963060625994</v>
      </c>
    </row>
    <row r="1567" spans="1:49">
      <c r="A1567" t="n">
        <v>0</v>
      </c>
      <c r="B1567" t="n">
        <v>-21.42638506</v>
      </c>
      <c r="C1567" t="n">
        <v>63.79301789415697</v>
      </c>
      <c r="D1567" t="n">
        <v>101.3642265124965</v>
      </c>
      <c r="E1567" t="n">
        <v>2376.296989506045</v>
      </c>
      <c r="F1567" t="n">
        <v>1564</v>
      </c>
      <c r="G1567" t="n">
        <v>108.51528255</v>
      </c>
      <c r="H1567" t="n">
        <v>0.4721468882455042</v>
      </c>
      <c r="I1567" t="n">
        <v>-0</v>
      </c>
      <c r="J1567" t="n">
        <v>0</v>
      </c>
      <c r="K1567" t="n">
        <v>0</v>
      </c>
      <c r="L1567" t="n">
        <v>0.3174661338410524</v>
      </c>
      <c r="M1567" t="n">
        <v>0</v>
      </c>
      <c r="N1567" t="n">
        <v>89.30518916765013</v>
      </c>
      <c r="O1567" t="n">
        <v>39.95829320338775</v>
      </c>
      <c r="P1567" t="b">
        <v>1</v>
      </c>
      <c r="Q1567" t="n">
        <v>0</v>
      </c>
      <c r="R1567" t="b">
        <v>0</v>
      </c>
      <c r="S1567" t="n">
        <v>39.95829320338775</v>
      </c>
      <c r="T1567" t="n">
        <v>893.9308291798552</v>
      </c>
      <c r="U1567" t="n">
        <v>3525.663190285349</v>
      </c>
      <c r="V1567" t="n">
        <v>426.849125675803</v>
      </c>
      <c r="W1567" t="n">
        <v>5</v>
      </c>
      <c r="X1567" t="n">
        <v>2376.296990252325</v>
      </c>
      <c r="Y1567" t="b">
        <v>0</v>
      </c>
      <c r="Z1567" t="n">
        <v>2376.296990252325</v>
      </c>
      <c r="AA1567" t="b">
        <v>0</v>
      </c>
      <c r="AB1567" t="n">
        <v>108.2274659421407</v>
      </c>
      <c r="AC1567" t="n">
        <v>39.95829320338775</v>
      </c>
      <c r="AD1567" t="b">
        <v>0</v>
      </c>
      <c r="AE1567" t="n">
        <v>0</v>
      </c>
      <c r="AF1567" t="n">
        <v>0</v>
      </c>
      <c r="AG1567" t="n">
        <v>0.9543309527061161</v>
      </c>
      <c r="AH1567" t="n">
        <v>49.97617544857091</v>
      </c>
      <c r="AI1567" t="n">
        <v>168.2591084672949</v>
      </c>
      <c r="AJ1567" t="n">
        <v>41.87047804546355</v>
      </c>
      <c r="AK1567" t="n">
        <v>7.684233182219629</v>
      </c>
      <c r="AL1567" t="n">
        <v>41.87047804546355</v>
      </c>
      <c r="AM1567" t="n">
        <v>0</v>
      </c>
      <c r="AN1567" t="n">
        <v>0</v>
      </c>
      <c r="AO1567" t="n">
        <v>41.87312077446325</v>
      </c>
      <c r="AP1567" t="n">
        <v>0</v>
      </c>
      <c r="AQ1567" t="n">
        <v>8.223982712926212</v>
      </c>
      <c r="AR1567" t="n">
        <v>1</v>
      </c>
      <c r="AS1567" t="n">
        <v>0</v>
      </c>
      <c r="AT1567" t="n">
        <v>0</v>
      </c>
      <c r="AU1567" t="n">
        <v>0</v>
      </c>
      <c r="AV1567" t="n">
        <v>8.229037687565125</v>
      </c>
      <c r="AW1567" t="n">
        <v>2.587069747204126</v>
      </c>
    </row>
    <row r="1568" spans="1:49">
      <c r="A1568" t="n">
        <v>0</v>
      </c>
      <c r="B1568" t="n">
        <v>-21.42638506</v>
      </c>
      <c r="C1568" t="n">
        <v>63.99289546660124</v>
      </c>
      <c r="D1568" t="n">
        <v>101.681822954816</v>
      </c>
      <c r="E1568" t="n">
        <v>2413.78895008329</v>
      </c>
      <c r="F1568" t="n">
        <v>1565</v>
      </c>
      <c r="G1568" t="n">
        <v>110.2273794</v>
      </c>
      <c r="H1568" t="n">
        <v>0.4776813438062284</v>
      </c>
      <c r="I1568" t="n">
        <v>-0</v>
      </c>
      <c r="J1568" t="n">
        <v>0</v>
      </c>
      <c r="K1568" t="n">
        <v>0</v>
      </c>
      <c r="L1568" t="n">
        <v>0.3232436657641067</v>
      </c>
      <c r="M1568" t="n">
        <v>0</v>
      </c>
      <c r="N1568" t="n">
        <v>89.2977494506154</v>
      </c>
      <c r="O1568" t="n">
        <v>41.23070843368687</v>
      </c>
      <c r="P1568" t="b">
        <v>1</v>
      </c>
      <c r="Q1568" t="n">
        <v>0</v>
      </c>
      <c r="R1568" t="b">
        <v>0</v>
      </c>
      <c r="S1568" t="n">
        <v>41.23070843368687</v>
      </c>
      <c r="T1568" t="n">
        <v>908.0347979554194</v>
      </c>
      <c r="U1568" t="n">
        <v>3581.289243136174</v>
      </c>
      <c r="V1568" t="n">
        <v>433.600412837315</v>
      </c>
      <c r="W1568" t="n">
        <v>5</v>
      </c>
      <c r="X1568" t="n">
        <v>2413.788949873782</v>
      </c>
      <c r="Y1568" t="b">
        <v>0</v>
      </c>
      <c r="Z1568" t="n">
        <v>2413.788949873782</v>
      </c>
      <c r="AA1568" t="b">
        <v>0</v>
      </c>
      <c r="AB1568" t="n">
        <v>109.9392527477979</v>
      </c>
      <c r="AC1568" t="n">
        <v>41.23070843368687</v>
      </c>
      <c r="AD1568" t="b">
        <v>0</v>
      </c>
      <c r="AE1568" t="n">
        <v>0</v>
      </c>
      <c r="AF1568" t="n">
        <v>0</v>
      </c>
      <c r="AG1568" t="n">
        <v>0.9544632059975899</v>
      </c>
      <c r="AH1568" t="n">
        <v>50.03859328484315</v>
      </c>
      <c r="AI1568" t="n">
        <v>170.8967064368816</v>
      </c>
      <c r="AJ1568" t="n">
        <v>43.19779764647207</v>
      </c>
      <c r="AK1568" t="n">
        <v>7.782088116706632</v>
      </c>
      <c r="AL1568" t="n">
        <v>43.19779764647207</v>
      </c>
      <c r="AM1568" t="n">
        <v>0</v>
      </c>
      <c r="AN1568" t="n">
        <v>0</v>
      </c>
      <c r="AO1568" t="n">
        <v>43.20051779451196</v>
      </c>
      <c r="AP1568" t="n">
        <v>0</v>
      </c>
      <c r="AQ1568" t="n">
        <v>8.478276158999156</v>
      </c>
      <c r="AR1568" t="n">
        <v>1</v>
      </c>
      <c r="AS1568" t="n">
        <v>0</v>
      </c>
      <c r="AT1568" t="n">
        <v>0</v>
      </c>
      <c r="AU1568" t="n">
        <v>0</v>
      </c>
      <c r="AV1568" t="n">
        <v>8.485454398478035</v>
      </c>
      <c r="AW1568" t="n">
        <v>2.667682808009861</v>
      </c>
    </row>
    <row r="1569" spans="1:49">
      <c r="A1569" t="n">
        <v>0</v>
      </c>
      <c r="B1569" t="n">
        <v>-21.42638506</v>
      </c>
      <c r="C1569" t="n">
        <v>64.20160519572062</v>
      </c>
      <c r="D1569" t="n">
        <v>102.013453295505</v>
      </c>
      <c r="E1569" t="n">
        <v>2451.637218134535</v>
      </c>
      <c r="F1569" t="n">
        <v>1566</v>
      </c>
      <c r="G1569" t="n">
        <v>111.9557473</v>
      </c>
      <c r="H1569" t="n">
        <v>0.484181694862917</v>
      </c>
      <c r="I1569" t="n">
        <v>-0</v>
      </c>
      <c r="J1569" t="n">
        <v>0</v>
      </c>
      <c r="K1569" t="n">
        <v>0</v>
      </c>
      <c r="L1569" t="n">
        <v>0.3266088756356791</v>
      </c>
      <c r="M1569" t="n">
        <v>0</v>
      </c>
      <c r="N1569" t="n">
        <v>89.29030973358067</v>
      </c>
      <c r="O1569" t="n">
        <v>42.58919819478739</v>
      </c>
      <c r="P1569" t="b">
        <v>1</v>
      </c>
      <c r="Q1569" t="n">
        <v>0</v>
      </c>
      <c r="R1569" t="b">
        <v>0</v>
      </c>
      <c r="S1569" t="n">
        <v>42.58919819478739</v>
      </c>
      <c r="T1569" t="n">
        <v>922.2728049316528</v>
      </c>
      <c r="U1569" t="n">
        <v>3637.443942650439</v>
      </c>
      <c r="V1569" t="n">
        <v>440.9724354079698</v>
      </c>
      <c r="W1569" t="n">
        <v>5</v>
      </c>
      <c r="X1569" t="n">
        <v>2451.637217346396</v>
      </c>
      <c r="Y1569" t="b">
        <v>0</v>
      </c>
      <c r="Z1569" t="n">
        <v>2451.637217346396</v>
      </c>
      <c r="AA1569" t="b">
        <v>0</v>
      </c>
      <c r="AB1569" t="n">
        <v>111.8084268275785</v>
      </c>
      <c r="AC1569" t="n">
        <v>42.58919819478739</v>
      </c>
      <c r="AD1569" t="b">
        <v>0</v>
      </c>
      <c r="AE1569" t="n">
        <v>0</v>
      </c>
      <c r="AF1569" t="n">
        <v>0</v>
      </c>
      <c r="AG1569" t="n">
        <v>0.9546096388798785</v>
      </c>
      <c r="AH1569" t="n">
        <v>50.10281221652766</v>
      </c>
      <c r="AI1569" t="n">
        <v>173.7756113861075</v>
      </c>
      <c r="AJ1569" t="n">
        <v>44.6142553565254</v>
      </c>
      <c r="AK1569" t="n">
        <v>7.887737754685332</v>
      </c>
      <c r="AL1569" t="n">
        <v>44.6142553565254</v>
      </c>
      <c r="AM1569" t="n">
        <v>0</v>
      </c>
      <c r="AN1569" t="n">
        <v>0</v>
      </c>
      <c r="AO1569" t="n">
        <v>44.61702279936014</v>
      </c>
      <c r="AP1569" t="n">
        <v>0</v>
      </c>
      <c r="AQ1569" t="n">
        <v>8.75119136462739</v>
      </c>
      <c r="AR1569" t="n">
        <v>1</v>
      </c>
      <c r="AS1569" t="n">
        <v>0</v>
      </c>
      <c r="AT1569" t="n">
        <v>0</v>
      </c>
      <c r="AU1569" t="n">
        <v>0</v>
      </c>
      <c r="AV1569" t="n">
        <v>8.760736458087298</v>
      </c>
      <c r="AW1569" t="n">
        <v>2.754226814174681</v>
      </c>
    </row>
    <row r="1570" spans="1:49">
      <c r="A1570" t="n">
        <v>0</v>
      </c>
      <c r="B1570" t="n">
        <v>-21.42638506</v>
      </c>
      <c r="C1570" t="n">
        <v>64.41910563132059</v>
      </c>
      <c r="D1570" t="n">
        <v>102.359051672075</v>
      </c>
      <c r="E1570" t="n">
        <v>2489.781320727515</v>
      </c>
      <c r="F1570" t="n">
        <v>1567</v>
      </c>
      <c r="G1570" t="n">
        <v>113.69762475</v>
      </c>
      <c r="H1570" t="n">
        <v>0.4774630017420893</v>
      </c>
      <c r="I1570" t="n">
        <v>-0</v>
      </c>
      <c r="J1570" t="n">
        <v>0</v>
      </c>
      <c r="K1570" t="n">
        <v>0</v>
      </c>
      <c r="L1570" t="n">
        <v>0.3276180302604825</v>
      </c>
      <c r="M1570" t="n">
        <v>0</v>
      </c>
      <c r="N1570" t="n">
        <v>89.28287001654594</v>
      </c>
      <c r="O1570" t="n">
        <v>43.27395350490484</v>
      </c>
      <c r="P1570" t="b">
        <v>1</v>
      </c>
      <c r="Q1570" t="n">
        <v>0</v>
      </c>
      <c r="R1570" t="b">
        <v>0</v>
      </c>
      <c r="S1570" t="n">
        <v>43.27395350490484</v>
      </c>
      <c r="T1570" t="n">
        <v>936.6221013313625</v>
      </c>
      <c r="U1570" t="n">
        <v>3694.037567650894</v>
      </c>
      <c r="V1570" t="n">
        <v>441.19801984031</v>
      </c>
      <c r="W1570" t="n">
        <v>5</v>
      </c>
      <c r="X1570" t="n">
        <v>2489.781320596703</v>
      </c>
      <c r="Y1570" t="b">
        <v>0</v>
      </c>
      <c r="Z1570" t="n">
        <v>2489.781320596703</v>
      </c>
      <c r="AA1570" t="b">
        <v>0</v>
      </c>
      <c r="AB1570" t="n">
        <v>111.8656236917622</v>
      </c>
      <c r="AC1570" t="n">
        <v>43.27395350490484</v>
      </c>
      <c r="AD1570" t="b">
        <v>0</v>
      </c>
      <c r="AE1570" t="n">
        <v>0</v>
      </c>
      <c r="AF1570" t="n">
        <v>0</v>
      </c>
      <c r="AG1570" t="n">
        <v>0.9545477111717164</v>
      </c>
      <c r="AH1570" t="n">
        <v>50.1689337520309</v>
      </c>
      <c r="AI1570" t="n">
        <v>173.8757879833845</v>
      </c>
      <c r="AJ1570" t="n">
        <v>45.33451078289806</v>
      </c>
      <c r="AK1570" t="n">
        <v>7.903052535666177</v>
      </c>
      <c r="AL1570" t="n">
        <v>45.33451078289806</v>
      </c>
      <c r="AM1570" t="n">
        <v>0</v>
      </c>
      <c r="AN1570" t="n">
        <v>0</v>
      </c>
      <c r="AO1570" t="n">
        <v>45.33717390699872</v>
      </c>
      <c r="AP1570" t="n">
        <v>0</v>
      </c>
      <c r="AQ1570" t="n">
        <v>8.886004579241115</v>
      </c>
      <c r="AR1570" t="n">
        <v>1</v>
      </c>
      <c r="AS1570" t="n">
        <v>0</v>
      </c>
      <c r="AT1570" t="n">
        <v>0</v>
      </c>
      <c r="AU1570" t="n">
        <v>0</v>
      </c>
      <c r="AV1570" t="n">
        <v>8.897294802964911</v>
      </c>
      <c r="AW1570" t="n">
        <v>2.797158439496435</v>
      </c>
    </row>
    <row r="1571" spans="1:49">
      <c r="A1571" t="n">
        <v>0</v>
      </c>
      <c r="B1571" t="n">
        <v>-21.42638506</v>
      </c>
      <c r="C1571" t="n">
        <v>64.63138389535109</v>
      </c>
      <c r="D1571" t="n">
        <v>102.696352253693</v>
      </c>
      <c r="E1571" t="n">
        <v>2526.183565037585</v>
      </c>
      <c r="F1571" t="n">
        <v>1568</v>
      </c>
      <c r="G1571" t="n">
        <v>115.359959</v>
      </c>
      <c r="H1571" t="n">
        <v>0.4428093815020411</v>
      </c>
      <c r="I1571" t="n">
        <v>-0</v>
      </c>
      <c r="J1571" t="n">
        <v>0</v>
      </c>
      <c r="K1571" t="n">
        <v>0</v>
      </c>
      <c r="L1571" t="n">
        <v>0.3246287891110686</v>
      </c>
      <c r="M1571" t="n">
        <v>0</v>
      </c>
      <c r="N1571" t="n">
        <v>89.27543029951121</v>
      </c>
      <c r="O1571" t="n">
        <v>42.39541779517856</v>
      </c>
      <c r="P1571" t="b">
        <v>1</v>
      </c>
      <c r="Q1571" t="n">
        <v>0</v>
      </c>
      <c r="R1571" t="b">
        <v>0</v>
      </c>
      <c r="S1571" t="n">
        <v>42.39541779517856</v>
      </c>
      <c r="T1571" t="n">
        <v>950.316134093908</v>
      </c>
      <c r="U1571" t="n">
        <v>3748.046832866373</v>
      </c>
      <c r="V1571" t="n">
        <v>426.0123593281226</v>
      </c>
      <c r="W1571" t="n">
        <v>5</v>
      </c>
      <c r="X1571" t="n">
        <v>2526.183565351936</v>
      </c>
      <c r="Y1571" t="b">
        <v>0</v>
      </c>
      <c r="Z1571" t="n">
        <v>2526.183565351936</v>
      </c>
      <c r="AA1571" t="b">
        <v>0</v>
      </c>
      <c r="AB1571" t="n">
        <v>108.0153040892806</v>
      </c>
      <c r="AC1571" t="n">
        <v>42.39541779517856</v>
      </c>
      <c r="AD1571" t="b">
        <v>0</v>
      </c>
      <c r="AE1571" t="n">
        <v>0</v>
      </c>
      <c r="AF1571" t="n">
        <v>0</v>
      </c>
      <c r="AG1571" t="n">
        <v>0.9540249541127795</v>
      </c>
      <c r="AH1571" t="n">
        <v>50.23621006161838</v>
      </c>
      <c r="AI1571" t="n">
        <v>167.9831270629513</v>
      </c>
      <c r="AJ1571" t="n">
        <v>44.43847890184936</v>
      </c>
      <c r="AK1571" t="n">
        <v>7.723031974997951</v>
      </c>
      <c r="AL1571" t="n">
        <v>44.43847890184936</v>
      </c>
      <c r="AM1571" t="n">
        <v>0</v>
      </c>
      <c r="AN1571" t="n">
        <v>0</v>
      </c>
      <c r="AO1571" t="n">
        <v>44.44081179928995</v>
      </c>
      <c r="AP1571" t="n">
        <v>0</v>
      </c>
      <c r="AQ1571" t="n">
        <v>8.701640655274151</v>
      </c>
      <c r="AR1571" t="n">
        <v>1</v>
      </c>
      <c r="AS1571" t="n">
        <v>0</v>
      </c>
      <c r="AT1571" t="n">
        <v>0</v>
      </c>
      <c r="AU1571" t="n">
        <v>0</v>
      </c>
      <c r="AV1571" t="n">
        <v>8.712956452009873</v>
      </c>
      <c r="AW1571" t="n">
        <v>2.739205591409968</v>
      </c>
    </row>
    <row r="1572" spans="1:49">
      <c r="A1572" t="n">
        <v>0</v>
      </c>
      <c r="B1572" t="n">
        <v>-21.42638506</v>
      </c>
      <c r="C1572" t="n">
        <v>64.82872891647675</v>
      </c>
      <c r="D1572" t="n">
        <v>103.009924586259</v>
      </c>
      <c r="E1572" t="n">
        <v>2559.552889326955</v>
      </c>
      <c r="F1572" t="n">
        <v>1569</v>
      </c>
      <c r="G1572" t="n">
        <v>116.8837928</v>
      </c>
      <c r="H1572" t="n">
        <v>0.4064395139164105</v>
      </c>
      <c r="I1572" t="n">
        <v>-0</v>
      </c>
      <c r="J1572" t="n">
        <v>0</v>
      </c>
      <c r="K1572" t="n">
        <v>0</v>
      </c>
      <c r="L1572" t="n">
        <v>0.3165733097353399</v>
      </c>
      <c r="M1572" t="n">
        <v>0</v>
      </c>
      <c r="N1572" t="n">
        <v>89.26799058247649</v>
      </c>
      <c r="O1572" t="n">
        <v>41.30247723077631</v>
      </c>
      <c r="P1572" t="b">
        <v>1</v>
      </c>
      <c r="Q1572" t="n">
        <v>0</v>
      </c>
      <c r="R1572" t="b">
        <v>0</v>
      </c>
      <c r="S1572" t="n">
        <v>41.30247723077631</v>
      </c>
      <c r="T1572" t="n">
        <v>962.8692232105366</v>
      </c>
      <c r="U1572" t="n">
        <v>3797.556216342356</v>
      </c>
      <c r="V1572" t="n">
        <v>409.6190793989795</v>
      </c>
      <c r="W1572" t="n">
        <v>5</v>
      </c>
      <c r="X1572" t="n">
        <v>2559.552889814748</v>
      </c>
      <c r="Y1572" t="b">
        <v>0</v>
      </c>
      <c r="Z1572" t="n">
        <v>2559.552889814748</v>
      </c>
      <c r="AA1572" t="b">
        <v>0</v>
      </c>
      <c r="AB1572" t="n">
        <v>103.8587929510597</v>
      </c>
      <c r="AC1572" t="n">
        <v>41.30247723077631</v>
      </c>
      <c r="AD1572" t="b">
        <v>0</v>
      </c>
      <c r="AE1572" t="n">
        <v>0</v>
      </c>
      <c r="AF1572" t="n">
        <v>0</v>
      </c>
      <c r="AG1572" t="n">
        <v>0.9534295937418089</v>
      </c>
      <c r="AH1572" t="n">
        <v>50.30287859777082</v>
      </c>
      <c r="AI1572" t="n">
        <v>161.6198675049145</v>
      </c>
      <c r="AJ1572" t="n">
        <v>43.3199026985113</v>
      </c>
      <c r="AK1572" t="n">
        <v>7.526702889098885</v>
      </c>
      <c r="AL1572" t="n">
        <v>43.3199026985113</v>
      </c>
      <c r="AM1572" t="n">
        <v>0</v>
      </c>
      <c r="AN1572" t="n">
        <v>0</v>
      </c>
      <c r="AO1572" t="n">
        <v>43.3218823558343</v>
      </c>
      <c r="AP1572" t="n">
        <v>0</v>
      </c>
      <c r="AQ1572" t="n">
        <v>8.478343146931547</v>
      </c>
      <c r="AR1572" t="n">
        <v>1</v>
      </c>
      <c r="AS1572" t="n">
        <v>0</v>
      </c>
      <c r="AT1572" t="n">
        <v>0</v>
      </c>
      <c r="AU1572" t="n">
        <v>0</v>
      </c>
      <c r="AV1572" t="n">
        <v>8.489502318829855</v>
      </c>
      <c r="AW1572" t="n">
        <v>2.668955405448212</v>
      </c>
    </row>
    <row r="1573" spans="1:49">
      <c r="A1573" t="n">
        <v>0</v>
      </c>
      <c r="B1573" t="n">
        <v>-21.42638506</v>
      </c>
      <c r="C1573" t="n">
        <v>65.01429722329721</v>
      </c>
      <c r="D1573" t="n">
        <v>103.3047842512665</v>
      </c>
      <c r="E1573" t="n">
        <v>2590.45613621921</v>
      </c>
      <c r="F1573" t="n">
        <v>1570</v>
      </c>
      <c r="G1573" t="n">
        <v>118.2950114</v>
      </c>
      <c r="H1573" t="n">
        <v>0.3773095628323517</v>
      </c>
      <c r="I1573" t="n">
        <v>-0</v>
      </c>
      <c r="J1573" t="n">
        <v>0</v>
      </c>
      <c r="K1573" t="n">
        <v>0</v>
      </c>
      <c r="L1573" t="n">
        <v>0.3006587076056946</v>
      </c>
      <c r="M1573" t="n">
        <v>0</v>
      </c>
      <c r="N1573" t="n">
        <v>89.26055086544176</v>
      </c>
      <c r="O1573" t="n">
        <v>40.5101162200466</v>
      </c>
      <c r="P1573" t="b">
        <v>1</v>
      </c>
      <c r="Q1573" t="n">
        <v>0</v>
      </c>
      <c r="R1573" t="b">
        <v>0</v>
      </c>
      <c r="S1573" t="n">
        <v>40.5101162200466</v>
      </c>
      <c r="T1573" t="n">
        <v>974.494607060694</v>
      </c>
      <c r="U1573" t="n">
        <v>3843.406730247377</v>
      </c>
      <c r="V1573" t="n">
        <v>396.9679377350946</v>
      </c>
      <c r="W1573" t="n">
        <v>5</v>
      </c>
      <c r="X1573" t="n">
        <v>2590.456136186732</v>
      </c>
      <c r="Y1573" t="b">
        <v>0</v>
      </c>
      <c r="Z1573" t="n">
        <v>2590.456136186732</v>
      </c>
      <c r="AA1573" t="b">
        <v>0</v>
      </c>
      <c r="AB1573" t="n">
        <v>100.6510998314134</v>
      </c>
      <c r="AC1573" t="n">
        <v>40.5101162200466</v>
      </c>
      <c r="AD1573" t="b">
        <v>0</v>
      </c>
      <c r="AE1573" t="n">
        <v>0</v>
      </c>
      <c r="AF1573" t="n">
        <v>0</v>
      </c>
      <c r="AG1573" t="n">
        <v>0.9529275928655402</v>
      </c>
      <c r="AH1573" t="n">
        <v>50.36866951717062</v>
      </c>
      <c r="AI1573" t="n">
        <v>156.7107271623212</v>
      </c>
      <c r="AJ1573" t="n">
        <v>42.51122175844336</v>
      </c>
      <c r="AK1573" t="n">
        <v>7.376751151322026</v>
      </c>
      <c r="AL1573" t="n">
        <v>42.51122175844336</v>
      </c>
      <c r="AM1573" t="n">
        <v>0</v>
      </c>
      <c r="AN1573" t="n">
        <v>0</v>
      </c>
      <c r="AO1573" t="n">
        <v>42.51291853979269</v>
      </c>
      <c r="AP1573" t="n">
        <v>0</v>
      </c>
      <c r="AQ1573" t="n">
        <v>8.319552576942973</v>
      </c>
      <c r="AR1573" t="n">
        <v>1</v>
      </c>
      <c r="AS1573" t="n">
        <v>0</v>
      </c>
      <c r="AT1573" t="n">
        <v>0</v>
      </c>
      <c r="AU1573" t="n">
        <v>0</v>
      </c>
      <c r="AV1573" t="n">
        <v>8.330897240401159</v>
      </c>
      <c r="AW1573" t="n">
        <v>2.61909266137841</v>
      </c>
    </row>
    <row r="1574" spans="1:49">
      <c r="A1574" t="n">
        <v>0</v>
      </c>
      <c r="B1574" t="n">
        <v>-21.42638506</v>
      </c>
      <c r="C1574" t="n">
        <v>65.18867164109052</v>
      </c>
      <c r="D1574" t="n">
        <v>103.58185733178</v>
      </c>
      <c r="E1574" t="n">
        <v>2619.05653904813</v>
      </c>
      <c r="F1574" t="n">
        <v>1571</v>
      </c>
      <c r="G1574" t="n">
        <v>119.601069</v>
      </c>
      <c r="H1574" t="n">
        <v>0.3487190680875258</v>
      </c>
      <c r="I1574" t="n">
        <v>-0</v>
      </c>
      <c r="J1574" t="n">
        <v>0</v>
      </c>
      <c r="K1574" t="n">
        <v>0</v>
      </c>
      <c r="L1574" t="n">
        <v>0.2751243647122176</v>
      </c>
      <c r="M1574" t="n">
        <v>0</v>
      </c>
      <c r="N1574" t="n">
        <v>89.25311114840703</v>
      </c>
      <c r="O1574" t="n">
        <v>39.66074823185465</v>
      </c>
      <c r="P1574" t="b">
        <v>1</v>
      </c>
      <c r="Q1574" t="n">
        <v>0</v>
      </c>
      <c r="R1574" t="b">
        <v>0</v>
      </c>
      <c r="S1574" t="n">
        <v>39.66074823185465</v>
      </c>
      <c r="T1574" t="n">
        <v>985.2536921028095</v>
      </c>
      <c r="U1574" t="n">
        <v>3885.840561653481</v>
      </c>
      <c r="V1574" t="n">
        <v>384.4007393273985</v>
      </c>
      <c r="W1574" t="n">
        <v>5</v>
      </c>
      <c r="X1574" t="n">
        <v>2619.056538554446</v>
      </c>
      <c r="Y1574" t="b">
        <v>0</v>
      </c>
      <c r="Z1574" t="n">
        <v>2619.056538554446</v>
      </c>
      <c r="AA1574" t="b">
        <v>0</v>
      </c>
      <c r="AB1574" t="n">
        <v>97.46469049883328</v>
      </c>
      <c r="AC1574" t="n">
        <v>39.66074823185465</v>
      </c>
      <c r="AD1574" t="b">
        <v>0</v>
      </c>
      <c r="AE1574" t="n">
        <v>0</v>
      </c>
      <c r="AF1574" t="n">
        <v>0</v>
      </c>
      <c r="AG1574" t="n">
        <v>0.9524014121749601</v>
      </c>
      <c r="AH1574" t="n">
        <v>50.43389386194578</v>
      </c>
      <c r="AI1574" t="n">
        <v>151.8334222069666</v>
      </c>
      <c r="AJ1574" t="n">
        <v>41.64289103822624</v>
      </c>
      <c r="AK1574" t="n">
        <v>7.227056481694689</v>
      </c>
      <c r="AL1574" t="n">
        <v>41.64289103822624</v>
      </c>
      <c r="AM1574" t="n">
        <v>0</v>
      </c>
      <c r="AN1574" t="n">
        <v>0</v>
      </c>
      <c r="AO1574" t="n">
        <v>41.6443375743698</v>
      </c>
      <c r="AP1574" t="n">
        <v>0</v>
      </c>
      <c r="AQ1574" t="n">
        <v>8.152102563384405</v>
      </c>
      <c r="AR1574" t="n">
        <v>1</v>
      </c>
      <c r="AS1574" t="n">
        <v>0</v>
      </c>
      <c r="AT1574" t="n">
        <v>0</v>
      </c>
      <c r="AU1574" t="n">
        <v>0</v>
      </c>
      <c r="AV1574" t="n">
        <v>8.163583453946979</v>
      </c>
      <c r="AW1574" t="n">
        <v>2.566492047350373</v>
      </c>
    </row>
    <row r="1575" spans="1:49">
      <c r="A1575" t="n">
        <v>0</v>
      </c>
      <c r="B1575" t="n">
        <v>-21.42638506</v>
      </c>
      <c r="C1575" t="n">
        <v>65.35222127846812</v>
      </c>
      <c r="D1575" t="n">
        <v>103.8417303247255</v>
      </c>
      <c r="E1575" t="n">
        <v>2645.396977884545</v>
      </c>
      <c r="F1575" t="n">
        <v>1572</v>
      </c>
      <c r="G1575" t="n">
        <v>120.8039238</v>
      </c>
      <c r="H1575" t="n">
        <v>0.3185744981508876</v>
      </c>
      <c r="I1575" t="n">
        <v>-0</v>
      </c>
      <c r="J1575" t="n">
        <v>0</v>
      </c>
      <c r="K1575" t="n">
        <v>0</v>
      </c>
      <c r="L1575" t="n">
        <v>0.2438523191718877</v>
      </c>
      <c r="M1575" t="n">
        <v>0</v>
      </c>
      <c r="N1575" t="n">
        <v>89.2456714313723</v>
      </c>
      <c r="O1575" t="n">
        <v>38.6389806126672</v>
      </c>
      <c r="P1575" t="b">
        <v>1</v>
      </c>
      <c r="Q1575" t="n">
        <v>0</v>
      </c>
      <c r="R1575" t="b">
        <v>0</v>
      </c>
      <c r="S1575" t="n">
        <v>38.6389806126672</v>
      </c>
      <c r="T1575" t="n">
        <v>995.1626096624309</v>
      </c>
      <c r="U1575" t="n">
        <v>3924.921332508628</v>
      </c>
      <c r="V1575" t="n">
        <v>370.7686382604685</v>
      </c>
      <c r="W1575" t="n">
        <v>5</v>
      </c>
      <c r="X1575" t="n">
        <v>2645.396978110815</v>
      </c>
      <c r="Y1575" t="b">
        <v>0</v>
      </c>
      <c r="Z1575" t="n">
        <v>2645.396978110815</v>
      </c>
      <c r="AA1575" t="b">
        <v>0</v>
      </c>
      <c r="AB1575" t="n">
        <v>94.00827542101129</v>
      </c>
      <c r="AC1575" t="n">
        <v>38.6389806126672</v>
      </c>
      <c r="AD1575" t="b">
        <v>0</v>
      </c>
      <c r="AE1575" t="n">
        <v>0</v>
      </c>
      <c r="AF1575" t="n">
        <v>0</v>
      </c>
      <c r="AG1575" t="n">
        <v>0.9518008321835311</v>
      </c>
      <c r="AH1575" t="n">
        <v>50.49846445866272</v>
      </c>
      <c r="AI1575" t="n">
        <v>146.5413232762776</v>
      </c>
      <c r="AJ1575" t="n">
        <v>40.59565752219959</v>
      </c>
      <c r="AK1575" t="n">
        <v>7.06316983264071</v>
      </c>
      <c r="AL1575" t="n">
        <v>40.59565752219959</v>
      </c>
      <c r="AM1575" t="n">
        <v>0</v>
      </c>
      <c r="AN1575" t="n">
        <v>0</v>
      </c>
      <c r="AO1575" t="n">
        <v>40.59684331754226</v>
      </c>
      <c r="AP1575" t="n">
        <v>0</v>
      </c>
      <c r="AQ1575" t="n">
        <v>7.952993465317896</v>
      </c>
      <c r="AR1575" t="n">
        <v>1</v>
      </c>
      <c r="AS1575" t="n">
        <v>0</v>
      </c>
      <c r="AT1575" t="n">
        <v>0</v>
      </c>
      <c r="AU1575" t="n">
        <v>0</v>
      </c>
      <c r="AV1575" t="n">
        <v>7.964450197569107</v>
      </c>
      <c r="AW1575" t="n">
        <v>2.50388793216739</v>
      </c>
    </row>
    <row r="1576" spans="1:49">
      <c r="A1576" t="n">
        <v>0</v>
      </c>
      <c r="B1576" t="n">
        <v>-21.42638506</v>
      </c>
      <c r="C1576" t="n">
        <v>65.50181775502065</v>
      </c>
      <c r="D1576" t="n">
        <v>104.0794323748135</v>
      </c>
      <c r="E1576" t="n">
        <v>2668.79994676389</v>
      </c>
      <c r="F1576" t="n">
        <v>1573</v>
      </c>
      <c r="G1576" t="n">
        <v>121.87263695</v>
      </c>
      <c r="H1576" t="n">
        <v>0.269956230975577</v>
      </c>
      <c r="I1576" t="n">
        <v>-0</v>
      </c>
      <c r="J1576" t="n">
        <v>0</v>
      </c>
      <c r="K1576" t="n">
        <v>0</v>
      </c>
      <c r="L1576" t="n">
        <v>0.2082494380721925</v>
      </c>
      <c r="M1576" t="n">
        <v>0</v>
      </c>
      <c r="N1576" t="n">
        <v>89.23823171433757</v>
      </c>
      <c r="O1576" t="n">
        <v>36.45358381245212</v>
      </c>
      <c r="P1576" t="b">
        <v>1</v>
      </c>
      <c r="Q1576" t="n">
        <v>0</v>
      </c>
      <c r="R1576" t="b">
        <v>0</v>
      </c>
      <c r="S1576" t="n">
        <v>36.45358381245212</v>
      </c>
      <c r="T1576" t="n">
        <v>1003.966490644768</v>
      </c>
      <c r="U1576" t="n">
        <v>3959.643839102966</v>
      </c>
      <c r="V1576" t="n">
        <v>346.7307790386771</v>
      </c>
      <c r="W1576" t="n">
        <v>5</v>
      </c>
      <c r="X1576" t="n">
        <v>2668.799947555399</v>
      </c>
      <c r="Y1576" t="b">
        <v>0</v>
      </c>
      <c r="Z1576" t="n">
        <v>2668.799947555399</v>
      </c>
      <c r="AA1576" t="b">
        <v>0</v>
      </c>
      <c r="AB1576" t="n">
        <v>87.91348352907634</v>
      </c>
      <c r="AC1576" t="n">
        <v>36.45358381245212</v>
      </c>
      <c r="AD1576" t="b">
        <v>0</v>
      </c>
      <c r="AE1576" t="n">
        <v>0</v>
      </c>
      <c r="AF1576" t="n">
        <v>0</v>
      </c>
      <c r="AG1576" t="n">
        <v>0.9506770223659575</v>
      </c>
      <c r="AH1576" t="n">
        <v>50.56216527951327</v>
      </c>
      <c r="AI1576" t="n">
        <v>137.202680231468</v>
      </c>
      <c r="AJ1576" t="n">
        <v>38.34486682104695</v>
      </c>
      <c r="AK1576" t="n">
        <v>6.767244728387368</v>
      </c>
      <c r="AL1576" t="n">
        <v>38.34486682104695</v>
      </c>
      <c r="AM1576" t="n">
        <v>0</v>
      </c>
      <c r="AN1576" t="n">
        <v>0</v>
      </c>
      <c r="AO1576" t="n">
        <v>38.34571536448675</v>
      </c>
      <c r="AP1576" t="n">
        <v>0</v>
      </c>
      <c r="AQ1576" t="n">
        <v>7.529090633376555</v>
      </c>
      <c r="AR1576" t="n">
        <v>1</v>
      </c>
      <c r="AS1576" t="n">
        <v>0</v>
      </c>
      <c r="AT1576" t="n">
        <v>0</v>
      </c>
      <c r="AU1576" t="n">
        <v>0</v>
      </c>
      <c r="AV1576" t="n">
        <v>7.539532656888036</v>
      </c>
      <c r="AW1576" t="n">
        <v>2.370301071067761</v>
      </c>
    </row>
    <row r="1577" spans="1:49">
      <c r="A1577" t="n">
        <v>0</v>
      </c>
      <c r="B1577" t="n">
        <v>-21.42638506</v>
      </c>
      <c r="C1577" t="n">
        <v>65.62744322065652</v>
      </c>
      <c r="D1577" t="n">
        <v>104.279045570345</v>
      </c>
      <c r="E1577" t="n">
        <v>2687.476200085555</v>
      </c>
      <c r="F1577" t="n">
        <v>1574</v>
      </c>
      <c r="G1577" t="n">
        <v>122.72550125</v>
      </c>
      <c r="H1577" t="n">
        <v>0.2029151196134471</v>
      </c>
      <c r="I1577" t="n">
        <v>-0</v>
      </c>
      <c r="J1577" t="n">
        <v>0</v>
      </c>
      <c r="K1577" t="n">
        <v>0</v>
      </c>
      <c r="L1577" t="n">
        <v>0.1678176280080416</v>
      </c>
      <c r="M1577" t="n">
        <v>0</v>
      </c>
      <c r="N1577" t="n">
        <v>89.23079199730284</v>
      </c>
      <c r="O1577" t="n">
        <v>33.04316562064538</v>
      </c>
      <c r="P1577" t="b">
        <v>1</v>
      </c>
      <c r="Q1577" t="n">
        <v>0</v>
      </c>
      <c r="R1577" t="b">
        <v>0</v>
      </c>
      <c r="S1577" t="n">
        <v>33.04316562064538</v>
      </c>
      <c r="T1577" t="n">
        <v>1010.992244740977</v>
      </c>
      <c r="U1577" t="n">
        <v>3987.353413258413</v>
      </c>
      <c r="V1577" t="n">
        <v>312.108218710062</v>
      </c>
      <c r="W1577" t="n">
        <v>5</v>
      </c>
      <c r="X1577" t="n">
        <v>2687.47620053617</v>
      </c>
      <c r="Y1577" t="b">
        <v>0</v>
      </c>
      <c r="Z1577" t="n">
        <v>2687.47620053617</v>
      </c>
      <c r="AA1577" t="b">
        <v>0</v>
      </c>
      <c r="AB1577" t="n">
        <v>79.13494389200355</v>
      </c>
      <c r="AC1577" t="n">
        <v>33.04316562064538</v>
      </c>
      <c r="AD1577" t="b">
        <v>0</v>
      </c>
      <c r="AE1577" t="n">
        <v>0</v>
      </c>
      <c r="AF1577" t="n">
        <v>0</v>
      </c>
      <c r="AG1577" t="n">
        <v>0.9487947422691539</v>
      </c>
      <c r="AH1577" t="n">
        <v>50.62366446255512</v>
      </c>
      <c r="AI1577" t="n">
        <v>123.7474142209085</v>
      </c>
      <c r="AJ1577" t="n">
        <v>34.82646366865269</v>
      </c>
      <c r="AK1577" t="n">
        <v>6.33651823870737</v>
      </c>
      <c r="AL1577" t="n">
        <v>34.82646366865269</v>
      </c>
      <c r="AM1577" t="n">
        <v>0</v>
      </c>
      <c r="AN1577" t="n">
        <v>0</v>
      </c>
      <c r="AO1577" t="n">
        <v>34.82695647446514</v>
      </c>
      <c r="AP1577" t="n">
        <v>0</v>
      </c>
      <c r="AQ1577" t="n">
        <v>6.876113707659864</v>
      </c>
      <c r="AR1577" t="n">
        <v>1</v>
      </c>
      <c r="AS1577" t="n">
        <v>0</v>
      </c>
      <c r="AT1577" t="n">
        <v>0</v>
      </c>
      <c r="AU1577" t="n">
        <v>0</v>
      </c>
      <c r="AV1577" t="n">
        <v>6.884729052256374</v>
      </c>
      <c r="AW1577" t="n">
        <v>2.164441934164959</v>
      </c>
    </row>
    <row r="1578" spans="1:49">
      <c r="A1578" t="n">
        <v>0</v>
      </c>
      <c r="B1578" t="n">
        <v>-21.42638506</v>
      </c>
      <c r="C1578" t="n">
        <v>65.7246024597514</v>
      </c>
      <c r="D1578" t="n">
        <v>104.433427216558</v>
      </c>
      <c r="E1578" t="n">
        <v>2700.867703049145</v>
      </c>
      <c r="F1578" t="n">
        <v>1575</v>
      </c>
      <c r="G1578" t="n">
        <v>123.3370337</v>
      </c>
      <c r="H1578" t="n">
        <v>0.1387139155706869</v>
      </c>
      <c r="I1578" t="n">
        <v>-0</v>
      </c>
      <c r="J1578" t="n">
        <v>0</v>
      </c>
      <c r="K1578" t="n">
        <v>0</v>
      </c>
      <c r="L1578" t="n">
        <v>0.1251557575282022</v>
      </c>
      <c r="M1578" t="n">
        <v>0</v>
      </c>
      <c r="N1578" t="n">
        <v>89.22335228026812</v>
      </c>
      <c r="O1578" t="n">
        <v>29.62812675820497</v>
      </c>
      <c r="P1578" t="b">
        <v>1</v>
      </c>
      <c r="Q1578" t="n">
        <v>0</v>
      </c>
      <c r="R1578" t="b">
        <v>0</v>
      </c>
      <c r="S1578" t="n">
        <v>29.62812675820497</v>
      </c>
      <c r="T1578" t="n">
        <v>1016.029947240134</v>
      </c>
      <c r="U1578" t="n">
        <v>4007.222111915089</v>
      </c>
      <c r="V1578" t="n">
        <v>278.4640063571135</v>
      </c>
      <c r="W1578" t="n">
        <v>5</v>
      </c>
      <c r="X1578" t="n">
        <v>2700.867703430771</v>
      </c>
      <c r="Y1578" t="b">
        <v>0</v>
      </c>
      <c r="Z1578" t="n">
        <v>2700.867703430771</v>
      </c>
      <c r="AA1578" t="b">
        <v>0</v>
      </c>
      <c r="AB1578" t="n">
        <v>70.60446408648923</v>
      </c>
      <c r="AC1578" t="n">
        <v>29.62812675820497</v>
      </c>
      <c r="AD1578" t="b">
        <v>0</v>
      </c>
      <c r="AE1578" t="n">
        <v>0</v>
      </c>
      <c r="AF1578" t="n">
        <v>0</v>
      </c>
      <c r="AG1578" t="n">
        <v>0.9465404859314044</v>
      </c>
      <c r="AH1578" t="n">
        <v>50.68153746740165</v>
      </c>
      <c r="AI1578" t="n">
        <v>110.6708052232502</v>
      </c>
      <c r="AJ1578" t="n">
        <v>31.30148915822722</v>
      </c>
      <c r="AK1578" t="n">
        <v>5.916407468815166</v>
      </c>
      <c r="AL1578" t="n">
        <v>31.30148915822722</v>
      </c>
      <c r="AM1578" t="n">
        <v>0</v>
      </c>
      <c r="AN1578" t="n">
        <v>0</v>
      </c>
      <c r="AO1578" t="n">
        <v>31.30171747161665</v>
      </c>
      <c r="AP1578" t="n">
        <v>0</v>
      </c>
      <c r="AQ1578" t="n">
        <v>6.233255198499485</v>
      </c>
      <c r="AR1578" t="n">
        <v>1</v>
      </c>
      <c r="AS1578" t="n">
        <v>0</v>
      </c>
      <c r="AT1578" t="n">
        <v>0</v>
      </c>
      <c r="AU1578" t="n">
        <v>0</v>
      </c>
      <c r="AV1578" t="n">
        <v>6.240274555488211</v>
      </c>
      <c r="AW1578" t="n">
        <v>1.961836381080915</v>
      </c>
    </row>
    <row r="1579" spans="1:49">
      <c r="A1579" t="n">
        <v>0</v>
      </c>
      <c r="B1579" t="n">
        <v>-21.42638506</v>
      </c>
      <c r="C1579" t="n">
        <v>65.7929773392332</v>
      </c>
      <c r="D1579" t="n">
        <v>104.542071814358</v>
      </c>
      <c r="E1579" t="n">
        <v>2709.303315972515</v>
      </c>
      <c r="F1579" t="n">
        <v>1576</v>
      </c>
      <c r="G1579" t="n">
        <v>123.72225195</v>
      </c>
      <c r="H1579" t="n">
        <v>0.07285480143713485</v>
      </c>
      <c r="I1579" t="n">
        <v>-0</v>
      </c>
      <c r="J1579" t="n">
        <v>0</v>
      </c>
      <c r="K1579" t="n">
        <v>0</v>
      </c>
      <c r="L1579" t="n">
        <v>0.08217961142150132</v>
      </c>
      <c r="M1579" t="n">
        <v>0</v>
      </c>
      <c r="N1579" t="n">
        <v>89.21591256323339</v>
      </c>
      <c r="O1579" t="n">
        <v>25.97452964294461</v>
      </c>
      <c r="P1579" t="b">
        <v>1</v>
      </c>
      <c r="Q1579" t="n">
        <v>0</v>
      </c>
      <c r="R1579" t="b">
        <v>0</v>
      </c>
      <c r="S1579" t="n">
        <v>25.97452964294461</v>
      </c>
      <c r="T1579" t="n">
        <v>1019.203311042408</v>
      </c>
      <c r="U1579" t="n">
        <v>4019.737858751258</v>
      </c>
      <c r="V1579" t="n">
        <v>243.3650720541814</v>
      </c>
      <c r="W1579" t="n">
        <v>5</v>
      </c>
      <c r="X1579" t="n">
        <v>2709.303316798348</v>
      </c>
      <c r="Y1579" t="b">
        <v>0</v>
      </c>
      <c r="Z1579" t="n">
        <v>2709.303316798348</v>
      </c>
      <c r="AA1579" t="b">
        <v>0</v>
      </c>
      <c r="AB1579" t="n">
        <v>61.70513997316972</v>
      </c>
      <c r="AC1579" t="n">
        <v>25.97452964294461</v>
      </c>
      <c r="AD1579" t="b">
        <v>0</v>
      </c>
      <c r="AE1579" t="n">
        <v>0</v>
      </c>
      <c r="AF1579" t="n">
        <v>0</v>
      </c>
      <c r="AG1579" t="n">
        <v>0.9435578248273248</v>
      </c>
      <c r="AH1579" t="n">
        <v>50.73571372848849</v>
      </c>
      <c r="AI1579" t="n">
        <v>97.02707175995042</v>
      </c>
      <c r="AJ1579" t="n">
        <v>27.5282859825767</v>
      </c>
      <c r="AK1579" t="n">
        <v>5.476418980766852</v>
      </c>
      <c r="AL1579" t="n">
        <v>27.5282859825767</v>
      </c>
      <c r="AM1579" t="n">
        <v>0</v>
      </c>
      <c r="AN1579" t="n">
        <v>0</v>
      </c>
      <c r="AO1579" t="n">
        <v>27.52834767873318</v>
      </c>
      <c r="AP1579" t="n">
        <v>0</v>
      </c>
      <c r="AQ1579" t="n">
        <v>5.55578105001935</v>
      </c>
      <c r="AR1579" t="n">
        <v>1</v>
      </c>
      <c r="AS1579" t="n">
        <v>0</v>
      </c>
      <c r="AT1579" t="n">
        <v>0</v>
      </c>
      <c r="AU1579" t="n">
        <v>0</v>
      </c>
      <c r="AV1579" t="n">
        <v>5.561305847541211</v>
      </c>
      <c r="AW1579" t="n">
        <v>1.748380145939076</v>
      </c>
    </row>
    <row r="1580" spans="1:49">
      <c r="A1580" t="n">
        <v>0</v>
      </c>
      <c r="B1580" t="n">
        <v>-21.42638506</v>
      </c>
      <c r="C1580" t="n">
        <v>65.82796999055338</v>
      </c>
      <c r="D1580" t="n">
        <v>104.597673558119</v>
      </c>
      <c r="E1580" t="n">
        <v>2712.214145591485</v>
      </c>
      <c r="F1580" t="n">
        <v>1577</v>
      </c>
      <c r="G1580" t="n">
        <v>123.85517705</v>
      </c>
      <c r="H1580" t="n">
        <v>0.001653003680729626</v>
      </c>
      <c r="I1580" t="n">
        <v>-0</v>
      </c>
      <c r="J1580" t="n">
        <v>0</v>
      </c>
      <c r="K1580" t="n">
        <v>0</v>
      </c>
      <c r="L1580" t="n">
        <v>0.03985816254433683</v>
      </c>
      <c r="M1580" t="n">
        <v>0</v>
      </c>
      <c r="N1580" t="n">
        <v>89.20847284619866</v>
      </c>
      <c r="O1580" t="n">
        <v>21.87406052996816</v>
      </c>
      <c r="P1580" t="b">
        <v>1</v>
      </c>
      <c r="Q1580" t="n">
        <v>0</v>
      </c>
      <c r="R1580" t="b">
        <v>0</v>
      </c>
      <c r="S1580" t="n">
        <v>21.87406052996816</v>
      </c>
      <c r="T1580" t="n">
        <v>1020.298325883355</v>
      </c>
      <c r="U1580" t="n">
        <v>4024.056597283953</v>
      </c>
      <c r="V1580" t="n">
        <v>204.7262905673195</v>
      </c>
      <c r="W1580" t="n">
        <v>5</v>
      </c>
      <c r="X1580" t="n">
        <v>2712.214146569384</v>
      </c>
      <c r="Y1580" t="b">
        <v>0</v>
      </c>
      <c r="Z1580" t="n">
        <v>2712.214146569384</v>
      </c>
      <c r="AA1580" t="b">
        <v>0</v>
      </c>
      <c r="AB1580" t="n">
        <v>51.90828868339743</v>
      </c>
      <c r="AC1580" t="n">
        <v>21.87406052996816</v>
      </c>
      <c r="AD1580" t="b">
        <v>0</v>
      </c>
      <c r="AE1580" t="n">
        <v>0</v>
      </c>
      <c r="AF1580" t="n">
        <v>0</v>
      </c>
      <c r="AG1580" t="n">
        <v>0.9391490348409889</v>
      </c>
      <c r="AH1580" t="n">
        <v>50.78585914728509</v>
      </c>
      <c r="AI1580" t="n">
        <v>82.00537108781465</v>
      </c>
      <c r="AJ1580" t="n">
        <v>23.29136241264598</v>
      </c>
      <c r="AK1580" t="n">
        <v>4.99010597891639</v>
      </c>
      <c r="AL1580" t="n">
        <v>23.29136241264598</v>
      </c>
      <c r="AM1580" t="n">
        <v>0</v>
      </c>
      <c r="AN1580" t="n">
        <v>0</v>
      </c>
      <c r="AO1580" t="n">
        <v>23.29136257573566</v>
      </c>
      <c r="AP1580" t="n">
        <v>0</v>
      </c>
      <c r="AQ1580" t="n">
        <v>4.806493447293474</v>
      </c>
      <c r="AR1580" t="n">
        <v>1</v>
      </c>
      <c r="AS1580" t="n">
        <v>0</v>
      </c>
      <c r="AT1580" t="n">
        <v>0</v>
      </c>
      <c r="AU1580" t="n">
        <v>0</v>
      </c>
      <c r="AV1580" t="n">
        <v>4.810592864607124</v>
      </c>
      <c r="AW1580" t="n">
        <v>1.512368728721129</v>
      </c>
    </row>
    <row r="1581" spans="1:49">
      <c r="A1581" t="n">
        <v>0</v>
      </c>
      <c r="B1581" t="n">
        <v>-21.42638506</v>
      </c>
      <c r="C1581" t="n">
        <v>65.83218218713874</v>
      </c>
      <c r="D1581" t="n">
        <v>104.6043665484005</v>
      </c>
      <c r="E1581" t="n">
        <v>2709.886685725255</v>
      </c>
      <c r="F1581" t="n">
        <v>1578</v>
      </c>
      <c r="G1581" t="n">
        <v>123.74889195</v>
      </c>
      <c r="H1581" t="n">
        <v>-0.05726681616003759</v>
      </c>
      <c r="I1581" t="n">
        <v>-0</v>
      </c>
      <c r="J1581" t="n">
        <v>0</v>
      </c>
      <c r="K1581" t="n">
        <v>0</v>
      </c>
      <c r="L1581" t="n">
        <v>0.002576842400631385</v>
      </c>
      <c r="M1581" t="n">
        <v>0</v>
      </c>
      <c r="N1581" t="n">
        <v>89.20103312916393</v>
      </c>
      <c r="O1581" t="n">
        <v>18.38540870800718</v>
      </c>
      <c r="P1581" t="b">
        <v>1</v>
      </c>
      <c r="Q1581" t="n">
        <v>0</v>
      </c>
      <c r="R1581" t="b">
        <v>0</v>
      </c>
      <c r="S1581" t="n">
        <v>18.38540870800718</v>
      </c>
      <c r="T1581" t="n">
        <v>1019.422766926683</v>
      </c>
      <c r="U1581" t="n">
        <v>4020.603392758838</v>
      </c>
      <c r="V1581" t="n">
        <v>172.2226796326533</v>
      </c>
      <c r="W1581" t="n">
        <v>5</v>
      </c>
      <c r="X1581" t="n">
        <v>2709.886686719457</v>
      </c>
      <c r="Y1581" t="b">
        <v>0</v>
      </c>
      <c r="Z1581" t="n">
        <v>2709.886686719457</v>
      </c>
      <c r="AA1581" t="b">
        <v>0</v>
      </c>
      <c r="AB1581" t="n">
        <v>43.66700802044963</v>
      </c>
      <c r="AC1581" t="n">
        <v>18.38540870800718</v>
      </c>
      <c r="AD1581" t="b">
        <v>0</v>
      </c>
      <c r="AE1581" t="n">
        <v>0</v>
      </c>
      <c r="AF1581" t="n">
        <v>0</v>
      </c>
      <c r="AG1581" t="n">
        <v>0.9339866121378706</v>
      </c>
      <c r="AH1581" t="n">
        <v>50.83138695192815</v>
      </c>
      <c r="AI1581" t="n">
        <v>69.36699614930498</v>
      </c>
      <c r="AJ1581" t="n">
        <v>19.68487392546609</v>
      </c>
      <c r="AK1581" t="n">
        <v>4.579150421634907</v>
      </c>
      <c r="AL1581" t="n">
        <v>19.68487392546609</v>
      </c>
      <c r="AM1581" t="n">
        <v>0</v>
      </c>
      <c r="AN1581" t="n">
        <v>0</v>
      </c>
      <c r="AO1581" t="n">
        <v>19.68490801100167</v>
      </c>
      <c r="AP1581" t="n">
        <v>0</v>
      </c>
      <c r="AQ1581" t="n">
        <v>4.17730360184663</v>
      </c>
      <c r="AR1581" t="n">
        <v>1</v>
      </c>
      <c r="AS1581" t="n">
        <v>0</v>
      </c>
      <c r="AT1581" t="n">
        <v>0</v>
      </c>
      <c r="AU1581" t="n">
        <v>0</v>
      </c>
      <c r="AV1581" t="n">
        <v>4.180406024853288</v>
      </c>
      <c r="AW1581" t="n">
        <v>1.314248684784895</v>
      </c>
    </row>
    <row r="1582" spans="1:49">
      <c r="A1582" t="n">
        <v>0</v>
      </c>
      <c r="B1582" t="n">
        <v>-21.42638506</v>
      </c>
      <c r="C1582" t="n">
        <v>65.81429646916088</v>
      </c>
      <c r="D1582" t="n">
        <v>104.5759469497</v>
      </c>
      <c r="E1582" t="n">
        <v>2703.78049265806</v>
      </c>
      <c r="F1582" t="n">
        <v>1579</v>
      </c>
      <c r="G1582" t="n">
        <v>123.4700483</v>
      </c>
      <c r="H1582" t="n">
        <v>-0.09352636404056369</v>
      </c>
      <c r="I1582" t="n">
        <v>-0</v>
      </c>
      <c r="J1582" t="n">
        <v>0</v>
      </c>
      <c r="K1582" t="n">
        <v>0</v>
      </c>
      <c r="L1582" t="n">
        <v>-0.02932806536242527</v>
      </c>
      <c r="M1582" t="n">
        <v>0</v>
      </c>
      <c r="N1582" t="n">
        <v>89.1935934121292</v>
      </c>
      <c r="O1582" t="n">
        <v>16.15782478010658</v>
      </c>
      <c r="P1582" t="b">
        <v>1</v>
      </c>
      <c r="Q1582" t="n">
        <v>0</v>
      </c>
      <c r="R1582" t="b">
        <v>0</v>
      </c>
      <c r="S1582" t="n">
        <v>16.15782478010658</v>
      </c>
      <c r="T1582" t="n">
        <v>1017.125699367179</v>
      </c>
      <c r="U1582" t="n">
        <v>4011.543758304153</v>
      </c>
      <c r="V1582" t="n">
        <v>151.6979278942597</v>
      </c>
      <c r="W1582" t="n">
        <v>5</v>
      </c>
      <c r="X1582" t="n">
        <v>2703.780493097</v>
      </c>
      <c r="Y1582" t="b">
        <v>0</v>
      </c>
      <c r="Z1582" t="n">
        <v>2703.780493097</v>
      </c>
      <c r="AA1582" t="b">
        <v>0</v>
      </c>
      <c r="AB1582" t="n">
        <v>38.46296346203339</v>
      </c>
      <c r="AC1582" t="n">
        <v>16.15782478010658</v>
      </c>
      <c r="AD1582" t="b">
        <v>0</v>
      </c>
      <c r="AE1582" t="n">
        <v>0</v>
      </c>
      <c r="AF1582" t="n">
        <v>0</v>
      </c>
      <c r="AG1582" t="n">
        <v>0.9296656413692669</v>
      </c>
      <c r="AH1582" t="n">
        <v>50.87290004937341</v>
      </c>
      <c r="AI1582" t="n">
        <v>61.38412438686107</v>
      </c>
      <c r="AJ1582" t="n">
        <v>17.3802537827561</v>
      </c>
      <c r="AK1582" t="n">
        <v>4.317413018859014</v>
      </c>
      <c r="AL1582" t="n">
        <v>17.3802537827561</v>
      </c>
      <c r="AM1582" t="n">
        <v>0</v>
      </c>
      <c r="AN1582" t="n">
        <v>0</v>
      </c>
      <c r="AO1582" t="n">
        <v>17.38035343418817</v>
      </c>
      <c r="AP1582" t="n">
        <v>0</v>
      </c>
      <c r="AQ1582" t="n">
        <v>3.77808975481765</v>
      </c>
      <c r="AR1582" t="n">
        <v>1</v>
      </c>
      <c r="AS1582" t="n">
        <v>0</v>
      </c>
      <c r="AT1582" t="n">
        <v>0</v>
      </c>
      <c r="AU1582" t="n">
        <v>0</v>
      </c>
      <c r="AV1582" t="n">
        <v>3.780587550593067</v>
      </c>
      <c r="AW1582" t="n">
        <v>1.188552544069081</v>
      </c>
    </row>
    <row r="1583" spans="1:49">
      <c r="A1583" t="n">
        <v>0</v>
      </c>
      <c r="B1583" t="n">
        <v>-21.42638506</v>
      </c>
      <c r="C1583" t="n">
        <v>65.78274636586531</v>
      </c>
      <c r="D1583" t="n">
        <v>104.525815259391</v>
      </c>
      <c r="E1583" t="n">
        <v>2695.466447480855</v>
      </c>
      <c r="F1583" t="n">
        <v>1580</v>
      </c>
      <c r="G1583" t="n">
        <v>123.0903815</v>
      </c>
      <c r="H1583" t="n">
        <v>-0.117386436011035</v>
      </c>
      <c r="I1583" t="n">
        <v>-0</v>
      </c>
      <c r="J1583" t="n">
        <v>0</v>
      </c>
      <c r="K1583" t="n">
        <v>0</v>
      </c>
      <c r="L1583" t="n">
        <v>-0.05770647019072589</v>
      </c>
      <c r="M1583" t="n">
        <v>0</v>
      </c>
      <c r="N1583" t="n">
        <v>89.18615369509448</v>
      </c>
      <c r="O1583" t="n">
        <v>14.62329072681858</v>
      </c>
      <c r="P1583" t="b">
        <v>1</v>
      </c>
      <c r="Q1583" t="n">
        <v>0</v>
      </c>
      <c r="R1583" t="b">
        <v>0</v>
      </c>
      <c r="S1583" t="n">
        <v>14.62329072681858</v>
      </c>
      <c r="T1583" t="n">
        <v>1013.998067485654</v>
      </c>
      <c r="U1583" t="n">
        <v>3999.208378163419</v>
      </c>
      <c r="V1583" t="n">
        <v>137.7144046761793</v>
      </c>
      <c r="W1583" t="n">
        <v>5</v>
      </c>
      <c r="X1583" t="n">
        <v>2695.466446882145</v>
      </c>
      <c r="Y1583" t="b">
        <v>0</v>
      </c>
      <c r="Z1583" t="n">
        <v>2695.466446882145</v>
      </c>
      <c r="AA1583" t="b">
        <v>0</v>
      </c>
      <c r="AB1583" t="n">
        <v>34.91744540471078</v>
      </c>
      <c r="AC1583" t="n">
        <v>14.62329072681858</v>
      </c>
      <c r="AD1583" t="b">
        <v>0</v>
      </c>
      <c r="AE1583" t="n">
        <v>0</v>
      </c>
      <c r="AF1583" t="n">
        <v>0</v>
      </c>
      <c r="AG1583" t="n">
        <v>0.9260486018617315</v>
      </c>
      <c r="AH1583" t="n">
        <v>50.91177145579438</v>
      </c>
      <c r="AI1583" t="n">
        <v>55.94339078520728</v>
      </c>
      <c r="AJ1583" t="n">
        <v>15.79106182701412</v>
      </c>
      <c r="AK1583" t="n">
        <v>4.137091965161609</v>
      </c>
      <c r="AL1583" t="n">
        <v>15.79106182701412</v>
      </c>
      <c r="AM1583" t="n">
        <v>0</v>
      </c>
      <c r="AN1583" t="n">
        <v>0</v>
      </c>
      <c r="AO1583" t="n">
        <v>15.79122233370743</v>
      </c>
      <c r="AP1583" t="n">
        <v>0</v>
      </c>
      <c r="AQ1583" t="n">
        <v>3.503143738323693</v>
      </c>
      <c r="AR1583" t="n">
        <v>1</v>
      </c>
      <c r="AS1583" t="n">
        <v>0</v>
      </c>
      <c r="AT1583" t="n">
        <v>0</v>
      </c>
      <c r="AU1583" t="n">
        <v>0</v>
      </c>
      <c r="AV1583" t="n">
        <v>3.505186130971208</v>
      </c>
      <c r="AW1583" t="n">
        <v>1.101971013142638</v>
      </c>
    </row>
    <row r="1584" spans="1:49">
      <c r="A1584" t="n">
        <v>0</v>
      </c>
      <c r="B1584" t="n">
        <v>-21.42638506</v>
      </c>
      <c r="C1584" t="n">
        <v>65.74039580221539</v>
      </c>
      <c r="D1584" t="n">
        <v>104.458522124994</v>
      </c>
      <c r="E1584" t="n">
        <v>2685.479390832725</v>
      </c>
      <c r="F1584" t="n">
        <v>1581</v>
      </c>
      <c r="G1584" t="n">
        <v>122.6343155</v>
      </c>
      <c r="H1584" t="n">
        <v>-0.13337189191531</v>
      </c>
      <c r="I1584" t="n">
        <v>-0</v>
      </c>
      <c r="J1584" t="n">
        <v>0</v>
      </c>
      <c r="K1584" t="n">
        <v>0</v>
      </c>
      <c r="L1584" t="n">
        <v>-0.08033509456543114</v>
      </c>
      <c r="M1584" t="n">
        <v>0</v>
      </c>
      <c r="N1584" t="n">
        <v>89.17871397805975</v>
      </c>
      <c r="O1584" t="n">
        <v>13.52631630015076</v>
      </c>
      <c r="P1584" t="b">
        <v>1</v>
      </c>
      <c r="Q1584" t="n">
        <v>0</v>
      </c>
      <c r="R1584" t="b">
        <v>0</v>
      </c>
      <c r="S1584" t="n">
        <v>13.52631630015076</v>
      </c>
      <c r="T1584" t="n">
        <v>1010.241071715469</v>
      </c>
      <c r="U1584" t="n">
        <v>3984.390786845811</v>
      </c>
      <c r="V1584" t="n">
        <v>127.8574091630157</v>
      </c>
      <c r="W1584" t="n">
        <v>5</v>
      </c>
      <c r="X1584" t="n">
        <v>2685.479390334077</v>
      </c>
      <c r="Y1584" t="b">
        <v>0</v>
      </c>
      <c r="Z1584" t="n">
        <v>2685.479390334077</v>
      </c>
      <c r="AA1584" t="b">
        <v>0</v>
      </c>
      <c r="AB1584" t="n">
        <v>32.41820719143401</v>
      </c>
      <c r="AC1584" t="n">
        <v>13.52631630015076</v>
      </c>
      <c r="AD1584" t="b">
        <v>0</v>
      </c>
      <c r="AE1584" t="n">
        <v>0</v>
      </c>
      <c r="AF1584" t="n">
        <v>0</v>
      </c>
      <c r="AG1584" t="n">
        <v>0.9230801479319632</v>
      </c>
      <c r="AH1584" t="n">
        <v>50.94876034863514</v>
      </c>
      <c r="AI1584" t="n">
        <v>52.10623407091002</v>
      </c>
      <c r="AJ1584" t="n">
        <v>14.65345813194516</v>
      </c>
      <c r="AK1584" t="n">
        <v>4.008003816556901</v>
      </c>
      <c r="AL1584" t="n">
        <v>14.65345813194516</v>
      </c>
      <c r="AM1584" t="n">
        <v>0</v>
      </c>
      <c r="AN1584" t="n">
        <v>0</v>
      </c>
      <c r="AO1584" t="n">
        <v>14.65366868214517</v>
      </c>
      <c r="AP1584" t="n">
        <v>0</v>
      </c>
      <c r="AQ1584" t="n">
        <v>3.305632526667396</v>
      </c>
      <c r="AR1584" t="n">
        <v>1</v>
      </c>
      <c r="AS1584" t="n">
        <v>0</v>
      </c>
      <c r="AT1584" t="n">
        <v>0</v>
      </c>
      <c r="AU1584" t="n">
        <v>0</v>
      </c>
      <c r="AV1584" t="n">
        <v>3.307279696825169</v>
      </c>
      <c r="AW1584" t="n">
        <v>1.039752590041971</v>
      </c>
    </row>
    <row r="1585" spans="1:49">
      <c r="A1585" t="n">
        <v>0</v>
      </c>
      <c r="B1585" t="n">
        <v>-21.42638506</v>
      </c>
      <c r="C1585" t="n">
        <v>65.69143373801225</v>
      </c>
      <c r="D1585" t="n">
        <v>104.380723614589</v>
      </c>
      <c r="E1585" t="n">
        <v>2674.50561666033</v>
      </c>
      <c r="F1585" t="n">
        <v>1582</v>
      </c>
      <c r="G1585" t="n">
        <v>122.13319035</v>
      </c>
      <c r="H1585" t="n">
        <v>-0.1467852879944118</v>
      </c>
      <c r="I1585" t="n">
        <v>-0</v>
      </c>
      <c r="J1585" t="n">
        <v>0</v>
      </c>
      <c r="K1585" t="n">
        <v>0</v>
      </c>
      <c r="L1585" t="n">
        <v>-0.09856546073463512</v>
      </c>
      <c r="M1585" t="n">
        <v>0</v>
      </c>
      <c r="N1585" t="n">
        <v>89.17127426102502</v>
      </c>
      <c r="O1585" t="n">
        <v>12.56974563495024</v>
      </c>
      <c r="P1585" t="b">
        <v>1</v>
      </c>
      <c r="Q1585" t="n">
        <v>0</v>
      </c>
      <c r="R1585" t="b">
        <v>0</v>
      </c>
      <c r="S1585" t="n">
        <v>12.56974563495024</v>
      </c>
      <c r="T1585" t="n">
        <v>1006.112886170213</v>
      </c>
      <c r="U1585" t="n">
        <v>3968.109223055318</v>
      </c>
      <c r="V1585" t="n">
        <v>119.3029437576445</v>
      </c>
      <c r="W1585" t="n">
        <v>5</v>
      </c>
      <c r="X1585" t="n">
        <v>2674.505616339285</v>
      </c>
      <c r="Y1585" t="b">
        <v>0</v>
      </c>
      <c r="Z1585" t="n">
        <v>2674.505616339285</v>
      </c>
      <c r="AA1585" t="b">
        <v>0</v>
      </c>
      <c r="AB1585" t="n">
        <v>30.24922509068066</v>
      </c>
      <c r="AC1585" t="n">
        <v>12.56974563495024</v>
      </c>
      <c r="AD1585" t="b">
        <v>0</v>
      </c>
      <c r="AE1585" t="n">
        <v>0</v>
      </c>
      <c r="AF1585" t="n">
        <v>0</v>
      </c>
      <c r="AG1585" t="n">
        <v>0.9201447549248385</v>
      </c>
      <c r="AH1585" t="n">
        <v>50.98434787547057</v>
      </c>
      <c r="AI1585" t="n">
        <v>48.77510378740049</v>
      </c>
      <c r="AJ1585" t="n">
        <v>13.66061760138706</v>
      </c>
      <c r="AK1585" t="n">
        <v>3.894947866509305</v>
      </c>
      <c r="AL1585" t="n">
        <v>13.66061760138706</v>
      </c>
      <c r="AM1585" t="n">
        <v>0</v>
      </c>
      <c r="AN1585" t="n">
        <v>0</v>
      </c>
      <c r="AO1585" t="n">
        <v>13.6608841987358</v>
      </c>
      <c r="AP1585" t="n">
        <v>0</v>
      </c>
      <c r="AQ1585" t="n">
        <v>3.132955331826843</v>
      </c>
      <c r="AR1585" t="n">
        <v>1</v>
      </c>
      <c r="AS1585" t="n">
        <v>0</v>
      </c>
      <c r="AT1585" t="n">
        <v>0</v>
      </c>
      <c r="AU1585" t="n">
        <v>0</v>
      </c>
      <c r="AV1585" t="n">
        <v>3.134230335522484</v>
      </c>
      <c r="AW1585" t="n">
        <v>0.9853488086526017</v>
      </c>
    </row>
    <row r="1586" spans="1:49">
      <c r="A1586" t="n">
        <v>0</v>
      </c>
      <c r="B1586" t="n">
        <v>-21.42638506</v>
      </c>
      <c r="C1586" t="n">
        <v>65.63262485918304</v>
      </c>
      <c r="D1586" t="n">
        <v>104.287278960121</v>
      </c>
      <c r="E1586" t="n">
        <v>2661.89315825985</v>
      </c>
      <c r="F1586" t="n">
        <v>1583</v>
      </c>
      <c r="G1586" t="n">
        <v>121.5572335</v>
      </c>
      <c r="H1586" t="n">
        <v>-0.1770552894403714</v>
      </c>
      <c r="I1586" t="n">
        <v>-0</v>
      </c>
      <c r="J1586" t="n">
        <v>0</v>
      </c>
      <c r="K1586" t="n">
        <v>0</v>
      </c>
      <c r="L1586" t="n">
        <v>-0.1149916718087997</v>
      </c>
      <c r="M1586" t="n">
        <v>0</v>
      </c>
      <c r="N1586" t="n">
        <v>89.16383454399029</v>
      </c>
      <c r="O1586" t="n">
        <v>10.62771233371262</v>
      </c>
      <c r="P1586" t="b">
        <v>1</v>
      </c>
      <c r="Q1586" t="n">
        <v>0</v>
      </c>
      <c r="R1586" t="b">
        <v>0</v>
      </c>
      <c r="S1586" t="n">
        <v>10.62771233371262</v>
      </c>
      <c r="T1586" t="n">
        <v>1001.368249540297</v>
      </c>
      <c r="U1586" t="n">
        <v>3949.396376186933</v>
      </c>
      <c r="V1586" t="n">
        <v>101.3485070519603</v>
      </c>
      <c r="W1586" t="n">
        <v>5</v>
      </c>
      <c r="X1586" t="n">
        <v>2661.893157549993</v>
      </c>
      <c r="Y1586" t="b">
        <v>0</v>
      </c>
      <c r="Z1586" t="n">
        <v>2661.893157549993</v>
      </c>
      <c r="AA1586" t="b">
        <v>0</v>
      </c>
      <c r="AB1586" t="n">
        <v>25.69688312676479</v>
      </c>
      <c r="AC1586" t="n">
        <v>10.62771233371262</v>
      </c>
      <c r="AD1586" t="b">
        <v>0</v>
      </c>
      <c r="AE1586" t="n">
        <v>0</v>
      </c>
      <c r="AF1586" t="n">
        <v>0</v>
      </c>
      <c r="AG1586" t="n">
        <v>0.9123368150795433</v>
      </c>
      <c r="AH1586" t="n">
        <v>51.01868071824319</v>
      </c>
      <c r="AI1586" t="n">
        <v>41.78932465187621</v>
      </c>
      <c r="AJ1586" t="n">
        <v>11.64889124066097</v>
      </c>
      <c r="AK1586" t="n">
        <v>3.663385294658426</v>
      </c>
      <c r="AL1586" t="n">
        <v>11.64889124066097</v>
      </c>
      <c r="AM1586" t="n">
        <v>0</v>
      </c>
      <c r="AN1586" t="n">
        <v>0</v>
      </c>
      <c r="AO1586" t="n">
        <v>11.64926716145655</v>
      </c>
      <c r="AP1586" t="n">
        <v>0</v>
      </c>
      <c r="AQ1586" t="n">
        <v>2.788803414368054</v>
      </c>
      <c r="AR1586" t="n">
        <v>1</v>
      </c>
      <c r="AS1586" t="n">
        <v>0</v>
      </c>
      <c r="AT1586" t="n">
        <v>0</v>
      </c>
      <c r="AU1586" t="n">
        <v>0</v>
      </c>
      <c r="AV1586" t="n">
        <v>2.789674673794021</v>
      </c>
      <c r="AW1586" t="n">
        <v>0.8770263580175071</v>
      </c>
    </row>
    <row r="1587" spans="1:49">
      <c r="A1587" t="n">
        <v>0</v>
      </c>
      <c r="B1587" t="n">
        <v>-21.42638506</v>
      </c>
      <c r="C1587" t="n">
        <v>65.55807430260228</v>
      </c>
      <c r="D1587" t="n">
        <v>104.1688214901135</v>
      </c>
      <c r="E1587" t="n">
        <v>2646.49782681236</v>
      </c>
      <c r="F1587" t="n">
        <v>1584</v>
      </c>
      <c r="G1587" t="n">
        <v>120.8541948</v>
      </c>
      <c r="H1587" t="n">
        <v>-0.2108231792440804</v>
      </c>
      <c r="I1587" t="n">
        <v>-0</v>
      </c>
      <c r="J1587" t="n">
        <v>0</v>
      </c>
      <c r="K1587" t="n">
        <v>0</v>
      </c>
      <c r="L1587" t="n">
        <v>-0.1307397880246157</v>
      </c>
      <c r="M1587" t="n">
        <v>0</v>
      </c>
      <c r="N1587" t="n">
        <v>89.15639482695556</v>
      </c>
      <c r="O1587" t="n">
        <v>8.463743631601631</v>
      </c>
      <c r="P1587" t="b">
        <v>1</v>
      </c>
      <c r="Q1587" t="n">
        <v>0</v>
      </c>
      <c r="R1587" t="b">
        <v>0</v>
      </c>
      <c r="S1587" t="n">
        <v>8.463743631601631</v>
      </c>
      <c r="T1587" t="n">
        <v>995.5767337899979</v>
      </c>
      <c r="U1587" t="n">
        <v>3926.554638067752</v>
      </c>
      <c r="V1587" t="n">
        <v>81.18188726070142</v>
      </c>
      <c r="W1587" t="n">
        <v>5</v>
      </c>
      <c r="X1587" t="n">
        <v>2646.497826057664</v>
      </c>
      <c r="Y1587" t="b">
        <v>0</v>
      </c>
      <c r="Z1587" t="n">
        <v>2646.497826057664</v>
      </c>
      <c r="AA1587" t="b">
        <v>0</v>
      </c>
      <c r="AB1587" t="n">
        <v>20.58364281457947</v>
      </c>
      <c r="AC1587" t="n">
        <v>8.463743631601631</v>
      </c>
      <c r="AD1587" t="b">
        <v>0</v>
      </c>
      <c r="AE1587" t="n">
        <v>0</v>
      </c>
      <c r="AF1587" t="n">
        <v>0</v>
      </c>
      <c r="AG1587" t="n">
        <v>0.8997402915028501</v>
      </c>
      <c r="AH1587" t="n">
        <v>51.05054740154294</v>
      </c>
      <c r="AI1587" t="n">
        <v>33.94260509049251</v>
      </c>
      <c r="AJ1587" t="n">
        <v>9.406874085259101</v>
      </c>
      <c r="AK1587" t="n">
        <v>3.403075692006659</v>
      </c>
      <c r="AL1587" t="n">
        <v>9.406874085259101</v>
      </c>
      <c r="AM1587" t="n">
        <v>0</v>
      </c>
      <c r="AN1587" t="n">
        <v>0</v>
      </c>
      <c r="AO1587" t="n">
        <v>9.407398022424999</v>
      </c>
      <c r="AP1587" t="n">
        <v>0</v>
      </c>
      <c r="AQ1587" t="n">
        <v>2.407522585770774</v>
      </c>
      <c r="AR1587" t="n">
        <v>1</v>
      </c>
      <c r="AS1587" t="n">
        <v>0</v>
      </c>
      <c r="AT1587" t="n">
        <v>0</v>
      </c>
      <c r="AU1587" t="n">
        <v>0</v>
      </c>
      <c r="AV1587" t="n">
        <v>2.408040058982985</v>
      </c>
      <c r="AW1587" t="n">
        <v>0.7570469140108937</v>
      </c>
    </row>
    <row r="1588" spans="1:49">
      <c r="A1588" t="n">
        <v>0</v>
      </c>
      <c r="B1588" t="n">
        <v>-21.42638506</v>
      </c>
      <c r="C1588" t="n">
        <v>65.47278983346125</v>
      </c>
      <c r="D1588" t="n">
        <v>104.0333083174595</v>
      </c>
      <c r="E1588" t="n">
        <v>2628.82802580129</v>
      </c>
      <c r="F1588" t="n">
        <v>1585</v>
      </c>
      <c r="G1588" t="n">
        <v>120.04729085</v>
      </c>
      <c r="H1588" t="n">
        <v>-0.23793753524998</v>
      </c>
      <c r="I1588" t="n">
        <v>-0</v>
      </c>
      <c r="J1588" t="n">
        <v>0</v>
      </c>
      <c r="K1588" t="n">
        <v>0</v>
      </c>
      <c r="L1588" t="n">
        <v>-0.1442696344402402</v>
      </c>
      <c r="M1588" t="n">
        <v>0</v>
      </c>
      <c r="N1588" t="n">
        <v>89.14895510992083</v>
      </c>
      <c r="O1588" t="n">
        <v>6.671226958745891</v>
      </c>
      <c r="P1588" t="b">
        <v>1</v>
      </c>
      <c r="Q1588" t="n">
        <v>0</v>
      </c>
      <c r="R1588" t="b">
        <v>0</v>
      </c>
      <c r="S1588" t="n">
        <v>6.671226958745891</v>
      </c>
      <c r="T1588" t="n">
        <v>988.9295934044061</v>
      </c>
      <c r="U1588" t="n">
        <v>3900.338316386978</v>
      </c>
      <c r="V1588" t="n">
        <v>64.41866563931202</v>
      </c>
      <c r="W1588" t="n">
        <v>5</v>
      </c>
      <c r="X1588" t="n">
        <v>2628.828025244823</v>
      </c>
      <c r="Y1588" t="b">
        <v>0</v>
      </c>
      <c r="Z1588" t="n">
        <v>2628.828025244823</v>
      </c>
      <c r="AA1588" t="b">
        <v>0</v>
      </c>
      <c r="AB1588" t="n">
        <v>16.33333307284787</v>
      </c>
      <c r="AC1588" t="n">
        <v>6.671226958745891</v>
      </c>
      <c r="AD1588" t="b">
        <v>0</v>
      </c>
      <c r="AE1588" t="n">
        <v>0</v>
      </c>
      <c r="AF1588" t="n">
        <v>0</v>
      </c>
      <c r="AG1588" t="n">
        <v>0.8838484882814834</v>
      </c>
      <c r="AH1588" t="n">
        <v>51.07957217015153</v>
      </c>
      <c r="AI1588" t="n">
        <v>27.41808373281621</v>
      </c>
      <c r="AJ1588" t="n">
        <v>7.547930496229206</v>
      </c>
      <c r="AK1588" t="n">
        <v>3.18465187399147</v>
      </c>
      <c r="AL1588" t="n">
        <v>7.547930496229206</v>
      </c>
      <c r="AM1588" t="n">
        <v>0</v>
      </c>
      <c r="AN1588" t="n">
        <v>0</v>
      </c>
      <c r="AO1588" t="n">
        <v>7.548604950255929</v>
      </c>
      <c r="AP1588" t="n">
        <v>0</v>
      </c>
      <c r="AQ1588" t="n">
        <v>2.091522439530573</v>
      </c>
      <c r="AR1588" t="n">
        <v>1</v>
      </c>
      <c r="AS1588" t="n">
        <v>0</v>
      </c>
      <c r="AT1588" t="n">
        <v>0</v>
      </c>
      <c r="AU1588" t="n">
        <v>0</v>
      </c>
      <c r="AV1588" t="n">
        <v>2.091736292747354</v>
      </c>
      <c r="AW1588" t="n">
        <v>0.6576063796952645</v>
      </c>
    </row>
    <row r="1589" spans="1:49">
      <c r="A1589" t="n">
        <v>0</v>
      </c>
      <c r="B1589" t="n">
        <v>-21.42638506</v>
      </c>
      <c r="C1589" t="n">
        <v>65.37846076255292</v>
      </c>
      <c r="D1589" t="n">
        <v>103.883423680772</v>
      </c>
      <c r="E1589" t="n">
        <v>2608.982663662895</v>
      </c>
      <c r="F1589" t="n">
        <v>1586</v>
      </c>
      <c r="G1589" t="n">
        <v>119.14103835</v>
      </c>
      <c r="H1589" t="n">
        <v>-0.2650570547560349</v>
      </c>
      <c r="I1589" t="n">
        <v>-0</v>
      </c>
      <c r="J1589" t="n">
        <v>0</v>
      </c>
      <c r="K1589" t="n">
        <v>0</v>
      </c>
      <c r="L1589" t="n">
        <v>-0.1543084483341344</v>
      </c>
      <c r="M1589" t="n">
        <v>0</v>
      </c>
      <c r="N1589" t="n">
        <v>89.14151539288611</v>
      </c>
      <c r="O1589" t="n">
        <v>4.874834446653637</v>
      </c>
      <c r="P1589" t="b">
        <v>1</v>
      </c>
      <c r="Q1589" t="n">
        <v>0</v>
      </c>
      <c r="R1589" t="b">
        <v>0</v>
      </c>
      <c r="S1589" t="n">
        <v>4.874834446653637</v>
      </c>
      <c r="T1589" t="n">
        <v>981.4640362060637</v>
      </c>
      <c r="U1589" t="n">
        <v>3870.894158796715</v>
      </c>
      <c r="V1589" t="n">
        <v>47.43040826673811</v>
      </c>
      <c r="W1589" t="n">
        <v>5</v>
      </c>
      <c r="X1589" t="n">
        <v>2608.982663028986</v>
      </c>
      <c r="Y1589" t="b">
        <v>0</v>
      </c>
      <c r="Z1589" t="n">
        <v>2608.982663028986</v>
      </c>
      <c r="AA1589" t="b">
        <v>0</v>
      </c>
      <c r="AB1589" t="n">
        <v>12.02596558487275</v>
      </c>
      <c r="AC1589" t="n">
        <v>4.874834446653637</v>
      </c>
      <c r="AD1589" t="b">
        <v>0</v>
      </c>
      <c r="AE1589" t="n">
        <v>0</v>
      </c>
      <c r="AF1589" t="n">
        <v>0</v>
      </c>
      <c r="AG1589" t="n">
        <v>0.8576023317606702</v>
      </c>
      <c r="AH1589" t="n">
        <v>51.10607610839384</v>
      </c>
      <c r="AI1589" t="n">
        <v>20.80530596584954</v>
      </c>
      <c r="AJ1589" t="n">
        <v>5.684259785821163</v>
      </c>
      <c r="AK1589" t="n">
        <v>2.962627056542793</v>
      </c>
      <c r="AL1589" t="n">
        <v>5.684259785821163</v>
      </c>
      <c r="AM1589" t="n">
        <v>0</v>
      </c>
      <c r="AN1589" t="n">
        <v>0</v>
      </c>
      <c r="AO1589" t="n">
        <v>5.685085608608974</v>
      </c>
      <c r="AP1589" t="n">
        <v>0</v>
      </c>
      <c r="AQ1589" t="n">
        <v>1.775766735810894</v>
      </c>
      <c r="AR1589" t="n">
        <v>1</v>
      </c>
      <c r="AS1589" t="n">
        <v>0</v>
      </c>
      <c r="AT1589" t="n">
        <v>0</v>
      </c>
      <c r="AU1589" t="n">
        <v>0</v>
      </c>
      <c r="AV1589" t="n">
        <v>1.775732694985493</v>
      </c>
      <c r="AW1589" t="n">
        <v>0.5582602132519232</v>
      </c>
    </row>
    <row r="1590" spans="1:49">
      <c r="A1590" t="n">
        <v>0</v>
      </c>
      <c r="B1590" t="n">
        <v>-21.42638506</v>
      </c>
      <c r="C1590" t="n">
        <v>65.27657799255357</v>
      </c>
      <c r="D1590" t="n">
        <v>103.7215365571205</v>
      </c>
      <c r="E1590" t="n">
        <v>2587.31598401333</v>
      </c>
      <c r="F1590" t="n">
        <v>1587</v>
      </c>
      <c r="G1590" t="n">
        <v>118.1516141</v>
      </c>
      <c r="H1590" t="n">
        <v>-0.281564870725866</v>
      </c>
      <c r="I1590" t="n">
        <v>-0</v>
      </c>
      <c r="J1590" t="n">
        <v>0</v>
      </c>
      <c r="K1590" t="n">
        <v>0</v>
      </c>
      <c r="L1590" t="n">
        <v>-0.1582593177380056</v>
      </c>
      <c r="M1590" t="n">
        <v>0</v>
      </c>
      <c r="N1590" t="n">
        <v>89.13407567585138</v>
      </c>
      <c r="O1590" t="n">
        <v>3.676451838619325</v>
      </c>
      <c r="P1590" t="b">
        <v>1</v>
      </c>
      <c r="Q1590" t="n">
        <v>0</v>
      </c>
      <c r="R1590" t="b">
        <v>0</v>
      </c>
      <c r="S1590" t="n">
        <v>3.676451838619325</v>
      </c>
      <c r="T1590" t="n">
        <v>973.3133239798331</v>
      </c>
      <c r="U1590" t="n">
        <v>3838.747749776462</v>
      </c>
      <c r="V1590" t="n">
        <v>36.07012061211708</v>
      </c>
      <c r="W1590" t="n">
        <v>5</v>
      </c>
      <c r="X1590" t="n">
        <v>2587.315983349336</v>
      </c>
      <c r="Y1590" t="b">
        <v>0</v>
      </c>
      <c r="Z1590" t="n">
        <v>2587.315983349336</v>
      </c>
      <c r="AA1590" t="b">
        <v>0</v>
      </c>
      <c r="AB1590" t="n">
        <v>9.145568106520559</v>
      </c>
      <c r="AC1590" t="n">
        <v>3.676451838619325</v>
      </c>
      <c r="AD1590" t="b">
        <v>0</v>
      </c>
      <c r="AE1590" t="n">
        <v>0</v>
      </c>
      <c r="AF1590" t="n">
        <v>0</v>
      </c>
      <c r="AG1590" t="n">
        <v>0.8284148421319277</v>
      </c>
      <c r="AH1590" t="n">
        <v>51.12981949027458</v>
      </c>
      <c r="AI1590" t="n">
        <v>16.37958599492597</v>
      </c>
      <c r="AJ1590" t="n">
        <v>4.437935743833328</v>
      </c>
      <c r="AK1590" t="n">
        <v>2.81049384875304</v>
      </c>
      <c r="AL1590" t="n">
        <v>4.437935743833328</v>
      </c>
      <c r="AM1590" t="n">
        <v>0</v>
      </c>
      <c r="AN1590" t="n">
        <v>0</v>
      </c>
      <c r="AO1590" t="n">
        <v>4.438852124109379</v>
      </c>
      <c r="AP1590" t="n">
        <v>0</v>
      </c>
      <c r="AQ1590" t="n">
        <v>1.562080527231437</v>
      </c>
      <c r="AR1590" t="n">
        <v>1</v>
      </c>
      <c r="AS1590" t="n">
        <v>0</v>
      </c>
      <c r="AT1590" t="n">
        <v>0</v>
      </c>
      <c r="AU1590" t="n">
        <v>0</v>
      </c>
      <c r="AV1590" t="n">
        <v>1.56176726984138</v>
      </c>
      <c r="AW1590" t="n">
        <v>0.4909931160098654</v>
      </c>
    </row>
    <row r="1591" spans="1:49">
      <c r="A1591" t="n">
        <v>0</v>
      </c>
      <c r="B1591" t="n">
        <v>-21.42638506</v>
      </c>
      <c r="C1591" t="n">
        <v>65.17223126838712</v>
      </c>
      <c r="D1591" t="n">
        <v>103.5557343214935</v>
      </c>
      <c r="E1591" t="n">
        <v>2565.25376595709</v>
      </c>
      <c r="F1591" t="n">
        <v>1588</v>
      </c>
      <c r="G1591" t="n">
        <v>117.14412735</v>
      </c>
      <c r="H1591" t="n">
        <v>-0.272775962340468</v>
      </c>
      <c r="I1591" t="n">
        <v>-0</v>
      </c>
      <c r="J1591" t="n">
        <v>0</v>
      </c>
      <c r="K1591" t="n">
        <v>0</v>
      </c>
      <c r="L1591" t="n">
        <v>-0.1528332740076421</v>
      </c>
      <c r="M1591" t="n">
        <v>0</v>
      </c>
      <c r="N1591" t="n">
        <v>89.12663595881665</v>
      </c>
      <c r="O1591" t="n">
        <v>3.893680543468336</v>
      </c>
      <c r="P1591" t="b">
        <v>1</v>
      </c>
      <c r="Q1591" t="n">
        <v>0</v>
      </c>
      <c r="R1591" t="b">
        <v>0</v>
      </c>
      <c r="S1591" t="n">
        <v>3.893680543468336</v>
      </c>
      <c r="T1591" t="n">
        <v>965.0138158861207</v>
      </c>
      <c r="U1591" t="n">
        <v>3806.01448985486</v>
      </c>
      <c r="V1591" t="n">
        <v>38.52992538213686</v>
      </c>
      <c r="W1591" t="n">
        <v>5</v>
      </c>
      <c r="X1591" t="n">
        <v>2565.253766162176</v>
      </c>
      <c r="Y1591" t="b">
        <v>0</v>
      </c>
      <c r="Z1591" t="n">
        <v>2565.253766162176</v>
      </c>
      <c r="AA1591" t="b">
        <v>0</v>
      </c>
      <c r="AB1591" t="n">
        <v>9.769250857539772</v>
      </c>
      <c r="AC1591" t="n">
        <v>3.893680543468336</v>
      </c>
      <c r="AD1591" t="b">
        <v>0</v>
      </c>
      <c r="AE1591" t="n">
        <v>0</v>
      </c>
      <c r="AF1591" t="n">
        <v>0</v>
      </c>
      <c r="AG1591" t="n">
        <v>0.8365771749811184</v>
      </c>
      <c r="AH1591" t="n">
        <v>51.15139635944471</v>
      </c>
      <c r="AI1591" t="n">
        <v>17.32588206751129</v>
      </c>
      <c r="AJ1591" t="n">
        <v>4.654299280345794</v>
      </c>
      <c r="AK1591" t="n">
        <v>2.831444593416679</v>
      </c>
      <c r="AL1591" t="n">
        <v>4.654299280345794</v>
      </c>
      <c r="AM1591" t="n">
        <v>0</v>
      </c>
      <c r="AN1591" t="n">
        <v>0</v>
      </c>
      <c r="AO1591" t="n">
        <v>4.655155884395041</v>
      </c>
      <c r="AP1591" t="n">
        <v>0</v>
      </c>
      <c r="AQ1591" t="n">
        <v>1.588134294473128</v>
      </c>
      <c r="AR1591" t="n">
        <v>1</v>
      </c>
      <c r="AS1591" t="n">
        <v>0</v>
      </c>
      <c r="AT1591" t="n">
        <v>0</v>
      </c>
      <c r="AU1591" t="n">
        <v>0</v>
      </c>
      <c r="AV1591" t="n">
        <v>1.58734032491789</v>
      </c>
      <c r="AW1591" t="n">
        <v>0.499032850380264</v>
      </c>
    </row>
    <row r="1592" spans="1:49">
      <c r="A1592" t="n">
        <v>0</v>
      </c>
      <c r="B1592" t="n">
        <v>-21.42638506</v>
      </c>
      <c r="C1592" t="n">
        <v>65.073715233589</v>
      </c>
      <c r="D1592" t="n">
        <v>103.399196788139</v>
      </c>
      <c r="E1592" t="n">
        <v>2545.037371624265</v>
      </c>
      <c r="F1592" t="n">
        <v>1589</v>
      </c>
      <c r="G1592" t="n">
        <v>116.2209314</v>
      </c>
      <c r="H1592" t="n">
        <v>-0.2362335299122655</v>
      </c>
      <c r="I1592" t="n">
        <v>-0</v>
      </c>
      <c r="J1592" t="n">
        <v>0</v>
      </c>
      <c r="K1592" t="n">
        <v>0</v>
      </c>
      <c r="L1592" t="n">
        <v>-0.1400759699577013</v>
      </c>
      <c r="M1592" t="n">
        <v>0</v>
      </c>
      <c r="N1592" t="n">
        <v>89.11919624178192</v>
      </c>
      <c r="O1592" t="n">
        <v>5.653755086966452</v>
      </c>
      <c r="P1592" t="b">
        <v>1</v>
      </c>
      <c r="Q1592" t="n">
        <v>0</v>
      </c>
      <c r="R1592" t="b">
        <v>0</v>
      </c>
      <c r="S1592" t="n">
        <v>5.653755086966452</v>
      </c>
      <c r="T1592" t="n">
        <v>957.4086813678675</v>
      </c>
      <c r="U1592" t="n">
        <v>3776.019839314869</v>
      </c>
      <c r="V1592" t="n">
        <v>56.39115792240774</v>
      </c>
      <c r="W1592" t="n">
        <v>5</v>
      </c>
      <c r="X1592" t="n">
        <v>2545.037371698222</v>
      </c>
      <c r="Y1592" t="b">
        <v>0</v>
      </c>
      <c r="Z1592" t="n">
        <v>2545.037371698222</v>
      </c>
      <c r="AA1592" t="b">
        <v>0</v>
      </c>
      <c r="AB1592" t="n">
        <v>14.29796093367336</v>
      </c>
      <c r="AC1592" t="n">
        <v>5.653755086966452</v>
      </c>
      <c r="AD1592" t="b">
        <v>0</v>
      </c>
      <c r="AE1592" t="n">
        <v>0</v>
      </c>
      <c r="AF1592" t="n">
        <v>0</v>
      </c>
      <c r="AG1592" t="n">
        <v>0.8744374247581753</v>
      </c>
      <c r="AH1592" t="n">
        <v>51.17316106816062</v>
      </c>
      <c r="AI1592" t="n">
        <v>24.2597026260509</v>
      </c>
      <c r="AJ1592" t="n">
        <v>6.465591392694556</v>
      </c>
      <c r="AK1592" t="n">
        <v>3.046110736327805</v>
      </c>
      <c r="AL1592" t="n">
        <v>6.465591392694556</v>
      </c>
      <c r="AM1592" t="n">
        <v>0</v>
      </c>
      <c r="AN1592" t="n">
        <v>0</v>
      </c>
      <c r="AO1592" t="n">
        <v>6.466246480279441</v>
      </c>
      <c r="AP1592" t="n">
        <v>0</v>
      </c>
      <c r="AQ1592" t="n">
        <v>1.877739088945323</v>
      </c>
      <c r="AR1592" t="n">
        <v>1</v>
      </c>
      <c r="AS1592" t="n">
        <v>0</v>
      </c>
      <c r="AT1592" t="n">
        <v>0</v>
      </c>
      <c r="AU1592" t="n">
        <v>0</v>
      </c>
      <c r="AV1592" t="n">
        <v>1.876262608728516</v>
      </c>
      <c r="AW1592" t="n">
        <v>0.5898651114682261</v>
      </c>
    </row>
    <row r="1593" spans="1:49">
      <c r="A1593" t="n">
        <v>0</v>
      </c>
      <c r="B1593" t="n">
        <v>-21.42638506</v>
      </c>
      <c r="C1593" t="n">
        <v>64.98871694673596</v>
      </c>
      <c r="D1593" t="n">
        <v>103.2641383462255</v>
      </c>
      <c r="E1593" t="n">
        <v>2528.281135675295</v>
      </c>
      <c r="F1593" t="n">
        <v>1590</v>
      </c>
      <c r="G1593" t="n">
        <v>115.455746</v>
      </c>
      <c r="H1593" t="n">
        <v>-0.1892743763438443</v>
      </c>
      <c r="I1593" t="n">
        <v>-0</v>
      </c>
      <c r="J1593" t="n">
        <v>0</v>
      </c>
      <c r="K1593" t="n">
        <v>0</v>
      </c>
      <c r="L1593" t="n">
        <v>-0.1201631525458579</v>
      </c>
      <c r="M1593" t="n">
        <v>0</v>
      </c>
      <c r="N1593" t="n">
        <v>89.11175652474719</v>
      </c>
      <c r="O1593" t="n">
        <v>8.000906756734665</v>
      </c>
      <c r="P1593" t="b">
        <v>1</v>
      </c>
      <c r="Q1593" t="n">
        <v>0</v>
      </c>
      <c r="R1593" t="b">
        <v>0</v>
      </c>
      <c r="S1593" t="n">
        <v>8.000906756734665</v>
      </c>
      <c r="T1593" t="n">
        <v>951.1052114507788</v>
      </c>
      <c r="U1593" t="n">
        <v>3751.158953961872</v>
      </c>
      <c r="V1593" t="n">
        <v>80.33078849032673</v>
      </c>
      <c r="W1593" t="n">
        <v>5</v>
      </c>
      <c r="X1593" t="n">
        <v>2528.281134970302</v>
      </c>
      <c r="Y1593" t="b">
        <v>0</v>
      </c>
      <c r="Z1593" t="n">
        <v>2528.281134970302</v>
      </c>
      <c r="AA1593" t="b">
        <v>0</v>
      </c>
      <c r="AB1593" t="n">
        <v>20.36784698030597</v>
      </c>
      <c r="AC1593" t="n">
        <v>8.000906756734665</v>
      </c>
      <c r="AD1593" t="b">
        <v>0</v>
      </c>
      <c r="AE1593" t="n">
        <v>0</v>
      </c>
      <c r="AF1593" t="n">
        <v>0</v>
      </c>
      <c r="AG1593" t="n">
        <v>0.9005216778293099</v>
      </c>
      <c r="AH1593" t="n">
        <v>51.19744265327985</v>
      </c>
      <c r="AI1593" t="n">
        <v>33.55761252787286</v>
      </c>
      <c r="AJ1593" t="n">
        <v>8.884746423895864</v>
      </c>
      <c r="AK1593" t="n">
        <v>3.33825499032692</v>
      </c>
      <c r="AL1593" t="n">
        <v>8.884746423895864</v>
      </c>
      <c r="AM1593" t="n">
        <v>0</v>
      </c>
      <c r="AN1593" t="n">
        <v>0</v>
      </c>
      <c r="AO1593" t="n">
        <v>8.885175552945508</v>
      </c>
      <c r="AP1593" t="n">
        <v>0</v>
      </c>
      <c r="AQ1593" t="n">
        <v>2.272620274698593</v>
      </c>
      <c r="AR1593" t="n">
        <v>1</v>
      </c>
      <c r="AS1593" t="n">
        <v>0</v>
      </c>
      <c r="AT1593" t="n">
        <v>0</v>
      </c>
      <c r="AU1593" t="n">
        <v>0</v>
      </c>
      <c r="AV1593" t="n">
        <v>2.270504315218599</v>
      </c>
      <c r="AW1593" t="n">
        <v>0.7138080110721295</v>
      </c>
    </row>
    <row r="1594" spans="1:49">
      <c r="A1594" t="n">
        <v>0</v>
      </c>
      <c r="B1594" t="n">
        <v>-21.42638506</v>
      </c>
      <c r="C1594" t="n">
        <v>64.91946526727166</v>
      </c>
      <c r="D1594" t="n">
        <v>103.1541005528225</v>
      </c>
      <c r="E1594" t="n">
        <v>2515.1130288396</v>
      </c>
      <c r="F1594" t="n">
        <v>1591</v>
      </c>
      <c r="G1594" t="n">
        <v>114.8544151</v>
      </c>
      <c r="H1594" t="n">
        <v>-0.1454325480456848</v>
      </c>
      <c r="I1594" t="n">
        <v>-0</v>
      </c>
      <c r="J1594" t="n">
        <v>0</v>
      </c>
      <c r="K1594" t="n">
        <v>0</v>
      </c>
      <c r="L1594" t="n">
        <v>-0.09580504784230032</v>
      </c>
      <c r="M1594" t="n">
        <v>0</v>
      </c>
      <c r="N1594" t="n">
        <v>89.10431680771246</v>
      </c>
      <c r="O1594" t="n">
        <v>10.2002501318223</v>
      </c>
      <c r="P1594" t="b">
        <v>1</v>
      </c>
      <c r="Q1594" t="n">
        <v>0</v>
      </c>
      <c r="R1594" t="b">
        <v>0</v>
      </c>
      <c r="S1594" t="n">
        <v>10.2002501318223</v>
      </c>
      <c r="T1594" t="n">
        <v>946.1515476219002</v>
      </c>
      <c r="U1594" t="n">
        <v>3731.621703820775</v>
      </c>
      <c r="V1594" t="n">
        <v>102.9488500019043</v>
      </c>
      <c r="W1594" t="n">
        <v>5</v>
      </c>
      <c r="X1594" t="n">
        <v>2515.113028375202</v>
      </c>
      <c r="Y1594" t="b">
        <v>0</v>
      </c>
      <c r="Z1594" t="n">
        <v>2515.113028375202</v>
      </c>
      <c r="AA1594" t="b">
        <v>0</v>
      </c>
      <c r="AB1594" t="n">
        <v>26.10264959480331</v>
      </c>
      <c r="AC1594" t="n">
        <v>10.2002501318223</v>
      </c>
      <c r="AD1594" t="b">
        <v>0</v>
      </c>
      <c r="AE1594" t="n">
        <v>0</v>
      </c>
      <c r="AF1594" t="n">
        <v>0</v>
      </c>
      <c r="AG1594" t="n">
        <v>0.9146215124306358</v>
      </c>
      <c r="AH1594" t="n">
        <v>51.22466637453774</v>
      </c>
      <c r="AI1594" t="n">
        <v>42.34316187790905</v>
      </c>
      <c r="AJ1594" t="n">
        <v>11.15242752678626</v>
      </c>
      <c r="AK1594" t="n">
        <v>3.615195120040639</v>
      </c>
      <c r="AL1594" t="n">
        <v>11.15242752678626</v>
      </c>
      <c r="AM1594" t="n">
        <v>0</v>
      </c>
      <c r="AN1594" t="n">
        <v>0</v>
      </c>
      <c r="AO1594" t="n">
        <v>11.15268508142873</v>
      </c>
      <c r="AP1594" t="n">
        <v>0</v>
      </c>
      <c r="AQ1594" t="n">
        <v>2.647821982091869</v>
      </c>
      <c r="AR1594" t="n">
        <v>1</v>
      </c>
      <c r="AS1594" t="n">
        <v>0</v>
      </c>
      <c r="AT1594" t="n">
        <v>0</v>
      </c>
      <c r="AU1594" t="n">
        <v>0</v>
      </c>
      <c r="AV1594" t="n">
        <v>2.645238821306276</v>
      </c>
      <c r="AW1594" t="n">
        <v>0.8316181780370792</v>
      </c>
    </row>
    <row r="1595" spans="1:49">
      <c r="A1595" t="n">
        <v>0</v>
      </c>
      <c r="B1595" t="n">
        <v>-21.42638506</v>
      </c>
      <c r="C1595" t="n">
        <v>64.86597061833822</v>
      </c>
      <c r="D1595" t="n">
        <v>103.0690999698325</v>
      </c>
      <c r="E1595" t="n">
        <v>2505.09836416613</v>
      </c>
      <c r="F1595" t="n">
        <v>1592</v>
      </c>
      <c r="G1595" t="n">
        <v>114.39708835</v>
      </c>
      <c r="H1595" t="n">
        <v>-0.1112101398067242</v>
      </c>
      <c r="I1595" t="n">
        <v>-0</v>
      </c>
      <c r="J1595" t="n">
        <v>0</v>
      </c>
      <c r="K1595" t="n">
        <v>0</v>
      </c>
      <c r="L1595" t="n">
        <v>-0.07419291439792108</v>
      </c>
      <c r="M1595" t="n">
        <v>0</v>
      </c>
      <c r="N1595" t="n">
        <v>89.09687709067774</v>
      </c>
      <c r="O1595" t="n">
        <v>11.90515535163939</v>
      </c>
      <c r="P1595" t="b">
        <v>1</v>
      </c>
      <c r="Q1595" t="n">
        <v>0</v>
      </c>
      <c r="R1595" t="b">
        <v>0</v>
      </c>
      <c r="S1595" t="n">
        <v>11.90515535163939</v>
      </c>
      <c r="T1595" t="n">
        <v>942.3841660031384</v>
      </c>
      <c r="U1595" t="n">
        <v>3716.763150716378</v>
      </c>
      <c r="V1595" t="n">
        <v>120.636427744311</v>
      </c>
      <c r="W1595" t="n">
        <v>5</v>
      </c>
      <c r="X1595" t="n">
        <v>2505.098363582839</v>
      </c>
      <c r="Y1595" t="b">
        <v>0</v>
      </c>
      <c r="Z1595" t="n">
        <v>2505.098363582839</v>
      </c>
      <c r="AA1595" t="b">
        <v>0</v>
      </c>
      <c r="AB1595" t="n">
        <v>30.58732954977461</v>
      </c>
      <c r="AC1595" t="n">
        <v>11.90515535163939</v>
      </c>
      <c r="AD1595" t="b">
        <v>0</v>
      </c>
      <c r="AE1595" t="n">
        <v>0</v>
      </c>
      <c r="AF1595" t="n">
        <v>0</v>
      </c>
      <c r="AG1595" t="n">
        <v>0.9221437893780396</v>
      </c>
      <c r="AH1595" t="n">
        <v>51.25445422105832</v>
      </c>
      <c r="AI1595" t="n">
        <v>49.21336033162906</v>
      </c>
      <c r="AJ1595" t="n">
        <v>12.91030258921885</v>
      </c>
      <c r="AK1595" t="n">
        <v>3.831565747393746</v>
      </c>
      <c r="AL1595" t="n">
        <v>12.91030258921885</v>
      </c>
      <c r="AM1595" t="n">
        <v>0</v>
      </c>
      <c r="AN1595" t="n">
        <v>0</v>
      </c>
      <c r="AO1595" t="n">
        <v>12.91045223693988</v>
      </c>
      <c r="AP1595" t="n">
        <v>0</v>
      </c>
      <c r="AQ1595" t="n">
        <v>2.941533656327119</v>
      </c>
      <c r="AR1595" t="n">
        <v>1</v>
      </c>
      <c r="AS1595" t="n">
        <v>0</v>
      </c>
      <c r="AT1595" t="n">
        <v>0</v>
      </c>
      <c r="AU1595" t="n">
        <v>0</v>
      </c>
      <c r="AV1595" t="n">
        <v>2.938650998531427</v>
      </c>
      <c r="AW1595" t="n">
        <v>0.9238619853910695</v>
      </c>
    </row>
    <row r="1596" spans="1:49">
      <c r="A1596" t="n">
        <v>0</v>
      </c>
      <c r="B1596" t="n">
        <v>-21.42638506</v>
      </c>
      <c r="C1596" t="n">
        <v>64.82488541770354</v>
      </c>
      <c r="D1596" t="n">
        <v>103.003817440162</v>
      </c>
      <c r="E1596" t="n">
        <v>2497.441842062165</v>
      </c>
      <c r="F1596" t="n">
        <v>1593</v>
      </c>
      <c r="G1596" t="n">
        <v>114.04744785</v>
      </c>
      <c r="H1596" t="n">
        <v>-0.0821996010607613</v>
      </c>
      <c r="I1596" t="n">
        <v>-0</v>
      </c>
      <c r="J1596" t="n">
        <v>0</v>
      </c>
      <c r="K1596" t="n">
        <v>0</v>
      </c>
      <c r="L1596" t="n">
        <v>-0.05884471425953758</v>
      </c>
      <c r="M1596" t="n">
        <v>0</v>
      </c>
      <c r="N1596" t="n">
        <v>89.08943737364301</v>
      </c>
      <c r="O1596" t="n">
        <v>13.35271199835246</v>
      </c>
      <c r="P1596" t="b">
        <v>1</v>
      </c>
      <c r="Q1596" t="n">
        <v>0</v>
      </c>
      <c r="R1596" t="b">
        <v>0</v>
      </c>
      <c r="S1596" t="n">
        <v>13.35271199835246</v>
      </c>
      <c r="T1596" t="n">
        <v>939.5038857814484</v>
      </c>
      <c r="U1596" t="n">
        <v>3705.403325522032</v>
      </c>
      <c r="V1596" t="n">
        <v>135.7195100764884</v>
      </c>
      <c r="W1596" t="n">
        <v>5</v>
      </c>
      <c r="X1596" t="n">
        <v>2497.44184140185</v>
      </c>
      <c r="Y1596" t="b">
        <v>0</v>
      </c>
      <c r="Z1596" t="n">
        <v>2497.44184140185</v>
      </c>
      <c r="AA1596" t="b">
        <v>0</v>
      </c>
      <c r="AB1596" t="n">
        <v>34.41164048592506</v>
      </c>
      <c r="AC1596" t="n">
        <v>13.35271199835246</v>
      </c>
      <c r="AD1596" t="b">
        <v>0</v>
      </c>
      <c r="AE1596" t="n">
        <v>0</v>
      </c>
      <c r="AF1596" t="n">
        <v>0</v>
      </c>
      <c r="AG1596" t="n">
        <v>0.9270739247259194</v>
      </c>
      <c r="AH1596" t="n">
        <v>51.28615779022859</v>
      </c>
      <c r="AI1596" t="n">
        <v>55.07203369286932</v>
      </c>
      <c r="AJ1596" t="n">
        <v>14.40307147275237</v>
      </c>
      <c r="AK1596" t="n">
        <v>4.016187274582904</v>
      </c>
      <c r="AL1596" t="n">
        <v>14.40307147275237</v>
      </c>
      <c r="AM1596" t="n">
        <v>0</v>
      </c>
      <c r="AN1596" t="n">
        <v>0</v>
      </c>
      <c r="AO1596" t="n">
        <v>14.40315362710385</v>
      </c>
      <c r="AP1596" t="n">
        <v>0</v>
      </c>
      <c r="AQ1596" t="n">
        <v>3.193219741477459</v>
      </c>
      <c r="AR1596" t="n">
        <v>1</v>
      </c>
      <c r="AS1596" t="n">
        <v>0</v>
      </c>
      <c r="AT1596" t="n">
        <v>0</v>
      </c>
      <c r="AU1596" t="n">
        <v>0</v>
      </c>
      <c r="AV1596" t="n">
        <v>3.190144990073586</v>
      </c>
      <c r="AW1596" t="n">
        <v>1.002927426798088</v>
      </c>
    </row>
    <row r="1597" spans="1:49">
      <c r="A1597" t="n">
        <v>0</v>
      </c>
      <c r="B1597" t="n">
        <v>-21.42638506</v>
      </c>
      <c r="C1597" t="n">
        <v>64.7956336498581</v>
      </c>
      <c r="D1597" t="n">
        <v>102.9573377011615</v>
      </c>
      <c r="E1597" t="n">
        <v>2492.005159716795</v>
      </c>
      <c r="F1597" t="n">
        <v>1594</v>
      </c>
      <c r="G1597" t="n">
        <v>113.79917795</v>
      </c>
      <c r="H1597" t="n">
        <v>-0.05825012261690432</v>
      </c>
      <c r="I1597" t="n">
        <v>-0</v>
      </c>
      <c r="J1597" t="n">
        <v>0</v>
      </c>
      <c r="K1597" t="n">
        <v>0</v>
      </c>
      <c r="L1597" t="n">
        <v>-0.05348961785001954</v>
      </c>
      <c r="M1597" t="n">
        <v>0</v>
      </c>
      <c r="N1597" t="n">
        <v>89.08199765660828</v>
      </c>
      <c r="O1597" t="n">
        <v>14.55516243693352</v>
      </c>
      <c r="P1597" t="b">
        <v>1</v>
      </c>
      <c r="Q1597" t="n">
        <v>0</v>
      </c>
      <c r="R1597" t="b">
        <v>0</v>
      </c>
      <c r="S1597" t="n">
        <v>14.55516243693352</v>
      </c>
      <c r="T1597" t="n">
        <v>937.4586796837253</v>
      </c>
      <c r="U1597" t="n">
        <v>3697.337032672613</v>
      </c>
      <c r="V1597" t="n">
        <v>148.2642019032765</v>
      </c>
      <c r="W1597" t="n">
        <v>5</v>
      </c>
      <c r="X1597" t="n">
        <v>2492.005160021341</v>
      </c>
      <c r="Y1597" t="b">
        <v>0</v>
      </c>
      <c r="Z1597" t="n">
        <v>2492.005160021341</v>
      </c>
      <c r="AA1597" t="b">
        <v>0</v>
      </c>
      <c r="AB1597" t="n">
        <v>37.59234328176382</v>
      </c>
      <c r="AC1597" t="n">
        <v>14.55516243693352</v>
      </c>
      <c r="AD1597" t="b">
        <v>0</v>
      </c>
      <c r="AE1597" t="n">
        <v>0</v>
      </c>
      <c r="AF1597" t="n">
        <v>0</v>
      </c>
      <c r="AG1597" t="n">
        <v>0.9304385044805509</v>
      </c>
      <c r="AH1597" t="n">
        <v>51.31946453214339</v>
      </c>
      <c r="AI1597" t="n">
        <v>59.94484295706231</v>
      </c>
      <c r="AJ1597" t="n">
        <v>15.64333630523969</v>
      </c>
      <c r="AK1597" t="n">
        <v>4.169852924771774</v>
      </c>
      <c r="AL1597" t="n">
        <v>15.64333630523969</v>
      </c>
      <c r="AM1597" t="n">
        <v>0</v>
      </c>
      <c r="AN1597" t="n">
        <v>0</v>
      </c>
      <c r="AO1597" t="n">
        <v>15.64338495072093</v>
      </c>
      <c r="AP1597" t="n">
        <v>0</v>
      </c>
      <c r="AQ1597" t="n">
        <v>3.404039388692281</v>
      </c>
      <c r="AR1597" t="n">
        <v>1</v>
      </c>
      <c r="AS1597" t="n">
        <v>0</v>
      </c>
      <c r="AT1597" t="n">
        <v>0</v>
      </c>
      <c r="AU1597" t="n">
        <v>0</v>
      </c>
      <c r="AV1597" t="n">
        <v>3.400858554852829</v>
      </c>
      <c r="AW1597" t="n">
        <v>1.069172194347235</v>
      </c>
    </row>
    <row r="1598" spans="1:49">
      <c r="A1598" t="n">
        <v>0</v>
      </c>
      <c r="B1598" t="n">
        <v>-21.42638506</v>
      </c>
      <c r="C1598" t="n">
        <v>64.77111822040897</v>
      </c>
      <c r="D1598" t="n">
        <v>102.918383790126</v>
      </c>
      <c r="E1598" t="n">
        <v>2487.3666829001</v>
      </c>
      <c r="F1598" t="n">
        <v>1595</v>
      </c>
      <c r="G1598" t="n">
        <v>113.58735865</v>
      </c>
      <c r="H1598" t="n">
        <v>-0.06820757513830067</v>
      </c>
      <c r="I1598" t="n">
        <v>-0</v>
      </c>
      <c r="J1598" t="n">
        <v>0</v>
      </c>
      <c r="K1598" t="n">
        <v>0</v>
      </c>
      <c r="L1598" t="n">
        <v>-0.05956876857635557</v>
      </c>
      <c r="M1598" t="n">
        <v>0</v>
      </c>
      <c r="N1598" t="n">
        <v>89.07455793957355</v>
      </c>
      <c r="O1598" t="n">
        <v>13.94728248735735</v>
      </c>
      <c r="P1598" t="b">
        <v>1</v>
      </c>
      <c r="Q1598" t="n">
        <v>0</v>
      </c>
      <c r="R1598" t="b">
        <v>0</v>
      </c>
      <c r="S1598" t="n">
        <v>13.94728248735735</v>
      </c>
      <c r="T1598" t="n">
        <v>935.7137475595515</v>
      </c>
      <c r="U1598" t="n">
        <v>3690.455020374871</v>
      </c>
      <c r="V1598" t="n">
        <v>142.3370527376381</v>
      </c>
      <c r="W1598" t="n">
        <v>5</v>
      </c>
      <c r="X1598" t="n">
        <v>2487.366683732663</v>
      </c>
      <c r="Y1598" t="b">
        <v>0</v>
      </c>
      <c r="Z1598" t="n">
        <v>2487.366683732663</v>
      </c>
      <c r="AA1598" t="b">
        <v>0</v>
      </c>
      <c r="AB1598" t="n">
        <v>36.08951641420845</v>
      </c>
      <c r="AC1598" t="n">
        <v>13.94728248735735</v>
      </c>
      <c r="AD1598" t="b">
        <v>0</v>
      </c>
      <c r="AE1598" t="n">
        <v>0</v>
      </c>
      <c r="AF1598" t="n">
        <v>0</v>
      </c>
      <c r="AG1598" t="n">
        <v>0.9289935096745735</v>
      </c>
      <c r="AH1598" t="n">
        <v>51.35409559299979</v>
      </c>
      <c r="AI1598" t="n">
        <v>57.63794474484671</v>
      </c>
      <c r="AJ1598" t="n">
        <v>15.01332608044063</v>
      </c>
      <c r="AK1598" t="n">
        <v>4.092668165902424</v>
      </c>
      <c r="AL1598" t="n">
        <v>15.01332608044063</v>
      </c>
      <c r="AM1598" t="n">
        <v>0</v>
      </c>
      <c r="AN1598" t="n">
        <v>0</v>
      </c>
      <c r="AO1598" t="n">
        <v>15.01338824034017</v>
      </c>
      <c r="AP1598" t="n">
        <v>0</v>
      </c>
      <c r="AQ1598" t="n">
        <v>3.294379088842991</v>
      </c>
      <c r="AR1598" t="n">
        <v>1</v>
      </c>
      <c r="AS1598" t="n">
        <v>0</v>
      </c>
      <c r="AT1598" t="n">
        <v>0</v>
      </c>
      <c r="AU1598" t="n">
        <v>0</v>
      </c>
      <c r="AV1598" t="n">
        <v>3.291081622849715</v>
      </c>
      <c r="AW1598" t="n">
        <v>1.034660190573659</v>
      </c>
    </row>
    <row r="1599" spans="1:49">
      <c r="A1599" t="n">
        <v>0</v>
      </c>
      <c r="B1599" t="n">
        <v>-21.42638506</v>
      </c>
      <c r="C1599" t="n">
        <v>64.7350523838645</v>
      </c>
      <c r="D1599" t="n">
        <v>102.8610768034755</v>
      </c>
      <c r="E1599" t="n">
        <v>2480.6161538814</v>
      </c>
      <c r="F1599" t="n">
        <v>1596</v>
      </c>
      <c r="G1599" t="n">
        <v>113.27909095</v>
      </c>
      <c r="H1599" t="n">
        <v>-0.1023254101632229</v>
      </c>
      <c r="I1599" t="n">
        <v>-0</v>
      </c>
      <c r="J1599" t="n">
        <v>0</v>
      </c>
      <c r="K1599" t="n">
        <v>0</v>
      </c>
      <c r="L1599" t="n">
        <v>-0.07499862006345309</v>
      </c>
      <c r="M1599" t="n">
        <v>0</v>
      </c>
      <c r="N1599" t="n">
        <v>89.06711822253882</v>
      </c>
      <c r="O1599" t="n">
        <v>12.01706872274045</v>
      </c>
      <c r="P1599" t="b">
        <v>1</v>
      </c>
      <c r="Q1599" t="n">
        <v>0</v>
      </c>
      <c r="R1599" t="b">
        <v>0</v>
      </c>
      <c r="S1599" t="n">
        <v>12.01706872274045</v>
      </c>
      <c r="T1599" t="n">
        <v>933.1742895754339</v>
      </c>
      <c r="U1599" t="n">
        <v>3680.439398085512</v>
      </c>
      <c r="V1599" t="n">
        <v>122.9722620992472</v>
      </c>
      <c r="W1599" t="n">
        <v>5</v>
      </c>
      <c r="X1599" t="n">
        <v>2480.616154309635</v>
      </c>
      <c r="Y1599" t="b">
        <v>0</v>
      </c>
      <c r="Z1599" t="n">
        <v>2480.616154309635</v>
      </c>
      <c r="AA1599" t="b">
        <v>0</v>
      </c>
      <c r="AB1599" t="n">
        <v>31.17957963976857</v>
      </c>
      <c r="AC1599" t="n">
        <v>12.01706872274045</v>
      </c>
      <c r="AD1599" t="b">
        <v>0</v>
      </c>
      <c r="AE1599" t="n">
        <v>0</v>
      </c>
      <c r="AF1599" t="n">
        <v>0</v>
      </c>
      <c r="AG1599" t="n">
        <v>0.9232325206171126</v>
      </c>
      <c r="AH1599" t="n">
        <v>51.38796967018548</v>
      </c>
      <c r="AI1599" t="n">
        <v>50.10709965637784</v>
      </c>
      <c r="AJ1599" t="n">
        <v>13.01629703718401</v>
      </c>
      <c r="AK1599" t="n">
        <v>3.846595739807277</v>
      </c>
      <c r="AL1599" t="n">
        <v>13.01629703718401</v>
      </c>
      <c r="AM1599" t="n">
        <v>0</v>
      </c>
      <c r="AN1599" t="n">
        <v>0</v>
      </c>
      <c r="AO1599" t="n">
        <v>13.01642487591103</v>
      </c>
      <c r="AP1599" t="n">
        <v>0</v>
      </c>
      <c r="AQ1599" t="n">
        <v>2.951092054193491</v>
      </c>
      <c r="AR1599" t="n">
        <v>1</v>
      </c>
      <c r="AS1599" t="n">
        <v>0</v>
      </c>
      <c r="AT1599" t="n">
        <v>0</v>
      </c>
      <c r="AU1599" t="n">
        <v>0</v>
      </c>
      <c r="AV1599" t="n">
        <v>2.947672403334789</v>
      </c>
      <c r="AW1599" t="n">
        <v>0.9266981619077147</v>
      </c>
    </row>
    <row r="1600" spans="1:49">
      <c r="A1600" t="n">
        <v>0</v>
      </c>
      <c r="B1600" t="n">
        <v>-21.42638506</v>
      </c>
      <c r="C1600" t="n">
        <v>64.6838101497715</v>
      </c>
      <c r="D1600" t="n">
        <v>102.7796552060175</v>
      </c>
      <c r="E1600" t="n">
        <v>2471.03383633385</v>
      </c>
      <c r="F1600" t="n">
        <v>1597</v>
      </c>
      <c r="G1600" t="n">
        <v>112.84150765</v>
      </c>
      <c r="H1600" t="n">
        <v>-0.1440332842088026</v>
      </c>
      <c r="I1600" t="n">
        <v>-0</v>
      </c>
      <c r="J1600" t="n">
        <v>0</v>
      </c>
      <c r="K1600" t="n">
        <v>0</v>
      </c>
      <c r="L1600" t="n">
        <v>-0.09706491191734029</v>
      </c>
      <c r="M1600" t="n">
        <v>0</v>
      </c>
      <c r="N1600" t="n">
        <v>89.0596785055041</v>
      </c>
      <c r="O1600" t="n">
        <v>9.653226898951367</v>
      </c>
      <c r="P1600" t="b">
        <v>1</v>
      </c>
      <c r="Q1600" t="n">
        <v>0</v>
      </c>
      <c r="R1600" t="b">
        <v>0</v>
      </c>
      <c r="S1600" t="n">
        <v>9.653226898951367</v>
      </c>
      <c r="T1600" t="n">
        <v>929.5695512103653</v>
      </c>
      <c r="U1600" t="n">
        <v>3666.222309973681</v>
      </c>
      <c r="V1600" t="n">
        <v>99.16581986288023</v>
      </c>
      <c r="W1600" t="n">
        <v>5</v>
      </c>
      <c r="X1600" t="n">
        <v>2471.033836922261</v>
      </c>
      <c r="Y1600" t="b">
        <v>0</v>
      </c>
      <c r="Z1600" t="n">
        <v>2471.033836922261</v>
      </c>
      <c r="AA1600" t="b">
        <v>0</v>
      </c>
      <c r="AB1600" t="n">
        <v>25.14346345407714</v>
      </c>
      <c r="AC1600" t="n">
        <v>9.653226898951367</v>
      </c>
      <c r="AD1600" t="b">
        <v>0</v>
      </c>
      <c r="AE1600" t="n">
        <v>0</v>
      </c>
      <c r="AF1600" t="n">
        <v>0</v>
      </c>
      <c r="AG1600" t="n">
        <v>0.9132417353181458</v>
      </c>
      <c r="AH1600" t="n">
        <v>51.41952375978237</v>
      </c>
      <c r="AI1600" t="n">
        <v>40.84881414995765</v>
      </c>
      <c r="AJ1600" t="n">
        <v>10.57028662360517</v>
      </c>
      <c r="AK1600" t="n">
        <v>3.543972229961902</v>
      </c>
      <c r="AL1600" t="n">
        <v>10.57028662360517</v>
      </c>
      <c r="AM1600" t="n">
        <v>0</v>
      </c>
      <c r="AN1600" t="n">
        <v>0</v>
      </c>
      <c r="AO1600" t="n">
        <v>10.57054028784494</v>
      </c>
      <c r="AP1600" t="n">
        <v>0</v>
      </c>
      <c r="AQ1600" t="n">
        <v>2.533778801640064</v>
      </c>
      <c r="AR1600" t="n">
        <v>1</v>
      </c>
      <c r="AS1600" t="n">
        <v>0</v>
      </c>
      <c r="AT1600" t="n">
        <v>0</v>
      </c>
      <c r="AU1600" t="n">
        <v>0</v>
      </c>
      <c r="AV1600" t="n">
        <v>2.53031606743613</v>
      </c>
      <c r="AW1600" t="n">
        <v>0.795488415227497</v>
      </c>
    </row>
    <row r="1601" spans="1:49">
      <c r="A1601" t="n">
        <v>0</v>
      </c>
      <c r="B1601" t="n">
        <v>-21.42638506</v>
      </c>
      <c r="C1601" t="n">
        <v>64.6136006134905</v>
      </c>
      <c r="D1601" t="n">
        <v>102.66809542136</v>
      </c>
      <c r="E1601" t="n">
        <v>2457.609138276835</v>
      </c>
      <c r="F1601" t="n">
        <v>1598</v>
      </c>
      <c r="G1601" t="n">
        <v>112.2284593</v>
      </c>
      <c r="H1601" t="n">
        <v>-0.1970678280015594</v>
      </c>
      <c r="I1601" t="n">
        <v>-0</v>
      </c>
      <c r="J1601" t="n">
        <v>0</v>
      </c>
      <c r="K1601" t="n">
        <v>0</v>
      </c>
      <c r="L1601" t="n">
        <v>-0.1231852824969447</v>
      </c>
      <c r="M1601" t="n">
        <v>0</v>
      </c>
      <c r="N1601" t="n">
        <v>89.05223878846937</v>
      </c>
      <c r="O1601" t="n">
        <v>6.658313175551176</v>
      </c>
      <c r="P1601" t="b">
        <v>1</v>
      </c>
      <c r="Q1601" t="n">
        <v>0</v>
      </c>
      <c r="R1601" t="b">
        <v>0</v>
      </c>
      <c r="S1601" t="n">
        <v>6.658313175551176</v>
      </c>
      <c r="T1601" t="n">
        <v>924.5193609794147</v>
      </c>
      <c r="U1601" t="n">
        <v>3646.304359702812</v>
      </c>
      <c r="V1601" t="n">
        <v>68.77325663057431</v>
      </c>
      <c r="W1601" t="n">
        <v>5</v>
      </c>
      <c r="X1601" t="n">
        <v>2457.609138439695</v>
      </c>
      <c r="Y1601" t="b">
        <v>0</v>
      </c>
      <c r="Z1601" t="n">
        <v>2457.609138439695</v>
      </c>
      <c r="AA1601" t="b">
        <v>0</v>
      </c>
      <c r="AB1601" t="n">
        <v>17.43743829375616</v>
      </c>
      <c r="AC1601" t="n">
        <v>6.658313175551176</v>
      </c>
      <c r="AD1601" t="b">
        <v>0</v>
      </c>
      <c r="AE1601" t="n">
        <v>0</v>
      </c>
      <c r="AF1601" t="n">
        <v>0</v>
      </c>
      <c r="AG1601" t="n">
        <v>0.891226673355768</v>
      </c>
      <c r="AH1601" t="n">
        <v>51.4481697078137</v>
      </c>
      <c r="AI1601" t="n">
        <v>29.02916950562367</v>
      </c>
      <c r="AJ1601" t="n">
        <v>7.470953658153417</v>
      </c>
      <c r="AK1601" t="n">
        <v>3.15759933684598</v>
      </c>
      <c r="AL1601" t="n">
        <v>7.470953658153417</v>
      </c>
      <c r="AM1601" t="n">
        <v>0</v>
      </c>
      <c r="AN1601" t="n">
        <v>0</v>
      </c>
      <c r="AO1601" t="n">
        <v>7.471406413366512</v>
      </c>
      <c r="AP1601" t="n">
        <v>0</v>
      </c>
      <c r="AQ1601" t="n">
        <v>2.010063609351566</v>
      </c>
      <c r="AR1601" t="n">
        <v>1</v>
      </c>
      <c r="AS1601" t="n">
        <v>0</v>
      </c>
      <c r="AT1601" t="n">
        <v>0</v>
      </c>
      <c r="AU1601" t="n">
        <v>0</v>
      </c>
      <c r="AV1601" t="n">
        <v>2.006726900294559</v>
      </c>
      <c r="AW1601" t="n">
        <v>0.6308808698856356</v>
      </c>
    </row>
    <row r="1602" spans="1:49">
      <c r="A1602" t="n">
        <v>0</v>
      </c>
      <c r="B1602" t="n">
        <v>-21.42638506</v>
      </c>
      <c r="C1602" t="n">
        <v>64.52426858005404</v>
      </c>
      <c r="D1602" t="n">
        <v>102.5261508517035</v>
      </c>
      <c r="E1602" t="n">
        <v>2440.296771490355</v>
      </c>
      <c r="F1602" t="n">
        <v>1599</v>
      </c>
      <c r="G1602" t="n">
        <v>111.4378778</v>
      </c>
      <c r="H1602" t="n">
        <v>-0.2373869454516342</v>
      </c>
      <c r="I1602" t="n">
        <v>-0</v>
      </c>
      <c r="J1602" t="n">
        <v>0</v>
      </c>
      <c r="K1602" t="n">
        <v>0</v>
      </c>
      <c r="L1602" t="n">
        <v>-0.1467934552222367</v>
      </c>
      <c r="M1602" t="n">
        <v>0</v>
      </c>
      <c r="N1602" t="n">
        <v>89.04479907143464</v>
      </c>
      <c r="O1602" t="n">
        <v>4.321479539853812</v>
      </c>
      <c r="P1602" t="b">
        <v>1</v>
      </c>
      <c r="Q1602" t="n">
        <v>0</v>
      </c>
      <c r="R1602" t="b">
        <v>0</v>
      </c>
      <c r="S1602" t="n">
        <v>4.321479539853812</v>
      </c>
      <c r="T1602" t="n">
        <v>918.0066822191339</v>
      </c>
      <c r="U1602" t="n">
        <v>3620.618354672264</v>
      </c>
      <c r="V1602" t="n">
        <v>44.95292966118377</v>
      </c>
      <c r="W1602" t="n">
        <v>5</v>
      </c>
      <c r="X1602" t="n">
        <v>2440.296771049106</v>
      </c>
      <c r="Y1602" t="b">
        <v>0</v>
      </c>
      <c r="Z1602" t="n">
        <v>2440.296771049106</v>
      </c>
      <c r="AA1602" t="b">
        <v>0</v>
      </c>
      <c r="AB1602" t="n">
        <v>11.39780163823118</v>
      </c>
      <c r="AC1602" t="n">
        <v>4.321479539853812</v>
      </c>
      <c r="AD1602" t="b">
        <v>0</v>
      </c>
      <c r="AE1602" t="n">
        <v>0</v>
      </c>
      <c r="AF1602" t="n">
        <v>0</v>
      </c>
      <c r="AG1602" t="n">
        <v>0.855689793777367</v>
      </c>
      <c r="AH1602" t="n">
        <v>51.47294201506176</v>
      </c>
      <c r="AI1602" t="n">
        <v>19.76263483118215</v>
      </c>
      <c r="AJ1602" t="n">
        <v>5.050287582345727</v>
      </c>
      <c r="AK1602" t="n">
        <v>2.851949907990484</v>
      </c>
      <c r="AL1602" t="n">
        <v>5.050287582345727</v>
      </c>
      <c r="AM1602" t="n">
        <v>0</v>
      </c>
      <c r="AN1602" t="n">
        <v>0</v>
      </c>
      <c r="AO1602" t="n">
        <v>5.050946387836548</v>
      </c>
      <c r="AP1602" t="n">
        <v>0</v>
      </c>
      <c r="AQ1602" t="n">
        <v>1.602563838286098</v>
      </c>
      <c r="AR1602" t="n">
        <v>1</v>
      </c>
      <c r="AS1602" t="n">
        <v>0</v>
      </c>
      <c r="AT1602" t="n">
        <v>0</v>
      </c>
      <c r="AU1602" t="n">
        <v>0</v>
      </c>
      <c r="AV1602" t="n">
        <v>1.599360096358117</v>
      </c>
      <c r="AW1602" t="n">
        <v>0.5028116624652189</v>
      </c>
    </row>
    <row r="1603" spans="1:49">
      <c r="A1603" t="n">
        <v>0</v>
      </c>
      <c r="B1603" t="n">
        <v>-21.42638506</v>
      </c>
      <c r="C1603" t="n">
        <v>64.42405019582608</v>
      </c>
      <c r="D1603" t="n">
        <v>102.3669083619305</v>
      </c>
      <c r="E1603" t="n">
        <v>2420.53173858794</v>
      </c>
      <c r="F1603" t="n">
        <v>1600</v>
      </c>
      <c r="G1603" t="n">
        <v>110.5352936</v>
      </c>
      <c r="H1603" t="n">
        <v>-0.2643558068585783</v>
      </c>
      <c r="I1603" t="n">
        <v>-0</v>
      </c>
      <c r="J1603" t="n">
        <v>0</v>
      </c>
      <c r="K1603" t="n">
        <v>0</v>
      </c>
      <c r="L1603" t="n">
        <v>-0.1593767624385556</v>
      </c>
      <c r="M1603" t="n">
        <v>0</v>
      </c>
      <c r="N1603" t="n">
        <v>89.03735935439991</v>
      </c>
      <c r="O1603" t="n">
        <v>2.689404425329986</v>
      </c>
      <c r="P1603" t="b">
        <v>1</v>
      </c>
      <c r="Q1603" t="n">
        <v>0</v>
      </c>
      <c r="R1603" t="b">
        <v>0</v>
      </c>
      <c r="S1603" t="n">
        <v>2.689404425329986</v>
      </c>
      <c r="T1603" t="n">
        <v>910.5713438653969</v>
      </c>
      <c r="U1603" t="n">
        <v>3591.293380205125</v>
      </c>
      <c r="V1603" t="n">
        <v>28.2041826474011</v>
      </c>
      <c r="W1603" t="n">
        <v>5</v>
      </c>
      <c r="X1603" t="n">
        <v>2420.531738258254</v>
      </c>
      <c r="Y1603" t="b">
        <v>0</v>
      </c>
      <c r="Z1603" t="n">
        <v>2420.531738258254</v>
      </c>
      <c r="AA1603" t="b">
        <v>0</v>
      </c>
      <c r="AB1603" t="n">
        <v>7.151161928854234</v>
      </c>
      <c r="AC1603" t="n">
        <v>2.689404425329986</v>
      </c>
      <c r="AD1603" t="b">
        <v>0</v>
      </c>
      <c r="AE1603" t="n">
        <v>0</v>
      </c>
      <c r="AF1603" t="n">
        <v>0</v>
      </c>
      <c r="AG1603" t="n">
        <v>0.8011305176973986</v>
      </c>
      <c r="AH1603" t="n">
        <v>51.49427292278671</v>
      </c>
      <c r="AI1603" t="n">
        <v>13.24382519578369</v>
      </c>
      <c r="AJ1603" t="n">
        <v>3.35701158040995</v>
      </c>
      <c r="AK1603" t="n">
        <v>2.633792660391649</v>
      </c>
      <c r="AL1603" t="n">
        <v>3.35701158040995</v>
      </c>
      <c r="AM1603" t="n">
        <v>0</v>
      </c>
      <c r="AN1603" t="n">
        <v>0</v>
      </c>
      <c r="AO1603" t="n">
        <v>3.357832190194536</v>
      </c>
      <c r="AP1603" t="n">
        <v>0</v>
      </c>
      <c r="AQ1603" t="n">
        <v>1.31653907744934</v>
      </c>
      <c r="AR1603" t="n">
        <v>1</v>
      </c>
      <c r="AS1603" t="n">
        <v>0</v>
      </c>
      <c r="AT1603" t="n">
        <v>0</v>
      </c>
      <c r="AU1603" t="n">
        <v>0</v>
      </c>
      <c r="AV1603" t="n">
        <v>1.313390202137658</v>
      </c>
      <c r="AW1603" t="n">
        <v>0.4129075825426225</v>
      </c>
    </row>
    <row r="1604" spans="1:49">
      <c r="A1604" t="n">
        <v>0</v>
      </c>
      <c r="B1604" t="n">
        <v>-21.42638506</v>
      </c>
      <c r="C1604" t="n">
        <v>64.31694810678795</v>
      </c>
      <c r="D1604" t="n">
        <v>102.1967279758695</v>
      </c>
      <c r="E1604" t="n">
        <v>2398.915959430435</v>
      </c>
      <c r="F1604" t="n">
        <v>1601</v>
      </c>
      <c r="G1604" t="n">
        <v>109.54819375</v>
      </c>
      <c r="H1604" t="n">
        <v>-0.2799265354473714</v>
      </c>
      <c r="I1604" t="n">
        <v>-0</v>
      </c>
      <c r="J1604" t="n">
        <v>0</v>
      </c>
      <c r="K1604" t="n">
        <v>0</v>
      </c>
      <c r="L1604" t="n">
        <v>-0.160364006612826</v>
      </c>
      <c r="M1604" t="n">
        <v>0</v>
      </c>
      <c r="N1604" t="n">
        <v>89.02991963736518</v>
      </c>
      <c r="O1604" t="n">
        <v>1.656111294127547</v>
      </c>
      <c r="P1604" t="b">
        <v>1</v>
      </c>
      <c r="Q1604" t="n">
        <v>0</v>
      </c>
      <c r="R1604" t="b">
        <v>0</v>
      </c>
      <c r="S1604" t="n">
        <v>1.656111294127547</v>
      </c>
      <c r="T1604" t="n">
        <v>902.4397796593391</v>
      </c>
      <c r="U1604" t="n">
        <v>3559.222490976434</v>
      </c>
      <c r="V1604" t="n">
        <v>17.5243803328492</v>
      </c>
      <c r="W1604" t="n">
        <v>5</v>
      </c>
      <c r="X1604" t="n">
        <v>2398.915958918116</v>
      </c>
      <c r="Y1604" t="b">
        <v>0</v>
      </c>
      <c r="Z1604" t="n">
        <v>2398.915958918116</v>
      </c>
      <c r="AA1604" t="b">
        <v>0</v>
      </c>
      <c r="AB1604" t="n">
        <v>4.443301301432354</v>
      </c>
      <c r="AC1604" t="n">
        <v>1.656111294127547</v>
      </c>
      <c r="AD1604" t="b">
        <v>0</v>
      </c>
      <c r="AE1604" t="n">
        <v>0</v>
      </c>
      <c r="AF1604" t="n">
        <v>0</v>
      </c>
      <c r="AG1604" t="n">
        <v>0.7257813956718244</v>
      </c>
      <c r="AH1604" t="n">
        <v>51.51256672953045</v>
      </c>
      <c r="AI1604" t="n">
        <v>9.083224238928814</v>
      </c>
      <c r="AJ1604" t="n">
        <v>2.28183211088589</v>
      </c>
      <c r="AK1604" t="n">
        <v>2.490789073598913</v>
      </c>
      <c r="AL1604" t="n">
        <v>2.28183211088589</v>
      </c>
      <c r="AM1604" t="n">
        <v>0</v>
      </c>
      <c r="AN1604" t="n">
        <v>0</v>
      </c>
      <c r="AO1604" t="n">
        <v>2.282731358484572</v>
      </c>
      <c r="AP1604" t="n">
        <v>0</v>
      </c>
      <c r="AQ1604" t="n">
        <v>1.132127696970155</v>
      </c>
      <c r="AR1604" t="n">
        <v>1</v>
      </c>
      <c r="AS1604" t="n">
        <v>0</v>
      </c>
      <c r="AT1604" t="n">
        <v>0</v>
      </c>
      <c r="AU1604" t="n">
        <v>0</v>
      </c>
      <c r="AV1604" t="n">
        <v>1.128917537343553</v>
      </c>
      <c r="AW1604" t="n">
        <v>0.354912508465356</v>
      </c>
    </row>
    <row r="1605" spans="1:49">
      <c r="A1605" t="n">
        <v>-5.068534845</v>
      </c>
      <c r="B1605" t="n">
        <v>-16.35862594</v>
      </c>
      <c r="C1605" t="n">
        <v>64.20913969875764</v>
      </c>
      <c r="D1605" t="n">
        <v>102.0254252808055</v>
      </c>
      <c r="E1605" t="n">
        <v>2377.21354808126</v>
      </c>
      <c r="F1605" t="n">
        <v>1602</v>
      </c>
      <c r="G1605" t="n">
        <v>108.5571378</v>
      </c>
      <c r="H1605" t="n">
        <v>-0.2644012180185857</v>
      </c>
      <c r="I1605" t="n">
        <v>0.1059001551588757</v>
      </c>
      <c r="J1605" t="n">
        <v>0</v>
      </c>
      <c r="K1605" t="n">
        <v>0</v>
      </c>
      <c r="L1605" t="n">
        <v>-0.1492949956656106</v>
      </c>
      <c r="M1605" t="n">
        <v>0</v>
      </c>
      <c r="N1605" t="n">
        <v>89.02335973962212</v>
      </c>
      <c r="O1605" t="n">
        <v>2.235536750474072</v>
      </c>
      <c r="P1605" t="b">
        <v>1</v>
      </c>
      <c r="Q1605" t="n">
        <v>0</v>
      </c>
      <c r="R1605" t="b">
        <v>0</v>
      </c>
      <c r="S1605" t="n">
        <v>2.235536750474072</v>
      </c>
      <c r="T1605" t="n">
        <v>894.2756257601968</v>
      </c>
      <c r="U1605" t="n">
        <v>3527.023067998216</v>
      </c>
      <c r="V1605" t="n">
        <v>23.87161501795979</v>
      </c>
      <c r="W1605" t="n">
        <v>5</v>
      </c>
      <c r="X1605" t="n">
        <v>2377.213547830798</v>
      </c>
      <c r="Y1605" t="b">
        <v>0</v>
      </c>
      <c r="Z1605" t="n">
        <v>2377.213547830798</v>
      </c>
      <c r="AA1605" t="b">
        <v>0</v>
      </c>
      <c r="AB1605" t="n">
        <v>6.052640724634834</v>
      </c>
      <c r="AC1605" t="n">
        <v>2.235536750474072</v>
      </c>
      <c r="AD1605" t="b">
        <v>0</v>
      </c>
      <c r="AE1605" t="n">
        <v>0</v>
      </c>
      <c r="AF1605" t="n">
        <v>0</v>
      </c>
      <c r="AG1605" t="n">
        <v>0.7781305277870494</v>
      </c>
      <c r="AH1605" t="n">
        <v>51.52810012014791</v>
      </c>
      <c r="AI1605" t="n">
        <v>11.54071045407756</v>
      </c>
      <c r="AJ1605" t="n">
        <v>2.87295854698284</v>
      </c>
      <c r="AK1605" t="n">
        <v>2.560531337408669</v>
      </c>
      <c r="AL1605" t="n">
        <v>2.87295854698284</v>
      </c>
      <c r="AM1605" t="n">
        <v>1</v>
      </c>
      <c r="AN1605" t="n">
        <v>0</v>
      </c>
      <c r="AO1605" t="n">
        <v>2.97965908938201</v>
      </c>
      <c r="AP1605" t="n">
        <v>0</v>
      </c>
      <c r="AQ1605" t="n">
        <v>1.237614736472278</v>
      </c>
      <c r="AR1605" t="n">
        <v>1</v>
      </c>
      <c r="AS1605" t="n">
        <v>0</v>
      </c>
      <c r="AT1605" t="n">
        <v>0</v>
      </c>
      <c r="AU1605" t="n">
        <v>0</v>
      </c>
      <c r="AV1605" t="n">
        <v>1.233881279960093</v>
      </c>
      <c r="AW1605" t="n">
        <v>0.3879113272077841</v>
      </c>
    </row>
    <row r="1606" spans="1:49">
      <c r="A1606" t="n">
        <v>-55.75388329499999</v>
      </c>
      <c r="B1606" t="n">
        <v>34.318965265</v>
      </c>
      <c r="C1606" t="n">
        <v>64.11412864650714</v>
      </c>
      <c r="D1606" t="n">
        <v>101.8744570065425</v>
      </c>
      <c r="E1606" t="n">
        <v>2358.048208132175</v>
      </c>
      <c r="F1606" t="n">
        <v>1603</v>
      </c>
      <c r="G1606" t="n">
        <v>107.681939</v>
      </c>
      <c r="H1606" t="n">
        <v>-0.2176808841449596</v>
      </c>
      <c r="I1606" t="n">
        <v>1.164901706747632</v>
      </c>
      <c r="J1606" t="n">
        <v>0</v>
      </c>
      <c r="K1606" t="n">
        <v>0</v>
      </c>
      <c r="L1606" t="n">
        <v>-0.1279922485893614</v>
      </c>
      <c r="M1606" t="n">
        <v>0</v>
      </c>
      <c r="N1606" t="n">
        <v>89.02647785408827</v>
      </c>
      <c r="O1606" t="n">
        <v>4.417707229737068</v>
      </c>
      <c r="P1606" t="b">
        <v>1</v>
      </c>
      <c r="Q1606" t="n">
        <v>0</v>
      </c>
      <c r="R1606" t="b">
        <v>0</v>
      </c>
      <c r="S1606" t="n">
        <v>4.417707229737068</v>
      </c>
      <c r="T1606" t="n">
        <v>887.0658837718207</v>
      </c>
      <c r="U1606" t="n">
        <v>3498.587845596061</v>
      </c>
      <c r="V1606" t="n">
        <v>47.55677941907969</v>
      </c>
      <c r="W1606" t="n">
        <v>5</v>
      </c>
      <c r="X1606" t="n">
        <v>2358.048207931745</v>
      </c>
      <c r="Y1606" t="b">
        <v>0</v>
      </c>
      <c r="Z1606" t="n">
        <v>2358.048207931745</v>
      </c>
      <c r="AA1606" t="b">
        <v>0</v>
      </c>
      <c r="AB1606" t="n">
        <v>12.05800695209931</v>
      </c>
      <c r="AC1606" t="n">
        <v>4.417707229737068</v>
      </c>
      <c r="AD1606" t="b">
        <v>0</v>
      </c>
      <c r="AE1606" t="n">
        <v>0</v>
      </c>
      <c r="AF1606" t="n">
        <v>0</v>
      </c>
      <c r="AG1606" t="n">
        <v>0.8626746152271055</v>
      </c>
      <c r="AH1606" t="n">
        <v>51.54506532829991</v>
      </c>
      <c r="AI1606" t="n">
        <v>20.73808329819837</v>
      </c>
      <c r="AJ1606" t="n">
        <v>5.120942649476331</v>
      </c>
      <c r="AK1606" t="n">
        <v>2.847865268377429</v>
      </c>
      <c r="AL1606" t="n">
        <v>5.120942649476331</v>
      </c>
      <c r="AM1606" t="n">
        <v>1</v>
      </c>
      <c r="AN1606" t="n">
        <v>0</v>
      </c>
      <c r="AO1606" t="n">
        <v>6.286399416311267</v>
      </c>
      <c r="AP1606" t="n">
        <v>0</v>
      </c>
      <c r="AQ1606" t="n">
        <v>1.776336283665665</v>
      </c>
      <c r="AR1606" t="n">
        <v>1</v>
      </c>
      <c r="AS1606" t="n">
        <v>0</v>
      </c>
      <c r="AT1606" t="n">
        <v>0</v>
      </c>
      <c r="AU1606" t="n">
        <v>0</v>
      </c>
      <c r="AV1606" t="n">
        <v>1.771487506344632</v>
      </c>
      <c r="AW1606" t="n">
        <v>0.5569255980124596</v>
      </c>
    </row>
    <row r="1607" spans="1:49">
      <c r="A1607" t="n">
        <v>-101.3706969</v>
      </c>
      <c r="B1607" t="n">
        <v>79.92879735</v>
      </c>
      <c r="C1607" t="n">
        <v>64.04328267878904</v>
      </c>
      <c r="D1607" t="n">
        <v>101.761885961053</v>
      </c>
      <c r="E1607" t="n">
        <v>2343.180514413215</v>
      </c>
      <c r="F1607" t="n">
        <v>1604</v>
      </c>
      <c r="G1607" t="n">
        <v>107.00299525</v>
      </c>
      <c r="H1607" t="n">
        <v>-0.1599940370682464</v>
      </c>
      <c r="I1607" t="n">
        <v>2.118003103177513</v>
      </c>
      <c r="J1607" t="n">
        <v>0</v>
      </c>
      <c r="K1607" t="n">
        <v>0</v>
      </c>
      <c r="L1607" t="n">
        <v>-0.1014656623694484</v>
      </c>
      <c r="M1607" t="n">
        <v>0</v>
      </c>
      <c r="N1607" t="n">
        <v>89.04631253509781</v>
      </c>
      <c r="O1607" t="n">
        <v>7.170026786850551</v>
      </c>
      <c r="P1607" t="b">
        <v>1</v>
      </c>
      <c r="Q1607" t="n">
        <v>0</v>
      </c>
      <c r="R1607" t="b">
        <v>0</v>
      </c>
      <c r="S1607" t="n">
        <v>7.170026786850551</v>
      </c>
      <c r="T1607" t="n">
        <v>881.4728582076627</v>
      </c>
      <c r="U1607" t="n">
        <v>3476.528952771022</v>
      </c>
      <c r="V1607" t="n">
        <v>77.6753494746671</v>
      </c>
      <c r="W1607" t="n">
        <v>5</v>
      </c>
      <c r="X1607" t="n">
        <v>2343.180514167669</v>
      </c>
      <c r="Y1607" t="b">
        <v>0</v>
      </c>
      <c r="Z1607" t="n">
        <v>2343.180514167669</v>
      </c>
      <c r="AA1607" t="b">
        <v>0</v>
      </c>
      <c r="AB1607" t="n">
        <v>19.69456122582837</v>
      </c>
      <c r="AC1607" t="n">
        <v>7.170026786850551</v>
      </c>
      <c r="AD1607" t="b">
        <v>0</v>
      </c>
      <c r="AE1607" t="n">
        <v>0</v>
      </c>
      <c r="AF1607" t="n">
        <v>0</v>
      </c>
      <c r="AG1607" t="n">
        <v>0.9008185142815769</v>
      </c>
      <c r="AH1607" t="n">
        <v>51.56581578138788</v>
      </c>
      <c r="AI1607" t="n">
        <v>32.43762953996062</v>
      </c>
      <c r="AJ1607" t="n">
        <v>7.959457619017532</v>
      </c>
      <c r="AK1607" t="n">
        <v>3.217212290957107</v>
      </c>
      <c r="AL1607" t="n">
        <v>7.959457619017532</v>
      </c>
      <c r="AM1607" t="n">
        <v>1</v>
      </c>
      <c r="AN1607" t="n">
        <v>0</v>
      </c>
      <c r="AO1607" t="n">
        <v>10.07776610168136</v>
      </c>
      <c r="AP1607" t="n">
        <v>0</v>
      </c>
      <c r="AQ1607" t="n">
        <v>2.407260351753336</v>
      </c>
      <c r="AR1607" t="n">
        <v>1</v>
      </c>
      <c r="AS1607" t="n">
        <v>0</v>
      </c>
      <c r="AT1607" t="n">
        <v>0</v>
      </c>
      <c r="AU1607" t="n">
        <v>0</v>
      </c>
      <c r="AV1607" t="n">
        <v>2.401462049573683</v>
      </c>
      <c r="AW1607" t="n">
        <v>0.7549788995253917</v>
      </c>
    </row>
    <row r="1608" spans="1:49">
      <c r="A1608" t="n">
        <v>-101.3706969</v>
      </c>
      <c r="B1608" t="n">
        <v>79.92879735</v>
      </c>
      <c r="C1608" t="n">
        <v>63.99548576612571</v>
      </c>
      <c r="D1608" t="n">
        <v>101.6859388238625</v>
      </c>
      <c r="E1608" t="n">
        <v>2332.80464860181</v>
      </c>
      <c r="F1608" t="n">
        <v>1605</v>
      </c>
      <c r="G1608" t="n">
        <v>106.529174</v>
      </c>
      <c r="H1608" t="n">
        <v>-0.1029804675820554</v>
      </c>
      <c r="I1608" t="n">
        <v>2.118003103177513</v>
      </c>
      <c r="J1608" t="n">
        <v>0</v>
      </c>
      <c r="K1608" t="n">
        <v>0</v>
      </c>
      <c r="L1608" t="n">
        <v>-0.07166960893968843</v>
      </c>
      <c r="M1608" t="n">
        <v>0</v>
      </c>
      <c r="N1608" t="n">
        <v>89.07406558973322</v>
      </c>
      <c r="O1608" t="n">
        <v>9.913015864317959</v>
      </c>
      <c r="P1608" t="b">
        <v>1</v>
      </c>
      <c r="Q1608" t="n">
        <v>0</v>
      </c>
      <c r="R1608" t="b">
        <v>0</v>
      </c>
      <c r="S1608" t="n">
        <v>9.913015864317959</v>
      </c>
      <c r="T1608" t="n">
        <v>877.5695976443373</v>
      </c>
      <c r="U1608" t="n">
        <v>3461.134493109266</v>
      </c>
      <c r="V1608" t="n">
        <v>107.8687420341101</v>
      </c>
      <c r="W1608" t="n">
        <v>5</v>
      </c>
      <c r="X1608" t="n">
        <v>2332.804648355645</v>
      </c>
      <c r="Y1608" t="b">
        <v>0</v>
      </c>
      <c r="Z1608" t="n">
        <v>2332.804648355645</v>
      </c>
      <c r="AA1608" t="b">
        <v>0</v>
      </c>
      <c r="AB1608" t="n">
        <v>27.35008672264455</v>
      </c>
      <c r="AC1608" t="n">
        <v>9.913015864317959</v>
      </c>
      <c r="AD1608" t="b">
        <v>0</v>
      </c>
      <c r="AE1608" t="n">
        <v>0</v>
      </c>
      <c r="AF1608" t="n">
        <v>0</v>
      </c>
      <c r="AG1608" t="n">
        <v>0.9187375601184716</v>
      </c>
      <c r="AH1608" t="n">
        <v>51.59013956976858</v>
      </c>
      <c r="AI1608" t="n">
        <v>44.16795986681576</v>
      </c>
      <c r="AJ1608" t="n">
        <v>10.78982322551357</v>
      </c>
      <c r="AK1608" t="n">
        <v>3.589196183366866</v>
      </c>
      <c r="AL1608" t="n">
        <v>10.78982322551357</v>
      </c>
      <c r="AM1608" t="n">
        <v>1</v>
      </c>
      <c r="AN1608" t="n">
        <v>0</v>
      </c>
      <c r="AO1608" t="n">
        <v>12.90795643349001</v>
      </c>
      <c r="AP1608" t="n">
        <v>0</v>
      </c>
      <c r="AQ1608" t="n">
        <v>2.886225325063623</v>
      </c>
      <c r="AR1608" t="n">
        <v>1</v>
      </c>
      <c r="AS1608" t="n">
        <v>0</v>
      </c>
      <c r="AT1608" t="n">
        <v>0</v>
      </c>
      <c r="AU1608" t="n">
        <v>0</v>
      </c>
      <c r="AV1608" t="n">
        <v>2.879905067916769</v>
      </c>
      <c r="AW1608" t="n">
        <v>0.9053932621168777</v>
      </c>
    </row>
    <row r="1609" spans="1:49">
      <c r="A1609" t="n">
        <v>-101.3706969</v>
      </c>
      <c r="B1609" t="n">
        <v>79.92879735</v>
      </c>
      <c r="C1609" t="n">
        <v>63.96856399835757</v>
      </c>
      <c r="D1609" t="n">
        <v>101.643161349834</v>
      </c>
      <c r="E1609" t="n">
        <v>2326.703545533035</v>
      </c>
      <c r="F1609" t="n">
        <v>1606</v>
      </c>
      <c r="G1609" t="n">
        <v>106.2505628</v>
      </c>
      <c r="H1609" t="n">
        <v>-0.05511113427021819</v>
      </c>
      <c r="I1609" t="n">
        <v>2.118003103177513</v>
      </c>
      <c r="J1609" t="n">
        <v>0</v>
      </c>
      <c r="K1609" t="n">
        <v>0</v>
      </c>
      <c r="L1609" t="n">
        <v>-0.04104835991698891</v>
      </c>
      <c r="M1609" t="n">
        <v>0</v>
      </c>
      <c r="N1609" t="n">
        <v>89.10181864436863</v>
      </c>
      <c r="O1609" t="n">
        <v>12.23410216716805</v>
      </c>
      <c r="P1609" t="b">
        <v>1</v>
      </c>
      <c r="Q1609" t="n">
        <v>0</v>
      </c>
      <c r="R1609" t="b">
        <v>0</v>
      </c>
      <c r="S1609" t="n">
        <v>12.23410216716805</v>
      </c>
      <c r="T1609" t="n">
        <v>875.2744449692287</v>
      </c>
      <c r="U1609" t="n">
        <v>3452.082410958638</v>
      </c>
      <c r="V1609" t="n">
        <v>133.4747869348237</v>
      </c>
      <c r="W1609" t="n">
        <v>5</v>
      </c>
      <c r="X1609" t="n">
        <v>2326.703544986122</v>
      </c>
      <c r="Y1609" t="b">
        <v>0</v>
      </c>
      <c r="Z1609" t="n">
        <v>2326.703544986122</v>
      </c>
      <c r="AA1609" t="b">
        <v>0</v>
      </c>
      <c r="AB1609" t="n">
        <v>33.84249161633461</v>
      </c>
      <c r="AC1609" t="n">
        <v>12.23410216716805</v>
      </c>
      <c r="AD1609" t="b">
        <v>0</v>
      </c>
      <c r="AE1609" t="n">
        <v>0</v>
      </c>
      <c r="AF1609" t="n">
        <v>0</v>
      </c>
      <c r="AG1609" t="n">
        <v>0.9278321047961211</v>
      </c>
      <c r="AH1609" t="n">
        <v>51.61769298819712</v>
      </c>
      <c r="AI1609" t="n">
        <v>54.1169158020295</v>
      </c>
      <c r="AJ1609" t="n">
        <v>13.18568532380794</v>
      </c>
      <c r="AK1609" t="n">
        <v>3.905503908358</v>
      </c>
      <c r="AL1609" t="n">
        <v>13.18568532380794</v>
      </c>
      <c r="AM1609" t="n">
        <v>1</v>
      </c>
      <c r="AN1609" t="n">
        <v>0</v>
      </c>
      <c r="AO1609" t="n">
        <v>15.30372817233821</v>
      </c>
      <c r="AP1609" t="n">
        <v>0</v>
      </c>
      <c r="AQ1609" t="n">
        <v>3.297826579802504</v>
      </c>
      <c r="AR1609" t="n">
        <v>1</v>
      </c>
      <c r="AS1609" t="n">
        <v>0</v>
      </c>
      <c r="AT1609" t="n">
        <v>0</v>
      </c>
      <c r="AU1609" t="n">
        <v>0</v>
      </c>
      <c r="AV1609" t="n">
        <v>3.291244505482896</v>
      </c>
      <c r="AW1609" t="n">
        <v>1.034711398108325</v>
      </c>
    </row>
    <row r="1610" spans="1:49">
      <c r="A1610" t="n">
        <v>-101.3706969</v>
      </c>
      <c r="B1610" t="n">
        <v>79.92879735</v>
      </c>
      <c r="C1610" t="n">
        <v>63.9570052982193</v>
      </c>
      <c r="D1610" t="n">
        <v>101.624795096948</v>
      </c>
      <c r="E1610" t="n">
        <v>2323.69767995363</v>
      </c>
      <c r="F1610" t="n">
        <v>1607</v>
      </c>
      <c r="G1610" t="n">
        <v>106.11329785</v>
      </c>
      <c r="H1610" t="n">
        <v>-0.02313845367039313</v>
      </c>
      <c r="I1610" t="n">
        <v>2.118003103177513</v>
      </c>
      <c r="J1610" t="n">
        <v>0</v>
      </c>
      <c r="K1610" t="n">
        <v>0</v>
      </c>
      <c r="L1610" t="n">
        <v>-0.01473143266260429</v>
      </c>
      <c r="M1610" t="n">
        <v>0</v>
      </c>
      <c r="N1610" t="n">
        <v>89.12957169900405</v>
      </c>
      <c r="O1610" t="n">
        <v>13.79339131992145</v>
      </c>
      <c r="P1610" t="b">
        <v>1</v>
      </c>
      <c r="Q1610" t="n">
        <v>0</v>
      </c>
      <c r="R1610" t="b">
        <v>0</v>
      </c>
      <c r="S1610" t="n">
        <v>13.79339131992145</v>
      </c>
      <c r="T1610" t="n">
        <v>874.1436791665935</v>
      </c>
      <c r="U1610" t="n">
        <v>3447.622670633045</v>
      </c>
      <c r="V1610" t="n">
        <v>150.6813899970762</v>
      </c>
      <c r="W1610" t="n">
        <v>5</v>
      </c>
      <c r="X1610" t="n">
        <v>2323.697680006672</v>
      </c>
      <c r="Y1610" t="b">
        <v>0</v>
      </c>
      <c r="Z1610" t="n">
        <v>2323.697680006672</v>
      </c>
      <c r="AA1610" t="b">
        <v>0</v>
      </c>
      <c r="AB1610" t="n">
        <v>38.20522058749395</v>
      </c>
      <c r="AC1610" t="n">
        <v>13.79339131992145</v>
      </c>
      <c r="AD1610" t="b">
        <v>0</v>
      </c>
      <c r="AE1610" t="n">
        <v>0</v>
      </c>
      <c r="AF1610" t="n">
        <v>0</v>
      </c>
      <c r="AG1610" t="n">
        <v>0.9322709557499829</v>
      </c>
      <c r="AH1610" t="n">
        <v>51.64789222521561</v>
      </c>
      <c r="AI1610" t="n">
        <v>60.80239139990707</v>
      </c>
      <c r="AJ1610" t="n">
        <v>14.79547467916674</v>
      </c>
      <c r="AK1610" t="n">
        <v>4.118087857631167</v>
      </c>
      <c r="AL1610" t="n">
        <v>14.79547467916674</v>
      </c>
      <c r="AM1610" t="n">
        <v>1</v>
      </c>
      <c r="AN1610" t="n">
        <v>0</v>
      </c>
      <c r="AO1610" t="n">
        <v>16.91348463701332</v>
      </c>
      <c r="AP1610" t="n">
        <v>0</v>
      </c>
      <c r="AQ1610" t="n">
        <v>3.577482182914306</v>
      </c>
      <c r="AR1610" t="n">
        <v>1</v>
      </c>
      <c r="AS1610" t="n">
        <v>0</v>
      </c>
      <c r="AT1610" t="n">
        <v>0</v>
      </c>
      <c r="AU1610" t="n">
        <v>0</v>
      </c>
      <c r="AV1610" t="n">
        <v>3.570819370649501</v>
      </c>
      <c r="AW1610" t="n">
        <v>1.122604989462772</v>
      </c>
    </row>
    <row r="1611" spans="1:49">
      <c r="A1611" t="n">
        <v>-101.3706969</v>
      </c>
      <c r="B1611" t="n">
        <v>79.92879735</v>
      </c>
      <c r="C1611" t="n">
        <v>63.95596353770816</v>
      </c>
      <c r="D1611" t="n">
        <v>101.6231397865095</v>
      </c>
      <c r="E1611" t="n">
        <v>2322.92152476106</v>
      </c>
      <c r="F1611" t="n">
        <v>1608</v>
      </c>
      <c r="G1611" t="n">
        <v>106.0778542</v>
      </c>
      <c r="H1611" t="n">
        <v>0.003741115618446145</v>
      </c>
      <c r="I1611" t="n">
        <v>2.118003103177513</v>
      </c>
      <c r="J1611" t="n">
        <v>0</v>
      </c>
      <c r="K1611" t="n">
        <v>0</v>
      </c>
      <c r="L1611" t="n">
        <v>0.005007015188298991</v>
      </c>
      <c r="M1611" t="n">
        <v>0</v>
      </c>
      <c r="N1611" t="n">
        <v>89.15732475363946</v>
      </c>
      <c r="O1611" t="n">
        <v>15.12799876649941</v>
      </c>
      <c r="P1611" t="b">
        <v>1</v>
      </c>
      <c r="Q1611" t="n">
        <v>0</v>
      </c>
      <c r="R1611" t="b">
        <v>0</v>
      </c>
      <c r="S1611" t="n">
        <v>15.12799876649941</v>
      </c>
      <c r="T1611" t="n">
        <v>873.851700279481</v>
      </c>
      <c r="U1611" t="n">
        <v>3446.471105902273</v>
      </c>
      <c r="V1611" t="n">
        <v>165.3160907284222</v>
      </c>
      <c r="W1611" t="n">
        <v>5</v>
      </c>
      <c r="X1611" t="n">
        <v>2322.921525378132</v>
      </c>
      <c r="Y1611" t="b">
        <v>0</v>
      </c>
      <c r="Z1611" t="n">
        <v>2322.921525378132</v>
      </c>
      <c r="AA1611" t="b">
        <v>0</v>
      </c>
      <c r="AB1611" t="n">
        <v>41.91584450517803</v>
      </c>
      <c r="AC1611" t="n">
        <v>15.12799876649941</v>
      </c>
      <c r="AD1611" t="b">
        <v>0</v>
      </c>
      <c r="AE1611" t="n">
        <v>0</v>
      </c>
      <c r="AF1611" t="n">
        <v>0</v>
      </c>
      <c r="AG1611" t="n">
        <v>0.9353370895894318</v>
      </c>
      <c r="AH1611" t="n">
        <v>51.67984626952327</v>
      </c>
      <c r="AI1611" t="n">
        <v>66.48905615626033</v>
      </c>
      <c r="AJ1611" t="n">
        <v>16.17384677126391</v>
      </c>
      <c r="AK1611" t="n">
        <v>4.299375881515488</v>
      </c>
      <c r="AL1611" t="n">
        <v>16.17384677126391</v>
      </c>
      <c r="AM1611" t="n">
        <v>1</v>
      </c>
      <c r="AN1611" t="n">
        <v>0</v>
      </c>
      <c r="AO1611" t="n">
        <v>18.2918500313029</v>
      </c>
      <c r="AP1611" t="n">
        <v>0</v>
      </c>
      <c r="AQ1611" t="n">
        <v>3.819152700883668</v>
      </c>
      <c r="AR1611" t="n">
        <v>1</v>
      </c>
      <c r="AS1611" t="n">
        <v>0</v>
      </c>
      <c r="AT1611" t="n">
        <v>0</v>
      </c>
      <c r="AU1611" t="n">
        <v>0</v>
      </c>
      <c r="AV1611" t="n">
        <v>3.812506418354773</v>
      </c>
      <c r="AW1611" t="n">
        <v>1.198587294216853</v>
      </c>
    </row>
    <row r="1612" spans="1:49">
      <c r="A1612" t="n">
        <v>-101.3706969</v>
      </c>
      <c r="B1612" t="n">
        <v>79.92879735</v>
      </c>
      <c r="C1612" t="n">
        <v>63.96495931582889</v>
      </c>
      <c r="D1612" t="n">
        <v>101.637433671972</v>
      </c>
      <c r="E1612" t="n">
        <v>2324.269802179695</v>
      </c>
      <c r="F1612" t="n">
        <v>1609</v>
      </c>
      <c r="G1612" t="n">
        <v>106.1394242</v>
      </c>
      <c r="H1612" t="n">
        <v>0.02994594952993168</v>
      </c>
      <c r="I1612" t="n">
        <v>2.118003103177513</v>
      </c>
      <c r="J1612" t="n">
        <v>0</v>
      </c>
      <c r="K1612" t="n">
        <v>0</v>
      </c>
      <c r="L1612" t="n">
        <v>0.02074524734512823</v>
      </c>
      <c r="M1612" t="n">
        <v>0</v>
      </c>
      <c r="N1612" t="n">
        <v>89.18507780827487</v>
      </c>
      <c r="O1612" t="n">
        <v>16.4617223101792</v>
      </c>
      <c r="P1612" t="b">
        <v>1</v>
      </c>
      <c r="Q1612" t="n">
        <v>0</v>
      </c>
      <c r="R1612" t="b">
        <v>0</v>
      </c>
      <c r="S1612" t="n">
        <v>16.4617223101792</v>
      </c>
      <c r="T1612" t="n">
        <v>874.3589036876944</v>
      </c>
      <c r="U1612" t="n">
        <v>3448.471516144266</v>
      </c>
      <c r="V1612" t="n">
        <v>179.7864332201249</v>
      </c>
      <c r="W1612" t="n">
        <v>5</v>
      </c>
      <c r="X1612" t="n">
        <v>2324.269801881236</v>
      </c>
      <c r="Y1612" t="b">
        <v>0</v>
      </c>
      <c r="Z1612" t="n">
        <v>2324.269801881236</v>
      </c>
      <c r="AA1612" t="b">
        <v>0</v>
      </c>
      <c r="AB1612" t="n">
        <v>45.58479544120814</v>
      </c>
      <c r="AC1612" t="n">
        <v>16.4617223101792</v>
      </c>
      <c r="AD1612" t="b">
        <v>0</v>
      </c>
      <c r="AE1612" t="n">
        <v>0</v>
      </c>
      <c r="AF1612" t="n">
        <v>0</v>
      </c>
      <c r="AG1612" t="n">
        <v>0.9378835689466108</v>
      </c>
      <c r="AH1612" t="n">
        <v>51.71330554686858</v>
      </c>
      <c r="AI1612" t="n">
        <v>72.11260533494735</v>
      </c>
      <c r="AJ1612" t="n">
        <v>17.55198923963267</v>
      </c>
      <c r="AK1612" t="n">
        <v>4.479377677368518</v>
      </c>
      <c r="AL1612" t="n">
        <v>17.55198923963267</v>
      </c>
      <c r="AM1612" t="n">
        <v>1</v>
      </c>
      <c r="AN1612" t="n">
        <v>0</v>
      </c>
      <c r="AO1612" t="n">
        <v>19.67000197708537</v>
      </c>
      <c r="AP1612" t="n">
        <v>0</v>
      </c>
      <c r="AQ1612" t="n">
        <v>4.062849375638324</v>
      </c>
      <c r="AR1612" t="n">
        <v>1</v>
      </c>
      <c r="AS1612" t="n">
        <v>0</v>
      </c>
      <c r="AT1612" t="n">
        <v>0</v>
      </c>
      <c r="AU1612" t="n">
        <v>0</v>
      </c>
      <c r="AV1612" t="n">
        <v>4.056311652637322</v>
      </c>
      <c r="AW1612" t="n">
        <v>1.275235520871047</v>
      </c>
    </row>
    <row r="1613" spans="1:49">
      <c r="A1613" t="n">
        <v>-101.3706969</v>
      </c>
      <c r="B1613" t="n">
        <v>79.92879735</v>
      </c>
      <c r="C1613" t="n">
        <v>63.98307698459134</v>
      </c>
      <c r="D1613" t="n">
        <v>101.6662218300015</v>
      </c>
      <c r="E1613" t="n">
        <v>2327.40526234387</v>
      </c>
      <c r="F1613" t="n">
        <v>1610</v>
      </c>
      <c r="G1613" t="n">
        <v>106.2826072</v>
      </c>
      <c r="H1613" t="n">
        <v>0.04710258626183794</v>
      </c>
      <c r="I1613" t="n">
        <v>2.118003103177513</v>
      </c>
      <c r="J1613" t="n">
        <v>0</v>
      </c>
      <c r="K1613" t="n">
        <v>0</v>
      </c>
      <c r="L1613" t="n">
        <v>0.034161856028044</v>
      </c>
      <c r="M1613" t="n">
        <v>0</v>
      </c>
      <c r="N1613" t="n">
        <v>89.21283086291028</v>
      </c>
      <c r="O1613" t="n">
        <v>17.37250235027588</v>
      </c>
      <c r="P1613" t="b">
        <v>1</v>
      </c>
      <c r="Q1613" t="n">
        <v>0</v>
      </c>
      <c r="R1613" t="b">
        <v>0</v>
      </c>
      <c r="S1613" t="n">
        <v>17.37250235027588</v>
      </c>
      <c r="T1613" t="n">
        <v>875.5384214008376</v>
      </c>
      <c r="U1613" t="n">
        <v>3453.123534004903</v>
      </c>
      <c r="V1613" t="n">
        <v>189.4778953388371</v>
      </c>
      <c r="W1613" t="n">
        <v>5</v>
      </c>
      <c r="X1613" t="n">
        <v>2327.405261919305</v>
      </c>
      <c r="Y1613" t="b">
        <v>0</v>
      </c>
      <c r="Z1613" t="n">
        <v>2327.405261919305</v>
      </c>
      <c r="AA1613" t="b">
        <v>0</v>
      </c>
      <c r="AB1613" t="n">
        <v>48.04206271268689</v>
      </c>
      <c r="AC1613" t="n">
        <v>17.37250235027588</v>
      </c>
      <c r="AD1613" t="b">
        <v>0</v>
      </c>
      <c r="AE1613" t="n">
        <v>0</v>
      </c>
      <c r="AF1613" t="n">
        <v>0</v>
      </c>
      <c r="AG1613" t="n">
        <v>0.9393722147129402</v>
      </c>
      <c r="AH1613" t="n">
        <v>51.74828085867763</v>
      </c>
      <c r="AI1613" t="n">
        <v>75.87942636567475</v>
      </c>
      <c r="AJ1613" t="n">
        <v>18.49373664472787</v>
      </c>
      <c r="AK1613" t="n">
        <v>4.600401569403388</v>
      </c>
      <c r="AL1613" t="n">
        <v>18.49373664472787</v>
      </c>
      <c r="AM1613" t="n">
        <v>1</v>
      </c>
      <c r="AN1613" t="n">
        <v>0</v>
      </c>
      <c r="AO1613" t="n">
        <v>20.61176561476138</v>
      </c>
      <c r="AP1613" t="n">
        <v>0</v>
      </c>
      <c r="AQ1613" t="n">
        <v>4.230694581202505</v>
      </c>
      <c r="AR1613" t="n">
        <v>1</v>
      </c>
      <c r="AS1613" t="n">
        <v>0</v>
      </c>
      <c r="AT1613" t="n">
        <v>0</v>
      </c>
      <c r="AU1613" t="n">
        <v>0</v>
      </c>
      <c r="AV1613" t="n">
        <v>4.224305810280423</v>
      </c>
      <c r="AW1613" t="n">
        <v>1.328050032050434</v>
      </c>
    </row>
    <row r="1614" spans="1:49">
      <c r="A1614" t="n">
        <v>-101.3706969</v>
      </c>
      <c r="B1614" t="n">
        <v>79.92879735</v>
      </c>
      <c r="C1614" t="n">
        <v>64.00689240746014</v>
      </c>
      <c r="D1614" t="n">
        <v>101.7040634621715</v>
      </c>
      <c r="E1614" t="n">
        <v>2331.61667439436</v>
      </c>
      <c r="F1614" t="n">
        <v>1611</v>
      </c>
      <c r="G1614" t="n">
        <v>106.47492435</v>
      </c>
      <c r="H1614" t="n">
        <v>0.06122716375604753</v>
      </c>
      <c r="I1614" t="n">
        <v>2.118003103177513</v>
      </c>
      <c r="J1614" t="n">
        <v>0</v>
      </c>
      <c r="K1614" t="n">
        <v>0</v>
      </c>
      <c r="L1614" t="n">
        <v>0.04851734889234366</v>
      </c>
      <c r="M1614" t="n">
        <v>0</v>
      </c>
      <c r="N1614" t="n">
        <v>89.24058391754569</v>
      </c>
      <c r="O1614" t="n">
        <v>18.15130901324402</v>
      </c>
      <c r="P1614" t="b">
        <v>1</v>
      </c>
      <c r="Q1614" t="n">
        <v>0</v>
      </c>
      <c r="R1614" t="b">
        <v>0</v>
      </c>
      <c r="S1614" t="n">
        <v>18.15130901324402</v>
      </c>
      <c r="T1614" t="n">
        <v>877.1226980605402</v>
      </c>
      <c r="U1614" t="n">
        <v>3459.371921150771</v>
      </c>
      <c r="V1614" t="n">
        <v>197.6145795406288</v>
      </c>
      <c r="W1614" t="n">
        <v>5</v>
      </c>
      <c r="X1614" t="n">
        <v>2331.616674855619</v>
      </c>
      <c r="Y1614" t="b">
        <v>0</v>
      </c>
      <c r="Z1614" t="n">
        <v>2331.616674855619</v>
      </c>
      <c r="AA1614" t="b">
        <v>0</v>
      </c>
      <c r="AB1614" t="n">
        <v>50.1051165163866</v>
      </c>
      <c r="AC1614" t="n">
        <v>18.15130901324402</v>
      </c>
      <c r="AD1614" t="b">
        <v>0</v>
      </c>
      <c r="AE1614" t="n">
        <v>0</v>
      </c>
      <c r="AF1614" t="n">
        <v>0</v>
      </c>
      <c r="AG1614" t="n">
        <v>0.9405078602428779</v>
      </c>
      <c r="AH1614" t="n">
        <v>51.7843066817269</v>
      </c>
      <c r="AI1614" t="n">
        <v>79.04233300618613</v>
      </c>
      <c r="AJ1614" t="n">
        <v>19.29947614532068</v>
      </c>
      <c r="AK1614" t="n">
        <v>4.702397521933008</v>
      </c>
      <c r="AL1614" t="n">
        <v>19.29947614532068</v>
      </c>
      <c r="AM1614" t="n">
        <v>1</v>
      </c>
      <c r="AN1614" t="n">
        <v>0</v>
      </c>
      <c r="AO1614" t="n">
        <v>21.41752832350255</v>
      </c>
      <c r="AP1614" t="n">
        <v>0</v>
      </c>
      <c r="AQ1614" t="n">
        <v>4.375109166558825</v>
      </c>
      <c r="AR1614" t="n">
        <v>1</v>
      </c>
      <c r="AS1614" t="n">
        <v>0</v>
      </c>
      <c r="AT1614" t="n">
        <v>0</v>
      </c>
      <c r="AU1614" t="n">
        <v>0</v>
      </c>
      <c r="AV1614" t="n">
        <v>4.368899936161215</v>
      </c>
      <c r="AW1614" t="n">
        <v>1.373507970498679</v>
      </c>
    </row>
    <row r="1615" spans="1:49">
      <c r="A1615" t="n">
        <v>-101.3706969</v>
      </c>
      <c r="B1615" t="n">
        <v>79.92879735</v>
      </c>
      <c r="C1615" t="n">
        <v>64.03911115332384</v>
      </c>
      <c r="D1615" t="n">
        <v>101.755257595346</v>
      </c>
      <c r="E1615" t="n">
        <v>2337.524803871215</v>
      </c>
      <c r="F1615" t="n">
        <v>1612</v>
      </c>
      <c r="G1615" t="n">
        <v>106.74472325</v>
      </c>
      <c r="H1615" t="n">
        <v>0.09308546704732024</v>
      </c>
      <c r="I1615" t="n">
        <v>2.118003103177513</v>
      </c>
      <c r="J1615" t="n">
        <v>0</v>
      </c>
      <c r="K1615" t="n">
        <v>0</v>
      </c>
      <c r="L1615" t="n">
        <v>0.0677390042784331</v>
      </c>
      <c r="M1615" t="n">
        <v>0</v>
      </c>
      <c r="N1615" t="n">
        <v>89.2683369721811</v>
      </c>
      <c r="O1615" t="n">
        <v>19.85542843940172</v>
      </c>
      <c r="P1615" t="b">
        <v>1</v>
      </c>
      <c r="Q1615" t="n">
        <v>0</v>
      </c>
      <c r="R1615" t="b">
        <v>0</v>
      </c>
      <c r="S1615" t="n">
        <v>19.85542843940172</v>
      </c>
      <c r="T1615" t="n">
        <v>879.3452564755514</v>
      </c>
      <c r="U1615" t="n">
        <v>3468.137691539575</v>
      </c>
      <c r="V1615" t="n">
        <v>215.6210812579308</v>
      </c>
      <c r="W1615" t="n">
        <v>5</v>
      </c>
      <c r="X1615" t="n">
        <v>2337.524804097673</v>
      </c>
      <c r="Y1615" t="b">
        <v>0</v>
      </c>
      <c r="Z1615" t="n">
        <v>2337.524804097673</v>
      </c>
      <c r="AA1615" t="b">
        <v>0</v>
      </c>
      <c r="AB1615" t="n">
        <v>54.67065954815691</v>
      </c>
      <c r="AC1615" t="n">
        <v>19.85542843940172</v>
      </c>
      <c r="AD1615" t="b">
        <v>0</v>
      </c>
      <c r="AE1615" t="n">
        <v>0</v>
      </c>
      <c r="AF1615" t="n">
        <v>0</v>
      </c>
      <c r="AG1615" t="n">
        <v>0.9427251635240886</v>
      </c>
      <c r="AH1615" t="n">
        <v>51.8212424696932</v>
      </c>
      <c r="AI1615" t="n">
        <v>86.04176629675865</v>
      </c>
      <c r="AJ1615" t="n">
        <v>21.06173592012576</v>
      </c>
      <c r="AK1615" t="n">
        <v>4.928028094745429</v>
      </c>
      <c r="AL1615" t="n">
        <v>21.06173592012576</v>
      </c>
      <c r="AM1615" t="n">
        <v>1</v>
      </c>
      <c r="AN1615" t="n">
        <v>0</v>
      </c>
      <c r="AO1615" t="n">
        <v>23.17984674355371</v>
      </c>
      <c r="AP1615" t="n">
        <v>0</v>
      </c>
      <c r="AQ1615" t="n">
        <v>4.692155291721126</v>
      </c>
      <c r="AR1615" t="n">
        <v>1</v>
      </c>
      <c r="AS1615" t="n">
        <v>0</v>
      </c>
      <c r="AT1615" t="n">
        <v>0</v>
      </c>
      <c r="AU1615" t="n">
        <v>0</v>
      </c>
      <c r="AV1615" t="n">
        <v>4.686344079919781</v>
      </c>
      <c r="AW1615" t="n">
        <v>1.473307020147691</v>
      </c>
    </row>
    <row r="1616" spans="1:49">
      <c r="A1616" t="n">
        <v>-101.3706969</v>
      </c>
      <c r="B1616" t="n">
        <v>79.92879735</v>
      </c>
      <c r="C1616" t="n">
        <v>64.08716845839798</v>
      </c>
      <c r="D1616" t="n">
        <v>101.831618484326</v>
      </c>
      <c r="E1616" t="n">
        <v>2346.60935678091</v>
      </c>
      <c r="F1616" t="n">
        <v>1613</v>
      </c>
      <c r="G1616" t="n">
        <v>107.15957575</v>
      </c>
      <c r="H1616" t="n">
        <v>0.1369738013880237</v>
      </c>
      <c r="I1616" t="n">
        <v>2.118003103177513</v>
      </c>
      <c r="J1616" t="n">
        <v>0</v>
      </c>
      <c r="K1616" t="n">
        <v>0</v>
      </c>
      <c r="L1616" t="n">
        <v>0.09329886267349802</v>
      </c>
      <c r="M1616" t="n">
        <v>0</v>
      </c>
      <c r="N1616" t="n">
        <v>89.29609002681651</v>
      </c>
      <c r="O1616" t="n">
        <v>22.2344414441045</v>
      </c>
      <c r="P1616" t="b">
        <v>1</v>
      </c>
      <c r="Q1616" t="n">
        <v>0</v>
      </c>
      <c r="R1616" t="b">
        <v>0</v>
      </c>
      <c r="S1616" t="n">
        <v>22.2344414441045</v>
      </c>
      <c r="T1616" t="n">
        <v>882.7627422950392</v>
      </c>
      <c r="U1616" t="n">
        <v>3481.616255611635</v>
      </c>
      <c r="V1616" t="n">
        <v>240.5213378296709</v>
      </c>
      <c r="W1616" t="n">
        <v>5</v>
      </c>
      <c r="X1616" t="n">
        <v>2346.609356282242</v>
      </c>
      <c r="Y1616" t="b">
        <v>0</v>
      </c>
      <c r="Z1616" t="n">
        <v>2346.609356282242</v>
      </c>
      <c r="AA1616" t="b">
        <v>0</v>
      </c>
      <c r="AB1616" t="n">
        <v>60.98411202577863</v>
      </c>
      <c r="AC1616" t="n">
        <v>22.2344414441045</v>
      </c>
      <c r="AD1616" t="b">
        <v>0</v>
      </c>
      <c r="AE1616" t="n">
        <v>0</v>
      </c>
      <c r="AF1616" t="n">
        <v>0</v>
      </c>
      <c r="AG1616" t="n">
        <v>0.9452506787637789</v>
      </c>
      <c r="AH1616" t="n">
        <v>51.86014008251504</v>
      </c>
      <c r="AI1616" t="n">
        <v>95.72156932472048</v>
      </c>
      <c r="AJ1616" t="n">
        <v>23.52226974666998</v>
      </c>
      <c r="AK1616" t="n">
        <v>5.240690948194327</v>
      </c>
      <c r="AL1616" t="n">
        <v>23.52226974666998</v>
      </c>
      <c r="AM1616" t="n">
        <v>1</v>
      </c>
      <c r="AN1616" t="n">
        <v>0</v>
      </c>
      <c r="AO1616" t="n">
        <v>25.64049549738484</v>
      </c>
      <c r="AP1616" t="n">
        <v>0</v>
      </c>
      <c r="AQ1616" t="n">
        <v>5.139091504214377</v>
      </c>
      <c r="AR1616" t="n">
        <v>1</v>
      </c>
      <c r="AS1616" t="n">
        <v>0</v>
      </c>
      <c r="AT1616" t="n">
        <v>0</v>
      </c>
      <c r="AU1616" t="n">
        <v>0</v>
      </c>
      <c r="AV1616" t="n">
        <v>5.134022941083145</v>
      </c>
      <c r="AW1616" t="n">
        <v>1.614049653995225</v>
      </c>
    </row>
    <row r="1617" spans="1:49">
      <c r="A1617" t="n">
        <v>-101.3706969</v>
      </c>
      <c r="B1617" t="n">
        <v>79.92879735</v>
      </c>
      <c r="C1617" t="n">
        <v>64.15243858172352</v>
      </c>
      <c r="D1617" t="n">
        <v>101.9353297647085</v>
      </c>
      <c r="E1617" t="n">
        <v>2359.07938618452</v>
      </c>
      <c r="F1617" t="n">
        <v>1614</v>
      </c>
      <c r="G1617" t="n">
        <v>107.72902845</v>
      </c>
      <c r="H1617" t="n">
        <v>0.1792736607339069</v>
      </c>
      <c r="I1617" t="n">
        <v>2.118003103177513</v>
      </c>
      <c r="J1617" t="n">
        <v>0</v>
      </c>
      <c r="K1617" t="n">
        <v>0</v>
      </c>
      <c r="L1617" t="n">
        <v>0.1242090198279918</v>
      </c>
      <c r="M1617" t="n">
        <v>0</v>
      </c>
      <c r="N1617" t="n">
        <v>89.32384308145193</v>
      </c>
      <c r="O1617" t="n">
        <v>24.61696366430758</v>
      </c>
      <c r="P1617" t="b">
        <v>1</v>
      </c>
      <c r="Q1617" t="n">
        <v>0</v>
      </c>
      <c r="R1617" t="b">
        <v>0</v>
      </c>
      <c r="S1617" t="n">
        <v>24.61696366430758</v>
      </c>
      <c r="T1617" t="n">
        <v>887.4537988202355</v>
      </c>
      <c r="U1617" t="n">
        <v>3500.117782547009</v>
      </c>
      <c r="V1617" t="n">
        <v>264.8866762166003</v>
      </c>
      <c r="W1617" t="n">
        <v>5</v>
      </c>
      <c r="X1617" t="n">
        <v>2359.079385436684</v>
      </c>
      <c r="Y1617" t="b">
        <v>0</v>
      </c>
      <c r="Z1617" t="n">
        <v>2359.079385436684</v>
      </c>
      <c r="AA1617" t="b">
        <v>0</v>
      </c>
      <c r="AB1617" t="n">
        <v>67.16193616039563</v>
      </c>
      <c r="AC1617" t="n">
        <v>24.61696366430758</v>
      </c>
      <c r="AD1617" t="b">
        <v>0</v>
      </c>
      <c r="AE1617" t="n">
        <v>0</v>
      </c>
      <c r="AF1617" t="n">
        <v>0</v>
      </c>
      <c r="AG1617" t="n">
        <v>0.9472613078977818</v>
      </c>
      <c r="AH1617" t="n">
        <v>51.90177759651888</v>
      </c>
      <c r="AI1617" t="n">
        <v>105.1946160206048</v>
      </c>
      <c r="AJ1617" t="n">
        <v>25.98751100574243</v>
      </c>
      <c r="AK1617" t="n">
        <v>5.54782646512173</v>
      </c>
      <c r="AL1617" t="n">
        <v>25.98751100574243</v>
      </c>
      <c r="AM1617" t="n">
        <v>1</v>
      </c>
      <c r="AN1617" t="n">
        <v>0</v>
      </c>
      <c r="AO1617" t="n">
        <v>28.10589808377559</v>
      </c>
      <c r="AP1617" t="n">
        <v>0</v>
      </c>
      <c r="AQ1617" t="n">
        <v>5.592028973726686</v>
      </c>
      <c r="AR1617" t="n">
        <v>1</v>
      </c>
      <c r="AS1617" t="n">
        <v>0</v>
      </c>
      <c r="AT1617" t="n">
        <v>0</v>
      </c>
      <c r="AU1617" t="n">
        <v>0</v>
      </c>
      <c r="AV1617" t="n">
        <v>5.587987609370668</v>
      </c>
      <c r="AW1617" t="n">
        <v>1.756768438890438</v>
      </c>
    </row>
    <row r="1618" spans="1:49">
      <c r="A1618" t="n">
        <v>-101.3706969</v>
      </c>
      <c r="B1618" t="n">
        <v>79.92879735</v>
      </c>
      <c r="C1618" t="n">
        <v>64.23598855630433</v>
      </c>
      <c r="D1618" t="n">
        <v>102.0680869037825</v>
      </c>
      <c r="E1618" t="n">
        <v>2374.91558842739</v>
      </c>
      <c r="F1618" t="n">
        <v>1615</v>
      </c>
      <c r="G1618" t="n">
        <v>108.45219985</v>
      </c>
      <c r="H1618" t="n">
        <v>0.2231183056763442</v>
      </c>
      <c r="I1618" t="n">
        <v>2.118003103177513</v>
      </c>
      <c r="J1618" t="n">
        <v>0</v>
      </c>
      <c r="K1618" t="n">
        <v>0</v>
      </c>
      <c r="L1618" t="n">
        <v>0.1587405137827851</v>
      </c>
      <c r="M1618" t="n">
        <v>0</v>
      </c>
      <c r="N1618" t="n">
        <v>89.35159613608734</v>
      </c>
      <c r="O1618" t="n">
        <v>27.17244808885533</v>
      </c>
      <c r="P1618" t="b">
        <v>1</v>
      </c>
      <c r="Q1618" t="n">
        <v>0</v>
      </c>
      <c r="R1618" t="b">
        <v>0</v>
      </c>
      <c r="S1618" t="n">
        <v>27.17244808885533</v>
      </c>
      <c r="T1618" t="n">
        <v>893.4111644009157</v>
      </c>
      <c r="U1618" t="n">
        <v>3523.613632397211</v>
      </c>
      <c r="V1618" t="n">
        <v>290.4348816023023</v>
      </c>
      <c r="W1618" t="n">
        <v>5</v>
      </c>
      <c r="X1618" t="n">
        <v>2374.915588235721</v>
      </c>
      <c r="Y1618" t="b">
        <v>0</v>
      </c>
      <c r="Z1618" t="n">
        <v>2374.915588235721</v>
      </c>
      <c r="AA1618" t="b">
        <v>0</v>
      </c>
      <c r="AB1618" t="n">
        <v>73.63967586265272</v>
      </c>
      <c r="AC1618" t="n">
        <v>27.17244808885533</v>
      </c>
      <c r="AD1618" t="b">
        <v>0</v>
      </c>
      <c r="AE1618" t="n">
        <v>0</v>
      </c>
      <c r="AF1618" t="n">
        <v>0</v>
      </c>
      <c r="AG1618" t="n">
        <v>0.9490065596277484</v>
      </c>
      <c r="AH1618" t="n">
        <v>51.94618380243011</v>
      </c>
      <c r="AI1618" t="n">
        <v>115.1284764188563</v>
      </c>
      <c r="AJ1618" t="n">
        <v>28.63251872517491</v>
      </c>
      <c r="AK1618" t="n">
        <v>5.870797097413117</v>
      </c>
      <c r="AL1618" t="n">
        <v>28.63251872517491</v>
      </c>
      <c r="AM1618" t="n">
        <v>1</v>
      </c>
      <c r="AN1618" t="n">
        <v>0</v>
      </c>
      <c r="AO1618" t="n">
        <v>30.7511209641748</v>
      </c>
      <c r="AP1618" t="n">
        <v>0</v>
      </c>
      <c r="AQ1618" t="n">
        <v>6.083356729377007</v>
      </c>
      <c r="AR1618" t="n">
        <v>1</v>
      </c>
      <c r="AS1618" t="n">
        <v>0</v>
      </c>
      <c r="AT1618" t="n">
        <v>0</v>
      </c>
      <c r="AU1618" t="n">
        <v>0</v>
      </c>
      <c r="AV1618" t="n">
        <v>6.080724501599081</v>
      </c>
      <c r="AW1618" t="n">
        <v>1.911676552768901</v>
      </c>
    </row>
    <row r="1619" spans="1:49">
      <c r="A1619" t="n">
        <v>-101.3706969</v>
      </c>
      <c r="B1619" t="n">
        <v>79.92879735</v>
      </c>
      <c r="C1619" t="n">
        <v>64.34075372063367</v>
      </c>
      <c r="D1619" t="n">
        <v>102.2345540219445</v>
      </c>
      <c r="E1619" t="n">
        <v>2394.43784337187</v>
      </c>
      <c r="F1619" t="n">
        <v>1616</v>
      </c>
      <c r="G1619" t="n">
        <v>109.34369745</v>
      </c>
      <c r="H1619" t="n">
        <v>0.2738106165607146</v>
      </c>
      <c r="I1619" t="n">
        <v>2.118003103177513</v>
      </c>
      <c r="J1619" t="n">
        <v>0</v>
      </c>
      <c r="K1619" t="n">
        <v>0</v>
      </c>
      <c r="L1619" t="n">
        <v>0.1910950825325882</v>
      </c>
      <c r="M1619" t="n">
        <v>0</v>
      </c>
      <c r="N1619" t="n">
        <v>89.37934919072275</v>
      </c>
      <c r="O1619" t="n">
        <v>30.1945958532378</v>
      </c>
      <c r="P1619" t="b">
        <v>1</v>
      </c>
      <c r="Q1619" t="n">
        <v>0</v>
      </c>
      <c r="R1619" t="b">
        <v>0</v>
      </c>
      <c r="S1619" t="n">
        <v>30.1945958532378</v>
      </c>
      <c r="T1619" t="n">
        <v>900.7551731898404</v>
      </c>
      <c r="U1619" t="n">
        <v>3552.578403060731</v>
      </c>
      <c r="V1619" t="n">
        <v>320.1060173334375</v>
      </c>
      <c r="W1619" t="n">
        <v>5</v>
      </c>
      <c r="X1619" t="n">
        <v>2394.437843662933</v>
      </c>
      <c r="Y1619" t="b">
        <v>0</v>
      </c>
      <c r="Z1619" t="n">
        <v>2394.437843662933</v>
      </c>
      <c r="AA1619" t="b">
        <v>0</v>
      </c>
      <c r="AB1619" t="n">
        <v>81.16278329955311</v>
      </c>
      <c r="AC1619" t="n">
        <v>30.1945958532378</v>
      </c>
      <c r="AD1619" t="b">
        <v>0</v>
      </c>
      <c r="AE1619" t="n">
        <v>0</v>
      </c>
      <c r="AF1619" t="n">
        <v>0</v>
      </c>
      <c r="AG1619" t="n">
        <v>0.9506869368684666</v>
      </c>
      <c r="AH1619" t="n">
        <v>51.99357775283596</v>
      </c>
      <c r="AI1619" t="n">
        <v>126.6658403746244</v>
      </c>
      <c r="AJ1619" t="n">
        <v>31.76081913221388</v>
      </c>
      <c r="AK1619" t="n">
        <v>6.246280583002573</v>
      </c>
      <c r="AL1619" t="n">
        <v>31.76081913221388</v>
      </c>
      <c r="AM1619" t="n">
        <v>1</v>
      </c>
      <c r="AN1619" t="n">
        <v>0</v>
      </c>
      <c r="AO1619" t="n">
        <v>33.8797119537147</v>
      </c>
      <c r="AP1619" t="n">
        <v>0</v>
      </c>
      <c r="AQ1619" t="n">
        <v>6.671400880798219</v>
      </c>
      <c r="AR1619" t="n">
        <v>1</v>
      </c>
      <c r="AS1619" t="n">
        <v>0</v>
      </c>
      <c r="AT1619" t="n">
        <v>0</v>
      </c>
      <c r="AU1619" t="n">
        <v>0</v>
      </c>
      <c r="AV1619" t="n">
        <v>6.670814381897094</v>
      </c>
      <c r="AW1619" t="n">
        <v>2.097190793365605</v>
      </c>
    </row>
    <row r="1620" spans="1:49">
      <c r="A1620" t="n">
        <v>-101.3706969</v>
      </c>
      <c r="B1620" t="n">
        <v>79.92879735</v>
      </c>
      <c r="C1620" t="n">
        <v>64.46943607442535</v>
      </c>
      <c r="D1620" t="n">
        <v>102.439024474801</v>
      </c>
      <c r="E1620" t="n">
        <v>2418.003647443985</v>
      </c>
      <c r="F1620" t="n">
        <v>1617</v>
      </c>
      <c r="G1620" t="n">
        <v>110.41984655</v>
      </c>
      <c r="H1620" t="n">
        <v>0.3213448114141304</v>
      </c>
      <c r="I1620" t="n">
        <v>2.118003103177513</v>
      </c>
      <c r="J1620" t="n">
        <v>0</v>
      </c>
      <c r="K1620" t="n">
        <v>0</v>
      </c>
      <c r="L1620" t="n">
        <v>0.2160873183533027</v>
      </c>
      <c r="M1620" t="n">
        <v>0</v>
      </c>
      <c r="N1620" t="n">
        <v>89.40710224535816</v>
      </c>
      <c r="O1620" t="n">
        <v>33.19348490364127</v>
      </c>
      <c r="P1620" t="b">
        <v>1</v>
      </c>
      <c r="Q1620" t="n">
        <v>0</v>
      </c>
      <c r="R1620" t="b">
        <v>0</v>
      </c>
      <c r="S1620" t="n">
        <v>33.19348490364127</v>
      </c>
      <c r="T1620" t="n">
        <v>909.6203102901461</v>
      </c>
      <c r="U1620" t="n">
        <v>3587.542503784336</v>
      </c>
      <c r="V1620" t="n">
        <v>348.4689473902973</v>
      </c>
      <c r="W1620" t="n">
        <v>5</v>
      </c>
      <c r="X1620" t="n">
        <v>2418.003647550643</v>
      </c>
      <c r="Y1620" t="b">
        <v>0</v>
      </c>
      <c r="Z1620" t="n">
        <v>2418.003647550643</v>
      </c>
      <c r="AA1620" t="b">
        <v>0</v>
      </c>
      <c r="AB1620" t="n">
        <v>88.35419558577519</v>
      </c>
      <c r="AC1620" t="n">
        <v>33.19348490364127</v>
      </c>
      <c r="AD1620" t="b">
        <v>0</v>
      </c>
      <c r="AE1620" t="n">
        <v>0</v>
      </c>
      <c r="AF1620" t="n">
        <v>0</v>
      </c>
      <c r="AG1620" t="n">
        <v>0.9520193193075347</v>
      </c>
      <c r="AH1620" t="n">
        <v>52.04450744247304</v>
      </c>
      <c r="AI1620" t="n">
        <v>137.69606172853</v>
      </c>
      <c r="AJ1620" t="n">
        <v>34.86639843378918</v>
      </c>
      <c r="AK1620" t="n">
        <v>6.606750770406592</v>
      </c>
      <c r="AL1620" t="n">
        <v>34.86639843378918</v>
      </c>
      <c r="AM1620" t="n">
        <v>1</v>
      </c>
      <c r="AN1620" t="n">
        <v>0</v>
      </c>
      <c r="AO1620" t="n">
        <v>36.98560848608476</v>
      </c>
      <c r="AP1620" t="n">
        <v>0</v>
      </c>
      <c r="AQ1620" t="n">
        <v>7.262385548810292</v>
      </c>
      <c r="AR1620" t="n">
        <v>1</v>
      </c>
      <c r="AS1620" t="n">
        <v>0</v>
      </c>
      <c r="AT1620" t="n">
        <v>0</v>
      </c>
      <c r="AU1620" t="n">
        <v>0</v>
      </c>
      <c r="AV1620" t="n">
        <v>7.264342854276348</v>
      </c>
      <c r="AW1620" t="n">
        <v>2.283786068936761</v>
      </c>
    </row>
    <row r="1621" spans="1:49">
      <c r="A1621" t="n">
        <v>-101.3706969</v>
      </c>
      <c r="B1621" t="n">
        <v>79.92879735</v>
      </c>
      <c r="C1621" t="n">
        <v>64.61794326422739</v>
      </c>
      <c r="D1621" t="n">
        <v>102.674995697401</v>
      </c>
      <c r="E1621" t="n">
        <v>2444.62298387754</v>
      </c>
      <c r="F1621" t="n">
        <v>1618</v>
      </c>
      <c r="G1621" t="n">
        <v>111.63543735</v>
      </c>
      <c r="H1621" t="n">
        <v>0.3505933877827765</v>
      </c>
      <c r="I1621" t="n">
        <v>2.118003103177513</v>
      </c>
      <c r="J1621" t="n">
        <v>0</v>
      </c>
      <c r="K1621" t="n">
        <v>0</v>
      </c>
      <c r="L1621" t="n">
        <v>0.2327955790651265</v>
      </c>
      <c r="M1621" t="n">
        <v>0</v>
      </c>
      <c r="N1621" t="n">
        <v>89.43485529999357</v>
      </c>
      <c r="O1621" t="n">
        <v>35.35858168057308</v>
      </c>
      <c r="P1621" t="b">
        <v>1</v>
      </c>
      <c r="Q1621" t="n">
        <v>0</v>
      </c>
      <c r="R1621" t="b">
        <v>0</v>
      </c>
      <c r="S1621" t="n">
        <v>35.35858168057308</v>
      </c>
      <c r="T1621" t="n">
        <v>919.6341448971446</v>
      </c>
      <c r="U1621" t="n">
        <v>3627.037067474338</v>
      </c>
      <c r="V1621" t="n">
        <v>367.1564232194408</v>
      </c>
      <c r="W1621" t="n">
        <v>5</v>
      </c>
      <c r="X1621" t="n">
        <v>2444.622983477704</v>
      </c>
      <c r="Y1621" t="b">
        <v>0</v>
      </c>
      <c r="Z1621" t="n">
        <v>2444.622983477704</v>
      </c>
      <c r="AA1621" t="b">
        <v>0</v>
      </c>
      <c r="AB1621" t="n">
        <v>93.09239939640995</v>
      </c>
      <c r="AC1621" t="n">
        <v>35.35858168057308</v>
      </c>
      <c r="AD1621" t="b">
        <v>0</v>
      </c>
      <c r="AE1621" t="n">
        <v>0</v>
      </c>
      <c r="AF1621" t="n">
        <v>0</v>
      </c>
      <c r="AG1621" t="n">
        <v>0.9527635376521091</v>
      </c>
      <c r="AH1621" t="n">
        <v>52.09898267388175</v>
      </c>
      <c r="AI1621" t="n">
        <v>144.9670159278559</v>
      </c>
      <c r="AJ1621" t="n">
        <v>37.11160249447316</v>
      </c>
      <c r="AK1621" t="n">
        <v>6.847728989562256</v>
      </c>
      <c r="AL1621" t="n">
        <v>37.11160249447316</v>
      </c>
      <c r="AM1621" t="n">
        <v>1</v>
      </c>
      <c r="AN1621" t="n">
        <v>0</v>
      </c>
      <c r="AO1621" t="n">
        <v>39.23102392680762</v>
      </c>
      <c r="AP1621" t="n">
        <v>0</v>
      </c>
      <c r="AQ1621" t="n">
        <v>7.693062590228591</v>
      </c>
      <c r="AR1621" t="n">
        <v>1</v>
      </c>
      <c r="AS1621" t="n">
        <v>0</v>
      </c>
      <c r="AT1621" t="n">
        <v>0</v>
      </c>
      <c r="AU1621" t="n">
        <v>0</v>
      </c>
      <c r="AV1621" t="n">
        <v>7.69737161878873</v>
      </c>
      <c r="AW1621" t="n">
        <v>2.419922961107277</v>
      </c>
    </row>
    <row r="1622" spans="1:49">
      <c r="A1622" t="n">
        <v>-101.3706969</v>
      </c>
      <c r="B1622" t="n">
        <v>79.92879735</v>
      </c>
      <c r="C1622" t="n">
        <v>64.77715371364802</v>
      </c>
      <c r="D1622" t="n">
        <v>102.9279739165065</v>
      </c>
      <c r="E1622" t="n">
        <v>2472.406187699405</v>
      </c>
      <c r="F1622" t="n">
        <v>1619</v>
      </c>
      <c r="G1622" t="n">
        <v>112.904177</v>
      </c>
      <c r="H1622" t="n">
        <v>0.3465570124547721</v>
      </c>
      <c r="I1622" t="n">
        <v>2.118003103177513</v>
      </c>
      <c r="J1622" t="n">
        <v>0</v>
      </c>
      <c r="K1622" t="n">
        <v>0</v>
      </c>
      <c r="L1622" t="n">
        <v>0.2392275694596205</v>
      </c>
      <c r="M1622" t="n">
        <v>0</v>
      </c>
      <c r="N1622" t="n">
        <v>89.46260835462898</v>
      </c>
      <c r="O1622" t="n">
        <v>35.8208191734057</v>
      </c>
      <c r="P1622" t="b">
        <v>1</v>
      </c>
      <c r="Q1622" t="n">
        <v>0</v>
      </c>
      <c r="R1622" t="b">
        <v>0</v>
      </c>
      <c r="S1622" t="n">
        <v>35.8208191734057</v>
      </c>
      <c r="T1622" t="n">
        <v>930.0858108808301</v>
      </c>
      <c r="U1622" t="n">
        <v>3668.258438113994</v>
      </c>
      <c r="V1622" t="n">
        <v>367.7764161340758</v>
      </c>
      <c r="W1622" t="n">
        <v>5</v>
      </c>
      <c r="X1622" t="n">
        <v>2472.406187288832</v>
      </c>
      <c r="Y1622" t="b">
        <v>0</v>
      </c>
      <c r="Z1622" t="n">
        <v>2472.406187288832</v>
      </c>
      <c r="AA1622" t="b">
        <v>0</v>
      </c>
      <c r="AB1622" t="n">
        <v>93.24959841127682</v>
      </c>
      <c r="AC1622" t="n">
        <v>35.8208191734057</v>
      </c>
      <c r="AD1622" t="b">
        <v>0</v>
      </c>
      <c r="AE1622" t="n">
        <v>0</v>
      </c>
      <c r="AF1622" t="n">
        <v>0</v>
      </c>
      <c r="AG1622" t="n">
        <v>0.9527307510630055</v>
      </c>
      <c r="AH1622" t="n">
        <v>52.15611106973845</v>
      </c>
      <c r="AI1622" t="n">
        <v>145.2168094119671</v>
      </c>
      <c r="AJ1622" t="n">
        <v>37.59805079602895</v>
      </c>
      <c r="AK1622" t="n">
        <v>6.864289513930345</v>
      </c>
      <c r="AL1622" t="n">
        <v>37.59805079602895</v>
      </c>
      <c r="AM1622" t="n">
        <v>1</v>
      </c>
      <c r="AN1622" t="n">
        <v>0</v>
      </c>
      <c r="AO1622" t="n">
        <v>39.71743847641033</v>
      </c>
      <c r="AP1622" t="n">
        <v>0</v>
      </c>
      <c r="AQ1622" t="n">
        <v>7.784568226823088</v>
      </c>
      <c r="AR1622" t="n">
        <v>1</v>
      </c>
      <c r="AS1622" t="n">
        <v>0</v>
      </c>
      <c r="AT1622" t="n">
        <v>0</v>
      </c>
      <c r="AU1622" t="n">
        <v>0</v>
      </c>
      <c r="AV1622" t="n">
        <v>7.789989227716946</v>
      </c>
      <c r="AW1622" t="n">
        <v>2.449040365014497</v>
      </c>
    </row>
    <row r="1623" spans="1:49">
      <c r="A1623" t="n">
        <v>-101.3706969</v>
      </c>
      <c r="B1623" t="n">
        <v>79.92879735</v>
      </c>
      <c r="C1623" t="n">
        <v>64.9293757392897</v>
      </c>
      <c r="D1623" t="n">
        <v>103.1698478456085</v>
      </c>
      <c r="E1623" t="n">
        <v>2498.37431849476</v>
      </c>
      <c r="F1623" t="n">
        <v>1620</v>
      </c>
      <c r="G1623" t="n">
        <v>114.0900301</v>
      </c>
      <c r="H1623" t="n">
        <v>0.3086725207314629</v>
      </c>
      <c r="I1623" t="n">
        <v>2.118003103177513</v>
      </c>
      <c r="J1623" t="n">
        <v>0</v>
      </c>
      <c r="K1623" t="n">
        <v>0</v>
      </c>
      <c r="L1623" t="n">
        <v>0.2314986635111088</v>
      </c>
      <c r="M1623" t="n">
        <v>0</v>
      </c>
      <c r="N1623" t="n">
        <v>89.49036140926439</v>
      </c>
      <c r="O1623" t="n">
        <v>34.41955917509944</v>
      </c>
      <c r="P1623" t="b">
        <v>1</v>
      </c>
      <c r="Q1623" t="n">
        <v>0</v>
      </c>
      <c r="R1623" t="b">
        <v>0</v>
      </c>
      <c r="S1623" t="n">
        <v>34.41955917509944</v>
      </c>
      <c r="T1623" t="n">
        <v>939.85467126674</v>
      </c>
      <c r="U1623" t="n">
        <v>3706.786823476022</v>
      </c>
      <c r="V1623" t="n">
        <v>349.7163858989654</v>
      </c>
      <c r="W1623" t="n">
        <v>5</v>
      </c>
      <c r="X1623" t="n">
        <v>2498.374319022839</v>
      </c>
      <c r="Y1623" t="b">
        <v>0</v>
      </c>
      <c r="Z1623" t="n">
        <v>2498.374319022839</v>
      </c>
      <c r="AA1623" t="b">
        <v>0</v>
      </c>
      <c r="AB1623" t="n">
        <v>88.6704832401028</v>
      </c>
      <c r="AC1623" t="n">
        <v>34.41955917509944</v>
      </c>
      <c r="AD1623" t="b">
        <v>0</v>
      </c>
      <c r="AE1623" t="n">
        <v>0</v>
      </c>
      <c r="AF1623" t="n">
        <v>0</v>
      </c>
      <c r="AG1623" t="n">
        <v>0.9518983958850195</v>
      </c>
      <c r="AH1623" t="n">
        <v>52.21402646754079</v>
      </c>
      <c r="AI1623" t="n">
        <v>138.2065365837858</v>
      </c>
      <c r="AJ1623" t="n">
        <v>36.15885826039044</v>
      </c>
      <c r="AK1623" t="n">
        <v>6.647956108855851</v>
      </c>
      <c r="AL1623" t="n">
        <v>36.15885826039044</v>
      </c>
      <c r="AM1623" t="n">
        <v>1</v>
      </c>
      <c r="AN1623" t="n">
        <v>0</v>
      </c>
      <c r="AO1623" t="n">
        <v>38.27798385998939</v>
      </c>
      <c r="AP1623" t="n">
        <v>0</v>
      </c>
      <c r="AQ1623" t="n">
        <v>7.505955871849566</v>
      </c>
      <c r="AR1623" t="n">
        <v>1</v>
      </c>
      <c r="AS1623" t="n">
        <v>0</v>
      </c>
      <c r="AT1623" t="n">
        <v>0</v>
      </c>
      <c r="AU1623" t="n">
        <v>0</v>
      </c>
      <c r="AV1623" t="n">
        <v>7.510942305479706</v>
      </c>
      <c r="AW1623" t="n">
        <v>2.361312749954322</v>
      </c>
    </row>
    <row r="1624" spans="1:49">
      <c r="A1624" t="n">
        <v>-101.3706969</v>
      </c>
      <c r="B1624" t="n">
        <v>79.92879735</v>
      </c>
      <c r="C1624" t="n">
        <v>65.06389843510678</v>
      </c>
      <c r="D1624" t="n">
        <v>103.383598338374</v>
      </c>
      <c r="E1624" t="n">
        <v>2520.803711949365</v>
      </c>
      <c r="F1624" t="n">
        <v>1621</v>
      </c>
      <c r="G1624" t="n">
        <v>115.1142842</v>
      </c>
      <c r="H1624" t="n">
        <v>0.2605089046193623</v>
      </c>
      <c r="I1624" t="n">
        <v>2.118003103177513</v>
      </c>
      <c r="J1624" t="n">
        <v>0</v>
      </c>
      <c r="K1624" t="n">
        <v>0</v>
      </c>
      <c r="L1624" t="n">
        <v>0.2078702158606504</v>
      </c>
      <c r="M1624" t="n">
        <v>0</v>
      </c>
      <c r="N1624" t="n">
        <v>89.51811446389981</v>
      </c>
      <c r="O1624" t="n">
        <v>32.34249973677469</v>
      </c>
      <c r="P1624" t="b">
        <v>1</v>
      </c>
      <c r="Q1624" t="n">
        <v>0</v>
      </c>
      <c r="R1624" t="b">
        <v>0</v>
      </c>
      <c r="S1624" t="n">
        <v>32.34249973677469</v>
      </c>
      <c r="T1624" t="n">
        <v>948.2923059978846</v>
      </c>
      <c r="U1624" t="n">
        <v>3740.064854855657</v>
      </c>
      <c r="V1624" t="n">
        <v>325.6887357937184</v>
      </c>
      <c r="W1624" t="n">
        <v>5</v>
      </c>
      <c r="X1624" t="n">
        <v>2520.803712172713</v>
      </c>
      <c r="Y1624" t="b">
        <v>0</v>
      </c>
      <c r="Z1624" t="n">
        <v>2520.803712172713</v>
      </c>
      <c r="AA1624" t="b">
        <v>0</v>
      </c>
      <c r="AB1624" t="n">
        <v>82.57827986656147</v>
      </c>
      <c r="AC1624" t="n">
        <v>32.34249973677469</v>
      </c>
      <c r="AD1624" t="b">
        <v>0</v>
      </c>
      <c r="AE1624" t="n">
        <v>0</v>
      </c>
      <c r="AF1624" t="n">
        <v>0</v>
      </c>
      <c r="AG1624" t="n">
        <v>0.9506791112050984</v>
      </c>
      <c r="AH1624" t="n">
        <v>52.2706562237575</v>
      </c>
      <c r="AI1624" t="n">
        <v>128.8759809930047</v>
      </c>
      <c r="AJ1624" t="n">
        <v>34.02041693729521</v>
      </c>
      <c r="AK1624" t="n">
        <v>6.356277926889831</v>
      </c>
      <c r="AL1624" t="n">
        <v>34.02041693729521</v>
      </c>
      <c r="AM1624" t="n">
        <v>1</v>
      </c>
      <c r="AN1624" t="n">
        <v>0</v>
      </c>
      <c r="AO1624" t="n">
        <v>36.13921963690717</v>
      </c>
      <c r="AP1624" t="n">
        <v>0</v>
      </c>
      <c r="AQ1624" t="n">
        <v>7.099428409132162</v>
      </c>
      <c r="AR1624" t="n">
        <v>1</v>
      </c>
      <c r="AS1624" t="n">
        <v>0</v>
      </c>
      <c r="AT1624" t="n">
        <v>0</v>
      </c>
      <c r="AU1624" t="n">
        <v>0</v>
      </c>
      <c r="AV1624" t="n">
        <v>7.103526872758184</v>
      </c>
      <c r="AW1624" t="n">
        <v>2.233228254469432</v>
      </c>
    </row>
    <row r="1625" spans="1:49">
      <c r="A1625" t="n">
        <v>-101.3706969</v>
      </c>
      <c r="B1625" t="n">
        <v>79.92879735</v>
      </c>
      <c r="C1625" t="n">
        <v>65.17837469434767</v>
      </c>
      <c r="D1625" t="n">
        <v>103.5654959480975</v>
      </c>
      <c r="E1625" t="n">
        <v>2539.22187554085</v>
      </c>
      <c r="F1625" t="n">
        <v>1622</v>
      </c>
      <c r="G1625" t="n">
        <v>115.95536265</v>
      </c>
      <c r="H1625" t="n">
        <v>0.2037356524577518</v>
      </c>
      <c r="I1625" t="n">
        <v>2.118003103177513</v>
      </c>
      <c r="J1625" t="n">
        <v>0</v>
      </c>
      <c r="K1625" t="n">
        <v>0</v>
      </c>
      <c r="L1625" t="n">
        <v>0.1680328526539887</v>
      </c>
      <c r="M1625" t="n">
        <v>0</v>
      </c>
      <c r="N1625" t="n">
        <v>89.54586751853522</v>
      </c>
      <c r="O1625" t="n">
        <v>29.66384253210718</v>
      </c>
      <c r="P1625" t="b">
        <v>1</v>
      </c>
      <c r="Q1625" t="n">
        <v>0</v>
      </c>
      <c r="R1625" t="b">
        <v>0</v>
      </c>
      <c r="S1625" t="n">
        <v>29.66384253210718</v>
      </c>
      <c r="T1625" t="n">
        <v>955.2209702242103</v>
      </c>
      <c r="U1625" t="n">
        <v>3767.391506564285</v>
      </c>
      <c r="V1625" t="n">
        <v>296.5479601422261</v>
      </c>
      <c r="W1625" t="n">
        <v>5</v>
      </c>
      <c r="X1625" t="n">
        <v>2539.221875424329</v>
      </c>
      <c r="Y1625" t="b">
        <v>0</v>
      </c>
      <c r="Z1625" t="n">
        <v>2539.221875424329</v>
      </c>
      <c r="AA1625" t="b">
        <v>0</v>
      </c>
      <c r="AB1625" t="n">
        <v>75.18964506648736</v>
      </c>
      <c r="AC1625" t="n">
        <v>29.66384253210718</v>
      </c>
      <c r="AD1625" t="b">
        <v>0</v>
      </c>
      <c r="AE1625" t="n">
        <v>0</v>
      </c>
      <c r="AF1625" t="n">
        <v>0</v>
      </c>
      <c r="AG1625" t="n">
        <v>0.9489627809631103</v>
      </c>
      <c r="AH1625" t="n">
        <v>52.32521747308213</v>
      </c>
      <c r="AI1625" t="n">
        <v>117.5571256658535</v>
      </c>
      <c r="AJ1625" t="n">
        <v>31.25922652308987</v>
      </c>
      <c r="AK1625" t="n">
        <v>5.99978877195538</v>
      </c>
      <c r="AL1625" t="n">
        <v>31.25922652308987</v>
      </c>
      <c r="AM1625" t="n">
        <v>1</v>
      </c>
      <c r="AN1625" t="n">
        <v>0</v>
      </c>
      <c r="AO1625" t="n">
        <v>33.37770521719026</v>
      </c>
      <c r="AP1625" t="n">
        <v>0</v>
      </c>
      <c r="AQ1625" t="n">
        <v>6.583399256824859</v>
      </c>
      <c r="AR1625" t="n">
        <v>1</v>
      </c>
      <c r="AS1625" t="n">
        <v>0</v>
      </c>
      <c r="AT1625" t="n">
        <v>0</v>
      </c>
      <c r="AU1625" t="n">
        <v>0</v>
      </c>
      <c r="AV1625" t="n">
        <v>6.586336769268038</v>
      </c>
      <c r="AW1625" t="n">
        <v>2.070632466104701</v>
      </c>
    </row>
    <row r="1626" spans="1:49">
      <c r="A1626" t="n">
        <v>-101.3706969</v>
      </c>
      <c r="B1626" t="n">
        <v>79.92879735</v>
      </c>
      <c r="C1626" t="n">
        <v>65.26543790956276</v>
      </c>
      <c r="D1626" t="n">
        <v>103.70383546799</v>
      </c>
      <c r="E1626" t="n">
        <v>2552.306387623675</v>
      </c>
      <c r="F1626" t="n">
        <v>1623</v>
      </c>
      <c r="G1626" t="n">
        <v>116.55287615</v>
      </c>
      <c r="H1626" t="n">
        <v>0.1233751105496239</v>
      </c>
      <c r="I1626" t="n">
        <v>2.118003103177513</v>
      </c>
      <c r="J1626" t="n">
        <v>0</v>
      </c>
      <c r="K1626" t="n">
        <v>0</v>
      </c>
      <c r="L1626" t="n">
        <v>0.1104380501302553</v>
      </c>
      <c r="M1626" t="n">
        <v>0</v>
      </c>
      <c r="N1626" t="n">
        <v>89.57362057317063</v>
      </c>
      <c r="O1626" t="n">
        <v>25.53357136953042</v>
      </c>
      <c r="P1626" t="b">
        <v>1</v>
      </c>
      <c r="Q1626" t="n">
        <v>0</v>
      </c>
      <c r="R1626" t="b">
        <v>0</v>
      </c>
      <c r="S1626" t="n">
        <v>25.53357136953042</v>
      </c>
      <c r="T1626" t="n">
        <v>960.1431869475095</v>
      </c>
      <c r="U1626" t="n">
        <v>3786.804729320977</v>
      </c>
      <c r="V1626" t="n">
        <v>253.9492538297391</v>
      </c>
      <c r="W1626" t="n">
        <v>5</v>
      </c>
      <c r="X1626" t="n">
        <v>2552.306387562339</v>
      </c>
      <c r="Y1626" t="b">
        <v>0</v>
      </c>
      <c r="Z1626" t="n">
        <v>2552.306387562339</v>
      </c>
      <c r="AA1626" t="b">
        <v>0</v>
      </c>
      <c r="AB1626" t="n">
        <v>64.38875604202312</v>
      </c>
      <c r="AC1626" t="n">
        <v>25.53357136953043</v>
      </c>
      <c r="AD1626" t="b">
        <v>0</v>
      </c>
      <c r="AE1626" t="n">
        <v>0</v>
      </c>
      <c r="AF1626" t="n">
        <v>0</v>
      </c>
      <c r="AG1626" t="n">
        <v>0.9458007675447458</v>
      </c>
      <c r="AH1626" t="n">
        <v>52.37700131136113</v>
      </c>
      <c r="AI1626" t="n">
        <v>101.0067683092464</v>
      </c>
      <c r="AJ1626" t="n">
        <v>26.99677590219595</v>
      </c>
      <c r="AK1626" t="n">
        <v>5.47448931514684</v>
      </c>
      <c r="AL1626" t="n">
        <v>26.99677590219595</v>
      </c>
      <c r="AM1626" t="n">
        <v>1</v>
      </c>
      <c r="AN1626" t="n">
        <v>0</v>
      </c>
      <c r="AO1626" t="n">
        <v>29.11495247112166</v>
      </c>
      <c r="AP1626" t="n">
        <v>0</v>
      </c>
      <c r="AQ1626" t="n">
        <v>5.80150993689805</v>
      </c>
      <c r="AR1626" t="n">
        <v>1</v>
      </c>
      <c r="AS1626" t="n">
        <v>0</v>
      </c>
      <c r="AT1626" t="n">
        <v>0</v>
      </c>
      <c r="AU1626" t="n">
        <v>0</v>
      </c>
      <c r="AV1626" t="n">
        <v>5.8027481263635</v>
      </c>
      <c r="AW1626" t="n">
        <v>1.824285499511711</v>
      </c>
    </row>
    <row r="1627" spans="1:49">
      <c r="A1627" t="n">
        <v>-101.3706969</v>
      </c>
      <c r="B1627" t="n">
        <v>79.92879735</v>
      </c>
      <c r="C1627" t="n">
        <v>65.31481016589623</v>
      </c>
      <c r="D1627" t="n">
        <v>103.7822857551785</v>
      </c>
      <c r="E1627" t="n">
        <v>2558.24743911921</v>
      </c>
      <c r="F1627" t="n">
        <v>1624</v>
      </c>
      <c r="G1627" t="n">
        <v>116.82417845</v>
      </c>
      <c r="H1627" t="n">
        <v>0.02677707201041457</v>
      </c>
      <c r="I1627" t="n">
        <v>2.118003103177513</v>
      </c>
      <c r="J1627" t="n">
        <v>0</v>
      </c>
      <c r="K1627" t="n">
        <v>0</v>
      </c>
      <c r="L1627" t="n">
        <v>0.04053812950091557</v>
      </c>
      <c r="M1627" t="n">
        <v>0</v>
      </c>
      <c r="N1627" t="n">
        <v>89.60137362780604</v>
      </c>
      <c r="O1627" t="n">
        <v>20.32882257435816</v>
      </c>
      <c r="P1627" t="b">
        <v>1</v>
      </c>
      <c r="Q1627" t="n">
        <v>0</v>
      </c>
      <c r="R1627" t="b">
        <v>0</v>
      </c>
      <c r="S1627" t="n">
        <v>20.32882257435816</v>
      </c>
      <c r="T1627" t="n">
        <v>962.3781301213953</v>
      </c>
      <c r="U1627" t="n">
        <v>3795.619345198783</v>
      </c>
      <c r="V1627" t="n">
        <v>201.7148456733377</v>
      </c>
      <c r="W1627" t="n">
        <v>5</v>
      </c>
      <c r="X1627" t="n">
        <v>2558.24743866398</v>
      </c>
      <c r="Y1627" t="b">
        <v>0</v>
      </c>
      <c r="Z1627" t="n">
        <v>2558.24743866398</v>
      </c>
      <c r="AA1627" t="b">
        <v>0</v>
      </c>
      <c r="AB1627" t="n">
        <v>51.14473774678948</v>
      </c>
      <c r="AC1627" t="n">
        <v>20.32882257435816</v>
      </c>
      <c r="AD1627" t="b">
        <v>0</v>
      </c>
      <c r="AE1627" t="n">
        <v>0</v>
      </c>
      <c r="AF1627" t="n">
        <v>0</v>
      </c>
      <c r="AG1627" t="n">
        <v>0.9401899508264832</v>
      </c>
      <c r="AH1627" t="n">
        <v>52.42433654537114</v>
      </c>
      <c r="AI1627" t="n">
        <v>80.7096482482964</v>
      </c>
      <c r="AJ1627" t="n">
        <v>21.62203771321732</v>
      </c>
      <c r="AK1627" t="n">
        <v>4.827248030507846</v>
      </c>
      <c r="AL1627" t="n">
        <v>21.62203771321732</v>
      </c>
      <c r="AM1627" t="n">
        <v>1</v>
      </c>
      <c r="AN1627" t="n">
        <v>0</v>
      </c>
      <c r="AO1627" t="n">
        <v>23.74004948374985</v>
      </c>
      <c r="AP1627" t="n">
        <v>0</v>
      </c>
      <c r="AQ1627" t="n">
        <v>4.837397687035769</v>
      </c>
      <c r="AR1627" t="n">
        <v>1</v>
      </c>
      <c r="AS1627" t="n">
        <v>0</v>
      </c>
      <c r="AT1627" t="n">
        <v>0</v>
      </c>
      <c r="AU1627" t="n">
        <v>0</v>
      </c>
      <c r="AV1627" t="n">
        <v>4.837005121175433</v>
      </c>
      <c r="AW1627" t="n">
        <v>1.520672293793691</v>
      </c>
    </row>
    <row r="1628" spans="1:49">
      <c r="A1628" t="n">
        <v>-101.3706969</v>
      </c>
      <c r="B1628" t="n">
        <v>79.92879735</v>
      </c>
      <c r="C1628" t="n">
        <v>65.32331812661687</v>
      </c>
      <c r="D1628" t="n">
        <v>103.795804520807</v>
      </c>
      <c r="E1628" t="n">
        <v>2556.559177804065</v>
      </c>
      <c r="F1628" t="n">
        <v>1625</v>
      </c>
      <c r="G1628" t="n">
        <v>116.7470828</v>
      </c>
      <c r="H1628" t="n">
        <v>-0.06864452359128492</v>
      </c>
      <c r="I1628" t="n">
        <v>2.118003103177513</v>
      </c>
      <c r="J1628" t="n">
        <v>0</v>
      </c>
      <c r="K1628" t="n">
        <v>0</v>
      </c>
      <c r="L1628" t="n">
        <v>-0.03648073739237845</v>
      </c>
      <c r="M1628" t="n">
        <v>0</v>
      </c>
      <c r="N1628" t="n">
        <v>89.62912668244145</v>
      </c>
      <c r="O1628" t="n">
        <v>15.03832561587012</v>
      </c>
      <c r="P1628" t="b">
        <v>1</v>
      </c>
      <c r="Q1628" t="n">
        <v>0</v>
      </c>
      <c r="R1628" t="b">
        <v>0</v>
      </c>
      <c r="S1628" t="n">
        <v>15.03832561587012</v>
      </c>
      <c r="T1628" t="n">
        <v>961.7430289935988</v>
      </c>
      <c r="U1628" t="n">
        <v>3793.114506350754</v>
      </c>
      <c r="V1628" t="n">
        <v>149.3178813115451</v>
      </c>
      <c r="W1628" t="n">
        <v>5</v>
      </c>
      <c r="X1628" t="n">
        <v>2556.559177280408</v>
      </c>
      <c r="Y1628" t="b">
        <v>0</v>
      </c>
      <c r="Z1628" t="n">
        <v>2556.559177280408</v>
      </c>
      <c r="AA1628" t="b">
        <v>0</v>
      </c>
      <c r="AB1628" t="n">
        <v>37.85950337513821</v>
      </c>
      <c r="AC1628" t="n">
        <v>15.03832561587012</v>
      </c>
      <c r="AD1628" t="b">
        <v>0</v>
      </c>
      <c r="AE1628" t="n">
        <v>0</v>
      </c>
      <c r="AF1628" t="n">
        <v>0</v>
      </c>
      <c r="AG1628" t="n">
        <v>0.9308096620799071</v>
      </c>
      <c r="AH1628" t="n">
        <v>52.46592437091216</v>
      </c>
      <c r="AI1628" t="n">
        <v>60.34678439765112</v>
      </c>
      <c r="AJ1628" t="n">
        <v>16.15617695917205</v>
      </c>
      <c r="AK1628" t="n">
        <v>4.175414404864469</v>
      </c>
      <c r="AL1628" t="n">
        <v>16.15617695917205</v>
      </c>
      <c r="AM1628" t="n">
        <v>1</v>
      </c>
      <c r="AN1628" t="n">
        <v>0</v>
      </c>
      <c r="AO1628" t="n">
        <v>18.27424161326231</v>
      </c>
      <c r="AP1628" t="n">
        <v>0</v>
      </c>
      <c r="AQ1628" t="n">
        <v>3.87880026413142</v>
      </c>
      <c r="AR1628" t="n">
        <v>1</v>
      </c>
      <c r="AS1628" t="n">
        <v>0</v>
      </c>
      <c r="AT1628" t="n">
        <v>0</v>
      </c>
      <c r="AU1628" t="n">
        <v>0</v>
      </c>
      <c r="AV1628" t="n">
        <v>3.877361831326629</v>
      </c>
      <c r="AW1628" t="n">
        <v>1.218976735025401</v>
      </c>
    </row>
    <row r="1629" spans="1:49">
      <c r="A1629" t="n">
        <v>-101.3706969</v>
      </c>
      <c r="B1629" t="n">
        <v>79.92879735</v>
      </c>
      <c r="C1629" t="n">
        <v>65.28931644986767</v>
      </c>
      <c r="D1629" t="n">
        <v>103.7417773909175</v>
      </c>
      <c r="E1629" t="n">
        <v>2546.914360219475</v>
      </c>
      <c r="F1629" t="n">
        <v>1626</v>
      </c>
      <c r="G1629" t="n">
        <v>116.3066454</v>
      </c>
      <c r="H1629" t="n">
        <v>-0.1834765193119239</v>
      </c>
      <c r="I1629" t="n">
        <v>2.118003103177513</v>
      </c>
      <c r="J1629" t="n">
        <v>0</v>
      </c>
      <c r="K1629" t="n">
        <v>0</v>
      </c>
      <c r="L1629" t="n">
        <v>-0.114767122776381</v>
      </c>
      <c r="M1629" t="n">
        <v>0</v>
      </c>
      <c r="N1629" t="n">
        <v>89.65687973707686</v>
      </c>
      <c r="O1629" t="n">
        <v>8.574454838849599</v>
      </c>
      <c r="P1629" t="b">
        <v>1</v>
      </c>
      <c r="Q1629" t="n">
        <v>0</v>
      </c>
      <c r="R1629" t="b">
        <v>0</v>
      </c>
      <c r="S1629" t="n">
        <v>8.574454838849599</v>
      </c>
      <c r="T1629" t="n">
        <v>958.1147790279554</v>
      </c>
      <c r="U1629" t="n">
        <v>3778.804688486256</v>
      </c>
      <c r="V1629" t="n">
        <v>85.4595024599647</v>
      </c>
      <c r="W1629" t="n">
        <v>5</v>
      </c>
      <c r="X1629" t="n">
        <v>2546.914360039737</v>
      </c>
      <c r="Y1629" t="b">
        <v>0</v>
      </c>
      <c r="Z1629" t="n">
        <v>2546.914360039737</v>
      </c>
      <c r="AA1629" t="b">
        <v>0</v>
      </c>
      <c r="AB1629" t="n">
        <v>21.66823084684703</v>
      </c>
      <c r="AC1629" t="n">
        <v>8.574454838849599</v>
      </c>
      <c r="AD1629" t="b">
        <v>0</v>
      </c>
      <c r="AE1629" t="n">
        <v>0</v>
      </c>
      <c r="AF1629" t="n">
        <v>0</v>
      </c>
      <c r="AG1629" t="n">
        <v>0.9048981221177392</v>
      </c>
      <c r="AH1629" t="n">
        <v>52.50151410673484</v>
      </c>
      <c r="AI1629" t="n">
        <v>35.5274363704334</v>
      </c>
      <c r="AJ1629" t="n">
        <v>9.475602423378605</v>
      </c>
      <c r="AK1629" t="n">
        <v>3.378725915170747</v>
      </c>
      <c r="AL1629" t="n">
        <v>9.475602423378605</v>
      </c>
      <c r="AM1629" t="n">
        <v>1</v>
      </c>
      <c r="AN1629" t="n">
        <v>0</v>
      </c>
      <c r="AO1629" t="n">
        <v>11.59402551119007</v>
      </c>
      <c r="AP1629" t="n">
        <v>0</v>
      </c>
      <c r="AQ1629" t="n">
        <v>2.73401260982932</v>
      </c>
      <c r="AR1629" t="n">
        <v>1</v>
      </c>
      <c r="AS1629" t="n">
        <v>0</v>
      </c>
      <c r="AT1629" t="n">
        <v>0</v>
      </c>
      <c r="AU1629" t="n">
        <v>0</v>
      </c>
      <c r="AV1629" t="n">
        <v>2.73211035711599</v>
      </c>
      <c r="AW1629" t="n">
        <v>0.8589291141051055</v>
      </c>
    </row>
    <row r="1630" spans="1:49">
      <c r="A1630" t="n">
        <v>-101.3706969</v>
      </c>
      <c r="B1630" t="n">
        <v>79.92879735</v>
      </c>
      <c r="C1630" t="n">
        <v>65.20485578665999</v>
      </c>
      <c r="D1630" t="n">
        <v>103.607573208714</v>
      </c>
      <c r="E1630" t="n">
        <v>2526.95538444481</v>
      </c>
      <c r="F1630" t="n">
        <v>1627</v>
      </c>
      <c r="G1630" t="n">
        <v>115.39520465</v>
      </c>
      <c r="H1630" t="n">
        <v>-0.3240145241610257</v>
      </c>
      <c r="I1630" t="n">
        <v>2.118003103177513</v>
      </c>
      <c r="J1630" t="n">
        <v>0</v>
      </c>
      <c r="K1630" t="n">
        <v>0</v>
      </c>
      <c r="L1630" t="n">
        <v>-0.182534192647399</v>
      </c>
      <c r="M1630" t="n">
        <v>0</v>
      </c>
      <c r="N1630" t="n">
        <v>89.68463279171227</v>
      </c>
      <c r="O1630" t="n">
        <v>0.642785699238077</v>
      </c>
      <c r="P1630" t="b">
        <v>1</v>
      </c>
      <c r="Q1630" t="n">
        <v>0</v>
      </c>
      <c r="R1630" t="b">
        <v>0</v>
      </c>
      <c r="S1630" t="n">
        <v>0.642785699238077</v>
      </c>
      <c r="T1630" t="n">
        <v>950.6064818899887</v>
      </c>
      <c r="U1630" t="n">
        <v>3749.191964574115</v>
      </c>
      <c r="V1630" t="n">
        <v>6.457089657907016</v>
      </c>
      <c r="W1630" t="n">
        <v>5</v>
      </c>
      <c r="X1630" t="n">
        <v>2526.955384122954</v>
      </c>
      <c r="Y1630" t="b">
        <v>0</v>
      </c>
      <c r="Z1630" t="n">
        <v>2526.955384122954</v>
      </c>
      <c r="AA1630" t="b">
        <v>0</v>
      </c>
      <c r="AB1630" t="n">
        <v>1.637193118130582</v>
      </c>
      <c r="AC1630" t="n">
        <v>0.642785699238077</v>
      </c>
      <c r="AD1630" t="b">
        <v>0</v>
      </c>
      <c r="AE1630" t="n">
        <v>0</v>
      </c>
      <c r="AF1630" t="n">
        <v>0</v>
      </c>
      <c r="AG1630" t="n">
        <v>0.5039927028096191</v>
      </c>
      <c r="AH1630" t="n">
        <v>52.52940583583353</v>
      </c>
      <c r="AI1630" t="n">
        <v>4.819652932798872</v>
      </c>
      <c r="AJ1630" t="n">
        <v>1.275386916625431</v>
      </c>
      <c r="AK1630" t="n">
        <v>2.390583024593261</v>
      </c>
      <c r="AL1630" t="n">
        <v>1.275386916625431</v>
      </c>
      <c r="AM1630" t="n">
        <v>1</v>
      </c>
      <c r="AN1630" t="n">
        <v>0</v>
      </c>
      <c r="AO1630" t="n">
        <v>3.394625438366246</v>
      </c>
      <c r="AP1630" t="n">
        <v>0</v>
      </c>
      <c r="AQ1630" t="n">
        <v>1.365815600816687</v>
      </c>
      <c r="AR1630" t="n">
        <v>1</v>
      </c>
      <c r="AS1630" t="n">
        <v>0</v>
      </c>
      <c r="AT1630" t="n">
        <v>0</v>
      </c>
      <c r="AU1630" t="n">
        <v>0</v>
      </c>
      <c r="AV1630" t="n">
        <v>1.364512473498862</v>
      </c>
      <c r="AW1630" t="n">
        <v>0.4289795567719764</v>
      </c>
    </row>
    <row r="1631" spans="1:49">
      <c r="A1631" t="n">
        <v>-101.3706969</v>
      </c>
      <c r="B1631" t="n">
        <v>79.92879735</v>
      </c>
      <c r="C1631" t="n">
        <v>65.07450911198455</v>
      </c>
      <c r="D1631" t="n">
        <v>103.4004582250825</v>
      </c>
      <c r="E1631" t="n">
        <v>2496.140787385975</v>
      </c>
      <c r="F1631" t="n">
        <v>1628</v>
      </c>
      <c r="G1631" t="n">
        <v>113.9880343</v>
      </c>
      <c r="H1631" t="n">
        <v>-0.4526413007106722</v>
      </c>
      <c r="I1631" t="n">
        <v>2.118003103177513</v>
      </c>
      <c r="J1631" t="n">
        <v>0</v>
      </c>
      <c r="K1631" t="n">
        <v>0</v>
      </c>
      <c r="L1631" t="n">
        <v>-0.2304248221406718</v>
      </c>
      <c r="M1631" t="n">
        <v>0</v>
      </c>
      <c r="N1631" t="n">
        <v>89.71238584634769</v>
      </c>
      <c r="O1631" t="n">
        <v>-6.601619207880267</v>
      </c>
      <c r="P1631" t="b">
        <v>1</v>
      </c>
      <c r="Q1631" t="n">
        <v>0</v>
      </c>
      <c r="R1631" t="b">
        <v>0</v>
      </c>
      <c r="S1631" t="n">
        <v>-6.601619207880267</v>
      </c>
      <c r="T1631" t="n">
        <v>939.0144468492726</v>
      </c>
      <c r="U1631" t="n">
        <v>3703.472978373531</v>
      </c>
      <c r="V1631" t="n">
        <v>-67.13509038353691</v>
      </c>
      <c r="W1631" t="n">
        <v>5</v>
      </c>
      <c r="X1631" t="n">
        <v>2496.14078742376</v>
      </c>
      <c r="Y1631" t="b">
        <v>0</v>
      </c>
      <c r="Z1631" t="n">
        <v>2496.14078742376</v>
      </c>
      <c r="AA1631" t="b">
        <v>0</v>
      </c>
      <c r="AB1631" t="n">
        <v>-17.02208174024769</v>
      </c>
      <c r="AC1631" t="n">
        <v>-6.601619207880267</v>
      </c>
      <c r="AD1631" t="b">
        <v>0</v>
      </c>
      <c r="AE1631" t="n">
        <v>0</v>
      </c>
      <c r="AF1631" t="n">
        <v>0</v>
      </c>
      <c r="AG1631" t="n">
        <v>0.8083541037038682</v>
      </c>
      <c r="AH1631" t="n">
        <v>52.5403110475205</v>
      </c>
      <c r="AI1631" t="n">
        <v>-20.41523683725802</v>
      </c>
      <c r="AJ1631" t="n">
        <v>-5.336445977780294</v>
      </c>
      <c r="AK1631" t="n">
        <v>-3.393155097010322</v>
      </c>
      <c r="AL1631" t="n">
        <v>-5.336445977780294</v>
      </c>
      <c r="AM1631" t="n">
        <v>1</v>
      </c>
      <c r="AN1631" t="n">
        <v>0</v>
      </c>
      <c r="AO1631" t="n">
        <v>-3.21609116220957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</row>
    <row r="1632" spans="1:49">
      <c r="A1632" t="n">
        <v>-101.3706969</v>
      </c>
      <c r="B1632" t="n">
        <v>79.92879735</v>
      </c>
      <c r="C1632" t="n">
        <v>64.9062735038073</v>
      </c>
      <c r="D1632" t="n">
        <v>103.13313943601</v>
      </c>
      <c r="E1632" t="n">
        <v>2456.903024991445</v>
      </c>
      <c r="F1632" t="n">
        <v>1629</v>
      </c>
      <c r="G1632" t="n">
        <v>112.19621415</v>
      </c>
      <c r="H1632" t="n">
        <v>-0.5312456896629296</v>
      </c>
      <c r="I1632" t="n">
        <v>2.118003103177513</v>
      </c>
      <c r="J1632" t="n">
        <v>0</v>
      </c>
      <c r="K1632" t="n">
        <v>0</v>
      </c>
      <c r="L1632" t="n">
        <v>-0.2550821217550414</v>
      </c>
      <c r="M1632" t="n">
        <v>0</v>
      </c>
      <c r="N1632" t="n">
        <v>89.7401389009831</v>
      </c>
      <c r="O1632" t="n">
        <v>-11.05060723136511</v>
      </c>
      <c r="P1632" t="b">
        <v>1</v>
      </c>
      <c r="Q1632" t="n">
        <v>0</v>
      </c>
      <c r="R1632" t="b">
        <v>0</v>
      </c>
      <c r="S1632" t="n">
        <v>-11.05060723136511</v>
      </c>
      <c r="T1632" t="n">
        <v>924.2537308027321</v>
      </c>
      <c r="U1632" t="n">
        <v>3645.256714285975</v>
      </c>
      <c r="V1632" t="n">
        <v>-114.1737624479775</v>
      </c>
      <c r="W1632" t="n">
        <v>5</v>
      </c>
      <c r="X1632" t="n">
        <v>2456.903025428748</v>
      </c>
      <c r="Y1632" t="b">
        <v>0</v>
      </c>
      <c r="Z1632" t="n">
        <v>2456.903025428748</v>
      </c>
      <c r="AA1632" t="b">
        <v>0</v>
      </c>
      <c r="AB1632" t="n">
        <v>-28.94872273021741</v>
      </c>
      <c r="AC1632" t="n">
        <v>-11.05060723136511</v>
      </c>
      <c r="AD1632" t="b">
        <v>0</v>
      </c>
      <c r="AE1632" t="n">
        <v>0</v>
      </c>
      <c r="AF1632" t="n">
        <v>0</v>
      </c>
      <c r="AG1632" t="n">
        <v>0.8750465205183465</v>
      </c>
      <c r="AH1632" t="n">
        <v>52.5835853247119</v>
      </c>
      <c r="AI1632" t="n">
        <v>-37.5837968820877</v>
      </c>
      <c r="AJ1632" t="n">
        <v>-9.669795407420915</v>
      </c>
      <c r="AK1632" t="n">
        <v>-8.635074151870295</v>
      </c>
      <c r="AL1632" t="n">
        <v>-9.669795407420915</v>
      </c>
      <c r="AM1632" t="n">
        <v>1</v>
      </c>
      <c r="AN1632" t="n">
        <v>2.704849316987286</v>
      </c>
      <c r="AO1632" t="n">
        <v>-4.843745564465847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</row>
    <row r="1633" spans="1:49">
      <c r="A1633" t="n">
        <v>-101.3706969</v>
      </c>
      <c r="B1633" t="n">
        <v>79.92879735</v>
      </c>
      <c r="C1633" t="n">
        <v>64.71966196421174</v>
      </c>
      <c r="D1633" t="n">
        <v>102.836622121203</v>
      </c>
      <c r="E1633" t="n">
        <v>2414.457972315195</v>
      </c>
      <c r="F1633" t="n">
        <v>1630</v>
      </c>
      <c r="G1633" t="n">
        <v>110.2579308</v>
      </c>
      <c r="H1633" t="n">
        <v>-0.5307955239709248</v>
      </c>
      <c r="I1633" t="n">
        <v>2.118003103177513</v>
      </c>
      <c r="J1633" t="n">
        <v>0</v>
      </c>
      <c r="K1633" t="n">
        <v>0</v>
      </c>
      <c r="L1633" t="n">
        <v>-0.2536598513925085</v>
      </c>
      <c r="M1633" t="n">
        <v>0</v>
      </c>
      <c r="N1633" t="n">
        <v>89.76789195561851</v>
      </c>
      <c r="O1633" t="n">
        <v>-11.2436574437104</v>
      </c>
      <c r="P1633" t="b">
        <v>1</v>
      </c>
      <c r="Q1633" t="n">
        <v>0</v>
      </c>
      <c r="R1633" t="b">
        <v>0</v>
      </c>
      <c r="S1633" t="n">
        <v>-11.2436574437104</v>
      </c>
      <c r="T1633" t="n">
        <v>908.2864753016219</v>
      </c>
      <c r="U1633" t="n">
        <v>3582.281858589597</v>
      </c>
      <c r="V1633" t="n">
        <v>-118.2105233926937</v>
      </c>
      <c r="W1633" t="n">
        <v>5</v>
      </c>
      <c r="X1633" t="n">
        <v>2414.457972689388</v>
      </c>
      <c r="Y1633" t="b">
        <v>0</v>
      </c>
      <c r="Z1633" t="n">
        <v>2414.457972689388</v>
      </c>
      <c r="AA1633" t="b">
        <v>0</v>
      </c>
      <c r="AB1633" t="n">
        <v>-29.97224223952679</v>
      </c>
      <c r="AC1633" t="n">
        <v>-11.2436574437104</v>
      </c>
      <c r="AD1633" t="b">
        <v>0</v>
      </c>
      <c r="AE1633" t="n">
        <v>0</v>
      </c>
      <c r="AF1633" t="n">
        <v>0</v>
      </c>
      <c r="AG1633" t="n">
        <v>0.8791287900289962</v>
      </c>
      <c r="AH1633" t="n">
        <v>52.63081493105901</v>
      </c>
      <c r="AI1633" t="n">
        <v>-39.09415586719757</v>
      </c>
      <c r="AJ1633" t="n">
        <v>-9.88462296398964</v>
      </c>
      <c r="AK1633" t="n">
        <v>-9.121913627670775</v>
      </c>
      <c r="AL1633" t="n">
        <v>-9.88462296398964</v>
      </c>
      <c r="AM1633" t="n">
        <v>1</v>
      </c>
      <c r="AN1633" t="n">
        <v>3.032834518776421</v>
      </c>
      <c r="AO1633" t="n">
        <v>-4.730585697863569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</row>
    <row r="1634" spans="1:49">
      <c r="A1634" t="n">
        <v>-101.3706969</v>
      </c>
      <c r="B1634" t="n">
        <v>79.92879735</v>
      </c>
      <c r="C1634" t="n">
        <v>64.54702771925977</v>
      </c>
      <c r="D1634" t="n">
        <v>102.562314096802</v>
      </c>
      <c r="E1634" t="n">
        <v>2375.19184063201</v>
      </c>
      <c r="F1634" t="n">
        <v>1631</v>
      </c>
      <c r="G1634" t="n">
        <v>108.46481515</v>
      </c>
      <c r="H1634" t="n">
        <v>-0.4550713811200513</v>
      </c>
      <c r="I1634" t="n">
        <v>2.118003103177513</v>
      </c>
      <c r="J1634" t="n">
        <v>0</v>
      </c>
      <c r="K1634" t="n">
        <v>0</v>
      </c>
      <c r="L1634" t="n">
        <v>-0.2266026288610648</v>
      </c>
      <c r="M1634" t="n">
        <v>0</v>
      </c>
      <c r="N1634" t="n">
        <v>89.79564501025392</v>
      </c>
      <c r="O1634" t="n">
        <v>-7.548162565689314</v>
      </c>
      <c r="P1634" t="b">
        <v>1</v>
      </c>
      <c r="Q1634" t="n">
        <v>0</v>
      </c>
      <c r="R1634" t="b">
        <v>0</v>
      </c>
      <c r="S1634" t="n">
        <v>-7.548162565689314</v>
      </c>
      <c r="T1634" t="n">
        <v>893.5150871417901</v>
      </c>
      <c r="U1634" t="n">
        <v>3524.02350368722</v>
      </c>
      <c r="V1634" t="n">
        <v>-80.66975482866275</v>
      </c>
      <c r="W1634" t="n">
        <v>5</v>
      </c>
      <c r="X1634" t="n">
        <v>2375.191841485187</v>
      </c>
      <c r="Y1634" t="b">
        <v>0</v>
      </c>
      <c r="Z1634" t="n">
        <v>2375.191841485187</v>
      </c>
      <c r="AA1634" t="b">
        <v>0</v>
      </c>
      <c r="AB1634" t="n">
        <v>-20.45379179225729</v>
      </c>
      <c r="AC1634" t="n">
        <v>-7.548162565689314</v>
      </c>
      <c r="AD1634" t="b">
        <v>0</v>
      </c>
      <c r="AE1634" t="n">
        <v>0</v>
      </c>
      <c r="AF1634" t="n">
        <v>0</v>
      </c>
      <c r="AG1634" t="n">
        <v>0.8389195268111271</v>
      </c>
      <c r="AH1634" t="n">
        <v>52.67729966009762</v>
      </c>
      <c r="AI1634" t="n">
        <v>-25.45858357841811</v>
      </c>
      <c r="AJ1634" t="n">
        <v>-6.332300967901543</v>
      </c>
      <c r="AK1634" t="n">
        <v>-5.004791786160816</v>
      </c>
      <c r="AL1634" t="n">
        <v>-6.332300967901543</v>
      </c>
      <c r="AM1634" t="n">
        <v>1</v>
      </c>
      <c r="AN1634" t="n">
        <v>0</v>
      </c>
      <c r="AO1634" t="n">
        <v>-4.211909867205642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</row>
    <row r="1635" spans="1:49">
      <c r="A1635" t="n">
        <v>-101.3706969</v>
      </c>
      <c r="B1635" t="n">
        <v>79.92879735</v>
      </c>
      <c r="C1635" t="n">
        <v>64.40818337599489</v>
      </c>
      <c r="D1635" t="n">
        <v>102.341696701274</v>
      </c>
      <c r="E1635" t="n">
        <v>2343.867254339945</v>
      </c>
      <c r="F1635" t="n">
        <v>1632</v>
      </c>
      <c r="G1635" t="n">
        <v>107.03435575</v>
      </c>
      <c r="H1635" t="n">
        <v>-0.3352314932155274</v>
      </c>
      <c r="I1635" t="n">
        <v>2.118003103177513</v>
      </c>
      <c r="J1635" t="n">
        <v>0</v>
      </c>
      <c r="K1635" t="n">
        <v>0</v>
      </c>
      <c r="L1635" t="n">
        <v>-0.1832504608089794</v>
      </c>
      <c r="M1635" t="n">
        <v>0</v>
      </c>
      <c r="N1635" t="n">
        <v>89.82339806488933</v>
      </c>
      <c r="O1635" t="n">
        <v>-1.676303032245452</v>
      </c>
      <c r="P1635" t="b">
        <v>1</v>
      </c>
      <c r="Q1635" t="n">
        <v>0</v>
      </c>
      <c r="R1635" t="b">
        <v>0</v>
      </c>
      <c r="S1635" t="n">
        <v>-1.676303032245452</v>
      </c>
      <c r="T1635" t="n">
        <v>881.7312007849451</v>
      </c>
      <c r="U1635" t="n">
        <v>3477.547855895823</v>
      </c>
      <c r="V1635" t="n">
        <v>-18.15464260293545</v>
      </c>
      <c r="W1635" t="n">
        <v>5</v>
      </c>
      <c r="X1635" t="n">
        <v>2343.867254873785</v>
      </c>
      <c r="Y1635" t="b">
        <v>0</v>
      </c>
      <c r="Z1635" t="n">
        <v>2343.867254873785</v>
      </c>
      <c r="AA1635" t="b">
        <v>0</v>
      </c>
      <c r="AB1635" t="n">
        <v>-4.603104108249354</v>
      </c>
      <c r="AC1635" t="n">
        <v>-1.676303032245452</v>
      </c>
      <c r="AD1635" t="b">
        <v>0</v>
      </c>
      <c r="AE1635" t="n">
        <v>0</v>
      </c>
      <c r="AF1635" t="n">
        <v>0</v>
      </c>
      <c r="AG1635" t="n">
        <v>0.3981646271059229</v>
      </c>
      <c r="AH1635" t="n">
        <v>52.71888727083524</v>
      </c>
      <c r="AI1635" t="n">
        <v>-2.719277790490869</v>
      </c>
      <c r="AJ1635" t="n">
        <v>-0.6674445717505385</v>
      </c>
      <c r="AK1635" t="n">
        <v>1.883826317758484</v>
      </c>
      <c r="AL1635" t="n">
        <v>-0.6674445717505385</v>
      </c>
      <c r="AM1635" t="n">
        <v>1</v>
      </c>
      <c r="AN1635" t="n">
        <v>0</v>
      </c>
      <c r="AO1635" t="n">
        <v>1.45187161817</v>
      </c>
      <c r="AP1635" t="n">
        <v>0</v>
      </c>
      <c r="AQ1635" t="n">
        <v>0.9748600328118152</v>
      </c>
      <c r="AR1635" t="n">
        <v>1</v>
      </c>
      <c r="AS1635" t="n">
        <v>0</v>
      </c>
      <c r="AT1635" t="n">
        <v>0</v>
      </c>
      <c r="AU1635" t="n">
        <v>0</v>
      </c>
      <c r="AV1635" t="n">
        <v>0.9710848905208163</v>
      </c>
      <c r="AW1635" t="n">
        <v>0.3052926037791405</v>
      </c>
    </row>
    <row r="1636" spans="1:49">
      <c r="A1636" t="n">
        <v>-101.3706969</v>
      </c>
      <c r="B1636" t="n">
        <v>79.92879735</v>
      </c>
      <c r="C1636" t="n">
        <v>64.3094865969162</v>
      </c>
      <c r="D1636" t="n">
        <v>102.1848719734145</v>
      </c>
      <c r="E1636" t="n">
        <v>2322.846579355</v>
      </c>
      <c r="F1636" t="n">
        <v>1633</v>
      </c>
      <c r="G1636" t="n">
        <v>106.07443175</v>
      </c>
      <c r="H1636" t="n">
        <v>-0.1959888126845009</v>
      </c>
      <c r="I1636" t="n">
        <v>2.118003103177513</v>
      </c>
      <c r="J1636" t="n">
        <v>0</v>
      </c>
      <c r="K1636" t="n">
        <v>0</v>
      </c>
      <c r="L1636" t="n">
        <v>-0.1323480723654403</v>
      </c>
      <c r="M1636" t="n">
        <v>0</v>
      </c>
      <c r="N1636" t="n">
        <v>89.85115111952474</v>
      </c>
      <c r="O1636" t="n">
        <v>5.12517928890746</v>
      </c>
      <c r="P1636" t="b">
        <v>1</v>
      </c>
      <c r="Q1636" t="n">
        <v>0</v>
      </c>
      <c r="R1636" t="b">
        <v>0</v>
      </c>
      <c r="S1636" t="n">
        <v>5.12517928890746</v>
      </c>
      <c r="T1636" t="n">
        <v>873.8235067062401</v>
      </c>
      <c r="U1636" t="n">
        <v>3446.359910449411</v>
      </c>
      <c r="V1636" t="n">
        <v>56.00885843434148</v>
      </c>
      <c r="W1636" t="n">
        <v>5</v>
      </c>
      <c r="X1636" t="n">
        <v>2322.846579642903</v>
      </c>
      <c r="Y1636" t="b">
        <v>0</v>
      </c>
      <c r="Z1636" t="n">
        <v>2322.846579642903</v>
      </c>
      <c r="AA1636" t="b">
        <v>0</v>
      </c>
      <c r="AB1636" t="n">
        <v>14.20102901479247</v>
      </c>
      <c r="AC1636" t="n">
        <v>5.12517928890746</v>
      </c>
      <c r="AD1636" t="b">
        <v>0</v>
      </c>
      <c r="AE1636" t="n">
        <v>0</v>
      </c>
      <c r="AF1636" t="n">
        <v>0</v>
      </c>
      <c r="AG1636" t="n">
        <v>0.8785348809916865</v>
      </c>
      <c r="AH1636" t="n">
        <v>52.75339449848413</v>
      </c>
      <c r="AI1636" t="n">
        <v>23.9828565059995</v>
      </c>
      <c r="AJ1636" t="n">
        <v>5.833780080674974</v>
      </c>
      <c r="AK1636" t="n">
        <v>2.913080519660536</v>
      </c>
      <c r="AL1636" t="n">
        <v>5.833780080674974</v>
      </c>
      <c r="AM1636" t="n">
        <v>1</v>
      </c>
      <c r="AN1636" t="n">
        <v>0</v>
      </c>
      <c r="AO1636" t="n">
        <v>7.952252160103582</v>
      </c>
      <c r="AP1636" t="n">
        <v>0</v>
      </c>
      <c r="AQ1636" t="n">
        <v>2.042392885193871</v>
      </c>
      <c r="AR1636" t="n">
        <v>1</v>
      </c>
      <c r="AS1636" t="n">
        <v>0</v>
      </c>
      <c r="AT1636" t="n">
        <v>0</v>
      </c>
      <c r="AU1636" t="n">
        <v>0</v>
      </c>
      <c r="AV1636" t="n">
        <v>2.036628297624632</v>
      </c>
      <c r="AW1636" t="n">
        <v>0.6402813615796589</v>
      </c>
    </row>
    <row r="1637" spans="1:49">
      <c r="A1637" t="n">
        <v>-101.3706969</v>
      </c>
      <c r="B1637" t="n">
        <v>79.92879735</v>
      </c>
      <c r="C1637" t="n">
        <v>64.2564262439808</v>
      </c>
      <c r="D1637" t="n">
        <v>102.100561467166</v>
      </c>
      <c r="E1637" t="n">
        <v>2312.58442043115</v>
      </c>
      <c r="F1637" t="n">
        <v>1634</v>
      </c>
      <c r="G1637" t="n">
        <v>105.605803</v>
      </c>
      <c r="H1637" t="n">
        <v>-0.07127388104646393</v>
      </c>
      <c r="I1637" t="n">
        <v>2.118003103177513</v>
      </c>
      <c r="J1637" t="n">
        <v>0</v>
      </c>
      <c r="K1637" t="n">
        <v>0</v>
      </c>
      <c r="L1637" t="n">
        <v>-0.08439431238813799</v>
      </c>
      <c r="M1637" t="n">
        <v>0</v>
      </c>
      <c r="N1637" t="n">
        <v>89.87890417416016</v>
      </c>
      <c r="O1637" t="n">
        <v>11.23021835629402</v>
      </c>
      <c r="P1637" t="b">
        <v>1</v>
      </c>
      <c r="Q1637" t="n">
        <v>0</v>
      </c>
      <c r="R1637" t="b">
        <v>0</v>
      </c>
      <c r="S1637" t="n">
        <v>11.23021835629402</v>
      </c>
      <c r="T1637" t="n">
        <v>869.9630210933311</v>
      </c>
      <c r="U1637" t="n">
        <v>3431.134155192098</v>
      </c>
      <c r="V1637" t="n">
        <v>123.2703956422845</v>
      </c>
      <c r="W1637" t="n">
        <v>5</v>
      </c>
      <c r="X1637" t="n">
        <v>2312.584420599474</v>
      </c>
      <c r="Y1637" t="b">
        <v>0</v>
      </c>
      <c r="Z1637" t="n">
        <v>2312.584420599474</v>
      </c>
      <c r="AA1637" t="b">
        <v>0</v>
      </c>
      <c r="AB1637" t="n">
        <v>31.25517130889566</v>
      </c>
      <c r="AC1637" t="n">
        <v>11.23021835629402</v>
      </c>
      <c r="AD1637" t="b">
        <v>0</v>
      </c>
      <c r="AE1637" t="n">
        <v>0</v>
      </c>
      <c r="AF1637" t="n">
        <v>0</v>
      </c>
      <c r="AG1637" t="n">
        <v>0.9253661726108375</v>
      </c>
      <c r="AH1637" t="n">
        <v>52.77468767581905</v>
      </c>
      <c r="AI1637" t="n">
        <v>50.11276519596081</v>
      </c>
      <c r="AJ1637" t="n">
        <v>12.1359724276596</v>
      </c>
      <c r="AK1637" t="n">
        <v>3.740107467628974</v>
      </c>
      <c r="AL1637" t="n">
        <v>12.1359724276596</v>
      </c>
      <c r="AM1637" t="n">
        <v>1</v>
      </c>
      <c r="AN1637" t="n">
        <v>0</v>
      </c>
      <c r="AO1637" t="n">
        <v>14.25405366636475</v>
      </c>
      <c r="AP1637" t="n">
        <v>0</v>
      </c>
      <c r="AQ1637" t="n">
        <v>3.112400066120966</v>
      </c>
      <c r="AR1637" t="n">
        <v>1</v>
      </c>
      <c r="AS1637" t="n">
        <v>0</v>
      </c>
      <c r="AT1637" t="n">
        <v>0</v>
      </c>
      <c r="AU1637" t="n">
        <v>0</v>
      </c>
      <c r="AV1637" t="n">
        <v>3.105614277889165</v>
      </c>
      <c r="AW1637" t="n">
        <v>0.9763524059384326</v>
      </c>
    </row>
    <row r="1638" spans="1:49">
      <c r="A1638" t="n">
        <v>-101.3706969</v>
      </c>
      <c r="B1638" t="n">
        <v>79.92879735</v>
      </c>
      <c r="C1638" t="n">
        <v>64.2405105081987</v>
      </c>
      <c r="D1638" t="n">
        <v>102.075272081271</v>
      </c>
      <c r="E1638" t="n">
        <v>2310.077636653665</v>
      </c>
      <c r="F1638" t="n">
        <v>1635</v>
      </c>
      <c r="G1638" t="n">
        <v>105.49132895</v>
      </c>
      <c r="H1638" t="n">
        <v>-0.004834663129665628</v>
      </c>
      <c r="I1638" t="n">
        <v>2.118003103177513</v>
      </c>
      <c r="J1638" t="n">
        <v>0</v>
      </c>
      <c r="K1638" t="n">
        <v>0</v>
      </c>
      <c r="L1638" t="n">
        <v>-0.05026980244750617</v>
      </c>
      <c r="M1638" t="n">
        <v>0</v>
      </c>
      <c r="N1638" t="n">
        <v>89.90665722879557</v>
      </c>
      <c r="O1638" t="n">
        <v>14.50487416776643</v>
      </c>
      <c r="P1638" t="b">
        <v>1</v>
      </c>
      <c r="Q1638" t="n">
        <v>0</v>
      </c>
      <c r="R1638" t="b">
        <v>0</v>
      </c>
      <c r="S1638" t="n">
        <v>14.50487416776643</v>
      </c>
      <c r="T1638" t="n">
        <v>869.0200029300699</v>
      </c>
      <c r="U1638" t="n">
        <v>3427.414891556196</v>
      </c>
      <c r="V1638" t="n">
        <v>159.3879828962972</v>
      </c>
      <c r="W1638" t="n">
        <v>5</v>
      </c>
      <c r="X1638" t="n">
        <v>2310.077636908876</v>
      </c>
      <c r="Y1638" t="b">
        <v>0</v>
      </c>
      <c r="Z1638" t="n">
        <v>2310.077636908876</v>
      </c>
      <c r="AA1638" t="b">
        <v>0</v>
      </c>
      <c r="AB1638" t="n">
        <v>40.41277456802666</v>
      </c>
      <c r="AC1638" t="n">
        <v>14.50487416776643</v>
      </c>
      <c r="AD1638" t="b">
        <v>0</v>
      </c>
      <c r="AE1638" t="n">
        <v>0</v>
      </c>
      <c r="AF1638" t="n">
        <v>0</v>
      </c>
      <c r="AG1638" t="n">
        <v>0.9347594401953871</v>
      </c>
      <c r="AH1638" t="n">
        <v>52.80335609479913</v>
      </c>
      <c r="AI1638" t="n">
        <v>64.14442433604395</v>
      </c>
      <c r="AJ1638" t="n">
        <v>15.51722672598477</v>
      </c>
      <c r="AK1638" t="n">
        <v>4.184818152028136</v>
      </c>
      <c r="AL1638" t="n">
        <v>15.51722672598477</v>
      </c>
      <c r="AM1638" t="n">
        <v>1</v>
      </c>
      <c r="AN1638" t="n">
        <v>0</v>
      </c>
      <c r="AO1638" t="n">
        <v>17.63523244140683</v>
      </c>
      <c r="AP1638" t="n">
        <v>0</v>
      </c>
      <c r="AQ1638" t="n">
        <v>3.700922601431585</v>
      </c>
      <c r="AR1638" t="n">
        <v>1</v>
      </c>
      <c r="AS1638" t="n">
        <v>0</v>
      </c>
      <c r="AT1638" t="n">
        <v>0</v>
      </c>
      <c r="AU1638" t="n">
        <v>0</v>
      </c>
      <c r="AV1638" t="n">
        <v>3.694013418594835</v>
      </c>
      <c r="AW1638" t="n">
        <v>1.161335106710454</v>
      </c>
    </row>
    <row r="1639" spans="1:49">
      <c r="A1639" t="n">
        <v>-101.3706969</v>
      </c>
      <c r="B1639" t="n">
        <v>79.92879735</v>
      </c>
      <c r="C1639" t="n">
        <v>64.23796394873145</v>
      </c>
      <c r="D1639" t="n">
        <v>102.0712257132015</v>
      </c>
      <c r="E1639" t="n">
        <v>2310.24968550961</v>
      </c>
      <c r="F1639" t="n">
        <v>1636</v>
      </c>
      <c r="G1639" t="n">
        <v>105.4991857</v>
      </c>
      <c r="H1639" t="n">
        <v>0.001764783565102235</v>
      </c>
      <c r="I1639" t="n">
        <v>2.118003103177513</v>
      </c>
      <c r="J1639" t="n">
        <v>0</v>
      </c>
      <c r="K1639" t="n">
        <v>0</v>
      </c>
      <c r="L1639" t="n">
        <v>-0.03374107716737007</v>
      </c>
      <c r="M1639" t="n">
        <v>0</v>
      </c>
      <c r="N1639" t="n">
        <v>89.93441028343098</v>
      </c>
      <c r="O1639" t="n">
        <v>14.83613778261139</v>
      </c>
      <c r="P1639" t="b">
        <v>1</v>
      </c>
      <c r="Q1639" t="n">
        <v>0</v>
      </c>
      <c r="R1639" t="b">
        <v>0</v>
      </c>
      <c r="S1639" t="n">
        <v>14.83613778261139</v>
      </c>
      <c r="T1639" t="n">
        <v>869.0847255283724</v>
      </c>
      <c r="U1639" t="n">
        <v>3427.670157483901</v>
      </c>
      <c r="V1639" t="n">
        <v>163.0159588681862</v>
      </c>
      <c r="W1639" t="n">
        <v>5</v>
      </c>
      <c r="X1639" t="n">
        <v>2310.249686144149</v>
      </c>
      <c r="Y1639" t="b">
        <v>0</v>
      </c>
      <c r="Z1639" t="n">
        <v>2310.249686144149</v>
      </c>
      <c r="AA1639" t="b">
        <v>0</v>
      </c>
      <c r="AB1639" t="n">
        <v>41.3326467718525</v>
      </c>
      <c r="AC1639" t="n">
        <v>14.83613778261139</v>
      </c>
      <c r="AD1639" t="b">
        <v>0</v>
      </c>
      <c r="AE1639" t="n">
        <v>0</v>
      </c>
      <c r="AF1639" t="n">
        <v>0</v>
      </c>
      <c r="AG1639" t="n">
        <v>0.9354916295992428</v>
      </c>
      <c r="AH1639" t="n">
        <v>52.83572376743381</v>
      </c>
      <c r="AI1639" t="n">
        <v>65.55312714548225</v>
      </c>
      <c r="AJ1639" t="n">
        <v>15.85918816715343</v>
      </c>
      <c r="AK1639" t="n">
        <v>4.228725406828708</v>
      </c>
      <c r="AL1639" t="n">
        <v>15.85918816715343</v>
      </c>
      <c r="AM1639" t="n">
        <v>1</v>
      </c>
      <c r="AN1639" t="n">
        <v>0</v>
      </c>
      <c r="AO1639" t="n">
        <v>17.97719157545834</v>
      </c>
      <c r="AP1639" t="n">
        <v>0</v>
      </c>
      <c r="AQ1639" t="n">
        <v>3.761082190454786</v>
      </c>
      <c r="AR1639" t="n">
        <v>1</v>
      </c>
      <c r="AS1639" t="n">
        <v>0</v>
      </c>
      <c r="AT1639" t="n">
        <v>0</v>
      </c>
      <c r="AU1639" t="n">
        <v>0</v>
      </c>
      <c r="AV1639" t="n">
        <v>3.75418469980664</v>
      </c>
      <c r="AW1639" t="n">
        <v>1.180251936014663</v>
      </c>
    </row>
    <row r="1640" spans="1:49">
      <c r="A1640" t="n">
        <v>-101.3706969</v>
      </c>
      <c r="B1640" t="n">
        <v>79.92879735</v>
      </c>
      <c r="C1640" t="n">
        <v>64.23059677338911</v>
      </c>
      <c r="D1640" t="n">
        <v>102.0595196040565</v>
      </c>
      <c r="E1640" t="n">
        <v>2309.279694762375</v>
      </c>
      <c r="F1640" t="n">
        <v>1637</v>
      </c>
      <c r="G1640" t="n">
        <v>105.45489035</v>
      </c>
      <c r="H1640" t="n">
        <v>-0.03258997113072937</v>
      </c>
      <c r="I1640" t="n">
        <v>2.118003103177513</v>
      </c>
      <c r="J1640" t="n">
        <v>0</v>
      </c>
      <c r="K1640" t="n">
        <v>0</v>
      </c>
      <c r="L1640" t="n">
        <v>-0.03201942477292835</v>
      </c>
      <c r="M1640" t="n">
        <v>0</v>
      </c>
      <c r="N1640" t="n">
        <v>89.96216333806639</v>
      </c>
      <c r="O1640" t="n">
        <v>13.11114685020484</v>
      </c>
      <c r="P1640" t="b">
        <v>1</v>
      </c>
      <c r="Q1640" t="n">
        <v>0</v>
      </c>
      <c r="R1640" t="b">
        <v>0</v>
      </c>
      <c r="S1640" t="n">
        <v>13.11114685020484</v>
      </c>
      <c r="T1640" t="n">
        <v>868.7198278105227</v>
      </c>
      <c r="U1640" t="n">
        <v>3426.231000884702</v>
      </c>
      <c r="V1640" t="n">
        <v>144.1226801100919</v>
      </c>
      <c r="W1640" t="n">
        <v>5</v>
      </c>
      <c r="X1640" t="n">
        <v>2309.279694596289</v>
      </c>
      <c r="Y1640" t="b">
        <v>0</v>
      </c>
      <c r="Z1640" t="n">
        <v>2309.279694596289</v>
      </c>
      <c r="AA1640" t="b">
        <v>0</v>
      </c>
      <c r="AB1640" t="n">
        <v>36.54226169119978</v>
      </c>
      <c r="AC1640" t="n">
        <v>13.11114685020484</v>
      </c>
      <c r="AD1640" t="b">
        <v>0</v>
      </c>
      <c r="AE1640" t="n">
        <v>0</v>
      </c>
      <c r="AF1640" t="n">
        <v>0</v>
      </c>
      <c r="AG1640" t="n">
        <v>0.9313907525745528</v>
      </c>
      <c r="AH1640" t="n">
        <v>52.86845910000469</v>
      </c>
      <c r="AI1640" t="n">
        <v>58.21080499961025</v>
      </c>
      <c r="AJ1640" t="n">
        <v>14.07695622268417</v>
      </c>
      <c r="AK1640" t="n">
        <v>3.993799523052722</v>
      </c>
      <c r="AL1640" t="n">
        <v>14.07695622268417</v>
      </c>
      <c r="AM1640" t="n">
        <v>1</v>
      </c>
      <c r="AN1640" t="n">
        <v>0</v>
      </c>
      <c r="AO1640" t="n">
        <v>16.19497395891643</v>
      </c>
      <c r="AP1640" t="n">
        <v>0</v>
      </c>
      <c r="AQ1640" t="n">
        <v>3.448597904324423</v>
      </c>
      <c r="AR1640" t="n">
        <v>1</v>
      </c>
      <c r="AS1640" t="n">
        <v>0</v>
      </c>
      <c r="AT1640" t="n">
        <v>0</v>
      </c>
      <c r="AU1640" t="n">
        <v>0</v>
      </c>
      <c r="AV1640" t="n">
        <v>3.441672234199088</v>
      </c>
      <c r="AW1640" t="n">
        <v>1.082003322252792</v>
      </c>
    </row>
    <row r="1641" spans="1:49">
      <c r="A1641" t="n">
        <v>-101.3706969</v>
      </c>
      <c r="B1641" t="n">
        <v>79.92879735</v>
      </c>
      <c r="C1641" t="n">
        <v>64.20612460727881</v>
      </c>
      <c r="D1641" t="n">
        <v>102.020634436514</v>
      </c>
      <c r="E1641" t="n">
        <v>2304.72384733707</v>
      </c>
      <c r="F1641" t="n">
        <v>1638</v>
      </c>
      <c r="G1641" t="n">
        <v>105.24684435</v>
      </c>
      <c r="H1641" t="n">
        <v>-0.0816893573754971</v>
      </c>
      <c r="I1641" t="n">
        <v>2.118003103177513</v>
      </c>
      <c r="J1641" t="n">
        <v>0</v>
      </c>
      <c r="K1641" t="n">
        <v>0</v>
      </c>
      <c r="L1641" t="n">
        <v>-0.04079563615473625</v>
      </c>
      <c r="M1641" t="n">
        <v>0</v>
      </c>
      <c r="N1641" t="n">
        <v>89.9899163927018</v>
      </c>
      <c r="O1641" t="n">
        <v>10.60614362794752</v>
      </c>
      <c r="P1641" t="b">
        <v>1</v>
      </c>
      <c r="Q1641" t="n">
        <v>0</v>
      </c>
      <c r="R1641" t="b">
        <v>0</v>
      </c>
      <c r="S1641" t="n">
        <v>10.60614362794752</v>
      </c>
      <c r="T1641" t="n">
        <v>867.0059795034711</v>
      </c>
      <c r="U1641" t="n">
        <v>3419.47158316169</v>
      </c>
      <c r="V1641" t="n">
        <v>116.8172002571776</v>
      </c>
      <c r="W1641" t="n">
        <v>5</v>
      </c>
      <c r="X1641" t="n">
        <v>2304.723847050979</v>
      </c>
      <c r="Y1641" t="b">
        <v>0</v>
      </c>
      <c r="Z1641" t="n">
        <v>2304.723847050979</v>
      </c>
      <c r="AA1641" t="b">
        <v>0</v>
      </c>
      <c r="AB1641" t="n">
        <v>29.61896558244869</v>
      </c>
      <c r="AC1641" t="n">
        <v>10.60614362794752</v>
      </c>
      <c r="AD1641" t="b">
        <v>0</v>
      </c>
      <c r="AE1641" t="n">
        <v>0</v>
      </c>
      <c r="AF1641" t="n">
        <v>0</v>
      </c>
      <c r="AG1641" t="n">
        <v>0.9232415459792469</v>
      </c>
      <c r="AH1641" t="n">
        <v>52.89922737622788</v>
      </c>
      <c r="AI1641" t="n">
        <v>47.59865171182231</v>
      </c>
      <c r="AJ1641" t="n">
        <v>11.48794015405578</v>
      </c>
      <c r="AK1641" t="n">
        <v>3.653598918871751</v>
      </c>
      <c r="AL1641" t="n">
        <v>11.48794015405578</v>
      </c>
      <c r="AM1641" t="n">
        <v>1</v>
      </c>
      <c r="AN1641" t="n">
        <v>0</v>
      </c>
      <c r="AO1641" t="n">
        <v>13.60601850372588</v>
      </c>
      <c r="AP1641" t="n">
        <v>0</v>
      </c>
      <c r="AQ1641" t="n">
        <v>2.998452457943002</v>
      </c>
      <c r="AR1641" t="n">
        <v>1</v>
      </c>
      <c r="AS1641" t="n">
        <v>0</v>
      </c>
      <c r="AT1641" t="n">
        <v>0</v>
      </c>
      <c r="AU1641" t="n">
        <v>0</v>
      </c>
      <c r="AV1641" t="n">
        <v>2.99157574898363</v>
      </c>
      <c r="AW1641" t="n">
        <v>0.9405006284465171</v>
      </c>
    </row>
    <row r="1642" spans="1:49">
      <c r="A1642" t="n">
        <v>-101.3706969</v>
      </c>
      <c r="B1642" t="n">
        <v>79.92879735</v>
      </c>
      <c r="C1642" t="n">
        <v>64.16420486305748</v>
      </c>
      <c r="D1642" t="n">
        <v>101.9540258547465</v>
      </c>
      <c r="E1642" t="n">
        <v>2296.74903914943</v>
      </c>
      <c r="F1642" t="n">
        <v>1639</v>
      </c>
      <c r="G1642" t="n">
        <v>104.8826691</v>
      </c>
      <c r="H1642" t="n">
        <v>-0.1175036410339416</v>
      </c>
      <c r="I1642" t="n">
        <v>2.118003103177513</v>
      </c>
      <c r="J1642" t="n">
        <v>0</v>
      </c>
      <c r="K1642" t="n">
        <v>0</v>
      </c>
      <c r="L1642" t="n">
        <v>-0.05189895861699934</v>
      </c>
      <c r="M1642" t="n">
        <v>0</v>
      </c>
      <c r="N1642" t="n">
        <v>90.01766944733721</v>
      </c>
      <c r="O1642" t="n">
        <v>8.727225387653931</v>
      </c>
      <c r="P1642" t="b">
        <v>1</v>
      </c>
      <c r="Q1642" t="n">
        <v>0</v>
      </c>
      <c r="R1642" t="b">
        <v>0</v>
      </c>
      <c r="S1642" t="n">
        <v>8.727225387653931</v>
      </c>
      <c r="T1642" t="n">
        <v>864.0059644314071</v>
      </c>
      <c r="U1642" t="n">
        <v>3407.639523717469</v>
      </c>
      <c r="V1642" t="n">
        <v>96.45635218522679</v>
      </c>
      <c r="W1642" t="n">
        <v>5</v>
      </c>
      <c r="X1642" t="n">
        <v>2296.749038985574</v>
      </c>
      <c r="Y1642" t="b">
        <v>0</v>
      </c>
      <c r="Z1642" t="n">
        <v>2296.749038985574</v>
      </c>
      <c r="AA1642" t="b">
        <v>0</v>
      </c>
      <c r="AB1642" t="n">
        <v>24.45647874878976</v>
      </c>
      <c r="AC1642" t="n">
        <v>8.727225387653931</v>
      </c>
      <c r="AD1642" t="b">
        <v>0</v>
      </c>
      <c r="AE1642" t="n">
        <v>0</v>
      </c>
      <c r="AF1642" t="n">
        <v>0</v>
      </c>
      <c r="AG1642" t="n">
        <v>0.9143734356828247</v>
      </c>
      <c r="AH1642" t="n">
        <v>52.92707342321663</v>
      </c>
      <c r="AI1642" t="n">
        <v>39.68354215312797</v>
      </c>
      <c r="AJ1642" t="n">
        <v>9.544487019285201</v>
      </c>
      <c r="AK1642" t="n">
        <v>3.397965374508154</v>
      </c>
      <c r="AL1642" t="n">
        <v>9.544487019285201</v>
      </c>
      <c r="AM1642" t="n">
        <v>1</v>
      </c>
      <c r="AN1642" t="n">
        <v>0</v>
      </c>
      <c r="AO1642" t="n">
        <v>11.66264204306253</v>
      </c>
      <c r="AP1642" t="n">
        <v>0</v>
      </c>
      <c r="AQ1642" t="n">
        <v>2.662618967912467</v>
      </c>
      <c r="AR1642" t="n">
        <v>1</v>
      </c>
      <c r="AS1642" t="n">
        <v>0</v>
      </c>
      <c r="AT1642" t="n">
        <v>0</v>
      </c>
      <c r="AU1642" t="n">
        <v>0</v>
      </c>
      <c r="AV1642" t="n">
        <v>2.655812707919421</v>
      </c>
      <c r="AW1642" t="n">
        <v>0.834942428478728</v>
      </c>
    </row>
    <row r="1643" spans="1:49">
      <c r="A1643" t="n">
        <v>-101.3706969</v>
      </c>
      <c r="B1643" t="n">
        <v>79.92879735</v>
      </c>
      <c r="C1643" t="n">
        <v>64.11227078108028</v>
      </c>
      <c r="D1643" t="n">
        <v>101.871504942223</v>
      </c>
      <c r="E1643" t="n">
        <v>2286.91896956092</v>
      </c>
      <c r="F1643" t="n">
        <v>1640</v>
      </c>
      <c r="G1643" t="n">
        <v>104.433772</v>
      </c>
      <c r="H1643" t="n">
        <v>-0.1258563701554127</v>
      </c>
      <c r="I1643" t="n">
        <v>2.118003103177513</v>
      </c>
      <c r="J1643" t="n">
        <v>0</v>
      </c>
      <c r="K1643" t="n">
        <v>0</v>
      </c>
      <c r="L1643" t="n">
        <v>-0.05499220611631533</v>
      </c>
      <c r="M1643" t="n">
        <v>0</v>
      </c>
      <c r="N1643" t="n">
        <v>90.04542250197262</v>
      </c>
      <c r="O1643" t="n">
        <v>8.193778980285662</v>
      </c>
      <c r="P1643" t="b">
        <v>1</v>
      </c>
      <c r="Q1643" t="n">
        <v>0</v>
      </c>
      <c r="R1643" t="b">
        <v>0</v>
      </c>
      <c r="S1643" t="n">
        <v>8.193778980285662</v>
      </c>
      <c r="T1643" t="n">
        <v>860.3080248657561</v>
      </c>
      <c r="U1643" t="n">
        <v>3393.054850070542</v>
      </c>
      <c r="V1643" t="n">
        <v>90.94978005244739</v>
      </c>
      <c r="W1643" t="n">
        <v>5</v>
      </c>
      <c r="X1643" t="n">
        <v>2286.918968947546</v>
      </c>
      <c r="Y1643" t="b">
        <v>0</v>
      </c>
      <c r="Z1643" t="n">
        <v>2286.918968947546</v>
      </c>
      <c r="AA1643" t="b">
        <v>0</v>
      </c>
      <c r="AB1643" t="n">
        <v>23.06028905995117</v>
      </c>
      <c r="AC1643" t="n">
        <v>8.193778980285662</v>
      </c>
      <c r="AD1643" t="b">
        <v>0</v>
      </c>
      <c r="AE1643" t="n">
        <v>0</v>
      </c>
      <c r="AF1643" t="n">
        <v>0</v>
      </c>
      <c r="AG1643" t="n">
        <v>0.911421956707516</v>
      </c>
      <c r="AH1643" t="n">
        <v>52.95263364038274</v>
      </c>
      <c r="AI1643" t="n">
        <v>37.53923028973372</v>
      </c>
      <c r="AJ1643" t="n">
        <v>8.990104879506566</v>
      </c>
      <c r="AK1643" t="n">
        <v>3.325151565770561</v>
      </c>
      <c r="AL1643" t="n">
        <v>8.990104879506566</v>
      </c>
      <c r="AM1643" t="n">
        <v>1</v>
      </c>
      <c r="AN1643" t="n">
        <v>0</v>
      </c>
      <c r="AO1643" t="n">
        <v>11.10827745348876</v>
      </c>
      <c r="AP1643" t="n">
        <v>0</v>
      </c>
      <c r="AQ1643" t="n">
        <v>2.565091798886491</v>
      </c>
      <c r="AR1643" t="n">
        <v>1</v>
      </c>
      <c r="AS1643" t="n">
        <v>0</v>
      </c>
      <c r="AT1643" t="n">
        <v>0</v>
      </c>
      <c r="AU1643" t="n">
        <v>0</v>
      </c>
      <c r="AV1643" t="n">
        <v>2.55819972304087</v>
      </c>
      <c r="AW1643" t="n">
        <v>0.804254563177638</v>
      </c>
    </row>
    <row r="1644" spans="1:49">
      <c r="A1644" t="n">
        <v>-101.3706969</v>
      </c>
      <c r="B1644" t="n">
        <v>79.92879735</v>
      </c>
      <c r="C1644" t="n">
        <v>64.06385300268025</v>
      </c>
      <c r="D1644" t="n">
        <v>101.794571277396</v>
      </c>
      <c r="E1644" t="n">
        <v>2277.94383253887</v>
      </c>
      <c r="F1644" t="n">
        <v>1641</v>
      </c>
      <c r="G1644" t="n">
        <v>104.02391605</v>
      </c>
      <c r="H1644" t="n">
        <v>-0.09469842001106699</v>
      </c>
      <c r="I1644" t="n">
        <v>2.118003103177513</v>
      </c>
      <c r="J1644" t="n">
        <v>0</v>
      </c>
      <c r="K1644" t="n">
        <v>0</v>
      </c>
      <c r="L1644" t="n">
        <v>-0.04507601898347163</v>
      </c>
      <c r="M1644" t="n">
        <v>0</v>
      </c>
      <c r="N1644" t="n">
        <v>90.07317555660804</v>
      </c>
      <c r="O1644" t="n">
        <v>9.615367637373438</v>
      </c>
      <c r="P1644" t="b">
        <v>1</v>
      </c>
      <c r="Q1644" t="n">
        <v>0</v>
      </c>
      <c r="R1644" t="b">
        <v>0</v>
      </c>
      <c r="S1644" t="n">
        <v>9.615367637373438</v>
      </c>
      <c r="T1644" t="n">
        <v>856.9316997932117</v>
      </c>
      <c r="U1644" t="n">
        <v>3379.738623984427</v>
      </c>
      <c r="V1644" t="n">
        <v>107.1497266003657</v>
      </c>
      <c r="W1644" t="n">
        <v>5</v>
      </c>
      <c r="X1644" t="n">
        <v>2277.943832565504</v>
      </c>
      <c r="Y1644" t="b">
        <v>0</v>
      </c>
      <c r="Z1644" t="n">
        <v>2277.943832565504</v>
      </c>
      <c r="AA1644" t="b">
        <v>0</v>
      </c>
      <c r="AB1644" t="n">
        <v>27.16778057818604</v>
      </c>
      <c r="AC1644" t="n">
        <v>9.615367637373438</v>
      </c>
      <c r="AD1644" t="b">
        <v>0</v>
      </c>
      <c r="AE1644" t="n">
        <v>0</v>
      </c>
      <c r="AF1644" t="n">
        <v>0</v>
      </c>
      <c r="AG1644" t="n">
        <v>0.9196707089172618</v>
      </c>
      <c r="AH1644" t="n">
        <v>52.97745869176217</v>
      </c>
      <c r="AI1644" t="n">
        <v>43.82903510871723</v>
      </c>
      <c r="AJ1644" t="n">
        <v>10.45522875105342</v>
      </c>
      <c r="AK1644" t="n">
        <v>3.520755319123701</v>
      </c>
      <c r="AL1644" t="n">
        <v>10.45522875105342</v>
      </c>
      <c r="AM1644" t="n">
        <v>1</v>
      </c>
      <c r="AN1644" t="n">
        <v>0</v>
      </c>
      <c r="AO1644" t="n">
        <v>12.57332537829855</v>
      </c>
      <c r="AP1644" t="n">
        <v>0</v>
      </c>
      <c r="AQ1644" t="n">
        <v>2.813451197141344</v>
      </c>
      <c r="AR1644" t="n">
        <v>1</v>
      </c>
      <c r="AS1644" t="n">
        <v>0</v>
      </c>
      <c r="AT1644" t="n">
        <v>0</v>
      </c>
      <c r="AU1644" t="n">
        <v>0</v>
      </c>
      <c r="AV1644" t="n">
        <v>2.80622134338475</v>
      </c>
      <c r="AW1644" t="n">
        <v>0.8822283500292638</v>
      </c>
    </row>
    <row r="1645" spans="1:49">
      <c r="A1645" t="n">
        <v>-101.3706969</v>
      </c>
      <c r="B1645" t="n">
        <v>79.92879735</v>
      </c>
      <c r="C1645" t="n">
        <v>64.03428831806224</v>
      </c>
      <c r="D1645" t="n">
        <v>101.7475943277655</v>
      </c>
      <c r="E1645" t="n">
        <v>2272.949099804535</v>
      </c>
      <c r="F1645" t="n">
        <v>1642</v>
      </c>
      <c r="G1645" t="n">
        <v>103.79582805</v>
      </c>
      <c r="H1645" t="n">
        <v>-0.02696990813364231</v>
      </c>
      <c r="I1645" t="n">
        <v>2.118003103177513</v>
      </c>
      <c r="J1645" t="n">
        <v>0</v>
      </c>
      <c r="K1645" t="n">
        <v>0</v>
      </c>
      <c r="L1645" t="n">
        <v>-0.01903901344464765</v>
      </c>
      <c r="M1645" t="n">
        <v>0</v>
      </c>
      <c r="N1645" t="n">
        <v>90.10092861124345</v>
      </c>
      <c r="O1645" t="n">
        <v>12.8707245234348</v>
      </c>
      <c r="P1645" t="b">
        <v>1</v>
      </c>
      <c r="Q1645" t="n">
        <v>0</v>
      </c>
      <c r="R1645" t="b">
        <v>0</v>
      </c>
      <c r="S1645" t="n">
        <v>12.8707245234348</v>
      </c>
      <c r="T1645" t="n">
        <v>855.0527488272772</v>
      </c>
      <c r="U1645" t="n">
        <v>3372.328041374782</v>
      </c>
      <c r="V1645" t="n">
        <v>143.7412673233228</v>
      </c>
      <c r="W1645" t="n">
        <v>5</v>
      </c>
      <c r="X1645" t="n">
        <v>2272.949099886603</v>
      </c>
      <c r="Y1645" t="b">
        <v>0</v>
      </c>
      <c r="Z1645" t="n">
        <v>2272.949099886603</v>
      </c>
      <c r="AA1645" t="b">
        <v>0</v>
      </c>
      <c r="AB1645" t="n">
        <v>36.44555459516297</v>
      </c>
      <c r="AC1645" t="n">
        <v>12.8707245234348</v>
      </c>
      <c r="AD1645" t="b">
        <v>0</v>
      </c>
      <c r="AE1645" t="n">
        <v>0</v>
      </c>
      <c r="AF1645" t="n">
        <v>0</v>
      </c>
      <c r="AG1645" t="n">
        <v>0.9316087599607337</v>
      </c>
      <c r="AH1645" t="n">
        <v>53.00387789140099</v>
      </c>
      <c r="AI1645" t="n">
        <v>58.04316732756263</v>
      </c>
      <c r="AJ1645" t="n">
        <v>13.81558984479417</v>
      </c>
      <c r="AK1645" t="n">
        <v>3.969644189338638</v>
      </c>
      <c r="AL1645" t="n">
        <v>13.81558984479417</v>
      </c>
      <c r="AM1645" t="n">
        <v>1</v>
      </c>
      <c r="AN1645" t="n">
        <v>0</v>
      </c>
      <c r="AO1645" t="n">
        <v>15.93359909987059</v>
      </c>
      <c r="AP1645" t="n">
        <v>0</v>
      </c>
      <c r="AQ1645" t="n">
        <v>3.394587046580729</v>
      </c>
      <c r="AR1645" t="n">
        <v>1</v>
      </c>
      <c r="AS1645" t="n">
        <v>0</v>
      </c>
      <c r="AT1645" t="n">
        <v>0</v>
      </c>
      <c r="AU1645" t="n">
        <v>0</v>
      </c>
      <c r="AV1645" t="n">
        <v>3.387021462014974</v>
      </c>
      <c r="AW1645" t="n">
        <v>1.064822047266955</v>
      </c>
    </row>
    <row r="1646" spans="1:49">
      <c r="A1646" t="n">
        <v>-101.3706969</v>
      </c>
      <c r="B1646" t="n">
        <v>79.92879735</v>
      </c>
      <c r="C1646" t="n">
        <v>64.03492576714751</v>
      </c>
      <c r="D1646" t="n">
        <v>101.7486072055945</v>
      </c>
      <c r="E1646" t="n">
        <v>2274.3609278217</v>
      </c>
      <c r="F1646" t="n">
        <v>1643</v>
      </c>
      <c r="G1646" t="n">
        <v>103.86030015</v>
      </c>
      <c r="H1646" t="n">
        <v>0.06623146921228873</v>
      </c>
      <c r="I1646" t="n">
        <v>2.118003103177513</v>
      </c>
      <c r="J1646" t="n">
        <v>0</v>
      </c>
      <c r="K1646" t="n">
        <v>0</v>
      </c>
      <c r="L1646" t="n">
        <v>0.02136475227451812</v>
      </c>
      <c r="M1646" t="n">
        <v>0</v>
      </c>
      <c r="N1646" t="n">
        <v>90.12868166587886</v>
      </c>
      <c r="O1646" t="n">
        <v>17.46039770550094</v>
      </c>
      <c r="P1646" t="b">
        <v>1</v>
      </c>
      <c r="Q1646" t="n">
        <v>0</v>
      </c>
      <c r="R1646" t="b">
        <v>0</v>
      </c>
      <c r="S1646" t="n">
        <v>17.46039770550094</v>
      </c>
      <c r="T1646" t="n">
        <v>855.5838592520731</v>
      </c>
      <c r="U1646" t="n">
        <v>3374.422740890177</v>
      </c>
      <c r="V1646" t="n">
        <v>194.8780524408283</v>
      </c>
      <c r="W1646" t="n">
        <v>5</v>
      </c>
      <c r="X1646" t="n">
        <v>2274.360927359979</v>
      </c>
      <c r="Y1646" t="b">
        <v>0</v>
      </c>
      <c r="Z1646" t="n">
        <v>2274.360927359979</v>
      </c>
      <c r="AA1646" t="b">
        <v>0</v>
      </c>
      <c r="AB1646" t="n">
        <v>49.41127090284692</v>
      </c>
      <c r="AC1646" t="n">
        <v>17.46039770550094</v>
      </c>
      <c r="AD1646" t="b">
        <v>0</v>
      </c>
      <c r="AE1646" t="n">
        <v>0</v>
      </c>
      <c r="AF1646" t="n">
        <v>0</v>
      </c>
      <c r="AG1646" t="n">
        <v>0.9409525350584499</v>
      </c>
      <c r="AH1646" t="n">
        <v>53.03398598807394</v>
      </c>
      <c r="AI1646" t="n">
        <v>77.91093410383864</v>
      </c>
      <c r="AJ1646" t="n">
        <v>18.5560876398684</v>
      </c>
      <c r="AK1646" t="n">
        <v>4.600443150059832</v>
      </c>
      <c r="AL1646" t="n">
        <v>18.5560876398684</v>
      </c>
      <c r="AM1646" t="n">
        <v>1</v>
      </c>
      <c r="AN1646" t="n">
        <v>0</v>
      </c>
      <c r="AO1646" t="n">
        <v>20.67414306849503</v>
      </c>
      <c r="AP1646" t="n">
        <v>0</v>
      </c>
      <c r="AQ1646" t="n">
        <v>4.233073135764684</v>
      </c>
      <c r="AR1646" t="n">
        <v>1</v>
      </c>
      <c r="AS1646" t="n">
        <v>0</v>
      </c>
      <c r="AT1646" t="n">
        <v>0</v>
      </c>
      <c r="AU1646" t="n">
        <v>0</v>
      </c>
      <c r="AV1646" t="n">
        <v>4.225678835513389</v>
      </c>
      <c r="AW1646" t="n">
        <v>1.328481687874264</v>
      </c>
    </row>
    <row r="1647" spans="1:49">
      <c r="A1647" t="n">
        <v>-101.3706969</v>
      </c>
      <c r="B1647" t="n">
        <v>79.92879735</v>
      </c>
      <c r="C1647" t="n">
        <v>64.07241315272107</v>
      </c>
      <c r="D1647" t="n">
        <v>101.808172969499</v>
      </c>
      <c r="E1647" t="n">
        <v>2283.3983985499</v>
      </c>
      <c r="F1647" t="n">
        <v>1644</v>
      </c>
      <c r="G1647" t="n">
        <v>104.27300265</v>
      </c>
      <c r="H1647" t="n">
        <v>0.1596895312844708</v>
      </c>
      <c r="I1647" t="n">
        <v>2.118003103177513</v>
      </c>
      <c r="J1647" t="n">
        <v>0</v>
      </c>
      <c r="K1647" t="n">
        <v>0</v>
      </c>
      <c r="L1647" t="n">
        <v>0.07213419813317273</v>
      </c>
      <c r="M1647" t="n">
        <v>0</v>
      </c>
      <c r="N1647" t="n">
        <v>90.15643472051427</v>
      </c>
      <c r="O1647" t="n">
        <v>22.20726021250129</v>
      </c>
      <c r="P1647" t="b">
        <v>1</v>
      </c>
      <c r="Q1647" t="n">
        <v>0</v>
      </c>
      <c r="R1647" t="b">
        <v>0</v>
      </c>
      <c r="S1647" t="n">
        <v>22.20726021250129</v>
      </c>
      <c r="T1647" t="n">
        <v>858.9836337295492</v>
      </c>
      <c r="U1647" t="n">
        <v>3387.831451429342</v>
      </c>
      <c r="V1647" t="n">
        <v>246.877479143708</v>
      </c>
      <c r="W1647" t="n">
        <v>5</v>
      </c>
      <c r="X1647" t="n">
        <v>2283.398398263377</v>
      </c>
      <c r="Y1647" t="b">
        <v>0</v>
      </c>
      <c r="Z1647" t="n">
        <v>2283.398398263377</v>
      </c>
      <c r="AA1647" t="b">
        <v>0</v>
      </c>
      <c r="AB1647" t="n">
        <v>62.59570972203551</v>
      </c>
      <c r="AC1647" t="n">
        <v>22.20726021250129</v>
      </c>
      <c r="AD1647" t="b">
        <v>0</v>
      </c>
      <c r="AE1647" t="n">
        <v>0</v>
      </c>
      <c r="AF1647" t="n">
        <v>0</v>
      </c>
      <c r="AG1647" t="n">
        <v>0.946547181174337</v>
      </c>
      <c r="AH1647" t="n">
        <v>53.06925028398913</v>
      </c>
      <c r="AI1647" t="n">
        <v>98.11658069293108</v>
      </c>
      <c r="AJ1647" t="n">
        <v>23.46133468481706</v>
      </c>
      <c r="AK1647" t="n">
        <v>5.244607811572777</v>
      </c>
      <c r="AL1647" t="n">
        <v>23.46133468481706</v>
      </c>
      <c r="AM1647" t="n">
        <v>1</v>
      </c>
      <c r="AN1647" t="n">
        <v>0</v>
      </c>
      <c r="AO1647" t="n">
        <v>25.57963051728623</v>
      </c>
      <c r="AP1647" t="n">
        <v>0</v>
      </c>
      <c r="AQ1647" t="n">
        <v>5.122662437277704</v>
      </c>
      <c r="AR1647" t="n">
        <v>1</v>
      </c>
      <c r="AS1647" t="n">
        <v>0</v>
      </c>
      <c r="AT1647" t="n">
        <v>0</v>
      </c>
      <c r="AU1647" t="n">
        <v>0</v>
      </c>
      <c r="AV1647" t="n">
        <v>5.116299673757831</v>
      </c>
      <c r="AW1647" t="n">
        <v>1.608477759630442</v>
      </c>
    </row>
    <row r="1648" spans="1:49">
      <c r="A1648" t="n">
        <v>-101.3706969</v>
      </c>
      <c r="B1648" t="n">
        <v>79.92879735</v>
      </c>
      <c r="C1648" t="n">
        <v>64.14395782051483</v>
      </c>
      <c r="D1648" t="n">
        <v>101.921854217877</v>
      </c>
      <c r="E1648" t="n">
        <v>2299.07610649539</v>
      </c>
      <c r="F1648" t="n">
        <v>1645</v>
      </c>
      <c r="G1648" t="n">
        <v>104.9889363</v>
      </c>
      <c r="H1648" t="n">
        <v>0.235540530649839</v>
      </c>
      <c r="I1648" t="n">
        <v>2.118003103177513</v>
      </c>
      <c r="J1648" t="n">
        <v>0</v>
      </c>
      <c r="K1648" t="n">
        <v>0</v>
      </c>
      <c r="L1648" t="n">
        <v>0.1278358354237981</v>
      </c>
      <c r="M1648" t="n">
        <v>0</v>
      </c>
      <c r="N1648" t="n">
        <v>90.18418777514968</v>
      </c>
      <c r="O1648" t="n">
        <v>26.25429374457136</v>
      </c>
      <c r="P1648" t="b">
        <v>1</v>
      </c>
      <c r="Q1648" t="n">
        <v>0</v>
      </c>
      <c r="R1648" t="b">
        <v>0</v>
      </c>
      <c r="S1648" t="n">
        <v>26.25429374457136</v>
      </c>
      <c r="T1648" t="n">
        <v>864.8813759308597</v>
      </c>
      <c r="U1648" t="n">
        <v>3411.092146671311</v>
      </c>
      <c r="V1648" t="n">
        <v>289.8779469499778</v>
      </c>
      <c r="W1648" t="n">
        <v>5</v>
      </c>
      <c r="X1648" t="n">
        <v>2299.076106856463</v>
      </c>
      <c r="Y1648" t="b">
        <v>0</v>
      </c>
      <c r="Z1648" t="n">
        <v>2299.076106856463</v>
      </c>
      <c r="AA1648" t="b">
        <v>0</v>
      </c>
      <c r="AB1648" t="n">
        <v>73.49846525100857</v>
      </c>
      <c r="AC1648" t="n">
        <v>26.25429374457136</v>
      </c>
      <c r="AD1648" t="b">
        <v>0</v>
      </c>
      <c r="AE1648" t="n">
        <v>0</v>
      </c>
      <c r="AF1648" t="n">
        <v>0</v>
      </c>
      <c r="AG1648" t="n">
        <v>0.9496639943288201</v>
      </c>
      <c r="AH1648" t="n">
        <v>53.1098520966071</v>
      </c>
      <c r="AI1648" t="n">
        <v>114.8281588850517</v>
      </c>
      <c r="AJ1648" t="n">
        <v>27.64587675362665</v>
      </c>
      <c r="AK1648" t="n">
        <v>5.779990856849111</v>
      </c>
      <c r="AL1648" t="n">
        <v>27.64587675362665</v>
      </c>
      <c r="AM1648" t="n">
        <v>1</v>
      </c>
      <c r="AN1648" t="n">
        <v>0</v>
      </c>
      <c r="AO1648" t="n">
        <v>29.76452570369273</v>
      </c>
      <c r="AP1648" t="n">
        <v>0</v>
      </c>
      <c r="AQ1648" t="n">
        <v>5.898671914086234</v>
      </c>
      <c r="AR1648" t="n">
        <v>1</v>
      </c>
      <c r="AS1648" t="n">
        <v>0</v>
      </c>
      <c r="AT1648" t="n">
        <v>0</v>
      </c>
      <c r="AU1648" t="n">
        <v>0</v>
      </c>
      <c r="AV1648" t="n">
        <v>5.89400658751828</v>
      </c>
      <c r="AW1648" t="n">
        <v>1.852975610432784</v>
      </c>
    </row>
    <row r="1649" spans="1:49">
      <c r="A1649" t="n">
        <v>-101.3706969</v>
      </c>
      <c r="B1649" t="n">
        <v>79.92879735</v>
      </c>
      <c r="C1649" t="n">
        <v>64.24515956176609</v>
      </c>
      <c r="D1649" t="n">
        <v>102.082659217582</v>
      </c>
      <c r="E1649" t="n">
        <v>2320.109333851605</v>
      </c>
      <c r="F1649" t="n">
        <v>1646</v>
      </c>
      <c r="G1649" t="n">
        <v>105.9494335</v>
      </c>
      <c r="H1649" t="n">
        <v>0.2951740544495109</v>
      </c>
      <c r="I1649" t="n">
        <v>2.118003103177513</v>
      </c>
      <c r="J1649" t="n">
        <v>0</v>
      </c>
      <c r="K1649" t="n">
        <v>0</v>
      </c>
      <c r="L1649" t="n">
        <v>0.1802392921975581</v>
      </c>
      <c r="M1649" t="n">
        <v>0</v>
      </c>
      <c r="N1649" t="n">
        <v>90.21194082978509</v>
      </c>
      <c r="O1649" t="n">
        <v>29.66150635150759</v>
      </c>
      <c r="P1649" t="b">
        <v>1</v>
      </c>
      <c r="Q1649" t="n">
        <v>0</v>
      </c>
      <c r="R1649" t="b">
        <v>0</v>
      </c>
      <c r="S1649" t="n">
        <v>29.66150635150759</v>
      </c>
      <c r="T1649" t="n">
        <v>872.7937919357233</v>
      </c>
      <c r="U1649" t="n">
        <v>3442.298715394493</v>
      </c>
      <c r="V1649" t="n">
        <v>324.5285701396288</v>
      </c>
      <c r="W1649" t="n">
        <v>5</v>
      </c>
      <c r="X1649" t="n">
        <v>2320.109334175888</v>
      </c>
      <c r="Y1649" t="b">
        <v>0</v>
      </c>
      <c r="Z1649" t="n">
        <v>2320.109334175888</v>
      </c>
      <c r="AA1649" t="b">
        <v>0</v>
      </c>
      <c r="AB1649" t="n">
        <v>82.28412021795862</v>
      </c>
      <c r="AC1649" t="n">
        <v>29.66150635150759</v>
      </c>
      <c r="AD1649" t="b">
        <v>0</v>
      </c>
      <c r="AE1649" t="n">
        <v>0</v>
      </c>
      <c r="AF1649" t="n">
        <v>0</v>
      </c>
      <c r="AG1649" t="n">
        <v>0.9515646875983669</v>
      </c>
      <c r="AH1649" t="n">
        <v>53.1550542285267</v>
      </c>
      <c r="AI1649" t="n">
        <v>128.2973885111894</v>
      </c>
      <c r="AJ1649" t="n">
        <v>31.17129790342431</v>
      </c>
      <c r="AK1649" t="n">
        <v>6.21412409285314</v>
      </c>
      <c r="AL1649" t="n">
        <v>31.17129790342431</v>
      </c>
      <c r="AM1649" t="n">
        <v>1</v>
      </c>
      <c r="AN1649" t="n">
        <v>0</v>
      </c>
      <c r="AO1649" t="n">
        <v>33.29032276534068</v>
      </c>
      <c r="AP1649" t="n">
        <v>0</v>
      </c>
      <c r="AQ1649" t="n">
        <v>6.56366218949071</v>
      </c>
      <c r="AR1649" t="n">
        <v>1</v>
      </c>
      <c r="AS1649" t="n">
        <v>0</v>
      </c>
      <c r="AT1649" t="n">
        <v>0</v>
      </c>
      <c r="AU1649" t="n">
        <v>0</v>
      </c>
      <c r="AV1649" t="n">
        <v>6.561117959656797</v>
      </c>
      <c r="AW1649" t="n">
        <v>2.06270410049467</v>
      </c>
    </row>
    <row r="1650" spans="1:49">
      <c r="A1650" t="n">
        <v>-101.3706969</v>
      </c>
      <c r="B1650" t="n">
        <v>79.92879735</v>
      </c>
      <c r="C1650" t="n">
        <v>64.37021064475633</v>
      </c>
      <c r="D1650" t="n">
        <v>102.281359745011</v>
      </c>
      <c r="E1650" t="n">
        <v>2345.250887455385</v>
      </c>
      <c r="F1650" t="n">
        <v>1647</v>
      </c>
      <c r="G1650" t="n">
        <v>107.0975403</v>
      </c>
      <c r="H1650" t="n">
        <v>0.3409332515521282</v>
      </c>
      <c r="I1650" t="n">
        <v>2.118003103177513</v>
      </c>
      <c r="J1650" t="n">
        <v>0</v>
      </c>
      <c r="K1650" t="n">
        <v>0</v>
      </c>
      <c r="L1650" t="n">
        <v>0.2230574900848799</v>
      </c>
      <c r="M1650" t="n">
        <v>0</v>
      </c>
      <c r="N1650" t="n">
        <v>90.2396938844205</v>
      </c>
      <c r="O1650" t="n">
        <v>32.52133190495967</v>
      </c>
      <c r="P1650" t="b">
        <v>1</v>
      </c>
      <c r="Q1650" t="n">
        <v>0</v>
      </c>
      <c r="R1650" t="b">
        <v>0</v>
      </c>
      <c r="S1650" t="n">
        <v>32.52133190495967</v>
      </c>
      <c r="T1650" t="n">
        <v>882.2517045872261</v>
      </c>
      <c r="U1650" t="n">
        <v>3479.60072289202</v>
      </c>
      <c r="V1650" t="n">
        <v>352.0036766170803</v>
      </c>
      <c r="W1650" t="n">
        <v>5</v>
      </c>
      <c r="X1650" t="n">
        <v>2345.250887229221</v>
      </c>
      <c r="Y1650" t="b">
        <v>0</v>
      </c>
      <c r="Z1650" t="n">
        <v>2345.250887229221</v>
      </c>
      <c r="AA1650" t="b">
        <v>0</v>
      </c>
      <c r="AB1650" t="n">
        <v>89.25042510575058</v>
      </c>
      <c r="AC1650" t="n">
        <v>32.52133190495967</v>
      </c>
      <c r="AD1650" t="b">
        <v>0</v>
      </c>
      <c r="AE1650" t="n">
        <v>0</v>
      </c>
      <c r="AF1650" t="n">
        <v>0</v>
      </c>
      <c r="AG1650" t="n">
        <v>0.9527914490784278</v>
      </c>
      <c r="AH1650" t="n">
        <v>53.20419422676108</v>
      </c>
      <c r="AI1650" t="n">
        <v>138.9800763586734</v>
      </c>
      <c r="AJ1650" t="n">
        <v>34.1326865773359</v>
      </c>
      <c r="AK1650" t="n">
        <v>6.561048011862425</v>
      </c>
      <c r="AL1650" t="n">
        <v>34.1326865773359</v>
      </c>
      <c r="AM1650" t="n">
        <v>1</v>
      </c>
      <c r="AN1650" t="n">
        <v>0</v>
      </c>
      <c r="AO1650" t="n">
        <v>36.25206388816079</v>
      </c>
      <c r="AP1650" t="n">
        <v>0</v>
      </c>
      <c r="AQ1650" t="n">
        <v>7.129013713950569</v>
      </c>
      <c r="AR1650" t="n">
        <v>1</v>
      </c>
      <c r="AS1650" t="n">
        <v>0</v>
      </c>
      <c r="AT1650" t="n">
        <v>0</v>
      </c>
      <c r="AU1650" t="n">
        <v>0</v>
      </c>
      <c r="AV1650" t="n">
        <v>7.128820187704726</v>
      </c>
      <c r="AW1650" t="n">
        <v>2.241180043292028</v>
      </c>
    </row>
    <row r="1651" spans="1:49">
      <c r="A1651" t="n">
        <v>-101.3706969</v>
      </c>
      <c r="B1651" t="n">
        <v>79.92879735</v>
      </c>
      <c r="C1651" t="n">
        <v>64.51567062683291</v>
      </c>
      <c r="D1651" t="n">
        <v>102.512489092053</v>
      </c>
      <c r="E1651" t="n">
        <v>2373.65900942766</v>
      </c>
      <c r="F1651" t="n">
        <v>1648</v>
      </c>
      <c r="G1651" t="n">
        <v>108.3948173</v>
      </c>
      <c r="H1651" t="n">
        <v>0.3789127726753101</v>
      </c>
      <c r="I1651" t="n">
        <v>2.118003103177513</v>
      </c>
      <c r="J1651" t="n">
        <v>0</v>
      </c>
      <c r="K1651" t="n">
        <v>0</v>
      </c>
      <c r="L1651" t="n">
        <v>0.2507701429256253</v>
      </c>
      <c r="M1651" t="n">
        <v>0</v>
      </c>
      <c r="N1651" t="n">
        <v>90.26744693905592</v>
      </c>
      <c r="O1651" t="n">
        <v>35.11872030799661</v>
      </c>
      <c r="P1651" t="b">
        <v>1</v>
      </c>
      <c r="Q1651" t="n">
        <v>0</v>
      </c>
      <c r="R1651" t="b">
        <v>0</v>
      </c>
      <c r="S1651" t="n">
        <v>35.11872030799661</v>
      </c>
      <c r="T1651" t="n">
        <v>892.9384565085659</v>
      </c>
      <c r="U1651" t="n">
        <v>3521.749272469784</v>
      </c>
      <c r="V1651" t="n">
        <v>375.567961577144</v>
      </c>
      <c r="W1651" t="n">
        <v>5</v>
      </c>
      <c r="X1651" t="n">
        <v>2373.659009644634</v>
      </c>
      <c r="Y1651" t="b">
        <v>0</v>
      </c>
      <c r="Z1651" t="n">
        <v>2373.659009644634</v>
      </c>
      <c r="AA1651" t="b">
        <v>0</v>
      </c>
      <c r="AB1651" t="n">
        <v>95.22514238771402</v>
      </c>
      <c r="AC1651" t="n">
        <v>35.11872030799661</v>
      </c>
      <c r="AD1651" t="b">
        <v>0</v>
      </c>
      <c r="AE1651" t="n">
        <v>0</v>
      </c>
      <c r="AF1651" t="n">
        <v>0</v>
      </c>
      <c r="AG1651" t="n">
        <v>0.9536889117991566</v>
      </c>
      <c r="AH1651" t="n">
        <v>53.25670746767944</v>
      </c>
      <c r="AI1651" t="n">
        <v>148.1443186547263</v>
      </c>
      <c r="AJ1651" t="n">
        <v>36.82408369595523</v>
      </c>
      <c r="AK1651" t="n">
        <v>6.860724607672864</v>
      </c>
      <c r="AL1651" t="n">
        <v>36.82408369595523</v>
      </c>
      <c r="AM1651" t="n">
        <v>1</v>
      </c>
      <c r="AN1651" t="n">
        <v>0</v>
      </c>
      <c r="AO1651" t="n">
        <v>38.94377187813247</v>
      </c>
      <c r="AP1651" t="n">
        <v>0</v>
      </c>
      <c r="AQ1651" t="n">
        <v>7.647364088131072</v>
      </c>
      <c r="AR1651" t="n">
        <v>1</v>
      </c>
      <c r="AS1651" t="n">
        <v>0</v>
      </c>
      <c r="AT1651" t="n">
        <v>0</v>
      </c>
      <c r="AU1651" t="n">
        <v>0</v>
      </c>
      <c r="AV1651" t="n">
        <v>7.649780539911231</v>
      </c>
      <c r="AW1651" t="n">
        <v>2.404961133846863</v>
      </c>
    </row>
    <row r="1652" spans="1:49">
      <c r="A1652" t="n">
        <v>-101.3706969</v>
      </c>
      <c r="B1652" t="n">
        <v>79.92879735</v>
      </c>
      <c r="C1652" t="n">
        <v>64.67968903016174</v>
      </c>
      <c r="D1652" t="n">
        <v>102.77310693294</v>
      </c>
      <c r="E1652" t="n">
        <v>2404.54898998401</v>
      </c>
      <c r="F1652" t="n">
        <v>1649</v>
      </c>
      <c r="G1652" t="n">
        <v>109.8054301</v>
      </c>
      <c r="H1652" t="n">
        <v>0.3999904910799543</v>
      </c>
      <c r="I1652" t="n">
        <v>2.118003103177513</v>
      </c>
      <c r="J1652" t="n">
        <v>0</v>
      </c>
      <c r="K1652" t="n">
        <v>0</v>
      </c>
      <c r="L1652" t="n">
        <v>0.2634786798625652</v>
      </c>
      <c r="M1652" t="n">
        <v>0</v>
      </c>
      <c r="N1652" t="n">
        <v>90.29519999369133</v>
      </c>
      <c r="O1652" t="n">
        <v>36.95819500812748</v>
      </c>
      <c r="P1652" t="b">
        <v>1</v>
      </c>
      <c r="Q1652" t="n">
        <v>0</v>
      </c>
      <c r="R1652" t="b">
        <v>0</v>
      </c>
      <c r="S1652" t="n">
        <v>36.95819500812748</v>
      </c>
      <c r="T1652" t="n">
        <v>904.5588498791927</v>
      </c>
      <c r="U1652" t="n">
        <v>3567.580103923536</v>
      </c>
      <c r="V1652" t="n">
        <v>390.1623044702911</v>
      </c>
      <c r="W1652" t="n">
        <v>5</v>
      </c>
      <c r="X1652" t="n">
        <v>2404.548990044464</v>
      </c>
      <c r="Y1652" t="b">
        <v>0</v>
      </c>
      <c r="Z1652" t="n">
        <v>2404.548990044464</v>
      </c>
      <c r="AA1652" t="b">
        <v>0</v>
      </c>
      <c r="AB1652" t="n">
        <v>98.92553358780201</v>
      </c>
      <c r="AC1652" t="n">
        <v>36.95819500812748</v>
      </c>
      <c r="AD1652" t="b">
        <v>0</v>
      </c>
      <c r="AE1652" t="n">
        <v>0</v>
      </c>
      <c r="AF1652" t="n">
        <v>0</v>
      </c>
      <c r="AG1652" t="n">
        <v>0.9541647614015363</v>
      </c>
      <c r="AH1652" t="n">
        <v>53.31233675508479</v>
      </c>
      <c r="AI1652" t="n">
        <v>153.824365186519</v>
      </c>
      <c r="AJ1652" t="n">
        <v>38.73355682706306</v>
      </c>
      <c r="AK1652" t="n">
        <v>7.050576480581299</v>
      </c>
      <c r="AL1652" t="n">
        <v>38.73355682706306</v>
      </c>
      <c r="AM1652" t="n">
        <v>1</v>
      </c>
      <c r="AN1652" t="n">
        <v>0</v>
      </c>
      <c r="AO1652" t="n">
        <v>40.85343097552481</v>
      </c>
      <c r="AP1652" t="n">
        <v>0</v>
      </c>
      <c r="AQ1652" t="n">
        <v>8.015858394055746</v>
      </c>
      <c r="AR1652" t="n">
        <v>1</v>
      </c>
      <c r="AS1652" t="n">
        <v>0</v>
      </c>
      <c r="AT1652" t="n">
        <v>0</v>
      </c>
      <c r="AU1652" t="n">
        <v>0</v>
      </c>
      <c r="AV1652" t="n">
        <v>8.020585205492454</v>
      </c>
      <c r="AW1652" t="n">
        <v>2.521535825672241</v>
      </c>
    </row>
    <row r="1653" spans="1:49">
      <c r="A1653" t="n">
        <v>-101.3706969</v>
      </c>
      <c r="B1653" t="n">
        <v>79.92879735</v>
      </c>
      <c r="C1653" t="n">
        <v>64.85311933099713</v>
      </c>
      <c r="D1653" t="n">
        <v>103.0486798542145</v>
      </c>
      <c r="E1653" t="n">
        <v>2436.143583370635</v>
      </c>
      <c r="F1653" t="n">
        <v>1650</v>
      </c>
      <c r="G1653" t="n">
        <v>111.24821955</v>
      </c>
      <c r="H1653" t="n">
        <v>0.3989604713382118</v>
      </c>
      <c r="I1653" t="n">
        <v>2.118003103177513</v>
      </c>
      <c r="J1653" t="n">
        <v>0</v>
      </c>
      <c r="K1653" t="n">
        <v>0</v>
      </c>
      <c r="L1653" t="n">
        <v>0.2642617897246598</v>
      </c>
      <c r="M1653" t="n">
        <v>0</v>
      </c>
      <c r="N1653" t="n">
        <v>90.32295304832674</v>
      </c>
      <c r="O1653" t="n">
        <v>37.69383130171075</v>
      </c>
      <c r="P1653" t="b">
        <v>1</v>
      </c>
      <c r="Q1653" t="n">
        <v>0</v>
      </c>
      <c r="R1653" t="b">
        <v>0</v>
      </c>
      <c r="S1653" t="n">
        <v>37.69383130171075</v>
      </c>
      <c r="T1653" t="n">
        <v>916.4443091349079</v>
      </c>
      <c r="U1653" t="n">
        <v>3614.456355228077</v>
      </c>
      <c r="V1653" t="n">
        <v>392.7675374885974</v>
      </c>
      <c r="W1653" t="n">
        <v>5</v>
      </c>
      <c r="X1653" t="n">
        <v>2436.143583423724</v>
      </c>
      <c r="Y1653" t="b">
        <v>0</v>
      </c>
      <c r="Z1653" t="n">
        <v>2436.143583423724</v>
      </c>
      <c r="AA1653" t="b">
        <v>0</v>
      </c>
      <c r="AB1653" t="n">
        <v>99.58608962692631</v>
      </c>
      <c r="AC1653" t="n">
        <v>37.69383130171075</v>
      </c>
      <c r="AD1653" t="b">
        <v>0</v>
      </c>
      <c r="AE1653" t="n">
        <v>0</v>
      </c>
      <c r="AF1653" t="n">
        <v>0</v>
      </c>
      <c r="AG1653" t="n">
        <v>0.9541942447671868</v>
      </c>
      <c r="AH1653" t="n">
        <v>53.37027830091787</v>
      </c>
      <c r="AI1653" t="n">
        <v>154.8467128016464</v>
      </c>
      <c r="AJ1653" t="n">
        <v>39.50331026247977</v>
      </c>
      <c r="AK1653" t="n">
        <v>7.092870625197918</v>
      </c>
      <c r="AL1653" t="n">
        <v>39.50331026247977</v>
      </c>
      <c r="AM1653" t="n">
        <v>1</v>
      </c>
      <c r="AN1653" t="n">
        <v>0</v>
      </c>
      <c r="AO1653" t="n">
        <v>41.62317360008073</v>
      </c>
      <c r="AP1653" t="n">
        <v>0</v>
      </c>
      <c r="AQ1653" t="n">
        <v>8.161247742619741</v>
      </c>
      <c r="AR1653" t="n">
        <v>1</v>
      </c>
      <c r="AS1653" t="n">
        <v>0</v>
      </c>
      <c r="AT1653" t="n">
        <v>0</v>
      </c>
      <c r="AU1653" t="n">
        <v>0</v>
      </c>
      <c r="AV1653" t="n">
        <v>8.167416266274135</v>
      </c>
      <c r="AW1653" t="n">
        <v>2.56769701847759</v>
      </c>
    </row>
    <row r="1654" spans="1:49">
      <c r="A1654" t="n">
        <v>-101.3706969</v>
      </c>
      <c r="B1654" t="n">
        <v>79.92879735</v>
      </c>
      <c r="C1654" t="n">
        <v>65.0258577333075</v>
      </c>
      <c r="D1654" t="n">
        <v>103.3231533799575</v>
      </c>
      <c r="E1654" t="n">
        <v>2466.852785129425</v>
      </c>
      <c r="F1654" t="n">
        <v>1651</v>
      </c>
      <c r="G1654" t="n">
        <v>112.650577</v>
      </c>
      <c r="H1654" t="n">
        <v>0.3751233735672006</v>
      </c>
      <c r="I1654" t="n">
        <v>2.118003103177513</v>
      </c>
      <c r="J1654" t="n">
        <v>0</v>
      </c>
      <c r="K1654" t="n">
        <v>0</v>
      </c>
      <c r="L1654" t="n">
        <v>0.2552158259599841</v>
      </c>
      <c r="M1654" t="n">
        <v>0</v>
      </c>
      <c r="N1654" t="n">
        <v>90.35070610296215</v>
      </c>
      <c r="O1654" t="n">
        <v>37.20434414159158</v>
      </c>
      <c r="P1654" t="b">
        <v>1</v>
      </c>
      <c r="Q1654" t="n">
        <v>0</v>
      </c>
      <c r="R1654" t="b">
        <v>0</v>
      </c>
      <c r="S1654" t="n">
        <v>37.20434414159158</v>
      </c>
      <c r="T1654" t="n">
        <v>927.9966963068017</v>
      </c>
      <c r="U1654" t="n">
        <v>3660.018970234026</v>
      </c>
      <c r="V1654" t="n">
        <v>382.8411436069612</v>
      </c>
      <c r="W1654" t="n">
        <v>5</v>
      </c>
      <c r="X1654" t="n">
        <v>2466.852785937734</v>
      </c>
      <c r="Y1654" t="b">
        <v>0</v>
      </c>
      <c r="Z1654" t="n">
        <v>2466.852785937734</v>
      </c>
      <c r="AA1654" t="b">
        <v>0</v>
      </c>
      <c r="AB1654" t="n">
        <v>97.06925547843845</v>
      </c>
      <c r="AC1654" t="n">
        <v>37.20434414159158</v>
      </c>
      <c r="AD1654" t="b">
        <v>0</v>
      </c>
      <c r="AE1654" t="n">
        <v>0</v>
      </c>
      <c r="AF1654" t="n">
        <v>0</v>
      </c>
      <c r="AG1654" t="n">
        <v>0.9537713849557297</v>
      </c>
      <c r="AH1654" t="n">
        <v>53.42933513466591</v>
      </c>
      <c r="AI1654" t="n">
        <v>151.0001968539253</v>
      </c>
      <c r="AJ1654" t="n">
        <v>39.00761202153119</v>
      </c>
      <c r="AK1654" t="n">
        <v>6.980529971969133</v>
      </c>
      <c r="AL1654" t="n">
        <v>39.00761202153119</v>
      </c>
      <c r="AM1654" t="n">
        <v>1</v>
      </c>
      <c r="AN1654" t="n">
        <v>0</v>
      </c>
      <c r="AO1654" t="n">
        <v>41.12726560216344</v>
      </c>
      <c r="AP1654" t="n">
        <v>0</v>
      </c>
      <c r="AQ1654" t="n">
        <v>8.059293231099886</v>
      </c>
      <c r="AR1654" t="n">
        <v>1</v>
      </c>
      <c r="AS1654" t="n">
        <v>0</v>
      </c>
      <c r="AT1654" t="n">
        <v>0</v>
      </c>
      <c r="AU1654" t="n">
        <v>0</v>
      </c>
      <c r="AV1654" t="n">
        <v>8.065779957520194</v>
      </c>
      <c r="AW1654" t="n">
        <v>2.535744288452772</v>
      </c>
    </row>
    <row r="1655" spans="1:49">
      <c r="A1655" t="n">
        <v>-101.3706969</v>
      </c>
      <c r="B1655" t="n">
        <v>79.92879735</v>
      </c>
      <c r="C1655" t="n">
        <v>65.18551007175837</v>
      </c>
      <c r="D1655" t="n">
        <v>103.57683374079</v>
      </c>
      <c r="E1655" t="n">
        <v>2494.829712069095</v>
      </c>
      <c r="F1655" t="n">
        <v>1652</v>
      </c>
      <c r="G1655" t="n">
        <v>113.92816315</v>
      </c>
      <c r="H1655" t="n">
        <v>0.3338323677263144</v>
      </c>
      <c r="I1655" t="n">
        <v>2.118003103177513</v>
      </c>
      <c r="J1655" t="n">
        <v>0</v>
      </c>
      <c r="K1655" t="n">
        <v>0</v>
      </c>
      <c r="L1655" t="n">
        <v>0.240004795196785</v>
      </c>
      <c r="M1655" t="n">
        <v>0</v>
      </c>
      <c r="N1655" t="n">
        <v>90.37845915759756</v>
      </c>
      <c r="O1655" t="n">
        <v>35.68791365450961</v>
      </c>
      <c r="P1655" t="b">
        <v>1</v>
      </c>
      <c r="Q1655" t="n">
        <v>0</v>
      </c>
      <c r="R1655" t="b">
        <v>0</v>
      </c>
      <c r="S1655" t="n">
        <v>35.68791365450961</v>
      </c>
      <c r="T1655" t="n">
        <v>938.5212382844902</v>
      </c>
      <c r="U1655" t="n">
        <v>3701.527763794029</v>
      </c>
      <c r="V1655" t="n">
        <v>363.1185508684391</v>
      </c>
      <c r="W1655" t="n">
        <v>5</v>
      </c>
      <c r="X1655" t="n">
        <v>2494.829712797176</v>
      </c>
      <c r="Y1655" t="b">
        <v>0</v>
      </c>
      <c r="Z1655" t="n">
        <v>2494.829712797176</v>
      </c>
      <c r="AA1655" t="b">
        <v>0</v>
      </c>
      <c r="AB1655" t="n">
        <v>92.06859809037503</v>
      </c>
      <c r="AC1655" t="n">
        <v>35.68791365450961</v>
      </c>
      <c r="AD1655" t="b">
        <v>0</v>
      </c>
      <c r="AE1655" t="n">
        <v>0</v>
      </c>
      <c r="AF1655" t="n">
        <v>0</v>
      </c>
      <c r="AG1655" t="n">
        <v>0.9529344749881633</v>
      </c>
      <c r="AH1655" t="n">
        <v>53.4881631726508</v>
      </c>
      <c r="AI1655" t="n">
        <v>143.3469955049431</v>
      </c>
      <c r="AJ1655" t="n">
        <v>37.45054312884724</v>
      </c>
      <c r="AK1655" t="n">
        <v>6.746701602309543</v>
      </c>
      <c r="AL1655" t="n">
        <v>37.45054312884724</v>
      </c>
      <c r="AM1655" t="n">
        <v>1</v>
      </c>
      <c r="AN1655" t="n">
        <v>0</v>
      </c>
      <c r="AO1655" t="n">
        <v>39.56987812986349</v>
      </c>
      <c r="AP1655" t="n">
        <v>0</v>
      </c>
      <c r="AQ1655" t="n">
        <v>7.754400460262744</v>
      </c>
      <c r="AR1655" t="n">
        <v>1</v>
      </c>
      <c r="AS1655" t="n">
        <v>0</v>
      </c>
      <c r="AT1655" t="n">
        <v>0</v>
      </c>
      <c r="AU1655" t="n">
        <v>0</v>
      </c>
      <c r="AV1655" t="n">
        <v>7.76030477271756</v>
      </c>
      <c r="AW1655" t="n">
        <v>2.43970807630628</v>
      </c>
    </row>
    <row r="1656" spans="1:49">
      <c r="A1656" t="n">
        <v>-101.3706969</v>
      </c>
      <c r="B1656" t="n">
        <v>79.92879735</v>
      </c>
      <c r="C1656" t="n">
        <v>65.32844563094483</v>
      </c>
      <c r="D1656" t="n">
        <v>103.8039518937845</v>
      </c>
      <c r="E1656" t="n">
        <v>2519.571658505715</v>
      </c>
      <c r="F1656" t="n">
        <v>1653</v>
      </c>
      <c r="G1656" t="n">
        <v>115.0580216</v>
      </c>
      <c r="H1656" t="n">
        <v>0.2957509888608811</v>
      </c>
      <c r="I1656" t="n">
        <v>2.118003103177513</v>
      </c>
      <c r="J1656" t="n">
        <v>0</v>
      </c>
      <c r="K1656" t="n">
        <v>0</v>
      </c>
      <c r="L1656" t="n">
        <v>0.2219618452772381</v>
      </c>
      <c r="M1656" t="n">
        <v>0</v>
      </c>
      <c r="N1656" t="n">
        <v>90.40621221223297</v>
      </c>
      <c r="O1656" t="n">
        <v>34.22818387209871</v>
      </c>
      <c r="P1656" t="b">
        <v>1</v>
      </c>
      <c r="Q1656" t="n">
        <v>0</v>
      </c>
      <c r="R1656" t="b">
        <v>0</v>
      </c>
      <c r="S1656" t="n">
        <v>34.22818387209871</v>
      </c>
      <c r="T1656" t="n">
        <v>947.8288240671562</v>
      </c>
      <c r="U1656" t="n">
        <v>3738.236882120864</v>
      </c>
      <c r="V1656" t="n">
        <v>344.8461062574833</v>
      </c>
      <c r="W1656" t="n">
        <v>5</v>
      </c>
      <c r="X1656" t="n">
        <v>2519.571658549463</v>
      </c>
      <c r="Y1656" t="b">
        <v>0</v>
      </c>
      <c r="Z1656" t="n">
        <v>2519.571658549463</v>
      </c>
      <c r="AA1656" t="b">
        <v>0</v>
      </c>
      <c r="AB1656" t="n">
        <v>87.43562531883451</v>
      </c>
      <c r="AC1656" t="n">
        <v>34.22818387209871</v>
      </c>
      <c r="AD1656" t="b">
        <v>0</v>
      </c>
      <c r="AE1656" t="n">
        <v>0</v>
      </c>
      <c r="AF1656" t="n">
        <v>0</v>
      </c>
      <c r="AG1656" t="n">
        <v>0.9520783161718879</v>
      </c>
      <c r="AH1656" t="n">
        <v>53.5456150064675</v>
      </c>
      <c r="AI1656" t="n">
        <v>136.2560672342469</v>
      </c>
      <c r="AJ1656" t="n">
        <v>35.9510171492228</v>
      </c>
      <c r="AK1656" t="n">
        <v>6.529620173661556</v>
      </c>
      <c r="AL1656" t="n">
        <v>35.9510171492228</v>
      </c>
      <c r="AM1656" t="n">
        <v>1</v>
      </c>
      <c r="AN1656" t="n">
        <v>0</v>
      </c>
      <c r="AO1656" t="n">
        <v>38.07006171724049</v>
      </c>
      <c r="AP1656" t="n">
        <v>0</v>
      </c>
      <c r="AQ1656" t="n">
        <v>7.465949143996582</v>
      </c>
      <c r="AR1656" t="n">
        <v>1</v>
      </c>
      <c r="AS1656" t="n">
        <v>0</v>
      </c>
      <c r="AT1656" t="n">
        <v>0</v>
      </c>
      <c r="AU1656" t="n">
        <v>0</v>
      </c>
      <c r="AV1656" t="n">
        <v>7.471377715970705</v>
      </c>
      <c r="AW1656" t="n">
        <v>2.348874314688196</v>
      </c>
    </row>
    <row r="1657" spans="1:49">
      <c r="A1657" t="n">
        <v>-101.3706969</v>
      </c>
      <c r="B1657" t="n">
        <v>79.92879735</v>
      </c>
      <c r="C1657" t="n">
        <v>65.45762320536041</v>
      </c>
      <c r="D1657" t="n">
        <v>104.0092092298635</v>
      </c>
      <c r="E1657" t="n">
        <v>2541.44764040642</v>
      </c>
      <c r="F1657" t="n">
        <v>1654</v>
      </c>
      <c r="G1657" t="n">
        <v>116.05700375</v>
      </c>
      <c r="H1657" t="n">
        <v>0.2571975101635129</v>
      </c>
      <c r="I1657" t="n">
        <v>2.118003103177513</v>
      </c>
      <c r="J1657" t="n">
        <v>0</v>
      </c>
      <c r="K1657" t="n">
        <v>0</v>
      </c>
      <c r="L1657" t="n">
        <v>0.2041358182582052</v>
      </c>
      <c r="M1657" t="n">
        <v>0</v>
      </c>
      <c r="N1657" t="n">
        <v>90.43396526686838</v>
      </c>
      <c r="O1657" t="n">
        <v>32.64235900261495</v>
      </c>
      <c r="P1657" t="b">
        <v>1</v>
      </c>
      <c r="Q1657" t="n">
        <v>0</v>
      </c>
      <c r="R1657" t="b">
        <v>0</v>
      </c>
      <c r="S1657" t="n">
        <v>32.64235900261495</v>
      </c>
      <c r="T1657" t="n">
        <v>956.0582726821373</v>
      </c>
      <c r="U1657" t="n">
        <v>3770.693827458349</v>
      </c>
      <c r="V1657" t="n">
        <v>326.0382513006291</v>
      </c>
      <c r="W1657" t="n">
        <v>5</v>
      </c>
      <c r="X1657" t="n">
        <v>2541.447639706927</v>
      </c>
      <c r="Y1657" t="b">
        <v>0</v>
      </c>
      <c r="Z1657" t="n">
        <v>2541.447639706927</v>
      </c>
      <c r="AA1657" t="b">
        <v>0</v>
      </c>
      <c r="AB1657" t="n">
        <v>82.66689941699521</v>
      </c>
      <c r="AC1657" t="n">
        <v>32.64235900261495</v>
      </c>
      <c r="AD1657" t="b">
        <v>0</v>
      </c>
      <c r="AE1657" t="n">
        <v>0</v>
      </c>
      <c r="AF1657" t="n">
        <v>0</v>
      </c>
      <c r="AG1657" t="n">
        <v>0.9511072941324856</v>
      </c>
      <c r="AH1657" t="n">
        <v>53.60171925559535</v>
      </c>
      <c r="AI1657" t="n">
        <v>128.9562038218824</v>
      </c>
      <c r="AJ1657" t="n">
        <v>34.32037500289425</v>
      </c>
      <c r="AK1657" t="n">
        <v>6.305017743254552</v>
      </c>
      <c r="AL1657" t="n">
        <v>34.32037500289425</v>
      </c>
      <c r="AM1657" t="n">
        <v>1</v>
      </c>
      <c r="AN1657" t="n">
        <v>0</v>
      </c>
      <c r="AO1657" t="n">
        <v>36.43917171650862</v>
      </c>
      <c r="AP1657" t="n">
        <v>0</v>
      </c>
      <c r="AQ1657" t="n">
        <v>7.157078939100335</v>
      </c>
      <c r="AR1657" t="n">
        <v>1</v>
      </c>
      <c r="AS1657" t="n">
        <v>0</v>
      </c>
      <c r="AT1657" t="n">
        <v>0</v>
      </c>
      <c r="AU1657" t="n">
        <v>0</v>
      </c>
      <c r="AV1657" t="n">
        <v>7.161982081228921</v>
      </c>
      <c r="AW1657" t="n">
        <v>2.251605579637072</v>
      </c>
    </row>
    <row r="1658" spans="1:49">
      <c r="A1658" t="n">
        <v>-101.3706969</v>
      </c>
      <c r="B1658" t="n">
        <v>79.92879735</v>
      </c>
      <c r="C1658" t="n">
        <v>65.57188198163098</v>
      </c>
      <c r="D1658" t="n">
        <v>104.190761268962</v>
      </c>
      <c r="E1658" t="n">
        <v>2560.26603032476</v>
      </c>
      <c r="F1658" t="n">
        <v>1655</v>
      </c>
      <c r="G1658" t="n">
        <v>116.91635885</v>
      </c>
      <c r="H1658" t="n">
        <v>0.224073345485035</v>
      </c>
      <c r="I1658" t="n">
        <v>2.118003103177513</v>
      </c>
      <c r="J1658" t="n">
        <v>0</v>
      </c>
      <c r="K1658" t="n">
        <v>0</v>
      </c>
      <c r="L1658" t="n">
        <v>0.1888212416869647</v>
      </c>
      <c r="M1658" t="n">
        <v>0</v>
      </c>
      <c r="N1658" t="n">
        <v>90.4617183215038</v>
      </c>
      <c r="O1658" t="n">
        <v>31.25603234315795</v>
      </c>
      <c r="P1658" t="b">
        <v>1</v>
      </c>
      <c r="Q1658" t="n">
        <v>0</v>
      </c>
      <c r="R1658" t="b">
        <v>0</v>
      </c>
      <c r="S1658" t="n">
        <v>31.25603234315795</v>
      </c>
      <c r="T1658" t="n">
        <v>963.1374969079874</v>
      </c>
      <c r="U1658" t="n">
        <v>3798.614287805102</v>
      </c>
      <c r="V1658" t="n">
        <v>309.8966906484579</v>
      </c>
      <c r="W1658" t="n">
        <v>5</v>
      </c>
      <c r="X1658" t="n">
        <v>2560.266029980639</v>
      </c>
      <c r="Y1658" t="b">
        <v>0</v>
      </c>
      <c r="Z1658" t="n">
        <v>2560.266029980639</v>
      </c>
      <c r="AA1658" t="b">
        <v>0</v>
      </c>
      <c r="AB1658" t="n">
        <v>78.57421162486254</v>
      </c>
      <c r="AC1658" t="n">
        <v>31.25603234315795</v>
      </c>
      <c r="AD1658" t="b">
        <v>0</v>
      </c>
      <c r="AE1658" t="n">
        <v>0</v>
      </c>
      <c r="AF1658" t="n">
        <v>0</v>
      </c>
      <c r="AG1658" t="n">
        <v>0.9501827101143512</v>
      </c>
      <c r="AH1658" t="n">
        <v>53.65630829328092</v>
      </c>
      <c r="AI1658" t="n">
        <v>122.6910864167193</v>
      </c>
      <c r="AJ1658" t="n">
        <v>32.89476014502137</v>
      </c>
      <c r="AK1658" t="n">
        <v>6.112137418406903</v>
      </c>
      <c r="AL1658" t="n">
        <v>32.89476014502137</v>
      </c>
      <c r="AM1658" t="n">
        <v>1</v>
      </c>
      <c r="AN1658" t="n">
        <v>0</v>
      </c>
      <c r="AO1658" t="n">
        <v>35.01338304514146</v>
      </c>
      <c r="AP1658" t="n">
        <v>0</v>
      </c>
      <c r="AQ1658" t="n">
        <v>6.890651399353956</v>
      </c>
      <c r="AR1658" t="n">
        <v>1</v>
      </c>
      <c r="AS1658" t="n">
        <v>0</v>
      </c>
      <c r="AT1658" t="n">
        <v>0</v>
      </c>
      <c r="AU1658" t="n">
        <v>0</v>
      </c>
      <c r="AV1658" t="n">
        <v>6.895187182159778</v>
      </c>
      <c r="AW1658" t="n">
        <v>2.16772979266223</v>
      </c>
    </row>
    <row r="1659" spans="1:49">
      <c r="A1659" t="n">
        <v>-101.3706969</v>
      </c>
      <c r="B1659" t="n">
        <v>79.92879735</v>
      </c>
      <c r="C1659" t="n">
        <v>65.67844793471139</v>
      </c>
      <c r="D1659" t="n">
        <v>104.3600897591815</v>
      </c>
      <c r="E1659" t="n">
        <v>2577.41059612967</v>
      </c>
      <c r="F1659" t="n">
        <v>1656</v>
      </c>
      <c r="G1659" t="n">
        <v>117.6992776</v>
      </c>
      <c r="H1659" t="n">
        <v>0.2150706495630068</v>
      </c>
      <c r="I1659" t="n">
        <v>2.118003103177513</v>
      </c>
      <c r="J1659" t="n">
        <v>0</v>
      </c>
      <c r="K1659" t="n">
        <v>0</v>
      </c>
      <c r="L1659" t="n">
        <v>0.1788326427523487</v>
      </c>
      <c r="M1659" t="n">
        <v>0</v>
      </c>
      <c r="N1659" t="n">
        <v>90.48947137613921</v>
      </c>
      <c r="O1659" t="n">
        <v>31.15000261149329</v>
      </c>
      <c r="P1659" t="b">
        <v>1</v>
      </c>
      <c r="Q1659" t="n">
        <v>0</v>
      </c>
      <c r="R1659" t="b">
        <v>0</v>
      </c>
      <c r="S1659" t="n">
        <v>31.15000261149329</v>
      </c>
      <c r="T1659" t="n">
        <v>969.5870512096636</v>
      </c>
      <c r="U1659" t="n">
        <v>3824.051329970913</v>
      </c>
      <c r="V1659" t="n">
        <v>306.7910335699743</v>
      </c>
      <c r="W1659" t="n">
        <v>5</v>
      </c>
      <c r="X1659" t="n">
        <v>2577.410596400396</v>
      </c>
      <c r="Y1659" t="b">
        <v>0</v>
      </c>
      <c r="Z1659" t="n">
        <v>2577.410596400396</v>
      </c>
      <c r="AA1659" t="b">
        <v>0</v>
      </c>
      <c r="AB1659" t="n">
        <v>77.78677321753914</v>
      </c>
      <c r="AC1659" t="n">
        <v>31.15000261149329</v>
      </c>
      <c r="AD1659" t="b">
        <v>0</v>
      </c>
      <c r="AE1659" t="n">
        <v>0</v>
      </c>
      <c r="AF1659" t="n">
        <v>0</v>
      </c>
      <c r="AG1659" t="n">
        <v>0.9499645333080005</v>
      </c>
      <c r="AH1659" t="n">
        <v>53.70956738723197</v>
      </c>
      <c r="AI1659" t="n">
        <v>121.4894227199259</v>
      </c>
      <c r="AJ1659" t="n">
        <v>32.79070062018172</v>
      </c>
      <c r="AK1659" t="n">
        <v>6.078779963933115</v>
      </c>
      <c r="AL1659" t="n">
        <v>32.79070062018172</v>
      </c>
      <c r="AM1659" t="n">
        <v>1</v>
      </c>
      <c r="AN1659" t="n">
        <v>0</v>
      </c>
      <c r="AO1659" t="n">
        <v>34.90926456177479</v>
      </c>
      <c r="AP1659" t="n">
        <v>0</v>
      </c>
      <c r="AQ1659" t="n">
        <v>6.873064829132074</v>
      </c>
      <c r="AR1659" t="n">
        <v>1</v>
      </c>
      <c r="AS1659" t="n">
        <v>0</v>
      </c>
      <c r="AT1659" t="n">
        <v>0</v>
      </c>
      <c r="AU1659" t="n">
        <v>0</v>
      </c>
      <c r="AV1659" t="n">
        <v>6.878061146561831</v>
      </c>
      <c r="AW1659" t="n">
        <v>2.162345657813518</v>
      </c>
    </row>
    <row r="1660" spans="1:49">
      <c r="A1660" t="n">
        <v>-101.3706969</v>
      </c>
      <c r="B1660" t="n">
        <v>79.92879735</v>
      </c>
      <c r="C1660" t="n">
        <v>65.78617209173498</v>
      </c>
      <c r="D1660" t="n">
        <v>104.531258583198</v>
      </c>
      <c r="E1660" t="n">
        <v>2594.475751963635</v>
      </c>
      <c r="F1660" t="n">
        <v>1657</v>
      </c>
      <c r="G1660" t="n">
        <v>118.47857</v>
      </c>
      <c r="H1660" t="n">
        <v>0.2174866812629794</v>
      </c>
      <c r="I1660" t="n">
        <v>2.118003103177513</v>
      </c>
      <c r="J1660" t="n">
        <v>0</v>
      </c>
      <c r="K1660" t="n">
        <v>0</v>
      </c>
      <c r="L1660" t="n">
        <v>0.1733193261194739</v>
      </c>
      <c r="M1660" t="n">
        <v>0</v>
      </c>
      <c r="N1660" t="n">
        <v>90.51722443077462</v>
      </c>
      <c r="O1660" t="n">
        <v>31.67782337432982</v>
      </c>
      <c r="P1660" t="b">
        <v>1</v>
      </c>
      <c r="Q1660" t="n">
        <v>0</v>
      </c>
      <c r="R1660" t="b">
        <v>0</v>
      </c>
      <c r="S1660" t="n">
        <v>31.67782337432982</v>
      </c>
      <c r="T1660" t="n">
        <v>976.0067322438495</v>
      </c>
      <c r="U1660" t="n">
        <v>3849.370551969742</v>
      </c>
      <c r="V1660" t="n">
        <v>309.9373401754532</v>
      </c>
      <c r="W1660" t="n">
        <v>5</v>
      </c>
      <c r="X1660" t="n">
        <v>2594.475752027607</v>
      </c>
      <c r="Y1660" t="b">
        <v>0</v>
      </c>
      <c r="Z1660" t="n">
        <v>2594.475752027607</v>
      </c>
      <c r="AA1660" t="b">
        <v>0</v>
      </c>
      <c r="AB1660" t="n">
        <v>78.5845183000642</v>
      </c>
      <c r="AC1660" t="n">
        <v>31.67782337432982</v>
      </c>
      <c r="AD1660" t="b">
        <v>0</v>
      </c>
      <c r="AE1660" t="n">
        <v>0</v>
      </c>
      <c r="AF1660" t="n">
        <v>0</v>
      </c>
      <c r="AG1660" t="n">
        <v>0.9501116442138843</v>
      </c>
      <c r="AH1660" t="n">
        <v>53.76287826961082</v>
      </c>
      <c r="AI1660" t="n">
        <v>122.7163581367866</v>
      </c>
      <c r="AJ1660" t="n">
        <v>33.34115897562736</v>
      </c>
      <c r="AK1660" t="n">
        <v>6.122117335504399</v>
      </c>
      <c r="AL1660" t="n">
        <v>33.34115897562736</v>
      </c>
      <c r="AM1660" t="n">
        <v>1</v>
      </c>
      <c r="AN1660" t="n">
        <v>0</v>
      </c>
      <c r="AO1660" t="n">
        <v>35.45972455473289</v>
      </c>
      <c r="AP1660" t="n">
        <v>0</v>
      </c>
      <c r="AQ1660" t="n">
        <v>6.977922820411224</v>
      </c>
      <c r="AR1660" t="n">
        <v>1</v>
      </c>
      <c r="AS1660" t="n">
        <v>0</v>
      </c>
      <c r="AT1660" t="n">
        <v>0</v>
      </c>
      <c r="AU1660" t="n">
        <v>0</v>
      </c>
      <c r="AV1660" t="n">
        <v>6.983806115647103</v>
      </c>
      <c r="AW1660" t="n">
        <v>2.195590080895081</v>
      </c>
    </row>
    <row r="1661" spans="1:49">
      <c r="A1661" t="n">
        <v>-101.3706969</v>
      </c>
      <c r="B1661" t="n">
        <v>79.92879735</v>
      </c>
      <c r="C1661" t="n">
        <v>65.89634354123754</v>
      </c>
      <c r="D1661" t="n">
        <v>104.7063160445195</v>
      </c>
      <c r="E1661" t="n">
        <v>2611.67022342177</v>
      </c>
      <c r="F1661" t="n">
        <v>1658</v>
      </c>
      <c r="G1661" t="n">
        <v>119.2637677</v>
      </c>
      <c r="H1661" t="n">
        <v>0.2187243753850794</v>
      </c>
      <c r="I1661" t="n">
        <v>2.118003103177513</v>
      </c>
      <c r="J1661" t="n">
        <v>0</v>
      </c>
      <c r="K1661" t="n">
        <v>0</v>
      </c>
      <c r="L1661" t="n">
        <v>0.1693179286532789</v>
      </c>
      <c r="M1661" t="n">
        <v>0</v>
      </c>
      <c r="N1661" t="n">
        <v>90.54497748541003</v>
      </c>
      <c r="O1661" t="n">
        <v>32.14775515437019</v>
      </c>
      <c r="P1661" t="b">
        <v>1</v>
      </c>
      <c r="Q1661" t="n">
        <v>0</v>
      </c>
      <c r="R1661" t="b">
        <v>0</v>
      </c>
      <c r="S1661" t="n">
        <v>32.14775515437019</v>
      </c>
      <c r="T1661" t="n">
        <v>982.4750601561664</v>
      </c>
      <c r="U1661" t="n">
        <v>3874.88163725592</v>
      </c>
      <c r="V1661" t="n">
        <v>312.4643677761774</v>
      </c>
      <c r="W1661" t="n">
        <v>5</v>
      </c>
      <c r="X1661" t="n">
        <v>2611.67022351049</v>
      </c>
      <c r="Y1661" t="b">
        <v>0</v>
      </c>
      <c r="Z1661" t="n">
        <v>2611.67022351049</v>
      </c>
      <c r="AA1661" t="b">
        <v>0</v>
      </c>
      <c r="AB1661" t="n">
        <v>79.22524537935533</v>
      </c>
      <c r="AC1661" t="n">
        <v>32.14775515437019</v>
      </c>
      <c r="AD1661" t="b">
        <v>0</v>
      </c>
      <c r="AE1661" t="n">
        <v>0</v>
      </c>
      <c r="AF1661" t="n">
        <v>0</v>
      </c>
      <c r="AG1661" t="n">
        <v>0.9502206342334296</v>
      </c>
      <c r="AH1661" t="n">
        <v>53.81693308049613</v>
      </c>
      <c r="AI1661" t="n">
        <v>123.7027172588279</v>
      </c>
      <c r="AJ1661" t="n">
        <v>33.83188492881415</v>
      </c>
      <c r="AK1661" t="n">
        <v>6.157842808745826</v>
      </c>
      <c r="AL1661" t="n">
        <v>33.83188492881415</v>
      </c>
      <c r="AM1661" t="n">
        <v>1</v>
      </c>
      <c r="AN1661" t="n">
        <v>0</v>
      </c>
      <c r="AO1661" t="n">
        <v>35.95045814913698</v>
      </c>
      <c r="AP1661" t="n">
        <v>0</v>
      </c>
      <c r="AQ1661" t="n">
        <v>7.071843155990936</v>
      </c>
      <c r="AR1661" t="n">
        <v>1</v>
      </c>
      <c r="AS1661" t="n">
        <v>0</v>
      </c>
      <c r="AT1661" t="n">
        <v>0</v>
      </c>
      <c r="AU1661" t="n">
        <v>0</v>
      </c>
      <c r="AV1661" t="n">
        <v>7.078604689443023</v>
      </c>
      <c r="AW1661" t="n">
        <v>2.225393143131157</v>
      </c>
    </row>
    <row r="1662" spans="1:49">
      <c r="A1662" t="n">
        <v>-101.3706969</v>
      </c>
      <c r="B1662" t="n">
        <v>79.92879735</v>
      </c>
      <c r="C1662" t="n">
        <v>66.00886689983045</v>
      </c>
      <c r="D1662" t="n">
        <v>104.885110583246</v>
      </c>
      <c r="E1662" t="n">
        <v>2628.96730221083</v>
      </c>
      <c r="F1662" t="n">
        <v>1659</v>
      </c>
      <c r="G1662" t="n">
        <v>120.05365105</v>
      </c>
      <c r="H1662" t="n">
        <v>0.2201833588633484</v>
      </c>
      <c r="I1662" t="n">
        <v>2.118003103177513</v>
      </c>
      <c r="J1662" t="n">
        <v>0</v>
      </c>
      <c r="K1662" t="n">
        <v>0</v>
      </c>
      <c r="L1662" t="n">
        <v>0.1679957217018803</v>
      </c>
      <c r="M1662" t="n">
        <v>0</v>
      </c>
      <c r="N1662" t="n">
        <v>90.57273054004544</v>
      </c>
      <c r="O1662" t="n">
        <v>32.63729879065573</v>
      </c>
      <c r="P1662" t="b">
        <v>1</v>
      </c>
      <c r="Q1662" t="n">
        <v>0</v>
      </c>
      <c r="R1662" t="b">
        <v>0</v>
      </c>
      <c r="S1662" t="n">
        <v>32.63729879065573</v>
      </c>
      <c r="T1662" t="n">
        <v>988.9819876729935</v>
      </c>
      <c r="U1662" t="n">
        <v>3900.544959382286</v>
      </c>
      <c r="V1662" t="n">
        <v>315.1354117533747</v>
      </c>
      <c r="W1662" t="n">
        <v>5</v>
      </c>
      <c r="X1662" t="n">
        <v>2628.967302623661</v>
      </c>
      <c r="Y1662" t="b">
        <v>0</v>
      </c>
      <c r="Z1662" t="n">
        <v>2628.967302623661</v>
      </c>
      <c r="AA1662" t="b">
        <v>0</v>
      </c>
      <c r="AB1662" t="n">
        <v>79.90248776708285</v>
      </c>
      <c r="AC1662" t="n">
        <v>32.63729879065573</v>
      </c>
      <c r="AD1662" t="b">
        <v>0</v>
      </c>
      <c r="AE1662" t="n">
        <v>0</v>
      </c>
      <c r="AF1662" t="n">
        <v>0</v>
      </c>
      <c r="AG1662" t="n">
        <v>0.9503361774286179</v>
      </c>
      <c r="AH1662" t="n">
        <v>53.87166993535208</v>
      </c>
      <c r="AI1662" t="n">
        <v>124.74499859106</v>
      </c>
      <c r="AJ1662" t="n">
        <v>34.34289840355699</v>
      </c>
      <c r="AK1662" t="n">
        <v>6.195313476693727</v>
      </c>
      <c r="AL1662" t="n">
        <v>34.34289840355699</v>
      </c>
      <c r="AM1662" t="n">
        <v>1</v>
      </c>
      <c r="AN1662" t="n">
        <v>0</v>
      </c>
      <c r="AO1662" t="n">
        <v>36.46147727786094</v>
      </c>
      <c r="AP1662" t="n">
        <v>0</v>
      </c>
      <c r="AQ1662" t="n">
        <v>7.169778114596115</v>
      </c>
      <c r="AR1662" t="n">
        <v>1</v>
      </c>
      <c r="AS1662" t="n">
        <v>0</v>
      </c>
      <c r="AT1662" t="n">
        <v>0</v>
      </c>
      <c r="AU1662" t="n">
        <v>0</v>
      </c>
      <c r="AV1662" t="n">
        <v>7.177460426976798</v>
      </c>
      <c r="AW1662" t="n">
        <v>2.256471708769232</v>
      </c>
    </row>
    <row r="1663" spans="1:49">
      <c r="A1663" t="n">
        <v>-101.3706969</v>
      </c>
      <c r="B1663" t="n">
        <v>79.92879735</v>
      </c>
      <c r="C1663" t="n">
        <v>66.12119109475023</v>
      </c>
      <c r="D1663" t="n">
        <v>105.063588659884</v>
      </c>
      <c r="E1663" t="n">
        <v>2646.332381987925</v>
      </c>
      <c r="F1663" t="n">
        <v>1660</v>
      </c>
      <c r="G1663" t="n">
        <v>120.8466397</v>
      </c>
      <c r="H1663" t="n">
        <v>0.2196021891615025</v>
      </c>
      <c r="I1663" t="n">
        <v>2.118003103177513</v>
      </c>
      <c r="J1663" t="n">
        <v>0</v>
      </c>
      <c r="K1663" t="n">
        <v>0</v>
      </c>
      <c r="L1663" t="n">
        <v>0.1657507974680519</v>
      </c>
      <c r="M1663" t="n">
        <v>0</v>
      </c>
      <c r="N1663" t="n">
        <v>90.60048359468085</v>
      </c>
      <c r="O1663" t="n">
        <v>33.01696080289418</v>
      </c>
      <c r="P1663" t="b">
        <v>1</v>
      </c>
      <c r="Q1663" t="n">
        <v>0</v>
      </c>
      <c r="R1663" t="b">
        <v>0</v>
      </c>
      <c r="S1663" t="n">
        <v>33.01696080289418</v>
      </c>
      <c r="T1663" t="n">
        <v>995.5144961341688</v>
      </c>
      <c r="U1663" t="n">
        <v>3926.309172753161</v>
      </c>
      <c r="V1663" t="n">
        <v>316.7093520822274</v>
      </c>
      <c r="W1663" t="n">
        <v>5</v>
      </c>
      <c r="X1663" t="n">
        <v>2646.332382435631</v>
      </c>
      <c r="Y1663" t="b">
        <v>0</v>
      </c>
      <c r="Z1663" t="n">
        <v>2646.332382435631</v>
      </c>
      <c r="AA1663" t="b">
        <v>0</v>
      </c>
      <c r="AB1663" t="n">
        <v>80.30155985857694</v>
      </c>
      <c r="AC1663" t="n">
        <v>33.01696080289418</v>
      </c>
      <c r="AD1663" t="b">
        <v>0</v>
      </c>
      <c r="AE1663" t="n">
        <v>0</v>
      </c>
      <c r="AF1663" t="n">
        <v>0</v>
      </c>
      <c r="AG1663" t="n">
        <v>0.9503888748163983</v>
      </c>
      <c r="AH1663" t="n">
        <v>53.92711133422006</v>
      </c>
      <c r="AI1663" t="n">
        <v>125.3610846703359</v>
      </c>
      <c r="AJ1663" t="n">
        <v>34.74047484959521</v>
      </c>
      <c r="AK1663" t="n">
        <v>6.219304464732119</v>
      </c>
      <c r="AL1663" t="n">
        <v>34.74047484959521</v>
      </c>
      <c r="AM1663" t="n">
        <v>1</v>
      </c>
      <c r="AN1663" t="n">
        <v>0</v>
      </c>
      <c r="AO1663" t="n">
        <v>36.85904589580027</v>
      </c>
      <c r="AP1663" t="n">
        <v>0</v>
      </c>
      <c r="AQ1663" t="n">
        <v>7.246690006790768</v>
      </c>
      <c r="AR1663" t="n">
        <v>1</v>
      </c>
      <c r="AS1663" t="n">
        <v>0</v>
      </c>
      <c r="AT1663" t="n">
        <v>0</v>
      </c>
      <c r="AU1663" t="n">
        <v>0</v>
      </c>
      <c r="AV1663" t="n">
        <v>7.255240982838194</v>
      </c>
      <c r="AW1663" t="n">
        <v>2.280924595076194</v>
      </c>
    </row>
    <row r="1664" spans="1:49">
      <c r="A1664" t="n">
        <v>-101.3706969</v>
      </c>
      <c r="B1664" t="n">
        <v>79.92879735</v>
      </c>
      <c r="C1664" t="n">
        <v>66.22604268658546</v>
      </c>
      <c r="D1664" t="n">
        <v>105.2301931074525</v>
      </c>
      <c r="E1664" t="n">
        <v>2663.393023600565</v>
      </c>
      <c r="F1664" t="n">
        <v>1661</v>
      </c>
      <c r="G1664" t="n">
        <v>121.62572595</v>
      </c>
      <c r="H1664" t="n">
        <v>0.2114703011573233</v>
      </c>
      <c r="I1664" t="n">
        <v>2.118003103177513</v>
      </c>
      <c r="J1664" t="n">
        <v>0</v>
      </c>
      <c r="K1664" t="n">
        <v>0</v>
      </c>
      <c r="L1664" t="n">
        <v>0.1580243989790556</v>
      </c>
      <c r="M1664" t="n">
        <v>0</v>
      </c>
      <c r="N1664" t="n">
        <v>90.62823664931626</v>
      </c>
      <c r="O1664" t="n">
        <v>32.95916270296786</v>
      </c>
      <c r="P1664" t="b">
        <v>1</v>
      </c>
      <c r="Q1664" t="n">
        <v>0</v>
      </c>
      <c r="R1664" t="b">
        <v>0</v>
      </c>
      <c r="S1664" t="n">
        <v>32.95916270296786</v>
      </c>
      <c r="T1664" t="n">
        <v>1001.93247893898</v>
      </c>
      <c r="U1664" t="n">
        <v>3951.621696935337</v>
      </c>
      <c r="V1664" t="n">
        <v>314.1297706948677</v>
      </c>
      <c r="W1664" t="n">
        <v>5</v>
      </c>
      <c r="X1664" t="n">
        <v>2663.393023734418</v>
      </c>
      <c r="Y1664" t="b">
        <v>0</v>
      </c>
      <c r="Z1664" t="n">
        <v>2663.393023734418</v>
      </c>
      <c r="AA1664" t="b">
        <v>0</v>
      </c>
      <c r="AB1664" t="n">
        <v>79.64750778267437</v>
      </c>
      <c r="AC1664" t="n">
        <v>32.95916270296786</v>
      </c>
      <c r="AD1664" t="b">
        <v>0</v>
      </c>
      <c r="AE1664" t="n">
        <v>0</v>
      </c>
      <c r="AF1664" t="n">
        <v>0</v>
      </c>
      <c r="AG1664" t="n">
        <v>0.9502084975771676</v>
      </c>
      <c r="AH1664" t="n">
        <v>53.98313815762644</v>
      </c>
      <c r="AI1664" t="n">
        <v>124.3636284388848</v>
      </c>
      <c r="AJ1664" t="n">
        <v>34.68624284776111</v>
      </c>
      <c r="AK1664" t="n">
        <v>6.192251906726966</v>
      </c>
      <c r="AL1664" t="n">
        <v>34.68624284776111</v>
      </c>
      <c r="AM1664" t="n">
        <v>1</v>
      </c>
      <c r="AN1664" t="n">
        <v>0</v>
      </c>
      <c r="AO1664" t="n">
        <v>36.80478144620512</v>
      </c>
      <c r="AP1664" t="n">
        <v>0</v>
      </c>
      <c r="AQ1664" t="n">
        <v>7.239193628945294</v>
      </c>
      <c r="AR1664" t="n">
        <v>1</v>
      </c>
      <c r="AS1664" t="n">
        <v>0</v>
      </c>
      <c r="AT1664" t="n">
        <v>0</v>
      </c>
      <c r="AU1664" t="n">
        <v>0</v>
      </c>
      <c r="AV1664" t="n">
        <v>7.248298784206333</v>
      </c>
      <c r="AW1664" t="n">
        <v>2.278742085681844</v>
      </c>
    </row>
    <row r="1665" spans="1:49">
      <c r="A1665" t="n">
        <v>-101.3706969</v>
      </c>
      <c r="B1665" t="n">
        <v>79.92879735</v>
      </c>
      <c r="C1665" t="n">
        <v>66.31856624643646</v>
      </c>
      <c r="D1665" t="n">
        <v>105.377208868551</v>
      </c>
      <c r="E1665" t="n">
        <v>2679.760234833015</v>
      </c>
      <c r="F1665" t="n">
        <v>1662</v>
      </c>
      <c r="G1665" t="n">
        <v>122.3731462</v>
      </c>
      <c r="H1665" t="n">
        <v>0.2066053562091916</v>
      </c>
      <c r="I1665" t="n">
        <v>2.118003103177513</v>
      </c>
      <c r="J1665" t="n">
        <v>0</v>
      </c>
      <c r="K1665" t="n">
        <v>0</v>
      </c>
      <c r="L1665" t="n">
        <v>0.1452585041361218</v>
      </c>
      <c r="M1665" t="n">
        <v>0</v>
      </c>
      <c r="N1665" t="n">
        <v>90.65598970395168</v>
      </c>
      <c r="O1665" t="n">
        <v>33.07124310129689</v>
      </c>
      <c r="P1665" t="b">
        <v>1</v>
      </c>
      <c r="Q1665" t="n">
        <v>0</v>
      </c>
      <c r="R1665" t="b">
        <v>0</v>
      </c>
      <c r="S1665" t="n">
        <v>33.07124310129689</v>
      </c>
      <c r="T1665" t="n">
        <v>1008.089602508376</v>
      </c>
      <c r="U1665" t="n">
        <v>3975.905392293036</v>
      </c>
      <c r="V1665" t="n">
        <v>313.2728559446525</v>
      </c>
      <c r="W1665" t="n">
        <v>5</v>
      </c>
      <c r="X1665" t="n">
        <v>2679.760234405507</v>
      </c>
      <c r="Y1665" t="b">
        <v>0</v>
      </c>
      <c r="Z1665" t="n">
        <v>2679.760234405507</v>
      </c>
      <c r="AA1665" t="b">
        <v>0</v>
      </c>
      <c r="AB1665" t="n">
        <v>79.43023730848186</v>
      </c>
      <c r="AC1665" t="n">
        <v>33.07124310129689</v>
      </c>
      <c r="AD1665" t="b">
        <v>0</v>
      </c>
      <c r="AE1665" t="n">
        <v>0</v>
      </c>
      <c r="AF1665" t="n">
        <v>0</v>
      </c>
      <c r="AG1665" t="n">
        <v>0.9501268858151629</v>
      </c>
      <c r="AH1665" t="n">
        <v>54.0392702498208</v>
      </c>
      <c r="AI1665" t="n">
        <v>124.0350299918671</v>
      </c>
      <c r="AJ1665" t="n">
        <v>34.8071858559432</v>
      </c>
      <c r="AK1665" t="n">
        <v>6.186013213704115</v>
      </c>
      <c r="AL1665" t="n">
        <v>34.8071858559432</v>
      </c>
      <c r="AM1665" t="n">
        <v>1</v>
      </c>
      <c r="AN1665" t="n">
        <v>0</v>
      </c>
      <c r="AO1665" t="n">
        <v>36.92570027676553</v>
      </c>
      <c r="AP1665" t="n">
        <v>0</v>
      </c>
      <c r="AQ1665" t="n">
        <v>7.264582207743649</v>
      </c>
      <c r="AR1665" t="n">
        <v>1</v>
      </c>
      <c r="AS1665" t="n">
        <v>0</v>
      </c>
      <c r="AT1665" t="n">
        <v>0</v>
      </c>
      <c r="AU1665" t="n">
        <v>0</v>
      </c>
      <c r="AV1665" t="n">
        <v>7.274355300011771</v>
      </c>
      <c r="AW1665" t="n">
        <v>2.286933811897858</v>
      </c>
    </row>
    <row r="1666" spans="1:49">
      <c r="A1666" t="n">
        <v>-101.3706969</v>
      </c>
      <c r="B1666" t="n">
        <v>79.92879735</v>
      </c>
      <c r="C1666" t="n">
        <v>66.40294689192538</v>
      </c>
      <c r="D1666" t="n">
        <v>105.5112859062105</v>
      </c>
      <c r="E1666" t="n">
        <v>2696.0575265108</v>
      </c>
      <c r="F1666" t="n">
        <v>1663</v>
      </c>
      <c r="G1666" t="n">
        <v>123.11737355</v>
      </c>
      <c r="H1666" t="n">
        <v>0.2051479406725605</v>
      </c>
      <c r="I1666" t="n">
        <v>2.118003103177513</v>
      </c>
      <c r="J1666" t="n">
        <v>0</v>
      </c>
      <c r="K1666" t="n">
        <v>0</v>
      </c>
      <c r="L1666" t="n">
        <v>0.126812285805929</v>
      </c>
      <c r="M1666" t="n">
        <v>0</v>
      </c>
      <c r="N1666" t="n">
        <v>90.68374275858709</v>
      </c>
      <c r="O1666" t="n">
        <v>33.37971596171484</v>
      </c>
      <c r="P1666" t="b">
        <v>1</v>
      </c>
      <c r="Q1666" t="n">
        <v>0</v>
      </c>
      <c r="R1666" t="b">
        <v>0</v>
      </c>
      <c r="S1666" t="n">
        <v>33.37971596171484</v>
      </c>
      <c r="T1666" t="n">
        <v>1014.22042349921</v>
      </c>
      <c r="U1666" t="n">
        <v>4000.085350280885</v>
      </c>
      <c r="V1666" t="n">
        <v>314.2835623038206</v>
      </c>
      <c r="W1666" t="n">
        <v>5</v>
      </c>
      <c r="X1666" t="n">
        <v>2696.057526089317</v>
      </c>
      <c r="Y1666" t="b">
        <v>0</v>
      </c>
      <c r="Z1666" t="n">
        <v>2696.057526089317</v>
      </c>
      <c r="AA1666" t="b">
        <v>0</v>
      </c>
      <c r="AB1666" t="n">
        <v>79.68650159833179</v>
      </c>
      <c r="AC1666" t="n">
        <v>33.37971596171484</v>
      </c>
      <c r="AD1666" t="b">
        <v>0</v>
      </c>
      <c r="AE1666" t="n">
        <v>0</v>
      </c>
      <c r="AF1666" t="n">
        <v>0</v>
      </c>
      <c r="AG1666" t="n">
        <v>0.9501527175794787</v>
      </c>
      <c r="AH1666" t="n">
        <v>54.09568554120644</v>
      </c>
      <c r="AI1666" t="n">
        <v>124.4318188756529</v>
      </c>
      <c r="AJ1666" t="n">
        <v>35.13089563828215</v>
      </c>
      <c r="AK1666" t="n">
        <v>6.202588017593811</v>
      </c>
      <c r="AL1666" t="n">
        <v>35.13089563828215</v>
      </c>
      <c r="AM1666" t="n">
        <v>1</v>
      </c>
      <c r="AN1666" t="n">
        <v>0</v>
      </c>
      <c r="AO1666" t="n">
        <v>37.24938716569977</v>
      </c>
      <c r="AP1666" t="n">
        <v>0</v>
      </c>
      <c r="AQ1666" t="n">
        <v>7.328021652222538</v>
      </c>
      <c r="AR1666" t="n">
        <v>1</v>
      </c>
      <c r="AS1666" t="n">
        <v>0</v>
      </c>
      <c r="AT1666" t="n">
        <v>0</v>
      </c>
      <c r="AU1666" t="n">
        <v>0</v>
      </c>
      <c r="AV1666" t="n">
        <v>7.338622486480403</v>
      </c>
      <c r="AW1666" t="n">
        <v>2.307138324279927</v>
      </c>
    </row>
    <row r="1667" spans="1:49">
      <c r="A1667" t="n">
        <v>-101.3706969</v>
      </c>
      <c r="B1667" t="n">
        <v>79.92879735</v>
      </c>
      <c r="C1667" t="n">
        <v>66.4772605669616</v>
      </c>
      <c r="D1667" t="n">
        <v>105.629366982134</v>
      </c>
      <c r="E1667" t="n">
        <v>2711.685114449715</v>
      </c>
      <c r="F1667" t="n">
        <v>1664</v>
      </c>
      <c r="G1667" t="n">
        <v>123.8310184</v>
      </c>
      <c r="H1667" t="n">
        <v>0.1876963811005901</v>
      </c>
      <c r="I1667" t="n">
        <v>2.118003103177513</v>
      </c>
      <c r="J1667" t="n">
        <v>0</v>
      </c>
      <c r="K1667" t="n">
        <v>0</v>
      </c>
      <c r="L1667" t="n">
        <v>0.1048025695552117</v>
      </c>
      <c r="M1667" t="n">
        <v>0</v>
      </c>
      <c r="N1667" t="n">
        <v>90.7114958132225</v>
      </c>
      <c r="O1667" t="n">
        <v>32.7392972350054</v>
      </c>
      <c r="P1667" t="b">
        <v>1</v>
      </c>
      <c r="Q1667" t="n">
        <v>0</v>
      </c>
      <c r="R1667" t="b">
        <v>0</v>
      </c>
      <c r="S1667" t="n">
        <v>32.7392972350054</v>
      </c>
      <c r="T1667" t="n">
        <v>1020.09931094722</v>
      </c>
      <c r="U1667" t="n">
        <v>4023.271682375836</v>
      </c>
      <c r="V1667" t="n">
        <v>306.4772772055443</v>
      </c>
      <c r="W1667" t="n">
        <v>5</v>
      </c>
      <c r="X1667" t="n">
        <v>2711.685113921314</v>
      </c>
      <c r="Y1667" t="b">
        <v>0</v>
      </c>
      <c r="Z1667" t="n">
        <v>2711.685113921314</v>
      </c>
      <c r="AA1667" t="b">
        <v>0</v>
      </c>
      <c r="AB1667" t="n">
        <v>77.7072203868013</v>
      </c>
      <c r="AC1667" t="n">
        <v>32.7392972350054</v>
      </c>
      <c r="AD1667" t="b">
        <v>0</v>
      </c>
      <c r="AE1667" t="n">
        <v>0</v>
      </c>
      <c r="AF1667" t="n">
        <v>0</v>
      </c>
      <c r="AG1667" t="n">
        <v>0.9496636572448613</v>
      </c>
      <c r="AH1667" t="n">
        <v>54.15259755482013</v>
      </c>
      <c r="AI1667" t="n">
        <v>121.4036264000429</v>
      </c>
      <c r="AJ1667" t="n">
        <v>34.47462371044899</v>
      </c>
      <c r="AK1667" t="n">
        <v>6.111014550189353</v>
      </c>
      <c r="AL1667" t="n">
        <v>34.47462371044899</v>
      </c>
      <c r="AM1667" t="n">
        <v>1</v>
      </c>
      <c r="AN1667" t="n">
        <v>0</v>
      </c>
      <c r="AO1667" t="n">
        <v>36.59304326770427</v>
      </c>
      <c r="AP1667" t="n">
        <v>0</v>
      </c>
      <c r="AQ1667" t="n">
        <v>7.208776642262802</v>
      </c>
      <c r="AR1667" t="n">
        <v>1</v>
      </c>
      <c r="AS1667" t="n">
        <v>0</v>
      </c>
      <c r="AT1667" t="n">
        <v>0</v>
      </c>
      <c r="AU1667" t="n">
        <v>0</v>
      </c>
      <c r="AV1667" t="n">
        <v>7.219478427597385</v>
      </c>
      <c r="AW1667" t="n">
        <v>2.269681454838056</v>
      </c>
    </row>
    <row r="1668" spans="1:49">
      <c r="A1668" t="n">
        <v>-101.3706969</v>
      </c>
      <c r="B1668" t="n">
        <v>79.92879735</v>
      </c>
      <c r="C1668" t="n">
        <v>66.53659070156476</v>
      </c>
      <c r="D1668" t="n">
        <v>105.723639888503</v>
      </c>
      <c r="E1668" t="n">
        <v>2725.53662669107</v>
      </c>
      <c r="F1668" t="n">
        <v>1665</v>
      </c>
      <c r="G1668" t="n">
        <v>124.4635575</v>
      </c>
      <c r="H1668" t="n">
        <v>0.165886493258391</v>
      </c>
      <c r="I1668" t="n">
        <v>2.118003103177513</v>
      </c>
      <c r="J1668" t="n">
        <v>0</v>
      </c>
      <c r="K1668" t="n">
        <v>0</v>
      </c>
      <c r="L1668" t="n">
        <v>0.08297731730088737</v>
      </c>
      <c r="M1668" t="n">
        <v>0</v>
      </c>
      <c r="N1668" t="n">
        <v>90.73924886785791</v>
      </c>
      <c r="O1668" t="n">
        <v>31.79187970343092</v>
      </c>
      <c r="P1668" t="b">
        <v>1</v>
      </c>
      <c r="Q1668" t="n">
        <v>0</v>
      </c>
      <c r="R1668" t="b">
        <v>0</v>
      </c>
      <c r="S1668" t="n">
        <v>31.79187970343092</v>
      </c>
      <c r="T1668" t="n">
        <v>1025.31006273134</v>
      </c>
      <c r="U1668" t="n">
        <v>4043.822887412405</v>
      </c>
      <c r="V1668" t="n">
        <v>296.0958829276456</v>
      </c>
      <c r="W1668" t="n">
        <v>5</v>
      </c>
      <c r="X1668" t="n">
        <v>2725.536626115961</v>
      </c>
      <c r="Y1668" t="b">
        <v>0</v>
      </c>
      <c r="Z1668" t="n">
        <v>2725.536626115961</v>
      </c>
      <c r="AA1668" t="b">
        <v>0</v>
      </c>
      <c r="AB1668" t="n">
        <v>75.07502102627932</v>
      </c>
      <c r="AC1668" t="n">
        <v>31.79187970343092</v>
      </c>
      <c r="AD1668" t="b">
        <v>0</v>
      </c>
      <c r="AE1668" t="n">
        <v>0</v>
      </c>
      <c r="AF1668" t="n">
        <v>0</v>
      </c>
      <c r="AG1668" t="n">
        <v>0.94898960791848</v>
      </c>
      <c r="AH1668" t="n">
        <v>54.208965322976</v>
      </c>
      <c r="AI1668" t="n">
        <v>117.3745956993784</v>
      </c>
      <c r="AJ1668" t="n">
        <v>33.50076696115085</v>
      </c>
      <c r="AK1668" t="n">
        <v>5.98732414703521</v>
      </c>
      <c r="AL1668" t="n">
        <v>33.50076696115085</v>
      </c>
      <c r="AM1668" t="n">
        <v>1</v>
      </c>
      <c r="AN1668" t="n">
        <v>0</v>
      </c>
      <c r="AO1668" t="n">
        <v>35.61909682170109</v>
      </c>
      <c r="AP1668" t="n">
        <v>0</v>
      </c>
      <c r="AQ1668" t="n">
        <v>7.031200454737127</v>
      </c>
      <c r="AR1668" t="n">
        <v>1</v>
      </c>
      <c r="AS1668" t="n">
        <v>0</v>
      </c>
      <c r="AT1668" t="n">
        <v>0</v>
      </c>
      <c r="AU1668" t="n">
        <v>0</v>
      </c>
      <c r="AV1668" t="n">
        <v>7.041738158019804</v>
      </c>
      <c r="AW1668" t="n">
        <v>2.213802931523124</v>
      </c>
    </row>
    <row r="1669" spans="1:49">
      <c r="A1669" t="n">
        <v>-101.3706969</v>
      </c>
      <c r="B1669" t="n">
        <v>79.92879735</v>
      </c>
      <c r="C1669" t="n">
        <v>66.58307982317591</v>
      </c>
      <c r="D1669" t="n">
        <v>105.797509004731</v>
      </c>
      <c r="E1669" t="n">
        <v>2737.797308306155</v>
      </c>
      <c r="F1669" t="n">
        <v>1666</v>
      </c>
      <c r="G1669" t="n">
        <v>125.0234502</v>
      </c>
      <c r="H1669" t="n">
        <v>0.1424508125324948</v>
      </c>
      <c r="I1669" t="n">
        <v>2.118003103177513</v>
      </c>
      <c r="J1669" t="n">
        <v>0</v>
      </c>
      <c r="K1669" t="n">
        <v>0</v>
      </c>
      <c r="L1669" t="n">
        <v>0.062961438990147</v>
      </c>
      <c r="M1669" t="n">
        <v>0</v>
      </c>
      <c r="N1669" t="n">
        <v>90.76700192249332</v>
      </c>
      <c r="O1669" t="n">
        <v>30.70071090053011</v>
      </c>
      <c r="P1669" t="b">
        <v>1</v>
      </c>
      <c r="Q1669" t="n">
        <v>0</v>
      </c>
      <c r="R1669" t="b">
        <v>0</v>
      </c>
      <c r="S1669" t="n">
        <v>30.70071090053011</v>
      </c>
      <c r="T1669" t="n">
        <v>1029.922365568336</v>
      </c>
      <c r="U1669" t="n">
        <v>4062.013809801516</v>
      </c>
      <c r="V1669" t="n">
        <v>284.6527112880958</v>
      </c>
      <c r="W1669" t="n">
        <v>5</v>
      </c>
      <c r="X1669" t="n">
        <v>2737.797307806222</v>
      </c>
      <c r="Y1669" t="b">
        <v>0</v>
      </c>
      <c r="Z1669" t="n">
        <v>2737.797307806222</v>
      </c>
      <c r="AA1669" t="b">
        <v>0</v>
      </c>
      <c r="AB1669" t="n">
        <v>72.17360833876667</v>
      </c>
      <c r="AC1669" t="n">
        <v>30.70071090053011</v>
      </c>
      <c r="AD1669" t="b">
        <v>0</v>
      </c>
      <c r="AE1669" t="n">
        <v>0</v>
      </c>
      <c r="AF1669" t="n">
        <v>0</v>
      </c>
      <c r="AG1669" t="n">
        <v>0.9481979432035291</v>
      </c>
      <c r="AH1669" t="n">
        <v>54.26443487987269</v>
      </c>
      <c r="AI1669" t="n">
        <v>112.9326484213589</v>
      </c>
      <c r="AJ1669" t="n">
        <v>32.37795559522771</v>
      </c>
      <c r="AK1669" t="n">
        <v>5.850143467699112</v>
      </c>
      <c r="AL1669" t="n">
        <v>32.37795559522771</v>
      </c>
      <c r="AM1669" t="n">
        <v>1</v>
      </c>
      <c r="AN1669" t="n">
        <v>0</v>
      </c>
      <c r="AO1669" t="n">
        <v>34.49619755297982</v>
      </c>
      <c r="AP1669" t="n">
        <v>0</v>
      </c>
      <c r="AQ1669" t="n">
        <v>6.827135818192565</v>
      </c>
      <c r="AR1669" t="n">
        <v>1</v>
      </c>
      <c r="AS1669" t="n">
        <v>0</v>
      </c>
      <c r="AT1669" t="n">
        <v>0</v>
      </c>
      <c r="AU1669" t="n">
        <v>0</v>
      </c>
      <c r="AV1669" t="n">
        <v>6.837386391111006</v>
      </c>
      <c r="AW1669" t="n">
        <v>2.149558205222218</v>
      </c>
    </row>
    <row r="1670" spans="1:49">
      <c r="A1670" t="n">
        <v>-101.3706969</v>
      </c>
      <c r="B1670" t="n">
        <v>79.92879735</v>
      </c>
      <c r="C1670" t="n">
        <v>66.61420563389193</v>
      </c>
      <c r="D1670" t="n">
        <v>105.846966513279</v>
      </c>
      <c r="E1670" t="n">
        <v>2747.86193397728</v>
      </c>
      <c r="F1670" t="n">
        <v>1667</v>
      </c>
      <c r="G1670" t="n">
        <v>125.48305845</v>
      </c>
      <c r="H1670" t="n">
        <v>0.1138943816116615</v>
      </c>
      <c r="I1670" t="n">
        <v>2.118003103177513</v>
      </c>
      <c r="J1670" t="n">
        <v>0</v>
      </c>
      <c r="K1670" t="n">
        <v>0</v>
      </c>
      <c r="L1670" t="n">
        <v>0.04324012405218808</v>
      </c>
      <c r="M1670" t="n">
        <v>0</v>
      </c>
      <c r="N1670" t="n">
        <v>90.79475497712873</v>
      </c>
      <c r="O1670" t="n">
        <v>29.24520046135651</v>
      </c>
      <c r="P1670" t="b">
        <v>1</v>
      </c>
      <c r="Q1670" t="n">
        <v>0</v>
      </c>
      <c r="R1670" t="b">
        <v>0</v>
      </c>
      <c r="S1670" t="n">
        <v>29.24520046135651</v>
      </c>
      <c r="T1670" t="n">
        <v>1033.708541804214</v>
      </c>
      <c r="U1670" t="n">
        <v>4076.946488875819</v>
      </c>
      <c r="V1670" t="n">
        <v>270.1642499933897</v>
      </c>
      <c r="W1670" t="n">
        <v>5</v>
      </c>
      <c r="X1670" t="n">
        <v>2747.861933502302</v>
      </c>
      <c r="Y1670" t="b">
        <v>0</v>
      </c>
      <c r="Z1670" t="n">
        <v>2747.861933502302</v>
      </c>
      <c r="AA1670" t="b">
        <v>0</v>
      </c>
      <c r="AB1670" t="n">
        <v>68.50006338574791</v>
      </c>
      <c r="AC1670" t="n">
        <v>29.24520046135651</v>
      </c>
      <c r="AD1670" t="b">
        <v>0</v>
      </c>
      <c r="AE1670" t="n">
        <v>0</v>
      </c>
      <c r="AF1670" t="n">
        <v>0</v>
      </c>
      <c r="AG1670" t="n">
        <v>0.9471142851862518</v>
      </c>
      <c r="AH1670" t="n">
        <v>54.31883191936753</v>
      </c>
      <c r="AI1670" t="n">
        <v>107.3071572369907</v>
      </c>
      <c r="AJ1670" t="n">
        <v>30.87821704178539</v>
      </c>
      <c r="AK1670" t="n">
        <v>5.67501571510951</v>
      </c>
      <c r="AL1670" t="n">
        <v>30.87821704178539</v>
      </c>
      <c r="AM1670" t="n">
        <v>1</v>
      </c>
      <c r="AN1670" t="n">
        <v>0</v>
      </c>
      <c r="AO1670" t="n">
        <v>32.99637895250531</v>
      </c>
      <c r="AP1670" t="n">
        <v>0</v>
      </c>
      <c r="AQ1670" t="n">
        <v>6.555088309116567</v>
      </c>
      <c r="AR1670" t="n">
        <v>1</v>
      </c>
      <c r="AS1670" t="n">
        <v>0</v>
      </c>
      <c r="AT1670" t="n">
        <v>0</v>
      </c>
      <c r="AU1670" t="n">
        <v>0</v>
      </c>
      <c r="AV1670" t="n">
        <v>6.564780086569034</v>
      </c>
      <c r="AW1670" t="n">
        <v>2.063855411025109</v>
      </c>
    </row>
    <row r="1671" spans="1:49">
      <c r="A1671" t="n">
        <v>-101.3706969</v>
      </c>
      <c r="B1671" t="n">
        <v>79.92879735</v>
      </c>
      <c r="C1671" t="n">
        <v>66.63243797567364</v>
      </c>
      <c r="D1671" t="n">
        <v>105.875936881561</v>
      </c>
      <c r="E1671" t="n">
        <v>2756.001283122675</v>
      </c>
      <c r="F1671" t="n">
        <v>1668</v>
      </c>
      <c r="G1671" t="n">
        <v>125.8547476</v>
      </c>
      <c r="H1671" t="n">
        <v>0.09471949435421578</v>
      </c>
      <c r="I1671" t="n">
        <v>2.118003103177513</v>
      </c>
      <c r="J1671" t="n">
        <v>0</v>
      </c>
      <c r="K1671" t="n">
        <v>0</v>
      </c>
      <c r="L1671" t="n">
        <v>0.02373118570561844</v>
      </c>
      <c r="M1671" t="n">
        <v>0</v>
      </c>
      <c r="N1671" t="n">
        <v>90.82250803176414</v>
      </c>
      <c r="O1671" t="n">
        <v>28.29287427322144</v>
      </c>
      <c r="P1671" t="b">
        <v>1</v>
      </c>
      <c r="Q1671" t="n">
        <v>0</v>
      </c>
      <c r="R1671" t="b">
        <v>0</v>
      </c>
      <c r="S1671" t="n">
        <v>28.29287427322144</v>
      </c>
      <c r="T1671" t="n">
        <v>1036.770455133367</v>
      </c>
      <c r="U1671" t="n">
        <v>4089.022675045999</v>
      </c>
      <c r="V1671" t="n">
        <v>260.5948562229117</v>
      </c>
      <c r="W1671" t="n">
        <v>5</v>
      </c>
      <c r="X1671" t="n">
        <v>2756.001282981003</v>
      </c>
      <c r="Y1671" t="b">
        <v>0</v>
      </c>
      <c r="Z1671" t="n">
        <v>2756.001282981003</v>
      </c>
      <c r="AA1671" t="b">
        <v>0</v>
      </c>
      <c r="AB1671" t="n">
        <v>66.07374650682345</v>
      </c>
      <c r="AC1671" t="n">
        <v>28.29287427322144</v>
      </c>
      <c r="AD1671" t="b">
        <v>0</v>
      </c>
      <c r="AE1671" t="n">
        <v>0</v>
      </c>
      <c r="AF1671" t="n">
        <v>0</v>
      </c>
      <c r="AG1671" t="n">
        <v>0.9463340365292623</v>
      </c>
      <c r="AH1671" t="n">
        <v>54.37173400691098</v>
      </c>
      <c r="AI1671" t="n">
        <v>103.5916083146057</v>
      </c>
      <c r="AJ1671" t="n">
        <v>29.89734404670393</v>
      </c>
      <c r="AK1671" t="n">
        <v>5.559343467686602</v>
      </c>
      <c r="AL1671" t="n">
        <v>29.89734404670393</v>
      </c>
      <c r="AM1671" t="n">
        <v>1</v>
      </c>
      <c r="AN1671" t="n">
        <v>0</v>
      </c>
      <c r="AO1671" t="n">
        <v>32.01545642592004</v>
      </c>
      <c r="AP1671" t="n">
        <v>0</v>
      </c>
      <c r="AQ1671" t="n">
        <v>6.378853575121565</v>
      </c>
      <c r="AR1671" t="n">
        <v>1</v>
      </c>
      <c r="AS1671" t="n">
        <v>0</v>
      </c>
      <c r="AT1671" t="n">
        <v>0</v>
      </c>
      <c r="AU1671" t="n">
        <v>0</v>
      </c>
      <c r="AV1671" t="n">
        <v>6.388275480052338</v>
      </c>
      <c r="AW1671" t="n">
        <v>2.008365359199058</v>
      </c>
    </row>
    <row r="1672" spans="1:49">
      <c r="A1672" t="n">
        <v>-101.3706969</v>
      </c>
      <c r="B1672" t="n">
        <v>79.92879735</v>
      </c>
      <c r="C1672" t="n">
        <v>66.64282064311033</v>
      </c>
      <c r="D1672" t="n">
        <v>105.8924344715575</v>
      </c>
      <c r="E1672" t="n">
        <v>2762.96249681736</v>
      </c>
      <c r="F1672" t="n">
        <v>1669</v>
      </c>
      <c r="G1672" t="n">
        <v>126.17263635</v>
      </c>
      <c r="H1672" t="n">
        <v>0.08187589097148518</v>
      </c>
      <c r="I1672" t="n">
        <v>2.118003103177513</v>
      </c>
      <c r="J1672" t="n">
        <v>0</v>
      </c>
      <c r="K1672" t="n">
        <v>0</v>
      </c>
      <c r="L1672" t="n">
        <v>0.008003344872173745</v>
      </c>
      <c r="M1672" t="n">
        <v>0</v>
      </c>
      <c r="N1672" t="n">
        <v>90.85026108639956</v>
      </c>
      <c r="O1672" t="n">
        <v>27.68555018680781</v>
      </c>
      <c r="P1672" t="b">
        <v>1</v>
      </c>
      <c r="Q1672" t="n">
        <v>0</v>
      </c>
      <c r="R1672" t="b">
        <v>0</v>
      </c>
      <c r="S1672" t="n">
        <v>27.68555018680781</v>
      </c>
      <c r="T1672" t="n">
        <v>1039.38916972542</v>
      </c>
      <c r="U1672" t="n">
        <v>4099.350885397056</v>
      </c>
      <c r="V1672" t="n">
        <v>254.3585574754395</v>
      </c>
      <c r="W1672" t="n">
        <v>5</v>
      </c>
      <c r="X1672" t="n">
        <v>2762.962496757616</v>
      </c>
      <c r="Y1672" t="b">
        <v>0</v>
      </c>
      <c r="Z1672" t="n">
        <v>2762.962496757616</v>
      </c>
      <c r="AA1672" t="b">
        <v>0</v>
      </c>
      <c r="AB1672" t="n">
        <v>64.49253485685587</v>
      </c>
      <c r="AC1672" t="n">
        <v>27.68555018680781</v>
      </c>
      <c r="AD1672" t="b">
        <v>0</v>
      </c>
      <c r="AE1672" t="n">
        <v>0</v>
      </c>
      <c r="AF1672" t="n">
        <v>0</v>
      </c>
      <c r="AG1672" t="n">
        <v>0.9457944793174708</v>
      </c>
      <c r="AH1672" t="n">
        <v>54.42366849185663</v>
      </c>
      <c r="AI1672" t="n">
        <v>101.1702389782085</v>
      </c>
      <c r="AJ1672" t="n">
        <v>29.27226875630209</v>
      </c>
      <c r="AK1672" t="n">
        <v>5.483985481389695</v>
      </c>
      <c r="AL1672" t="n">
        <v>29.27226875630209</v>
      </c>
      <c r="AM1672" t="n">
        <v>1</v>
      </c>
      <c r="AN1672" t="n">
        <v>0</v>
      </c>
      <c r="AO1672" t="n">
        <v>31.39035107312684</v>
      </c>
      <c r="AP1672" t="n">
        <v>0</v>
      </c>
      <c r="AQ1672" t="n">
        <v>6.267624309610134</v>
      </c>
      <c r="AR1672" t="n">
        <v>1</v>
      </c>
      <c r="AS1672" t="n">
        <v>0</v>
      </c>
      <c r="AT1672" t="n">
        <v>0</v>
      </c>
      <c r="AU1672" t="n">
        <v>0</v>
      </c>
      <c r="AV1672" t="n">
        <v>6.276955647293066</v>
      </c>
      <c r="AW1672" t="n">
        <v>1.973368293621084</v>
      </c>
    </row>
    <row r="1673" spans="1:49">
      <c r="A1673" t="n">
        <v>-101.3706969</v>
      </c>
      <c r="B1673" t="n">
        <v>79.92879735</v>
      </c>
      <c r="C1673" t="n">
        <v>66.64660063499869</v>
      </c>
      <c r="D1673" t="n">
        <v>105.8984407080805</v>
      </c>
      <c r="E1673" t="n">
        <v>2768.858017415555</v>
      </c>
      <c r="F1673" t="n">
        <v>1670</v>
      </c>
      <c r="G1673" t="n">
        <v>126.44185945</v>
      </c>
      <c r="H1673" t="n">
        <v>0.0670368167598383</v>
      </c>
      <c r="I1673" t="n">
        <v>2.118003103177513</v>
      </c>
      <c r="J1673" t="n">
        <v>0</v>
      </c>
      <c r="K1673" t="n">
        <v>0</v>
      </c>
      <c r="L1673" t="n">
        <v>-0.003473311725917638</v>
      </c>
      <c r="M1673" t="n">
        <v>0</v>
      </c>
      <c r="N1673" t="n">
        <v>90.87801414103497</v>
      </c>
      <c r="O1673" t="n">
        <v>26.93221283719666</v>
      </c>
      <c r="P1673" t="b">
        <v>1</v>
      </c>
      <c r="Q1673" t="n">
        <v>0</v>
      </c>
      <c r="R1673" t="b">
        <v>0</v>
      </c>
      <c r="S1673" t="n">
        <v>26.93221283719666</v>
      </c>
      <c r="T1673" t="n">
        <v>1041.606984795905</v>
      </c>
      <c r="U1673" t="n">
        <v>4108.09794803505</v>
      </c>
      <c r="V1673" t="n">
        <v>246.9104871997033</v>
      </c>
      <c r="W1673" t="n">
        <v>5</v>
      </c>
      <c r="X1673" t="n">
        <v>2768.858016975624</v>
      </c>
      <c r="Y1673" t="b">
        <v>0</v>
      </c>
      <c r="Z1673" t="n">
        <v>2768.858016975624</v>
      </c>
      <c r="AA1673" t="b">
        <v>0</v>
      </c>
      <c r="AB1673" t="n">
        <v>62.60407890459008</v>
      </c>
      <c r="AC1673" t="n">
        <v>26.93221283719666</v>
      </c>
      <c r="AD1673" t="b">
        <v>0</v>
      </c>
      <c r="AE1673" t="n">
        <v>0</v>
      </c>
      <c r="AF1673" t="n">
        <v>0</v>
      </c>
      <c r="AG1673" t="n">
        <v>0.9451200375743696</v>
      </c>
      <c r="AH1673" t="n">
        <v>54.47499911157463</v>
      </c>
      <c r="AI1673" t="n">
        <v>98.27787622040393</v>
      </c>
      <c r="AJ1673" t="n">
        <v>28.49607644158896</v>
      </c>
      <c r="AK1673" t="n">
        <v>5.393486154246546</v>
      </c>
      <c r="AL1673" t="n">
        <v>28.49607644158896</v>
      </c>
      <c r="AM1673" t="n">
        <v>1</v>
      </c>
      <c r="AN1673" t="n">
        <v>0</v>
      </c>
      <c r="AO1673" t="n">
        <v>30.61413109200615</v>
      </c>
      <c r="AP1673" t="n">
        <v>0</v>
      </c>
      <c r="AQ1673" t="n">
        <v>6.129198966551694</v>
      </c>
      <c r="AR1673" t="n">
        <v>1</v>
      </c>
      <c r="AS1673" t="n">
        <v>0</v>
      </c>
      <c r="AT1673" t="n">
        <v>0</v>
      </c>
      <c r="AU1673" t="n">
        <v>0</v>
      </c>
      <c r="AV1673" t="n">
        <v>6.138329294820653</v>
      </c>
      <c r="AW1673" t="n">
        <v>1.929786521819435</v>
      </c>
    </row>
    <row r="1674" spans="1:49">
      <c r="A1674" t="n">
        <v>-101.3706969</v>
      </c>
      <c r="B1674" t="n">
        <v>79.92879735</v>
      </c>
      <c r="C1674" t="n">
        <v>66.6419445991084</v>
      </c>
      <c r="D1674" t="n">
        <v>105.8910424771735</v>
      </c>
      <c r="E1674" t="n">
        <v>2773.333800966015</v>
      </c>
      <c r="F1674" t="n">
        <v>1671</v>
      </c>
      <c r="G1674" t="n">
        <v>126.6462493</v>
      </c>
      <c r="H1674" t="n">
        <v>0.04465430032247752</v>
      </c>
      <c r="I1674" t="n">
        <v>2.118003103177513</v>
      </c>
      <c r="J1674" t="n">
        <v>0</v>
      </c>
      <c r="K1674" t="n">
        <v>0</v>
      </c>
      <c r="L1674" t="n">
        <v>-0.01126861538790869</v>
      </c>
      <c r="M1674" t="n">
        <v>0</v>
      </c>
      <c r="N1674" t="n">
        <v>90.90576719567038</v>
      </c>
      <c r="O1674" t="n">
        <v>25.69342761464309</v>
      </c>
      <c r="P1674" t="b">
        <v>1</v>
      </c>
      <c r="Q1674" t="n">
        <v>0</v>
      </c>
      <c r="R1674" t="b">
        <v>0</v>
      </c>
      <c r="S1674" t="n">
        <v>25.69342761464309</v>
      </c>
      <c r="T1674" t="n">
        <v>1043.290714348029</v>
      </c>
      <c r="U1674" t="n">
        <v>4114.738577388624</v>
      </c>
      <c r="V1674" t="n">
        <v>235.1733387601188</v>
      </c>
      <c r="W1674" t="n">
        <v>5</v>
      </c>
      <c r="X1674" t="n">
        <v>2773.333801159933</v>
      </c>
      <c r="Y1674" t="b">
        <v>0</v>
      </c>
      <c r="Z1674" t="n">
        <v>2773.333801159933</v>
      </c>
      <c r="AA1674" t="b">
        <v>0</v>
      </c>
      <c r="AB1674" t="n">
        <v>59.62812848887393</v>
      </c>
      <c r="AC1674" t="n">
        <v>25.69342761464309</v>
      </c>
      <c r="AD1674" t="b">
        <v>0</v>
      </c>
      <c r="AE1674" t="n">
        <v>0</v>
      </c>
      <c r="AF1674" t="n">
        <v>0</v>
      </c>
      <c r="AG1674" t="n">
        <v>0.9439794632570915</v>
      </c>
      <c r="AH1674" t="n">
        <v>54.52555429282916</v>
      </c>
      <c r="AI1674" t="n">
        <v>93.71923522682333</v>
      </c>
      <c r="AJ1674" t="n">
        <v>27.2182061312975</v>
      </c>
      <c r="AK1674" t="n">
        <v>5.250201860541537</v>
      </c>
      <c r="AL1674" t="n">
        <v>27.2182061312975</v>
      </c>
      <c r="AM1674" t="n">
        <v>1</v>
      </c>
      <c r="AN1674" t="n">
        <v>0</v>
      </c>
      <c r="AO1674" t="n">
        <v>29.33623372541685</v>
      </c>
      <c r="AP1674" t="n">
        <v>0</v>
      </c>
      <c r="AQ1674" t="n">
        <v>5.900755219786371</v>
      </c>
      <c r="AR1674" t="n">
        <v>1</v>
      </c>
      <c r="AS1674" t="n">
        <v>0</v>
      </c>
      <c r="AT1674" t="n">
        <v>0</v>
      </c>
      <c r="AU1674" t="n">
        <v>0</v>
      </c>
      <c r="AV1674" t="n">
        <v>5.909394120078028</v>
      </c>
      <c r="AW1674" t="n">
        <v>1.857813189440302</v>
      </c>
    </row>
    <row r="1675" spans="1:49">
      <c r="A1675" t="n">
        <v>-101.3706969</v>
      </c>
      <c r="B1675" t="n">
        <v>79.92879735</v>
      </c>
      <c r="C1675" t="n">
        <v>66.62689775344347</v>
      </c>
      <c r="D1675" t="n">
        <v>105.8671337184625</v>
      </c>
      <c r="E1675" t="n">
        <v>2776.006821694245</v>
      </c>
      <c r="F1675" t="n">
        <v>1672</v>
      </c>
      <c r="G1675" t="n">
        <v>126.7683147</v>
      </c>
      <c r="H1675" t="n">
        <v>0.02639202361692483</v>
      </c>
      <c r="I1675" t="n">
        <v>2.118003103177513</v>
      </c>
      <c r="J1675" t="n">
        <v>0</v>
      </c>
      <c r="K1675" t="n">
        <v>0</v>
      </c>
      <c r="L1675" t="n">
        <v>-0.0170529306503035</v>
      </c>
      <c r="M1675" t="n">
        <v>0</v>
      </c>
      <c r="N1675" t="n">
        <v>90.93352025030579</v>
      </c>
      <c r="O1675" t="n">
        <v>24.6587259901801</v>
      </c>
      <c r="P1675" t="b">
        <v>1</v>
      </c>
      <c r="Q1675" t="n">
        <v>0</v>
      </c>
      <c r="R1675" t="b">
        <v>0</v>
      </c>
      <c r="S1675" t="n">
        <v>24.6587259901801</v>
      </c>
      <c r="T1675" t="n">
        <v>1044.296268788583</v>
      </c>
      <c r="U1675" t="n">
        <v>4118.704484102172</v>
      </c>
      <c r="V1675" t="n">
        <v>225.4853291530976</v>
      </c>
      <c r="W1675" t="n">
        <v>5</v>
      </c>
      <c r="X1675" t="n">
        <v>2776.006822284864</v>
      </c>
      <c r="Y1675" t="b">
        <v>0</v>
      </c>
      <c r="Z1675" t="n">
        <v>2776.006822284864</v>
      </c>
      <c r="AA1675" t="b">
        <v>0</v>
      </c>
      <c r="AB1675" t="n">
        <v>57.17173660068396</v>
      </c>
      <c r="AC1675" t="n">
        <v>24.6587259901801</v>
      </c>
      <c r="AD1675" t="b">
        <v>0</v>
      </c>
      <c r="AE1675" t="n">
        <v>0</v>
      </c>
      <c r="AF1675" t="n">
        <v>0</v>
      </c>
      <c r="AG1675" t="n">
        <v>0.942957561903341</v>
      </c>
      <c r="AH1675" t="n">
        <v>54.5747864810188</v>
      </c>
      <c r="AI1675" t="n">
        <v>89.95583517527018</v>
      </c>
      <c r="AJ1675" t="n">
        <v>26.15040908140866</v>
      </c>
      <c r="AK1675" t="n">
        <v>5.131300159418601</v>
      </c>
      <c r="AL1675" t="n">
        <v>26.15040908140866</v>
      </c>
      <c r="AM1675" t="n">
        <v>1</v>
      </c>
      <c r="AN1675" t="n">
        <v>0</v>
      </c>
      <c r="AO1675" t="n">
        <v>28.2684219888555</v>
      </c>
      <c r="AP1675" t="n">
        <v>0</v>
      </c>
      <c r="AQ1675" t="n">
        <v>5.710529852099088</v>
      </c>
      <c r="AR1675" t="n">
        <v>1</v>
      </c>
      <c r="AS1675" t="n">
        <v>0</v>
      </c>
      <c r="AT1675" t="n">
        <v>0</v>
      </c>
      <c r="AU1675" t="n">
        <v>0</v>
      </c>
      <c r="AV1675" t="n">
        <v>5.718753023802795</v>
      </c>
      <c r="AW1675" t="n">
        <v>1.797878865224876</v>
      </c>
    </row>
    <row r="1676" spans="1:49">
      <c r="A1676" t="n">
        <v>-101.3706969</v>
      </c>
      <c r="B1676" t="n">
        <v>79.92879735</v>
      </c>
      <c r="C1676" t="n">
        <v>66.60865521562926</v>
      </c>
      <c r="D1676" t="n">
        <v>105.838147149145</v>
      </c>
      <c r="E1676" t="n">
        <v>2777.856922736375</v>
      </c>
      <c r="F1676" t="n">
        <v>1673</v>
      </c>
      <c r="G1676" t="n">
        <v>126.85280085</v>
      </c>
      <c r="H1676" t="n">
        <v>0.0219038968764913</v>
      </c>
      <c r="I1676" t="n">
        <v>2.118003103177513</v>
      </c>
      <c r="J1676" t="n">
        <v>0</v>
      </c>
      <c r="K1676" t="n">
        <v>0</v>
      </c>
      <c r="L1676" t="n">
        <v>-0.02505294848684114</v>
      </c>
      <c r="M1676" t="n">
        <v>0</v>
      </c>
      <c r="N1676" t="n">
        <v>90.9612733049412</v>
      </c>
      <c r="O1676" t="n">
        <v>24.42956975660323</v>
      </c>
      <c r="P1676" t="b">
        <v>1</v>
      </c>
      <c r="Q1676" t="n">
        <v>0</v>
      </c>
      <c r="R1676" t="b">
        <v>0</v>
      </c>
      <c r="S1676" t="n">
        <v>24.42956975660323</v>
      </c>
      <c r="T1676" t="n">
        <v>1044.992251624815</v>
      </c>
      <c r="U1676" t="n">
        <v>4121.449440408272</v>
      </c>
      <c r="V1676" t="n">
        <v>223.2410878641204</v>
      </c>
      <c r="W1676" t="n">
        <v>5</v>
      </c>
      <c r="X1676" t="n">
        <v>2777.856922835176</v>
      </c>
      <c r="Y1676" t="b">
        <v>0</v>
      </c>
      <c r="Z1676" t="n">
        <v>2777.856922835176</v>
      </c>
      <c r="AA1676" t="b">
        <v>0</v>
      </c>
      <c r="AB1676" t="n">
        <v>56.60270990469584</v>
      </c>
      <c r="AC1676" t="n">
        <v>24.42956975660323</v>
      </c>
      <c r="AD1676" t="b">
        <v>0</v>
      </c>
      <c r="AE1676" t="n">
        <v>0</v>
      </c>
      <c r="AF1676" t="n">
        <v>0</v>
      </c>
      <c r="AG1676" t="n">
        <v>0.9427178773501683</v>
      </c>
      <c r="AH1676" t="n">
        <v>54.6228979417648</v>
      </c>
      <c r="AI1676" t="n">
        <v>89.08315390577329</v>
      </c>
      <c r="AJ1676" t="n">
        <v>25.91397738766862</v>
      </c>
      <c r="AK1676" t="n">
        <v>5.102872148064336</v>
      </c>
      <c r="AL1676" t="n">
        <v>25.91397738766862</v>
      </c>
      <c r="AM1676" t="n">
        <v>1</v>
      </c>
      <c r="AN1676" t="n">
        <v>0</v>
      </c>
      <c r="AO1676" t="n">
        <v>28.03198589250744</v>
      </c>
      <c r="AP1676" t="n">
        <v>0</v>
      </c>
      <c r="AQ1676" t="n">
        <v>5.668986054000132</v>
      </c>
      <c r="AR1676" t="n">
        <v>1</v>
      </c>
      <c r="AS1676" t="n">
        <v>0</v>
      </c>
      <c r="AT1676" t="n">
        <v>0</v>
      </c>
      <c r="AU1676" t="n">
        <v>0</v>
      </c>
      <c r="AV1676" t="n">
        <v>5.677167857162794</v>
      </c>
      <c r="AW1676" t="n">
        <v>1.784805194811462</v>
      </c>
    </row>
    <row r="1677" spans="1:49">
      <c r="A1677" t="n">
        <v>-101.3706969</v>
      </c>
      <c r="B1677" t="n">
        <v>79.92879735</v>
      </c>
      <c r="C1677" t="n">
        <v>66.59101707603278</v>
      </c>
      <c r="D1677" t="n">
        <v>105.8101209413195</v>
      </c>
      <c r="E1677" t="n">
        <v>2779.364154066685</v>
      </c>
      <c r="F1677" t="n">
        <v>1674</v>
      </c>
      <c r="G1677" t="n">
        <v>126.92162965</v>
      </c>
      <c r="H1677" t="n">
        <v>0.01375484721041431</v>
      </c>
      <c r="I1677" t="n">
        <v>2.118003103177513</v>
      </c>
      <c r="J1677" t="n">
        <v>0</v>
      </c>
      <c r="K1677" t="n">
        <v>0</v>
      </c>
      <c r="L1677" t="n">
        <v>-0.03718061396847322</v>
      </c>
      <c r="M1677" t="n">
        <v>0</v>
      </c>
      <c r="N1677" t="n">
        <v>90.98902635957661</v>
      </c>
      <c r="O1677" t="n">
        <v>23.97346030227366</v>
      </c>
      <c r="P1677" t="b">
        <v>1</v>
      </c>
      <c r="Q1677" t="n">
        <v>0</v>
      </c>
      <c r="R1677" t="b">
        <v>0</v>
      </c>
      <c r="S1677" t="n">
        <v>23.97346030227366</v>
      </c>
      <c r="T1677" t="n">
        <v>1045.559251818794</v>
      </c>
      <c r="U1677" t="n">
        <v>4123.685689173322</v>
      </c>
      <c r="V1677" t="n">
        <v>218.9542890173062</v>
      </c>
      <c r="W1677" t="n">
        <v>5</v>
      </c>
      <c r="X1677" t="n">
        <v>2779.364154502819</v>
      </c>
      <c r="Y1677" t="b">
        <v>0</v>
      </c>
      <c r="Z1677" t="n">
        <v>2779.364154502819</v>
      </c>
      <c r="AA1677" t="b">
        <v>0</v>
      </c>
      <c r="AB1677" t="n">
        <v>55.51579336138596</v>
      </c>
      <c r="AC1677" t="n">
        <v>23.97346030227366</v>
      </c>
      <c r="AD1677" t="b">
        <v>0</v>
      </c>
      <c r="AE1677" t="n">
        <v>0</v>
      </c>
      <c r="AF1677" t="n">
        <v>0</v>
      </c>
      <c r="AG1677" t="n">
        <v>0.9422371965116806</v>
      </c>
      <c r="AH1677" t="n">
        <v>54.6707625765805</v>
      </c>
      <c r="AI1677" t="n">
        <v>87.41710287145658</v>
      </c>
      <c r="AJ1677" t="n">
        <v>25.44312662568132</v>
      </c>
      <c r="AK1677" t="n">
        <v>5.049456934682169</v>
      </c>
      <c r="AL1677" t="n">
        <v>25.44312662568132</v>
      </c>
      <c r="AM1677" t="n">
        <v>1</v>
      </c>
      <c r="AN1677" t="n">
        <v>0</v>
      </c>
      <c r="AO1677" t="n">
        <v>27.56113171283313</v>
      </c>
      <c r="AP1677" t="n">
        <v>0</v>
      </c>
      <c r="AQ1677" t="n">
        <v>5.585609106661694</v>
      </c>
      <c r="AR1677" t="n">
        <v>1</v>
      </c>
      <c r="AS1677" t="n">
        <v>0</v>
      </c>
      <c r="AT1677" t="n">
        <v>0</v>
      </c>
      <c r="AU1677" t="n">
        <v>0</v>
      </c>
      <c r="AV1677" t="n">
        <v>5.593632356281958</v>
      </c>
      <c r="AW1677" t="n">
        <v>1.758543051490267</v>
      </c>
    </row>
    <row r="1678" spans="1:49">
      <c r="A1678" t="n">
        <v>-101.3706969</v>
      </c>
      <c r="B1678" t="n">
        <v>79.92879735</v>
      </c>
      <c r="C1678" t="n">
        <v>66.5702455952781</v>
      </c>
      <c r="D1678" t="n">
        <v>105.7771159957985</v>
      </c>
      <c r="E1678" t="n">
        <v>2779.891614767485</v>
      </c>
      <c r="F1678" t="n">
        <v>1675</v>
      </c>
      <c r="G1678" t="n">
        <v>126.9457165</v>
      </c>
      <c r="H1678" t="n">
        <v>0.0005064226151887397</v>
      </c>
      <c r="I1678" t="n">
        <v>2.118003103177513</v>
      </c>
      <c r="J1678" t="n">
        <v>0</v>
      </c>
      <c r="K1678" t="n">
        <v>0</v>
      </c>
      <c r="L1678" t="n">
        <v>-0.05095306369431868</v>
      </c>
      <c r="M1678" t="n">
        <v>0</v>
      </c>
      <c r="N1678" t="n">
        <v>91.01677941421202</v>
      </c>
      <c r="O1678" t="n">
        <v>23.19066572180312</v>
      </c>
      <c r="P1678" t="b">
        <v>1</v>
      </c>
      <c r="Q1678" t="n">
        <v>0</v>
      </c>
      <c r="R1678" t="b">
        <v>0</v>
      </c>
      <c r="S1678" t="n">
        <v>23.19066572180312</v>
      </c>
      <c r="T1678" t="n">
        <v>1045.757675278484</v>
      </c>
      <c r="U1678" t="n">
        <v>4124.46827129834</v>
      </c>
      <c r="V1678" t="n">
        <v>211.7646852881396</v>
      </c>
      <c r="W1678" t="n">
        <v>5</v>
      </c>
      <c r="X1678" t="n">
        <v>2779.891614855082</v>
      </c>
      <c r="Y1678" t="b">
        <v>0</v>
      </c>
      <c r="Z1678" t="n">
        <v>2779.891614855082</v>
      </c>
      <c r="AA1678" t="b">
        <v>0</v>
      </c>
      <c r="AB1678" t="n">
        <v>53.69287152336197</v>
      </c>
      <c r="AC1678" t="n">
        <v>23.19066572180312</v>
      </c>
      <c r="AD1678" t="b">
        <v>0</v>
      </c>
      <c r="AE1678" t="n">
        <v>0</v>
      </c>
      <c r="AF1678" t="n">
        <v>0</v>
      </c>
      <c r="AG1678" t="n">
        <v>0.9413831732582182</v>
      </c>
      <c r="AH1678" t="n">
        <v>54.71812771556518</v>
      </c>
      <c r="AI1678" t="n">
        <v>84.62336739448588</v>
      </c>
      <c r="AJ1678" t="n">
        <v>24.63467202365428</v>
      </c>
      <c r="AK1678" t="n">
        <v>4.960353264868729</v>
      </c>
      <c r="AL1678" t="n">
        <v>24.63467202365428</v>
      </c>
      <c r="AM1678" t="n">
        <v>1</v>
      </c>
      <c r="AN1678" t="n">
        <v>0</v>
      </c>
      <c r="AO1678" t="n">
        <v>26.75267513397447</v>
      </c>
      <c r="AP1678" t="n">
        <v>0</v>
      </c>
      <c r="AQ1678" t="n">
        <v>5.442095038947136</v>
      </c>
      <c r="AR1678" t="n">
        <v>1</v>
      </c>
      <c r="AS1678" t="n">
        <v>0</v>
      </c>
      <c r="AT1678" t="n">
        <v>0</v>
      </c>
      <c r="AU1678" t="n">
        <v>0</v>
      </c>
      <c r="AV1678" t="n">
        <v>5.449784281099579</v>
      </c>
      <c r="AW1678" t="n">
        <v>1.713319658716137</v>
      </c>
    </row>
    <row r="1679" spans="1:49">
      <c r="A1679" t="n">
        <v>-67.91836692</v>
      </c>
      <c r="B1679" t="n">
        <v>46.481587155</v>
      </c>
      <c r="C1679" t="n">
        <v>66.54510963677802</v>
      </c>
      <c r="D1679" t="n">
        <v>105.737176092105</v>
      </c>
      <c r="E1679" t="n">
        <v>2779.48623876489</v>
      </c>
      <c r="F1679" t="n">
        <v>1676</v>
      </c>
      <c r="G1679" t="n">
        <v>126.9272047</v>
      </c>
      <c r="H1679" t="n">
        <v>-0.01113466267113949</v>
      </c>
      <c r="I1679" t="n">
        <v>1.419062079066253</v>
      </c>
      <c r="J1679" t="n">
        <v>0</v>
      </c>
      <c r="K1679" t="n">
        <v>0</v>
      </c>
      <c r="L1679" t="n">
        <v>-0.06335699531356048</v>
      </c>
      <c r="M1679" t="n">
        <v>0</v>
      </c>
      <c r="N1679" t="n">
        <v>91.03872566152192</v>
      </c>
      <c r="O1679" t="n">
        <v>22.48466040880135</v>
      </c>
      <c r="P1679" t="b">
        <v>1</v>
      </c>
      <c r="Q1679" t="n">
        <v>0</v>
      </c>
      <c r="R1679" t="b">
        <v>0</v>
      </c>
      <c r="S1679" t="n">
        <v>22.48466040880135</v>
      </c>
      <c r="T1679" t="n">
        <v>1045.605178152413</v>
      </c>
      <c r="U1679" t="n">
        <v>4123.866822633118</v>
      </c>
      <c r="V1679" t="n">
        <v>205.3477692675547</v>
      </c>
      <c r="W1679" t="n">
        <v>5</v>
      </c>
      <c r="X1679" t="n">
        <v>2779.486238454722</v>
      </c>
      <c r="Y1679" t="b">
        <v>0</v>
      </c>
      <c r="Z1679" t="n">
        <v>2779.486238454722</v>
      </c>
      <c r="AA1679" t="b">
        <v>0</v>
      </c>
      <c r="AB1679" t="n">
        <v>52.0658644187512</v>
      </c>
      <c r="AC1679" t="n">
        <v>22.48466040880135</v>
      </c>
      <c r="AD1679" t="b">
        <v>0</v>
      </c>
      <c r="AE1679" t="n">
        <v>0</v>
      </c>
      <c r="AF1679" t="n">
        <v>0</v>
      </c>
      <c r="AG1679" t="n">
        <v>0.9405772092488887</v>
      </c>
      <c r="AH1679" t="n">
        <v>54.76462368941299</v>
      </c>
      <c r="AI1679" t="n">
        <v>82.12941610907507</v>
      </c>
      <c r="AJ1679" t="n">
        <v>23.90517247037784</v>
      </c>
      <c r="AK1679" t="n">
        <v>4.88035910796053</v>
      </c>
      <c r="AL1679" t="n">
        <v>23.90517247037784</v>
      </c>
      <c r="AM1679" t="n">
        <v>1</v>
      </c>
      <c r="AN1679" t="n">
        <v>0</v>
      </c>
      <c r="AO1679" t="n">
        <v>25.32423662703663</v>
      </c>
      <c r="AP1679" t="n">
        <v>0</v>
      </c>
      <c r="AQ1679" t="n">
        <v>5.189193441697856</v>
      </c>
      <c r="AR1679" t="n">
        <v>1</v>
      </c>
      <c r="AS1679" t="n">
        <v>0</v>
      </c>
      <c r="AT1679" t="n">
        <v>0</v>
      </c>
      <c r="AU1679" t="n">
        <v>0</v>
      </c>
      <c r="AV1679" t="n">
        <v>5.196288153834944</v>
      </c>
      <c r="AW1679" t="n">
        <v>1.633624779827596</v>
      </c>
    </row>
    <row r="1680" spans="1:49">
      <c r="A1680" t="n">
        <v>-17.23301847</v>
      </c>
      <c r="B1680" t="n">
        <v>-4.196004050000003</v>
      </c>
      <c r="C1680" t="n">
        <v>66.50890197703762</v>
      </c>
      <c r="D1680" t="n">
        <v>105.6796437547965</v>
      </c>
      <c r="E1680" t="n">
        <v>2777.809470338145</v>
      </c>
      <c r="F1680" t="n">
        <v>1677</v>
      </c>
      <c r="G1680" t="n">
        <v>126.8506339</v>
      </c>
      <c r="H1680" t="n">
        <v>-0.03520327193063721</v>
      </c>
      <c r="I1680" t="n">
        <v>0.3600605274774963</v>
      </c>
      <c r="J1680" t="n">
        <v>0</v>
      </c>
      <c r="K1680" t="n">
        <v>0</v>
      </c>
      <c r="L1680" t="n">
        <v>-0.07382570095184005</v>
      </c>
      <c r="M1680" t="n">
        <v>0</v>
      </c>
      <c r="N1680" t="n">
        <v>91.04606690858877</v>
      </c>
      <c r="O1680" t="n">
        <v>21.00874799094623</v>
      </c>
      <c r="P1680" t="b">
        <v>1</v>
      </c>
      <c r="Q1680" t="n">
        <v>0</v>
      </c>
      <c r="R1680" t="b">
        <v>0</v>
      </c>
      <c r="S1680" t="n">
        <v>21.00874799094623</v>
      </c>
      <c r="T1680" t="n">
        <v>1044.974400651526</v>
      </c>
      <c r="U1680" t="n">
        <v>4121.379036169619</v>
      </c>
      <c r="V1680" t="n">
        <v>191.9843829004598</v>
      </c>
      <c r="W1680" t="n">
        <v>5</v>
      </c>
      <c r="X1680" t="n">
        <v>2777.809470378324</v>
      </c>
      <c r="Y1680" t="b">
        <v>0</v>
      </c>
      <c r="Z1680" t="n">
        <v>2777.809470378324</v>
      </c>
      <c r="AA1680" t="b">
        <v>0</v>
      </c>
      <c r="AB1680" t="n">
        <v>48.67758187131334</v>
      </c>
      <c r="AC1680" t="n">
        <v>21.00874799094623</v>
      </c>
      <c r="AD1680" t="b">
        <v>0</v>
      </c>
      <c r="AE1680" t="n">
        <v>0</v>
      </c>
      <c r="AF1680" t="n">
        <v>0</v>
      </c>
      <c r="AG1680" t="n">
        <v>0.9387108673757286</v>
      </c>
      <c r="AH1680" t="n">
        <v>54.81032400567274</v>
      </c>
      <c r="AI1680" t="n">
        <v>76.93735533467996</v>
      </c>
      <c r="AJ1680" t="n">
        <v>22.3804248156608</v>
      </c>
      <c r="AK1680" t="n">
        <v>4.715423774867887</v>
      </c>
      <c r="AL1680" t="n">
        <v>22.3804248156608</v>
      </c>
      <c r="AM1680" t="n">
        <v>1</v>
      </c>
      <c r="AN1680" t="n">
        <v>0</v>
      </c>
      <c r="AO1680" t="n">
        <v>22.74050135758416</v>
      </c>
      <c r="AP1680" t="n">
        <v>0</v>
      </c>
      <c r="AQ1680" t="n">
        <v>4.735056963197654</v>
      </c>
      <c r="AR1680" t="n">
        <v>1</v>
      </c>
      <c r="AS1680" t="n">
        <v>0</v>
      </c>
      <c r="AT1680" t="n">
        <v>0</v>
      </c>
      <c r="AU1680" t="n">
        <v>0</v>
      </c>
      <c r="AV1680" t="n">
        <v>4.741183807278292</v>
      </c>
      <c r="AW1680" t="n">
        <v>1.490547699432526</v>
      </c>
    </row>
    <row r="1681" spans="1:49">
      <c r="A1681" t="n">
        <v>0</v>
      </c>
      <c r="B1681" t="n">
        <v>-21.42638506</v>
      </c>
      <c r="C1681" t="n">
        <v>66.45800193172667</v>
      </c>
      <c r="D1681" t="n">
        <v>105.5987658798705</v>
      </c>
      <c r="E1681" t="n">
        <v>2773.705456373575</v>
      </c>
      <c r="F1681" t="n">
        <v>1678</v>
      </c>
      <c r="G1681" t="n">
        <v>126.6632212</v>
      </c>
      <c r="H1681" t="n">
        <v>-0.0680384996063168</v>
      </c>
      <c r="I1681" t="n">
        <v>-0</v>
      </c>
      <c r="J1681" t="n">
        <v>0</v>
      </c>
      <c r="K1681" t="n">
        <v>0</v>
      </c>
      <c r="L1681" t="n">
        <v>-0.07991835327786695</v>
      </c>
      <c r="M1681" t="n">
        <v>0</v>
      </c>
      <c r="N1681" t="n">
        <v>91.04161857714607</v>
      </c>
      <c r="O1681" t="n">
        <v>18.96298202264913</v>
      </c>
      <c r="P1681" t="b">
        <v>1</v>
      </c>
      <c r="Q1681" t="n">
        <v>0</v>
      </c>
      <c r="R1681" t="b">
        <v>0</v>
      </c>
      <c r="S1681" t="n">
        <v>18.96298202264913</v>
      </c>
      <c r="T1681" t="n">
        <v>1043.430526034302</v>
      </c>
      <c r="U1681" t="n">
        <v>4115.289994679287</v>
      </c>
      <c r="V1681" t="n">
        <v>173.5459476811286</v>
      </c>
      <c r="W1681" t="n">
        <v>5</v>
      </c>
      <c r="X1681" t="n">
        <v>2773.705456413839</v>
      </c>
      <c r="Y1681" t="b">
        <v>0</v>
      </c>
      <c r="Z1681" t="n">
        <v>2773.705456413839</v>
      </c>
      <c r="AA1681" t="b">
        <v>0</v>
      </c>
      <c r="AB1681" t="n">
        <v>44.00252223152347</v>
      </c>
      <c r="AC1681" t="n">
        <v>18.96298202264913</v>
      </c>
      <c r="AD1681" t="b">
        <v>0</v>
      </c>
      <c r="AE1681" t="n">
        <v>0</v>
      </c>
      <c r="AF1681" t="n">
        <v>0</v>
      </c>
      <c r="AG1681" t="n">
        <v>0.9356785563555396</v>
      </c>
      <c r="AH1681" t="n">
        <v>54.85436564492451</v>
      </c>
      <c r="AI1681" t="n">
        <v>69.77357859663746</v>
      </c>
      <c r="AJ1681" t="n">
        <v>20.2665561734254</v>
      </c>
      <c r="AK1681" t="n">
        <v>4.487937303575933</v>
      </c>
      <c r="AL1681" t="n">
        <v>20.2665561734254</v>
      </c>
      <c r="AM1681" t="n">
        <v>0</v>
      </c>
      <c r="AN1681" t="n">
        <v>0</v>
      </c>
      <c r="AO1681" t="n">
        <v>20.26660784693762</v>
      </c>
      <c r="AP1681" t="n">
        <v>0</v>
      </c>
      <c r="AQ1681" t="n">
        <v>4.303497281177091</v>
      </c>
      <c r="AR1681" t="n">
        <v>1</v>
      </c>
      <c r="AS1681" t="n">
        <v>0</v>
      </c>
      <c r="AT1681" t="n">
        <v>0</v>
      </c>
      <c r="AU1681" t="n">
        <v>0</v>
      </c>
      <c r="AV1681" t="n">
        <v>4.308777378579421</v>
      </c>
      <c r="AW1681" t="n">
        <v>1.35460645907658</v>
      </c>
    </row>
    <row r="1682" spans="1:49">
      <c r="A1682" t="n">
        <v>0</v>
      </c>
      <c r="B1682" t="n">
        <v>-21.42638506</v>
      </c>
      <c r="C1682" t="n">
        <v>66.40049758064771</v>
      </c>
      <c r="D1682" t="n">
        <v>105.5073940611255</v>
      </c>
      <c r="E1682" t="n">
        <v>2767.42547094234</v>
      </c>
      <c r="F1682" t="n">
        <v>1679</v>
      </c>
      <c r="G1682" t="n">
        <v>126.3764412</v>
      </c>
      <c r="H1682" t="n">
        <v>-0.0878033129774245</v>
      </c>
      <c r="I1682" t="n">
        <v>-0</v>
      </c>
      <c r="J1682" t="n">
        <v>0</v>
      </c>
      <c r="K1682" t="n">
        <v>0</v>
      </c>
      <c r="L1682" t="n">
        <v>-0.0787830272187337</v>
      </c>
      <c r="M1682" t="n">
        <v>0</v>
      </c>
      <c r="N1682" t="n">
        <v>91.03417886011134</v>
      </c>
      <c r="O1682" t="n">
        <v>17.66265620850908</v>
      </c>
      <c r="P1682" t="b">
        <v>1</v>
      </c>
      <c r="Q1682" t="n">
        <v>0</v>
      </c>
      <c r="R1682" t="b">
        <v>0</v>
      </c>
      <c r="S1682" t="n">
        <v>17.66265620850908</v>
      </c>
      <c r="T1682" t="n">
        <v>1041.068080144949</v>
      </c>
      <c r="U1682" t="n">
        <v>4105.972508091681</v>
      </c>
      <c r="V1682" t="n">
        <v>162.0124042219553</v>
      </c>
      <c r="W1682" t="n">
        <v>5</v>
      </c>
      <c r="X1682" t="n">
        <v>2767.425470453793</v>
      </c>
      <c r="Y1682" t="b">
        <v>0</v>
      </c>
      <c r="Z1682" t="n">
        <v>2767.425470453793</v>
      </c>
      <c r="AA1682" t="b">
        <v>0</v>
      </c>
      <c r="AB1682" t="n">
        <v>41.07819579664182</v>
      </c>
      <c r="AC1682" t="n">
        <v>17.66265620850908</v>
      </c>
      <c r="AD1682" t="b">
        <v>0</v>
      </c>
      <c r="AE1682" t="n">
        <v>0</v>
      </c>
      <c r="AF1682" t="n">
        <v>0</v>
      </c>
      <c r="AG1682" t="n">
        <v>0.9334712289833031</v>
      </c>
      <c r="AH1682" t="n">
        <v>54.89608544754791</v>
      </c>
      <c r="AI1682" t="n">
        <v>65.29058008883817</v>
      </c>
      <c r="AJ1682" t="n">
        <v>18.92147894879041</v>
      </c>
      <c r="AK1682" t="n">
        <v>4.343702052277614</v>
      </c>
      <c r="AL1682" t="n">
        <v>18.92147894879041</v>
      </c>
      <c r="AM1682" t="n">
        <v>0</v>
      </c>
      <c r="AN1682" t="n">
        <v>0</v>
      </c>
      <c r="AO1682" t="n">
        <v>18.92156432403867</v>
      </c>
      <c r="AP1682" t="n">
        <v>0</v>
      </c>
      <c r="AQ1682" t="n">
        <v>4.068854165050594</v>
      </c>
      <c r="AR1682" t="n">
        <v>1</v>
      </c>
      <c r="AS1682" t="n">
        <v>0</v>
      </c>
      <c r="AT1682" t="n">
        <v>0</v>
      </c>
      <c r="AU1682" t="n">
        <v>0</v>
      </c>
      <c r="AV1682" t="n">
        <v>4.073609212807339</v>
      </c>
      <c r="AW1682" t="n">
        <v>1.2806735801333</v>
      </c>
    </row>
    <row r="1683" spans="1:49">
      <c r="A1683" t="n">
        <v>0</v>
      </c>
      <c r="B1683" t="n">
        <v>-21.42638506</v>
      </c>
      <c r="C1683" t="n">
        <v>66.34446327846615</v>
      </c>
      <c r="D1683" t="n">
        <v>105.4183580837365</v>
      </c>
      <c r="E1683" t="n">
        <v>2760.358057063665</v>
      </c>
      <c r="F1683" t="n">
        <v>1680</v>
      </c>
      <c r="G1683" t="n">
        <v>126.05370275</v>
      </c>
      <c r="H1683" t="n">
        <v>-0.08868029015065915</v>
      </c>
      <c r="I1683" t="n">
        <v>-0</v>
      </c>
      <c r="J1683" t="n">
        <v>0</v>
      </c>
      <c r="K1683" t="n">
        <v>0</v>
      </c>
      <c r="L1683" t="n">
        <v>-0.06935185420540529</v>
      </c>
      <c r="M1683" t="n">
        <v>0</v>
      </c>
      <c r="N1683" t="n">
        <v>91.02673914307661</v>
      </c>
      <c r="O1683" t="n">
        <v>17.47776550621613</v>
      </c>
      <c r="P1683" t="b">
        <v>1</v>
      </c>
      <c r="Q1683" t="n">
        <v>0</v>
      </c>
      <c r="R1683" t="b">
        <v>0</v>
      </c>
      <c r="S1683" t="n">
        <v>17.47776550621613</v>
      </c>
      <c r="T1683" t="n">
        <v>1038.409414531801</v>
      </c>
      <c r="U1683" t="n">
        <v>4095.486730913424</v>
      </c>
      <c r="V1683" t="n">
        <v>160.7269388501945</v>
      </c>
      <c r="W1683" t="n">
        <v>5</v>
      </c>
      <c r="X1683" t="n">
        <v>2760.358056635648</v>
      </c>
      <c r="Y1683" t="b">
        <v>0</v>
      </c>
      <c r="Z1683" t="n">
        <v>2760.358056635648</v>
      </c>
      <c r="AA1683" t="b">
        <v>0</v>
      </c>
      <c r="AB1683" t="n">
        <v>40.75226644274709</v>
      </c>
      <c r="AC1683" t="n">
        <v>17.47776550621613</v>
      </c>
      <c r="AD1683" t="b">
        <v>0</v>
      </c>
      <c r="AE1683" t="n">
        <v>0</v>
      </c>
      <c r="AF1683" t="n">
        <v>0</v>
      </c>
      <c r="AG1683" t="n">
        <v>0.93326132242481</v>
      </c>
      <c r="AH1683" t="n">
        <v>54.9362779775967</v>
      </c>
      <c r="AI1683" t="n">
        <v>64.78710932798705</v>
      </c>
      <c r="AJ1683" t="n">
        <v>18.7276222492594</v>
      </c>
      <c r="AK1683" t="n">
        <v>4.323806000469112</v>
      </c>
      <c r="AL1683" t="n">
        <v>18.7276222492594</v>
      </c>
      <c r="AM1683" t="n">
        <v>0</v>
      </c>
      <c r="AN1683" t="n">
        <v>0</v>
      </c>
      <c r="AO1683" t="n">
        <v>18.72770796426564</v>
      </c>
      <c r="AP1683" t="n">
        <v>0</v>
      </c>
      <c r="AQ1683" t="n">
        <v>4.032543680850391</v>
      </c>
      <c r="AR1683" t="n">
        <v>1</v>
      </c>
      <c r="AS1683" t="n">
        <v>0</v>
      </c>
      <c r="AT1683" t="n">
        <v>0</v>
      </c>
      <c r="AU1683" t="n">
        <v>0</v>
      </c>
      <c r="AV1683" t="n">
        <v>4.037029466202641</v>
      </c>
      <c r="AW1683" t="n">
        <v>1.269173528803555</v>
      </c>
    </row>
    <row r="1684" spans="1:49">
      <c r="A1684" t="n">
        <v>0</v>
      </c>
      <c r="B1684" t="n">
        <v>-21.42638506</v>
      </c>
      <c r="C1684" t="n">
        <v>66.29784922078156</v>
      </c>
      <c r="D1684" t="n">
        <v>105.344290449726</v>
      </c>
      <c r="E1684" t="n">
        <v>2754.051539453995</v>
      </c>
      <c r="F1684" t="n">
        <v>1681</v>
      </c>
      <c r="G1684" t="n">
        <v>125.7657112</v>
      </c>
      <c r="H1684" t="n">
        <v>-0.06641719308658267</v>
      </c>
      <c r="I1684" t="n">
        <v>-0</v>
      </c>
      <c r="J1684" t="n">
        <v>0</v>
      </c>
      <c r="K1684" t="n">
        <v>0</v>
      </c>
      <c r="L1684" t="n">
        <v>-0.04901956025414739</v>
      </c>
      <c r="M1684" t="n">
        <v>0</v>
      </c>
      <c r="N1684" t="n">
        <v>91.01929942604188</v>
      </c>
      <c r="O1684" t="n">
        <v>18.6818315187997</v>
      </c>
      <c r="P1684" t="b">
        <v>1</v>
      </c>
      <c r="Q1684" t="n">
        <v>0</v>
      </c>
      <c r="R1684" t="b">
        <v>0</v>
      </c>
      <c r="S1684" t="n">
        <v>18.6818315187997</v>
      </c>
      <c r="T1684" t="n">
        <v>1036.036988095279</v>
      </c>
      <c r="U1684" t="n">
        <v>4086.129881047781</v>
      </c>
      <c r="V1684" t="n">
        <v>172.1930317001483</v>
      </c>
      <c r="W1684" t="n">
        <v>5</v>
      </c>
      <c r="X1684" t="n">
        <v>2754.051539826205</v>
      </c>
      <c r="Y1684" t="b">
        <v>0</v>
      </c>
      <c r="Z1684" t="n">
        <v>2754.051539826205</v>
      </c>
      <c r="AA1684" t="b">
        <v>0</v>
      </c>
      <c r="AB1684" t="n">
        <v>43.65949079618364</v>
      </c>
      <c r="AC1684" t="n">
        <v>18.6818315187997</v>
      </c>
      <c r="AD1684" t="b">
        <v>0</v>
      </c>
      <c r="AE1684" t="n">
        <v>0</v>
      </c>
      <c r="AF1684" t="n">
        <v>0</v>
      </c>
      <c r="AG1684" t="n">
        <v>0.9355948380022746</v>
      </c>
      <c r="AH1684" t="n">
        <v>54.97617526173294</v>
      </c>
      <c r="AI1684" t="n">
        <v>69.23583793413644</v>
      </c>
      <c r="AJ1684" t="n">
        <v>19.96786510567973</v>
      </c>
      <c r="AK1684" t="n">
        <v>4.459145358196324</v>
      </c>
      <c r="AL1684" t="n">
        <v>19.96786510567973</v>
      </c>
      <c r="AM1684" t="n">
        <v>0</v>
      </c>
      <c r="AN1684" t="n">
        <v>0</v>
      </c>
      <c r="AO1684" t="n">
        <v>19.96791278825118</v>
      </c>
      <c r="AP1684" t="n">
        <v>0</v>
      </c>
      <c r="AQ1684" t="n">
        <v>4.243769034234946</v>
      </c>
      <c r="AR1684" t="n">
        <v>1</v>
      </c>
      <c r="AS1684" t="n">
        <v>0</v>
      </c>
      <c r="AT1684" t="n">
        <v>0</v>
      </c>
      <c r="AU1684" t="n">
        <v>0</v>
      </c>
      <c r="AV1684" t="n">
        <v>4.248330842261552</v>
      </c>
      <c r="AW1684" t="n">
        <v>1.335603094239943</v>
      </c>
    </row>
    <row r="1685" spans="1:49">
      <c r="A1685" t="n">
        <v>0</v>
      </c>
      <c r="B1685" t="n">
        <v>-21.42638506</v>
      </c>
      <c r="C1685" t="n">
        <v>66.26947002332304</v>
      </c>
      <c r="D1685" t="n">
        <v>105.299197185692</v>
      </c>
      <c r="E1685" t="n">
        <v>2750.38311234173</v>
      </c>
      <c r="F1685" t="n">
        <v>1682</v>
      </c>
      <c r="G1685" t="n">
        <v>125.5981899</v>
      </c>
      <c r="H1685" t="n">
        <v>-0.02524497916969182</v>
      </c>
      <c r="I1685" t="n">
        <v>-0</v>
      </c>
      <c r="J1685" t="n">
        <v>0</v>
      </c>
      <c r="K1685" t="n">
        <v>0</v>
      </c>
      <c r="L1685" t="n">
        <v>-0.02099970938233847</v>
      </c>
      <c r="M1685" t="n">
        <v>0</v>
      </c>
      <c r="N1685" t="n">
        <v>91.01185970900715</v>
      </c>
      <c r="O1685" t="n">
        <v>21.05304427375519</v>
      </c>
      <c r="P1685" t="b">
        <v>1</v>
      </c>
      <c r="Q1685" t="n">
        <v>0</v>
      </c>
      <c r="R1685" t="b">
        <v>0</v>
      </c>
      <c r="S1685" t="n">
        <v>21.05304427375519</v>
      </c>
      <c r="T1685" t="n">
        <v>1034.656975519214</v>
      </c>
      <c r="U1685" t="n">
        <v>4080.687111447779</v>
      </c>
      <c r="V1685" t="n">
        <v>194.3076483847726</v>
      </c>
      <c r="W1685" t="n">
        <v>5</v>
      </c>
      <c r="X1685" t="n">
        <v>2750.383113115803</v>
      </c>
      <c r="Y1685" t="b">
        <v>0</v>
      </c>
      <c r="Z1685" t="n">
        <v>2750.383113115803</v>
      </c>
      <c r="AA1685" t="b">
        <v>0</v>
      </c>
      <c r="AB1685" t="n">
        <v>49.26664512798493</v>
      </c>
      <c r="AC1685" t="n">
        <v>21.05304427375519</v>
      </c>
      <c r="AD1685" t="b">
        <v>0</v>
      </c>
      <c r="AE1685" t="n">
        <v>0</v>
      </c>
      <c r="AF1685" t="n">
        <v>0</v>
      </c>
      <c r="AG1685" t="n">
        <v>0.9392865119900405</v>
      </c>
      <c r="AH1685" t="n">
        <v>55.01733001066435</v>
      </c>
      <c r="AI1685" t="n">
        <v>77.82067741815044</v>
      </c>
      <c r="AJ1685" t="n">
        <v>22.41386840438141</v>
      </c>
      <c r="AK1685" t="n">
        <v>4.724764765353797</v>
      </c>
      <c r="AL1685" t="n">
        <v>22.41386840438141</v>
      </c>
      <c r="AM1685" t="n">
        <v>0</v>
      </c>
      <c r="AN1685" t="n">
        <v>0</v>
      </c>
      <c r="AO1685" t="n">
        <v>22.41387542354572</v>
      </c>
      <c r="AP1685" t="n">
        <v>0</v>
      </c>
      <c r="AQ1685" t="n">
        <v>4.667195834386905</v>
      </c>
      <c r="AR1685" t="n">
        <v>1</v>
      </c>
      <c r="AS1685" t="n">
        <v>0</v>
      </c>
      <c r="AT1685" t="n">
        <v>0</v>
      </c>
      <c r="AU1685" t="n">
        <v>0</v>
      </c>
      <c r="AV1685" t="n">
        <v>4.672290471176009</v>
      </c>
      <c r="AW1685" t="n">
        <v>1.468888804142313</v>
      </c>
    </row>
    <row r="1686" spans="1:49">
      <c r="A1686" t="n">
        <v>0</v>
      </c>
      <c r="B1686" t="n">
        <v>-21.42638506</v>
      </c>
      <c r="C1686" t="n">
        <v>66.26298298276906</v>
      </c>
      <c r="D1686" t="n">
        <v>105.288889571006</v>
      </c>
      <c r="E1686" t="n">
        <v>2750.224408103565</v>
      </c>
      <c r="F1686" t="n">
        <v>1683</v>
      </c>
      <c r="G1686" t="n">
        <v>125.59094255</v>
      </c>
      <c r="H1686" t="n">
        <v>0.02175656809865956</v>
      </c>
      <c r="I1686" t="n">
        <v>-0</v>
      </c>
      <c r="J1686" t="n">
        <v>0</v>
      </c>
      <c r="K1686" t="n">
        <v>0</v>
      </c>
      <c r="L1686" t="n">
        <v>0.008189877231607579</v>
      </c>
      <c r="M1686" t="n">
        <v>0</v>
      </c>
      <c r="N1686" t="n">
        <v>91.00441999197243</v>
      </c>
      <c r="O1686" t="n">
        <v>23.83657202604451</v>
      </c>
      <c r="P1686" t="b">
        <v>1</v>
      </c>
      <c r="Q1686" t="n">
        <v>0</v>
      </c>
      <c r="R1686" t="b">
        <v>0</v>
      </c>
      <c r="S1686" t="n">
        <v>23.83657202604451</v>
      </c>
      <c r="T1686" t="n">
        <v>1034.597273056643</v>
      </c>
      <c r="U1686" t="n">
        <v>4080.451644935398</v>
      </c>
      <c r="V1686" t="n">
        <v>220.0107247394579</v>
      </c>
      <c r="W1686" t="n">
        <v>5</v>
      </c>
      <c r="X1686" t="n">
        <v>2750.224408686458</v>
      </c>
      <c r="Y1686" t="b">
        <v>0</v>
      </c>
      <c r="Z1686" t="n">
        <v>2750.224408686458</v>
      </c>
      <c r="AA1686" t="b">
        <v>0</v>
      </c>
      <c r="AB1686" t="n">
        <v>55.78365231730677</v>
      </c>
      <c r="AC1686" t="n">
        <v>23.83657202604451</v>
      </c>
      <c r="AD1686" t="b">
        <v>0</v>
      </c>
      <c r="AE1686" t="n">
        <v>0</v>
      </c>
      <c r="AF1686" t="n">
        <v>0</v>
      </c>
      <c r="AG1686" t="n">
        <v>0.9426522978561767</v>
      </c>
      <c r="AH1686" t="n">
        <v>55.06104998680334</v>
      </c>
      <c r="AI1686" t="n">
        <v>87.80020265536903</v>
      </c>
      <c r="AJ1686" t="n">
        <v>25.28670654095338</v>
      </c>
      <c r="AK1686" t="n">
        <v>5.035139870047431</v>
      </c>
      <c r="AL1686" t="n">
        <v>25.28670654095338</v>
      </c>
      <c r="AM1686" t="n">
        <v>0</v>
      </c>
      <c r="AN1686" t="n">
        <v>0</v>
      </c>
      <c r="AO1686" t="n">
        <v>25.28671265144311</v>
      </c>
      <c r="AP1686" t="n">
        <v>0</v>
      </c>
      <c r="AQ1686" t="n">
        <v>5.171600059690307</v>
      </c>
      <c r="AR1686" t="n">
        <v>1</v>
      </c>
      <c r="AS1686" t="n">
        <v>0</v>
      </c>
      <c r="AT1686" t="n">
        <v>0</v>
      </c>
      <c r="AU1686" t="n">
        <v>0</v>
      </c>
      <c r="AV1686" t="n">
        <v>5.17764894726511</v>
      </c>
      <c r="AW1686" t="n">
        <v>1.627764929713946</v>
      </c>
    </row>
    <row r="1687" spans="1:49">
      <c r="A1687" t="n">
        <v>0</v>
      </c>
      <c r="B1687" t="n">
        <v>-21.42638506</v>
      </c>
      <c r="C1687" t="n">
        <v>66.28007042385673</v>
      </c>
      <c r="D1687" t="n">
        <v>105.3160407437535</v>
      </c>
      <c r="E1687" t="n">
        <v>2753.95393821513</v>
      </c>
      <c r="F1687" t="n">
        <v>1684</v>
      </c>
      <c r="G1687" t="n">
        <v>125.76125415</v>
      </c>
      <c r="H1687" t="n">
        <v>0.07410558177506488</v>
      </c>
      <c r="I1687" t="n">
        <v>-0</v>
      </c>
      <c r="J1687" t="n">
        <v>0</v>
      </c>
      <c r="K1687" t="n">
        <v>0</v>
      </c>
      <c r="L1687" t="n">
        <v>0.03432345175133783</v>
      </c>
      <c r="M1687" t="n">
        <v>0</v>
      </c>
      <c r="N1687" t="n">
        <v>90.9969802749377</v>
      </c>
      <c r="O1687" t="n">
        <v>27.0227746245904</v>
      </c>
      <c r="P1687" t="b">
        <v>1</v>
      </c>
      <c r="Q1687" t="n">
        <v>0</v>
      </c>
      <c r="R1687" t="b">
        <v>0</v>
      </c>
      <c r="S1687" t="n">
        <v>27.0227746245904</v>
      </c>
      <c r="T1687" t="n">
        <v>1036.000271659506</v>
      </c>
      <c r="U1687" t="n">
        <v>4085.98507142509</v>
      </c>
      <c r="V1687" t="n">
        <v>249.0814882126969</v>
      </c>
      <c r="W1687" t="n">
        <v>5</v>
      </c>
      <c r="X1687" t="n">
        <v>2753.953938140511</v>
      </c>
      <c r="Y1687" t="b">
        <v>0</v>
      </c>
      <c r="Z1687" t="n">
        <v>2753.953938140511</v>
      </c>
      <c r="AA1687" t="b">
        <v>0</v>
      </c>
      <c r="AB1687" t="n">
        <v>63.15453555088663</v>
      </c>
      <c r="AC1687" t="n">
        <v>27.0227746245904</v>
      </c>
      <c r="AD1687" t="b">
        <v>0</v>
      </c>
      <c r="AE1687" t="n">
        <v>0</v>
      </c>
      <c r="AF1687" t="n">
        <v>0</v>
      </c>
      <c r="AG1687" t="n">
        <v>0.9456278994760481</v>
      </c>
      <c r="AH1687" t="n">
        <v>55.10780623425805</v>
      </c>
      <c r="AI1687" t="n">
        <v>99.08875507343637</v>
      </c>
      <c r="AJ1687" t="n">
        <v>28.57654119507592</v>
      </c>
      <c r="AK1687" t="n">
        <v>5.387663751646144</v>
      </c>
      <c r="AL1687" t="n">
        <v>28.57654119507592</v>
      </c>
      <c r="AM1687" t="n">
        <v>0</v>
      </c>
      <c r="AN1687" t="n">
        <v>0</v>
      </c>
      <c r="AO1687" t="n">
        <v>28.57660238518131</v>
      </c>
      <c r="AP1687" t="n">
        <v>0</v>
      </c>
      <c r="AQ1687" t="n">
        <v>5.757964673348763</v>
      </c>
      <c r="AR1687" t="n">
        <v>1</v>
      </c>
      <c r="AS1687" t="n">
        <v>0</v>
      </c>
      <c r="AT1687" t="n">
        <v>0</v>
      </c>
      <c r="AU1687" t="n">
        <v>0</v>
      </c>
      <c r="AV1687" t="n">
        <v>5.765524246853517</v>
      </c>
      <c r="AW1687" t="n">
        <v>1.812582943731784</v>
      </c>
    </row>
    <row r="1688" spans="1:49">
      <c r="A1688" t="n">
        <v>0</v>
      </c>
      <c r="B1688" t="n">
        <v>-21.42638506</v>
      </c>
      <c r="C1688" t="n">
        <v>66.31964488456671</v>
      </c>
      <c r="D1688" t="n">
        <v>105.378922775862</v>
      </c>
      <c r="E1688" t="n">
        <v>2761.524221304835</v>
      </c>
      <c r="F1688" t="n">
        <v>1685</v>
      </c>
      <c r="G1688" t="n">
        <v>126.10695645</v>
      </c>
      <c r="H1688" t="n">
        <v>0.1118326881344167</v>
      </c>
      <c r="I1688" t="n">
        <v>-0</v>
      </c>
      <c r="J1688" t="n">
        <v>0</v>
      </c>
      <c r="K1688" t="n">
        <v>0</v>
      </c>
      <c r="L1688" t="n">
        <v>0.05178411246519921</v>
      </c>
      <c r="M1688" t="n">
        <v>0</v>
      </c>
      <c r="N1688" t="n">
        <v>90.98954055790297</v>
      </c>
      <c r="O1688" t="n">
        <v>29.43673212339509</v>
      </c>
      <c r="P1688" t="b">
        <v>1</v>
      </c>
      <c r="Q1688" t="n">
        <v>0</v>
      </c>
      <c r="R1688" t="b">
        <v>0</v>
      </c>
      <c r="S1688" t="n">
        <v>29.43673212339509</v>
      </c>
      <c r="T1688" t="n">
        <v>1038.84810964533</v>
      </c>
      <c r="U1688" t="n">
        <v>4097.216944441182</v>
      </c>
      <c r="V1688" t="n">
        <v>270.5882437910853</v>
      </c>
      <c r="W1688" t="n">
        <v>5</v>
      </c>
      <c r="X1688" t="n">
        <v>2761.524220553357</v>
      </c>
      <c r="Y1688" t="b">
        <v>0</v>
      </c>
      <c r="Z1688" t="n">
        <v>2761.524220553357</v>
      </c>
      <c r="AA1688" t="b">
        <v>0</v>
      </c>
      <c r="AB1688" t="n">
        <v>68.60756688414943</v>
      </c>
      <c r="AC1688" t="n">
        <v>29.43673212339509</v>
      </c>
      <c r="AD1688" t="b">
        <v>0</v>
      </c>
      <c r="AE1688" t="n">
        <v>0</v>
      </c>
      <c r="AF1688" t="n">
        <v>0</v>
      </c>
      <c r="AG1688" t="n">
        <v>0.9474165637516294</v>
      </c>
      <c r="AH1688" t="n">
        <v>55.15806199816724</v>
      </c>
      <c r="AI1688" t="n">
        <v>107.4412736233674</v>
      </c>
      <c r="AJ1688" t="n">
        <v>31.07052721015345</v>
      </c>
      <c r="AK1688" t="n">
        <v>5.649631362018084</v>
      </c>
      <c r="AL1688" t="n">
        <v>31.07052721015345</v>
      </c>
      <c r="AM1688" t="n">
        <v>0</v>
      </c>
      <c r="AN1688" t="n">
        <v>0</v>
      </c>
      <c r="AO1688" t="n">
        <v>31.07066348126067</v>
      </c>
      <c r="AP1688" t="n">
        <v>0</v>
      </c>
      <c r="AQ1688" t="n">
        <v>6.209300462913399</v>
      </c>
      <c r="AR1688" t="n">
        <v>1</v>
      </c>
      <c r="AS1688" t="n">
        <v>0</v>
      </c>
      <c r="AT1688" t="n">
        <v>0</v>
      </c>
      <c r="AU1688" t="n">
        <v>0</v>
      </c>
      <c r="AV1688" t="n">
        <v>6.218401467467203</v>
      </c>
      <c r="AW1688" t="n">
        <v>1.954959853539597</v>
      </c>
    </row>
    <row r="1689" spans="1:49">
      <c r="A1689" t="n">
        <v>0</v>
      </c>
      <c r="B1689" t="n">
        <v>-21.42638506</v>
      </c>
      <c r="C1689" t="n">
        <v>66.36716016630132</v>
      </c>
      <c r="D1689" t="n">
        <v>105.4544224142165</v>
      </c>
      <c r="E1689" t="n">
        <v>2770.816849524875</v>
      </c>
      <c r="F1689" t="n">
        <v>1686</v>
      </c>
      <c r="G1689" t="n">
        <v>126.5313109</v>
      </c>
      <c r="H1689" t="n">
        <v>0.1202776240206127</v>
      </c>
      <c r="I1689" t="n">
        <v>-0</v>
      </c>
      <c r="J1689" t="n">
        <v>0</v>
      </c>
      <c r="K1689" t="n">
        <v>0</v>
      </c>
      <c r="L1689" t="n">
        <v>0.05856204026806139</v>
      </c>
      <c r="M1689" t="n">
        <v>0</v>
      </c>
      <c r="N1689" t="n">
        <v>90.98210084086824</v>
      </c>
      <c r="O1689" t="n">
        <v>30.15593775482604</v>
      </c>
      <c r="P1689" t="b">
        <v>1</v>
      </c>
      <c r="Q1689" t="n">
        <v>0</v>
      </c>
      <c r="R1689" t="b">
        <v>0</v>
      </c>
      <c r="S1689" t="n">
        <v>30.15593775482604</v>
      </c>
      <c r="T1689" t="n">
        <v>1042.343870946784</v>
      </c>
      <c r="U1689" t="n">
        <v>4111.004227014118</v>
      </c>
      <c r="V1689" t="n">
        <v>276.2696663372298</v>
      </c>
      <c r="W1689" t="n">
        <v>5</v>
      </c>
      <c r="X1689" t="n">
        <v>2770.816849007515</v>
      </c>
      <c r="Y1689" t="b">
        <v>0</v>
      </c>
      <c r="Z1689" t="n">
        <v>2770.816849007515</v>
      </c>
      <c r="AA1689" t="b">
        <v>0</v>
      </c>
      <c r="AB1689" t="n">
        <v>70.0480898420968</v>
      </c>
      <c r="AC1689" t="n">
        <v>30.15593775482604</v>
      </c>
      <c r="AD1689" t="b">
        <v>0</v>
      </c>
      <c r="AE1689" t="n">
        <v>0</v>
      </c>
      <c r="AF1689" t="n">
        <v>0</v>
      </c>
      <c r="AG1689" t="n">
        <v>0.9478324468075017</v>
      </c>
      <c r="AH1689" t="n">
        <v>55.21100619781263</v>
      </c>
      <c r="AI1689" t="n">
        <v>109.6490387406796</v>
      </c>
      <c r="AJ1689" t="n">
        <v>31.81568415008113</v>
      </c>
      <c r="AK1689" t="n">
        <v>5.720122061010727</v>
      </c>
      <c r="AL1689" t="n">
        <v>31.81568415008113</v>
      </c>
      <c r="AM1689" t="n">
        <v>0</v>
      </c>
      <c r="AN1689" t="n">
        <v>0</v>
      </c>
      <c r="AO1689" t="n">
        <v>31.81585021615402</v>
      </c>
      <c r="AP1689" t="n">
        <v>0</v>
      </c>
      <c r="AQ1689" t="n">
        <v>6.347245677391238</v>
      </c>
      <c r="AR1689" t="n">
        <v>1</v>
      </c>
      <c r="AS1689" t="n">
        <v>0</v>
      </c>
      <c r="AT1689" t="n">
        <v>0</v>
      </c>
      <c r="AU1689" t="n">
        <v>0</v>
      </c>
      <c r="AV1689" t="n">
        <v>6.357115693482926</v>
      </c>
      <c r="AW1689" t="n">
        <v>1.998569251291462</v>
      </c>
    </row>
    <row r="1690" spans="1:49">
      <c r="A1690" t="n">
        <v>0</v>
      </c>
      <c r="B1690" t="n">
        <v>-21.42638506</v>
      </c>
      <c r="C1690" t="n">
        <v>66.41097163529599</v>
      </c>
      <c r="D1690" t="n">
        <v>105.524036861277</v>
      </c>
      <c r="E1690" t="n">
        <v>2780.139567673015</v>
      </c>
      <c r="F1690" t="n">
        <v>1687</v>
      </c>
      <c r="G1690" t="n">
        <v>126.95703945</v>
      </c>
      <c r="H1690" t="n">
        <v>0.1154593157831201</v>
      </c>
      <c r="I1690" t="n">
        <v>-0</v>
      </c>
      <c r="J1690" t="n">
        <v>0</v>
      </c>
      <c r="K1690" t="n">
        <v>0</v>
      </c>
      <c r="L1690" t="n">
        <v>0.05618119979834463</v>
      </c>
      <c r="M1690" t="n">
        <v>0</v>
      </c>
      <c r="N1690" t="n">
        <v>90.97466112383351</v>
      </c>
      <c r="O1690" t="n">
        <v>30.08546839025275</v>
      </c>
      <c r="P1690" t="b">
        <v>1</v>
      </c>
      <c r="Q1690" t="n">
        <v>0</v>
      </c>
      <c r="R1690" t="b">
        <v>0</v>
      </c>
      <c r="S1690" t="n">
        <v>30.08546839025275</v>
      </c>
      <c r="T1690" t="n">
        <v>1045.850951855243</v>
      </c>
      <c r="U1690" t="n">
        <v>4124.836154117076</v>
      </c>
      <c r="V1690" t="n">
        <v>274.6998126864892</v>
      </c>
      <c r="W1690" t="n">
        <v>5</v>
      </c>
      <c r="X1690" t="n">
        <v>2780.13956787491</v>
      </c>
      <c r="Y1690" t="b">
        <v>0</v>
      </c>
      <c r="Z1690" t="n">
        <v>2780.13956787491</v>
      </c>
      <c r="AA1690" t="b">
        <v>0</v>
      </c>
      <c r="AB1690" t="n">
        <v>69.65005392659462</v>
      </c>
      <c r="AC1690" t="n">
        <v>30.08546839025275</v>
      </c>
      <c r="AD1690" t="b">
        <v>0</v>
      </c>
      <c r="AE1690" t="n">
        <v>0</v>
      </c>
      <c r="AF1690" t="n">
        <v>0</v>
      </c>
      <c r="AG1690" t="n">
        <v>0.9477017685442073</v>
      </c>
      <c r="AH1690" t="n">
        <v>55.26481497642971</v>
      </c>
      <c r="AI1690" t="n">
        <v>109.041010971496</v>
      </c>
      <c r="AJ1690" t="n">
        <v>31.74571303846771</v>
      </c>
      <c r="AK1690" t="n">
        <v>5.702652029960959</v>
      </c>
      <c r="AL1690" t="n">
        <v>31.74571303846771</v>
      </c>
      <c r="AM1690" t="n">
        <v>0</v>
      </c>
      <c r="AN1690" t="n">
        <v>0</v>
      </c>
      <c r="AO1690" t="n">
        <v>31.74586452157144</v>
      </c>
      <c r="AP1690" t="n">
        <v>0</v>
      </c>
      <c r="AQ1690" t="n">
        <v>6.337568228059642</v>
      </c>
      <c r="AR1690" t="n">
        <v>1</v>
      </c>
      <c r="AS1690" t="n">
        <v>0</v>
      </c>
      <c r="AT1690" t="n">
        <v>0</v>
      </c>
      <c r="AU1690" t="n">
        <v>0</v>
      </c>
      <c r="AV1690" t="n">
        <v>6.347756295166257</v>
      </c>
      <c r="AW1690" t="n">
        <v>1.995626815352242</v>
      </c>
    </row>
    <row r="1691" spans="1:49">
      <c r="A1691" t="n">
        <v>0</v>
      </c>
      <c r="B1691" t="n">
        <v>-21.42638506</v>
      </c>
      <c r="C1691" t="n">
        <v>66.44589368942172</v>
      </c>
      <c r="D1691" t="n">
        <v>105.579526429282</v>
      </c>
      <c r="E1691" t="n">
        <v>2788.59607185859</v>
      </c>
      <c r="F1691" t="n">
        <v>1688</v>
      </c>
      <c r="G1691" t="n">
        <v>127.3432117</v>
      </c>
      <c r="H1691" t="n">
        <v>0.09446911284689108</v>
      </c>
      <c r="I1691" t="n">
        <v>-0</v>
      </c>
      <c r="J1691" t="n">
        <v>0</v>
      </c>
      <c r="K1691" t="n">
        <v>0</v>
      </c>
      <c r="L1691" t="n">
        <v>0.04568201289126161</v>
      </c>
      <c r="M1691" t="n">
        <v>0</v>
      </c>
      <c r="N1691" t="n">
        <v>90.96722140679879</v>
      </c>
      <c r="O1691" t="n">
        <v>29.02176511499066</v>
      </c>
      <c r="P1691" t="b">
        <v>1</v>
      </c>
      <c r="Q1691" t="n">
        <v>0</v>
      </c>
      <c r="R1691" t="b">
        <v>0</v>
      </c>
      <c r="S1691" t="n">
        <v>29.02176511499066</v>
      </c>
      <c r="T1691" t="n">
        <v>1049.03217455067</v>
      </c>
      <c r="U1691" t="n">
        <v>4137.382896427841</v>
      </c>
      <c r="V1691" t="n">
        <v>264.1839299513072</v>
      </c>
      <c r="W1691" t="n">
        <v>5</v>
      </c>
      <c r="X1691" t="n">
        <v>2788.596072192365</v>
      </c>
      <c r="Y1691" t="b">
        <v>0</v>
      </c>
      <c r="Z1691" t="n">
        <v>2788.596072192365</v>
      </c>
      <c r="AA1691" t="b">
        <v>0</v>
      </c>
      <c r="AB1691" t="n">
        <v>66.98375505864786</v>
      </c>
      <c r="AC1691" t="n">
        <v>29.02176511499066</v>
      </c>
      <c r="AD1691" t="b">
        <v>0</v>
      </c>
      <c r="AE1691" t="n">
        <v>0</v>
      </c>
      <c r="AF1691" t="n">
        <v>0</v>
      </c>
      <c r="AG1691" t="n">
        <v>0.9468699565724638</v>
      </c>
      <c r="AH1691" t="n">
        <v>55.3186324874702</v>
      </c>
      <c r="AI1691" t="n">
        <v>104.958896639607</v>
      </c>
      <c r="AJ1691" t="n">
        <v>30.65021222137555</v>
      </c>
      <c r="AK1691" t="n">
        <v>5.576470736568609</v>
      </c>
      <c r="AL1691" t="n">
        <v>30.65021222137555</v>
      </c>
      <c r="AM1691" t="n">
        <v>0</v>
      </c>
      <c r="AN1691" t="n">
        <v>0</v>
      </c>
      <c r="AO1691" t="n">
        <v>30.65031483861007</v>
      </c>
      <c r="AP1691" t="n">
        <v>0</v>
      </c>
      <c r="AQ1691" t="n">
        <v>6.142375876866938</v>
      </c>
      <c r="AR1691" t="n">
        <v>1</v>
      </c>
      <c r="AS1691" t="n">
        <v>0</v>
      </c>
      <c r="AT1691" t="n">
        <v>0</v>
      </c>
      <c r="AU1691" t="n">
        <v>0</v>
      </c>
      <c r="AV1691" t="n">
        <v>6.15227758416811</v>
      </c>
      <c r="AW1691" t="n">
        <v>1.934171627194585</v>
      </c>
    </row>
    <row r="1692" spans="1:49">
      <c r="A1692" t="n">
        <v>0</v>
      </c>
      <c r="B1692" t="n">
        <v>-21.42638506</v>
      </c>
      <c r="C1692" t="n">
        <v>66.46344701575325</v>
      </c>
      <c r="D1692" t="n">
        <v>105.607417872657</v>
      </c>
      <c r="E1692" t="n">
        <v>2794.77281849704</v>
      </c>
      <c r="F1692" t="n">
        <v>1689</v>
      </c>
      <c r="G1692" t="n">
        <v>127.6252772</v>
      </c>
      <c r="H1692" t="n">
        <v>0.0635290244959954</v>
      </c>
      <c r="I1692" t="n">
        <v>-0</v>
      </c>
      <c r="J1692" t="n">
        <v>0</v>
      </c>
      <c r="K1692" t="n">
        <v>0</v>
      </c>
      <c r="L1692" t="n">
        <v>0.02930499853472612</v>
      </c>
      <c r="M1692" t="n">
        <v>0</v>
      </c>
      <c r="N1692" t="n">
        <v>90.95978168976406</v>
      </c>
      <c r="O1692" t="n">
        <v>27.30018015029955</v>
      </c>
      <c r="P1692" t="b">
        <v>1</v>
      </c>
      <c r="Q1692" t="n">
        <v>0</v>
      </c>
      <c r="R1692" t="b">
        <v>0</v>
      </c>
      <c r="S1692" t="n">
        <v>27.30018015029955</v>
      </c>
      <c r="T1692" t="n">
        <v>1051.355783174016</v>
      </c>
      <c r="U1692" t="n">
        <v>4146.547208838319</v>
      </c>
      <c r="V1692" t="n">
        <v>247.9631740894847</v>
      </c>
      <c r="W1692" t="n">
        <v>5</v>
      </c>
      <c r="X1692" t="n">
        <v>2794.772818757027</v>
      </c>
      <c r="Y1692" t="b">
        <v>0</v>
      </c>
      <c r="Z1692" t="n">
        <v>2794.772818757027</v>
      </c>
      <c r="AA1692" t="b">
        <v>0</v>
      </c>
      <c r="AB1692" t="n">
        <v>62.87098734520402</v>
      </c>
      <c r="AC1692" t="n">
        <v>27.30018015029955</v>
      </c>
      <c r="AD1692" t="b">
        <v>0</v>
      </c>
      <c r="AE1692" t="n">
        <v>0</v>
      </c>
      <c r="AF1692" t="n">
        <v>0</v>
      </c>
      <c r="AG1692" t="n">
        <v>0.9454655160776562</v>
      </c>
      <c r="AH1692" t="n">
        <v>55.37137293640956</v>
      </c>
      <c r="AI1692" t="n">
        <v>98.66081318500861</v>
      </c>
      <c r="AJ1692" t="n">
        <v>28.87485549293925</v>
      </c>
      <c r="AK1692" t="n">
        <v>5.380416530403238</v>
      </c>
      <c r="AL1692" t="n">
        <v>28.87485549293925</v>
      </c>
      <c r="AM1692" t="n">
        <v>0</v>
      </c>
      <c r="AN1692" t="n">
        <v>0</v>
      </c>
      <c r="AO1692" t="n">
        <v>28.87490614145447</v>
      </c>
      <c r="AP1692" t="n">
        <v>0</v>
      </c>
      <c r="AQ1692" t="n">
        <v>5.825712438771119</v>
      </c>
      <c r="AR1692" t="n">
        <v>1</v>
      </c>
      <c r="AS1692" t="n">
        <v>0</v>
      </c>
      <c r="AT1692" t="n">
        <v>0</v>
      </c>
      <c r="AU1692" t="n">
        <v>0</v>
      </c>
      <c r="AV1692" t="n">
        <v>5.834930303135276</v>
      </c>
      <c r="AW1692" t="n">
        <v>1.834403029542135</v>
      </c>
    </row>
    <row r="1693" spans="1:49">
      <c r="A1693" t="n">
        <v>0</v>
      </c>
      <c r="B1693" t="n">
        <v>-21.42638506</v>
      </c>
      <c r="C1693" t="n">
        <v>66.46665082219245</v>
      </c>
      <c r="D1693" t="n">
        <v>105.612508576504</v>
      </c>
      <c r="E1693" t="n">
        <v>2798.876566776465</v>
      </c>
      <c r="F1693" t="n">
        <v>1690</v>
      </c>
      <c r="G1693" t="n">
        <v>127.81267775</v>
      </c>
      <c r="H1693" t="n">
        <v>0.04263649750247467</v>
      </c>
      <c r="I1693" t="n">
        <v>-0</v>
      </c>
      <c r="J1693" t="n">
        <v>0</v>
      </c>
      <c r="K1693" t="n">
        <v>0</v>
      </c>
      <c r="L1693" t="n">
        <v>0.01224589626453915</v>
      </c>
      <c r="M1693" t="n">
        <v>0</v>
      </c>
      <c r="N1693" t="n">
        <v>90.95234197272933</v>
      </c>
      <c r="O1693" t="n">
        <v>26.13181569250234</v>
      </c>
      <c r="P1693" t="b">
        <v>1</v>
      </c>
      <c r="Q1693" t="n">
        <v>0</v>
      </c>
      <c r="R1693" t="b">
        <v>0</v>
      </c>
      <c r="S1693" t="n">
        <v>26.13181569250234</v>
      </c>
      <c r="T1693" t="n">
        <v>1052.899557701563</v>
      </c>
      <c r="U1693" t="n">
        <v>4152.635855574965</v>
      </c>
      <c r="V1693" t="n">
        <v>237.0030992418908</v>
      </c>
      <c r="W1693" t="n">
        <v>5</v>
      </c>
      <c r="X1693" t="n">
        <v>2798.876566657526</v>
      </c>
      <c r="Y1693" t="b">
        <v>0</v>
      </c>
      <c r="Z1693" t="n">
        <v>2798.876566657526</v>
      </c>
      <c r="AA1693" t="b">
        <v>0</v>
      </c>
      <c r="AB1693" t="n">
        <v>60.09206370230497</v>
      </c>
      <c r="AC1693" t="n">
        <v>26.13181569250234</v>
      </c>
      <c r="AD1693" t="b">
        <v>0</v>
      </c>
      <c r="AE1693" t="n">
        <v>0</v>
      </c>
      <c r="AF1693" t="n">
        <v>0</v>
      </c>
      <c r="AG1693" t="n">
        <v>0.9444159265590424</v>
      </c>
      <c r="AH1693" t="n">
        <v>55.42229623751523</v>
      </c>
      <c r="AI1693" t="n">
        <v>94.40476598941102</v>
      </c>
      <c r="AJ1693" t="n">
        <v>27.66981682288333</v>
      </c>
      <c r="AK1693" t="n">
        <v>5.247401445931843</v>
      </c>
      <c r="AL1693" t="n">
        <v>27.66981682288333</v>
      </c>
      <c r="AM1693" t="n">
        <v>0</v>
      </c>
      <c r="AN1693" t="n">
        <v>0</v>
      </c>
      <c r="AO1693" t="n">
        <v>27.6698397864825</v>
      </c>
      <c r="AP1693" t="n">
        <v>0</v>
      </c>
      <c r="AQ1693" t="n">
        <v>5.612209678422531</v>
      </c>
      <c r="AR1693" t="n">
        <v>1</v>
      </c>
      <c r="AS1693" t="n">
        <v>0</v>
      </c>
      <c r="AT1693" t="n">
        <v>0</v>
      </c>
      <c r="AU1693" t="n">
        <v>0</v>
      </c>
      <c r="AV1693" t="n">
        <v>5.621008347259295</v>
      </c>
      <c r="AW1693" t="n">
        <v>1.767149598300014</v>
      </c>
    </row>
    <row r="1694" spans="1:49">
      <c r="A1694" t="n">
        <v>0</v>
      </c>
      <c r="B1694" t="n">
        <v>-21.42638506</v>
      </c>
      <c r="C1694" t="n">
        <v>66.46266705698714</v>
      </c>
      <c r="D1694" t="n">
        <v>105.6061785533765</v>
      </c>
      <c r="E1694" t="n">
        <v>2801.69512209017</v>
      </c>
      <c r="F1694" t="n">
        <v>1691</v>
      </c>
      <c r="G1694" t="n">
        <v>127.94138905</v>
      </c>
      <c r="H1694" t="n">
        <v>0.02935152716076672</v>
      </c>
      <c r="I1694" t="n">
        <v>-0</v>
      </c>
      <c r="J1694" t="n">
        <v>0</v>
      </c>
      <c r="K1694" t="n">
        <v>0</v>
      </c>
      <c r="L1694" t="n">
        <v>-0.00154637480696046</v>
      </c>
      <c r="M1694" t="n">
        <v>0</v>
      </c>
      <c r="N1694" t="n">
        <v>90.9449022556946</v>
      </c>
      <c r="O1694" t="n">
        <v>25.39164095568919</v>
      </c>
      <c r="P1694" t="b">
        <v>1</v>
      </c>
      <c r="Q1694" t="n">
        <v>0</v>
      </c>
      <c r="R1694" t="b">
        <v>0</v>
      </c>
      <c r="S1694" t="n">
        <v>25.39164095568919</v>
      </c>
      <c r="T1694" t="n">
        <v>1053.959859959734</v>
      </c>
      <c r="U1694" t="n">
        <v>4156.81768768119</v>
      </c>
      <c r="V1694" t="n">
        <v>230.0583916810805</v>
      </c>
      <c r="W1694" t="n">
        <v>5</v>
      </c>
      <c r="X1694" t="n">
        <v>2801.695121497122</v>
      </c>
      <c r="Y1694" t="b">
        <v>0</v>
      </c>
      <c r="Z1694" t="n">
        <v>2801.695121497122</v>
      </c>
      <c r="AA1694" t="b">
        <v>0</v>
      </c>
      <c r="AB1694" t="n">
        <v>58.3312352132557</v>
      </c>
      <c r="AC1694" t="n">
        <v>25.39164095568919</v>
      </c>
      <c r="AD1694" t="b">
        <v>0</v>
      </c>
      <c r="AE1694" t="n">
        <v>0</v>
      </c>
      <c r="AF1694" t="n">
        <v>0</v>
      </c>
      <c r="AG1694" t="n">
        <v>0.9437059601881784</v>
      </c>
      <c r="AH1694" t="n">
        <v>55.47197831931815</v>
      </c>
      <c r="AI1694" t="n">
        <v>91.70744174339099</v>
      </c>
      <c r="AJ1694" t="n">
        <v>26.90630559398609</v>
      </c>
      <c r="AK1694" t="n">
        <v>5.162582376542773</v>
      </c>
      <c r="AL1694" t="n">
        <v>26.90630559398609</v>
      </c>
      <c r="AM1694" t="n">
        <v>0</v>
      </c>
      <c r="AN1694" t="n">
        <v>0</v>
      </c>
      <c r="AO1694" t="n">
        <v>26.90631685849335</v>
      </c>
      <c r="AP1694" t="n">
        <v>0</v>
      </c>
      <c r="AQ1694" t="n">
        <v>5.477619690327685</v>
      </c>
      <c r="AR1694" t="n">
        <v>1</v>
      </c>
      <c r="AS1694" t="n">
        <v>0</v>
      </c>
      <c r="AT1694" t="n">
        <v>0</v>
      </c>
      <c r="AU1694" t="n">
        <v>0</v>
      </c>
      <c r="AV1694" t="n">
        <v>5.486180397562902</v>
      </c>
      <c r="AW1694" t="n">
        <v>1.724761979846865</v>
      </c>
    </row>
    <row r="1695" spans="1:49">
      <c r="A1695" t="n">
        <v>0</v>
      </c>
      <c r="B1695" t="n">
        <v>-21.42638506</v>
      </c>
      <c r="C1695" t="n">
        <v>66.45507615044795</v>
      </c>
      <c r="D1695" t="n">
        <v>105.5941169454565</v>
      </c>
      <c r="E1695" t="n">
        <v>2803.724836392785</v>
      </c>
      <c r="F1695" t="n">
        <v>1692</v>
      </c>
      <c r="G1695" t="n">
        <v>128.0340774</v>
      </c>
      <c r="H1695" t="n">
        <v>0.02445710218777464</v>
      </c>
      <c r="I1695" t="n">
        <v>-0</v>
      </c>
      <c r="J1695" t="n">
        <v>0</v>
      </c>
      <c r="K1695" t="n">
        <v>0</v>
      </c>
      <c r="L1695" t="n">
        <v>-0.01031062549218881</v>
      </c>
      <c r="M1695" t="n">
        <v>0</v>
      </c>
      <c r="N1695" t="n">
        <v>90.93746253865987</v>
      </c>
      <c r="O1695" t="n">
        <v>25.14010274491558</v>
      </c>
      <c r="P1695" t="b">
        <v>1</v>
      </c>
      <c r="Q1695" t="n">
        <v>0</v>
      </c>
      <c r="R1695" t="b">
        <v>0</v>
      </c>
      <c r="S1695" t="n">
        <v>25.14010274491558</v>
      </c>
      <c r="T1695" t="n">
        <v>1054.723411153849</v>
      </c>
      <c r="U1695" t="n">
        <v>4159.829133590781</v>
      </c>
      <c r="V1695" t="n">
        <v>227.6144577457077</v>
      </c>
      <c r="W1695" t="n">
        <v>5</v>
      </c>
      <c r="X1695" t="n">
        <v>2803.724836040186</v>
      </c>
      <c r="Y1695" t="b">
        <v>0</v>
      </c>
      <c r="Z1695" t="n">
        <v>2803.724836040186</v>
      </c>
      <c r="AA1695" t="b">
        <v>0</v>
      </c>
      <c r="AB1695" t="n">
        <v>57.71157650753238</v>
      </c>
      <c r="AC1695" t="n">
        <v>25.14010274491558</v>
      </c>
      <c r="AD1695" t="b">
        <v>0</v>
      </c>
      <c r="AE1695" t="n">
        <v>0</v>
      </c>
      <c r="AF1695" t="n">
        <v>0</v>
      </c>
      <c r="AG1695" t="n">
        <v>0.9434541385722516</v>
      </c>
      <c r="AH1695" t="n">
        <v>55.52086978004817</v>
      </c>
      <c r="AI1695" t="n">
        <v>90.75744218168296</v>
      </c>
      <c r="AJ1695" t="n">
        <v>26.64687314103112</v>
      </c>
      <c r="AK1695" t="n">
        <v>5.13195774914233</v>
      </c>
      <c r="AL1695" t="n">
        <v>26.64687314103112</v>
      </c>
      <c r="AM1695" t="n">
        <v>0</v>
      </c>
      <c r="AN1695" t="n">
        <v>0</v>
      </c>
      <c r="AO1695" t="n">
        <v>26.64688087359334</v>
      </c>
      <c r="AP1695" t="n">
        <v>0</v>
      </c>
      <c r="AQ1695" t="n">
        <v>5.432409468490007</v>
      </c>
      <c r="AR1695" t="n">
        <v>1</v>
      </c>
      <c r="AS1695" t="n">
        <v>0</v>
      </c>
      <c r="AT1695" t="n">
        <v>0</v>
      </c>
      <c r="AU1695" t="n">
        <v>0</v>
      </c>
      <c r="AV1695" t="n">
        <v>5.440932652499688</v>
      </c>
      <c r="AW1695" t="n">
        <v>1.710536856955626</v>
      </c>
    </row>
    <row r="1696" spans="1:49">
      <c r="A1696" t="n">
        <v>0</v>
      </c>
      <c r="B1696" t="n">
        <v>-21.42638506</v>
      </c>
      <c r="C1696" t="n">
        <v>66.44847031699969</v>
      </c>
      <c r="D1696" t="n">
        <v>105.5836205742225</v>
      </c>
      <c r="E1696" t="n">
        <v>2805.712034623565</v>
      </c>
      <c r="F1696" t="n">
        <v>1693</v>
      </c>
      <c r="G1696" t="n">
        <v>128.12482425</v>
      </c>
      <c r="H1696" t="n">
        <v>0.02568273075476668</v>
      </c>
      <c r="I1696" t="n">
        <v>-0</v>
      </c>
      <c r="J1696" t="n">
        <v>0</v>
      </c>
      <c r="K1696" t="n">
        <v>0</v>
      </c>
      <c r="L1696" t="n">
        <v>-0.01183556008290565</v>
      </c>
      <c r="M1696" t="n">
        <v>0</v>
      </c>
      <c r="N1696" t="n">
        <v>90.93002282162514</v>
      </c>
      <c r="O1696" t="n">
        <v>25.25744633833446</v>
      </c>
      <c r="P1696" t="b">
        <v>1</v>
      </c>
      <c r="Q1696" t="n">
        <v>0</v>
      </c>
      <c r="R1696" t="b">
        <v>0</v>
      </c>
      <c r="S1696" t="n">
        <v>25.25744633833446</v>
      </c>
      <c r="T1696" t="n">
        <v>1055.470968594236</v>
      </c>
      <c r="U1696" t="n">
        <v>4162.777500135668</v>
      </c>
      <c r="V1696" t="n">
        <v>228.5149030661557</v>
      </c>
      <c r="W1696" t="n">
        <v>5</v>
      </c>
      <c r="X1696" t="n">
        <v>2805.71203509144</v>
      </c>
      <c r="Y1696" t="b">
        <v>0</v>
      </c>
      <c r="Z1696" t="n">
        <v>2805.71203509144</v>
      </c>
      <c r="AA1696" t="b">
        <v>0</v>
      </c>
      <c r="AB1696" t="n">
        <v>57.9398841445628</v>
      </c>
      <c r="AC1696" t="n">
        <v>25.25744633833446</v>
      </c>
      <c r="AD1696" t="b">
        <v>0</v>
      </c>
      <c r="AE1696" t="n">
        <v>0</v>
      </c>
      <c r="AF1696" t="n">
        <v>0</v>
      </c>
      <c r="AG1696" t="n">
        <v>0.9435627112511235</v>
      </c>
      <c r="AH1696" t="n">
        <v>55.56949344625212</v>
      </c>
      <c r="AI1696" t="n">
        <v>91.10599515433343</v>
      </c>
      <c r="AJ1696" t="n">
        <v>26.76816923471273</v>
      </c>
      <c r="AK1696" t="n">
        <v>5.141775355278853</v>
      </c>
      <c r="AL1696" t="n">
        <v>26.76816923471273</v>
      </c>
      <c r="AM1696" t="n">
        <v>0</v>
      </c>
      <c r="AN1696" t="n">
        <v>0</v>
      </c>
      <c r="AO1696" t="n">
        <v>26.76817702443455</v>
      </c>
      <c r="AP1696" t="n">
        <v>0</v>
      </c>
      <c r="AQ1696" t="n">
        <v>5.454679548672557</v>
      </c>
      <c r="AR1696" t="n">
        <v>1</v>
      </c>
      <c r="AS1696" t="n">
        <v>0</v>
      </c>
      <c r="AT1696" t="n">
        <v>0</v>
      </c>
      <c r="AU1696" t="n">
        <v>0</v>
      </c>
      <c r="AV1696" t="n">
        <v>5.463329921294005</v>
      </c>
      <c r="AW1696" t="n">
        <v>1.717578178033221</v>
      </c>
    </row>
    <row r="1697" spans="1:49">
      <c r="A1697" t="n">
        <v>0</v>
      </c>
      <c r="B1697" t="n">
        <v>-21.42638506</v>
      </c>
      <c r="C1697" t="n">
        <v>66.44333143800317</v>
      </c>
      <c r="D1697" t="n">
        <v>105.57545512741</v>
      </c>
      <c r="E1697" t="n">
        <v>2807.756568226625</v>
      </c>
      <c r="F1697" t="n">
        <v>1694</v>
      </c>
      <c r="G1697" t="n">
        <v>128.2181893</v>
      </c>
      <c r="H1697" t="n">
        <v>0.02623855812651499</v>
      </c>
      <c r="I1697" t="n">
        <v>-0</v>
      </c>
      <c r="J1697" t="n">
        <v>0</v>
      </c>
      <c r="K1697" t="n">
        <v>0</v>
      </c>
      <c r="L1697" t="n">
        <v>-0.008965842378241939</v>
      </c>
      <c r="M1697" t="n">
        <v>0</v>
      </c>
      <c r="N1697" t="n">
        <v>90.92258310459042</v>
      </c>
      <c r="O1697" t="n">
        <v>25.33565752665249</v>
      </c>
      <c r="P1697" t="b">
        <v>1</v>
      </c>
      <c r="Q1697" t="n">
        <v>0</v>
      </c>
      <c r="R1697" t="b">
        <v>0</v>
      </c>
      <c r="S1697" t="n">
        <v>25.33565752665249</v>
      </c>
      <c r="T1697" t="n">
        <v>1056.240094330277</v>
      </c>
      <c r="U1697" t="n">
        <v>4165.810932038612</v>
      </c>
      <c r="V1697" t="n">
        <v>229.0555993941997</v>
      </c>
      <c r="W1697" t="n">
        <v>5</v>
      </c>
      <c r="X1697" t="n">
        <v>2807.756568194025</v>
      </c>
      <c r="Y1697" t="b">
        <v>0</v>
      </c>
      <c r="Z1697" t="n">
        <v>2807.756568194025</v>
      </c>
      <c r="AA1697" t="b">
        <v>0</v>
      </c>
      <c r="AB1697" t="n">
        <v>58.07697753402628</v>
      </c>
      <c r="AC1697" t="n">
        <v>25.33565752665249</v>
      </c>
      <c r="AD1697" t="b">
        <v>0</v>
      </c>
      <c r="AE1697" t="n">
        <v>0</v>
      </c>
      <c r="AF1697" t="n">
        <v>0</v>
      </c>
      <c r="AG1697" t="n">
        <v>0.9436317947516321</v>
      </c>
      <c r="AH1697" t="n">
        <v>55.61825027041468</v>
      </c>
      <c r="AI1697" t="n">
        <v>91.31487825367799</v>
      </c>
      <c r="AJ1697" t="n">
        <v>26.84909269438186</v>
      </c>
      <c r="AK1697" t="n">
        <v>5.147255799633058</v>
      </c>
      <c r="AL1697" t="n">
        <v>26.84909269438186</v>
      </c>
      <c r="AM1697" t="n">
        <v>0</v>
      </c>
      <c r="AN1697" t="n">
        <v>0</v>
      </c>
      <c r="AO1697" t="n">
        <v>26.84910088626279</v>
      </c>
      <c r="AP1697" t="n">
        <v>0</v>
      </c>
      <c r="AQ1697" t="n">
        <v>5.469822598271896</v>
      </c>
      <c r="AR1697" t="n">
        <v>1</v>
      </c>
      <c r="AS1697" t="n">
        <v>0</v>
      </c>
      <c r="AT1697" t="n">
        <v>0</v>
      </c>
      <c r="AU1697" t="n">
        <v>0</v>
      </c>
      <c r="AV1697" t="n">
        <v>5.478585265363896</v>
      </c>
      <c r="AW1697" t="n">
        <v>1.722374199223651</v>
      </c>
    </row>
    <row r="1698" spans="1:49">
      <c r="A1698" t="n">
        <v>0</v>
      </c>
      <c r="B1698" t="n">
        <v>-21.42638506</v>
      </c>
      <c r="C1698" t="n">
        <v>66.43942629042465</v>
      </c>
      <c r="D1698" t="n">
        <v>105.5692500241435</v>
      </c>
      <c r="E1698" t="n">
        <v>2809.84652970013</v>
      </c>
      <c r="F1698" t="n">
        <v>1695</v>
      </c>
      <c r="G1698" t="n">
        <v>128.31362885</v>
      </c>
      <c r="H1698" t="n">
        <v>0.02670020340588053</v>
      </c>
      <c r="I1698" t="n">
        <v>-0</v>
      </c>
      <c r="J1698" t="n">
        <v>0</v>
      </c>
      <c r="K1698" t="n">
        <v>0</v>
      </c>
      <c r="L1698" t="n">
        <v>-0.006565883986230758</v>
      </c>
      <c r="M1698" t="n">
        <v>0</v>
      </c>
      <c r="N1698" t="n">
        <v>90.91514338755569</v>
      </c>
      <c r="O1698" t="n">
        <v>25.40926242077083</v>
      </c>
      <c r="P1698" t="b">
        <v>1</v>
      </c>
      <c r="Q1698" t="n">
        <v>0</v>
      </c>
      <c r="R1698" t="b">
        <v>0</v>
      </c>
      <c r="S1698" t="n">
        <v>25.40926242077083</v>
      </c>
      <c r="T1698" t="n">
        <v>1057.0263094519</v>
      </c>
      <c r="U1698" t="n">
        <v>4168.911764478295</v>
      </c>
      <c r="V1698" t="n">
        <v>229.5501830989481</v>
      </c>
      <c r="W1698" t="n">
        <v>5</v>
      </c>
      <c r="X1698" t="n">
        <v>2809.846529258371</v>
      </c>
      <c r="Y1698" t="b">
        <v>0</v>
      </c>
      <c r="Z1698" t="n">
        <v>2809.846529258371</v>
      </c>
      <c r="AA1698" t="b">
        <v>0</v>
      </c>
      <c r="AB1698" t="n">
        <v>58.20237908188338</v>
      </c>
      <c r="AC1698" t="n">
        <v>25.40926242077083</v>
      </c>
      <c r="AD1698" t="b">
        <v>0</v>
      </c>
      <c r="AE1698" t="n">
        <v>0</v>
      </c>
      <c r="AF1698" t="n">
        <v>0</v>
      </c>
      <c r="AG1698" t="n">
        <v>0.9436955330763542</v>
      </c>
      <c r="AH1698" t="n">
        <v>55.66709820614872</v>
      </c>
      <c r="AI1698" t="n">
        <v>91.50586723826832</v>
      </c>
      <c r="AJ1698" t="n">
        <v>26.9252757167761</v>
      </c>
      <c r="AK1698" t="n">
        <v>5.152189075236592</v>
      </c>
      <c r="AL1698" t="n">
        <v>26.9252757167761</v>
      </c>
      <c r="AM1698" t="n">
        <v>0</v>
      </c>
      <c r="AN1698" t="n">
        <v>0</v>
      </c>
      <c r="AO1698" t="n">
        <v>26.92528421640693</v>
      </c>
      <c r="AP1698" t="n">
        <v>0</v>
      </c>
      <c r="AQ1698" t="n">
        <v>5.484147580699496</v>
      </c>
      <c r="AR1698" t="n">
        <v>1</v>
      </c>
      <c r="AS1698" t="n">
        <v>0</v>
      </c>
      <c r="AT1698" t="n">
        <v>0</v>
      </c>
      <c r="AU1698" t="n">
        <v>0</v>
      </c>
      <c r="AV1698" t="n">
        <v>5.493022647116846</v>
      </c>
      <c r="AW1698" t="n">
        <v>1.726913066947921</v>
      </c>
    </row>
    <row r="1699" spans="1:49">
      <c r="A1699" t="n">
        <v>0</v>
      </c>
      <c r="B1699" t="n">
        <v>-21.42638506</v>
      </c>
      <c r="C1699" t="n">
        <v>66.43653397747846</v>
      </c>
      <c r="D1699" t="n">
        <v>105.5646542693995</v>
      </c>
      <c r="E1699" t="n">
        <v>2811.968008976725</v>
      </c>
      <c r="F1699" t="n">
        <v>1696</v>
      </c>
      <c r="G1699" t="n">
        <v>128.4105077</v>
      </c>
      <c r="H1699" t="n">
        <v>0.02722596158331569</v>
      </c>
      <c r="I1699" t="n">
        <v>-0</v>
      </c>
      <c r="J1699" t="n">
        <v>0</v>
      </c>
      <c r="K1699" t="n">
        <v>0</v>
      </c>
      <c r="L1699" t="n">
        <v>-0.007132602400075794</v>
      </c>
      <c r="M1699" t="n">
        <v>0</v>
      </c>
      <c r="N1699" t="n">
        <v>90.90770367052096</v>
      </c>
      <c r="O1699" t="n">
        <v>25.48754484832749</v>
      </c>
      <c r="P1699" t="b">
        <v>1</v>
      </c>
      <c r="Q1699" t="n">
        <v>0</v>
      </c>
      <c r="R1699" t="b">
        <v>0</v>
      </c>
      <c r="S1699" t="n">
        <v>25.48754484832749</v>
      </c>
      <c r="T1699" t="n">
        <v>1057.824381287272</v>
      </c>
      <c r="U1699" t="n">
        <v>4172.059359796999</v>
      </c>
      <c r="V1699" t="n">
        <v>230.0836786320631</v>
      </c>
      <c r="W1699" t="n">
        <v>5</v>
      </c>
      <c r="X1699" t="n">
        <v>2811.968008503178</v>
      </c>
      <c r="Y1699" t="b">
        <v>0</v>
      </c>
      <c r="Z1699" t="n">
        <v>2811.968008503178</v>
      </c>
      <c r="AA1699" t="b">
        <v>0</v>
      </c>
      <c r="AB1699" t="n">
        <v>58.33764671198354</v>
      </c>
      <c r="AC1699" t="n">
        <v>25.48754484832749</v>
      </c>
      <c r="AD1699" t="b">
        <v>0</v>
      </c>
      <c r="AE1699" t="n">
        <v>0</v>
      </c>
      <c r="AF1699" t="n">
        <v>0</v>
      </c>
      <c r="AG1699" t="n">
        <v>0.9437631012632479</v>
      </c>
      <c r="AH1699" t="n">
        <v>55.71603265915734</v>
      </c>
      <c r="AI1699" t="n">
        <v>91.7119686713559</v>
      </c>
      <c r="AJ1699" t="n">
        <v>27.00629513297547</v>
      </c>
      <c r="AK1699" t="n">
        <v>5.15759669511921</v>
      </c>
      <c r="AL1699" t="n">
        <v>27.00629513297547</v>
      </c>
      <c r="AM1699" t="n">
        <v>0</v>
      </c>
      <c r="AN1699" t="n">
        <v>0</v>
      </c>
      <c r="AO1699" t="n">
        <v>27.00630384811486</v>
      </c>
      <c r="AP1699" t="n">
        <v>0</v>
      </c>
      <c r="AQ1699" t="n">
        <v>5.499347389686819</v>
      </c>
      <c r="AR1699" t="n">
        <v>1</v>
      </c>
      <c r="AS1699" t="n">
        <v>0</v>
      </c>
      <c r="AT1699" t="n">
        <v>0</v>
      </c>
      <c r="AU1699" t="n">
        <v>0</v>
      </c>
      <c r="AV1699" t="n">
        <v>5.508338692188771</v>
      </c>
      <c r="AW1699" t="n">
        <v>1.731728171502888</v>
      </c>
    </row>
    <row r="1700" spans="1:49">
      <c r="A1700" t="n">
        <v>0</v>
      </c>
      <c r="B1700" t="n">
        <v>-21.42638506</v>
      </c>
      <c r="C1700" t="n">
        <v>66.43448056128128</v>
      </c>
      <c r="D1700" t="n">
        <v>105.561391483731</v>
      </c>
      <c r="E1700" t="n">
        <v>2814.111026887205</v>
      </c>
      <c r="F1700" t="n">
        <v>1697</v>
      </c>
      <c r="G1700" t="n">
        <v>128.50837015</v>
      </c>
      <c r="H1700" t="n">
        <v>0.0266803669275113</v>
      </c>
      <c r="I1700" t="n">
        <v>-0</v>
      </c>
      <c r="J1700" t="n">
        <v>0</v>
      </c>
      <c r="K1700" t="n">
        <v>0</v>
      </c>
      <c r="L1700" t="n">
        <v>-0.01194868559065859</v>
      </c>
      <c r="M1700" t="n">
        <v>0</v>
      </c>
      <c r="N1700" t="n">
        <v>90.90026395348623</v>
      </c>
      <c r="O1700" t="n">
        <v>25.50141354395539</v>
      </c>
      <c r="P1700" t="b">
        <v>1</v>
      </c>
      <c r="Q1700" t="n">
        <v>0</v>
      </c>
      <c r="R1700" t="b">
        <v>0</v>
      </c>
      <c r="S1700" t="n">
        <v>25.50141354395539</v>
      </c>
      <c r="T1700" t="n">
        <v>1058.630555855667</v>
      </c>
      <c r="U1700" t="n">
        <v>4175.23891229475</v>
      </c>
      <c r="V1700" t="n">
        <v>230.0335654719833</v>
      </c>
      <c r="W1700" t="n">
        <v>5</v>
      </c>
      <c r="X1700" t="n">
        <v>2814.111026886661</v>
      </c>
      <c r="Y1700" t="b">
        <v>0</v>
      </c>
      <c r="Z1700" t="n">
        <v>2814.111026886661</v>
      </c>
      <c r="AA1700" t="b">
        <v>0</v>
      </c>
      <c r="AB1700" t="n">
        <v>58.32494053549271</v>
      </c>
      <c r="AC1700" t="n">
        <v>25.50141354395539</v>
      </c>
      <c r="AD1700" t="b">
        <v>0</v>
      </c>
      <c r="AE1700" t="n">
        <v>0</v>
      </c>
      <c r="AF1700" t="n">
        <v>0</v>
      </c>
      <c r="AG1700" t="n">
        <v>0.9437683753863295</v>
      </c>
      <c r="AH1700" t="n">
        <v>55.7650589677359</v>
      </c>
      <c r="AI1700" t="n">
        <v>91.69148102351944</v>
      </c>
      <c r="AJ1700" t="n">
        <v>27.02083923241912</v>
      </c>
      <c r="AK1700" t="n">
        <v>5.155960941186052</v>
      </c>
      <c r="AL1700" t="n">
        <v>27.02083923241912</v>
      </c>
      <c r="AM1700" t="n">
        <v>0</v>
      </c>
      <c r="AN1700" t="n">
        <v>0</v>
      </c>
      <c r="AO1700" t="n">
        <v>27.02084670735053</v>
      </c>
      <c r="AP1700" t="n">
        <v>0</v>
      </c>
      <c r="AQ1700" t="n">
        <v>5.502767352220762</v>
      </c>
      <c r="AR1700" t="n">
        <v>1</v>
      </c>
      <c r="AS1700" t="n">
        <v>0</v>
      </c>
      <c r="AT1700" t="n">
        <v>0</v>
      </c>
      <c r="AU1700" t="n">
        <v>0</v>
      </c>
      <c r="AV1700" t="n">
        <v>5.511846318599996</v>
      </c>
      <c r="AW1700" t="n">
        <v>1.732830909698715</v>
      </c>
    </row>
    <row r="1701" spans="1:49">
      <c r="A1701" t="n">
        <v>0</v>
      </c>
      <c r="B1701" t="n">
        <v>-21.42638506</v>
      </c>
      <c r="C1701" t="n">
        <v>66.43121411435064</v>
      </c>
      <c r="D1701" t="n">
        <v>105.55620124697</v>
      </c>
      <c r="E1701" t="n">
        <v>2815.917437601015</v>
      </c>
      <c r="F1701" t="n">
        <v>1698</v>
      </c>
      <c r="G1701" t="n">
        <v>128.5908612</v>
      </c>
      <c r="H1701" t="n">
        <v>0.01634715403995912</v>
      </c>
      <c r="I1701" t="n">
        <v>-0</v>
      </c>
      <c r="J1701" t="n">
        <v>0</v>
      </c>
      <c r="K1701" t="n">
        <v>0</v>
      </c>
      <c r="L1701" t="n">
        <v>-0.01889586476304544</v>
      </c>
      <c r="M1701" t="n">
        <v>0</v>
      </c>
      <c r="N1701" t="n">
        <v>90.8928242364515</v>
      </c>
      <c r="O1701" t="n">
        <v>24.91374747949595</v>
      </c>
      <c r="P1701" t="b">
        <v>1</v>
      </c>
      <c r="Q1701" t="n">
        <v>0</v>
      </c>
      <c r="R1701" t="b">
        <v>0</v>
      </c>
      <c r="S1701" t="n">
        <v>24.91374747949595</v>
      </c>
      <c r="T1701" t="n">
        <v>1059.310103390296</v>
      </c>
      <c r="U1701" t="n">
        <v>4177.919047771327</v>
      </c>
      <c r="V1701" t="n">
        <v>224.588402373281</v>
      </c>
      <c r="W1701" t="n">
        <v>5</v>
      </c>
      <c r="X1701" t="n">
        <v>2815.917438197875</v>
      </c>
      <c r="Y1701" t="b">
        <v>0</v>
      </c>
      <c r="Z1701" t="n">
        <v>2815.917438197875</v>
      </c>
      <c r="AA1701" t="b">
        <v>0</v>
      </c>
      <c r="AB1701" t="n">
        <v>56.94432108856009</v>
      </c>
      <c r="AC1701" t="n">
        <v>24.91374747949595</v>
      </c>
      <c r="AD1701" t="b">
        <v>0</v>
      </c>
      <c r="AE1701" t="n">
        <v>0</v>
      </c>
      <c r="AF1701" t="n">
        <v>0</v>
      </c>
      <c r="AG1701" t="n">
        <v>0.9431869214812453</v>
      </c>
      <c r="AH1701" t="n">
        <v>55.81410735291664</v>
      </c>
      <c r="AI1701" t="n">
        <v>89.5762243438565</v>
      </c>
      <c r="AJ1701" t="n">
        <v>26.41443271962433</v>
      </c>
      <c r="AK1701" t="n">
        <v>5.089101067061094</v>
      </c>
      <c r="AL1701" t="n">
        <v>26.41443271962433</v>
      </c>
      <c r="AM1701" t="n">
        <v>0</v>
      </c>
      <c r="AN1701" t="n">
        <v>0</v>
      </c>
      <c r="AO1701" t="n">
        <v>26.41443502687044</v>
      </c>
      <c r="AP1701" t="n">
        <v>0</v>
      </c>
      <c r="AQ1701" t="n">
        <v>5.396052208910034</v>
      </c>
      <c r="AR1701" t="n">
        <v>1</v>
      </c>
      <c r="AS1701" t="n">
        <v>0</v>
      </c>
      <c r="AT1701" t="n">
        <v>0</v>
      </c>
      <c r="AU1701" t="n">
        <v>0</v>
      </c>
      <c r="AV1701" t="n">
        <v>5.404932028141949</v>
      </c>
      <c r="AW1701" t="n">
        <v>1.69921887182875</v>
      </c>
    </row>
    <row r="1702" spans="1:49">
      <c r="A1702" t="n">
        <v>0</v>
      </c>
      <c r="B1702" t="n">
        <v>-21.42638506</v>
      </c>
      <c r="C1702" t="n">
        <v>66.42057955235714</v>
      </c>
      <c r="D1702" t="n">
        <v>105.5393034078905</v>
      </c>
      <c r="E1702" t="n">
        <v>2816.30523403064</v>
      </c>
      <c r="F1702" t="n">
        <v>1699</v>
      </c>
      <c r="G1702" t="n">
        <v>128.60857015</v>
      </c>
      <c r="H1702" t="n">
        <v>-0.008568983087329229</v>
      </c>
      <c r="I1702" t="n">
        <v>-0</v>
      </c>
      <c r="J1702" t="n">
        <v>0</v>
      </c>
      <c r="K1702" t="n">
        <v>0</v>
      </c>
      <c r="L1702" t="n">
        <v>-0.02638900735249333</v>
      </c>
      <c r="M1702" t="n">
        <v>0</v>
      </c>
      <c r="N1702" t="n">
        <v>90.88538451941677</v>
      </c>
      <c r="O1702" t="n">
        <v>23.40941449655714</v>
      </c>
      <c r="P1702" t="b">
        <v>1</v>
      </c>
      <c r="Q1702" t="n">
        <v>0</v>
      </c>
      <c r="R1702" t="b">
        <v>0</v>
      </c>
      <c r="S1702" t="n">
        <v>23.40941449655714</v>
      </c>
      <c r="T1702" t="n">
        <v>1059.455986771746</v>
      </c>
      <c r="U1702" t="n">
        <v>4178.494411827766</v>
      </c>
      <c r="V1702" t="n">
        <v>210.9983281155499</v>
      </c>
      <c r="W1702" t="n">
        <v>5</v>
      </c>
      <c r="X1702" t="n">
        <v>2816.305233571915</v>
      </c>
      <c r="Y1702" t="b">
        <v>0</v>
      </c>
      <c r="Z1702" t="n">
        <v>2816.305233571915</v>
      </c>
      <c r="AA1702" t="b">
        <v>0</v>
      </c>
      <c r="AB1702" t="n">
        <v>53.49856189542339</v>
      </c>
      <c r="AC1702" t="n">
        <v>23.40941449655714</v>
      </c>
      <c r="AD1702" t="b">
        <v>0</v>
      </c>
      <c r="AE1702" t="n">
        <v>0</v>
      </c>
      <c r="AF1702" t="n">
        <v>0</v>
      </c>
      <c r="AG1702" t="n">
        <v>0.941594157910566</v>
      </c>
      <c r="AH1702" t="n">
        <v>55.86252093419199</v>
      </c>
      <c r="AI1702" t="n">
        <v>84.2982300243097</v>
      </c>
      <c r="AJ1702" t="n">
        <v>24.86146956190079</v>
      </c>
      <c r="AK1702" t="n">
        <v>4.923509111218621</v>
      </c>
      <c r="AL1702" t="n">
        <v>24.86146956190079</v>
      </c>
      <c r="AM1702" t="n">
        <v>0</v>
      </c>
      <c r="AN1702" t="n">
        <v>0</v>
      </c>
      <c r="AO1702" t="n">
        <v>24.86147058890296</v>
      </c>
      <c r="AP1702" t="n">
        <v>0</v>
      </c>
      <c r="AQ1702" t="n">
        <v>5.122299241499017</v>
      </c>
      <c r="AR1702" t="n">
        <v>1</v>
      </c>
      <c r="AS1702" t="n">
        <v>0</v>
      </c>
      <c r="AT1702" t="n">
        <v>0</v>
      </c>
      <c r="AU1702" t="n">
        <v>0</v>
      </c>
      <c r="AV1702" t="n">
        <v>5.130553562250132</v>
      </c>
      <c r="AW1702" t="n">
        <v>1.612958940188671</v>
      </c>
    </row>
    <row r="1703" spans="1:49">
      <c r="A1703" t="n">
        <v>0</v>
      </c>
      <c r="B1703" t="n">
        <v>-21.42638506</v>
      </c>
      <c r="C1703" t="n">
        <v>66.39842182579375</v>
      </c>
      <c r="D1703" t="n">
        <v>105.5040957803395</v>
      </c>
      <c r="E1703" t="n">
        <v>2814.453520974045</v>
      </c>
      <c r="F1703" t="n">
        <v>1700</v>
      </c>
      <c r="G1703" t="n">
        <v>128.52401035</v>
      </c>
      <c r="H1703" t="n">
        <v>-0.03778026335732676</v>
      </c>
      <c r="I1703" t="n">
        <v>-0</v>
      </c>
      <c r="J1703" t="n">
        <v>0</v>
      </c>
      <c r="K1703" t="n">
        <v>0</v>
      </c>
      <c r="L1703" t="n">
        <v>-0.03483508936819951</v>
      </c>
      <c r="M1703" t="n">
        <v>0</v>
      </c>
      <c r="N1703" t="n">
        <v>90.87794480238205</v>
      </c>
      <c r="O1703" t="n">
        <v>21.59783457221623</v>
      </c>
      <c r="P1703" t="b">
        <v>1</v>
      </c>
      <c r="Q1703" t="n">
        <v>0</v>
      </c>
      <c r="R1703" t="b">
        <v>0</v>
      </c>
      <c r="S1703" t="n">
        <v>21.59783457221623</v>
      </c>
      <c r="T1703" t="n">
        <v>1058.759397219077</v>
      </c>
      <c r="U1703" t="n">
        <v>4175.747062632038</v>
      </c>
      <c r="V1703" t="n">
        <v>194.7979195997436</v>
      </c>
      <c r="W1703" t="n">
        <v>5</v>
      </c>
      <c r="X1703" t="n">
        <v>2814.453520213994</v>
      </c>
      <c r="Y1703" t="b">
        <v>0</v>
      </c>
      <c r="Z1703" t="n">
        <v>2814.453520213994</v>
      </c>
      <c r="AA1703" t="b">
        <v>0</v>
      </c>
      <c r="AB1703" t="n">
        <v>49.39095324537109</v>
      </c>
      <c r="AC1703" t="n">
        <v>21.59783457221623</v>
      </c>
      <c r="AD1703" t="b">
        <v>0</v>
      </c>
      <c r="AE1703" t="n">
        <v>0</v>
      </c>
      <c r="AF1703" t="n">
        <v>0</v>
      </c>
      <c r="AG1703" t="n">
        <v>0.9394187244943139</v>
      </c>
      <c r="AH1703" t="n">
        <v>55.90928655134206</v>
      </c>
      <c r="AI1703" t="n">
        <v>78.00605220087347</v>
      </c>
      <c r="AJ1703" t="n">
        <v>22.99063666613871</v>
      </c>
      <c r="AK1703" t="n">
        <v>4.725706139492061</v>
      </c>
      <c r="AL1703" t="n">
        <v>22.99063666613871</v>
      </c>
      <c r="AM1703" t="n">
        <v>0</v>
      </c>
      <c r="AN1703" t="n">
        <v>0</v>
      </c>
      <c r="AO1703" t="n">
        <v>22.99065206053263</v>
      </c>
      <c r="AP1703" t="n">
        <v>0</v>
      </c>
      <c r="AQ1703" t="n">
        <v>4.793795580111609</v>
      </c>
      <c r="AR1703" t="n">
        <v>1</v>
      </c>
      <c r="AS1703" t="n">
        <v>0</v>
      </c>
      <c r="AT1703" t="n">
        <v>0</v>
      </c>
      <c r="AU1703" t="n">
        <v>0</v>
      </c>
      <c r="AV1703" t="n">
        <v>4.801296653060054</v>
      </c>
      <c r="AW1703" t="n">
        <v>1.509446157629569</v>
      </c>
    </row>
    <row r="1704" spans="1:49">
      <c r="A1704" t="n">
        <v>0</v>
      </c>
      <c r="B1704" t="n">
        <v>-21.42638506</v>
      </c>
      <c r="C1704" t="n">
        <v>66.36774505939898</v>
      </c>
      <c r="D1704" t="n">
        <v>105.455351782953</v>
      </c>
      <c r="E1704" t="n">
        <v>2810.63746738298</v>
      </c>
      <c r="F1704" t="n">
        <v>1701</v>
      </c>
      <c r="G1704" t="n">
        <v>128.3497476</v>
      </c>
      <c r="H1704" t="n">
        <v>-0.05599542181672135</v>
      </c>
      <c r="I1704" t="n">
        <v>-0</v>
      </c>
      <c r="J1704" t="n">
        <v>0</v>
      </c>
      <c r="K1704" t="n">
        <v>0</v>
      </c>
      <c r="L1704" t="n">
        <v>-0.0422699923408501</v>
      </c>
      <c r="M1704" t="n">
        <v>0</v>
      </c>
      <c r="N1704" t="n">
        <v>90.87050508534732</v>
      </c>
      <c r="O1704" t="n">
        <v>20.4158834687114</v>
      </c>
      <c r="P1704" t="b">
        <v>1</v>
      </c>
      <c r="Q1704" t="n">
        <v>0</v>
      </c>
      <c r="R1704" t="b">
        <v>0</v>
      </c>
      <c r="S1704" t="n">
        <v>20.4158834687114</v>
      </c>
      <c r="T1704" t="n">
        <v>1057.323849700404</v>
      </c>
      <c r="U1704" t="n">
        <v>4170.085263218395</v>
      </c>
      <c r="V1704" t="n">
        <v>184.3875236080728</v>
      </c>
      <c r="W1704" t="n">
        <v>5</v>
      </c>
      <c r="X1704" t="n">
        <v>2810.637467409199</v>
      </c>
      <c r="Y1704" t="b">
        <v>0</v>
      </c>
      <c r="Z1704" t="n">
        <v>2810.637467409199</v>
      </c>
      <c r="AA1704" t="b">
        <v>0</v>
      </c>
      <c r="AB1704" t="n">
        <v>46.75140050914625</v>
      </c>
      <c r="AC1704" t="n">
        <v>20.4158834687114</v>
      </c>
      <c r="AD1704" t="b">
        <v>0</v>
      </c>
      <c r="AE1704" t="n">
        <v>0</v>
      </c>
      <c r="AF1704" t="n">
        <v>0</v>
      </c>
      <c r="AG1704" t="n">
        <v>0.9378448436993546</v>
      </c>
      <c r="AH1704" t="n">
        <v>55.95404020038773</v>
      </c>
      <c r="AI1704" t="n">
        <v>73.96116338102463</v>
      </c>
      <c r="AJ1704" t="n">
        <v>21.76893502786707</v>
      </c>
      <c r="AK1704" t="n">
        <v>4.597067670125156</v>
      </c>
      <c r="AL1704" t="n">
        <v>21.76893502786707</v>
      </c>
      <c r="AM1704" t="n">
        <v>0</v>
      </c>
      <c r="AN1704" t="n">
        <v>0</v>
      </c>
      <c r="AO1704" t="n">
        <v>21.76896953242025</v>
      </c>
      <c r="AP1704" t="n">
        <v>0</v>
      </c>
      <c r="AQ1704" t="n">
        <v>4.579442325301288</v>
      </c>
      <c r="AR1704" t="n">
        <v>1</v>
      </c>
      <c r="AS1704" t="n">
        <v>0</v>
      </c>
      <c r="AT1704" t="n">
        <v>0</v>
      </c>
      <c r="AU1704" t="n">
        <v>0</v>
      </c>
      <c r="AV1704" t="n">
        <v>4.586409591278684</v>
      </c>
      <c r="AW1704" t="n">
        <v>1.441889313475091</v>
      </c>
    </row>
    <row r="1705" spans="1:49">
      <c r="A1705" t="n">
        <v>0</v>
      </c>
      <c r="B1705" t="n">
        <v>-21.42638506</v>
      </c>
      <c r="C1705" t="n">
        <v>66.33564449900388</v>
      </c>
      <c r="D1705" t="n">
        <v>105.4043454411545</v>
      </c>
      <c r="E1705" t="n">
        <v>2805.968188424165</v>
      </c>
      <c r="F1705" t="n">
        <v>1702</v>
      </c>
      <c r="G1705" t="n">
        <v>128.1365217</v>
      </c>
      <c r="H1705" t="n">
        <v>-0.06114525770912849</v>
      </c>
      <c r="I1705" t="n">
        <v>-0</v>
      </c>
      <c r="J1705" t="n">
        <v>0</v>
      </c>
      <c r="K1705" t="n">
        <v>0</v>
      </c>
      <c r="L1705" t="n">
        <v>-0.0474139342471917</v>
      </c>
      <c r="M1705" t="n">
        <v>0</v>
      </c>
      <c r="N1705" t="n">
        <v>90.86306536831259</v>
      </c>
      <c r="O1705" t="n">
        <v>20.01070498954942</v>
      </c>
      <c r="P1705" t="b">
        <v>1</v>
      </c>
      <c r="Q1705" t="n">
        <v>0</v>
      </c>
      <c r="R1705" t="b">
        <v>0</v>
      </c>
      <c r="S1705" t="n">
        <v>20.01070498954942</v>
      </c>
      <c r="T1705" t="n">
        <v>1055.567330239638</v>
      </c>
      <c r="U1705" t="n">
        <v>4163.157550465134</v>
      </c>
      <c r="V1705" t="n">
        <v>181.0288660478392</v>
      </c>
      <c r="W1705" t="n">
        <v>5</v>
      </c>
      <c r="X1705" t="n">
        <v>2805.9681890135</v>
      </c>
      <c r="Y1705" t="b">
        <v>0</v>
      </c>
      <c r="Z1705" t="n">
        <v>2805.9681890135</v>
      </c>
      <c r="AA1705" t="b">
        <v>0</v>
      </c>
      <c r="AB1705" t="n">
        <v>45.89981390665293</v>
      </c>
      <c r="AC1705" t="n">
        <v>20.01070498954942</v>
      </c>
      <c r="AD1705" t="b">
        <v>0</v>
      </c>
      <c r="AE1705" t="n">
        <v>0</v>
      </c>
      <c r="AF1705" t="n">
        <v>0</v>
      </c>
      <c r="AG1705" t="n">
        <v>0.937330846217741</v>
      </c>
      <c r="AH1705" t="n">
        <v>55.99744374213688</v>
      </c>
      <c r="AI1705" t="n">
        <v>72.65376401472507</v>
      </c>
      <c r="AJ1705" t="n">
        <v>21.34860393242725</v>
      </c>
      <c r="AK1705" t="n">
        <v>4.553149909898764</v>
      </c>
      <c r="AL1705" t="n">
        <v>21.34860393242725</v>
      </c>
      <c r="AM1705" t="n">
        <v>0</v>
      </c>
      <c r="AN1705" t="n">
        <v>0</v>
      </c>
      <c r="AO1705" t="n">
        <v>21.34864900022446</v>
      </c>
      <c r="AP1705" t="n">
        <v>0</v>
      </c>
      <c r="AQ1705" t="n">
        <v>4.50448443973225</v>
      </c>
      <c r="AR1705" t="n">
        <v>1</v>
      </c>
      <c r="AS1705" t="n">
        <v>0</v>
      </c>
      <c r="AT1705" t="n">
        <v>0</v>
      </c>
      <c r="AU1705" t="n">
        <v>0</v>
      </c>
      <c r="AV1705" t="n">
        <v>4.511160634896766</v>
      </c>
      <c r="AW1705" t="n">
        <v>1.418232319066313</v>
      </c>
    </row>
    <row r="1706" spans="1:49">
      <c r="A1706" t="n">
        <v>0</v>
      </c>
      <c r="B1706" t="n">
        <v>-21.42638506</v>
      </c>
      <c r="C1706" t="n">
        <v>66.30483863306749</v>
      </c>
      <c r="D1706" t="n">
        <v>105.3553963104225</v>
      </c>
      <c r="E1706" t="n">
        <v>2800.93987714953</v>
      </c>
      <c r="F1706" t="n">
        <v>1703</v>
      </c>
      <c r="G1706" t="n">
        <v>127.9069003</v>
      </c>
      <c r="H1706" t="n">
        <v>-0.06846296401340624</v>
      </c>
      <c r="I1706" t="n">
        <v>-0</v>
      </c>
      <c r="J1706" t="n">
        <v>0</v>
      </c>
      <c r="K1706" t="n">
        <v>0</v>
      </c>
      <c r="L1706" t="n">
        <v>-0.04973506953183093</v>
      </c>
      <c r="M1706" t="n">
        <v>0</v>
      </c>
      <c r="N1706" t="n">
        <v>90.85562565127786</v>
      </c>
      <c r="O1706" t="n">
        <v>19.46886888825032</v>
      </c>
      <c r="P1706" t="b">
        <v>1</v>
      </c>
      <c r="Q1706" t="n">
        <v>0</v>
      </c>
      <c r="R1706" t="b">
        <v>0</v>
      </c>
      <c r="S1706" t="n">
        <v>19.46886888825032</v>
      </c>
      <c r="T1706" t="n">
        <v>1053.675747379825</v>
      </c>
      <c r="U1706" t="n">
        <v>4155.697147666028</v>
      </c>
      <c r="V1706" t="n">
        <v>176.4432783621484</v>
      </c>
      <c r="W1706" t="n">
        <v>5</v>
      </c>
      <c r="X1706" t="n">
        <v>2800.939877526903</v>
      </c>
      <c r="Y1706" t="b">
        <v>0</v>
      </c>
      <c r="Z1706" t="n">
        <v>2800.939877526903</v>
      </c>
      <c r="AA1706" t="b">
        <v>0</v>
      </c>
      <c r="AB1706" t="n">
        <v>44.73713954415526</v>
      </c>
      <c r="AC1706" t="n">
        <v>19.46886888825032</v>
      </c>
      <c r="AD1706" t="b">
        <v>0</v>
      </c>
      <c r="AE1706" t="n">
        <v>0</v>
      </c>
      <c r="AF1706" t="n">
        <v>0</v>
      </c>
      <c r="AG1706" t="n">
        <v>0.9365830345917673</v>
      </c>
      <c r="AH1706" t="n">
        <v>56.04033769284639</v>
      </c>
      <c r="AI1706" t="n">
        <v>70.86993411920893</v>
      </c>
      <c r="AJ1706" t="n">
        <v>20.78712529395357</v>
      </c>
      <c r="AK1706" t="n">
        <v>4.494356160521605</v>
      </c>
      <c r="AL1706" t="n">
        <v>20.78712529395357</v>
      </c>
      <c r="AM1706" t="n">
        <v>0</v>
      </c>
      <c r="AN1706" t="n">
        <v>0</v>
      </c>
      <c r="AO1706" t="n">
        <v>20.78718011433331</v>
      </c>
      <c r="AP1706" t="n">
        <v>0</v>
      </c>
      <c r="AQ1706" t="n">
        <v>4.405039136482201</v>
      </c>
      <c r="AR1706" t="n">
        <v>1</v>
      </c>
      <c r="AS1706" t="n">
        <v>0</v>
      </c>
      <c r="AT1706" t="n">
        <v>0</v>
      </c>
      <c r="AU1706" t="n">
        <v>0</v>
      </c>
      <c r="AV1706" t="n">
        <v>4.411379053386004</v>
      </c>
      <c r="AW1706" t="n">
        <v>1.386862683799635</v>
      </c>
    </row>
    <row r="1707" spans="1:49">
      <c r="A1707" t="n">
        <v>0</v>
      </c>
      <c r="B1707" t="n">
        <v>-21.42638506</v>
      </c>
      <c r="C1707" t="n">
        <v>66.27346844015813</v>
      </c>
      <c r="D1707" t="n">
        <v>105.305550489598</v>
      </c>
      <c r="E1707" t="n">
        <v>2795.27267386254</v>
      </c>
      <c r="F1707" t="n">
        <v>1704</v>
      </c>
      <c r="G1707" t="n">
        <v>127.64810345</v>
      </c>
      <c r="H1707" t="n">
        <v>-0.07201809457058772</v>
      </c>
      <c r="I1707" t="n">
        <v>-0</v>
      </c>
      <c r="J1707" t="n">
        <v>0</v>
      </c>
      <c r="K1707" t="n">
        <v>0</v>
      </c>
      <c r="L1707" t="n">
        <v>-0.04715561511706517</v>
      </c>
      <c r="M1707" t="n">
        <v>0</v>
      </c>
      <c r="N1707" t="n">
        <v>90.84818593424313</v>
      </c>
      <c r="O1707" t="n">
        <v>19.14326206479152</v>
      </c>
      <c r="P1707" t="b">
        <v>1</v>
      </c>
      <c r="Q1707" t="n">
        <v>0</v>
      </c>
      <c r="R1707" t="b">
        <v>0</v>
      </c>
      <c r="S1707" t="n">
        <v>19.14326206479152</v>
      </c>
      <c r="T1707" t="n">
        <v>1051.543822020804</v>
      </c>
      <c r="U1707" t="n">
        <v>4147.28883405005</v>
      </c>
      <c r="V1707" t="n">
        <v>173.8440978328446</v>
      </c>
      <c r="W1707" t="n">
        <v>5</v>
      </c>
      <c r="X1707" t="n">
        <v>2795.272674149734</v>
      </c>
      <c r="Y1707" t="b">
        <v>0</v>
      </c>
      <c r="Z1707" t="n">
        <v>2795.272674149734</v>
      </c>
      <c r="AA1707" t="b">
        <v>0</v>
      </c>
      <c r="AB1707" t="n">
        <v>44.07811811177602</v>
      </c>
      <c r="AC1707" t="n">
        <v>19.14326206479152</v>
      </c>
      <c r="AD1707" t="b">
        <v>0</v>
      </c>
      <c r="AE1707" t="n">
        <v>0</v>
      </c>
      <c r="AF1707" t="n">
        <v>0</v>
      </c>
      <c r="AG1707" t="n">
        <v>0.9361658434014727</v>
      </c>
      <c r="AH1707" t="n">
        <v>56.08256817165886</v>
      </c>
      <c r="AI1707" t="n">
        <v>69.85706839630734</v>
      </c>
      <c r="AJ1707" t="n">
        <v>20.44857991746018</v>
      </c>
      <c r="AK1707" t="n">
        <v>4.459267043523923</v>
      </c>
      <c r="AL1707" t="n">
        <v>20.44857991746018</v>
      </c>
      <c r="AM1707" t="n">
        <v>0</v>
      </c>
      <c r="AN1707" t="n">
        <v>0</v>
      </c>
      <c r="AO1707" t="n">
        <v>20.44863798082453</v>
      </c>
      <c r="AP1707" t="n">
        <v>0</v>
      </c>
      <c r="AQ1707" t="n">
        <v>4.344047397240608</v>
      </c>
      <c r="AR1707" t="n">
        <v>1</v>
      </c>
      <c r="AS1707" t="n">
        <v>0</v>
      </c>
      <c r="AT1707" t="n">
        <v>0</v>
      </c>
      <c r="AU1707" t="n">
        <v>0</v>
      </c>
      <c r="AV1707" t="n">
        <v>4.350100226508095</v>
      </c>
      <c r="AW1707" t="n">
        <v>1.367597660940454</v>
      </c>
    </row>
    <row r="1708" spans="1:49">
      <c r="A1708" t="n">
        <v>0</v>
      </c>
      <c r="B1708" t="n">
        <v>-21.42638506</v>
      </c>
      <c r="C1708" t="n">
        <v>66.24656654693021</v>
      </c>
      <c r="D1708" t="n">
        <v>105.262804595317</v>
      </c>
      <c r="E1708" t="n">
        <v>2789.932552853545</v>
      </c>
      <c r="F1708" t="n">
        <v>1705</v>
      </c>
      <c r="G1708" t="n">
        <v>127.40424305</v>
      </c>
      <c r="H1708" t="n">
        <v>-0.06234569937092616</v>
      </c>
      <c r="I1708" t="n">
        <v>-0</v>
      </c>
      <c r="J1708" t="n">
        <v>0</v>
      </c>
      <c r="K1708" t="n">
        <v>0</v>
      </c>
      <c r="L1708" t="n">
        <v>-0.04094376722582932</v>
      </c>
      <c r="M1708" t="n">
        <v>0</v>
      </c>
      <c r="N1708" t="n">
        <v>90.84074621720841</v>
      </c>
      <c r="O1708" t="n">
        <v>19.62087248802026</v>
      </c>
      <c r="P1708" t="b">
        <v>1</v>
      </c>
      <c r="Q1708" t="n">
        <v>0</v>
      </c>
      <c r="R1708" t="b">
        <v>0</v>
      </c>
      <c r="S1708" t="n">
        <v>19.62087248802026</v>
      </c>
      <c r="T1708" t="n">
        <v>1049.534940649872</v>
      </c>
      <c r="U1708" t="n">
        <v>4139.365805923094</v>
      </c>
      <c r="V1708" t="n">
        <v>178.5224325534463</v>
      </c>
      <c r="W1708" t="n">
        <v>5</v>
      </c>
      <c r="X1708" t="n">
        <v>2789.932553192165</v>
      </c>
      <c r="Y1708" t="b">
        <v>0</v>
      </c>
      <c r="Z1708" t="n">
        <v>2789.932553192165</v>
      </c>
      <c r="AA1708" t="b">
        <v>0</v>
      </c>
      <c r="AB1708" t="n">
        <v>45.26430845675615</v>
      </c>
      <c r="AC1708" t="n">
        <v>19.62087248802026</v>
      </c>
      <c r="AD1708" t="b">
        <v>0</v>
      </c>
      <c r="AE1708" t="n">
        <v>0</v>
      </c>
      <c r="AF1708" t="n">
        <v>0</v>
      </c>
      <c r="AG1708" t="n">
        <v>0.9370456270937688</v>
      </c>
      <c r="AH1708" t="n">
        <v>56.12436553610219</v>
      </c>
      <c r="AI1708" t="n">
        <v>71.66964525402639</v>
      </c>
      <c r="AJ1708" t="n">
        <v>20.93907908078507</v>
      </c>
      <c r="AK1708" t="n">
        <v>4.511917573379279</v>
      </c>
      <c r="AL1708" t="n">
        <v>20.93907908078507</v>
      </c>
      <c r="AM1708" t="n">
        <v>0</v>
      </c>
      <c r="AN1708" t="n">
        <v>0</v>
      </c>
      <c r="AO1708" t="n">
        <v>20.93912597153942</v>
      </c>
      <c r="AP1708" t="n">
        <v>0</v>
      </c>
      <c r="AQ1708" t="n">
        <v>4.426697077951801</v>
      </c>
      <c r="AR1708" t="n">
        <v>1</v>
      </c>
      <c r="AS1708" t="n">
        <v>0</v>
      </c>
      <c r="AT1708" t="n">
        <v>0</v>
      </c>
      <c r="AU1708" t="n">
        <v>0</v>
      </c>
      <c r="AV1708" t="n">
        <v>4.4327026270788</v>
      </c>
      <c r="AW1708" t="n">
        <v>1.393566453365093</v>
      </c>
    </row>
    <row r="1709" spans="1:49">
      <c r="A1709" t="n">
        <v>0</v>
      </c>
      <c r="B1709" t="n">
        <v>-21.42638506</v>
      </c>
      <c r="C1709" t="n">
        <v>66.22625602111039</v>
      </c>
      <c r="D1709" t="n">
        <v>105.230532086385</v>
      </c>
      <c r="E1709" t="n">
        <v>2785.38089786014</v>
      </c>
      <c r="F1709" t="n">
        <v>1706</v>
      </c>
      <c r="G1709" t="n">
        <v>127.1963885</v>
      </c>
      <c r="H1709" t="n">
        <v>-0.05502823294571257</v>
      </c>
      <c r="I1709" t="n">
        <v>-0</v>
      </c>
      <c r="J1709" t="n">
        <v>0</v>
      </c>
      <c r="K1709" t="n">
        <v>0</v>
      </c>
      <c r="L1709" t="n">
        <v>-0.03352345507240212</v>
      </c>
      <c r="M1709" t="n">
        <v>0</v>
      </c>
      <c r="N1709" t="n">
        <v>90.83330650017368</v>
      </c>
      <c r="O1709" t="n">
        <v>19.97085636711872</v>
      </c>
      <c r="P1709" t="b">
        <v>1</v>
      </c>
      <c r="Q1709" t="n">
        <v>0</v>
      </c>
      <c r="R1709" t="b">
        <v>0</v>
      </c>
      <c r="S1709" t="n">
        <v>19.97085636711872</v>
      </c>
      <c r="T1709" t="n">
        <v>1047.822669476042</v>
      </c>
      <c r="U1709" t="n">
        <v>4132.612608413511</v>
      </c>
      <c r="V1709" t="n">
        <v>182.0037264622972</v>
      </c>
      <c r="W1709" t="n">
        <v>5</v>
      </c>
      <c r="X1709" t="n">
        <v>2785.380898070707</v>
      </c>
      <c r="Y1709" t="b">
        <v>0</v>
      </c>
      <c r="Z1709" t="n">
        <v>2785.380898070707</v>
      </c>
      <c r="AA1709" t="b">
        <v>0</v>
      </c>
      <c r="AB1709" t="n">
        <v>46.1469894681281</v>
      </c>
      <c r="AC1709" t="n">
        <v>19.97085636711872</v>
      </c>
      <c r="AD1709" t="b">
        <v>0</v>
      </c>
      <c r="AE1709" t="n">
        <v>0</v>
      </c>
      <c r="AF1709" t="n">
        <v>0</v>
      </c>
      <c r="AG1709" t="n">
        <v>0.9376803132253818</v>
      </c>
      <c r="AH1709" t="n">
        <v>56.16661527663502</v>
      </c>
      <c r="AI1709" t="n">
        <v>73.01778917487576</v>
      </c>
      <c r="AJ1709" t="n">
        <v>21.29815043084785</v>
      </c>
      <c r="AK1709" t="n">
        <v>4.550445750353362</v>
      </c>
      <c r="AL1709" t="n">
        <v>21.29815043084785</v>
      </c>
      <c r="AM1709" t="n">
        <v>0</v>
      </c>
      <c r="AN1709" t="n">
        <v>0</v>
      </c>
      <c r="AO1709" t="n">
        <v>21.29818597773668</v>
      </c>
      <c r="AP1709" t="n">
        <v>0</v>
      </c>
      <c r="AQ1709" t="n">
        <v>4.487066705544524</v>
      </c>
      <c r="AR1709" t="n">
        <v>1</v>
      </c>
      <c r="AS1709" t="n">
        <v>0</v>
      </c>
      <c r="AT1709" t="n">
        <v>0</v>
      </c>
      <c r="AU1709" t="n">
        <v>0</v>
      </c>
      <c r="AV1709" t="n">
        <v>4.493018411718029</v>
      </c>
      <c r="AW1709" t="n">
        <v>1.412528712093695</v>
      </c>
    </row>
    <row r="1710" spans="1:49">
      <c r="A1710" t="n">
        <v>0</v>
      </c>
      <c r="B1710" t="n">
        <v>-21.42638506</v>
      </c>
      <c r="C1710" t="n">
        <v>66.20999496589218</v>
      </c>
      <c r="D1710" t="n">
        <v>105.20469400349</v>
      </c>
      <c r="E1710" t="n">
        <v>2781.320008698055</v>
      </c>
      <c r="F1710" t="n">
        <v>1707</v>
      </c>
      <c r="G1710" t="n">
        <v>127.0109451</v>
      </c>
      <c r="H1710" t="n">
        <v>-0.0452896605129034</v>
      </c>
      <c r="I1710" t="n">
        <v>-0</v>
      </c>
      <c r="J1710" t="n">
        <v>0</v>
      </c>
      <c r="K1710" t="n">
        <v>0</v>
      </c>
      <c r="L1710" t="n">
        <v>-0.02353457870207076</v>
      </c>
      <c r="M1710" t="n">
        <v>0</v>
      </c>
      <c r="N1710" t="n">
        <v>90.82586678313895</v>
      </c>
      <c r="O1710" t="n">
        <v>20.47460292413156</v>
      </c>
      <c r="P1710" t="b">
        <v>1</v>
      </c>
      <c r="Q1710" t="n">
        <v>0</v>
      </c>
      <c r="R1710" t="b">
        <v>0</v>
      </c>
      <c r="S1710" t="n">
        <v>20.47460292413156</v>
      </c>
      <c r="T1710" t="n">
        <v>1046.295017624318</v>
      </c>
      <c r="U1710" t="n">
        <v>4126.587549510309</v>
      </c>
      <c r="V1710" t="n">
        <v>186.8670427553936</v>
      </c>
      <c r="W1710" t="n">
        <v>5</v>
      </c>
      <c r="X1710" t="n">
        <v>2781.320008369948</v>
      </c>
      <c r="Y1710" t="b">
        <v>0</v>
      </c>
      <c r="Z1710" t="n">
        <v>2781.320008369948</v>
      </c>
      <c r="AA1710" t="b">
        <v>0</v>
      </c>
      <c r="AB1710" t="n">
        <v>47.38008183453186</v>
      </c>
      <c r="AC1710" t="n">
        <v>20.47460292413156</v>
      </c>
      <c r="AD1710" t="b">
        <v>0</v>
      </c>
      <c r="AE1710" t="n">
        <v>0</v>
      </c>
      <c r="AF1710" t="n">
        <v>0</v>
      </c>
      <c r="AG1710" t="n">
        <v>0.9385100694594273</v>
      </c>
      <c r="AH1710" t="n">
        <v>56.20918509317916</v>
      </c>
      <c r="AI1710" t="n">
        <v>74.90261384382822</v>
      </c>
      <c r="AJ1710" t="n">
        <v>21.81607165485687</v>
      </c>
      <c r="AK1710" t="n">
        <v>4.605756522564334</v>
      </c>
      <c r="AL1710" t="n">
        <v>21.81607165485687</v>
      </c>
      <c r="AM1710" t="n">
        <v>0</v>
      </c>
      <c r="AN1710" t="n">
        <v>0</v>
      </c>
      <c r="AO1710" t="n">
        <v>21.81609532584248</v>
      </c>
      <c r="AP1710" t="n">
        <v>0</v>
      </c>
      <c r="AQ1710" t="n">
        <v>4.575379896978892</v>
      </c>
      <c r="AR1710" t="n">
        <v>1</v>
      </c>
      <c r="AS1710" t="n">
        <v>0</v>
      </c>
      <c r="AT1710" t="n">
        <v>0</v>
      </c>
      <c r="AU1710" t="n">
        <v>0</v>
      </c>
      <c r="AV1710" t="n">
        <v>4.581343557194799</v>
      </c>
      <c r="AW1710" t="n">
        <v>1.440296638363573</v>
      </c>
    </row>
    <row r="1711" spans="1:49">
      <c r="A1711" t="n">
        <v>0</v>
      </c>
      <c r="B1711" t="n">
        <v>-21.42638506</v>
      </c>
      <c r="C1711" t="n">
        <v>66.2003604174696</v>
      </c>
      <c r="D1711" t="n">
        <v>105.189385140845</v>
      </c>
      <c r="E1711" t="n">
        <v>2778.3527832628</v>
      </c>
      <c r="F1711" t="n">
        <v>1708</v>
      </c>
      <c r="G1711" t="n">
        <v>126.87544465</v>
      </c>
      <c r="H1711" t="n">
        <v>-0.03126633333597795</v>
      </c>
      <c r="I1711" t="n">
        <v>-0</v>
      </c>
      <c r="J1711" t="n">
        <v>0</v>
      </c>
      <c r="K1711" t="n">
        <v>0</v>
      </c>
      <c r="L1711" t="n">
        <v>-0.01119251177622027</v>
      </c>
      <c r="M1711" t="n">
        <v>0</v>
      </c>
      <c r="N1711" t="n">
        <v>90.81842706610422</v>
      </c>
      <c r="O1711" t="n">
        <v>21.25547470440496</v>
      </c>
      <c r="P1711" t="b">
        <v>1</v>
      </c>
      <c r="Q1711" t="n">
        <v>0</v>
      </c>
      <c r="R1711" t="b">
        <v>0</v>
      </c>
      <c r="S1711" t="n">
        <v>21.25547470440496</v>
      </c>
      <c r="T1711" t="n">
        <v>1045.178787478882</v>
      </c>
      <c r="U1711" t="n">
        <v>4122.185137816712</v>
      </c>
      <c r="V1711" t="n">
        <v>194.2010634447062</v>
      </c>
      <c r="W1711" t="n">
        <v>5</v>
      </c>
      <c r="X1711" t="n">
        <v>2778.352782888464</v>
      </c>
      <c r="Y1711" t="b">
        <v>0</v>
      </c>
      <c r="Z1711" t="n">
        <v>2778.352782888464</v>
      </c>
      <c r="AA1711" t="b">
        <v>0</v>
      </c>
      <c r="AB1711" t="n">
        <v>49.2396205488606</v>
      </c>
      <c r="AC1711" t="n">
        <v>21.25547470440496</v>
      </c>
      <c r="AD1711" t="b">
        <v>0</v>
      </c>
      <c r="AE1711" t="n">
        <v>0</v>
      </c>
      <c r="AF1711" t="n">
        <v>0</v>
      </c>
      <c r="AG1711" t="n">
        <v>0.9396611554474421</v>
      </c>
      <c r="AH1711" t="n">
        <v>56.25224760108523</v>
      </c>
      <c r="AI1711" t="n">
        <v>77.74697976451399</v>
      </c>
      <c r="AJ1711" t="n">
        <v>22.62036116017125</v>
      </c>
      <c r="AK1711" t="n">
        <v>4.691162926441876</v>
      </c>
      <c r="AL1711" t="n">
        <v>22.62036116017125</v>
      </c>
      <c r="AM1711" t="n">
        <v>0</v>
      </c>
      <c r="AN1711" t="n">
        <v>0</v>
      </c>
      <c r="AO1711" t="n">
        <v>22.62037368219554</v>
      </c>
      <c r="AP1711" t="n">
        <v>0</v>
      </c>
      <c r="AQ1711" t="n">
        <v>4.714305433443221</v>
      </c>
      <c r="AR1711" t="n">
        <v>1</v>
      </c>
      <c r="AS1711" t="n">
        <v>0</v>
      </c>
      <c r="AT1711" t="n">
        <v>0</v>
      </c>
      <c r="AU1711" t="n">
        <v>0</v>
      </c>
      <c r="AV1711" t="n">
        <v>4.720413010910884</v>
      </c>
      <c r="AW1711" t="n">
        <v>1.484017713673843</v>
      </c>
    </row>
    <row r="1712" spans="1:49">
      <c r="A1712" t="n">
        <v>0</v>
      </c>
      <c r="B1712" t="n">
        <v>-21.42638506</v>
      </c>
      <c r="C1712" t="n">
        <v>66.19559577889324</v>
      </c>
      <c r="D1712" t="n">
        <v>105.181814345171</v>
      </c>
      <c r="E1712" t="n">
        <v>2776.208278368625</v>
      </c>
      <c r="F1712" t="n">
        <v>1709</v>
      </c>
      <c r="G1712" t="n">
        <v>126.77751435</v>
      </c>
      <c r="H1712" t="n">
        <v>-0.02417063114319262</v>
      </c>
      <c r="I1712" t="n">
        <v>-0</v>
      </c>
      <c r="J1712" t="n">
        <v>0</v>
      </c>
      <c r="K1712" t="n">
        <v>0</v>
      </c>
      <c r="L1712" t="n">
        <v>0.001182611198310202</v>
      </c>
      <c r="M1712" t="n">
        <v>0</v>
      </c>
      <c r="N1712" t="n">
        <v>90.81098734906949</v>
      </c>
      <c r="O1712" t="n">
        <v>21.63688528195006</v>
      </c>
      <c r="P1712" t="b">
        <v>1</v>
      </c>
      <c r="Q1712" t="n">
        <v>0</v>
      </c>
      <c r="R1712" t="b">
        <v>0</v>
      </c>
      <c r="S1712" t="n">
        <v>21.63688528195006</v>
      </c>
      <c r="T1712" t="n">
        <v>1044.372053973484</v>
      </c>
      <c r="U1712" t="n">
        <v>4119.003380871422</v>
      </c>
      <c r="V1712" t="n">
        <v>197.8385326933725</v>
      </c>
      <c r="W1712" t="n">
        <v>5</v>
      </c>
      <c r="X1712" t="n">
        <v>2776.208278707339</v>
      </c>
      <c r="Y1712" t="b">
        <v>0</v>
      </c>
      <c r="Z1712" t="n">
        <v>2776.208278707339</v>
      </c>
      <c r="AA1712" t="b">
        <v>0</v>
      </c>
      <c r="AB1712" t="n">
        <v>50.16189977012488</v>
      </c>
      <c r="AC1712" t="n">
        <v>21.63688528195006</v>
      </c>
      <c r="AD1712" t="b">
        <v>0</v>
      </c>
      <c r="AE1712" t="n">
        <v>0</v>
      </c>
      <c r="AF1712" t="n">
        <v>0</v>
      </c>
      <c r="AG1712" t="n">
        <v>0.940214624895281</v>
      </c>
      <c r="AH1712" t="n">
        <v>56.29611558005946</v>
      </c>
      <c r="AI1712" t="n">
        <v>79.15659006419871</v>
      </c>
      <c r="AJ1712" t="n">
        <v>23.01270870399398</v>
      </c>
      <c r="AK1712" t="n">
        <v>4.732406428998601</v>
      </c>
      <c r="AL1712" t="n">
        <v>23.01270870399398</v>
      </c>
      <c r="AM1712" t="n">
        <v>0</v>
      </c>
      <c r="AN1712" t="n">
        <v>0</v>
      </c>
      <c r="AO1712" t="n">
        <v>23.01271460457451</v>
      </c>
      <c r="AP1712" t="n">
        <v>0</v>
      </c>
      <c r="AQ1712" t="n">
        <v>4.781974204363799</v>
      </c>
      <c r="AR1712" t="n">
        <v>1</v>
      </c>
      <c r="AS1712" t="n">
        <v>0</v>
      </c>
      <c r="AT1712" t="n">
        <v>0</v>
      </c>
      <c r="AU1712" t="n">
        <v>0</v>
      </c>
      <c r="AV1712" t="n">
        <v>4.788133066747723</v>
      </c>
      <c r="AW1712" t="n">
        <v>1.505307749567007</v>
      </c>
    </row>
    <row r="1713" spans="1:49">
      <c r="A1713" t="n">
        <v>0</v>
      </c>
      <c r="B1713" t="n">
        <v>-21.42638506</v>
      </c>
      <c r="C1713" t="n">
        <v>66.19543718177752</v>
      </c>
      <c r="D1713" t="n">
        <v>105.1815623415115</v>
      </c>
      <c r="E1713" t="n">
        <v>2774.843826356005</v>
      </c>
      <c r="F1713" t="n">
        <v>1710</v>
      </c>
      <c r="G1713" t="n">
        <v>126.7152057</v>
      </c>
      <c r="H1713" t="n">
        <v>-0.005583600424628798</v>
      </c>
      <c r="I1713" t="n">
        <v>-0</v>
      </c>
      <c r="J1713" t="n">
        <v>0</v>
      </c>
      <c r="K1713" t="n">
        <v>0</v>
      </c>
      <c r="L1713" t="n">
        <v>0.01386341183708684</v>
      </c>
      <c r="M1713" t="n">
        <v>0</v>
      </c>
      <c r="N1713" t="n">
        <v>90.80354763203476</v>
      </c>
      <c r="O1713" t="n">
        <v>22.72106035135501</v>
      </c>
      <c r="P1713" t="b">
        <v>1</v>
      </c>
      <c r="Q1713" t="n">
        <v>0</v>
      </c>
      <c r="R1713" t="b">
        <v>0</v>
      </c>
      <c r="S1713" t="n">
        <v>22.72106035135501</v>
      </c>
      <c r="T1713" t="n">
        <v>1043.858765689561</v>
      </c>
      <c r="U1713" t="n">
        <v>4116.978971879627</v>
      </c>
      <c r="V1713" t="n">
        <v>207.853927335771</v>
      </c>
      <c r="W1713" t="n">
        <v>5</v>
      </c>
      <c r="X1713" t="n">
        <v>2774.843827046869</v>
      </c>
      <c r="Y1713" t="b">
        <v>0</v>
      </c>
      <c r="Z1713" t="n">
        <v>2774.843827046869</v>
      </c>
      <c r="AA1713" t="b">
        <v>0</v>
      </c>
      <c r="AB1713" t="n">
        <v>52.7013000344247</v>
      </c>
      <c r="AC1713" t="n">
        <v>22.72106035135501</v>
      </c>
      <c r="AD1713" t="b">
        <v>0</v>
      </c>
      <c r="AE1713" t="n">
        <v>0</v>
      </c>
      <c r="AF1713" t="n">
        <v>0</v>
      </c>
      <c r="AG1713" t="n">
        <v>0.9415896500550029</v>
      </c>
      <c r="AH1713" t="n">
        <v>56.34036112307177</v>
      </c>
      <c r="AI1713" t="n">
        <v>83.04237393552373</v>
      </c>
      <c r="AJ1713" t="n">
        <v>24.13053324240316</v>
      </c>
      <c r="AK1713" t="n">
        <v>4.850534121837242</v>
      </c>
      <c r="AL1713" t="n">
        <v>24.13053324240316</v>
      </c>
      <c r="AM1713" t="n">
        <v>0</v>
      </c>
      <c r="AN1713" t="n">
        <v>0</v>
      </c>
      <c r="AO1713" t="n">
        <v>24.13053341892727</v>
      </c>
      <c r="AP1713" t="n">
        <v>0</v>
      </c>
      <c r="AQ1713" t="n">
        <v>4.977286586751631</v>
      </c>
      <c r="AR1713" t="n">
        <v>1</v>
      </c>
      <c r="AS1713" t="n">
        <v>0</v>
      </c>
      <c r="AT1713" t="n">
        <v>0</v>
      </c>
      <c r="AU1713" t="n">
        <v>0</v>
      </c>
      <c r="AV1713" t="n">
        <v>4.983775918133571</v>
      </c>
      <c r="AW1713" t="n">
        <v>1.566814540675998</v>
      </c>
    </row>
    <row r="1714" spans="1:49">
      <c r="A1714" t="n">
        <v>0</v>
      </c>
      <c r="B1714" t="n">
        <v>-21.42638506</v>
      </c>
      <c r="C1714" t="n">
        <v>66.20750103833163</v>
      </c>
      <c r="D1714" t="n">
        <v>105.200731265145</v>
      </c>
      <c r="E1714" t="n">
        <v>2775.601356653205</v>
      </c>
      <c r="F1714" t="n">
        <v>1711</v>
      </c>
      <c r="G1714" t="n">
        <v>126.74979885</v>
      </c>
      <c r="H1714" t="n">
        <v>0.02340878284174153</v>
      </c>
      <c r="I1714" t="n">
        <v>-0</v>
      </c>
      <c r="J1714" t="n">
        <v>0</v>
      </c>
      <c r="K1714" t="n">
        <v>0</v>
      </c>
      <c r="L1714" t="n">
        <v>0.02644833347427256</v>
      </c>
      <c r="M1714" t="n">
        <v>0</v>
      </c>
      <c r="N1714" t="n">
        <v>90.79610791500004</v>
      </c>
      <c r="O1714" t="n">
        <v>24.47154341326936</v>
      </c>
      <c r="P1714" t="b">
        <v>1</v>
      </c>
      <c r="Q1714" t="n">
        <v>0</v>
      </c>
      <c r="R1714" t="b">
        <v>0</v>
      </c>
      <c r="S1714" t="n">
        <v>24.47154341326936</v>
      </c>
      <c r="T1714" t="n">
        <v>1044.143738299287</v>
      </c>
      <c r="U1714" t="n">
        <v>4118.102903852387</v>
      </c>
      <c r="V1714" t="n">
        <v>223.8063758723625</v>
      </c>
      <c r="W1714" t="n">
        <v>5</v>
      </c>
      <c r="X1714" t="n">
        <v>2775.601357196509</v>
      </c>
      <c r="Y1714" t="b">
        <v>0</v>
      </c>
      <c r="Z1714" t="n">
        <v>2775.601357196509</v>
      </c>
      <c r="AA1714" t="b">
        <v>0</v>
      </c>
      <c r="AB1714" t="n">
        <v>56.74603850719131</v>
      </c>
      <c r="AC1714" t="n">
        <v>24.47154341326936</v>
      </c>
      <c r="AD1714" t="b">
        <v>0</v>
      </c>
      <c r="AE1714" t="n">
        <v>0</v>
      </c>
      <c r="AF1714" t="n">
        <v>0</v>
      </c>
      <c r="AG1714" t="n">
        <v>0.9435112382854169</v>
      </c>
      <c r="AH1714" t="n">
        <v>56.38575509993515</v>
      </c>
      <c r="AI1714" t="n">
        <v>89.23363289621089</v>
      </c>
      <c r="AJ1714" t="n">
        <v>25.93667401115427</v>
      </c>
      <c r="AK1714" t="n">
        <v>5.040697425600655</v>
      </c>
      <c r="AL1714" t="n">
        <v>25.93667401115427</v>
      </c>
      <c r="AM1714" t="n">
        <v>0</v>
      </c>
      <c r="AN1714" t="n">
        <v>0</v>
      </c>
      <c r="AO1714" t="n">
        <v>25.93667979169951</v>
      </c>
      <c r="AP1714" t="n">
        <v>0</v>
      </c>
      <c r="AQ1714" t="n">
        <v>5.295911750715812</v>
      </c>
      <c r="AR1714" t="n">
        <v>1</v>
      </c>
      <c r="AS1714" t="n">
        <v>0</v>
      </c>
      <c r="AT1714" t="n">
        <v>0</v>
      </c>
      <c r="AU1714" t="n">
        <v>0</v>
      </c>
      <c r="AV1714" t="n">
        <v>5.303108277013047</v>
      </c>
      <c r="AW1714" t="n">
        <v>1.667207213103394</v>
      </c>
    </row>
    <row r="1715" spans="1:49">
      <c r="A1715" t="n">
        <v>0</v>
      </c>
      <c r="B1715" t="n">
        <v>-21.42638506</v>
      </c>
      <c r="C1715" t="n">
        <v>66.22981606186144</v>
      </c>
      <c r="D1715" t="n">
        <v>105.236188830477</v>
      </c>
      <c r="E1715" t="n">
        <v>2778.316908583405</v>
      </c>
      <c r="F1715" t="n">
        <v>1712</v>
      </c>
      <c r="G1715" t="n">
        <v>126.87380645</v>
      </c>
      <c r="H1715" t="n">
        <v>0.04411576072437029</v>
      </c>
      <c r="I1715" t="n">
        <v>-0</v>
      </c>
      <c r="J1715" t="n">
        <v>0</v>
      </c>
      <c r="K1715" t="n">
        <v>0</v>
      </c>
      <c r="L1715" t="n">
        <v>0.03782809542850524</v>
      </c>
      <c r="M1715" t="n">
        <v>0</v>
      </c>
      <c r="N1715" t="n">
        <v>90.78866819796531</v>
      </c>
      <c r="O1715" t="n">
        <v>25.76976170510993</v>
      </c>
      <c r="P1715" t="b">
        <v>1</v>
      </c>
      <c r="Q1715" t="n">
        <v>0</v>
      </c>
      <c r="R1715" t="b">
        <v>0</v>
      </c>
      <c r="S1715" t="n">
        <v>25.76976170510993</v>
      </c>
      <c r="T1715" t="n">
        <v>1045.165292260053</v>
      </c>
      <c r="U1715" t="n">
        <v>4122.131912673648</v>
      </c>
      <c r="V1715" t="n">
        <v>235.448975662004</v>
      </c>
      <c r="W1715" t="n">
        <v>5</v>
      </c>
      <c r="X1715" t="n">
        <v>2778.316909142039</v>
      </c>
      <c r="Y1715" t="b">
        <v>0</v>
      </c>
      <c r="Z1715" t="n">
        <v>2778.316909142039</v>
      </c>
      <c r="AA1715" t="b">
        <v>0</v>
      </c>
      <c r="AB1715" t="n">
        <v>59.69801614148174</v>
      </c>
      <c r="AC1715" t="n">
        <v>25.76976170510993</v>
      </c>
      <c r="AD1715" t="b">
        <v>0</v>
      </c>
      <c r="AE1715" t="n">
        <v>0</v>
      </c>
      <c r="AF1715" t="n">
        <v>0</v>
      </c>
      <c r="AG1715" t="n">
        <v>0.9447509652498556</v>
      </c>
      <c r="AH1715" t="n">
        <v>56.4330379061992</v>
      </c>
      <c r="AI1715" t="n">
        <v>93.75245700023952</v>
      </c>
      <c r="AJ1715" t="n">
        <v>27.27677732331787</v>
      </c>
      <c r="AK1715" t="n">
        <v>5.179732754717648</v>
      </c>
      <c r="AL1715" t="n">
        <v>27.27677732331787</v>
      </c>
      <c r="AM1715" t="n">
        <v>0</v>
      </c>
      <c r="AN1715" t="n">
        <v>0</v>
      </c>
      <c r="AO1715" t="n">
        <v>27.27680072892757</v>
      </c>
      <c r="AP1715" t="n">
        <v>0</v>
      </c>
      <c r="AQ1715" t="n">
        <v>5.534626974622614</v>
      </c>
      <c r="AR1715" t="n">
        <v>1</v>
      </c>
      <c r="AS1715" t="n">
        <v>0</v>
      </c>
      <c r="AT1715" t="n">
        <v>0</v>
      </c>
      <c r="AU1715" t="n">
        <v>0</v>
      </c>
      <c r="AV1715" t="n">
        <v>5.542485494609912</v>
      </c>
      <c r="AW1715" t="n">
        <v>1.742463346484646</v>
      </c>
    </row>
    <row r="1716" spans="1:49">
      <c r="A1716" t="n">
        <v>0</v>
      </c>
      <c r="B1716" t="n">
        <v>-21.42638506</v>
      </c>
      <c r="C1716" t="n">
        <v>66.2591339477225</v>
      </c>
      <c r="D1716" t="n">
        <v>105.2827736280205</v>
      </c>
      <c r="E1716" t="n">
        <v>2782.58996404032</v>
      </c>
      <c r="F1716" t="n">
        <v>1713</v>
      </c>
      <c r="G1716" t="n">
        <v>127.06893855</v>
      </c>
      <c r="H1716" t="n">
        <v>0.06607792426076031</v>
      </c>
      <c r="I1716" t="n">
        <v>-0</v>
      </c>
      <c r="J1716" t="n">
        <v>0</v>
      </c>
      <c r="K1716" t="n">
        <v>0</v>
      </c>
      <c r="L1716" t="n">
        <v>0.04918577876036145</v>
      </c>
      <c r="M1716" t="n">
        <v>0</v>
      </c>
      <c r="N1716" t="n">
        <v>90.78122848093058</v>
      </c>
      <c r="O1716" t="n">
        <v>27.18054062382467</v>
      </c>
      <c r="P1716" t="b">
        <v>1</v>
      </c>
      <c r="Q1716" t="n">
        <v>0</v>
      </c>
      <c r="R1716" t="b">
        <v>0</v>
      </c>
      <c r="S1716" t="n">
        <v>27.18054062382467</v>
      </c>
      <c r="T1716" t="n">
        <v>1046.772758009149</v>
      </c>
      <c r="U1716" t="n">
        <v>4128.471757588083</v>
      </c>
      <c r="V1716" t="n">
        <v>247.9573926485746</v>
      </c>
      <c r="W1716" t="n">
        <v>5</v>
      </c>
      <c r="X1716" t="n">
        <v>2782.589964614368</v>
      </c>
      <c r="Y1716" t="b">
        <v>0</v>
      </c>
      <c r="Z1716" t="n">
        <v>2782.589964614368</v>
      </c>
      <c r="AA1716" t="b">
        <v>0</v>
      </c>
      <c r="AB1716" t="n">
        <v>62.86952146262033</v>
      </c>
      <c r="AC1716" t="n">
        <v>27.18054062382467</v>
      </c>
      <c r="AD1716" t="b">
        <v>0</v>
      </c>
      <c r="AE1716" t="n">
        <v>0</v>
      </c>
      <c r="AF1716" t="n">
        <v>0</v>
      </c>
      <c r="AG1716" t="n">
        <v>0.9459511991715052</v>
      </c>
      <c r="AH1716" t="n">
        <v>56.48173633238029</v>
      </c>
      <c r="AI1716" t="n">
        <v>98.60785824504016</v>
      </c>
      <c r="AJ1716" t="n">
        <v>28.73355480455045</v>
      </c>
      <c r="AK1716" t="n">
        <v>5.329636490410621</v>
      </c>
      <c r="AL1716" t="n">
        <v>28.73355480455045</v>
      </c>
      <c r="AM1716" t="n">
        <v>0</v>
      </c>
      <c r="AN1716" t="n">
        <v>0</v>
      </c>
      <c r="AO1716" t="n">
        <v>28.73360622177631</v>
      </c>
      <c r="AP1716" t="n">
        <v>0</v>
      </c>
      <c r="AQ1716" t="n">
        <v>5.796035956294761</v>
      </c>
      <c r="AR1716" t="n">
        <v>1</v>
      </c>
      <c r="AS1716" t="n">
        <v>0</v>
      </c>
      <c r="AT1716" t="n">
        <v>0</v>
      </c>
      <c r="AU1716" t="n">
        <v>0</v>
      </c>
      <c r="AV1716" t="n">
        <v>5.804725295832757</v>
      </c>
      <c r="AW1716" t="n">
        <v>1.824907088027065</v>
      </c>
    </row>
    <row r="1717" spans="1:49">
      <c r="A1717" t="n">
        <v>0</v>
      </c>
      <c r="B1717" t="n">
        <v>-21.42638506</v>
      </c>
      <c r="C1717" t="n">
        <v>66.29718907660236</v>
      </c>
      <c r="D1717" t="n">
        <v>105.343241510417</v>
      </c>
      <c r="E1717" t="n">
        <v>2788.67512508483</v>
      </c>
      <c r="F1717" t="n">
        <v>1714</v>
      </c>
      <c r="G1717" t="n">
        <v>127.3468217</v>
      </c>
      <c r="H1717" t="n">
        <v>0.08575191723257802</v>
      </c>
      <c r="I1717" t="n">
        <v>-0</v>
      </c>
      <c r="J1717" t="n">
        <v>0</v>
      </c>
      <c r="K1717" t="n">
        <v>0</v>
      </c>
      <c r="L1717" t="n">
        <v>0.06111604470487547</v>
      </c>
      <c r="M1717" t="n">
        <v>0</v>
      </c>
      <c r="N1717" t="n">
        <v>90.77378876389585</v>
      </c>
      <c r="O1717" t="n">
        <v>28.49952318311862</v>
      </c>
      <c r="P1717" t="b">
        <v>1</v>
      </c>
      <c r="Q1717" t="n">
        <v>0</v>
      </c>
      <c r="R1717" t="b">
        <v>0</v>
      </c>
      <c r="S1717" t="n">
        <v>28.49952318311862</v>
      </c>
      <c r="T1717" t="n">
        <v>1049.061913129582</v>
      </c>
      <c r="U1717" t="n">
        <v>4137.500185383073</v>
      </c>
      <c r="V1717" t="n">
        <v>259.422628936589</v>
      </c>
      <c r="W1717" t="n">
        <v>5</v>
      </c>
      <c r="X1717" t="n">
        <v>2788.675124948191</v>
      </c>
      <c r="Y1717" t="b">
        <v>0</v>
      </c>
      <c r="Z1717" t="n">
        <v>2788.675124948191</v>
      </c>
      <c r="AA1717" t="b">
        <v>0</v>
      </c>
      <c r="AB1717" t="n">
        <v>65.77652863503778</v>
      </c>
      <c r="AC1717" t="n">
        <v>28.49952318311862</v>
      </c>
      <c r="AD1717" t="b">
        <v>0</v>
      </c>
      <c r="AE1717" t="n">
        <v>0</v>
      </c>
      <c r="AF1717" t="n">
        <v>0</v>
      </c>
      <c r="AG1717" t="n">
        <v>0.9469468482787758</v>
      </c>
      <c r="AH1717" t="n">
        <v>56.53198493420619</v>
      </c>
      <c r="AI1717" t="n">
        <v>103.0588875747439</v>
      </c>
      <c r="AJ1717" t="n">
        <v>30.09622264958267</v>
      </c>
      <c r="AK1717" t="n">
        <v>5.467598798723486</v>
      </c>
      <c r="AL1717" t="n">
        <v>30.09622264958267</v>
      </c>
      <c r="AM1717" t="n">
        <v>0</v>
      </c>
      <c r="AN1717" t="n">
        <v>0</v>
      </c>
      <c r="AO1717" t="n">
        <v>30.09630799193611</v>
      </c>
      <c r="AP1717" t="n">
        <v>0</v>
      </c>
      <c r="AQ1717" t="n">
        <v>6.042635546693933</v>
      </c>
      <c r="AR1717" t="n">
        <v>1</v>
      </c>
      <c r="AS1717" t="n">
        <v>0</v>
      </c>
      <c r="AT1717" t="n">
        <v>0</v>
      </c>
      <c r="AU1717" t="n">
        <v>0</v>
      </c>
      <c r="AV1717" t="n">
        <v>6.052243714824033</v>
      </c>
      <c r="AW1717" t="n">
        <v>1.902722676916122</v>
      </c>
    </row>
    <row r="1718" spans="1:49">
      <c r="A1718" t="n">
        <v>0</v>
      </c>
      <c r="B1718" t="n">
        <v>-21.42638506</v>
      </c>
      <c r="C1718" t="n">
        <v>66.33952805273566</v>
      </c>
      <c r="D1718" t="n">
        <v>105.410516232773</v>
      </c>
      <c r="E1718" t="n">
        <v>2795.934791746305</v>
      </c>
      <c r="F1718" t="n">
        <v>1715</v>
      </c>
      <c r="G1718" t="n">
        <v>127.6783395</v>
      </c>
      <c r="H1718" t="n">
        <v>0.09874853180895116</v>
      </c>
      <c r="I1718" t="n">
        <v>-0</v>
      </c>
      <c r="J1718" t="n">
        <v>0</v>
      </c>
      <c r="K1718" t="n">
        <v>0</v>
      </c>
      <c r="L1718" t="n">
        <v>0.07144778218615944</v>
      </c>
      <c r="M1718" t="n">
        <v>0</v>
      </c>
      <c r="N1718" t="n">
        <v>90.76634904686112</v>
      </c>
      <c r="O1718" t="n">
        <v>29.44912802074695</v>
      </c>
      <c r="P1718" t="b">
        <v>1</v>
      </c>
      <c r="Q1718" t="n">
        <v>0</v>
      </c>
      <c r="R1718" t="b">
        <v>0</v>
      </c>
      <c r="S1718" t="n">
        <v>29.44912802074695</v>
      </c>
      <c r="T1718" t="n">
        <v>1051.792901566214</v>
      </c>
      <c r="U1718" t="n">
        <v>4148.271203777149</v>
      </c>
      <c r="V1718" t="n">
        <v>267.3705605315607</v>
      </c>
      <c r="W1718" t="n">
        <v>5</v>
      </c>
      <c r="X1718" t="n">
        <v>2795.934791345799</v>
      </c>
      <c r="Y1718" t="b">
        <v>0</v>
      </c>
      <c r="Z1718" t="n">
        <v>2795.934791345799</v>
      </c>
      <c r="AA1718" t="b">
        <v>0</v>
      </c>
      <c r="AB1718" t="n">
        <v>67.79172427270808</v>
      </c>
      <c r="AC1718" t="n">
        <v>29.44912802074695</v>
      </c>
      <c r="AD1718" t="b">
        <v>0</v>
      </c>
      <c r="AE1718" t="n">
        <v>0</v>
      </c>
      <c r="AF1718" t="n">
        <v>0</v>
      </c>
      <c r="AG1718" t="n">
        <v>0.9475838133390546</v>
      </c>
      <c r="AH1718" t="n">
        <v>56.58370137300149</v>
      </c>
      <c r="AI1718" t="n">
        <v>106.1449044053697</v>
      </c>
      <c r="AJ1718" t="n">
        <v>31.07812481196295</v>
      </c>
      <c r="AK1718" t="n">
        <v>5.563711122420045</v>
      </c>
      <c r="AL1718" t="n">
        <v>31.07812481196295</v>
      </c>
      <c r="AM1718" t="n">
        <v>0</v>
      </c>
      <c r="AN1718" t="n">
        <v>0</v>
      </c>
      <c r="AO1718" t="n">
        <v>31.07824126898975</v>
      </c>
      <c r="AP1718" t="n">
        <v>0</v>
      </c>
      <c r="AQ1718" t="n">
        <v>6.22211372142772</v>
      </c>
      <c r="AR1718" t="n">
        <v>1</v>
      </c>
      <c r="AS1718" t="n">
        <v>0</v>
      </c>
      <c r="AT1718" t="n">
        <v>0</v>
      </c>
      <c r="AU1718" t="n">
        <v>0</v>
      </c>
      <c r="AV1718" t="n">
        <v>6.232535962623422</v>
      </c>
      <c r="AW1718" t="n">
        <v>1.959403498859865</v>
      </c>
    </row>
    <row r="1719" spans="1:49">
      <c r="A1719" t="n">
        <v>0</v>
      </c>
      <c r="B1719" t="n">
        <v>-21.42638506</v>
      </c>
      <c r="C1719" t="n">
        <v>66.3848678624787</v>
      </c>
      <c r="D1719" t="n">
        <v>105.48255914431</v>
      </c>
      <c r="E1719" t="n">
        <v>2804.263954784385</v>
      </c>
      <c r="F1719" t="n">
        <v>1716</v>
      </c>
      <c r="G1719" t="n">
        <v>128.05869665</v>
      </c>
      <c r="H1719" t="n">
        <v>0.1124830805316037</v>
      </c>
      <c r="I1719" t="n">
        <v>-0</v>
      </c>
      <c r="J1719" t="n">
        <v>0</v>
      </c>
      <c r="K1719" t="n">
        <v>0</v>
      </c>
      <c r="L1719" t="n">
        <v>0.08027716063475743</v>
      </c>
      <c r="M1719" t="n">
        <v>0</v>
      </c>
      <c r="N1719" t="n">
        <v>90.75890932982639</v>
      </c>
      <c r="O1719" t="n">
        <v>30.47337599019711</v>
      </c>
      <c r="P1719" t="b">
        <v>1</v>
      </c>
      <c r="Q1719" t="n">
        <v>0</v>
      </c>
      <c r="R1719" t="b">
        <v>0</v>
      </c>
      <c r="S1719" t="n">
        <v>30.47337599019711</v>
      </c>
      <c r="T1719" t="n">
        <v>1054.926220436091</v>
      </c>
      <c r="U1719" t="n">
        <v>4160.629013399945</v>
      </c>
      <c r="V1719" t="n">
        <v>275.8480163399201</v>
      </c>
      <c r="W1719" t="n">
        <v>5</v>
      </c>
      <c r="X1719" t="n">
        <v>2804.263955031563</v>
      </c>
      <c r="Y1719" t="b">
        <v>0</v>
      </c>
      <c r="Z1719" t="n">
        <v>2804.263955031563</v>
      </c>
      <c r="AA1719" t="b">
        <v>0</v>
      </c>
      <c r="AB1719" t="n">
        <v>69.94118061357</v>
      </c>
      <c r="AC1719" t="n">
        <v>30.47337599019711</v>
      </c>
      <c r="AD1719" t="b">
        <v>0</v>
      </c>
      <c r="AE1719" t="n">
        <v>0</v>
      </c>
      <c r="AF1719" t="n">
        <v>0</v>
      </c>
      <c r="AG1719" t="n">
        <v>0.9482214051825033</v>
      </c>
      <c r="AH1719" t="n">
        <v>56.63649939964765</v>
      </c>
      <c r="AI1719" t="n">
        <v>109.4367803543453</v>
      </c>
      <c r="AJ1719" t="n">
        <v>32.1374056983368</v>
      </c>
      <c r="AK1719" t="n">
        <v>5.666482708099025</v>
      </c>
      <c r="AL1719" t="n">
        <v>32.1374056983368</v>
      </c>
      <c r="AM1719" t="n">
        <v>0</v>
      </c>
      <c r="AN1719" t="n">
        <v>0</v>
      </c>
      <c r="AO1719" t="n">
        <v>32.13755634762767</v>
      </c>
      <c r="AP1719" t="n">
        <v>0</v>
      </c>
      <c r="AQ1719" t="n">
        <v>6.416625524416959</v>
      </c>
      <c r="AR1719" t="n">
        <v>1</v>
      </c>
      <c r="AS1719" t="n">
        <v>0</v>
      </c>
      <c r="AT1719" t="n">
        <v>0</v>
      </c>
      <c r="AU1719" t="n">
        <v>0</v>
      </c>
      <c r="AV1719" t="n">
        <v>6.427988471001403</v>
      </c>
      <c r="AW1719" t="n">
        <v>2.020850449358575</v>
      </c>
    </row>
    <row r="1720" spans="1:49">
      <c r="A1720" t="n">
        <v>0</v>
      </c>
      <c r="B1720" t="n">
        <v>-21.42638506</v>
      </c>
      <c r="C1720" t="n">
        <v>66.43281214076063</v>
      </c>
      <c r="D1720" t="n">
        <v>105.558740438818</v>
      </c>
      <c r="E1720" t="n">
        <v>2813.665015214535</v>
      </c>
      <c r="F1720" t="n">
        <v>1717</v>
      </c>
      <c r="G1720" t="n">
        <v>128.48800275</v>
      </c>
      <c r="H1720" t="n">
        <v>0.1260385210646255</v>
      </c>
      <c r="I1720" t="n">
        <v>-0</v>
      </c>
      <c r="J1720" t="n">
        <v>0</v>
      </c>
      <c r="K1720" t="n">
        <v>0</v>
      </c>
      <c r="L1720" t="n">
        <v>0.08599298516502435</v>
      </c>
      <c r="M1720" t="n">
        <v>0</v>
      </c>
      <c r="N1720" t="n">
        <v>90.75146961279167</v>
      </c>
      <c r="O1720" t="n">
        <v>31.51841052315585</v>
      </c>
      <c r="P1720" t="b">
        <v>1</v>
      </c>
      <c r="Q1720" t="n">
        <v>0</v>
      </c>
      <c r="R1720" t="b">
        <v>0</v>
      </c>
      <c r="S1720" t="n">
        <v>31.51841052315585</v>
      </c>
      <c r="T1720" t="n">
        <v>1058.462772605765</v>
      </c>
      <c r="U1720" t="n">
        <v>4174.577175157137</v>
      </c>
      <c r="V1720" t="n">
        <v>284.3544976538295</v>
      </c>
      <c r="W1720" t="n">
        <v>5</v>
      </c>
      <c r="X1720" t="n">
        <v>2813.665016055911</v>
      </c>
      <c r="Y1720" t="b">
        <v>0</v>
      </c>
      <c r="Z1720" t="n">
        <v>2813.665016055911</v>
      </c>
      <c r="AA1720" t="b">
        <v>0</v>
      </c>
      <c r="AB1720" t="n">
        <v>72.09799636253283</v>
      </c>
      <c r="AC1720" t="n">
        <v>31.51841052315585</v>
      </c>
      <c r="AD1720" t="b">
        <v>0</v>
      </c>
      <c r="AE1720" t="n">
        <v>0</v>
      </c>
      <c r="AF1720" t="n">
        <v>0</v>
      </c>
      <c r="AG1720" t="n">
        <v>0.9488212385885114</v>
      </c>
      <c r="AH1720" t="n">
        <v>56.69046918104147</v>
      </c>
      <c r="AI1720" t="n">
        <v>112.7402261481747</v>
      </c>
      <c r="AJ1720" t="n">
        <v>33.21849178886781</v>
      </c>
      <c r="AK1720" t="n">
        <v>5.769905135514705</v>
      </c>
      <c r="AL1720" t="n">
        <v>33.21849178886781</v>
      </c>
      <c r="AM1720" t="n">
        <v>0</v>
      </c>
      <c r="AN1720" t="n">
        <v>0</v>
      </c>
      <c r="AO1720" t="n">
        <v>33.2186811947659</v>
      </c>
      <c r="AP1720" t="n">
        <v>0</v>
      </c>
      <c r="AQ1720" t="n">
        <v>6.616218393659101</v>
      </c>
      <c r="AR1720" t="n">
        <v>1</v>
      </c>
      <c r="AS1720" t="n">
        <v>0</v>
      </c>
      <c r="AT1720" t="n">
        <v>0</v>
      </c>
      <c r="AU1720" t="n">
        <v>0</v>
      </c>
      <c r="AV1720" t="n">
        <v>6.628625337325007</v>
      </c>
      <c r="AW1720" t="n">
        <v>2.083927273982187</v>
      </c>
    </row>
    <row r="1721" spans="1:49">
      <c r="A1721" t="n">
        <v>0</v>
      </c>
      <c r="B1721" t="n">
        <v>-21.42638506</v>
      </c>
      <c r="C1721" t="n">
        <v>66.48296292076846</v>
      </c>
      <c r="D1721" t="n">
        <v>105.638427764991</v>
      </c>
      <c r="E1721" t="n">
        <v>2824.14445982473</v>
      </c>
      <c r="F1721" t="n">
        <v>1718</v>
      </c>
      <c r="G1721" t="n">
        <v>128.966554</v>
      </c>
      <c r="H1721" t="n">
        <v>0.1399106268765671</v>
      </c>
      <c r="I1721" t="n">
        <v>-0</v>
      </c>
      <c r="J1721" t="n">
        <v>0</v>
      </c>
      <c r="K1721" t="n">
        <v>0</v>
      </c>
      <c r="L1721" t="n">
        <v>0.08577367269172154</v>
      </c>
      <c r="M1721" t="n">
        <v>0</v>
      </c>
      <c r="N1721" t="n">
        <v>90.74402989575694</v>
      </c>
      <c r="O1721" t="n">
        <v>32.61581839157361</v>
      </c>
      <c r="P1721" t="b">
        <v>1</v>
      </c>
      <c r="Q1721" t="n">
        <v>0</v>
      </c>
      <c r="R1721" t="b">
        <v>0</v>
      </c>
      <c r="S1721" t="n">
        <v>32.61581839157361</v>
      </c>
      <c r="T1721" t="n">
        <v>1062.404998121516</v>
      </c>
      <c r="U1721" t="n">
        <v>4190.125312591261</v>
      </c>
      <c r="V1721" t="n">
        <v>293.1632698933946</v>
      </c>
      <c r="W1721" t="n">
        <v>5</v>
      </c>
      <c r="X1721" t="n">
        <v>2824.14446068651</v>
      </c>
      <c r="Y1721" t="b">
        <v>0</v>
      </c>
      <c r="Z1721" t="n">
        <v>2824.14446068651</v>
      </c>
      <c r="AA1721" t="b">
        <v>0</v>
      </c>
      <c r="AB1721" t="n">
        <v>74.33145788372074</v>
      </c>
      <c r="AC1721" t="n">
        <v>32.61581839157361</v>
      </c>
      <c r="AD1721" t="b">
        <v>0</v>
      </c>
      <c r="AE1721" t="n">
        <v>0</v>
      </c>
      <c r="AF1721" t="n">
        <v>0</v>
      </c>
      <c r="AG1721" t="n">
        <v>0.9494044372048491</v>
      </c>
      <c r="AH1721" t="n">
        <v>56.74564310952454</v>
      </c>
      <c r="AI1721" t="n">
        <v>116.161308943012</v>
      </c>
      <c r="AJ1721" t="n">
        <v>34.3539772023798</v>
      </c>
      <c r="AK1721" t="n">
        <v>5.877246800993106</v>
      </c>
      <c r="AL1721" t="n">
        <v>34.3539772023798</v>
      </c>
      <c r="AM1721" t="n">
        <v>0</v>
      </c>
      <c r="AN1721" t="n">
        <v>0</v>
      </c>
      <c r="AO1721" t="n">
        <v>34.35421002775801</v>
      </c>
      <c r="AP1721" t="n">
        <v>0</v>
      </c>
      <c r="AQ1721" t="n">
        <v>6.826897488790728</v>
      </c>
      <c r="AR1721" t="n">
        <v>1</v>
      </c>
      <c r="AS1721" t="n">
        <v>0</v>
      </c>
      <c r="AT1721" t="n">
        <v>0</v>
      </c>
      <c r="AU1721" t="n">
        <v>0</v>
      </c>
      <c r="AV1721" t="n">
        <v>6.840480251929415</v>
      </c>
      <c r="AW1721" t="n">
        <v>2.150530862540031</v>
      </c>
    </row>
    <row r="1722" spans="1:49">
      <c r="A1722" t="n">
        <v>0</v>
      </c>
      <c r="B1722" t="n">
        <v>-21.42638506</v>
      </c>
      <c r="C1722" t="n">
        <v>66.5354287482206</v>
      </c>
      <c r="D1722" t="n">
        <v>105.721793597077</v>
      </c>
      <c r="E1722" t="n">
        <v>2835.70675251732</v>
      </c>
      <c r="F1722" t="n">
        <v>1719</v>
      </c>
      <c r="G1722" t="n">
        <v>129.49455425</v>
      </c>
      <c r="H1722" t="n">
        <v>0.1531118880957472</v>
      </c>
      <c r="I1722" t="n">
        <v>-0</v>
      </c>
      <c r="J1722" t="n">
        <v>0</v>
      </c>
      <c r="K1722" t="n">
        <v>0</v>
      </c>
      <c r="L1722" t="n">
        <v>0.08045350309474381</v>
      </c>
      <c r="M1722" t="n">
        <v>0</v>
      </c>
      <c r="N1722" t="n">
        <v>90.73659017872221</v>
      </c>
      <c r="O1722" t="n">
        <v>33.70699020236597</v>
      </c>
      <c r="P1722" t="b">
        <v>1</v>
      </c>
      <c r="Q1722" t="n">
        <v>0</v>
      </c>
      <c r="R1722" t="b">
        <v>0</v>
      </c>
      <c r="S1722" t="n">
        <v>33.70699020236597</v>
      </c>
      <c r="T1722" t="n">
        <v>1066.754576265703</v>
      </c>
      <c r="U1722" t="n">
        <v>4207.280048791931</v>
      </c>
      <c r="V1722" t="n">
        <v>301.7358009132419</v>
      </c>
      <c r="W1722" t="n">
        <v>5</v>
      </c>
      <c r="X1722" t="n">
        <v>2835.706752885762</v>
      </c>
      <c r="Y1722" t="b">
        <v>0</v>
      </c>
      <c r="Z1722" t="n">
        <v>2835.706752885762</v>
      </c>
      <c r="AA1722" t="b">
        <v>0</v>
      </c>
      <c r="AB1722" t="n">
        <v>76.50502051552786</v>
      </c>
      <c r="AC1722" t="n">
        <v>33.70699020236597</v>
      </c>
      <c r="AD1722" t="b">
        <v>0</v>
      </c>
      <c r="AE1722" t="n">
        <v>0</v>
      </c>
      <c r="AF1722" t="n">
        <v>0</v>
      </c>
      <c r="AG1722" t="n">
        <v>0.949937190381132</v>
      </c>
      <c r="AH1722" t="n">
        <v>56.80208746780647</v>
      </c>
      <c r="AI1722" t="n">
        <v>119.4909870515524</v>
      </c>
      <c r="AJ1722" t="n">
        <v>35.48338831627606</v>
      </c>
      <c r="AK1722" t="n">
        <v>5.982054535932491</v>
      </c>
      <c r="AL1722" t="n">
        <v>35.48338831627606</v>
      </c>
      <c r="AM1722" t="n">
        <v>0</v>
      </c>
      <c r="AN1722" t="n">
        <v>0</v>
      </c>
      <c r="AO1722" t="n">
        <v>35.48366112126383</v>
      </c>
      <c r="AP1722" t="n">
        <v>0</v>
      </c>
      <c r="AQ1722" t="n">
        <v>7.037684799856667</v>
      </c>
      <c r="AR1722" t="n">
        <v>1</v>
      </c>
      <c r="AS1722" t="n">
        <v>0</v>
      </c>
      <c r="AT1722" t="n">
        <v>0</v>
      </c>
      <c r="AU1722" t="n">
        <v>0</v>
      </c>
      <c r="AV1722" t="n">
        <v>7.052542748453909</v>
      </c>
      <c r="AW1722" t="n">
        <v>2.217199711329497</v>
      </c>
    </row>
    <row r="1723" spans="1:49">
      <c r="A1723" t="n">
        <v>0</v>
      </c>
      <c r="B1723" t="n">
        <v>-21.42638506</v>
      </c>
      <c r="C1723" t="n">
        <v>66.58835837117535</v>
      </c>
      <c r="D1723" t="n">
        <v>105.805896379286</v>
      </c>
      <c r="E1723" t="n">
        <v>2848.00371141528</v>
      </c>
      <c r="F1723" t="n">
        <v>1720</v>
      </c>
      <c r="G1723" t="n">
        <v>130.05610355</v>
      </c>
      <c r="H1723" t="n">
        <v>0.155599779073782</v>
      </c>
      <c r="I1723" t="n">
        <v>-0</v>
      </c>
      <c r="J1723" t="n">
        <v>0</v>
      </c>
      <c r="K1723" t="n">
        <v>0</v>
      </c>
      <c r="L1723" t="n">
        <v>0.07073665670102541</v>
      </c>
      <c r="M1723" t="n">
        <v>0</v>
      </c>
      <c r="N1723" t="n">
        <v>90.72915046168748</v>
      </c>
      <c r="O1723" t="n">
        <v>34.16744714726453</v>
      </c>
      <c r="P1723" t="b">
        <v>1</v>
      </c>
      <c r="Q1723" t="n">
        <v>0</v>
      </c>
      <c r="R1723" t="b">
        <v>0</v>
      </c>
      <c r="S1723" t="n">
        <v>34.16744714726453</v>
      </c>
      <c r="T1723" t="n">
        <v>1071.380525897664</v>
      </c>
      <c r="U1723" t="n">
        <v>4225.524794140387</v>
      </c>
      <c r="V1723" t="n">
        <v>304.537070156023</v>
      </c>
      <c r="W1723" t="n">
        <v>5</v>
      </c>
      <c r="X1723" t="n">
        <v>2848.003711250621</v>
      </c>
      <c r="Y1723" t="b">
        <v>0</v>
      </c>
      <c r="Z1723" t="n">
        <v>2848.003711250621</v>
      </c>
      <c r="AA1723" t="b">
        <v>0</v>
      </c>
      <c r="AB1723" t="n">
        <v>77.21528147972185</v>
      </c>
      <c r="AC1723" t="n">
        <v>34.16744714726453</v>
      </c>
      <c r="AD1723" t="b">
        <v>0</v>
      </c>
      <c r="AE1723" t="n">
        <v>0</v>
      </c>
      <c r="AF1723" t="n">
        <v>0</v>
      </c>
      <c r="AG1723" t="n">
        <v>0.9500915993455025</v>
      </c>
      <c r="AH1723" t="n">
        <v>56.85980596603618</v>
      </c>
      <c r="AI1723" t="n">
        <v>120.5807232109822</v>
      </c>
      <c r="AJ1723" t="n">
        <v>35.96226634442589</v>
      </c>
      <c r="AK1723" t="n">
        <v>6.017991045222743</v>
      </c>
      <c r="AL1723" t="n">
        <v>35.96226634442589</v>
      </c>
      <c r="AM1723" t="n">
        <v>0</v>
      </c>
      <c r="AN1723" t="n">
        <v>0</v>
      </c>
      <c r="AO1723" t="n">
        <v>35.96254014807176</v>
      </c>
      <c r="AP1723" t="n">
        <v>0</v>
      </c>
      <c r="AQ1723" t="n">
        <v>7.129797968588943</v>
      </c>
      <c r="AR1723" t="n">
        <v>1</v>
      </c>
      <c r="AS1723" t="n">
        <v>0</v>
      </c>
      <c r="AT1723" t="n">
        <v>0</v>
      </c>
      <c r="AU1723" t="n">
        <v>0</v>
      </c>
      <c r="AV1723" t="n">
        <v>7.145533995838563</v>
      </c>
      <c r="AW1723" t="n">
        <v>2.24643458082428</v>
      </c>
    </row>
    <row r="1724" spans="1:49">
      <c r="A1724" t="n">
        <v>0</v>
      </c>
      <c r="B1724" t="n">
        <v>-21.42638506</v>
      </c>
      <c r="C1724" t="n">
        <v>66.63317602111059</v>
      </c>
      <c r="D1724" t="n">
        <v>105.877109602453</v>
      </c>
      <c r="E1724" t="n">
        <v>2859.60963503385</v>
      </c>
      <c r="F1724" t="n">
        <v>1721</v>
      </c>
      <c r="G1724" t="n">
        <v>130.58609625</v>
      </c>
      <c r="H1724" t="n">
        <v>0.1341073289424912</v>
      </c>
      <c r="I1724" t="n">
        <v>-0</v>
      </c>
      <c r="J1724" t="n">
        <v>0</v>
      </c>
      <c r="K1724" t="n">
        <v>0</v>
      </c>
      <c r="L1724" t="n">
        <v>0.05600601194073351</v>
      </c>
      <c r="M1724" t="n">
        <v>0</v>
      </c>
      <c r="N1724" t="n">
        <v>90.72171074465275</v>
      </c>
      <c r="O1724" t="n">
        <v>33.1354305811155</v>
      </c>
      <c r="P1724" t="b">
        <v>1</v>
      </c>
      <c r="Q1724" t="n">
        <v>0</v>
      </c>
      <c r="R1724" t="b">
        <v>0</v>
      </c>
      <c r="S1724" t="n">
        <v>33.1354305811155</v>
      </c>
      <c r="T1724" t="n">
        <v>1075.746517513195</v>
      </c>
      <c r="U1724" t="n">
        <v>4242.74426507204</v>
      </c>
      <c r="V1724" t="n">
        <v>294.1399753161572</v>
      </c>
      <c r="W1724" t="n">
        <v>5</v>
      </c>
      <c r="X1724" t="n">
        <v>2859.609634658555</v>
      </c>
      <c r="Y1724" t="b">
        <v>0</v>
      </c>
      <c r="Z1724" t="n">
        <v>2859.609634658555</v>
      </c>
      <c r="AA1724" t="b">
        <v>0</v>
      </c>
      <c r="AB1724" t="n">
        <v>74.57910124649015</v>
      </c>
      <c r="AC1724" t="n">
        <v>33.1354305811155</v>
      </c>
      <c r="AD1724" t="b">
        <v>0</v>
      </c>
      <c r="AE1724" t="n">
        <v>0</v>
      </c>
      <c r="AF1724" t="n">
        <v>0</v>
      </c>
      <c r="AG1724" t="n">
        <v>0.9494126776821209</v>
      </c>
      <c r="AH1724" t="n">
        <v>56.91813247895483</v>
      </c>
      <c r="AI1724" t="n">
        <v>116.5473014317227</v>
      </c>
      <c r="AJ1724" t="n">
        <v>34.90097758333263</v>
      </c>
      <c r="AK1724" t="n">
        <v>5.89581590280558</v>
      </c>
      <c r="AL1724" t="n">
        <v>34.90097758333263</v>
      </c>
      <c r="AM1724" t="n">
        <v>0</v>
      </c>
      <c r="AN1724" t="n">
        <v>0</v>
      </c>
      <c r="AO1724" t="n">
        <v>34.90118151097839</v>
      </c>
      <c r="AP1724" t="n">
        <v>0</v>
      </c>
      <c r="AQ1724" t="n">
        <v>6.939227420915688</v>
      </c>
      <c r="AR1724" t="n">
        <v>1</v>
      </c>
      <c r="AS1724" t="n">
        <v>0</v>
      </c>
      <c r="AT1724" t="n">
        <v>0</v>
      </c>
      <c r="AU1724" t="n">
        <v>0</v>
      </c>
      <c r="AV1724" t="n">
        <v>6.954696934693803</v>
      </c>
      <c r="AW1724" t="n">
        <v>2.186438648580708</v>
      </c>
    </row>
    <row r="1725" spans="1:49">
      <c r="A1725" t="n">
        <v>0</v>
      </c>
      <c r="B1725" t="n">
        <v>-21.42638506</v>
      </c>
      <c r="C1725" t="n">
        <v>66.65905927258558</v>
      </c>
      <c r="D1725" t="n">
        <v>105.918236920959</v>
      </c>
      <c r="E1725" t="n">
        <v>2868.63226209155</v>
      </c>
      <c r="F1725" t="n">
        <v>1722</v>
      </c>
      <c r="G1725" t="n">
        <v>130.9981209</v>
      </c>
      <c r="H1725" t="n">
        <v>0.09298536348959985</v>
      </c>
      <c r="I1725" t="n">
        <v>-0</v>
      </c>
      <c r="J1725" t="n">
        <v>0</v>
      </c>
      <c r="K1725" t="n">
        <v>0</v>
      </c>
      <c r="L1725" t="n">
        <v>0.03117341668954215</v>
      </c>
      <c r="M1725" t="n">
        <v>0</v>
      </c>
      <c r="N1725" t="n">
        <v>90.71427102761803</v>
      </c>
      <c r="O1725" t="n">
        <v>30.8172010051151</v>
      </c>
      <c r="P1725" t="b">
        <v>1</v>
      </c>
      <c r="Q1725" t="n">
        <v>0</v>
      </c>
      <c r="R1725" t="b">
        <v>0</v>
      </c>
      <c r="S1725" t="n">
        <v>30.8172010051151</v>
      </c>
      <c r="T1725" t="n">
        <v>1079.140707975237</v>
      </c>
      <c r="U1725" t="n">
        <v>4256.130952254336</v>
      </c>
      <c r="V1725" t="n">
        <v>272.7008537055285</v>
      </c>
      <c r="W1725" t="n">
        <v>5</v>
      </c>
      <c r="X1725" t="n">
        <v>2868.632261819423</v>
      </c>
      <c r="Y1725" t="b">
        <v>0</v>
      </c>
      <c r="Z1725" t="n">
        <v>2868.632261819423</v>
      </c>
      <c r="AA1725" t="b">
        <v>0</v>
      </c>
      <c r="AB1725" t="n">
        <v>69.14321848517456</v>
      </c>
      <c r="AC1725" t="n">
        <v>30.8172010051151</v>
      </c>
      <c r="AD1725" t="b">
        <v>0</v>
      </c>
      <c r="AE1725" t="n">
        <v>0</v>
      </c>
      <c r="AF1725" t="n">
        <v>0</v>
      </c>
      <c r="AG1725" t="n">
        <v>0.9478799515768481</v>
      </c>
      <c r="AH1725" t="n">
        <v>56.97546672937369</v>
      </c>
      <c r="AI1725" t="n">
        <v>108.2271836257167</v>
      </c>
      <c r="AJ1725" t="n">
        <v>32.51171306434856</v>
      </c>
      <c r="AK1725" t="n">
        <v>5.640806051273714</v>
      </c>
      <c r="AL1725" t="n">
        <v>32.51171306434856</v>
      </c>
      <c r="AM1725" t="n">
        <v>0</v>
      </c>
      <c r="AN1725" t="n">
        <v>0</v>
      </c>
      <c r="AO1725" t="n">
        <v>32.51181481999008</v>
      </c>
      <c r="AP1725" t="n">
        <v>0</v>
      </c>
      <c r="AQ1725" t="n">
        <v>6.507881386211729</v>
      </c>
      <c r="AR1725" t="n">
        <v>1</v>
      </c>
      <c r="AS1725" t="n">
        <v>0</v>
      </c>
      <c r="AT1725" t="n">
        <v>0</v>
      </c>
      <c r="AU1725" t="n">
        <v>0</v>
      </c>
      <c r="AV1725" t="n">
        <v>6.522131254777388</v>
      </c>
      <c r="AW1725" t="n">
        <v>2.050447342345524</v>
      </c>
    </row>
    <row r="1726" spans="1:49">
      <c r="A1726" t="n">
        <v>0</v>
      </c>
      <c r="B1726" t="n">
        <v>-21.42638506</v>
      </c>
      <c r="C1726" t="n">
        <v>66.66172881530872</v>
      </c>
      <c r="D1726" t="n">
        <v>105.922478703872</v>
      </c>
      <c r="E1726" t="n">
        <v>2874.181324645735</v>
      </c>
      <c r="F1726" t="n">
        <v>1723</v>
      </c>
      <c r="G1726" t="n">
        <v>131.2515228</v>
      </c>
      <c r="H1726" t="n">
        <v>0.04847334209910059</v>
      </c>
      <c r="I1726" t="n">
        <v>-0</v>
      </c>
      <c r="J1726" t="n">
        <v>0</v>
      </c>
      <c r="K1726" t="n">
        <v>0</v>
      </c>
      <c r="L1726" t="n">
        <v>-0.006202048335085308</v>
      </c>
      <c r="M1726" t="n">
        <v>0</v>
      </c>
      <c r="N1726" t="n">
        <v>90.7068313105833</v>
      </c>
      <c r="O1726" t="n">
        <v>28.19307919598117</v>
      </c>
      <c r="P1726" t="b">
        <v>1</v>
      </c>
      <c r="Q1726" t="n">
        <v>0</v>
      </c>
      <c r="R1726" t="b">
        <v>0</v>
      </c>
      <c r="S1726" t="n">
        <v>28.19307919598117</v>
      </c>
      <c r="T1726" t="n">
        <v>1081.228190634451</v>
      </c>
      <c r="U1726" t="n">
        <v>4264.363983862273</v>
      </c>
      <c r="V1726" t="n">
        <v>248.9983864953833</v>
      </c>
      <c r="W1726" t="n">
        <v>5</v>
      </c>
      <c r="X1726" t="n">
        <v>2874.181325123172</v>
      </c>
      <c r="Y1726" t="b">
        <v>0</v>
      </c>
      <c r="Z1726" t="n">
        <v>2874.181325123172</v>
      </c>
      <c r="AA1726" t="b">
        <v>0</v>
      </c>
      <c r="AB1726" t="n">
        <v>63.13346513574627</v>
      </c>
      <c r="AC1726" t="n">
        <v>28.19307919598117</v>
      </c>
      <c r="AD1726" t="b">
        <v>0</v>
      </c>
      <c r="AE1726" t="n">
        <v>0</v>
      </c>
      <c r="AF1726" t="n">
        <v>0</v>
      </c>
      <c r="AG1726" t="n">
        <v>0.9458971963745741</v>
      </c>
      <c r="AH1726" t="n">
        <v>57.03040535998959</v>
      </c>
      <c r="AI1726" t="n">
        <v>99.02749467624538</v>
      </c>
      <c r="AJ1726" t="n">
        <v>29.80564833476549</v>
      </c>
      <c r="AK1726" t="n">
        <v>5.357665097986825</v>
      </c>
      <c r="AL1726" t="n">
        <v>29.80564833476549</v>
      </c>
      <c r="AM1726" t="n">
        <v>0</v>
      </c>
      <c r="AN1726" t="n">
        <v>0</v>
      </c>
      <c r="AO1726" t="n">
        <v>29.80567590841355</v>
      </c>
      <c r="AP1726" t="n">
        <v>0</v>
      </c>
      <c r="AQ1726" t="n">
        <v>6.023099947458974</v>
      </c>
      <c r="AR1726" t="n">
        <v>1</v>
      </c>
      <c r="AS1726" t="n">
        <v>0</v>
      </c>
      <c r="AT1726" t="n">
        <v>0</v>
      </c>
      <c r="AU1726" t="n">
        <v>0</v>
      </c>
      <c r="AV1726" t="n">
        <v>6.035968978389111</v>
      </c>
      <c r="AW1726" t="n">
        <v>1.897606176072028</v>
      </c>
    </row>
    <row r="1727" spans="1:49">
      <c r="A1727" t="n">
        <v>0</v>
      </c>
      <c r="B1727" t="n">
        <v>-21.42638506</v>
      </c>
      <c r="C1727" t="n">
        <v>66.64325304235783</v>
      </c>
      <c r="D1727" t="n">
        <v>105.893121534448</v>
      </c>
      <c r="E1727" t="n">
        <v>2876.217649695175</v>
      </c>
      <c r="F1727" t="n">
        <v>1724</v>
      </c>
      <c r="G1727" t="n">
        <v>131.344513</v>
      </c>
      <c r="H1727" t="n">
        <v>0.001781351447338153</v>
      </c>
      <c r="I1727" t="n">
        <v>-0</v>
      </c>
      <c r="J1727" t="n">
        <v>0</v>
      </c>
      <c r="K1727" t="n">
        <v>0</v>
      </c>
      <c r="L1727" t="n">
        <v>-0.05483538556994977</v>
      </c>
      <c r="M1727" t="n">
        <v>0</v>
      </c>
      <c r="N1727" t="n">
        <v>90.69939159354857</v>
      </c>
      <c r="O1727" t="n">
        <v>25.34521221985014</v>
      </c>
      <c r="P1727" t="b">
        <v>1</v>
      </c>
      <c r="Q1727" t="n">
        <v>0</v>
      </c>
      <c r="R1727" t="b">
        <v>0</v>
      </c>
      <c r="S1727" t="n">
        <v>25.34521221985014</v>
      </c>
      <c r="T1727" t="n">
        <v>1081.994228418606</v>
      </c>
      <c r="U1727" t="n">
        <v>4267.385236882982</v>
      </c>
      <c r="V1727" t="n">
        <v>223.6878369156129</v>
      </c>
      <c r="W1727" t="n">
        <v>5</v>
      </c>
      <c r="X1727" t="n">
        <v>2876.21764965913</v>
      </c>
      <c r="Y1727" t="b">
        <v>0</v>
      </c>
      <c r="Z1727" t="n">
        <v>2876.21764965913</v>
      </c>
      <c r="AA1727" t="b">
        <v>0</v>
      </c>
      <c r="AB1727" t="n">
        <v>56.71598299077406</v>
      </c>
      <c r="AC1727" t="n">
        <v>25.34521221985014</v>
      </c>
      <c r="AD1727" t="b">
        <v>0</v>
      </c>
      <c r="AE1727" t="n">
        <v>0</v>
      </c>
      <c r="AF1727" t="n">
        <v>0</v>
      </c>
      <c r="AG1727" t="n">
        <v>0.9433398185540386</v>
      </c>
      <c r="AH1727" t="n">
        <v>57.08257791562058</v>
      </c>
      <c r="AI1727" t="n">
        <v>89.20257690941686</v>
      </c>
      <c r="AJ1727" t="n">
        <v>26.86753142541947</v>
      </c>
      <c r="AK1727" t="n">
        <v>5.054234193134874</v>
      </c>
      <c r="AL1727" t="n">
        <v>26.86753142541947</v>
      </c>
      <c r="AM1727" t="n">
        <v>0</v>
      </c>
      <c r="AN1727" t="n">
        <v>0</v>
      </c>
      <c r="AO1727" t="n">
        <v>26.86753151467876</v>
      </c>
      <c r="AP1727" t="n">
        <v>0</v>
      </c>
      <c r="AQ1727" t="n">
        <v>5.501301025744007</v>
      </c>
      <c r="AR1727" t="n">
        <v>1</v>
      </c>
      <c r="AS1727" t="n">
        <v>0</v>
      </c>
      <c r="AT1727" t="n">
        <v>0</v>
      </c>
      <c r="AU1727" t="n">
        <v>0</v>
      </c>
      <c r="AV1727" t="n">
        <v>5.512737416689184</v>
      </c>
      <c r="AW1727" t="n">
        <v>1.733111055810066</v>
      </c>
    </row>
    <row r="1728" spans="1:49">
      <c r="A1728" t="n">
        <v>0</v>
      </c>
      <c r="B1728" t="n">
        <v>-21.42638506</v>
      </c>
      <c r="C1728" t="n">
        <v>66.60164581983051</v>
      </c>
      <c r="D1728" t="n">
        <v>105.8270095355485</v>
      </c>
      <c r="E1728" t="n">
        <v>2873.749748550705</v>
      </c>
      <c r="F1728" t="n">
        <v>1725</v>
      </c>
      <c r="G1728" t="n">
        <v>131.23181455</v>
      </c>
      <c r="H1728" t="n">
        <v>-0.07202228955513945</v>
      </c>
      <c r="I1728" t="n">
        <v>-0</v>
      </c>
      <c r="J1728" t="n">
        <v>0</v>
      </c>
      <c r="K1728" t="n">
        <v>0</v>
      </c>
      <c r="L1728" t="n">
        <v>-0.1123637450469857</v>
      </c>
      <c r="M1728" t="n">
        <v>0</v>
      </c>
      <c r="N1728" t="n">
        <v>90.69195187651384</v>
      </c>
      <c r="O1728" t="n">
        <v>20.71807489077171</v>
      </c>
      <c r="P1728" t="b">
        <v>1</v>
      </c>
      <c r="Q1728" t="n">
        <v>0</v>
      </c>
      <c r="R1728" t="b">
        <v>0</v>
      </c>
      <c r="S1728" t="n">
        <v>20.71807489077171</v>
      </c>
      <c r="T1728" t="n">
        <v>1081.065837352496</v>
      </c>
      <c r="U1728" t="n">
        <v>4263.723662518246</v>
      </c>
      <c r="V1728" t="n">
        <v>183.0073941633163</v>
      </c>
      <c r="W1728" t="n">
        <v>5</v>
      </c>
      <c r="X1728" t="n">
        <v>2873.749748537298</v>
      </c>
      <c r="Y1728" t="b">
        <v>0</v>
      </c>
      <c r="Z1728" t="n">
        <v>2873.749748537298</v>
      </c>
      <c r="AA1728" t="b">
        <v>0</v>
      </c>
      <c r="AB1728" t="n">
        <v>46.40146910834591</v>
      </c>
      <c r="AC1728" t="n">
        <v>20.71807489077171</v>
      </c>
      <c r="AD1728" t="b">
        <v>0</v>
      </c>
      <c r="AE1728" t="n">
        <v>0</v>
      </c>
      <c r="AF1728" t="n">
        <v>0</v>
      </c>
      <c r="AG1728" t="n">
        <v>0.9378032401914476</v>
      </c>
      <c r="AH1728" t="n">
        <v>57.13169739120443</v>
      </c>
      <c r="AI1728" t="n">
        <v>73.41082511321376</v>
      </c>
      <c r="AJ1728" t="n">
        <v>22.0921340456685</v>
      </c>
      <c r="AK1728" t="n">
        <v>4.565915456914198</v>
      </c>
      <c r="AL1728" t="n">
        <v>22.0921340456685</v>
      </c>
      <c r="AM1728" t="n">
        <v>0</v>
      </c>
      <c r="AN1728" t="n">
        <v>0</v>
      </c>
      <c r="AO1728" t="n">
        <v>22.09220622147977</v>
      </c>
      <c r="AP1728" t="n">
        <v>0</v>
      </c>
      <c r="AQ1728" t="n">
        <v>4.663518677153133</v>
      </c>
      <c r="AR1728" t="n">
        <v>1</v>
      </c>
      <c r="AS1728" t="n">
        <v>0</v>
      </c>
      <c r="AT1728" t="n">
        <v>0</v>
      </c>
      <c r="AU1728" t="n">
        <v>0</v>
      </c>
      <c r="AV1728" t="n">
        <v>4.672892701875407</v>
      </c>
      <c r="AW1728" t="n">
        <v>1.469078135250324</v>
      </c>
    </row>
    <row r="1729" spans="1:49">
      <c r="A1729" t="n">
        <v>0</v>
      </c>
      <c r="B1729" t="n">
        <v>-21.42638506</v>
      </c>
      <c r="C1729" t="n">
        <v>66.52334661013407</v>
      </c>
      <c r="D1729" t="n">
        <v>105.7025956249135</v>
      </c>
      <c r="E1729" t="n">
        <v>2863.945334508335</v>
      </c>
      <c r="F1729" t="n">
        <v>1726</v>
      </c>
      <c r="G1729" t="n">
        <v>130.78408905</v>
      </c>
      <c r="H1729" t="n">
        <v>-0.1807121515601118</v>
      </c>
      <c r="I1729" t="n">
        <v>-0</v>
      </c>
      <c r="J1729" t="n">
        <v>0</v>
      </c>
      <c r="K1729" t="n">
        <v>0</v>
      </c>
      <c r="L1729" t="n">
        <v>-0.1692367929157115</v>
      </c>
      <c r="M1729" t="n">
        <v>0</v>
      </c>
      <c r="N1729" t="n">
        <v>90.68451215947911</v>
      </c>
      <c r="O1729" t="n">
        <v>13.80606646481249</v>
      </c>
      <c r="P1729" t="b">
        <v>1</v>
      </c>
      <c r="Q1729" t="n">
        <v>0</v>
      </c>
      <c r="R1729" t="b">
        <v>0</v>
      </c>
      <c r="S1729" t="n">
        <v>13.80606646481249</v>
      </c>
      <c r="T1729" t="n">
        <v>1077.377549232567</v>
      </c>
      <c r="U1729" t="n">
        <v>4249.177054173244</v>
      </c>
      <c r="V1729" t="n">
        <v>122.3695662172651</v>
      </c>
      <c r="W1729" t="n">
        <v>5</v>
      </c>
      <c r="X1729" t="n">
        <v>2863.945334512767</v>
      </c>
      <c r="Y1729" t="b">
        <v>0</v>
      </c>
      <c r="Z1729" t="n">
        <v>2863.945334512767</v>
      </c>
      <c r="AA1729" t="b">
        <v>0</v>
      </c>
      <c r="AB1729" t="n">
        <v>31.02676628226802</v>
      </c>
      <c r="AC1729" t="n">
        <v>13.80606646481249</v>
      </c>
      <c r="AD1729" t="b">
        <v>0</v>
      </c>
      <c r="AE1729" t="n">
        <v>0</v>
      </c>
      <c r="AF1729" t="n">
        <v>0</v>
      </c>
      <c r="AG1729" t="n">
        <v>0.9230599891740714</v>
      </c>
      <c r="AH1729" t="n">
        <v>57.17577286479528</v>
      </c>
      <c r="AI1729" t="n">
        <v>49.87084090607833</v>
      </c>
      <c r="AJ1729" t="n">
        <v>14.95684638781253</v>
      </c>
      <c r="AK1729" t="n">
        <v>3.837063039211827</v>
      </c>
      <c r="AL1729" t="n">
        <v>14.95684638781253</v>
      </c>
      <c r="AM1729" t="n">
        <v>0</v>
      </c>
      <c r="AN1729" t="n">
        <v>0</v>
      </c>
      <c r="AO1729" t="n">
        <v>14.95724809799667</v>
      </c>
      <c r="AP1729" t="n">
        <v>0</v>
      </c>
      <c r="AQ1729" t="n">
        <v>3.436517902724327</v>
      </c>
      <c r="AR1729" t="n">
        <v>1</v>
      </c>
      <c r="AS1729" t="n">
        <v>0</v>
      </c>
      <c r="AT1729" t="n">
        <v>0</v>
      </c>
      <c r="AU1729" t="n">
        <v>0</v>
      </c>
      <c r="AV1729" t="n">
        <v>3.44365558974635</v>
      </c>
      <c r="AW1729" t="n">
        <v>1.082626855566052</v>
      </c>
    </row>
    <row r="1730" spans="1:49">
      <c r="A1730" t="n">
        <v>0</v>
      </c>
      <c r="B1730" t="n">
        <v>-21.42638506</v>
      </c>
      <c r="C1730" t="n">
        <v>66.40536073983176</v>
      </c>
      <c r="D1730" t="n">
        <v>105.515121401599</v>
      </c>
      <c r="E1730" t="n">
        <v>2844.797180931845</v>
      </c>
      <c r="F1730" t="n">
        <v>1727</v>
      </c>
      <c r="G1730" t="n">
        <v>129.90967505</v>
      </c>
      <c r="H1730" t="n">
        <v>-0.3069120208710707</v>
      </c>
      <c r="I1730" t="n">
        <v>-0</v>
      </c>
      <c r="J1730" t="n">
        <v>0</v>
      </c>
      <c r="K1730" t="n">
        <v>0</v>
      </c>
      <c r="L1730" t="n">
        <v>-0.2181382449605903</v>
      </c>
      <c r="M1730" t="n">
        <v>0</v>
      </c>
      <c r="N1730" t="n">
        <v>90.67707244244438</v>
      </c>
      <c r="O1730" t="n">
        <v>5.721825897755409</v>
      </c>
      <c r="P1730" t="b">
        <v>1</v>
      </c>
      <c r="Q1730" t="n">
        <v>0</v>
      </c>
      <c r="R1730" t="b">
        <v>0</v>
      </c>
      <c r="S1730" t="n">
        <v>5.721825897755409</v>
      </c>
      <c r="T1730" t="n">
        <v>1070.174272295917</v>
      </c>
      <c r="U1730" t="n">
        <v>4220.767329935095</v>
      </c>
      <c r="V1730" t="n">
        <v>51.05655585526094</v>
      </c>
      <c r="W1730" t="n">
        <v>5</v>
      </c>
      <c r="X1730" t="n">
        <v>2844.797180376254</v>
      </c>
      <c r="Y1730" t="b">
        <v>0</v>
      </c>
      <c r="Z1730" t="n">
        <v>2844.797180376254</v>
      </c>
      <c r="AA1730" t="b">
        <v>0</v>
      </c>
      <c r="AB1730" t="n">
        <v>12.94537420265237</v>
      </c>
      <c r="AC1730" t="n">
        <v>5.721825897755409</v>
      </c>
      <c r="AD1730" t="b">
        <v>0</v>
      </c>
      <c r="AE1730" t="n">
        <v>0</v>
      </c>
      <c r="AF1730" t="n">
        <v>0</v>
      </c>
      <c r="AG1730" t="n">
        <v>0.8657736721458447</v>
      </c>
      <c r="AH1730" t="n">
        <v>57.21210592943007</v>
      </c>
      <c r="AI1730" t="n">
        <v>22.18453536848143</v>
      </c>
      <c r="AJ1730" t="n">
        <v>6.608916489194804</v>
      </c>
      <c r="AK1730" t="n">
        <v>2.977748717661896</v>
      </c>
      <c r="AL1730" t="n">
        <v>6.608916489194804</v>
      </c>
      <c r="AM1730" t="n">
        <v>0</v>
      </c>
      <c r="AN1730" t="n">
        <v>0</v>
      </c>
      <c r="AO1730" t="n">
        <v>6.61007172107562</v>
      </c>
      <c r="AP1730" t="n">
        <v>0</v>
      </c>
      <c r="AQ1730" t="n">
        <v>2.036306904964972</v>
      </c>
      <c r="AR1730" t="n">
        <v>1</v>
      </c>
      <c r="AS1730" t="n">
        <v>0</v>
      </c>
      <c r="AT1730" t="n">
        <v>0</v>
      </c>
      <c r="AU1730" t="n">
        <v>0</v>
      </c>
      <c r="AV1730" t="n">
        <v>2.042060125280951</v>
      </c>
      <c r="AW1730" t="n">
        <v>0.641989035980388</v>
      </c>
    </row>
    <row r="1731" spans="1:49">
      <c r="A1731" t="n">
        <v>0</v>
      </c>
      <c r="B1731" t="n">
        <v>-21.42638506</v>
      </c>
      <c r="C1731" t="n">
        <v>66.25037552398571</v>
      </c>
      <c r="D1731" t="n">
        <v>105.2688568879625</v>
      </c>
      <c r="E1731" t="n">
        <v>2814.84717117388</v>
      </c>
      <c r="F1731" t="n">
        <v>1728</v>
      </c>
      <c r="G1731" t="n">
        <v>128.5419867</v>
      </c>
      <c r="H1731" t="n">
        <v>-0.4600583899556199</v>
      </c>
      <c r="I1731" t="n">
        <v>-0</v>
      </c>
      <c r="J1731" t="n">
        <v>0</v>
      </c>
      <c r="K1731" t="n">
        <v>0</v>
      </c>
      <c r="L1731" t="n">
        <v>-0.2597653315536238</v>
      </c>
      <c r="M1731" t="n">
        <v>0</v>
      </c>
      <c r="N1731" t="n">
        <v>90.66963272540966</v>
      </c>
      <c r="O1731" t="n">
        <v>-4.018985828284501</v>
      </c>
      <c r="P1731" t="b">
        <v>1</v>
      </c>
      <c r="Q1731" t="n">
        <v>0</v>
      </c>
      <c r="R1731" t="b">
        <v>0</v>
      </c>
      <c r="S1731" t="n">
        <v>-4.018985828284501</v>
      </c>
      <c r="T1731" t="n">
        <v>1058.907483397203</v>
      </c>
      <c r="U1731" t="n">
        <v>4176.331114518569</v>
      </c>
      <c r="V1731" t="n">
        <v>-36.2434757039763</v>
      </c>
      <c r="W1731" t="n">
        <v>5</v>
      </c>
      <c r="X1731" t="n">
        <v>2814.847171185515</v>
      </c>
      <c r="Y1731" t="b">
        <v>0</v>
      </c>
      <c r="Z1731" t="n">
        <v>2814.847171185515</v>
      </c>
      <c r="AA1731" t="b">
        <v>0</v>
      </c>
      <c r="AB1731" t="n">
        <v>-9.189522237316506</v>
      </c>
      <c r="AC1731" t="n">
        <v>-4.018985828284501</v>
      </c>
      <c r="AD1731" t="b">
        <v>0</v>
      </c>
      <c r="AE1731" t="n">
        <v>0</v>
      </c>
      <c r="AF1731" t="n">
        <v>0</v>
      </c>
      <c r="AG1731" t="n">
        <v>0.661272227935164</v>
      </c>
      <c r="AH1731" t="n">
        <v>57.23837545180174</v>
      </c>
      <c r="AI1731" t="n">
        <v>-9.015987898412492</v>
      </c>
      <c r="AJ1731" t="n">
        <v>-2.657643712709543</v>
      </c>
      <c r="AK1731" t="n">
        <v>0.173534338904016</v>
      </c>
      <c r="AL1731" t="n">
        <v>-2.657643712709543</v>
      </c>
      <c r="AM1731" t="n">
        <v>0</v>
      </c>
      <c r="AN1731" t="n">
        <v>0</v>
      </c>
      <c r="AO1731" t="n">
        <v>-2.655119754977541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</row>
    <row r="1732" spans="1:49">
      <c r="A1732" t="n">
        <v>-31.42491603</v>
      </c>
      <c r="B1732" t="n">
        <v>9.993721484999998</v>
      </c>
      <c r="C1732" t="n">
        <v>66.05773443976717</v>
      </c>
      <c r="D1732" t="n">
        <v>104.9627588988575</v>
      </c>
      <c r="E1732" t="n">
        <v>2772.22474471492</v>
      </c>
      <c r="F1732" t="n">
        <v>1729</v>
      </c>
      <c r="G1732" t="n">
        <v>126.59560345</v>
      </c>
      <c r="H1732" t="n">
        <v>-0.6145807526397924</v>
      </c>
      <c r="I1732" t="n">
        <v>0.6565809617969863</v>
      </c>
      <c r="J1732" t="n">
        <v>0</v>
      </c>
      <c r="K1732" t="n">
        <v>0</v>
      </c>
      <c r="L1732" t="n">
        <v>-0.2940097472024973</v>
      </c>
      <c r="M1732" t="n">
        <v>0</v>
      </c>
      <c r="N1732" t="n">
        <v>90.66764788798343</v>
      </c>
      <c r="O1732" t="n">
        <v>-13.72900444896006</v>
      </c>
      <c r="P1732" t="b">
        <v>1</v>
      </c>
      <c r="Q1732" t="n">
        <v>0</v>
      </c>
      <c r="R1732" t="b">
        <v>0</v>
      </c>
      <c r="S1732" t="n">
        <v>-13.72900444896006</v>
      </c>
      <c r="T1732" t="n">
        <v>1042.873502268576</v>
      </c>
      <c r="U1732" t="n">
        <v>4113.093092947265</v>
      </c>
      <c r="V1732" t="n">
        <v>-125.7125960356346</v>
      </c>
      <c r="W1732" t="n">
        <v>5</v>
      </c>
      <c r="X1732" t="n">
        <v>2772.224744646457</v>
      </c>
      <c r="Y1732" t="b">
        <v>0</v>
      </c>
      <c r="Z1732" t="n">
        <v>2772.224744646457</v>
      </c>
      <c r="AA1732" t="b">
        <v>0</v>
      </c>
      <c r="AB1732" t="n">
        <v>-31.87439047556659</v>
      </c>
      <c r="AC1732" t="n">
        <v>-13.72900444896006</v>
      </c>
      <c r="AD1732" t="b">
        <v>0</v>
      </c>
      <c r="AE1732" t="n">
        <v>0</v>
      </c>
      <c r="AF1732" t="n">
        <v>0</v>
      </c>
      <c r="AG1732" t="n">
        <v>0.8813379754917928</v>
      </c>
      <c r="AH1732" t="n">
        <v>57.28493911174976</v>
      </c>
      <c r="AI1732" t="n">
        <v>-41.67968957236014</v>
      </c>
      <c r="AJ1732" t="n">
        <v>-12.09989298656428</v>
      </c>
      <c r="AK1732" t="n">
        <v>-9.805299096793554</v>
      </c>
      <c r="AL1732" t="n">
        <v>-12.09989298656428</v>
      </c>
      <c r="AM1732" t="n">
        <v>2</v>
      </c>
      <c r="AN1732" t="n">
        <v>5.703653509947912</v>
      </c>
      <c r="AO1732" t="n">
        <v>-5.735322730116865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</row>
    <row r="1733" spans="1:49">
      <c r="A1733" t="n">
        <v>-82.11026448</v>
      </c>
      <c r="B1733" t="n">
        <v>60.67131268999999</v>
      </c>
      <c r="C1733" t="n">
        <v>65.84876734050469</v>
      </c>
      <c r="D1733" t="n">
        <v>104.630719608626</v>
      </c>
      <c r="E1733" t="n">
        <v>2719.72877520857</v>
      </c>
      <c r="F1733" t="n">
        <v>1730</v>
      </c>
      <c r="G1733" t="n">
        <v>124.1983379</v>
      </c>
      <c r="H1733" t="n">
        <v>-0.7013259328185697</v>
      </c>
      <c r="I1733" t="n">
        <v>1.715582513385743</v>
      </c>
      <c r="J1733" t="n">
        <v>0</v>
      </c>
      <c r="K1733" t="n">
        <v>0</v>
      </c>
      <c r="L1733" t="n">
        <v>-0.3174551505889998</v>
      </c>
      <c r="M1733" t="n">
        <v>0</v>
      </c>
      <c r="N1733" t="n">
        <v>90.67991612308326</v>
      </c>
      <c r="O1733" t="n">
        <v>-19.19213792806928</v>
      </c>
      <c r="P1733" t="b">
        <v>1</v>
      </c>
      <c r="Q1733" t="n">
        <v>0</v>
      </c>
      <c r="R1733" t="b">
        <v>0</v>
      </c>
      <c r="S1733" t="n">
        <v>-19.19213792806928</v>
      </c>
      <c r="T1733" t="n">
        <v>1023.125227827247</v>
      </c>
      <c r="U1733" t="n">
        <v>4035.205898550662</v>
      </c>
      <c r="V1733" t="n">
        <v>-179.1290178372626</v>
      </c>
      <c r="W1733" t="n">
        <v>5</v>
      </c>
      <c r="X1733" t="n">
        <v>2719.728775623147</v>
      </c>
      <c r="Y1733" t="b">
        <v>0</v>
      </c>
      <c r="Z1733" t="n">
        <v>2719.728775623147</v>
      </c>
      <c r="AA1733" t="b">
        <v>0</v>
      </c>
      <c r="AB1733" t="n">
        <v>-45.41810797090837</v>
      </c>
      <c r="AC1733" t="n">
        <v>-19.19213792806928</v>
      </c>
      <c r="AD1733" t="b">
        <v>0</v>
      </c>
      <c r="AE1733" t="n">
        <v>0</v>
      </c>
      <c r="AF1733" t="n">
        <v>0</v>
      </c>
      <c r="AG1733" t="n">
        <v>0.9083009224927399</v>
      </c>
      <c r="AH1733" t="n">
        <v>57.34066161624335</v>
      </c>
      <c r="AI1733" t="n">
        <v>-61.20669045675213</v>
      </c>
      <c r="AJ1733" t="n">
        <v>-17.43223658467322</v>
      </c>
      <c r="AK1733" t="n">
        <v>-15.78858248584375</v>
      </c>
      <c r="AL1733" t="n">
        <v>-17.43223658467322</v>
      </c>
      <c r="AM1733" t="n">
        <v>2</v>
      </c>
      <c r="AN1733" t="n">
        <v>10.13055765436206</v>
      </c>
      <c r="AO1733" t="n">
        <v>-5.580413188200581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</row>
    <row r="1734" spans="1:49">
      <c r="A1734" t="n">
        <v>-101.3706969</v>
      </c>
      <c r="B1734" t="n">
        <v>79.92879735</v>
      </c>
      <c r="C1734" t="n">
        <v>65.64361058008561</v>
      </c>
      <c r="D1734" t="n">
        <v>104.3047347748595</v>
      </c>
      <c r="E1734" t="n">
        <v>2663.32465665104</v>
      </c>
      <c r="F1734" t="n">
        <v>1731</v>
      </c>
      <c r="G1734" t="n">
        <v>121.62260395</v>
      </c>
      <c r="H1734" t="n">
        <v>-0.7242817660858982</v>
      </c>
      <c r="I1734" t="n">
        <v>2.118003103177513</v>
      </c>
      <c r="J1734" t="n">
        <v>0</v>
      </c>
      <c r="K1734" t="n">
        <v>0</v>
      </c>
      <c r="L1734" t="n">
        <v>-0.3295405731889314</v>
      </c>
      <c r="M1734" t="n">
        <v>0</v>
      </c>
      <c r="N1734" t="n">
        <v>90.70432586440965</v>
      </c>
      <c r="O1734" t="n">
        <v>-20.76961688282946</v>
      </c>
      <c r="P1734" t="b">
        <v>1</v>
      </c>
      <c r="Q1734" t="n">
        <v>0</v>
      </c>
      <c r="R1734" t="b">
        <v>0</v>
      </c>
      <c r="S1734" t="n">
        <v>-20.76961688282946</v>
      </c>
      <c r="T1734" t="n">
        <v>1001.906760422812</v>
      </c>
      <c r="U1734" t="n">
        <v>3951.520263107572</v>
      </c>
      <c r="V1734" t="n">
        <v>-197.9577735336695</v>
      </c>
      <c r="W1734" t="n">
        <v>5</v>
      </c>
      <c r="X1734" t="n">
        <v>2663.324657334504</v>
      </c>
      <c r="Y1734" t="b">
        <v>0</v>
      </c>
      <c r="Z1734" t="n">
        <v>2663.324657334504</v>
      </c>
      <c r="AA1734" t="b">
        <v>0</v>
      </c>
      <c r="AB1734" t="n">
        <v>-50.192133248902</v>
      </c>
      <c r="AC1734" t="n">
        <v>-20.76961688282946</v>
      </c>
      <c r="AD1734" t="b">
        <v>0</v>
      </c>
      <c r="AE1734" t="n">
        <v>0</v>
      </c>
      <c r="AF1734" t="n">
        <v>0</v>
      </c>
      <c r="AG1734" t="n">
        <v>0.9148135641761743</v>
      </c>
      <c r="AH1734" t="n">
        <v>57.40085768801576</v>
      </c>
      <c r="AI1734" t="n">
        <v>-68.12528829530193</v>
      </c>
      <c r="AJ1734" t="n">
        <v>-19.00032724715486</v>
      </c>
      <c r="AK1734" t="n">
        <v>-17.93315504639993</v>
      </c>
      <c r="AL1734" t="n">
        <v>-19.00032724715486</v>
      </c>
      <c r="AM1734" t="n">
        <v>2</v>
      </c>
      <c r="AN1734" t="n">
        <v>11.45923127657982</v>
      </c>
      <c r="AO1734" t="n">
        <v>-5.416929230151115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</row>
    <row r="1735" spans="1:49">
      <c r="A1735" t="n">
        <v>-101.3706969</v>
      </c>
      <c r="B1735" t="n">
        <v>79.92879735</v>
      </c>
      <c r="C1735" t="n">
        <v>65.44231659089458</v>
      </c>
      <c r="D1735" t="n">
        <v>103.984887710251</v>
      </c>
      <c r="E1735" t="n">
        <v>2606.31933702767</v>
      </c>
      <c r="F1735" t="n">
        <v>1732</v>
      </c>
      <c r="G1735" t="n">
        <v>119.0194157</v>
      </c>
      <c r="H1735" t="n">
        <v>-0.717315502837824</v>
      </c>
      <c r="I1735" t="n">
        <v>2.118003103177513</v>
      </c>
      <c r="J1735" t="n">
        <v>0</v>
      </c>
      <c r="K1735" t="n">
        <v>0</v>
      </c>
      <c r="L1735" t="n">
        <v>-0.330980128919972</v>
      </c>
      <c r="M1735" t="n">
        <v>0</v>
      </c>
      <c r="N1735" t="n">
        <v>90.73207891904507</v>
      </c>
      <c r="O1735" t="n">
        <v>-20.57069157443419</v>
      </c>
      <c r="P1735" t="b">
        <v>1</v>
      </c>
      <c r="Q1735" t="n">
        <v>0</v>
      </c>
      <c r="R1735" t="b">
        <v>0</v>
      </c>
      <c r="S1735" t="n">
        <v>-20.57069157443419</v>
      </c>
      <c r="T1735" t="n">
        <v>980.4621290662886</v>
      </c>
      <c r="U1735" t="n">
        <v>3866.942637037442</v>
      </c>
      <c r="V1735" t="n">
        <v>-200.3500481966288</v>
      </c>
      <c r="W1735" t="n">
        <v>5</v>
      </c>
      <c r="X1735" t="n">
        <v>2606.319337363236</v>
      </c>
      <c r="Y1735" t="b">
        <v>0</v>
      </c>
      <c r="Z1735" t="n">
        <v>2606.319337363236</v>
      </c>
      <c r="AA1735" t="b">
        <v>0</v>
      </c>
      <c r="AB1735" t="n">
        <v>-50.79869376182273</v>
      </c>
      <c r="AC1735" t="n">
        <v>-20.57069157443419</v>
      </c>
      <c r="AD1735" t="b">
        <v>0</v>
      </c>
      <c r="AE1735" t="n">
        <v>0</v>
      </c>
      <c r="AF1735" t="n">
        <v>0</v>
      </c>
      <c r="AG1735" t="n">
        <v>0.9161707448717955</v>
      </c>
      <c r="AH1735" t="n">
        <v>57.46137487910429</v>
      </c>
      <c r="AI1735" t="n">
        <v>-69.05085623484179</v>
      </c>
      <c r="AJ1735" t="n">
        <v>-18.84626582227734</v>
      </c>
      <c r="AK1735" t="n">
        <v>-18.25216247301906</v>
      </c>
      <c r="AL1735" t="n">
        <v>-18.84626582227734</v>
      </c>
      <c r="AM1735" t="n">
        <v>2</v>
      </c>
      <c r="AN1735" t="n">
        <v>11.4674394685033</v>
      </c>
      <c r="AO1735" t="n">
        <v>-5.254752793950383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</row>
    <row r="1736" spans="1:49">
      <c r="A1736" t="n">
        <v>-101.3706969</v>
      </c>
      <c r="B1736" t="n">
        <v>79.92879735</v>
      </c>
      <c r="C1736" t="n">
        <v>65.24478271476553</v>
      </c>
      <c r="D1736" t="n">
        <v>103.6710152956075</v>
      </c>
      <c r="E1736" t="n">
        <v>2550.77573340895</v>
      </c>
      <c r="F1736" t="n">
        <v>1733</v>
      </c>
      <c r="G1736" t="n">
        <v>116.48297775</v>
      </c>
      <c r="H1736" t="n">
        <v>-0.6894780558961475</v>
      </c>
      <c r="I1736" t="n">
        <v>2.118003103177513</v>
      </c>
      <c r="J1736" t="n">
        <v>0</v>
      </c>
      <c r="K1736" t="n">
        <v>0</v>
      </c>
      <c r="L1736" t="n">
        <v>-0.3221201545068844</v>
      </c>
      <c r="M1736" t="n">
        <v>0</v>
      </c>
      <c r="N1736" t="n">
        <v>90.75983197368048</v>
      </c>
      <c r="O1736" t="n">
        <v>-19.19650129305995</v>
      </c>
      <c r="P1736" t="b">
        <v>1</v>
      </c>
      <c r="Q1736" t="n">
        <v>0</v>
      </c>
      <c r="R1736" t="b">
        <v>0</v>
      </c>
      <c r="S1736" t="n">
        <v>-19.19650129305995</v>
      </c>
      <c r="T1736" t="n">
        <v>959.5673755668264</v>
      </c>
      <c r="U1736" t="n">
        <v>3784.533729235563</v>
      </c>
      <c r="V1736" t="n">
        <v>-191.037220438369</v>
      </c>
      <c r="W1736" t="n">
        <v>5</v>
      </c>
      <c r="X1736" t="n">
        <v>2550.77573350477</v>
      </c>
      <c r="Y1736" t="b">
        <v>0</v>
      </c>
      <c r="Z1736" t="n">
        <v>2550.77573350477</v>
      </c>
      <c r="AA1736" t="b">
        <v>0</v>
      </c>
      <c r="AB1736" t="n">
        <v>-48.43742911723353</v>
      </c>
      <c r="AC1736" t="n">
        <v>-19.19650129305995</v>
      </c>
      <c r="AD1736" t="b">
        <v>0</v>
      </c>
      <c r="AE1736" t="n">
        <v>0</v>
      </c>
      <c r="AF1736" t="n">
        <v>0</v>
      </c>
      <c r="AG1736" t="n">
        <v>0.9142979026888741</v>
      </c>
      <c r="AH1736" t="n">
        <v>57.52035753556544</v>
      </c>
      <c r="AI1736" t="n">
        <v>-65.70658731977392</v>
      </c>
      <c r="AJ1736" t="n">
        <v>-17.55132087120897</v>
      </c>
      <c r="AK1736" t="n">
        <v>-17.26915820254039</v>
      </c>
      <c r="AL1736" t="n">
        <v>-17.55132087120897</v>
      </c>
      <c r="AM1736" t="n">
        <v>2</v>
      </c>
      <c r="AN1736" t="n">
        <v>10.32804026484578</v>
      </c>
      <c r="AO1736" t="n">
        <v>-5.099621783819412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</row>
    <row r="1737" spans="1:49">
      <c r="A1737" t="n">
        <v>-101.3706969</v>
      </c>
      <c r="B1737" t="n">
        <v>79.92879735</v>
      </c>
      <c r="C1737" t="n">
        <v>65.05089189578811</v>
      </c>
      <c r="D1737" t="n">
        <v>103.36293153437</v>
      </c>
      <c r="E1737" t="n">
        <v>2497.68313114545</v>
      </c>
      <c r="F1737" t="n">
        <v>1734</v>
      </c>
      <c r="G1737" t="n">
        <v>114.0584665</v>
      </c>
      <c r="H1737" t="n">
        <v>-0.6588966069109148</v>
      </c>
      <c r="I1737" t="n">
        <v>2.118003103177513</v>
      </c>
      <c r="J1737" t="n">
        <v>0</v>
      </c>
      <c r="K1737" t="n">
        <v>0</v>
      </c>
      <c r="L1737" t="n">
        <v>-0.3105433003578041</v>
      </c>
      <c r="M1737" t="n">
        <v>0</v>
      </c>
      <c r="N1737" t="n">
        <v>90.78758502831589</v>
      </c>
      <c r="O1737" t="n">
        <v>-17.69585224634724</v>
      </c>
      <c r="P1737" t="b">
        <v>1</v>
      </c>
      <c r="Q1737" t="n">
        <v>0</v>
      </c>
      <c r="R1737" t="b">
        <v>0</v>
      </c>
      <c r="S1737" t="n">
        <v>-17.69585224634724</v>
      </c>
      <c r="T1737" t="n">
        <v>939.5946555854748</v>
      </c>
      <c r="U1737" t="n">
        <v>3705.761321629112</v>
      </c>
      <c r="V1737" t="n">
        <v>-179.8466396432441</v>
      </c>
      <c r="W1737" t="n">
        <v>5</v>
      </c>
      <c r="X1737" t="n">
        <v>2497.683130778022</v>
      </c>
      <c r="Y1737" t="b">
        <v>0</v>
      </c>
      <c r="Z1737" t="n">
        <v>2497.683130778022</v>
      </c>
      <c r="AA1737" t="b">
        <v>0</v>
      </c>
      <c r="AB1737" t="n">
        <v>-45.60006076147164</v>
      </c>
      <c r="AC1737" t="n">
        <v>-17.69585224634724</v>
      </c>
      <c r="AD1737" t="b">
        <v>0</v>
      </c>
      <c r="AE1737" t="n">
        <v>0</v>
      </c>
      <c r="AF1737" t="n">
        <v>0</v>
      </c>
      <c r="AG1737" t="n">
        <v>0.9116005965884957</v>
      </c>
      <c r="AH1737" t="n">
        <v>57.57662966645728</v>
      </c>
      <c r="AI1737" t="n">
        <v>-61.67513738075549</v>
      </c>
      <c r="AJ1737" t="n">
        <v>-16.13154946491202</v>
      </c>
      <c r="AK1737" t="n">
        <v>-16.07507661928385</v>
      </c>
      <c r="AL1737" t="n">
        <v>-16.13154946491202</v>
      </c>
      <c r="AM1737" t="n">
        <v>2</v>
      </c>
      <c r="AN1737" t="n">
        <v>9.054382286340832</v>
      </c>
      <c r="AO1737" t="n">
        <v>-4.953943514045748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</row>
    <row r="1738" spans="1:49">
      <c r="A1738" t="n">
        <v>-101.3706969</v>
      </c>
      <c r="B1738" t="n">
        <v>79.92879735</v>
      </c>
      <c r="C1738" t="n">
        <v>64.8605301681541</v>
      </c>
      <c r="D1738" t="n">
        <v>103.0604553400125</v>
      </c>
      <c r="E1738" t="n">
        <v>2446.40246934944</v>
      </c>
      <c r="F1738" t="n">
        <v>1735</v>
      </c>
      <c r="G1738" t="n">
        <v>111.7166988</v>
      </c>
      <c r="H1738" t="n">
        <v>-0.6468346414601864</v>
      </c>
      <c r="I1738" t="n">
        <v>2.118003103177513</v>
      </c>
      <c r="J1738" t="n">
        <v>0</v>
      </c>
      <c r="K1738" t="n">
        <v>0</v>
      </c>
      <c r="L1738" t="n">
        <v>-0.302003989486591</v>
      </c>
      <c r="M1738" t="n">
        <v>0</v>
      </c>
      <c r="N1738" t="n">
        <v>90.8153380829513</v>
      </c>
      <c r="O1738" t="n">
        <v>-17.20225430676614</v>
      </c>
      <c r="P1738" t="b">
        <v>1</v>
      </c>
      <c r="Q1738" t="n">
        <v>0</v>
      </c>
      <c r="R1738" t="b">
        <v>0</v>
      </c>
      <c r="S1738" t="n">
        <v>-17.20225430676614</v>
      </c>
      <c r="T1738" t="n">
        <v>920.3035631917096</v>
      </c>
      <c r="U1738" t="n">
        <v>3629.677253228102</v>
      </c>
      <c r="V1738" t="n">
        <v>-178.4948302764763</v>
      </c>
      <c r="W1738" t="n">
        <v>5</v>
      </c>
      <c r="X1738" t="n">
        <v>2446.402468675741</v>
      </c>
      <c r="Y1738" t="b">
        <v>0</v>
      </c>
      <c r="Z1738" t="n">
        <v>2446.402468675741</v>
      </c>
      <c r="AA1738" t="b">
        <v>0</v>
      </c>
      <c r="AB1738" t="n">
        <v>-45.25730990782867</v>
      </c>
      <c r="AC1738" t="n">
        <v>-17.20225430676614</v>
      </c>
      <c r="AD1738" t="b">
        <v>0</v>
      </c>
      <c r="AE1738" t="n">
        <v>0</v>
      </c>
      <c r="AF1738" t="n">
        <v>0</v>
      </c>
      <c r="AG1738" t="n">
        <v>0.9118724191135751</v>
      </c>
      <c r="AH1738" t="n">
        <v>57.63013543986805</v>
      </c>
      <c r="AI1738" t="n">
        <v>-61.22981108045179</v>
      </c>
      <c r="AJ1738" t="n">
        <v>-15.68626124891775</v>
      </c>
      <c r="AK1738" t="n">
        <v>-15.97250117262312</v>
      </c>
      <c r="AL1738" t="n">
        <v>-15.68626124891775</v>
      </c>
      <c r="AM1738" t="n">
        <v>2</v>
      </c>
      <c r="AN1738" t="n">
        <v>8.747620140817229</v>
      </c>
      <c r="AO1738" t="n">
        <v>-4.815605797416063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</row>
    <row r="1739" spans="1:49">
      <c r="A1739" t="n">
        <v>-101.3706969</v>
      </c>
      <c r="B1739" t="n">
        <v>79.92879735</v>
      </c>
      <c r="C1739" t="n">
        <v>64.67359921829785</v>
      </c>
      <c r="D1739" t="n">
        <v>102.763430496716</v>
      </c>
      <c r="E1739" t="n">
        <v>2395.21001709117</v>
      </c>
      <c r="F1739" t="n">
        <v>1736</v>
      </c>
      <c r="G1739" t="n">
        <v>109.3789593</v>
      </c>
      <c r="H1739" t="n">
        <v>-0.6533541605816549</v>
      </c>
      <c r="I1739" t="n">
        <v>2.118003103177513</v>
      </c>
      <c r="J1739" t="n">
        <v>0</v>
      </c>
      <c r="K1739" t="n">
        <v>0</v>
      </c>
      <c r="L1739" t="n">
        <v>-0.2961390846698739</v>
      </c>
      <c r="M1739" t="n">
        <v>0</v>
      </c>
      <c r="N1739" t="n">
        <v>90.84309113758671</v>
      </c>
      <c r="O1739" t="n">
        <v>-17.66349839227053</v>
      </c>
      <c r="P1739" t="b">
        <v>1</v>
      </c>
      <c r="Q1739" t="n">
        <v>0</v>
      </c>
      <c r="R1739" t="b">
        <v>0</v>
      </c>
      <c r="S1739" t="n">
        <v>-17.66349839227053</v>
      </c>
      <c r="T1739" t="n">
        <v>901.0456544388239</v>
      </c>
      <c r="U1739" t="n">
        <v>3553.724061106721</v>
      </c>
      <c r="V1739" t="n">
        <v>-187.1980449099298</v>
      </c>
      <c r="W1739" t="n">
        <v>5</v>
      </c>
      <c r="X1739" t="n">
        <v>2395.21001718593</v>
      </c>
      <c r="Y1739" t="b">
        <v>0</v>
      </c>
      <c r="Z1739" t="n">
        <v>2395.21001718593</v>
      </c>
      <c r="AA1739" t="b">
        <v>0</v>
      </c>
      <c r="AB1739" t="n">
        <v>-47.4640073301039</v>
      </c>
      <c r="AC1739" t="n">
        <v>-17.66349839227053</v>
      </c>
      <c r="AD1739" t="b">
        <v>0</v>
      </c>
      <c r="AE1739" t="n">
        <v>0</v>
      </c>
      <c r="AF1739" t="n">
        <v>0</v>
      </c>
      <c r="AG1739" t="n">
        <v>0.915222069427422</v>
      </c>
      <c r="AH1739" t="n">
        <v>57.68198881634234</v>
      </c>
      <c r="AI1739" t="n">
        <v>-64.45119734714542</v>
      </c>
      <c r="AJ1739" t="n">
        <v>-16.16602355190177</v>
      </c>
      <c r="AK1739" t="n">
        <v>-16.98719001704152</v>
      </c>
      <c r="AL1739" t="n">
        <v>-16.16602355190177</v>
      </c>
      <c r="AM1739" t="n">
        <v>2</v>
      </c>
      <c r="AN1739" t="n">
        <v>9.363171386458383</v>
      </c>
      <c r="AO1739" t="n">
        <v>-4.679779578831305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</row>
    <row r="1740" spans="1:49">
      <c r="A1740" t="n">
        <v>-101.3706969</v>
      </c>
      <c r="B1740" t="n">
        <v>79.92879735</v>
      </c>
      <c r="C1740" t="n">
        <v>64.49001923600213</v>
      </c>
      <c r="D1740" t="n">
        <v>102.471730189647</v>
      </c>
      <c r="E1740" t="n">
        <v>2343.550522275205</v>
      </c>
      <c r="F1740" t="n">
        <v>1737</v>
      </c>
      <c r="G1740" t="n">
        <v>107.01989195</v>
      </c>
      <c r="H1740" t="n">
        <v>-0.653754424546543</v>
      </c>
      <c r="I1740" t="n">
        <v>2.118003103177513</v>
      </c>
      <c r="J1740" t="n">
        <v>0</v>
      </c>
      <c r="K1740" t="n">
        <v>0</v>
      </c>
      <c r="L1740" t="n">
        <v>-0.2906518534627907</v>
      </c>
      <c r="M1740" t="n">
        <v>0</v>
      </c>
      <c r="N1740" t="n">
        <v>90.87084419222212</v>
      </c>
      <c r="O1740" t="n">
        <v>-17.77143356605443</v>
      </c>
      <c r="P1740" t="b">
        <v>1</v>
      </c>
      <c r="Q1740" t="n">
        <v>0</v>
      </c>
      <c r="R1740" t="b">
        <v>0</v>
      </c>
      <c r="S1740" t="n">
        <v>-17.77143356605443</v>
      </c>
      <c r="T1740" t="n">
        <v>881.6120504088575</v>
      </c>
      <c r="U1740" t="n">
        <v>3477.077926812534</v>
      </c>
      <c r="V1740" t="n">
        <v>-192.4936141620399</v>
      </c>
      <c r="W1740" t="n">
        <v>5</v>
      </c>
      <c r="X1740" t="n">
        <v>2343.550522671648</v>
      </c>
      <c r="Y1740" t="b">
        <v>0</v>
      </c>
      <c r="Z1740" t="n">
        <v>2343.550522671648</v>
      </c>
      <c r="AA1740" t="b">
        <v>0</v>
      </c>
      <c r="AB1740" t="n">
        <v>-48.80669730274846</v>
      </c>
      <c r="AC1740" t="n">
        <v>-17.77143356605443</v>
      </c>
      <c r="AD1740" t="b">
        <v>0</v>
      </c>
      <c r="AE1740" t="n">
        <v>0</v>
      </c>
      <c r="AF1740" t="n">
        <v>0</v>
      </c>
      <c r="AG1740" t="n">
        <v>0.9173746410537379</v>
      </c>
      <c r="AH1740" t="n">
        <v>57.73320879143156</v>
      </c>
      <c r="AI1740" t="n">
        <v>-66.4303062598328</v>
      </c>
      <c r="AJ1740" t="n">
        <v>-16.30306248866954</v>
      </c>
      <c r="AK1740" t="n">
        <v>-17.62360895708434</v>
      </c>
      <c r="AL1740" t="n">
        <v>-16.30306248866954</v>
      </c>
      <c r="AM1740" t="n">
        <v>2</v>
      </c>
      <c r="AN1740" t="n">
        <v>9.635036469840204</v>
      </c>
      <c r="AO1740" t="n">
        <v>-4.544968583328616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</row>
    <row r="1741" spans="1:49">
      <c r="A1741" t="n">
        <v>-101.3706969</v>
      </c>
      <c r="B1741" t="n">
        <v>79.92879735</v>
      </c>
      <c r="C1741" t="n">
        <v>64.30970826251252</v>
      </c>
      <c r="D1741" t="n">
        <v>102.1852241900435</v>
      </c>
      <c r="E1741" t="n">
        <v>2292.51188128806</v>
      </c>
      <c r="F1741" t="n">
        <v>1738</v>
      </c>
      <c r="G1741" t="n">
        <v>104.6891763</v>
      </c>
      <c r="H1741" t="n">
        <v>-0.6397806412322069</v>
      </c>
      <c r="I1741" t="n">
        <v>2.118003103177513</v>
      </c>
      <c r="J1741" t="n">
        <v>0</v>
      </c>
      <c r="K1741" t="n">
        <v>0</v>
      </c>
      <c r="L1741" t="n">
        <v>-0.2816766374905147</v>
      </c>
      <c r="M1741" t="n">
        <v>0</v>
      </c>
      <c r="N1741" t="n">
        <v>90.89859724685753</v>
      </c>
      <c r="O1741" t="n">
        <v>-17.1373218183289</v>
      </c>
      <c r="P1741" t="b">
        <v>1</v>
      </c>
      <c r="Q1741" t="n">
        <v>0</v>
      </c>
      <c r="R1741" t="b">
        <v>0</v>
      </c>
      <c r="S1741" t="n">
        <v>-17.1373218183289</v>
      </c>
      <c r="T1741" t="n">
        <v>862.4120029627574</v>
      </c>
      <c r="U1741" t="n">
        <v>3401.352939685115</v>
      </c>
      <c r="V1741" t="n">
        <v>-189.7577586610712</v>
      </c>
      <c r="W1741" t="n">
        <v>5</v>
      </c>
      <c r="X1741" t="n">
        <v>2292.511881347767</v>
      </c>
      <c r="Y1741" t="b">
        <v>0</v>
      </c>
      <c r="Z1741" t="n">
        <v>2292.511881347767</v>
      </c>
      <c r="AA1741" t="b">
        <v>0</v>
      </c>
      <c r="AB1741" t="n">
        <v>-48.11302197288823</v>
      </c>
      <c r="AC1741" t="n">
        <v>-17.1373218183289</v>
      </c>
      <c r="AD1741" t="b">
        <v>0</v>
      </c>
      <c r="AE1741" t="n">
        <v>0</v>
      </c>
      <c r="AF1741" t="n">
        <v>0</v>
      </c>
      <c r="AG1741" t="n">
        <v>0.9172863977285987</v>
      </c>
      <c r="AH1741" t="n">
        <v>57.7834332946939</v>
      </c>
      <c r="AI1741" t="n">
        <v>-65.47985253612399</v>
      </c>
      <c r="AJ1741" t="n">
        <v>-15.71983219745063</v>
      </c>
      <c r="AK1741" t="n">
        <v>-17.36683056323575</v>
      </c>
      <c r="AL1741" t="n">
        <v>-15.71983219745063</v>
      </c>
      <c r="AM1741" t="n">
        <v>2</v>
      </c>
      <c r="AN1741" t="n">
        <v>9.183047696198695</v>
      </c>
      <c r="AO1741" t="n">
        <v>-4.413954117376426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</row>
    <row r="1742" spans="1:49">
      <c r="A1742" t="n">
        <v>-101.3706969</v>
      </c>
      <c r="B1742" t="n">
        <v>79.92879735</v>
      </c>
      <c r="C1742" t="n">
        <v>64.13257657615468</v>
      </c>
      <c r="D1742" t="n">
        <v>101.903769934214</v>
      </c>
      <c r="E1742" t="n">
        <v>2243.18560290167</v>
      </c>
      <c r="F1742" t="n">
        <v>1739</v>
      </c>
      <c r="G1742" t="n">
        <v>102.4366569</v>
      </c>
      <c r="H1742" t="n">
        <v>-0.6064855521912929</v>
      </c>
      <c r="I1742" t="n">
        <v>2.118003103177513</v>
      </c>
      <c r="J1742" t="n">
        <v>0</v>
      </c>
      <c r="K1742" t="n">
        <v>0</v>
      </c>
      <c r="L1742" t="n">
        <v>-0.27006300268246</v>
      </c>
      <c r="M1742" t="n">
        <v>0</v>
      </c>
      <c r="N1742" t="n">
        <v>90.92635030149295</v>
      </c>
      <c r="O1742" t="n">
        <v>-15.56920356817424</v>
      </c>
      <c r="P1742" t="b">
        <v>1</v>
      </c>
      <c r="Q1742" t="n">
        <v>0</v>
      </c>
      <c r="R1742" t="b">
        <v>0</v>
      </c>
      <c r="S1742" t="n">
        <v>-15.56920356817424</v>
      </c>
      <c r="T1742" t="n">
        <v>843.856123203997</v>
      </c>
      <c r="U1742" t="n">
        <v>3328.168549916564</v>
      </c>
      <c r="V1742" t="n">
        <v>-176.1851794216264</v>
      </c>
      <c r="W1742" t="n">
        <v>5</v>
      </c>
      <c r="X1742" t="n">
        <v>2243.185602643764</v>
      </c>
      <c r="Y1742" t="b">
        <v>0</v>
      </c>
      <c r="Z1742" t="n">
        <v>2243.185602643764</v>
      </c>
      <c r="AA1742" t="b">
        <v>0</v>
      </c>
      <c r="AB1742" t="n">
        <v>-44.67169863631501</v>
      </c>
      <c r="AC1742" t="n">
        <v>-15.56920356817424</v>
      </c>
      <c r="AD1742" t="b">
        <v>0</v>
      </c>
      <c r="AE1742" t="n">
        <v>0</v>
      </c>
      <c r="AF1742" t="n">
        <v>0</v>
      </c>
      <c r="AG1742" t="n">
        <v>0.9139563841910942</v>
      </c>
      <c r="AH1742" t="n">
        <v>57.83191743687336</v>
      </c>
      <c r="AI1742" t="n">
        <v>-60.57564415626216</v>
      </c>
      <c r="AJ1742" t="n">
        <v>-14.22957299790361</v>
      </c>
      <c r="AK1742" t="n">
        <v>-15.90394551994715</v>
      </c>
      <c r="AL1742" t="n">
        <v>-14.22957299790361</v>
      </c>
      <c r="AM1742" t="n">
        <v>2</v>
      </c>
      <c r="AN1742" t="n">
        <v>7.817924076737922</v>
      </c>
      <c r="AO1742" t="n">
        <v>-4.289346327021297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</row>
    <row r="1743" spans="1:49">
      <c r="A1743" t="n">
        <v>-101.3706969</v>
      </c>
      <c r="B1743" t="n">
        <v>79.92879735</v>
      </c>
      <c r="C1743" t="n">
        <v>63.95852429682064</v>
      </c>
      <c r="D1743" t="n">
        <v>101.6272087171745</v>
      </c>
      <c r="E1743" t="n">
        <v>2197.79242772</v>
      </c>
      <c r="F1743" t="n">
        <v>1740</v>
      </c>
      <c r="G1743" t="n">
        <v>100.363745445</v>
      </c>
      <c r="H1743" t="n">
        <v>-0.5388028625026049</v>
      </c>
      <c r="I1743" t="n">
        <v>2.118003103177513</v>
      </c>
      <c r="J1743" t="n">
        <v>0</v>
      </c>
      <c r="K1743" t="n">
        <v>0</v>
      </c>
      <c r="L1743" t="n">
        <v>-0.2572716352308871</v>
      </c>
      <c r="M1743" t="n">
        <v>0</v>
      </c>
      <c r="N1743" t="n">
        <v>90.95410335612836</v>
      </c>
      <c r="O1743" t="n">
        <v>-12.41024272643856</v>
      </c>
      <c r="P1743" t="b">
        <v>1</v>
      </c>
      <c r="Q1743" t="n">
        <v>0</v>
      </c>
      <c r="R1743" t="b">
        <v>0</v>
      </c>
      <c r="S1743" t="n">
        <v>-12.41024272643856</v>
      </c>
      <c r="T1743" t="n">
        <v>826.7798237903106</v>
      </c>
      <c r="U1743" t="n">
        <v>3260.819625028985</v>
      </c>
      <c r="V1743" t="n">
        <v>-143.3381476941226</v>
      </c>
      <c r="W1743" t="n">
        <v>5</v>
      </c>
      <c r="X1743" t="n">
        <v>2197.792427269536</v>
      </c>
      <c r="Y1743" t="b">
        <v>0</v>
      </c>
      <c r="Z1743" t="n">
        <v>2197.792427269536</v>
      </c>
      <c r="AA1743" t="b">
        <v>0</v>
      </c>
      <c r="AB1743" t="n">
        <v>-36.34334373583231</v>
      </c>
      <c r="AC1743" t="n">
        <v>-12.41024272643856</v>
      </c>
      <c r="AD1743" t="b">
        <v>0</v>
      </c>
      <c r="AE1743" t="n">
        <v>0</v>
      </c>
      <c r="AF1743" t="n">
        <v>0</v>
      </c>
      <c r="AG1743" t="n">
        <v>0.902014108392155</v>
      </c>
      <c r="AH1743" t="n">
        <v>57.8777384701143</v>
      </c>
      <c r="AI1743" t="n">
        <v>-48.63829198199761</v>
      </c>
      <c r="AJ1743" t="n">
        <v>-11.1942140278187</v>
      </c>
      <c r="AK1743" t="n">
        <v>-12.2949482461653</v>
      </c>
      <c r="AL1743" t="n">
        <v>-11.1942140278187</v>
      </c>
      <c r="AM1743" t="n">
        <v>2</v>
      </c>
      <c r="AN1743" t="n">
        <v>4.896418223528292</v>
      </c>
      <c r="AO1743" t="n">
        <v>-4.176383951549771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</row>
    <row r="1744" spans="1:49">
      <c r="A1744" t="n">
        <v>-82.11026448</v>
      </c>
      <c r="B1744" t="n">
        <v>60.67131268999999</v>
      </c>
      <c r="C1744" t="n">
        <v>63.79522102772458</v>
      </c>
      <c r="D1744" t="n">
        <v>101.36772719231</v>
      </c>
      <c r="E1744" t="n">
        <v>2158.8466487582</v>
      </c>
      <c r="F1744" t="n">
        <v>1741</v>
      </c>
      <c r="G1744" t="n">
        <v>98.58525892500001</v>
      </c>
      <c r="H1744" t="n">
        <v>-0.4478013102982921</v>
      </c>
      <c r="I1744" t="n">
        <v>1.715582513385743</v>
      </c>
      <c r="J1744" t="n">
        <v>0</v>
      </c>
      <c r="K1744" t="n">
        <v>0</v>
      </c>
      <c r="L1744" t="n">
        <v>-0.243384454566115</v>
      </c>
      <c r="M1744" t="n">
        <v>0</v>
      </c>
      <c r="N1744" t="n">
        <v>90.97851309745475</v>
      </c>
      <c r="O1744" t="n">
        <v>-8.255356245454466</v>
      </c>
      <c r="P1744" t="b">
        <v>1</v>
      </c>
      <c r="Q1744" t="n">
        <v>0</v>
      </c>
      <c r="R1744" t="b">
        <v>0</v>
      </c>
      <c r="S1744" t="n">
        <v>-8.255356245454466</v>
      </c>
      <c r="T1744" t="n">
        <v>812.128947967578</v>
      </c>
      <c r="U1744" t="n">
        <v>3203.036570784128</v>
      </c>
      <c r="V1744" t="n">
        <v>-97.06936983862431</v>
      </c>
      <c r="W1744" t="n">
        <v>5</v>
      </c>
      <c r="X1744" t="n">
        <v>2158.846648708502</v>
      </c>
      <c r="Y1744" t="b">
        <v>0</v>
      </c>
      <c r="Z1744" t="n">
        <v>2158.846648708502</v>
      </c>
      <c r="AA1744" t="b">
        <v>0</v>
      </c>
      <c r="AB1744" t="n">
        <v>-24.61190918829217</v>
      </c>
      <c r="AC1744" t="n">
        <v>-8.255356245454466</v>
      </c>
      <c r="AD1744" t="b">
        <v>0</v>
      </c>
      <c r="AE1744" t="n">
        <v>0</v>
      </c>
      <c r="AF1744" t="n">
        <v>0</v>
      </c>
      <c r="AG1744" t="n">
        <v>0.8708416199373481</v>
      </c>
      <c r="AH1744" t="n">
        <v>57.91933179640735</v>
      </c>
      <c r="AI1744" t="n">
        <v>-31.79981434315022</v>
      </c>
      <c r="AJ1744" t="n">
        <v>-7.189107805951472</v>
      </c>
      <c r="AK1744" t="n">
        <v>-7.187905154858061</v>
      </c>
      <c r="AL1744" t="n">
        <v>-7.189107805951472</v>
      </c>
      <c r="AM1744" t="n">
        <v>2</v>
      </c>
      <c r="AN1744" t="n">
        <v>1.390356388980108</v>
      </c>
      <c r="AO1744" t="n">
        <v>-4.080746256022367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</row>
    <row r="1745" spans="1:49">
      <c r="A1745" t="n">
        <v>-31.42491603</v>
      </c>
      <c r="B1745" t="n">
        <v>9.993721484999998</v>
      </c>
      <c r="C1745" t="n">
        <v>63.64998967050522</v>
      </c>
      <c r="D1745" t="n">
        <v>101.1369611198485</v>
      </c>
      <c r="E1745" t="n">
        <v>2126.69141555314</v>
      </c>
      <c r="F1745" t="n">
        <v>1742</v>
      </c>
      <c r="G1745" t="n">
        <v>97.116867465</v>
      </c>
      <c r="H1745" t="n">
        <v>-0.3757235463042257</v>
      </c>
      <c r="I1745" t="n">
        <v>0.6565809617969863</v>
      </c>
      <c r="J1745" t="n">
        <v>0</v>
      </c>
      <c r="K1745" t="n">
        <v>0</v>
      </c>
      <c r="L1745" t="n">
        <v>-0.2300160589328308</v>
      </c>
      <c r="M1745" t="n">
        <v>0</v>
      </c>
      <c r="N1745" t="n">
        <v>90.99078133255458</v>
      </c>
      <c r="O1745" t="n">
        <v>-5.068246348462901</v>
      </c>
      <c r="P1745" t="b">
        <v>1</v>
      </c>
      <c r="Q1745" t="n">
        <v>0</v>
      </c>
      <c r="R1745" t="b">
        <v>0</v>
      </c>
      <c r="S1745" t="n">
        <v>-5.068246348462901</v>
      </c>
      <c r="T1745" t="n">
        <v>800.0325836163761</v>
      </c>
      <c r="U1745" t="n">
        <v>3155.328509782987</v>
      </c>
      <c r="V1745" t="n">
        <v>-60.49527049404102</v>
      </c>
      <c r="W1745" t="n">
        <v>5</v>
      </c>
      <c r="X1745" t="n">
        <v>2126.691415593733</v>
      </c>
      <c r="Y1745" t="b">
        <v>0</v>
      </c>
      <c r="Z1745" t="n">
        <v>2126.691415593733</v>
      </c>
      <c r="AA1745" t="b">
        <v>0</v>
      </c>
      <c r="AB1745" t="n">
        <v>-15.33855742749519</v>
      </c>
      <c r="AC1745" t="n">
        <v>-5.068246348462901</v>
      </c>
      <c r="AD1745" t="b">
        <v>0</v>
      </c>
      <c r="AE1745" t="n">
        <v>0</v>
      </c>
      <c r="AF1745" t="n">
        <v>0</v>
      </c>
      <c r="AG1745" t="n">
        <v>0.8125032936216009</v>
      </c>
      <c r="AH1745" t="n">
        <v>57.95580200414507</v>
      </c>
      <c r="AI1745" t="n">
        <v>-18.49054663092569</v>
      </c>
      <c r="AJ1745" t="n">
        <v>-4.117966851011759</v>
      </c>
      <c r="AK1745" t="n">
        <v>-3.151989203430494</v>
      </c>
      <c r="AL1745" t="n">
        <v>-4.117966851011759</v>
      </c>
      <c r="AM1745" t="n">
        <v>2</v>
      </c>
      <c r="AN1745" t="n">
        <v>0</v>
      </c>
      <c r="AO1745" t="n">
        <v>-3.459658397406461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</row>
    <row r="1746" spans="1:49">
      <c r="A1746" t="n">
        <v>0</v>
      </c>
      <c r="B1746" t="n">
        <v>-21.42638506</v>
      </c>
      <c r="C1746" t="n">
        <v>63.51574341370415</v>
      </c>
      <c r="D1746" t="n">
        <v>100.923649876204</v>
      </c>
      <c r="E1746" t="n">
        <v>2098.80692825302</v>
      </c>
      <c r="F1746" t="n">
        <v>1743</v>
      </c>
      <c r="G1746" t="n">
        <v>95.84350263499999</v>
      </c>
      <c r="H1746" t="n">
        <v>-0.3341014128181516</v>
      </c>
      <c r="I1746" t="n">
        <v>-0</v>
      </c>
      <c r="J1746" t="n">
        <v>0</v>
      </c>
      <c r="K1746" t="n">
        <v>0</v>
      </c>
      <c r="L1746" t="n">
        <v>-0.217329084405067</v>
      </c>
      <c r="M1746" t="n">
        <v>0</v>
      </c>
      <c r="N1746" t="n">
        <v>90.98879649512835</v>
      </c>
      <c r="O1746" t="n">
        <v>-3.321549803552318</v>
      </c>
      <c r="P1746" t="b">
        <v>1</v>
      </c>
      <c r="Q1746" t="n">
        <v>0</v>
      </c>
      <c r="R1746" t="b">
        <v>0</v>
      </c>
      <c r="S1746" t="n">
        <v>-3.321549803552318</v>
      </c>
      <c r="T1746" t="n">
        <v>789.5428161699716</v>
      </c>
      <c r="U1746" t="n">
        <v>3113.956866974368</v>
      </c>
      <c r="V1746" t="n">
        <v>-40.17320346417745</v>
      </c>
      <c r="W1746" t="n">
        <v>5</v>
      </c>
      <c r="X1746" t="n">
        <v>2098.806928340724</v>
      </c>
      <c r="Y1746" t="b">
        <v>0</v>
      </c>
      <c r="Z1746" t="n">
        <v>2098.806928340724</v>
      </c>
      <c r="AA1746" t="b">
        <v>0</v>
      </c>
      <c r="AB1746" t="n">
        <v>-10.18590351525797</v>
      </c>
      <c r="AC1746" t="n">
        <v>-3.321549803552318</v>
      </c>
      <c r="AD1746" t="b">
        <v>0</v>
      </c>
      <c r="AE1746" t="n">
        <v>0</v>
      </c>
      <c r="AF1746" t="n">
        <v>0</v>
      </c>
      <c r="AG1746" t="n">
        <v>0.7347799861182158</v>
      </c>
      <c r="AH1746" t="n">
        <v>57.98830558342073</v>
      </c>
      <c r="AI1746" t="n">
        <v>-11.10444813582009</v>
      </c>
      <c r="AJ1746" t="n">
        <v>-2.440608318545135</v>
      </c>
      <c r="AK1746" t="n">
        <v>-0.9185446205621162</v>
      </c>
      <c r="AL1746" t="n">
        <v>-2.440608318545135</v>
      </c>
      <c r="AM1746" t="n">
        <v>0</v>
      </c>
      <c r="AN1746" t="n">
        <v>0</v>
      </c>
      <c r="AO1746" t="n">
        <v>-2.439272984309371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</row>
    <row r="1747" spans="1:49">
      <c r="A1747" t="n">
        <v>0</v>
      </c>
      <c r="B1747" t="n">
        <v>-21.42638506</v>
      </c>
      <c r="C1747" t="n">
        <v>63.38860815594491</v>
      </c>
      <c r="D1747" t="n">
        <v>100.721637689124</v>
      </c>
      <c r="E1747" t="n">
        <v>2073.90457664987</v>
      </c>
      <c r="F1747" t="n">
        <v>1744</v>
      </c>
      <c r="G1747" t="n">
        <v>94.706319135</v>
      </c>
      <c r="H1747" t="n">
        <v>-0.2966610774231633</v>
      </c>
      <c r="I1747" t="n">
        <v>-0</v>
      </c>
      <c r="J1747" t="n">
        <v>0</v>
      </c>
      <c r="K1747" t="n">
        <v>0</v>
      </c>
      <c r="L1747" t="n">
        <v>-0.2035340725399113</v>
      </c>
      <c r="M1747" t="n">
        <v>0</v>
      </c>
      <c r="N1747" t="n">
        <v>90.98135677809363</v>
      </c>
      <c r="O1747" t="n">
        <v>-1.785206846060838</v>
      </c>
      <c r="P1747" t="b">
        <v>1</v>
      </c>
      <c r="Q1747" t="n">
        <v>0</v>
      </c>
      <c r="R1747" t="b">
        <v>0</v>
      </c>
      <c r="S1747" t="n">
        <v>-1.785206846060838</v>
      </c>
      <c r="T1747" t="n">
        <v>780.1748878450719</v>
      </c>
      <c r="U1747" t="n">
        <v>3077.009757660964</v>
      </c>
      <c r="V1747" t="n">
        <v>-21.85083101894173</v>
      </c>
      <c r="W1747" t="n">
        <v>5</v>
      </c>
      <c r="X1747" t="n">
        <v>2073.904576663489</v>
      </c>
      <c r="Y1747" t="b">
        <v>0</v>
      </c>
      <c r="Z1747" t="n">
        <v>2073.904576663489</v>
      </c>
      <c r="AA1747" t="b">
        <v>0</v>
      </c>
      <c r="AB1747" t="n">
        <v>-5.540271556526807</v>
      </c>
      <c r="AC1747" t="n">
        <v>-1.785206846060838</v>
      </c>
      <c r="AD1747" t="b">
        <v>0</v>
      </c>
      <c r="AE1747" t="n">
        <v>0</v>
      </c>
      <c r="AF1747" t="n">
        <v>0</v>
      </c>
      <c r="AG1747" t="n">
        <v>0.5407356696520466</v>
      </c>
      <c r="AH1747" t="n">
        <v>58.01843750931407</v>
      </c>
      <c r="AI1747" t="n">
        <v>-4.444840430523309</v>
      </c>
      <c r="AJ1747" t="n">
        <v>-0.9653250193721256</v>
      </c>
      <c r="AK1747" t="n">
        <v>1.095431126003499</v>
      </c>
      <c r="AL1747" t="n">
        <v>-0.9653250193721256</v>
      </c>
      <c r="AM1747" t="n">
        <v>0</v>
      </c>
      <c r="AN1747" t="n">
        <v>0</v>
      </c>
      <c r="AO1747" t="n">
        <v>-0.9642583183397179</v>
      </c>
      <c r="AP1747" t="n">
        <v>0</v>
      </c>
      <c r="AQ1747" t="n">
        <v>0.4784112310952814</v>
      </c>
      <c r="AR1747" t="n">
        <v>1</v>
      </c>
      <c r="AS1747" t="n">
        <v>0</v>
      </c>
      <c r="AT1747" t="n">
        <v>0</v>
      </c>
      <c r="AU1747" t="n">
        <v>0</v>
      </c>
      <c r="AV1747" t="n">
        <v>0.4725628416992894</v>
      </c>
      <c r="AW1747" t="n">
        <v>0.148565734880573</v>
      </c>
    </row>
    <row r="1748" spans="1:49">
      <c r="A1748" t="n">
        <v>0</v>
      </c>
      <c r="B1748" t="n">
        <v>-21.42638506</v>
      </c>
      <c r="C1748" t="n">
        <v>63.26864606860839</v>
      </c>
      <c r="D1748" t="n">
        <v>100.531023346127</v>
      </c>
      <c r="E1748" t="n">
        <v>2051.627570862705</v>
      </c>
      <c r="F1748" t="n">
        <v>1745</v>
      </c>
      <c r="G1748" t="n">
        <v>93.68902391</v>
      </c>
      <c r="H1748" t="n">
        <v>-0.274653214989188</v>
      </c>
      <c r="I1748" t="n">
        <v>-0</v>
      </c>
      <c r="J1748" t="n">
        <v>0</v>
      </c>
      <c r="K1748" t="n">
        <v>0</v>
      </c>
      <c r="L1748" t="n">
        <v>-0.1902145681041142</v>
      </c>
      <c r="M1748" t="n">
        <v>0</v>
      </c>
      <c r="N1748" t="n">
        <v>90.9739170610589</v>
      </c>
      <c r="O1748" t="n">
        <v>-0.9475896927060697</v>
      </c>
      <c r="P1748" t="b">
        <v>1</v>
      </c>
      <c r="Q1748" t="n">
        <v>0</v>
      </c>
      <c r="R1748" t="b">
        <v>0</v>
      </c>
      <c r="S1748" t="n">
        <v>-0.9475896927060697</v>
      </c>
      <c r="T1748" t="n">
        <v>771.7945791674814</v>
      </c>
      <c r="U1748" t="n">
        <v>3043.957820236546</v>
      </c>
      <c r="V1748" t="n">
        <v>-11.72438270658345</v>
      </c>
      <c r="W1748" t="n">
        <v>5</v>
      </c>
      <c r="X1748" t="n">
        <v>2051.627570839432</v>
      </c>
      <c r="Y1748" t="b">
        <v>0</v>
      </c>
      <c r="Z1748" t="n">
        <v>2051.627570839432</v>
      </c>
      <c r="AA1748" t="b">
        <v>0</v>
      </c>
      <c r="AB1748" t="n">
        <v>-2.972713667997831</v>
      </c>
      <c r="AC1748" t="n">
        <v>-0.9475896927060697</v>
      </c>
      <c r="AD1748" t="b">
        <v>0</v>
      </c>
      <c r="AE1748" t="n">
        <v>0</v>
      </c>
      <c r="AF1748" t="n">
        <v>0</v>
      </c>
      <c r="AG1748" t="n">
        <v>0.1750228850172107</v>
      </c>
      <c r="AH1748" t="n">
        <v>58.0464809365604</v>
      </c>
      <c r="AI1748" t="n">
        <v>-0.7719479562360163</v>
      </c>
      <c r="AJ1748" t="n">
        <v>-0.1658498818299884</v>
      </c>
      <c r="AK1748" t="n">
        <v>2.200765711761815</v>
      </c>
      <c r="AL1748" t="n">
        <v>-0.1658498818299884</v>
      </c>
      <c r="AM1748" t="n">
        <v>0</v>
      </c>
      <c r="AN1748" t="n">
        <v>0</v>
      </c>
      <c r="AO1748" t="n">
        <v>-0.1649311220692393</v>
      </c>
      <c r="AP1748" t="n">
        <v>0</v>
      </c>
      <c r="AQ1748" t="n">
        <v>0.6012422424066113</v>
      </c>
      <c r="AR1748" t="n">
        <v>1</v>
      </c>
      <c r="AS1748" t="n">
        <v>0</v>
      </c>
      <c r="AT1748" t="n">
        <v>0</v>
      </c>
      <c r="AU1748" t="n">
        <v>0</v>
      </c>
      <c r="AV1748" t="n">
        <v>0.5948498157706672</v>
      </c>
      <c r="AW1748" t="n">
        <v>0.1870106835013887</v>
      </c>
    </row>
    <row r="1749" spans="1:49">
      <c r="A1749" t="n">
        <v>0</v>
      </c>
      <c r="B1749" t="n">
        <v>-21.42638506</v>
      </c>
      <c r="C1749" t="n">
        <v>63.1512133939425</v>
      </c>
      <c r="D1749" t="n">
        <v>100.3444281257135</v>
      </c>
      <c r="E1749" t="n">
        <v>2030.11894224461</v>
      </c>
      <c r="F1749" t="n">
        <v>1746</v>
      </c>
      <c r="G1749" t="n">
        <v>92.706817175</v>
      </c>
      <c r="H1749" t="n">
        <v>-0.2709776959534231</v>
      </c>
      <c r="I1749" t="n">
        <v>-0</v>
      </c>
      <c r="J1749" t="n">
        <v>0</v>
      </c>
      <c r="K1749" t="n">
        <v>0</v>
      </c>
      <c r="L1749" t="n">
        <v>-0.1790183931504025</v>
      </c>
      <c r="M1749" t="n">
        <v>0</v>
      </c>
      <c r="N1749" t="n">
        <v>90.96647734402417</v>
      </c>
      <c r="O1749" t="n">
        <v>-0.9233277008837387</v>
      </c>
      <c r="P1749" t="b">
        <v>1</v>
      </c>
      <c r="Q1749" t="n">
        <v>0</v>
      </c>
      <c r="R1749" t="b">
        <v>0</v>
      </c>
      <c r="S1749" t="n">
        <v>-0.9233277008837387</v>
      </c>
      <c r="T1749" t="n">
        <v>763.7033236280597</v>
      </c>
      <c r="U1749" t="n">
        <v>3012.045908389067</v>
      </c>
      <c r="V1749" t="n">
        <v>-11.54522939545757</v>
      </c>
      <c r="W1749" t="n">
        <v>5</v>
      </c>
      <c r="X1749" t="n">
        <v>2030.118942254232</v>
      </c>
      <c r="Y1749" t="b">
        <v>0</v>
      </c>
      <c r="Z1749" t="n">
        <v>2030.118942254232</v>
      </c>
      <c r="AA1749" t="b">
        <v>0</v>
      </c>
      <c r="AB1749" t="n">
        <v>-2.927289400470986</v>
      </c>
      <c r="AC1749" t="n">
        <v>-0.9233277008837387</v>
      </c>
      <c r="AD1749" t="b">
        <v>0</v>
      </c>
      <c r="AE1749" t="n">
        <v>0</v>
      </c>
      <c r="AF1749" t="n">
        <v>0</v>
      </c>
      <c r="AG1749" t="n">
        <v>0.1672197333420996</v>
      </c>
      <c r="AH1749" t="n">
        <v>58.07321974549389</v>
      </c>
      <c r="AI1749" t="n">
        <v>-0.7262619480147074</v>
      </c>
      <c r="AJ1749" t="n">
        <v>-0.1543986119291527</v>
      </c>
      <c r="AK1749" t="n">
        <v>2.201027452456279</v>
      </c>
      <c r="AL1749" t="n">
        <v>-0.1543986119291527</v>
      </c>
      <c r="AM1749" t="n">
        <v>0</v>
      </c>
      <c r="AN1749" t="n">
        <v>0</v>
      </c>
      <c r="AO1749" t="n">
        <v>-0.1535385331548458</v>
      </c>
      <c r="AP1749" t="n">
        <v>0</v>
      </c>
      <c r="AQ1749" t="n">
        <v>0.5954268683584697</v>
      </c>
      <c r="AR1749" t="n">
        <v>1</v>
      </c>
      <c r="AS1749" t="n">
        <v>0</v>
      </c>
      <c r="AT1749" t="n">
        <v>0</v>
      </c>
      <c r="AU1749" t="n">
        <v>0</v>
      </c>
      <c r="AV1749" t="n">
        <v>0.5888541858956081</v>
      </c>
      <c r="AW1749" t="n">
        <v>0.1851257592545794</v>
      </c>
    </row>
    <row r="1750" spans="1:49">
      <c r="A1750" t="n">
        <v>0</v>
      </c>
      <c r="B1750" t="n">
        <v>-21.42638506</v>
      </c>
      <c r="C1750" t="n">
        <v>63.03621151347486</v>
      </c>
      <c r="D1750" t="n">
        <v>100.1616953275815</v>
      </c>
      <c r="E1750" t="n">
        <v>2009.263295863425</v>
      </c>
      <c r="F1750" t="n">
        <v>1747</v>
      </c>
      <c r="G1750" t="n">
        <v>91.754429335</v>
      </c>
      <c r="H1750" t="n">
        <v>-0.2535981470304431</v>
      </c>
      <c r="I1750" t="n">
        <v>-0</v>
      </c>
      <c r="J1750" t="n">
        <v>0</v>
      </c>
      <c r="K1750" t="n">
        <v>0</v>
      </c>
      <c r="L1750" t="n">
        <v>-0.1677283129473335</v>
      </c>
      <c r="M1750" t="n">
        <v>0</v>
      </c>
      <c r="N1750" t="n">
        <v>90.95903762698944</v>
      </c>
      <c r="O1750" t="n">
        <v>-0.3002660385146087</v>
      </c>
      <c r="P1750" t="b">
        <v>1</v>
      </c>
      <c r="Q1750" t="n">
        <v>0</v>
      </c>
      <c r="R1750" t="b">
        <v>0</v>
      </c>
      <c r="S1750" t="n">
        <v>-0.3002660385146087</v>
      </c>
      <c r="T1750" t="n">
        <v>755.8577111806173</v>
      </c>
      <c r="U1750" t="n">
        <v>2981.102812896355</v>
      </c>
      <c r="V1750" t="n">
        <v>-3.793477811921292</v>
      </c>
      <c r="W1750" t="n">
        <v>5</v>
      </c>
      <c r="X1750" t="n">
        <v>2009.263295892143</v>
      </c>
      <c r="Y1750" t="b">
        <v>0</v>
      </c>
      <c r="Z1750" t="n">
        <v>2009.263295892143</v>
      </c>
      <c r="AA1750" t="b">
        <v>0</v>
      </c>
      <c r="AB1750" t="n">
        <v>-0.9618351450104695</v>
      </c>
      <c r="AC1750" t="n">
        <v>-0.3002660385146087</v>
      </c>
      <c r="AD1750" t="b">
        <v>0</v>
      </c>
      <c r="AE1750" t="n">
        <v>0</v>
      </c>
      <c r="AF1750" t="n">
        <v>0</v>
      </c>
      <c r="AG1750" t="n">
        <v>0</v>
      </c>
      <c r="AH1750" t="n">
        <v>58.09952037353778</v>
      </c>
      <c r="AI1750" t="n">
        <v>2.081911553727663</v>
      </c>
      <c r="AJ1750" t="n">
        <v>0.4380540946381904</v>
      </c>
      <c r="AK1750" t="n">
        <v>3.043746698738132</v>
      </c>
      <c r="AL1750" t="n">
        <v>0.4380540946381904</v>
      </c>
      <c r="AM1750" t="n">
        <v>0</v>
      </c>
      <c r="AN1750" t="n">
        <v>0</v>
      </c>
      <c r="AO1750" t="n">
        <v>0.4388088241719964</v>
      </c>
      <c r="AP1750" t="n">
        <v>0</v>
      </c>
      <c r="AQ1750" t="n">
        <v>0.6856989319525256</v>
      </c>
      <c r="AR1750" t="n">
        <v>1</v>
      </c>
      <c r="AS1750" t="n">
        <v>0</v>
      </c>
      <c r="AT1750" t="n">
        <v>0</v>
      </c>
      <c r="AU1750" t="n">
        <v>0</v>
      </c>
      <c r="AV1750" t="n">
        <v>0.6786950861307816</v>
      </c>
      <c r="AW1750" t="n">
        <v>0.213370213088011</v>
      </c>
    </row>
    <row r="1751" spans="1:49">
      <c r="A1751" t="n">
        <v>0</v>
      </c>
      <c r="B1751" t="n">
        <v>-21.42638506</v>
      </c>
      <c r="C1751" t="n">
        <v>62.92835935345133</v>
      </c>
      <c r="D1751" t="n">
        <v>99.99032311257474</v>
      </c>
      <c r="E1751" t="n">
        <v>1990.433946686615</v>
      </c>
      <c r="F1751" t="n">
        <v>1748</v>
      </c>
      <c r="G1751" t="n">
        <v>90.89457379</v>
      </c>
      <c r="H1751" t="n">
        <v>-0.2248325367581412</v>
      </c>
      <c r="I1751" t="n">
        <v>-0</v>
      </c>
      <c r="J1751" t="n">
        <v>0</v>
      </c>
      <c r="K1751" t="n">
        <v>0</v>
      </c>
      <c r="L1751" t="n">
        <v>-0.1570026103115556</v>
      </c>
      <c r="M1751" t="n">
        <v>0</v>
      </c>
      <c r="N1751" t="n">
        <v>90.95159790995471</v>
      </c>
      <c r="O1751" t="n">
        <v>0.8135153066096634</v>
      </c>
      <c r="P1751" t="b">
        <v>1</v>
      </c>
      <c r="Q1751" t="n">
        <v>0</v>
      </c>
      <c r="R1751" t="b">
        <v>0</v>
      </c>
      <c r="S1751" t="n">
        <v>0.8135153066096634</v>
      </c>
      <c r="T1751" t="n">
        <v>748.7743643721843</v>
      </c>
      <c r="U1751" t="n">
        <v>2953.166093083895</v>
      </c>
      <c r="V1751" t="n">
        <v>10.37495313582799</v>
      </c>
      <c r="W1751" t="n">
        <v>5</v>
      </c>
      <c r="X1751" t="n">
        <v>1990.433946738545</v>
      </c>
      <c r="Y1751" t="b">
        <v>0</v>
      </c>
      <c r="Z1751" t="n">
        <v>1990.433946738545</v>
      </c>
      <c r="AA1751" t="b">
        <v>0</v>
      </c>
      <c r="AB1751" t="n">
        <v>2.630566210909735</v>
      </c>
      <c r="AC1751" t="n">
        <v>0.8135153066096634</v>
      </c>
      <c r="AD1751" t="b">
        <v>0</v>
      </c>
      <c r="AE1751" t="n">
        <v>0</v>
      </c>
      <c r="AF1751" t="n">
        <v>0</v>
      </c>
      <c r="AG1751" t="n">
        <v>0.6476457866206559</v>
      </c>
      <c r="AH1751" t="n">
        <v>58.09952037353778</v>
      </c>
      <c r="AI1751" t="n">
        <v>6.026314549553442</v>
      </c>
      <c r="AJ1751" t="n">
        <v>1.25611147855141</v>
      </c>
      <c r="AK1751" t="n">
        <v>2.123397322684399</v>
      </c>
      <c r="AL1751" t="n">
        <v>1.25611147855141</v>
      </c>
      <c r="AM1751" t="n">
        <v>0</v>
      </c>
      <c r="AN1751" t="n">
        <v>0</v>
      </c>
      <c r="AO1751" t="n">
        <v>1.256712380354633</v>
      </c>
      <c r="AP1751" t="n">
        <v>0</v>
      </c>
      <c r="AQ1751" t="n">
        <v>0.8146768663705209</v>
      </c>
      <c r="AR1751" t="n">
        <v>1</v>
      </c>
      <c r="AS1751" t="n">
        <v>0</v>
      </c>
      <c r="AT1751" t="n">
        <v>0</v>
      </c>
      <c r="AU1751" t="n">
        <v>0</v>
      </c>
      <c r="AV1751" t="n">
        <v>0.8071636550294635</v>
      </c>
      <c r="AW1751" t="n">
        <v>0.2537585501795536</v>
      </c>
    </row>
    <row r="1752" spans="1:49">
      <c r="A1752" t="n">
        <v>0</v>
      </c>
      <c r="B1752" t="n">
        <v>-21.42638506</v>
      </c>
      <c r="C1752" t="n">
        <v>62.82929188642272</v>
      </c>
      <c r="D1752" t="n">
        <v>99.83290937829165</v>
      </c>
      <c r="E1752" t="n">
        <v>1973.852766666195</v>
      </c>
      <c r="F1752" t="n">
        <v>1749</v>
      </c>
      <c r="G1752" t="n">
        <v>90.137382475</v>
      </c>
      <c r="H1752" t="n">
        <v>-0.1946107559370045</v>
      </c>
      <c r="I1752" t="n">
        <v>-0</v>
      </c>
      <c r="J1752" t="n">
        <v>0</v>
      </c>
      <c r="K1752" t="n">
        <v>0</v>
      </c>
      <c r="L1752" t="n">
        <v>-0.1474764689966404</v>
      </c>
      <c r="M1752" t="n">
        <v>0</v>
      </c>
      <c r="N1752" t="n">
        <v>90.94415819291999</v>
      </c>
      <c r="O1752" t="n">
        <v>1.985929687585506</v>
      </c>
      <c r="P1752" t="b">
        <v>1</v>
      </c>
      <c r="Q1752" t="n">
        <v>0</v>
      </c>
      <c r="R1752" t="b">
        <v>0</v>
      </c>
      <c r="S1752" t="n">
        <v>1.985929687585506</v>
      </c>
      <c r="T1752" t="n">
        <v>742.5367483962608</v>
      </c>
      <c r="U1752" t="n">
        <v>2928.564935674853</v>
      </c>
      <c r="V1752" t="n">
        <v>25.5397886039846</v>
      </c>
      <c r="W1752" t="n">
        <v>5</v>
      </c>
      <c r="X1752" t="n">
        <v>1973.852766644851</v>
      </c>
      <c r="Y1752" t="b">
        <v>0</v>
      </c>
      <c r="Z1752" t="n">
        <v>1973.852766644851</v>
      </c>
      <c r="AA1752" t="b">
        <v>0</v>
      </c>
      <c r="AB1752" t="n">
        <v>6.475605629813541</v>
      </c>
      <c r="AC1752" t="n">
        <v>1.985929687585506</v>
      </c>
      <c r="AD1752" t="b">
        <v>0</v>
      </c>
      <c r="AE1752" t="n">
        <v>0</v>
      </c>
      <c r="AF1752" t="n">
        <v>0</v>
      </c>
      <c r="AG1752" t="n">
        <v>0.8071302420806092</v>
      </c>
      <c r="AH1752" t="n">
        <v>58.10932486395478</v>
      </c>
      <c r="AI1752" t="n">
        <v>11.90356027498559</v>
      </c>
      <c r="AJ1752" t="n">
        <v>2.460482316294089</v>
      </c>
      <c r="AK1752" t="n">
        <v>2.295836788615347</v>
      </c>
      <c r="AL1752" t="n">
        <v>2.460482316294089</v>
      </c>
      <c r="AM1752" t="n">
        <v>0</v>
      </c>
      <c r="AN1752" t="n">
        <v>0</v>
      </c>
      <c r="AO1752" t="n">
        <v>2.460928458511446</v>
      </c>
      <c r="AP1752" t="n">
        <v>0</v>
      </c>
      <c r="AQ1752" t="n">
        <v>1.009867016466262</v>
      </c>
      <c r="AR1752" t="n">
        <v>1</v>
      </c>
      <c r="AS1752" t="n">
        <v>0</v>
      </c>
      <c r="AT1752" t="n">
        <v>0</v>
      </c>
      <c r="AU1752" t="n">
        <v>0</v>
      </c>
      <c r="AV1752" t="n">
        <v>1.001707280162041</v>
      </c>
      <c r="AW1752" t="n">
        <v>0.3149197632157321</v>
      </c>
    </row>
    <row r="1753" spans="1:49">
      <c r="A1753" t="n">
        <v>0</v>
      </c>
      <c r="B1753" t="n">
        <v>-21.42638506</v>
      </c>
      <c r="C1753" t="n">
        <v>62.74076738115096</v>
      </c>
      <c r="D1753" t="n">
        <v>99.69224793444585</v>
      </c>
      <c r="E1753" t="n">
        <v>1959.92218214689</v>
      </c>
      <c r="F1753" t="n">
        <v>1750</v>
      </c>
      <c r="G1753" t="n">
        <v>89.50123248</v>
      </c>
      <c r="H1753" t="n">
        <v>-0.1578421978271543</v>
      </c>
      <c r="I1753" t="n">
        <v>-0</v>
      </c>
      <c r="J1753" t="n">
        <v>0</v>
      </c>
      <c r="K1753" t="n">
        <v>0</v>
      </c>
      <c r="L1753" t="n">
        <v>-0.1373517045942425</v>
      </c>
      <c r="M1753" t="n">
        <v>0</v>
      </c>
      <c r="N1753" t="n">
        <v>90.93671847588526</v>
      </c>
      <c r="O1753" t="n">
        <v>3.437005902007297</v>
      </c>
      <c r="P1753" t="b">
        <v>1</v>
      </c>
      <c r="Q1753" t="n">
        <v>0</v>
      </c>
      <c r="R1753" t="b">
        <v>0</v>
      </c>
      <c r="S1753" t="n">
        <v>3.437005902007297</v>
      </c>
      <c r="T1753" t="n">
        <v>737.2962506603674</v>
      </c>
      <c r="U1753" t="n">
        <v>2907.896412604489</v>
      </c>
      <c r="V1753" t="n">
        <v>44.5153338227779</v>
      </c>
      <c r="W1753" t="n">
        <v>5</v>
      </c>
      <c r="X1753" t="n">
        <v>1959.922182095426</v>
      </c>
      <c r="Y1753" t="b">
        <v>0</v>
      </c>
      <c r="Z1753" t="n">
        <v>1959.922182095426</v>
      </c>
      <c r="AA1753" t="b">
        <v>0</v>
      </c>
      <c r="AB1753" t="n">
        <v>11.28684934654612</v>
      </c>
      <c r="AC1753" t="n">
        <v>3.437005902007297</v>
      </c>
      <c r="AD1753" t="b">
        <v>0</v>
      </c>
      <c r="AE1753" t="n">
        <v>0</v>
      </c>
      <c r="AF1753" t="n">
        <v>0</v>
      </c>
      <c r="AG1753" t="n">
        <v>0.869453985208767</v>
      </c>
      <c r="AH1753" t="n">
        <v>58.12242596607911</v>
      </c>
      <c r="AI1753" t="n">
        <v>19.26044110973978</v>
      </c>
      <c r="AJ1753" t="n">
        <v>3.953062451237173</v>
      </c>
      <c r="AK1753" t="n">
        <v>2.514373829997762</v>
      </c>
      <c r="AL1753" t="n">
        <v>3.953062451237173</v>
      </c>
      <c r="AM1753" t="n">
        <v>0</v>
      </c>
      <c r="AN1753" t="n">
        <v>0</v>
      </c>
      <c r="AO1753" t="n">
        <v>3.95336754311961</v>
      </c>
      <c r="AP1753" t="n">
        <v>0</v>
      </c>
      <c r="AQ1753" t="n">
        <v>1.25621781620035</v>
      </c>
      <c r="AR1753" t="n">
        <v>1</v>
      </c>
      <c r="AS1753" t="n">
        <v>0</v>
      </c>
      <c r="AT1753" t="n">
        <v>0</v>
      </c>
      <c r="AU1753" t="n">
        <v>0</v>
      </c>
      <c r="AV1753" t="n">
        <v>1.247340384292035</v>
      </c>
      <c r="AW1753" t="n">
        <v>0.3921426411187953</v>
      </c>
    </row>
    <row r="1754" spans="1:49">
      <c r="A1754" t="n">
        <v>0</v>
      </c>
      <c r="B1754" t="n">
        <v>-21.42638506</v>
      </c>
      <c r="C1754" t="n">
        <v>62.6631337535284</v>
      </c>
      <c r="D1754" t="n">
        <v>99.56889160368914</v>
      </c>
      <c r="E1754" t="n">
        <v>1948.621097023905</v>
      </c>
      <c r="F1754" t="n">
        <v>1751</v>
      </c>
      <c r="G1754" t="n">
        <v>88.98516044</v>
      </c>
      <c r="H1754" t="n">
        <v>-0.1342054819210343</v>
      </c>
      <c r="I1754" t="n">
        <v>-0</v>
      </c>
      <c r="J1754" t="n">
        <v>0</v>
      </c>
      <c r="K1754" t="n">
        <v>0</v>
      </c>
      <c r="L1754" t="n">
        <v>-0.1271100650667684</v>
      </c>
      <c r="M1754" t="n">
        <v>0</v>
      </c>
      <c r="N1754" t="n">
        <v>90.92927875885053</v>
      </c>
      <c r="O1754" t="n">
        <v>4.339220220327172</v>
      </c>
      <c r="P1754" t="b">
        <v>1</v>
      </c>
      <c r="Q1754" t="n">
        <v>0</v>
      </c>
      <c r="R1754" t="b">
        <v>0</v>
      </c>
      <c r="S1754" t="n">
        <v>4.339220220327172</v>
      </c>
      <c r="T1754" t="n">
        <v>733.0449351240403</v>
      </c>
      <c r="U1754" t="n">
        <v>2891.129224129215</v>
      </c>
      <c r="V1754" t="n">
        <v>56.52654953103357</v>
      </c>
      <c r="W1754" t="n">
        <v>5</v>
      </c>
      <c r="X1754" t="n">
        <v>1948.621097063091</v>
      </c>
      <c r="Y1754" t="b">
        <v>0</v>
      </c>
      <c r="Z1754" t="n">
        <v>1948.621097063091</v>
      </c>
      <c r="AA1754" t="b">
        <v>0</v>
      </c>
      <c r="AB1754" t="n">
        <v>14.33228943484624</v>
      </c>
      <c r="AC1754" t="n">
        <v>4.339220220327172</v>
      </c>
      <c r="AD1754" t="b">
        <v>0</v>
      </c>
      <c r="AE1754" t="n">
        <v>0</v>
      </c>
      <c r="AF1754" t="n">
        <v>0</v>
      </c>
      <c r="AG1754" t="n">
        <v>0.8891326106299779</v>
      </c>
      <c r="AH1754" t="n">
        <v>58.13777297427304</v>
      </c>
      <c r="AI1754" t="n">
        <v>23.91603246784334</v>
      </c>
      <c r="AJ1754" t="n">
        <v>4.880284637465608</v>
      </c>
      <c r="AK1754" t="n">
        <v>2.651508083798479</v>
      </c>
      <c r="AL1754" t="n">
        <v>4.880284637465608</v>
      </c>
      <c r="AM1754" t="n">
        <v>0</v>
      </c>
      <c r="AN1754" t="n">
        <v>0</v>
      </c>
      <c r="AO1754" t="n">
        <v>4.880510631248904</v>
      </c>
      <c r="AP1754" t="n">
        <v>0</v>
      </c>
      <c r="AQ1754" t="n">
        <v>1.409791896013249</v>
      </c>
      <c r="AR1754" t="n">
        <v>1</v>
      </c>
      <c r="AS1754" t="n">
        <v>0</v>
      </c>
      <c r="AT1754" t="n">
        <v>0</v>
      </c>
      <c r="AU1754" t="n">
        <v>0</v>
      </c>
      <c r="AV1754" t="n">
        <v>1.400466398585534</v>
      </c>
      <c r="AW1754" t="n">
        <v>0.4402828604408279</v>
      </c>
    </row>
    <row r="1755" spans="1:49">
      <c r="A1755" t="n">
        <v>0</v>
      </c>
      <c r="B1755" t="n">
        <v>-21.42638506</v>
      </c>
      <c r="C1755" t="n">
        <v>62.59036125966895</v>
      </c>
      <c r="D1755" t="n">
        <v>99.45325939510344</v>
      </c>
      <c r="E1755" t="n">
        <v>1938.20622830648</v>
      </c>
      <c r="F1755" t="n">
        <v>1752</v>
      </c>
      <c r="G1755" t="n">
        <v>88.509558095</v>
      </c>
      <c r="H1755" t="n">
        <v>-0.1317311953220397</v>
      </c>
      <c r="I1755" t="n">
        <v>-0</v>
      </c>
      <c r="J1755" t="n">
        <v>0</v>
      </c>
      <c r="K1755" t="n">
        <v>0</v>
      </c>
      <c r="L1755" t="n">
        <v>-0.1183239171122532</v>
      </c>
      <c r="M1755" t="n">
        <v>0</v>
      </c>
      <c r="N1755" t="n">
        <v>90.9218390418158</v>
      </c>
      <c r="O1755" t="n">
        <v>4.354758748739825</v>
      </c>
      <c r="P1755" t="b">
        <v>1</v>
      </c>
      <c r="Q1755" t="n">
        <v>0</v>
      </c>
      <c r="R1755" t="b">
        <v>0</v>
      </c>
      <c r="S1755" t="n">
        <v>4.354758748739825</v>
      </c>
      <c r="T1755" t="n">
        <v>729.1270021966682</v>
      </c>
      <c r="U1755" t="n">
        <v>2875.676896663659</v>
      </c>
      <c r="V1755" t="n">
        <v>57.0337989469501</v>
      </c>
      <c r="W1755" t="n">
        <v>5</v>
      </c>
      <c r="X1755" t="n">
        <v>1938.206228351306</v>
      </c>
      <c r="Y1755" t="b">
        <v>0</v>
      </c>
      <c r="Z1755" t="n">
        <v>1938.206228351306</v>
      </c>
      <c r="AA1755" t="b">
        <v>0</v>
      </c>
      <c r="AB1755" t="n">
        <v>14.46090236991635</v>
      </c>
      <c r="AC1755" t="n">
        <v>4.354758748739825</v>
      </c>
      <c r="AD1755" t="b">
        <v>0</v>
      </c>
      <c r="AE1755" t="n">
        <v>0</v>
      </c>
      <c r="AF1755" t="n">
        <v>0</v>
      </c>
      <c r="AG1755" t="n">
        <v>0.8899601388006889</v>
      </c>
      <c r="AH1755" t="n">
        <v>58.15422787783456</v>
      </c>
      <c r="AI1755" t="n">
        <v>24.10820870179693</v>
      </c>
      <c r="AJ1755" t="n">
        <v>4.893206514404457</v>
      </c>
      <c r="AK1755" t="n">
        <v>2.652863939309761</v>
      </c>
      <c r="AL1755" t="n">
        <v>4.893206514404457</v>
      </c>
      <c r="AM1755" t="n">
        <v>0</v>
      </c>
      <c r="AN1755" t="n">
        <v>0</v>
      </c>
      <c r="AO1755" t="n">
        <v>4.893415670914124</v>
      </c>
      <c r="AP1755" t="n">
        <v>0</v>
      </c>
      <c r="AQ1755" t="n">
        <v>1.409038368759185</v>
      </c>
      <c r="AR1755" t="n">
        <v>1</v>
      </c>
      <c r="AS1755" t="n">
        <v>0</v>
      </c>
      <c r="AT1755" t="n">
        <v>0</v>
      </c>
      <c r="AU1755" t="n">
        <v>0</v>
      </c>
      <c r="AV1755" t="n">
        <v>1.399624090558665</v>
      </c>
      <c r="AW1755" t="n">
        <v>0.440018053096777</v>
      </c>
    </row>
    <row r="1756" spans="1:49">
      <c r="A1756" t="n">
        <v>0</v>
      </c>
      <c r="B1756" t="n">
        <v>-21.42638506</v>
      </c>
      <c r="C1756" t="n">
        <v>62.51866955108579</v>
      </c>
      <c r="D1756" t="n">
        <v>99.3393445055469</v>
      </c>
      <c r="E1756" t="n">
        <v>1927.729754169615</v>
      </c>
      <c r="F1756" t="n">
        <v>1753</v>
      </c>
      <c r="G1756" t="n">
        <v>88.03114249500001</v>
      </c>
      <c r="H1756" t="n">
        <v>-0.1338846909574496</v>
      </c>
      <c r="I1756" t="n">
        <v>-0</v>
      </c>
      <c r="J1756" t="n">
        <v>0</v>
      </c>
      <c r="K1756" t="n">
        <v>0</v>
      </c>
      <c r="L1756" t="n">
        <v>-0.1117824515746599</v>
      </c>
      <c r="M1756" t="n">
        <v>0</v>
      </c>
      <c r="N1756" t="n">
        <v>90.91439932478107</v>
      </c>
      <c r="O1756" t="n">
        <v>4.177370459398132</v>
      </c>
      <c r="P1756" t="b">
        <v>1</v>
      </c>
      <c r="Q1756" t="n">
        <v>0</v>
      </c>
      <c r="R1756" t="b">
        <v>0</v>
      </c>
      <c r="S1756" t="n">
        <v>4.177370459398132</v>
      </c>
      <c r="T1756" t="n">
        <v>725.1858941430305</v>
      </c>
      <c r="U1756" t="n">
        <v>2860.133166500112</v>
      </c>
      <c r="V1756" t="n">
        <v>55.0078949225792</v>
      </c>
      <c r="W1756" t="n">
        <v>5</v>
      </c>
      <c r="X1756" t="n">
        <v>1927.729754221076</v>
      </c>
      <c r="Y1756" t="b">
        <v>0</v>
      </c>
      <c r="Z1756" t="n">
        <v>1927.729754221076</v>
      </c>
      <c r="AA1756" t="b">
        <v>0</v>
      </c>
      <c r="AB1756" t="n">
        <v>13.94723502093793</v>
      </c>
      <c r="AC1756" t="n">
        <v>4.177370459398132</v>
      </c>
      <c r="AD1756" t="b">
        <v>0</v>
      </c>
      <c r="AE1756" t="n">
        <v>0</v>
      </c>
      <c r="AF1756" t="n">
        <v>0</v>
      </c>
      <c r="AG1756" t="n">
        <v>0.8874563096308651</v>
      </c>
      <c r="AH1756" t="n">
        <v>58.17061844428245</v>
      </c>
      <c r="AI1756" t="n">
        <v>23.31746003658459</v>
      </c>
      <c r="AJ1756" t="n">
        <v>4.707128017531023</v>
      </c>
      <c r="AK1756" t="n">
        <v>2.624233002552053</v>
      </c>
      <c r="AL1756" t="n">
        <v>4.707128017531023</v>
      </c>
      <c r="AM1756" t="n">
        <v>0</v>
      </c>
      <c r="AN1756" t="n">
        <v>0</v>
      </c>
      <c r="AO1756" t="n">
        <v>4.707341275950815</v>
      </c>
      <c r="AP1756" t="n">
        <v>0</v>
      </c>
      <c r="AQ1756" t="n">
        <v>1.374482325022465</v>
      </c>
      <c r="AR1756" t="n">
        <v>1</v>
      </c>
      <c r="AS1756" t="n">
        <v>0</v>
      </c>
      <c r="AT1756" t="n">
        <v>0</v>
      </c>
      <c r="AU1756" t="n">
        <v>0</v>
      </c>
      <c r="AV1756" t="n">
        <v>1.365056609607526</v>
      </c>
      <c r="AW1756" t="n">
        <v>0.4291506239269141</v>
      </c>
    </row>
    <row r="1757" spans="1:49">
      <c r="A1757" t="n">
        <v>0</v>
      </c>
      <c r="B1757" t="n">
        <v>-21.42638506</v>
      </c>
      <c r="C1757" t="n">
        <v>62.4476741141896</v>
      </c>
      <c r="D1757" t="n">
        <v>99.22653596027885</v>
      </c>
      <c r="E1757" t="n">
        <v>1917.11102297558</v>
      </c>
      <c r="F1757" t="n">
        <v>1754</v>
      </c>
      <c r="G1757" t="n">
        <v>87.54623062499999</v>
      </c>
      <c r="H1757" t="n">
        <v>-0.1355029325148394</v>
      </c>
      <c r="I1757" t="n">
        <v>-0</v>
      </c>
      <c r="J1757" t="n">
        <v>0</v>
      </c>
      <c r="K1757" t="n">
        <v>0</v>
      </c>
      <c r="L1757" t="n">
        <v>-0.1089113018827204</v>
      </c>
      <c r="M1757" t="n">
        <v>0</v>
      </c>
      <c r="N1757" t="n">
        <v>90.90695960774634</v>
      </c>
      <c r="O1757" t="n">
        <v>4.022946895907102</v>
      </c>
      <c r="P1757" t="b">
        <v>1</v>
      </c>
      <c r="Q1757" t="n">
        <v>0</v>
      </c>
      <c r="R1757" t="b">
        <v>0</v>
      </c>
      <c r="S1757" t="n">
        <v>4.022946895907102</v>
      </c>
      <c r="T1757" t="n">
        <v>721.1912708988019</v>
      </c>
      <c r="U1757" t="n">
        <v>2844.378372424875</v>
      </c>
      <c r="V1757" t="n">
        <v>53.26785640224329</v>
      </c>
      <c r="W1757" t="n">
        <v>5</v>
      </c>
      <c r="X1757" t="n">
        <v>1917.111023014366</v>
      </c>
      <c r="Y1757" t="b">
        <v>0</v>
      </c>
      <c r="Z1757" t="n">
        <v>1917.111023014366</v>
      </c>
      <c r="AA1757" t="b">
        <v>0</v>
      </c>
      <c r="AB1757" t="n">
        <v>13.50604878353025</v>
      </c>
      <c r="AC1757" t="n">
        <v>4.022946895907102</v>
      </c>
      <c r="AD1757" t="b">
        <v>0</v>
      </c>
      <c r="AE1757" t="n">
        <v>0</v>
      </c>
      <c r="AF1757" t="n">
        <v>0</v>
      </c>
      <c r="AG1757" t="n">
        <v>0.8851937027553166</v>
      </c>
      <c r="AH1757" t="n">
        <v>58.18669910806067</v>
      </c>
      <c r="AI1757" t="n">
        <v>22.63758540577849</v>
      </c>
      <c r="AJ1757" t="n">
        <v>4.544707992595286</v>
      </c>
      <c r="AK1757" t="n">
        <v>2.598937358997716</v>
      </c>
      <c r="AL1757" t="n">
        <v>4.544707992595286</v>
      </c>
      <c r="AM1757" t="n">
        <v>0</v>
      </c>
      <c r="AN1757" t="n">
        <v>0</v>
      </c>
      <c r="AO1757" t="n">
        <v>4.544926271772494</v>
      </c>
      <c r="AP1757" t="n">
        <v>0</v>
      </c>
      <c r="AQ1757" t="n">
        <v>1.343900985407695</v>
      </c>
      <c r="AR1757" t="n">
        <v>1</v>
      </c>
      <c r="AS1757" t="n">
        <v>0</v>
      </c>
      <c r="AT1757" t="n">
        <v>0</v>
      </c>
      <c r="AU1757" t="n">
        <v>0</v>
      </c>
      <c r="AV1757" t="n">
        <v>1.334456985927344</v>
      </c>
      <c r="AW1757" t="n">
        <v>0.4195306217219839</v>
      </c>
    </row>
    <row r="1758" spans="1:49">
      <c r="A1758" t="n">
        <v>0</v>
      </c>
      <c r="B1758" t="n">
        <v>-21.42638506</v>
      </c>
      <c r="C1758" t="n">
        <v>62.37750360581005</v>
      </c>
      <c r="D1758" t="n">
        <v>99.11503818919545</v>
      </c>
      <c r="E1758" t="n">
        <v>1906.387670530045</v>
      </c>
      <c r="F1758" t="n">
        <v>1755</v>
      </c>
      <c r="G1758" t="n">
        <v>87.05654115</v>
      </c>
      <c r="H1758" t="n">
        <v>-0.1362713664832231</v>
      </c>
      <c r="I1758" t="n">
        <v>-0</v>
      </c>
      <c r="J1758" t="n">
        <v>0</v>
      </c>
      <c r="K1758" t="n">
        <v>0</v>
      </c>
      <c r="L1758" t="n">
        <v>-0.1091667034390267</v>
      </c>
      <c r="M1758" t="n">
        <v>0</v>
      </c>
      <c r="N1758" t="n">
        <v>90.89951989071162</v>
      </c>
      <c r="O1758" t="n">
        <v>3.904402077601759</v>
      </c>
      <c r="P1758" t="b">
        <v>1</v>
      </c>
      <c r="Q1758" t="n">
        <v>0</v>
      </c>
      <c r="R1758" t="b">
        <v>0</v>
      </c>
      <c r="S1758" t="n">
        <v>3.904402077601759</v>
      </c>
      <c r="T1758" t="n">
        <v>717.1572905400843</v>
      </c>
      <c r="U1758" t="n">
        <v>2828.468353890093</v>
      </c>
      <c r="V1758" t="n">
        <v>51.98900425321858</v>
      </c>
      <c r="W1758" t="n">
        <v>5</v>
      </c>
      <c r="X1758" t="n">
        <v>1906.387670521922</v>
      </c>
      <c r="Y1758" t="b">
        <v>0</v>
      </c>
      <c r="Z1758" t="n">
        <v>1906.387670521922</v>
      </c>
      <c r="AA1758" t="b">
        <v>0</v>
      </c>
      <c r="AB1758" t="n">
        <v>13.18179621024812</v>
      </c>
      <c r="AC1758" t="n">
        <v>3.904402077601759</v>
      </c>
      <c r="AD1758" t="b">
        <v>0</v>
      </c>
      <c r="AE1758" t="n">
        <v>0</v>
      </c>
      <c r="AF1758" t="n">
        <v>0</v>
      </c>
      <c r="AG1758" t="n">
        <v>0.8834933671201006</v>
      </c>
      <c r="AH1758" t="n">
        <v>58.20249666169619</v>
      </c>
      <c r="AI1758" t="n">
        <v>22.13662475650793</v>
      </c>
      <c r="AJ1758" t="n">
        <v>4.419277181818392</v>
      </c>
      <c r="AK1758" t="n">
        <v>2.579063613706563</v>
      </c>
      <c r="AL1758" t="n">
        <v>4.419277181818392</v>
      </c>
      <c r="AM1758" t="n">
        <v>0</v>
      </c>
      <c r="AN1758" t="n">
        <v>0</v>
      </c>
      <c r="AO1758" t="n">
        <v>4.41949908677149</v>
      </c>
      <c r="AP1758" t="n">
        <v>0</v>
      </c>
      <c r="AQ1758" t="n">
        <v>1.31956839190634</v>
      </c>
      <c r="AR1758" t="n">
        <v>1</v>
      </c>
      <c r="AS1758" t="n">
        <v>0</v>
      </c>
      <c r="AT1758" t="n">
        <v>0</v>
      </c>
      <c r="AU1758" t="n">
        <v>0</v>
      </c>
      <c r="AV1758" t="n">
        <v>1.310093885204602</v>
      </c>
      <c r="AW1758" t="n">
        <v>0.4118712764593979</v>
      </c>
    </row>
    <row r="1759" spans="1:49">
      <c r="A1759" t="n">
        <v>0</v>
      </c>
      <c r="B1759" t="n">
        <v>-21.42638506</v>
      </c>
      <c r="C1759" t="n">
        <v>62.30826589612966</v>
      </c>
      <c r="D1759" t="n">
        <v>99.00502259314865</v>
      </c>
      <c r="E1759" t="n">
        <v>1895.59241559803</v>
      </c>
      <c r="F1759" t="n">
        <v>1756</v>
      </c>
      <c r="G1759" t="n">
        <v>86.56356820000001</v>
      </c>
      <c r="H1759" t="n">
        <v>-0.1382969557189195</v>
      </c>
      <c r="I1759" t="n">
        <v>-0</v>
      </c>
      <c r="J1759" t="n">
        <v>0</v>
      </c>
      <c r="K1759" t="n">
        <v>0</v>
      </c>
      <c r="L1759" t="n">
        <v>-0.1104996767163779</v>
      </c>
      <c r="M1759" t="n">
        <v>0</v>
      </c>
      <c r="N1759" t="n">
        <v>90.89208017367689</v>
      </c>
      <c r="O1759" t="n">
        <v>3.735335815193321</v>
      </c>
      <c r="P1759" t="b">
        <v>1</v>
      </c>
      <c r="Q1759" t="n">
        <v>0</v>
      </c>
      <c r="R1759" t="b">
        <v>0</v>
      </c>
      <c r="S1759" t="n">
        <v>3.735335815193321</v>
      </c>
      <c r="T1759" t="n">
        <v>713.0962614610356</v>
      </c>
      <c r="U1759" t="n">
        <v>2812.451655202325</v>
      </c>
      <c r="V1759" t="n">
        <v>50.0210581285199</v>
      </c>
      <c r="W1759" t="n">
        <v>5</v>
      </c>
      <c r="X1759" t="n">
        <v>1895.592415606367</v>
      </c>
      <c r="Y1759" t="b">
        <v>0</v>
      </c>
      <c r="Z1759" t="n">
        <v>1895.592415606367</v>
      </c>
      <c r="AA1759" t="b">
        <v>0</v>
      </c>
      <c r="AB1759" t="n">
        <v>12.68282406909734</v>
      </c>
      <c r="AC1759" t="n">
        <v>3.735335815193321</v>
      </c>
      <c r="AD1759" t="b">
        <v>0</v>
      </c>
      <c r="AE1759" t="n">
        <v>0</v>
      </c>
      <c r="AF1759" t="n">
        <v>0</v>
      </c>
      <c r="AG1759" t="n">
        <v>0.8806163316757982</v>
      </c>
      <c r="AH1759" t="n">
        <v>58.2180557811391</v>
      </c>
      <c r="AI1759" t="n">
        <v>21.36826869598317</v>
      </c>
      <c r="AJ1759" t="n">
        <v>4.241728980979762</v>
      </c>
      <c r="AK1759" t="n">
        <v>2.551022302663679</v>
      </c>
      <c r="AL1759" t="n">
        <v>4.241728980979762</v>
      </c>
      <c r="AM1759" t="n">
        <v>0</v>
      </c>
      <c r="AN1759" t="n">
        <v>0</v>
      </c>
      <c r="AO1759" t="n">
        <v>4.241960709699799</v>
      </c>
      <c r="AP1759" t="n">
        <v>0</v>
      </c>
      <c r="AQ1759" t="n">
        <v>1.28635973332739</v>
      </c>
      <c r="AR1759" t="n">
        <v>1</v>
      </c>
      <c r="AS1759" t="n">
        <v>0</v>
      </c>
      <c r="AT1759" t="n">
        <v>0</v>
      </c>
      <c r="AU1759" t="n">
        <v>0</v>
      </c>
      <c r="AV1759" t="n">
        <v>1.276877983148891</v>
      </c>
      <c r="AW1759" t="n">
        <v>0.4014287607489309</v>
      </c>
    </row>
    <row r="1760" spans="1:49">
      <c r="A1760" t="n">
        <v>0</v>
      </c>
      <c r="B1760" t="n">
        <v>-21.42638506</v>
      </c>
      <c r="C1760" t="n">
        <v>62.23892901902851</v>
      </c>
      <c r="D1760" t="n">
        <v>98.89484942454561</v>
      </c>
      <c r="E1760" t="n">
        <v>1884.39790518745</v>
      </c>
      <c r="F1760" t="n">
        <v>1757</v>
      </c>
      <c r="G1760" t="n">
        <v>86.052362965</v>
      </c>
      <c r="H1760" t="n">
        <v>-0.1473559648077671</v>
      </c>
      <c r="I1760" t="n">
        <v>-0</v>
      </c>
      <c r="J1760" t="n">
        <v>0</v>
      </c>
      <c r="K1760" t="n">
        <v>0</v>
      </c>
      <c r="L1760" t="n">
        <v>-0.1117586069447325</v>
      </c>
      <c r="M1760" t="n">
        <v>0</v>
      </c>
      <c r="N1760" t="n">
        <v>90.88464045664216</v>
      </c>
      <c r="O1760" t="n">
        <v>3.279466944811576</v>
      </c>
      <c r="P1760" t="b">
        <v>1</v>
      </c>
      <c r="Q1760" t="n">
        <v>0</v>
      </c>
      <c r="R1760" t="b">
        <v>0</v>
      </c>
      <c r="S1760" t="n">
        <v>3.279466944811576</v>
      </c>
      <c r="T1760" t="n">
        <v>708.8850378539453</v>
      </c>
      <c r="U1760" t="n">
        <v>2795.84258929596</v>
      </c>
      <c r="V1760" t="n">
        <v>44.17726546070309</v>
      </c>
      <c r="W1760" t="n">
        <v>5</v>
      </c>
      <c r="X1760" t="n">
        <v>1884.397905185477</v>
      </c>
      <c r="Y1760" t="b">
        <v>0</v>
      </c>
      <c r="Z1760" t="n">
        <v>1884.397905185477</v>
      </c>
      <c r="AA1760" t="b">
        <v>0</v>
      </c>
      <c r="AB1760" t="n">
        <v>11.20113221620261</v>
      </c>
      <c r="AC1760" t="n">
        <v>3.279466944811576</v>
      </c>
      <c r="AD1760" t="b">
        <v>0</v>
      </c>
      <c r="AE1760" t="n">
        <v>0</v>
      </c>
      <c r="AF1760" t="n">
        <v>0</v>
      </c>
      <c r="AG1760" t="n">
        <v>0.8702857705708922</v>
      </c>
      <c r="AH1760" t="n">
        <v>58.23330875057131</v>
      </c>
      <c r="AI1760" t="n">
        <v>19.09590055412352</v>
      </c>
      <c r="AJ1760" t="n">
        <v>3.768264466349144</v>
      </c>
      <c r="AK1760" t="n">
        <v>2.477010025633007</v>
      </c>
      <c r="AL1760" t="n">
        <v>3.768264466349144</v>
      </c>
      <c r="AM1760" t="n">
        <v>0</v>
      </c>
      <c r="AN1760" t="n">
        <v>0</v>
      </c>
      <c r="AO1760" t="n">
        <v>3.768521278317797</v>
      </c>
      <c r="AP1760" t="n">
        <v>0</v>
      </c>
      <c r="AQ1760" t="n">
        <v>1.202814772085673</v>
      </c>
      <c r="AR1760" t="n">
        <v>1</v>
      </c>
      <c r="AS1760" t="n">
        <v>0</v>
      </c>
      <c r="AT1760" t="n">
        <v>0</v>
      </c>
      <c r="AU1760" t="n">
        <v>0</v>
      </c>
      <c r="AV1760" t="n">
        <v>1.19344857439976</v>
      </c>
      <c r="AW1760" t="n">
        <v>0.3751999709928509</v>
      </c>
    </row>
    <row r="1761" spans="1:49">
      <c r="A1761" t="n">
        <v>0</v>
      </c>
      <c r="B1761" t="n">
        <v>-21.42638506</v>
      </c>
      <c r="C1761" t="n">
        <v>62.16816994770861</v>
      </c>
      <c r="D1761" t="n">
        <v>98.7824164535113</v>
      </c>
      <c r="E1761" t="n">
        <v>1872.443092655105</v>
      </c>
      <c r="F1761" t="n">
        <v>1758</v>
      </c>
      <c r="G1761" t="n">
        <v>85.506437995</v>
      </c>
      <c r="H1761" t="n">
        <v>-0.1532210225500226</v>
      </c>
      <c r="I1761" t="n">
        <v>-0</v>
      </c>
      <c r="J1761" t="n">
        <v>0</v>
      </c>
      <c r="K1761" t="n">
        <v>0</v>
      </c>
      <c r="L1761" t="n">
        <v>-0.1115372999675185</v>
      </c>
      <c r="M1761" t="n">
        <v>0</v>
      </c>
      <c r="N1761" t="n">
        <v>90.87720073960743</v>
      </c>
      <c r="O1761" t="n">
        <v>2.952497750273784</v>
      </c>
      <c r="P1761" t="b">
        <v>1</v>
      </c>
      <c r="Q1761" t="n">
        <v>0</v>
      </c>
      <c r="R1761" t="b">
        <v>0</v>
      </c>
      <c r="S1761" t="n">
        <v>2.952497750273784</v>
      </c>
      <c r="T1761" t="n">
        <v>704.387798850976</v>
      </c>
      <c r="U1761" t="n">
        <v>2778.105478668249</v>
      </c>
      <c r="V1761" t="n">
        <v>40.02663977345712</v>
      </c>
      <c r="W1761" t="n">
        <v>5</v>
      </c>
      <c r="X1761" t="n">
        <v>1872.4430926224</v>
      </c>
      <c r="Y1761" t="b">
        <v>0</v>
      </c>
      <c r="Z1761" t="n">
        <v>1872.4430926224</v>
      </c>
      <c r="AA1761" t="b">
        <v>0</v>
      </c>
      <c r="AB1761" t="n">
        <v>10.14874233606925</v>
      </c>
      <c r="AC1761" t="n">
        <v>2.952497750273784</v>
      </c>
      <c r="AD1761" t="b">
        <v>0</v>
      </c>
      <c r="AE1761" t="n">
        <v>0</v>
      </c>
      <c r="AF1761" t="n">
        <v>0</v>
      </c>
      <c r="AG1761" t="n">
        <v>0.8614016667528837</v>
      </c>
      <c r="AH1761" t="n">
        <v>58.24785900898216</v>
      </c>
      <c r="AI1761" t="n">
        <v>17.48020904991455</v>
      </c>
      <c r="AJ1761" t="n">
        <v>3.427550542598135</v>
      </c>
      <c r="AK1761" t="n">
        <v>2.422727839129317</v>
      </c>
      <c r="AL1761" t="n">
        <v>3.427550542598135</v>
      </c>
      <c r="AM1761" t="n">
        <v>0</v>
      </c>
      <c r="AN1761" t="n">
        <v>0</v>
      </c>
      <c r="AO1761" t="n">
        <v>3.427827149019723</v>
      </c>
      <c r="AP1761" t="n">
        <v>0</v>
      </c>
      <c r="AQ1761" t="n">
        <v>1.141608917991516</v>
      </c>
      <c r="AR1761" t="n">
        <v>1</v>
      </c>
      <c r="AS1761" t="n">
        <v>0</v>
      </c>
      <c r="AT1761" t="n">
        <v>0</v>
      </c>
      <c r="AU1761" t="n">
        <v>0</v>
      </c>
      <c r="AV1761" t="n">
        <v>1.132305922052878</v>
      </c>
      <c r="AW1761" t="n">
        <v>0.3559777590944337</v>
      </c>
    </row>
    <row r="1762" spans="1:49">
      <c r="A1762" t="n">
        <v>0</v>
      </c>
      <c r="B1762" t="n">
        <v>-21.42638506</v>
      </c>
      <c r="C1762" t="n">
        <v>62.09817446521069</v>
      </c>
      <c r="D1762" t="n">
        <v>98.67119679065505</v>
      </c>
      <c r="E1762" t="n">
        <v>1860.372993900495</v>
      </c>
      <c r="F1762" t="n">
        <v>1759</v>
      </c>
      <c r="G1762" t="n">
        <v>84.9552484</v>
      </c>
      <c r="H1762" t="n">
        <v>-0.1540220824921299</v>
      </c>
      <c r="I1762" t="n">
        <v>-0</v>
      </c>
      <c r="J1762" t="n">
        <v>0</v>
      </c>
      <c r="K1762" t="n">
        <v>0</v>
      </c>
      <c r="L1762" t="n">
        <v>-0.1095381890195387</v>
      </c>
      <c r="M1762" t="n">
        <v>0</v>
      </c>
      <c r="N1762" t="n">
        <v>90.8697610225727</v>
      </c>
      <c r="O1762" t="n">
        <v>2.832129685043614</v>
      </c>
      <c r="P1762" t="b">
        <v>1</v>
      </c>
      <c r="Q1762" t="n">
        <v>0</v>
      </c>
      <c r="R1762" t="b">
        <v>0</v>
      </c>
      <c r="S1762" t="n">
        <v>2.832129685043614</v>
      </c>
      <c r="T1762" t="n">
        <v>699.8471907438495</v>
      </c>
      <c r="U1762" t="n">
        <v>2760.197320293742</v>
      </c>
      <c r="V1762" t="n">
        <v>38.64393068774594</v>
      </c>
      <c r="W1762" t="n">
        <v>5</v>
      </c>
      <c r="X1762" t="n">
        <v>1860.372993877982</v>
      </c>
      <c r="Y1762" t="b">
        <v>0</v>
      </c>
      <c r="Z1762" t="n">
        <v>1860.372993877982</v>
      </c>
      <c r="AA1762" t="b">
        <v>0</v>
      </c>
      <c r="AB1762" t="n">
        <v>9.798156868089741</v>
      </c>
      <c r="AC1762" t="n">
        <v>2.832129685043614</v>
      </c>
      <c r="AD1762" t="b">
        <v>0</v>
      </c>
      <c r="AE1762" t="n">
        <v>0</v>
      </c>
      <c r="AF1762" t="n">
        <v>0</v>
      </c>
      <c r="AG1762" t="n">
        <v>0.8582436650381815</v>
      </c>
      <c r="AH1762" t="n">
        <v>58.2618557656169</v>
      </c>
      <c r="AI1762" t="n">
        <v>16.93845853142037</v>
      </c>
      <c r="AJ1762" t="n">
        <v>3.299913300167054</v>
      </c>
      <c r="AK1762" t="n">
        <v>2.401133801316899</v>
      </c>
      <c r="AL1762" t="n">
        <v>3.299913300167054</v>
      </c>
      <c r="AM1762" t="n">
        <v>0</v>
      </c>
      <c r="AN1762" t="n">
        <v>0</v>
      </c>
      <c r="AO1762" t="n">
        <v>3.300200631673586</v>
      </c>
      <c r="AP1762" t="n">
        <v>0</v>
      </c>
      <c r="AQ1762" t="n">
        <v>1.116473597924146</v>
      </c>
      <c r="AR1762" t="n">
        <v>1</v>
      </c>
      <c r="AS1762" t="n">
        <v>0</v>
      </c>
      <c r="AT1762" t="n">
        <v>0</v>
      </c>
      <c r="AU1762" t="n">
        <v>0</v>
      </c>
      <c r="AV1762" t="n">
        <v>1.107147226605667</v>
      </c>
      <c r="AW1762" t="n">
        <v>0.3480682923570343</v>
      </c>
    </row>
    <row r="1763" spans="1:49">
      <c r="A1763" t="n">
        <v>0</v>
      </c>
      <c r="B1763" t="n">
        <v>-21.42638506</v>
      </c>
      <c r="C1763" t="n">
        <v>62.0282891235599</v>
      </c>
      <c r="D1763" t="n">
        <v>98.56015213663434</v>
      </c>
      <c r="E1763" t="n">
        <v>1847.956842132455</v>
      </c>
      <c r="F1763" t="n">
        <v>1760</v>
      </c>
      <c r="G1763" t="n">
        <v>84.38825605</v>
      </c>
      <c r="H1763" t="n">
        <v>-0.1625089349814637</v>
      </c>
      <c r="I1763" t="n">
        <v>-0</v>
      </c>
      <c r="J1763" t="n">
        <v>0</v>
      </c>
      <c r="K1763" t="n">
        <v>0</v>
      </c>
      <c r="L1763" t="n">
        <v>-0.1071832607021576</v>
      </c>
      <c r="M1763" t="n">
        <v>0</v>
      </c>
      <c r="N1763" t="n">
        <v>90.86232130553798</v>
      </c>
      <c r="O1763" t="n">
        <v>2.404849505268123</v>
      </c>
      <c r="P1763" t="b">
        <v>1</v>
      </c>
      <c r="Q1763" t="n">
        <v>0</v>
      </c>
      <c r="R1763" t="b">
        <v>0</v>
      </c>
      <c r="S1763" t="n">
        <v>2.404849505268123</v>
      </c>
      <c r="T1763" t="n">
        <v>695.1764021722895</v>
      </c>
      <c r="U1763" t="n">
        <v>2741.77573016751</v>
      </c>
      <c r="V1763" t="n">
        <v>33.03423576745603</v>
      </c>
      <c r="W1763" t="n">
        <v>5</v>
      </c>
      <c r="X1763" t="n">
        <v>1847.956842132902</v>
      </c>
      <c r="Y1763" t="b">
        <v>0</v>
      </c>
      <c r="Z1763" t="n">
        <v>1847.956842132902</v>
      </c>
      <c r="AA1763" t="b">
        <v>0</v>
      </c>
      <c r="AB1763" t="n">
        <v>8.375820427853963</v>
      </c>
      <c r="AC1763" t="n">
        <v>2.404849505268123</v>
      </c>
      <c r="AD1763" t="b">
        <v>0</v>
      </c>
      <c r="AE1763" t="n">
        <v>0</v>
      </c>
      <c r="AF1763" t="n">
        <v>0</v>
      </c>
      <c r="AG1763" t="n">
        <v>0.8421403242247654</v>
      </c>
      <c r="AH1763" t="n">
        <v>58.27558781766526</v>
      </c>
      <c r="AI1763" t="n">
        <v>14.7564876283385</v>
      </c>
      <c r="AJ1763" t="n">
        <v>2.85563989289067</v>
      </c>
      <c r="AK1763" t="n">
        <v>2.329454352590778</v>
      </c>
      <c r="AL1763" t="n">
        <v>2.85563989289067</v>
      </c>
      <c r="AM1763" t="n">
        <v>0</v>
      </c>
      <c r="AN1763" t="n">
        <v>0</v>
      </c>
      <c r="AO1763" t="n">
        <v>2.855952794528564</v>
      </c>
      <c r="AP1763" t="n">
        <v>0</v>
      </c>
      <c r="AQ1763" t="n">
        <v>1.037602091285213</v>
      </c>
      <c r="AR1763" t="n">
        <v>1</v>
      </c>
      <c r="AS1763" t="n">
        <v>0</v>
      </c>
      <c r="AT1763" t="n">
        <v>0</v>
      </c>
      <c r="AU1763" t="n">
        <v>0</v>
      </c>
      <c r="AV1763" t="n">
        <v>1.028393215671643</v>
      </c>
      <c r="AW1763" t="n">
        <v>0.3233093683012762</v>
      </c>
    </row>
    <row r="1764" spans="1:49">
      <c r="A1764" t="n">
        <v>0</v>
      </c>
      <c r="B1764" t="n">
        <v>-21.42638506</v>
      </c>
      <c r="C1764" t="n">
        <v>61.95709352699076</v>
      </c>
      <c r="D1764" t="n">
        <v>98.447025546679</v>
      </c>
      <c r="E1764" t="n">
        <v>1834.820424189305</v>
      </c>
      <c r="F1764" t="n">
        <v>1761</v>
      </c>
      <c r="G1764" t="n">
        <v>83.788372235</v>
      </c>
      <c r="H1764" t="n">
        <v>-0.1683389817486933</v>
      </c>
      <c r="I1764" t="n">
        <v>-0</v>
      </c>
      <c r="J1764" t="n">
        <v>0</v>
      </c>
      <c r="K1764" t="n">
        <v>0</v>
      </c>
      <c r="L1764" t="n">
        <v>-0.1064063910772624</v>
      </c>
      <c r="M1764" t="n">
        <v>0</v>
      </c>
      <c r="N1764" t="n">
        <v>90.85488158850325</v>
      </c>
      <c r="O1764" t="n">
        <v>2.083804374939107</v>
      </c>
      <c r="P1764" t="b">
        <v>1</v>
      </c>
      <c r="Q1764" t="n">
        <v>0</v>
      </c>
      <c r="R1764" t="b">
        <v>0</v>
      </c>
      <c r="S1764" t="n">
        <v>2.083804374939107</v>
      </c>
      <c r="T1764" t="n">
        <v>690.2346591886924</v>
      </c>
      <c r="U1764" t="n">
        <v>2722.285495840203</v>
      </c>
      <c r="V1764" t="n">
        <v>28.82913185766976</v>
      </c>
      <c r="W1764" t="n">
        <v>5</v>
      </c>
      <c r="X1764" t="n">
        <v>1834.820424196297</v>
      </c>
      <c r="Y1764" t="b">
        <v>0</v>
      </c>
      <c r="Z1764" t="n">
        <v>1834.820424196297</v>
      </c>
      <c r="AA1764" t="b">
        <v>0</v>
      </c>
      <c r="AB1764" t="n">
        <v>7.309617610971036</v>
      </c>
      <c r="AC1764" t="n">
        <v>2.083804374939107</v>
      </c>
      <c r="AD1764" t="b">
        <v>0</v>
      </c>
      <c r="AE1764" t="n">
        <v>0</v>
      </c>
      <c r="AF1764" t="n">
        <v>0</v>
      </c>
      <c r="AG1764" t="n">
        <v>0.8266588805700886</v>
      </c>
      <c r="AH1764" t="n">
        <v>58.28857272750785</v>
      </c>
      <c r="AI1764" t="n">
        <v>13.11923242042085</v>
      </c>
      <c r="AJ1764" t="n">
        <v>2.520754840862597</v>
      </c>
      <c r="AK1764" t="n">
        <v>2.274102433816934</v>
      </c>
      <c r="AL1764" t="n">
        <v>2.520754840862597</v>
      </c>
      <c r="AM1764" t="n">
        <v>0</v>
      </c>
      <c r="AN1764" t="n">
        <v>0</v>
      </c>
      <c r="AO1764" t="n">
        <v>2.521087928428142</v>
      </c>
      <c r="AP1764" t="n">
        <v>0</v>
      </c>
      <c r="AQ1764" t="n">
        <v>0.9770591869815959</v>
      </c>
      <c r="AR1764" t="n">
        <v>1</v>
      </c>
      <c r="AS1764" t="n">
        <v>0</v>
      </c>
      <c r="AT1764" t="n">
        <v>0</v>
      </c>
      <c r="AU1764" t="n">
        <v>0</v>
      </c>
      <c r="AV1764" t="n">
        <v>0.9679229916638147</v>
      </c>
      <c r="AW1764" t="n">
        <v>0.3042985564570546</v>
      </c>
    </row>
    <row r="1765" spans="1:49">
      <c r="A1765" t="n">
        <v>0</v>
      </c>
      <c r="B1765" t="n">
        <v>-21.42638506</v>
      </c>
      <c r="C1765" t="n">
        <v>61.88662896328305</v>
      </c>
      <c r="D1765" t="n">
        <v>98.3350605349496</v>
      </c>
      <c r="E1765" t="n">
        <v>1821.59292889427</v>
      </c>
      <c r="F1765" t="n">
        <v>1762</v>
      </c>
      <c r="G1765" t="n">
        <v>83.18432931000001</v>
      </c>
      <c r="H1765" t="n">
        <v>-0.1674074213570957</v>
      </c>
      <c r="I1765" t="n">
        <v>-0</v>
      </c>
      <c r="J1765" t="n">
        <v>0</v>
      </c>
      <c r="K1765" t="n">
        <v>0</v>
      </c>
      <c r="L1765" t="n">
        <v>-0.1095912554064414</v>
      </c>
      <c r="M1765" t="n">
        <v>0</v>
      </c>
      <c r="N1765" t="n">
        <v>90.84744187146852</v>
      </c>
      <c r="O1765" t="n">
        <v>2.032544527229789</v>
      </c>
      <c r="P1765" t="b">
        <v>1</v>
      </c>
      <c r="Q1765" t="n">
        <v>0</v>
      </c>
      <c r="R1765" t="b">
        <v>0</v>
      </c>
      <c r="S1765" t="n">
        <v>2.032544527229789</v>
      </c>
      <c r="T1765" t="n">
        <v>685.2586541494329</v>
      </c>
      <c r="U1765" t="n">
        <v>2702.660131965363</v>
      </c>
      <c r="V1765" t="n">
        <v>28.32415234196731</v>
      </c>
      <c r="W1765" t="n">
        <v>5</v>
      </c>
      <c r="X1765" t="n">
        <v>1821.592928944655</v>
      </c>
      <c r="Y1765" t="b">
        <v>0</v>
      </c>
      <c r="Z1765" t="n">
        <v>1821.592928944655</v>
      </c>
      <c r="AA1765" t="b">
        <v>0</v>
      </c>
      <c r="AB1765" t="n">
        <v>7.181580208409561</v>
      </c>
      <c r="AC1765" t="n">
        <v>2.032544527229789</v>
      </c>
      <c r="AD1765" t="b">
        <v>0</v>
      </c>
      <c r="AE1765" t="n">
        <v>0</v>
      </c>
      <c r="AF1765" t="n">
        <v>0</v>
      </c>
      <c r="AG1765" t="n">
        <v>0.8248553462260847</v>
      </c>
      <c r="AH1765" t="n">
        <v>58.300927602938</v>
      </c>
      <c r="AI1765" t="n">
        <v>12.91761466142004</v>
      </c>
      <c r="AJ1765" t="n">
        <v>2.464122390100492</v>
      </c>
      <c r="AK1765" t="n">
        <v>2.262451147459267</v>
      </c>
      <c r="AL1765" t="n">
        <v>2.464122390100492</v>
      </c>
      <c r="AM1765" t="n">
        <v>0</v>
      </c>
      <c r="AN1765" t="n">
        <v>0</v>
      </c>
      <c r="AO1765" t="n">
        <v>2.464457280470556</v>
      </c>
      <c r="AP1765" t="n">
        <v>0</v>
      </c>
      <c r="AQ1765" t="n">
        <v>0.9635449338433064</v>
      </c>
      <c r="AR1765" t="n">
        <v>1</v>
      </c>
      <c r="AS1765" t="n">
        <v>0</v>
      </c>
      <c r="AT1765" t="n">
        <v>0</v>
      </c>
      <c r="AU1765" t="n">
        <v>0</v>
      </c>
      <c r="AV1765" t="n">
        <v>0.9543593165087012</v>
      </c>
      <c r="AW1765" t="n">
        <v>0.3000343672545039</v>
      </c>
    </row>
    <row r="1766" spans="1:49">
      <c r="A1766" t="n">
        <v>0</v>
      </c>
      <c r="B1766" t="n">
        <v>-21.42638506</v>
      </c>
      <c r="C1766" t="n">
        <v>61.8172671699774</v>
      </c>
      <c r="D1766" t="n">
        <v>98.22484777562205</v>
      </c>
      <c r="E1766" t="n">
        <v>1808.385261152625</v>
      </c>
      <c r="F1766" t="n">
        <v>1763</v>
      </c>
      <c r="G1766" t="n">
        <v>82.58119182</v>
      </c>
      <c r="H1766" t="n">
        <v>-0.1680150119895796</v>
      </c>
      <c r="I1766" t="n">
        <v>-0</v>
      </c>
      <c r="J1766" t="n">
        <v>0</v>
      </c>
      <c r="K1766" t="n">
        <v>0</v>
      </c>
      <c r="L1766" t="n">
        <v>-0.1184018194651369</v>
      </c>
      <c r="M1766" t="n">
        <v>0</v>
      </c>
      <c r="N1766" t="n">
        <v>90.84000215443379</v>
      </c>
      <c r="O1766" t="n">
        <v>1.922432225648737</v>
      </c>
      <c r="P1766" t="b">
        <v>1</v>
      </c>
      <c r="Q1766" t="n">
        <v>0</v>
      </c>
      <c r="R1766" t="b">
        <v>0</v>
      </c>
      <c r="S1766" t="n">
        <v>1.922432225648737</v>
      </c>
      <c r="T1766" t="n">
        <v>680.2901079329428</v>
      </c>
      <c r="U1766" t="n">
        <v>2683.064185687526</v>
      </c>
      <c r="V1766" t="n">
        <v>26.98536297117316</v>
      </c>
      <c r="W1766" t="n">
        <v>5</v>
      </c>
      <c r="X1766" t="n">
        <v>1808.385261153393</v>
      </c>
      <c r="Y1766" t="b">
        <v>0</v>
      </c>
      <c r="Z1766" t="n">
        <v>1808.385261153393</v>
      </c>
      <c r="AA1766" t="b">
        <v>0</v>
      </c>
      <c r="AB1766" t="n">
        <v>6.84213057078427</v>
      </c>
      <c r="AC1766" t="n">
        <v>1.922432225648737</v>
      </c>
      <c r="AD1766" t="b">
        <v>0</v>
      </c>
      <c r="AE1766" t="n">
        <v>0</v>
      </c>
      <c r="AF1766" t="n">
        <v>0</v>
      </c>
      <c r="AG1766" t="n">
        <v>0.8191677023251229</v>
      </c>
      <c r="AH1766" t="n">
        <v>58.31310394338173</v>
      </c>
      <c r="AI1766" t="n">
        <v>12.39249180351941</v>
      </c>
      <c r="AJ1766" t="n">
        <v>2.34681155054345</v>
      </c>
      <c r="AK1766" t="n">
        <v>2.240962766747497</v>
      </c>
      <c r="AL1766" t="n">
        <v>2.34681155054345</v>
      </c>
      <c r="AM1766" t="n">
        <v>0</v>
      </c>
      <c r="AN1766" t="n">
        <v>0</v>
      </c>
      <c r="AO1766" t="n">
        <v>2.347154077858287</v>
      </c>
      <c r="AP1766" t="n">
        <v>0</v>
      </c>
      <c r="AQ1766" t="n">
        <v>0.9397685393008248</v>
      </c>
      <c r="AR1766" t="n">
        <v>1</v>
      </c>
      <c r="AS1766" t="n">
        <v>0</v>
      </c>
      <c r="AT1766" t="n">
        <v>0</v>
      </c>
      <c r="AU1766" t="n">
        <v>0</v>
      </c>
      <c r="AV1766" t="n">
        <v>0.9305647713473677</v>
      </c>
      <c r="AW1766" t="n">
        <v>0.2925537662082371</v>
      </c>
    </row>
    <row r="1767" spans="1:49">
      <c r="A1767" t="n">
        <v>0</v>
      </c>
      <c r="B1767" t="n">
        <v>-21.42638506</v>
      </c>
      <c r="C1767" t="n">
        <v>61.74789719249078</v>
      </c>
      <c r="D1767" t="n">
        <v>98.1146220120003</v>
      </c>
      <c r="E1767" t="n">
        <v>1794.8580470815</v>
      </c>
      <c r="F1767" t="n">
        <v>1764</v>
      </c>
      <c r="G1767" t="n">
        <v>81.96346202000001</v>
      </c>
      <c r="H1767" t="n">
        <v>-0.1779219390179083</v>
      </c>
      <c r="I1767" t="n">
        <v>-0</v>
      </c>
      <c r="J1767" t="n">
        <v>0</v>
      </c>
      <c r="K1767" t="n">
        <v>0</v>
      </c>
      <c r="L1767" t="n">
        <v>-0.1292539636739937</v>
      </c>
      <c r="M1767" t="n">
        <v>0</v>
      </c>
      <c r="N1767" t="n">
        <v>90.83256243739906</v>
      </c>
      <c r="O1767" t="n">
        <v>1.452353324654252</v>
      </c>
      <c r="P1767" t="b">
        <v>1</v>
      </c>
      <c r="Q1767" t="n">
        <v>0</v>
      </c>
      <c r="R1767" t="b">
        <v>0</v>
      </c>
      <c r="S1767" t="n">
        <v>1.452353324654252</v>
      </c>
      <c r="T1767" t="n">
        <v>675.2013526963827</v>
      </c>
      <c r="U1767" t="n">
        <v>2662.994135034533</v>
      </c>
      <c r="V1767" t="n">
        <v>20.54046928178591</v>
      </c>
      <c r="W1767" t="n">
        <v>5</v>
      </c>
      <c r="X1767" t="n">
        <v>1794.858047013276</v>
      </c>
      <c r="Y1767" t="b">
        <v>0</v>
      </c>
      <c r="Z1767" t="n">
        <v>1794.858047013276</v>
      </c>
      <c r="AA1767" t="b">
        <v>0</v>
      </c>
      <c r="AB1767" t="n">
        <v>5.208029736761135</v>
      </c>
      <c r="AC1767" t="n">
        <v>1.452353324654252</v>
      </c>
      <c r="AD1767" t="b">
        <v>0</v>
      </c>
      <c r="AE1767" t="n">
        <v>0</v>
      </c>
      <c r="AF1767" t="n">
        <v>0</v>
      </c>
      <c r="AG1767" t="n">
        <v>0.7816085715441747</v>
      </c>
      <c r="AH1767" t="n">
        <v>58.32499462818323</v>
      </c>
      <c r="AI1767" t="n">
        <v>9.886082840566669</v>
      </c>
      <c r="AJ1767" t="n">
        <v>1.858159413202095</v>
      </c>
      <c r="AK1767" t="n">
        <v>2.159035753383977</v>
      </c>
      <c r="AL1767" t="n">
        <v>1.858159413202095</v>
      </c>
      <c r="AM1767" t="n">
        <v>0</v>
      </c>
      <c r="AN1767" t="n">
        <v>0</v>
      </c>
      <c r="AO1767" t="n">
        <v>1.858556793041445</v>
      </c>
      <c r="AP1767" t="n">
        <v>0</v>
      </c>
      <c r="AQ1767" t="n">
        <v>0.8530621084771107</v>
      </c>
      <c r="AR1767" t="n">
        <v>1</v>
      </c>
      <c r="AS1767" t="n">
        <v>0</v>
      </c>
      <c r="AT1767" t="n">
        <v>0</v>
      </c>
      <c r="AU1767" t="n">
        <v>0</v>
      </c>
      <c r="AV1767" t="n">
        <v>0.8440184987610089</v>
      </c>
      <c r="AW1767" t="n">
        <v>0.2653450873757429</v>
      </c>
    </row>
    <row r="1768" spans="1:49">
      <c r="A1768" t="n">
        <v>0</v>
      </c>
      <c r="B1768" t="n">
        <v>-21.42638506</v>
      </c>
      <c r="C1768" t="n">
        <v>61.67365627084497</v>
      </c>
      <c r="D1768" t="n">
        <v>97.9966565379309</v>
      </c>
      <c r="E1768" t="n">
        <v>1779.589167424915</v>
      </c>
      <c r="F1768" t="n">
        <v>1765</v>
      </c>
      <c r="G1768" t="n">
        <v>81.266197835</v>
      </c>
      <c r="H1768" t="n">
        <v>-0.2161255527721195</v>
      </c>
      <c r="I1768" t="n">
        <v>-0</v>
      </c>
      <c r="J1768" t="n">
        <v>0</v>
      </c>
      <c r="K1768" t="n">
        <v>0</v>
      </c>
      <c r="L1768" t="n">
        <v>-0.138976386554994</v>
      </c>
      <c r="M1768" t="n">
        <v>0</v>
      </c>
      <c r="N1768" t="n">
        <v>90.82512272036433</v>
      </c>
      <c r="O1768" t="n">
        <v>-0.1060337290681908</v>
      </c>
      <c r="P1768" t="b">
        <v>1</v>
      </c>
      <c r="Q1768" t="n">
        <v>0</v>
      </c>
      <c r="R1768" t="b">
        <v>0</v>
      </c>
      <c r="S1768" t="n">
        <v>-0.1060337290681908</v>
      </c>
      <c r="T1768" t="n">
        <v>669.4574064391606</v>
      </c>
      <c r="U1768" t="n">
        <v>2640.340010996049</v>
      </c>
      <c r="V1768" t="n">
        <v>-1.512489842073591</v>
      </c>
      <c r="W1768" t="n">
        <v>5</v>
      </c>
      <c r="X1768" t="n">
        <v>1779.589167411337</v>
      </c>
      <c r="Y1768" t="b">
        <v>0</v>
      </c>
      <c r="Z1768" t="n">
        <v>1779.589167411337</v>
      </c>
      <c r="AA1768" t="b">
        <v>0</v>
      </c>
      <c r="AB1768" t="n">
        <v>-0.3834913392681518</v>
      </c>
      <c r="AC1768" t="n">
        <v>-0.1060337290681908</v>
      </c>
      <c r="AD1768" t="b">
        <v>0</v>
      </c>
      <c r="AE1768" t="n">
        <v>0</v>
      </c>
      <c r="AF1768" t="n">
        <v>0</v>
      </c>
      <c r="AG1768" t="n">
        <v>0</v>
      </c>
      <c r="AH1768" t="n">
        <v>58.33584357800962</v>
      </c>
      <c r="AI1768" t="n">
        <v>2.705678721916759</v>
      </c>
      <c r="AJ1768" t="n">
        <v>0.5042252589916167</v>
      </c>
      <c r="AK1768" t="n">
        <v>3.089170061184911</v>
      </c>
      <c r="AL1768" t="n">
        <v>0.5042252589916167</v>
      </c>
      <c r="AM1768" t="n">
        <v>0</v>
      </c>
      <c r="AN1768" t="n">
        <v>0</v>
      </c>
      <c r="AO1768" t="n">
        <v>0.5048239857224017</v>
      </c>
      <c r="AP1768" t="n">
        <v>0</v>
      </c>
      <c r="AQ1768" t="n">
        <v>0.6202434484458622</v>
      </c>
      <c r="AR1768" t="n">
        <v>1</v>
      </c>
      <c r="AS1768" t="n">
        <v>0</v>
      </c>
      <c r="AT1768" t="n">
        <v>0</v>
      </c>
      <c r="AU1768" t="n">
        <v>0</v>
      </c>
      <c r="AV1768" t="n">
        <v>0.6117974147054984</v>
      </c>
      <c r="AW1768" t="n">
        <v>0.1923387208924805</v>
      </c>
    </row>
    <row r="1769" spans="1:49">
      <c r="A1769" t="n">
        <v>0</v>
      </c>
      <c r="B1769" t="n">
        <v>-21.42638506</v>
      </c>
      <c r="C1769" t="n">
        <v>61.58535952477289</v>
      </c>
      <c r="D1769" t="n">
        <v>97.8563569931748</v>
      </c>
      <c r="E1769" t="n">
        <v>1759.51166338146</v>
      </c>
      <c r="F1769" t="n">
        <v>1766</v>
      </c>
      <c r="G1769" t="n">
        <v>80.34934441499999</v>
      </c>
      <c r="H1769" t="n">
        <v>-0.302673854060302</v>
      </c>
      <c r="I1769" t="n">
        <v>-0</v>
      </c>
      <c r="J1769" t="n">
        <v>0</v>
      </c>
      <c r="K1769" t="n">
        <v>0</v>
      </c>
      <c r="L1769" t="n">
        <v>-0.148216719101911</v>
      </c>
      <c r="M1769" t="n">
        <v>0</v>
      </c>
      <c r="N1769" t="n">
        <v>90.81768300332961</v>
      </c>
      <c r="O1769" t="n">
        <v>-3.491264109914886</v>
      </c>
      <c r="P1769" t="b">
        <v>1</v>
      </c>
      <c r="Q1769" t="n">
        <v>0</v>
      </c>
      <c r="R1769" t="b">
        <v>0</v>
      </c>
      <c r="S1769" t="n">
        <v>-3.491264109914886</v>
      </c>
      <c r="T1769" t="n">
        <v>661.904520626977</v>
      </c>
      <c r="U1769" t="n">
        <v>2610.551429352798</v>
      </c>
      <c r="V1769" t="n">
        <v>-50.36846766412314</v>
      </c>
      <c r="W1769" t="n">
        <v>5</v>
      </c>
      <c r="X1769" t="n">
        <v>1759.511663383786</v>
      </c>
      <c r="Y1769" t="b">
        <v>0</v>
      </c>
      <c r="Z1769" t="n">
        <v>1759.511663383786</v>
      </c>
      <c r="AA1769" t="b">
        <v>0</v>
      </c>
      <c r="AB1769" t="n">
        <v>-12.77090965114684</v>
      </c>
      <c r="AC1769" t="n">
        <v>-3.491264109914886</v>
      </c>
      <c r="AD1769" t="b">
        <v>0</v>
      </c>
      <c r="AE1769" t="n">
        <v>0</v>
      </c>
      <c r="AF1769" t="n">
        <v>0</v>
      </c>
      <c r="AG1769" t="n">
        <v>0.7986083617592592</v>
      </c>
      <c r="AH1769" t="n">
        <v>58.33584357800962</v>
      </c>
      <c r="AI1769" t="n">
        <v>-15.13198106035295</v>
      </c>
      <c r="AJ1769" t="n">
        <v>-2.788152711288026</v>
      </c>
      <c r="AK1769" t="n">
        <v>-2.361071409206112</v>
      </c>
      <c r="AL1769" t="n">
        <v>-2.788152711288026</v>
      </c>
      <c r="AM1769" t="n">
        <v>0</v>
      </c>
      <c r="AN1769" t="n">
        <v>0</v>
      </c>
      <c r="AO1769" t="n">
        <v>-2.787013551977192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</row>
    <row r="1770" spans="1:49">
      <c r="A1770" t="n">
        <v>-44.60310662</v>
      </c>
      <c r="B1770" t="n">
        <v>23.1698952</v>
      </c>
      <c r="C1770" t="n">
        <v>61.47958098661738</v>
      </c>
      <c r="D1770" t="n">
        <v>97.68827966973565</v>
      </c>
      <c r="E1770" t="n">
        <v>1730.83374813856</v>
      </c>
      <c r="F1770" t="n">
        <v>1767</v>
      </c>
      <c r="G1770" t="n">
        <v>79.039747135</v>
      </c>
      <c r="H1770" t="n">
        <v>-0.4285546143200119</v>
      </c>
      <c r="I1770" t="n">
        <v>0.9319213650638075</v>
      </c>
      <c r="J1770" t="n">
        <v>0</v>
      </c>
      <c r="K1770" t="n">
        <v>0</v>
      </c>
      <c r="L1770" t="n">
        <v>-0.1569663206297796</v>
      </c>
      <c r="M1770" t="n">
        <v>0</v>
      </c>
      <c r="N1770" t="n">
        <v>90.81798569606225</v>
      </c>
      <c r="O1770" t="n">
        <v>-8.274937894711691</v>
      </c>
      <c r="P1770" t="b">
        <v>1</v>
      </c>
      <c r="Q1770" t="n">
        <v>0</v>
      </c>
      <c r="R1770" t="b">
        <v>0</v>
      </c>
      <c r="S1770" t="n">
        <v>-8.274937894711691</v>
      </c>
      <c r="T1770" t="n">
        <v>651.1162762904002</v>
      </c>
      <c r="U1770" t="n">
        <v>2568.002593689338</v>
      </c>
      <c r="V1770" t="n">
        <v>-121.3605604109723</v>
      </c>
      <c r="W1770" t="n">
        <v>5</v>
      </c>
      <c r="X1770" t="n">
        <v>1730.833748146614</v>
      </c>
      <c r="Y1770" t="b">
        <v>0</v>
      </c>
      <c r="Z1770" t="n">
        <v>1730.833748146614</v>
      </c>
      <c r="AA1770" t="b">
        <v>0</v>
      </c>
      <c r="AB1770" t="n">
        <v>-30.77093316708223</v>
      </c>
      <c r="AC1770" t="n">
        <v>-8.274937894711691</v>
      </c>
      <c r="AD1770" t="b">
        <v>0</v>
      </c>
      <c r="AE1770" t="n">
        <v>0</v>
      </c>
      <c r="AF1770" t="n">
        <v>0</v>
      </c>
      <c r="AG1770" t="n">
        <v>0.8991955471048276</v>
      </c>
      <c r="AH1770" t="n">
        <v>58.35989296258141</v>
      </c>
      <c r="AI1770" t="n">
        <v>-41.05205650460028</v>
      </c>
      <c r="AJ1770" t="n">
        <v>-7.440787307493749</v>
      </c>
      <c r="AK1770" t="n">
        <v>-10.28112333751805</v>
      </c>
      <c r="AL1770" t="n">
        <v>-7.440787307493749</v>
      </c>
      <c r="AM1770" t="n">
        <v>2</v>
      </c>
      <c r="AN1770" t="n">
        <v>3.405114593878769</v>
      </c>
      <c r="AO1770" t="n">
        <v>-3.101537264931537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</row>
    <row r="1771" spans="1:49">
      <c r="A1771" t="n">
        <v>-95.28845507</v>
      </c>
      <c r="B1771" t="n">
        <v>73.847486405</v>
      </c>
      <c r="C1771" t="n">
        <v>61.36752766788344</v>
      </c>
      <c r="D1771" t="n">
        <v>97.51023200313256</v>
      </c>
      <c r="E1771" t="n">
        <v>1691.54003521054</v>
      </c>
      <c r="F1771" t="n">
        <v>1768</v>
      </c>
      <c r="G1771" t="n">
        <v>77.245371945</v>
      </c>
      <c r="H1771" t="n">
        <v>-0.5697514136596311</v>
      </c>
      <c r="I1771" t="n">
        <v>1.990922916652564</v>
      </c>
      <c r="J1771" t="n">
        <v>0</v>
      </c>
      <c r="K1771" t="n">
        <v>0</v>
      </c>
      <c r="L1771" t="n">
        <v>-0.1649519489069509</v>
      </c>
      <c r="M1771" t="n">
        <v>0</v>
      </c>
      <c r="N1771" t="n">
        <v>90.83482899147978</v>
      </c>
      <c r="O1771" t="n">
        <v>-13.42466876855557</v>
      </c>
      <c r="P1771" t="b">
        <v>1</v>
      </c>
      <c r="Q1771" t="n">
        <v>0</v>
      </c>
      <c r="R1771" t="b">
        <v>0</v>
      </c>
      <c r="S1771" t="n">
        <v>-13.42466876855557</v>
      </c>
      <c r="T1771" t="n">
        <v>636.3345122497695</v>
      </c>
      <c r="U1771" t="n">
        <v>2509.703316313091</v>
      </c>
      <c r="V1771" t="n">
        <v>-201.4603029780376</v>
      </c>
      <c r="W1771" t="n">
        <v>5</v>
      </c>
      <c r="X1771" t="n">
        <v>1691.540035195023</v>
      </c>
      <c r="Y1771" t="b">
        <v>0</v>
      </c>
      <c r="Z1771" t="n">
        <v>1691.540035195023</v>
      </c>
      <c r="AA1771" t="b">
        <v>0</v>
      </c>
      <c r="AB1771" t="n">
        <v>-51.08019852384321</v>
      </c>
      <c r="AC1771" t="n">
        <v>-13.42466876855557</v>
      </c>
      <c r="AD1771" t="b">
        <v>0</v>
      </c>
      <c r="AE1771" t="n">
        <v>0</v>
      </c>
      <c r="AF1771" t="n">
        <v>0</v>
      </c>
      <c r="AG1771" t="n">
        <v>0.9276568559075048</v>
      </c>
      <c r="AH1771" t="n">
        <v>58.38842444180641</v>
      </c>
      <c r="AI1771" t="n">
        <v>-70.30400053673524</v>
      </c>
      <c r="AJ1771" t="n">
        <v>-12.45348602143793</v>
      </c>
      <c r="AK1771" t="n">
        <v>-19.22380201289204</v>
      </c>
      <c r="AL1771" t="n">
        <v>-12.45348602143793</v>
      </c>
      <c r="AM1771" t="n">
        <v>2</v>
      </c>
      <c r="AN1771" t="n">
        <v>7.440991298319018</v>
      </c>
      <c r="AO1771" t="n">
        <v>-3.017692833733169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</row>
    <row r="1772" spans="1:49">
      <c r="A1772" t="n">
        <v>-101.3706969</v>
      </c>
      <c r="B1772" t="n">
        <v>79.92879735</v>
      </c>
      <c r="C1772" t="n">
        <v>61.25852725440136</v>
      </c>
      <c r="D1772" t="n">
        <v>97.3370352651998</v>
      </c>
      <c r="E1772" t="n">
        <v>1640.86554910679</v>
      </c>
      <c r="F1772" t="n">
        <v>1769</v>
      </c>
      <c r="G1772" t="n">
        <v>74.9312857</v>
      </c>
      <c r="H1772" t="n">
        <v>-0.7161575935414692</v>
      </c>
      <c r="I1772" t="n">
        <v>2.118003103177513</v>
      </c>
      <c r="J1772" t="n">
        <v>0</v>
      </c>
      <c r="K1772" t="n">
        <v>0</v>
      </c>
      <c r="L1772" t="n">
        <v>-0.1708283378046652</v>
      </c>
      <c r="M1772" t="n">
        <v>0</v>
      </c>
      <c r="N1772" t="n">
        <v>90.86152626296503</v>
      </c>
      <c r="O1772" t="n">
        <v>-18.43160243550445</v>
      </c>
      <c r="P1772" t="b">
        <v>1</v>
      </c>
      <c r="Q1772" t="n">
        <v>0</v>
      </c>
      <c r="R1772" t="b">
        <v>0</v>
      </c>
      <c r="S1772" t="n">
        <v>-18.43160243550445</v>
      </c>
      <c r="T1772" t="n">
        <v>617.2714550731604</v>
      </c>
      <c r="U1772" t="n">
        <v>2434.518618808544</v>
      </c>
      <c r="V1772" t="n">
        <v>-285.1400899172441</v>
      </c>
      <c r="W1772" t="n">
        <v>5</v>
      </c>
      <c r="X1772" t="n">
        <v>1640.865549076959</v>
      </c>
      <c r="Y1772" t="b">
        <v>0</v>
      </c>
      <c r="Z1772" t="n">
        <v>1640.865549076959</v>
      </c>
      <c r="AA1772" t="b">
        <v>0</v>
      </c>
      <c r="AB1772" t="n">
        <v>-72.2971830418976</v>
      </c>
      <c r="AC1772" t="n">
        <v>-18.43160243550445</v>
      </c>
      <c r="AD1772" t="b">
        <v>0</v>
      </c>
      <c r="AE1772" t="n">
        <v>0</v>
      </c>
      <c r="AF1772" t="n">
        <v>0</v>
      </c>
      <c r="AG1772" t="n">
        <v>0.9403967686073388</v>
      </c>
      <c r="AH1772" t="n">
        <v>58.42164300065859</v>
      </c>
      <c r="AI1772" t="n">
        <v>-100.8724589199017</v>
      </c>
      <c r="AJ1772" t="n">
        <v>-17.33301937060354</v>
      </c>
      <c r="AK1772" t="n">
        <v>-28.57527587800415</v>
      </c>
      <c r="AL1772" t="n">
        <v>-17.33301937060354</v>
      </c>
      <c r="AM1772" t="n">
        <v>2</v>
      </c>
      <c r="AN1772" t="n">
        <v>12.2980561953692</v>
      </c>
      <c r="AO1772" t="n">
        <v>-2.910927386947744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</row>
    <row r="1773" spans="1:49">
      <c r="A1773" t="n">
        <v>-101.3706969</v>
      </c>
      <c r="B1773" t="n">
        <v>79.92879735</v>
      </c>
      <c r="C1773" t="n">
        <v>61.15268191769999</v>
      </c>
      <c r="D1773" t="n">
        <v>97.16885180188585</v>
      </c>
      <c r="E1773" t="n">
        <v>1579.341808760015</v>
      </c>
      <c r="F1773" t="n">
        <v>1770</v>
      </c>
      <c r="G1773" t="n">
        <v>72.12176059000001</v>
      </c>
      <c r="H1773" t="n">
        <v>-0.8352943413411609</v>
      </c>
      <c r="I1773" t="n">
        <v>2.118003103177513</v>
      </c>
      <c r="J1773" t="n">
        <v>0</v>
      </c>
      <c r="K1773" t="n">
        <v>0</v>
      </c>
      <c r="L1773" t="n">
        <v>-0.1717590636492768</v>
      </c>
      <c r="M1773" t="n">
        <v>0</v>
      </c>
      <c r="N1773" t="n">
        <v>90.88927931760044</v>
      </c>
      <c r="O1773" t="n">
        <v>-22.05722857882148</v>
      </c>
      <c r="P1773" t="b">
        <v>1</v>
      </c>
      <c r="Q1773" t="n">
        <v>0</v>
      </c>
      <c r="R1773" t="b">
        <v>0</v>
      </c>
      <c r="S1773" t="n">
        <v>-22.05722857882148</v>
      </c>
      <c r="T1773" t="n">
        <v>594.1270550203227</v>
      </c>
      <c r="U1773" t="n">
        <v>2343.237105000152</v>
      </c>
      <c r="V1773" t="n">
        <v>-354.5218413701607</v>
      </c>
      <c r="W1773" t="n">
        <v>5</v>
      </c>
      <c r="X1773" t="n">
        <v>1579.341808770103</v>
      </c>
      <c r="Y1773" t="b">
        <v>0</v>
      </c>
      <c r="Z1773" t="n">
        <v>1579.341808770103</v>
      </c>
      <c r="AA1773" t="b">
        <v>0</v>
      </c>
      <c r="AB1773" t="n">
        <v>-89.88890501271823</v>
      </c>
      <c r="AC1773" t="n">
        <v>-22.05722857882148</v>
      </c>
      <c r="AD1773" t="b">
        <v>0</v>
      </c>
      <c r="AE1773" t="n">
        <v>0</v>
      </c>
      <c r="AF1773" t="n">
        <v>0</v>
      </c>
      <c r="AG1773" t="n">
        <v>0.9465353523549258</v>
      </c>
      <c r="AH1773" t="n">
        <v>58.45921918938694</v>
      </c>
      <c r="AI1773" t="n">
        <v>-126.23594418251</v>
      </c>
      <c r="AJ1773" t="n">
        <v>-20.87794662482792</v>
      </c>
      <c r="AK1773" t="n">
        <v>-36.3470391697917</v>
      </c>
      <c r="AL1773" t="n">
        <v>-20.87794662482792</v>
      </c>
      <c r="AM1773" t="n">
        <v>2</v>
      </c>
      <c r="AN1773" t="n">
        <v>15.96853591543848</v>
      </c>
      <c r="AO1773" t="n">
        <v>-2.783305932052424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</row>
    <row r="1774" spans="1:49">
      <c r="A1774" t="n">
        <v>-101.3706969</v>
      </c>
      <c r="B1774" t="n">
        <v>79.92879735</v>
      </c>
      <c r="C1774" t="n">
        <v>61.04993473666784</v>
      </c>
      <c r="D1774" t="n">
        <v>97.0055911681133</v>
      </c>
      <c r="E1774" t="n">
        <v>1510.843187555895</v>
      </c>
      <c r="F1774" t="n">
        <v>1771</v>
      </c>
      <c r="G1774" t="n">
        <v>68.99372260999999</v>
      </c>
      <c r="H1774" t="n">
        <v>-0.8906342827605602</v>
      </c>
      <c r="I1774" t="n">
        <v>2.118003103177513</v>
      </c>
      <c r="J1774" t="n">
        <v>0</v>
      </c>
      <c r="K1774" t="n">
        <v>0</v>
      </c>
      <c r="L1774" t="n">
        <v>-0.1667495452858955</v>
      </c>
      <c r="M1774" t="n">
        <v>0</v>
      </c>
      <c r="N1774" t="n">
        <v>90.91703237223585</v>
      </c>
      <c r="O1774" t="n">
        <v>-23.16983500037665</v>
      </c>
      <c r="P1774" t="b">
        <v>1</v>
      </c>
      <c r="Q1774" t="n">
        <v>0</v>
      </c>
      <c r="R1774" t="b">
        <v>0</v>
      </c>
      <c r="S1774" t="n">
        <v>-23.16983500037665</v>
      </c>
      <c r="T1774" t="n">
        <v>568.3587989787916</v>
      </c>
      <c r="U1774" t="n">
        <v>2241.607103172354</v>
      </c>
      <c r="V1774" t="n">
        <v>-389.288644169067</v>
      </c>
      <c r="W1774" t="n">
        <v>5</v>
      </c>
      <c r="X1774" t="n">
        <v>1510.843187538167</v>
      </c>
      <c r="Y1774" t="b">
        <v>0</v>
      </c>
      <c r="Z1774" t="n">
        <v>1510.843187538167</v>
      </c>
      <c r="AA1774" t="b">
        <v>0</v>
      </c>
      <c r="AB1774" t="n">
        <v>-98.70401728424619</v>
      </c>
      <c r="AC1774" t="n">
        <v>-23.16983500037665</v>
      </c>
      <c r="AD1774" t="b">
        <v>0</v>
      </c>
      <c r="AE1774" t="n">
        <v>0</v>
      </c>
      <c r="AF1774" t="n">
        <v>0</v>
      </c>
      <c r="AG1774" t="n">
        <v>0.9490249216977281</v>
      </c>
      <c r="AH1774" t="n">
        <v>58.49955562154485</v>
      </c>
      <c r="AI1774" t="n">
        <v>-138.9800775585059</v>
      </c>
      <c r="AJ1774" t="n">
        <v>-21.98875084698173</v>
      </c>
      <c r="AK1774" t="n">
        <v>-40.27606027425965</v>
      </c>
      <c r="AL1774" t="n">
        <v>-21.98875084698173</v>
      </c>
      <c r="AM1774" t="n">
        <v>2</v>
      </c>
      <c r="AN1774" t="n">
        <v>17.21778190901668</v>
      </c>
      <c r="AO1774" t="n">
        <v>-2.643704393548449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</row>
    <row r="1775" spans="1:49">
      <c r="A1775" t="n">
        <v>-101.3706969</v>
      </c>
      <c r="B1775" t="n">
        <v>79.92879735</v>
      </c>
      <c r="C1775" t="n">
        <v>60.9502018852067</v>
      </c>
      <c r="D1775" t="n">
        <v>96.8471201679951</v>
      </c>
      <c r="E1775" t="n">
        <v>1440.324156017915</v>
      </c>
      <c r="F1775" t="n">
        <v>1772</v>
      </c>
      <c r="G1775" t="n">
        <v>65.773421165</v>
      </c>
      <c r="H1775" t="n">
        <v>-0.8924513817832729</v>
      </c>
      <c r="I1775" t="n">
        <v>2.118003103177513</v>
      </c>
      <c r="J1775" t="n">
        <v>0</v>
      </c>
      <c r="K1775" t="n">
        <v>0</v>
      </c>
      <c r="L1775" t="n">
        <v>-0.1592344489421251</v>
      </c>
      <c r="M1775" t="n">
        <v>0</v>
      </c>
      <c r="N1775" t="n">
        <v>90.94478542687126</v>
      </c>
      <c r="O1775" t="n">
        <v>-22.39556986107797</v>
      </c>
      <c r="P1775" t="b">
        <v>1</v>
      </c>
      <c r="Q1775" t="n">
        <v>0</v>
      </c>
      <c r="R1775" t="b">
        <v>0</v>
      </c>
      <c r="S1775" t="n">
        <v>-22.39556986107797</v>
      </c>
      <c r="T1775" t="n">
        <v>541.8304918750293</v>
      </c>
      <c r="U1775" t="n">
        <v>2136.979459955116</v>
      </c>
      <c r="V1775" t="n">
        <v>-394.7026644162212</v>
      </c>
      <c r="W1775" t="n">
        <v>5</v>
      </c>
      <c r="X1775" t="n">
        <v>1440.324156009748</v>
      </c>
      <c r="Y1775" t="b">
        <v>0</v>
      </c>
      <c r="Z1775" t="n">
        <v>1440.324156009748</v>
      </c>
      <c r="AA1775" t="b">
        <v>0</v>
      </c>
      <c r="AB1775" t="n">
        <v>-100.0767404706443</v>
      </c>
      <c r="AC1775" t="n">
        <v>-22.39556986107797</v>
      </c>
      <c r="AD1775" t="b">
        <v>0</v>
      </c>
      <c r="AE1775" t="n">
        <v>0</v>
      </c>
      <c r="AF1775" t="n">
        <v>0</v>
      </c>
      <c r="AG1775" t="n">
        <v>0.9497419904124256</v>
      </c>
      <c r="AH1775" t="n">
        <v>58.53995369654707</v>
      </c>
      <c r="AI1775" t="n">
        <v>-141.0194105171773</v>
      </c>
      <c r="AJ1775" t="n">
        <v>-21.27001309628071</v>
      </c>
      <c r="AK1775" t="n">
        <v>-40.94267004653295</v>
      </c>
      <c r="AL1775" t="n">
        <v>-21.27001309628071</v>
      </c>
      <c r="AM1775" t="n">
        <v>2</v>
      </c>
      <c r="AN1775" t="n">
        <v>16.64003828447636</v>
      </c>
      <c r="AO1775" t="n">
        <v>-2.502607960156125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</row>
    <row r="1776" spans="1:49">
      <c r="A1776" t="n">
        <v>-101.3706969</v>
      </c>
      <c r="B1776" t="n">
        <v>79.92879735</v>
      </c>
      <c r="C1776" t="n">
        <v>60.85337854772511</v>
      </c>
      <c r="D1776" t="n">
        <v>96.69327225428671</v>
      </c>
      <c r="E1776" t="n">
        <v>1371.05980900671</v>
      </c>
      <c r="F1776" t="n">
        <v>1773</v>
      </c>
      <c r="G1776" t="n">
        <v>62.61041577500001</v>
      </c>
      <c r="H1776" t="n">
        <v>-0.8589825526063457</v>
      </c>
      <c r="I1776" t="n">
        <v>2.118003103177513</v>
      </c>
      <c r="J1776" t="n">
        <v>0</v>
      </c>
      <c r="K1776" t="n">
        <v>0</v>
      </c>
      <c r="L1776" t="n">
        <v>-0.1523004027189606</v>
      </c>
      <c r="M1776" t="n">
        <v>0</v>
      </c>
      <c r="N1776" t="n">
        <v>90.97253848150667</v>
      </c>
      <c r="O1776" t="n">
        <v>-20.55338223923553</v>
      </c>
      <c r="P1776" t="b">
        <v>1</v>
      </c>
      <c r="Q1776" t="n">
        <v>0</v>
      </c>
      <c r="R1776" t="b">
        <v>0</v>
      </c>
      <c r="S1776" t="n">
        <v>-20.55338223923553</v>
      </c>
      <c r="T1776" t="n">
        <v>515.7741801322089</v>
      </c>
      <c r="U1776" t="n">
        <v>2034.213366441432</v>
      </c>
      <c r="V1776" t="n">
        <v>-380.535417239343</v>
      </c>
      <c r="W1776" t="n">
        <v>5</v>
      </c>
      <c r="X1776" t="n">
        <v>1371.059808981525</v>
      </c>
      <c r="Y1776" t="b">
        <v>0</v>
      </c>
      <c r="Z1776" t="n">
        <v>1371.059808981525</v>
      </c>
      <c r="AA1776" t="b">
        <v>0</v>
      </c>
      <c r="AB1776" t="n">
        <v>-96.48463925946831</v>
      </c>
      <c r="AC1776" t="n">
        <v>-20.55338223923553</v>
      </c>
      <c r="AD1776" t="b">
        <v>0</v>
      </c>
      <c r="AE1776" t="n">
        <v>0</v>
      </c>
      <c r="AF1776" t="n">
        <v>0</v>
      </c>
      <c r="AG1776" t="n">
        <v>0.9494430481999486</v>
      </c>
      <c r="AH1776" t="n">
        <v>58.57845249993279</v>
      </c>
      <c r="AI1776" t="n">
        <v>-135.9149406572434</v>
      </c>
      <c r="AJ1776" t="n">
        <v>-19.51426588403847</v>
      </c>
      <c r="AK1776" t="n">
        <v>-39.43030139777504</v>
      </c>
      <c r="AL1776" t="n">
        <v>-19.51426588403847</v>
      </c>
      <c r="AM1776" t="n">
        <v>2</v>
      </c>
      <c r="AN1776" t="n">
        <v>15.02109647110211</v>
      </c>
      <c r="AO1776" t="n">
        <v>-2.366493117827718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</row>
    <row r="1777" spans="1:49">
      <c r="A1777" t="n">
        <v>-101.3706969</v>
      </c>
      <c r="B1777" t="n">
        <v>79.92879735</v>
      </c>
      <c r="C1777" t="n">
        <v>60.75934986854936</v>
      </c>
      <c r="D1777" t="n">
        <v>96.54386492650585</v>
      </c>
      <c r="E1777" t="n">
        <v>1305.793846282685</v>
      </c>
      <c r="F1777" t="n">
        <v>1774</v>
      </c>
      <c r="G1777" t="n">
        <v>59.62999943</v>
      </c>
      <c r="H1777" t="n">
        <v>-0.7911365202913414</v>
      </c>
      <c r="I1777" t="n">
        <v>2.118003103177513</v>
      </c>
      <c r="J1777" t="n">
        <v>0</v>
      </c>
      <c r="K1777" t="n">
        <v>0</v>
      </c>
      <c r="L1777" t="n">
        <v>-0.1465189427648591</v>
      </c>
      <c r="M1777" t="n">
        <v>0</v>
      </c>
      <c r="N1777" t="n">
        <v>91.00029153614209</v>
      </c>
      <c r="O1777" t="n">
        <v>-17.85717467273525</v>
      </c>
      <c r="P1777" t="b">
        <v>1</v>
      </c>
      <c r="Q1777" t="n">
        <v>0</v>
      </c>
      <c r="R1777" t="b">
        <v>0</v>
      </c>
      <c r="S1777" t="n">
        <v>-17.85717467273525</v>
      </c>
      <c r="T1777" t="n">
        <v>491.2220065398907</v>
      </c>
      <c r="U1777" t="n">
        <v>1937.379593793329</v>
      </c>
      <c r="V1777" t="n">
        <v>-347.1413227807519</v>
      </c>
      <c r="W1777" t="n">
        <v>5</v>
      </c>
      <c r="X1777" t="n">
        <v>1305.793846216704</v>
      </c>
      <c r="Y1777" t="b">
        <v>0</v>
      </c>
      <c r="Z1777" t="n">
        <v>1305.793846216704</v>
      </c>
      <c r="AA1777" t="b">
        <v>0</v>
      </c>
      <c r="AB1777" t="n">
        <v>-88.01757676996753</v>
      </c>
      <c r="AC1777" t="n">
        <v>-17.85717467273525</v>
      </c>
      <c r="AD1777" t="b">
        <v>0</v>
      </c>
      <c r="AE1777" t="n">
        <v>0</v>
      </c>
      <c r="AF1777" t="n">
        <v>0</v>
      </c>
      <c r="AG1777" t="n">
        <v>0.947954594516802</v>
      </c>
      <c r="AH1777" t="n">
        <v>58.61399467559624</v>
      </c>
      <c r="AI1777" t="n">
        <v>-123.7932734381692</v>
      </c>
      <c r="AJ1777" t="n">
        <v>-16.92779077610846</v>
      </c>
      <c r="AK1777" t="n">
        <v>-35.7756966682017</v>
      </c>
      <c r="AL1777" t="n">
        <v>-16.92779077610846</v>
      </c>
      <c r="AM1777" t="n">
        <v>2</v>
      </c>
      <c r="AN1777" t="n">
        <v>12.56200404573701</v>
      </c>
      <c r="AO1777" t="n">
        <v>-2.240370409808332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</row>
    <row r="1778" spans="1:49">
      <c r="A1778" t="n">
        <v>-101.3706969</v>
      </c>
      <c r="B1778" t="n">
        <v>79.92879735</v>
      </c>
      <c r="C1778" t="n">
        <v>60.66799249555305</v>
      </c>
      <c r="D1778" t="n">
        <v>96.3987021836905</v>
      </c>
      <c r="E1778" t="n">
        <v>1246.684540498915</v>
      </c>
      <c r="F1778" t="n">
        <v>1775</v>
      </c>
      <c r="G1778" t="n">
        <v>56.93073118</v>
      </c>
      <c r="H1778" t="n">
        <v>-0.7095418620616094</v>
      </c>
      <c r="I1778" t="n">
        <v>2.118003103177513</v>
      </c>
      <c r="J1778" t="n">
        <v>0</v>
      </c>
      <c r="K1778" t="n">
        <v>0</v>
      </c>
      <c r="L1778" t="n">
        <v>-0.1421063785927747</v>
      </c>
      <c r="M1778" t="n">
        <v>0</v>
      </c>
      <c r="N1778" t="n">
        <v>91.0280445907775</v>
      </c>
      <c r="O1778" t="n">
        <v>-15.01478414353765</v>
      </c>
      <c r="P1778" t="b">
        <v>1</v>
      </c>
      <c r="Q1778" t="n">
        <v>0</v>
      </c>
      <c r="R1778" t="b">
        <v>0</v>
      </c>
      <c r="S1778" t="n">
        <v>-15.01478414353765</v>
      </c>
      <c r="T1778" t="n">
        <v>468.9858841412826</v>
      </c>
      <c r="U1778" t="n">
        <v>1849.680327053218</v>
      </c>
      <c r="V1778" t="n">
        <v>-305.7248241418628</v>
      </c>
      <c r="W1778" t="n">
        <v>5</v>
      </c>
      <c r="X1778" t="n">
        <v>1246.684540433869</v>
      </c>
      <c r="Y1778" t="b">
        <v>0</v>
      </c>
      <c r="Z1778" t="n">
        <v>1246.684540433869</v>
      </c>
      <c r="AA1778" t="b">
        <v>0</v>
      </c>
      <c r="AB1778" t="n">
        <v>-77.51643614144594</v>
      </c>
      <c r="AC1778" t="n">
        <v>-15.01478414353765</v>
      </c>
      <c r="AD1778" t="b">
        <v>0</v>
      </c>
      <c r="AE1778" t="n">
        <v>0</v>
      </c>
      <c r="AF1778" t="n">
        <v>0</v>
      </c>
      <c r="AG1778" t="n">
        <v>0.9454814279301601</v>
      </c>
      <c r="AH1778" t="n">
        <v>58.64578353691816</v>
      </c>
      <c r="AI1778" t="n">
        <v>-108.7393927760703</v>
      </c>
      <c r="AJ1778" t="n">
        <v>-14.19619955209511</v>
      </c>
      <c r="AK1778" t="n">
        <v>-31.22295663462434</v>
      </c>
      <c r="AL1778" t="n">
        <v>-14.19619955209511</v>
      </c>
      <c r="AM1778" t="n">
        <v>2</v>
      </c>
      <c r="AN1778" t="n">
        <v>9.944202064230959</v>
      </c>
      <c r="AO1778" t="n">
        <v>-2.127848420510929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</row>
    <row r="1779" spans="1:49">
      <c r="A1779" t="n">
        <v>-101.3706969</v>
      </c>
      <c r="B1779" t="n">
        <v>79.92879735</v>
      </c>
      <c r="C1779" t="n">
        <v>60.57918576369993</v>
      </c>
      <c r="D1779" t="n">
        <v>96.25759229454354</v>
      </c>
      <c r="E1779" t="n">
        <v>1192.547114936785</v>
      </c>
      <c r="F1779" t="n">
        <v>1776</v>
      </c>
      <c r="G1779" t="n">
        <v>54.458507355</v>
      </c>
      <c r="H1779" t="n">
        <v>-0.6802727606288892</v>
      </c>
      <c r="I1779" t="n">
        <v>2.118003103177513</v>
      </c>
      <c r="J1779" t="n">
        <v>0</v>
      </c>
      <c r="K1779" t="n">
        <v>0</v>
      </c>
      <c r="L1779" t="n">
        <v>-0.138403721596055</v>
      </c>
      <c r="M1779" t="n">
        <v>0</v>
      </c>
      <c r="N1779" t="n">
        <v>91.05579764541291</v>
      </c>
      <c r="O1779" t="n">
        <v>-13.74375894620446</v>
      </c>
      <c r="P1779" t="b">
        <v>1</v>
      </c>
      <c r="Q1779" t="n">
        <v>0</v>
      </c>
      <c r="R1779" t="b">
        <v>0</v>
      </c>
      <c r="S1779" t="n">
        <v>-13.74375894620446</v>
      </c>
      <c r="T1779" t="n">
        <v>448.6201159115205</v>
      </c>
      <c r="U1779" t="n">
        <v>1769.357737155037</v>
      </c>
      <c r="V1779" t="n">
        <v>-292.5486970428193</v>
      </c>
      <c r="W1779" t="n">
        <v>5</v>
      </c>
      <c r="X1779" t="n">
        <v>1192.547114842495</v>
      </c>
      <c r="Y1779" t="b">
        <v>0</v>
      </c>
      <c r="Z1779" t="n">
        <v>1192.547114842495</v>
      </c>
      <c r="AA1779" t="b">
        <v>0</v>
      </c>
      <c r="AB1779" t="n">
        <v>-74.17563312444709</v>
      </c>
      <c r="AC1779" t="n">
        <v>-13.74375894620446</v>
      </c>
      <c r="AD1779" t="b">
        <v>0</v>
      </c>
      <c r="AE1779" t="n">
        <v>0</v>
      </c>
      <c r="AF1779" t="n">
        <v>0</v>
      </c>
      <c r="AG1779" t="n">
        <v>0.9448378416768738</v>
      </c>
      <c r="AH1779" t="n">
        <v>58.6737825932307</v>
      </c>
      <c r="AI1779" t="n">
        <v>-103.9821144010656</v>
      </c>
      <c r="AJ1779" t="n">
        <v>-12.98562353925904</v>
      </c>
      <c r="AK1779" t="n">
        <v>-29.8064812766185</v>
      </c>
      <c r="AL1779" t="n">
        <v>-12.98562353925904</v>
      </c>
      <c r="AM1779" t="n">
        <v>2</v>
      </c>
      <c r="AN1779" t="n">
        <v>8.840965059234746</v>
      </c>
      <c r="AO1779" t="n">
        <v>-2.026146875248988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</row>
    <row r="1780" spans="1:49">
      <c r="A1780" t="n">
        <v>-101.3706969</v>
      </c>
      <c r="B1780" t="n">
        <v>79.92879735</v>
      </c>
      <c r="C1780" t="n">
        <v>60.49283187758634</v>
      </c>
      <c r="D1780" t="n">
        <v>96.120379866582</v>
      </c>
      <c r="E1780" t="n">
        <v>1279.258970460345</v>
      </c>
      <c r="F1780" t="n">
        <v>1777</v>
      </c>
      <c r="G1780" t="n">
        <v>51.960331005</v>
      </c>
      <c r="H1780" t="n">
        <v>-0.7113672412561707</v>
      </c>
      <c r="I1780" t="n">
        <v>2.118003103177513</v>
      </c>
      <c r="J1780" t="n">
        <v>0</v>
      </c>
      <c r="K1780" t="n">
        <v>0</v>
      </c>
      <c r="L1780" t="n">
        <v>-0.1348177619128472</v>
      </c>
      <c r="M1780" t="n">
        <v>0</v>
      </c>
      <c r="N1780" t="n">
        <v>91.08355070004832</v>
      </c>
      <c r="O1780" t="n">
        <v>-13.99939750292633</v>
      </c>
      <c r="P1780" t="b">
        <v>1</v>
      </c>
      <c r="Q1780" t="n">
        <v>0</v>
      </c>
      <c r="R1780" t="b">
        <v>0</v>
      </c>
      <c r="S1780" t="n">
        <v>-13.99939750292633</v>
      </c>
      <c r="T1780" t="n">
        <v>428.0405551020647</v>
      </c>
      <c r="U1780" t="n">
        <v>1688.191949322543</v>
      </c>
      <c r="V1780" t="n">
        <v>-312.3171325251345</v>
      </c>
      <c r="W1780" t="n">
        <v>5</v>
      </c>
      <c r="X1780" t="n">
        <v>1137.841373843394</v>
      </c>
      <c r="Y1780" t="b">
        <v>0</v>
      </c>
      <c r="Z1780" t="n">
        <v>1137.841373843394</v>
      </c>
      <c r="AA1780" t="b">
        <v>0</v>
      </c>
      <c r="AB1780" t="n">
        <v>-79.18791392625114</v>
      </c>
      <c r="AC1780" t="n">
        <v>-13.99939750292633</v>
      </c>
      <c r="AD1780" t="b">
        <v>0</v>
      </c>
      <c r="AE1780" t="n">
        <v>0</v>
      </c>
      <c r="AF1780" t="n">
        <v>0</v>
      </c>
      <c r="AG1780" t="n">
        <v>0.9468305211280963</v>
      </c>
      <c r="AH1780" t="n">
        <v>58.69971403168374</v>
      </c>
      <c r="AI1780" t="n">
        <v>-111.2426317653401</v>
      </c>
      <c r="AJ1780" t="n">
        <v>-13.2550568331751</v>
      </c>
      <c r="AK1780" t="n">
        <v>-32.05471783908892</v>
      </c>
      <c r="AL1780" t="n">
        <v>-13.2550568331751</v>
      </c>
      <c r="AM1780" t="n">
        <v>2</v>
      </c>
      <c r="AN1780" t="n">
        <v>8.928479680996759</v>
      </c>
      <c r="AO1780" t="n">
        <v>-2.189662361392601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</row>
    <row r="1781" spans="1:49">
      <c r="A1781" t="n">
        <v>-101.3706969</v>
      </c>
      <c r="B1781" t="n">
        <v>79.92879735</v>
      </c>
      <c r="C1781" t="n">
        <v>60.4088601749377</v>
      </c>
      <c r="D1781" t="n">
        <v>95.98695262064045</v>
      </c>
      <c r="E1781" t="n">
        <v>1391.2004251582</v>
      </c>
      <c r="F1781" t="n">
        <v>1778</v>
      </c>
      <c r="G1781" t="n">
        <v>49.31471396</v>
      </c>
      <c r="H1781" t="n">
        <v>-0.7607527701797636</v>
      </c>
      <c r="I1781" t="n">
        <v>2.118003103177513</v>
      </c>
      <c r="J1781" t="n">
        <v>0</v>
      </c>
      <c r="K1781" t="n">
        <v>0</v>
      </c>
      <c r="L1781" t="n">
        <v>-0.1316150403061606</v>
      </c>
      <c r="M1781" t="n">
        <v>0</v>
      </c>
      <c r="N1781" t="n">
        <v>91.11130375468373</v>
      </c>
      <c r="O1781" t="n">
        <v>-14.55480206098004</v>
      </c>
      <c r="P1781" t="b">
        <v>1</v>
      </c>
      <c r="Q1781" t="n">
        <v>0</v>
      </c>
      <c r="R1781" t="b">
        <v>0</v>
      </c>
      <c r="S1781" t="n">
        <v>-14.55480206098004</v>
      </c>
      <c r="T1781" t="n">
        <v>406.2464023969883</v>
      </c>
      <c r="U1781" t="n">
        <v>1602.235811053722</v>
      </c>
      <c r="V1781" t="n">
        <v>-342.1276368323974</v>
      </c>
      <c r="W1781" t="n">
        <v>4</v>
      </c>
      <c r="X1781" t="n">
        <v>1429.19434345992</v>
      </c>
      <c r="Y1781" t="b">
        <v>1</v>
      </c>
      <c r="Z1781" t="n">
        <v>1429.19434345992</v>
      </c>
      <c r="AA1781" t="b">
        <v>0</v>
      </c>
      <c r="AB1781" t="n">
        <v>-86.74635822322449</v>
      </c>
      <c r="AC1781" t="n">
        <v>-14.55480206098004</v>
      </c>
      <c r="AD1781" t="b">
        <v>0</v>
      </c>
      <c r="AE1781" t="n">
        <v>0</v>
      </c>
      <c r="AF1781" t="n">
        <v>-37.99391830171999</v>
      </c>
      <c r="AG1781" t="n">
        <v>0.9492277142379522</v>
      </c>
      <c r="AH1781" t="n">
        <v>58.72517363176167</v>
      </c>
      <c r="AI1781" t="n">
        <v>-92.31171225863001</v>
      </c>
      <c r="AJ1781" t="n">
        <v>-13.81582149152992</v>
      </c>
      <c r="AK1781" t="n">
        <v>-5.565354035405505</v>
      </c>
      <c r="AL1781" t="n">
        <v>-13.44853960616395</v>
      </c>
      <c r="AM1781" t="n">
        <v>2</v>
      </c>
      <c r="AN1781" t="n">
        <v>8.922596324443568</v>
      </c>
      <c r="AO1781" t="n">
        <v>-2.405826918217502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</row>
    <row r="1782" spans="1:49">
      <c r="A1782" t="n">
        <v>-101.3706969</v>
      </c>
      <c r="B1782" t="n">
        <v>79.92879735</v>
      </c>
      <c r="C1782" t="n">
        <v>60.32721184762882</v>
      </c>
      <c r="D1782" t="n">
        <v>95.85721711326195</v>
      </c>
      <c r="E1782" t="n">
        <v>1345.664946343205</v>
      </c>
      <c r="F1782" t="n">
        <v>1779</v>
      </c>
      <c r="G1782" t="n">
        <v>46.43251089</v>
      </c>
      <c r="H1782" t="n">
        <v>-0.8521384405247812</v>
      </c>
      <c r="I1782" t="n">
        <v>2.118003103177513</v>
      </c>
      <c r="J1782" t="n">
        <v>0</v>
      </c>
      <c r="K1782" t="n">
        <v>0</v>
      </c>
      <c r="L1782" t="n">
        <v>-0.1286084771369571</v>
      </c>
      <c r="M1782" t="n">
        <v>0</v>
      </c>
      <c r="N1782" t="n">
        <v>91.13905680931914</v>
      </c>
      <c r="O1782" t="n">
        <v>-15.82274947677252</v>
      </c>
      <c r="P1782" t="b">
        <v>1</v>
      </c>
      <c r="Q1782" t="n">
        <v>0</v>
      </c>
      <c r="R1782" t="b">
        <v>0</v>
      </c>
      <c r="S1782" t="n">
        <v>-15.82274947677252</v>
      </c>
      <c r="T1782" t="n">
        <v>382.5032934110013</v>
      </c>
      <c r="U1782" t="n">
        <v>1508.592989212989</v>
      </c>
      <c r="V1782" t="n">
        <v>-395.0191544877221</v>
      </c>
      <c r="W1782" t="n">
        <v>4</v>
      </c>
      <c r="X1782" t="n">
        <v>1345.664946377986</v>
      </c>
      <c r="Y1782" t="b">
        <v>0</v>
      </c>
      <c r="Z1782" t="n">
        <v>1345.664946377986</v>
      </c>
      <c r="AA1782" t="b">
        <v>0</v>
      </c>
      <c r="AB1782" t="n">
        <v>-100.1569864319782</v>
      </c>
      <c r="AC1782" t="n">
        <v>-15.82274947677252</v>
      </c>
      <c r="AD1782" t="b">
        <v>0</v>
      </c>
      <c r="AE1782" t="n">
        <v>0</v>
      </c>
      <c r="AF1782" t="n">
        <v>-3.478135113255121e-08</v>
      </c>
      <c r="AG1782" t="n">
        <v>0.9523500159490168</v>
      </c>
      <c r="AH1782" t="n">
        <v>58.75044989373168</v>
      </c>
      <c r="AI1782" t="n">
        <v>-106.9333045133407</v>
      </c>
      <c r="AJ1782" t="n">
        <v>-15.0687957165616</v>
      </c>
      <c r="AK1782" t="n">
        <v>-6.77631808136249</v>
      </c>
      <c r="AL1782" t="n">
        <v>-15.06879571617212</v>
      </c>
      <c r="AM1782" t="n">
        <v>2</v>
      </c>
      <c r="AN1782" t="n">
        <v>10.62424466342964</v>
      </c>
      <c r="AO1782" t="n">
        <v>-2.317178500034065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</row>
    <row r="1783" spans="1:49">
      <c r="A1783" t="n">
        <v>-101.3706969</v>
      </c>
      <c r="B1783" t="n">
        <v>79.92879735</v>
      </c>
      <c r="C1783" t="n">
        <v>60.24784026906875</v>
      </c>
      <c r="D1783" t="n">
        <v>95.73109925689769</v>
      </c>
      <c r="E1783" t="n">
        <v>1251.374499962505</v>
      </c>
      <c r="F1783" t="n">
        <v>1780</v>
      </c>
      <c r="G1783" t="n">
        <v>43.17899508</v>
      </c>
      <c r="H1783" t="n">
        <v>-0.943792534387776</v>
      </c>
      <c r="I1783" t="n">
        <v>2.118003103177513</v>
      </c>
      <c r="J1783" t="n">
        <v>0</v>
      </c>
      <c r="K1783" t="n">
        <v>0</v>
      </c>
      <c r="L1783" t="n">
        <v>-0.1255245834079254</v>
      </c>
      <c r="M1783" t="n">
        <v>0</v>
      </c>
      <c r="N1783" t="n">
        <v>91.16680986395455</v>
      </c>
      <c r="O1783" t="n">
        <v>-16.69640674203288</v>
      </c>
      <c r="P1783" t="b">
        <v>1</v>
      </c>
      <c r="Q1783" t="n">
        <v>0</v>
      </c>
      <c r="R1783" t="b">
        <v>0</v>
      </c>
      <c r="S1783" t="n">
        <v>-16.69640674203288</v>
      </c>
      <c r="T1783" t="n">
        <v>355.7013718987666</v>
      </c>
      <c r="U1783" t="n">
        <v>1402.886210768736</v>
      </c>
      <c r="V1783" t="n">
        <v>-448.2381921692996</v>
      </c>
      <c r="W1783" t="n">
        <v>4</v>
      </c>
      <c r="X1783" t="n">
        <v>1251.374500005712</v>
      </c>
      <c r="Y1783" t="b">
        <v>0</v>
      </c>
      <c r="Z1783" t="n">
        <v>1251.374500005712</v>
      </c>
      <c r="AA1783" t="b">
        <v>0</v>
      </c>
      <c r="AB1783" t="n">
        <v>-113.6506572437372</v>
      </c>
      <c r="AC1783" t="n">
        <v>-16.69640674203288</v>
      </c>
      <c r="AD1783" t="b">
        <v>0</v>
      </c>
      <c r="AE1783" t="n">
        <v>0</v>
      </c>
      <c r="AF1783" t="n">
        <v>0</v>
      </c>
      <c r="AG1783" t="n">
        <v>0.954789914142043</v>
      </c>
      <c r="AH1783" t="n">
        <v>58.7762383021746</v>
      </c>
      <c r="AI1783" t="n">
        <v>-121.6507861792989</v>
      </c>
      <c r="AJ1783" t="n">
        <v>-15.9415607597062</v>
      </c>
      <c r="AK1783" t="n">
        <v>-8.00012893556169</v>
      </c>
      <c r="AL1783" t="n">
        <v>-15.9415607597062</v>
      </c>
      <c r="AM1783" t="n">
        <v>2</v>
      </c>
      <c r="AN1783" t="n">
        <v>11.66855205121839</v>
      </c>
      <c r="AO1783" t="n">
        <v>-2.136719018023927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</row>
    <row r="1784" spans="1:49">
      <c r="A1784" t="n">
        <v>-101.3706969</v>
      </c>
      <c r="B1784" t="n">
        <v>79.92879735</v>
      </c>
      <c r="C1784" t="n">
        <v>60.17070197861102</v>
      </c>
      <c r="D1784" t="n">
        <v>95.6085299945418</v>
      </c>
      <c r="E1784" t="n">
        <v>1150.32233224525</v>
      </c>
      <c r="F1784" t="n">
        <v>1781</v>
      </c>
      <c r="G1784" t="n">
        <v>39.692164355</v>
      </c>
      <c r="H1784" t="n">
        <v>-0.9896468677574379</v>
      </c>
      <c r="I1784" t="n">
        <v>2.118003103177513</v>
      </c>
      <c r="J1784" t="n">
        <v>0</v>
      </c>
      <c r="K1784" t="n">
        <v>0</v>
      </c>
      <c r="L1784" t="n">
        <v>-0.1222349068523381</v>
      </c>
      <c r="M1784" t="n">
        <v>0</v>
      </c>
      <c r="N1784" t="n">
        <v>91.19456291858997</v>
      </c>
      <c r="O1784" t="n">
        <v>-16.31203449736331</v>
      </c>
      <c r="P1784" t="b">
        <v>1</v>
      </c>
      <c r="Q1784" t="n">
        <v>0</v>
      </c>
      <c r="R1784" t="b">
        <v>0</v>
      </c>
      <c r="S1784" t="n">
        <v>-16.31203449736331</v>
      </c>
      <c r="T1784" t="n">
        <v>326.9774409651412</v>
      </c>
      <c r="U1784" t="n">
        <v>1289.599027166517</v>
      </c>
      <c r="V1784" t="n">
        <v>-476.3889975671434</v>
      </c>
      <c r="W1784" t="n">
        <v>4</v>
      </c>
      <c r="X1784" t="n">
        <v>1150.322332232533</v>
      </c>
      <c r="Y1784" t="b">
        <v>0</v>
      </c>
      <c r="Z1784" t="n">
        <v>1150.322332232533</v>
      </c>
      <c r="AA1784" t="b">
        <v>0</v>
      </c>
      <c r="AB1784" t="n">
        <v>-120.7882853872067</v>
      </c>
      <c r="AC1784" t="n">
        <v>-16.31203449736331</v>
      </c>
      <c r="AD1784" t="b">
        <v>0</v>
      </c>
      <c r="AE1784" t="n">
        <v>0</v>
      </c>
      <c r="AF1784" t="n">
        <v>0</v>
      </c>
      <c r="AG1784" t="n">
        <v>0.9560549167140758</v>
      </c>
      <c r="AH1784" t="n">
        <v>58.8020572283887</v>
      </c>
      <c r="AI1784" t="n">
        <v>-129.462145881056</v>
      </c>
      <c r="AJ1784" t="n">
        <v>-15.59520078281381</v>
      </c>
      <c r="AK1784" t="n">
        <v>-8.673860493849276</v>
      </c>
      <c r="AL1784" t="n">
        <v>-15.59520078281381</v>
      </c>
      <c r="AM1784" t="n">
        <v>2</v>
      </c>
      <c r="AN1784" t="n">
        <v>11.52938223118713</v>
      </c>
      <c r="AO1784" t="n">
        <v>-1.947686671443017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</row>
    <row r="1785" spans="1:49">
      <c r="A1785" t="n">
        <v>-101.3706969</v>
      </c>
      <c r="B1785" t="n">
        <v>79.92879735</v>
      </c>
      <c r="C1785" t="n">
        <v>60.09573632180245</v>
      </c>
      <c r="D1785" t="n">
        <v>95.4894129490054</v>
      </c>
      <c r="E1785" t="n">
        <v>1234.981825076055</v>
      </c>
      <c r="F1785" t="n">
        <v>1782</v>
      </c>
      <c r="G1785" t="n">
        <v>36.143983545</v>
      </c>
      <c r="H1785" t="n">
        <v>-0.9601296070824779</v>
      </c>
      <c r="I1785" t="n">
        <v>2.118003103177513</v>
      </c>
      <c r="J1785" t="n">
        <v>0</v>
      </c>
      <c r="K1785" t="n">
        <v>0</v>
      </c>
      <c r="L1785" t="n">
        <v>-0.116969895206279</v>
      </c>
      <c r="M1785" t="n">
        <v>0</v>
      </c>
      <c r="N1785" t="n">
        <v>91.22231597322538</v>
      </c>
      <c r="O1785" t="n">
        <v>-14.43978860051516</v>
      </c>
      <c r="P1785" t="b">
        <v>1</v>
      </c>
      <c r="Q1785" t="n">
        <v>0</v>
      </c>
      <c r="R1785" t="b">
        <v>0</v>
      </c>
      <c r="S1785" t="n">
        <v>-14.43978860051516</v>
      </c>
      <c r="T1785" t="n">
        <v>297.7481182464551</v>
      </c>
      <c r="U1785" t="n">
        <v>1174.318578364019</v>
      </c>
      <c r="V1785" t="n">
        <v>-463.1089687166511</v>
      </c>
      <c r="W1785" t="n">
        <v>3</v>
      </c>
      <c r="X1785" t="n">
        <v>1553.623479175597</v>
      </c>
      <c r="Y1785" t="b">
        <v>1</v>
      </c>
      <c r="Z1785" t="n">
        <v>1553.623479175597</v>
      </c>
      <c r="AA1785" t="b">
        <v>0</v>
      </c>
      <c r="AB1785" t="n">
        <v>-117.4211381127411</v>
      </c>
      <c r="AC1785" t="n">
        <v>-14.43978860051516</v>
      </c>
      <c r="AD1785" t="b">
        <v>0</v>
      </c>
      <c r="AE1785" t="n">
        <v>0</v>
      </c>
      <c r="AF1785" t="n">
        <v>-318.6416540995422</v>
      </c>
      <c r="AG1785" t="n">
        <v>0.9560649738693525</v>
      </c>
      <c r="AH1785" t="n">
        <v>58.82657597422172</v>
      </c>
      <c r="AI1785" t="n">
        <v>-84.85429882197091</v>
      </c>
      <c r="AJ1785" t="n">
        <v>-13.8053761110305</v>
      </c>
      <c r="AK1785" t="n">
        <v>32.56683929077025</v>
      </c>
      <c r="AL1785" t="n">
        <v>-10.97395142001122</v>
      </c>
      <c r="AM1785" t="n">
        <v>2</v>
      </c>
      <c r="AN1785" t="n">
        <v>6.728807490643531</v>
      </c>
      <c r="AO1785" t="n">
        <v>-2.105756173522175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</row>
    <row r="1786" spans="1:49">
      <c r="A1786" t="n">
        <v>-101.3706969</v>
      </c>
      <c r="B1786" t="n">
        <v>79.92879735</v>
      </c>
      <c r="C1786" t="n">
        <v>60.02286067360413</v>
      </c>
      <c r="D1786" t="n">
        <v>95.37361683283049</v>
      </c>
      <c r="E1786" t="n">
        <v>1361.56505858161</v>
      </c>
      <c r="F1786" t="n">
        <v>1783</v>
      </c>
      <c r="G1786" t="n">
        <v>32.911685885</v>
      </c>
      <c r="H1786" t="n">
        <v>-0.8202334289126556</v>
      </c>
      <c r="I1786" t="n">
        <v>2.118003103177513</v>
      </c>
      <c r="J1786" t="n">
        <v>0</v>
      </c>
      <c r="K1786" t="n">
        <v>0</v>
      </c>
      <c r="L1786" t="n">
        <v>-0.1106748887332498</v>
      </c>
      <c r="M1786" t="n">
        <v>0</v>
      </c>
      <c r="N1786" t="n">
        <v>91.25006902786079</v>
      </c>
      <c r="O1786" t="n">
        <v>-11.04325162967499</v>
      </c>
      <c r="P1786" t="b">
        <v>1</v>
      </c>
      <c r="Q1786" t="n">
        <v>0</v>
      </c>
      <c r="R1786" t="b">
        <v>0</v>
      </c>
      <c r="S1786" t="n">
        <v>-11.04325162967499</v>
      </c>
      <c r="T1786" t="n">
        <v>271.120988320967</v>
      </c>
      <c r="U1786" t="n">
        <v>1069.301177937894</v>
      </c>
      <c r="V1786" t="n">
        <v>-388.9602414527228</v>
      </c>
      <c r="W1786" t="n">
        <v>3</v>
      </c>
      <c r="X1786" t="n">
        <v>1414.685458411833</v>
      </c>
      <c r="Y1786" t="b">
        <v>0</v>
      </c>
      <c r="Z1786" t="n">
        <v>1414.685458411833</v>
      </c>
      <c r="AA1786" t="b">
        <v>0</v>
      </c>
      <c r="AB1786" t="n">
        <v>-98.62075087543683</v>
      </c>
      <c r="AC1786" t="n">
        <v>-11.04325162967499</v>
      </c>
      <c r="AD1786" t="b">
        <v>0</v>
      </c>
      <c r="AE1786" t="n">
        <v>0</v>
      </c>
      <c r="AF1786" t="n">
        <v>-53.1203998302235</v>
      </c>
      <c r="AG1786" t="n">
        <v>0.9538983489060817</v>
      </c>
      <c r="AH1786" t="n">
        <v>58.84827556544803</v>
      </c>
      <c r="AI1786" t="n">
        <v>-71.10670553889435</v>
      </c>
      <c r="AJ1786" t="n">
        <v>-10.53413949610137</v>
      </c>
      <c r="AK1786" t="n">
        <v>27.51404533654249</v>
      </c>
      <c r="AL1786" t="n">
        <v>-10.13859029569575</v>
      </c>
      <c r="AM1786" t="n">
        <v>2</v>
      </c>
      <c r="AN1786" t="n">
        <v>5.670469126829514</v>
      </c>
      <c r="AO1786" t="n">
        <v>-2.348018779609272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</row>
    <row r="1787" spans="1:49">
      <c r="A1787" t="n">
        <v>-101.3706969</v>
      </c>
      <c r="B1787" t="n">
        <v>79.92879735</v>
      </c>
      <c r="C1787" t="n">
        <v>59.95196479494405</v>
      </c>
      <c r="D1787" t="n">
        <v>95.26096648110665</v>
      </c>
      <c r="E1787" t="n">
        <v>1301.16787712603</v>
      </c>
      <c r="F1787" t="n">
        <v>1784</v>
      </c>
      <c r="G1787" t="n">
        <v>30.2707773</v>
      </c>
      <c r="H1787" t="n">
        <v>-0.6532752147668912</v>
      </c>
      <c r="I1787" t="n">
        <v>2.118003103177513</v>
      </c>
      <c r="J1787" t="n">
        <v>0</v>
      </c>
      <c r="K1787" t="n">
        <v>0</v>
      </c>
      <c r="L1787" t="n">
        <v>-0.1052660952130346</v>
      </c>
      <c r="M1787" t="n">
        <v>0</v>
      </c>
      <c r="N1787" t="n">
        <v>91.2778220824962</v>
      </c>
      <c r="O1787" t="n">
        <v>-7.818735086196539</v>
      </c>
      <c r="P1787" t="b">
        <v>1</v>
      </c>
      <c r="Q1787" t="n">
        <v>0</v>
      </c>
      <c r="R1787" t="b">
        <v>0</v>
      </c>
      <c r="S1787" t="n">
        <v>-7.818735086196539</v>
      </c>
      <c r="T1787" t="n">
        <v>249.3656231253829</v>
      </c>
      <c r="U1787" t="n">
        <v>983.4980176065101</v>
      </c>
      <c r="V1787" t="n">
        <v>-299.4134449082086</v>
      </c>
      <c r="W1787" t="n">
        <v>3</v>
      </c>
      <c r="X1787" t="n">
        <v>1301.167877293413</v>
      </c>
      <c r="Y1787" t="b">
        <v>0</v>
      </c>
      <c r="Z1787" t="n">
        <v>1301.167877293413</v>
      </c>
      <c r="AA1787" t="b">
        <v>0</v>
      </c>
      <c r="AB1787" t="n">
        <v>-75.91618785705086</v>
      </c>
      <c r="AC1787" t="n">
        <v>-7.818735086196539</v>
      </c>
      <c r="AD1787" t="b">
        <v>0</v>
      </c>
      <c r="AE1787" t="n">
        <v>0</v>
      </c>
      <c r="AF1787" t="n">
        <v>0</v>
      </c>
      <c r="AG1787" t="n">
        <v>0.9496279080081147</v>
      </c>
      <c r="AH1787" t="n">
        <v>58.86568935437877</v>
      </c>
      <c r="AI1787" t="n">
        <v>-54.49140639353156</v>
      </c>
      <c r="AJ1787" t="n">
        <v>-7.424889043174467</v>
      </c>
      <c r="AK1787" t="n">
        <v>21.4247814635193</v>
      </c>
      <c r="AL1787" t="n">
        <v>-7.424889043174467</v>
      </c>
      <c r="AM1787" t="n">
        <v>2</v>
      </c>
      <c r="AN1787" t="n">
        <v>3.063813473648143</v>
      </c>
      <c r="AO1787" t="n">
        <v>-2.231506941487296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</row>
    <row r="1788" spans="1:49">
      <c r="A1788" t="n">
        <v>-101.3706969</v>
      </c>
      <c r="B1788" t="n">
        <v>79.92879735</v>
      </c>
      <c r="C1788" t="n">
        <v>59.88293606311028</v>
      </c>
      <c r="D1788" t="n">
        <v>95.15128294142716</v>
      </c>
      <c r="E1788" t="n">
        <v>1206.21431483415</v>
      </c>
      <c r="F1788" t="n">
        <v>1785</v>
      </c>
      <c r="G1788" t="n">
        <v>28.061747865</v>
      </c>
      <c r="H1788" t="n">
        <v>-0.608280728686442</v>
      </c>
      <c r="I1788" t="n">
        <v>2.118003103177513</v>
      </c>
      <c r="J1788" t="n">
        <v>0</v>
      </c>
      <c r="K1788" t="n">
        <v>0</v>
      </c>
      <c r="L1788" t="n">
        <v>-0.1017938849285932</v>
      </c>
      <c r="M1788" t="n">
        <v>0</v>
      </c>
      <c r="N1788" t="n">
        <v>91.30557513713161</v>
      </c>
      <c r="O1788" t="n">
        <v>-6.686455663157048</v>
      </c>
      <c r="P1788" t="b">
        <v>1</v>
      </c>
      <c r="Q1788" t="n">
        <v>0</v>
      </c>
      <c r="R1788" t="b">
        <v>0</v>
      </c>
      <c r="S1788" t="n">
        <v>-6.686455663157048</v>
      </c>
      <c r="T1788" t="n">
        <v>231.1680064569438</v>
      </c>
      <c r="U1788" t="n">
        <v>911.7266174661864</v>
      </c>
      <c r="V1788" t="n">
        <v>-276.2101434882903</v>
      </c>
      <c r="W1788" t="n">
        <v>3</v>
      </c>
      <c r="X1788" t="n">
        <v>1206.214314907765</v>
      </c>
      <c r="Y1788" t="b">
        <v>0</v>
      </c>
      <c r="Z1788" t="n">
        <v>1206.214314907765</v>
      </c>
      <c r="AA1788" t="b">
        <v>0</v>
      </c>
      <c r="AB1788" t="n">
        <v>-70.0329978418586</v>
      </c>
      <c r="AC1788" t="n">
        <v>-6.686455663157048</v>
      </c>
      <c r="AD1788" t="b">
        <v>0</v>
      </c>
      <c r="AE1788" t="n">
        <v>0</v>
      </c>
      <c r="AF1788" t="n">
        <v>0</v>
      </c>
      <c r="AG1788" t="n">
        <v>0.9483557491415404</v>
      </c>
      <c r="AH1788" t="n">
        <v>58.87916055534239</v>
      </c>
      <c r="AI1788" t="n">
        <v>-50.2012064496929</v>
      </c>
      <c r="AJ1788" t="n">
        <v>-6.341138669534998</v>
      </c>
      <c r="AK1788" t="n">
        <v>19.83179139216571</v>
      </c>
      <c r="AL1788" t="n">
        <v>-6.341138669534998</v>
      </c>
      <c r="AM1788" t="n">
        <v>2</v>
      </c>
      <c r="AN1788" t="n">
        <v>2.16962270981084</v>
      </c>
      <c r="AO1788" t="n">
        <v>-2.051702750070757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</row>
    <row r="1789" spans="1:49">
      <c r="A1789" t="n">
        <v>-75.0143157</v>
      </c>
      <c r="B1789" t="n">
        <v>53.57644992</v>
      </c>
      <c r="C1789" t="n">
        <v>59.82138496854097</v>
      </c>
      <c r="D1789" t="n">
        <v>95.05348102990185</v>
      </c>
      <c r="E1789" t="n">
        <v>1362.62648584429</v>
      </c>
      <c r="F1789" t="n">
        <v>1786</v>
      </c>
      <c r="G1789" t="n">
        <v>25.824093555</v>
      </c>
      <c r="H1789" t="n">
        <v>-0.619171657987339</v>
      </c>
      <c r="I1789" t="n">
        <v>1.567322296225998</v>
      </c>
      <c r="J1789" t="n">
        <v>0</v>
      </c>
      <c r="K1789" t="n">
        <v>0</v>
      </c>
      <c r="L1789" t="n">
        <v>-0.4919144948188148</v>
      </c>
      <c r="M1789" t="n">
        <v>0</v>
      </c>
      <c r="N1789" t="n">
        <v>91.32875313144932</v>
      </c>
      <c r="O1789" t="n">
        <v>-6.315962459449198</v>
      </c>
      <c r="P1789" t="b">
        <v>1</v>
      </c>
      <c r="Q1789" t="n">
        <v>0</v>
      </c>
      <c r="R1789" t="b">
        <v>0</v>
      </c>
      <c r="S1789" t="n">
        <v>-6.315962459449198</v>
      </c>
      <c r="T1789" t="n">
        <v>212.7345828344738</v>
      </c>
      <c r="U1789" t="n">
        <v>839.0251946991648</v>
      </c>
      <c r="V1789" t="n">
        <v>-283.5129011213934</v>
      </c>
      <c r="W1789" t="n">
        <v>2</v>
      </c>
      <c r="X1789" t="n">
        <v>1792.157815877416</v>
      </c>
      <c r="Y1789" t="b">
        <v>1</v>
      </c>
      <c r="Z1789" t="n">
        <v>1792.157815877416</v>
      </c>
      <c r="AA1789" t="b">
        <v>0</v>
      </c>
      <c r="AB1789" t="n">
        <v>-71.88460981779753</v>
      </c>
      <c r="AC1789" t="n">
        <v>-6.315962459449198</v>
      </c>
      <c r="AD1789" t="b">
        <v>0</v>
      </c>
      <c r="AE1789" t="n">
        <v>0</v>
      </c>
      <c r="AF1789" t="n">
        <v>-429.5313300331261</v>
      </c>
      <c r="AG1789" t="n">
        <v>0.9493152696145462</v>
      </c>
      <c r="AH1789" t="n">
        <v>58.89097185749879</v>
      </c>
      <c r="AI1789" t="n">
        <v>-31.94810756101073</v>
      </c>
      <c r="AJ1789" t="n">
        <v>-5.995839605067367</v>
      </c>
      <c r="AK1789" t="n">
        <v>39.93650225678681</v>
      </c>
      <c r="AL1789" t="n">
        <v>-4.558800446231348</v>
      </c>
      <c r="AM1789" t="n">
        <v>2</v>
      </c>
      <c r="AN1789" t="n">
        <v>0.5766225187677363</v>
      </c>
      <c r="AO1789" t="n">
        <v>-2.350081878889893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</row>
    <row r="1790" spans="1:49">
      <c r="A1790" t="n">
        <v>-49.671641465</v>
      </c>
      <c r="B1790" t="n">
        <v>28.237654315</v>
      </c>
      <c r="C1790" t="n">
        <v>59.76518627969426</v>
      </c>
      <c r="D1790" t="n">
        <v>94.96418384952054</v>
      </c>
      <c r="E1790" t="n">
        <v>1573.860608234955</v>
      </c>
      <c r="F1790" t="n">
        <v>1787</v>
      </c>
      <c r="G1790" t="n">
        <v>23.72185997</v>
      </c>
      <c r="H1790" t="n">
        <v>-0.5316058851975427</v>
      </c>
      <c r="I1790" t="n">
        <v>1.037821520222683</v>
      </c>
      <c r="J1790" t="n">
        <v>0</v>
      </c>
      <c r="K1790" t="n">
        <v>0</v>
      </c>
      <c r="L1790" t="n">
        <v>-0.4903991010150022</v>
      </c>
      <c r="M1790" t="n">
        <v>0</v>
      </c>
      <c r="N1790" t="n">
        <v>91.34295696899012</v>
      </c>
      <c r="O1790" t="n">
        <v>-4.845217044681532</v>
      </c>
      <c r="P1790" t="b">
        <v>1</v>
      </c>
      <c r="Q1790" t="n">
        <v>0</v>
      </c>
      <c r="R1790" t="b">
        <v>0</v>
      </c>
      <c r="S1790" t="n">
        <v>-4.845217044681532</v>
      </c>
      <c r="T1790" t="n">
        <v>195.4167325961639</v>
      </c>
      <c r="U1790" t="n">
        <v>770.7235933592702</v>
      </c>
      <c r="V1790" t="n">
        <v>-236.7679265033342</v>
      </c>
      <c r="W1790" t="n">
        <v>2</v>
      </c>
      <c r="X1790" t="n">
        <v>1646.265595415401</v>
      </c>
      <c r="Y1790" t="b">
        <v>0</v>
      </c>
      <c r="Z1790" t="n">
        <v>1646.265595415401</v>
      </c>
      <c r="AA1790" t="b">
        <v>0</v>
      </c>
      <c r="AB1790" t="n">
        <v>-60.03243572599752</v>
      </c>
      <c r="AC1790" t="n">
        <v>-4.845217044681532</v>
      </c>
      <c r="AD1790" t="b">
        <v>0</v>
      </c>
      <c r="AE1790" t="n">
        <v>0</v>
      </c>
      <c r="AF1790" t="n">
        <v>-72.40498718044637</v>
      </c>
      <c r="AG1790" t="n">
        <v>0.9457459314203255</v>
      </c>
      <c r="AH1790" t="n">
        <v>58.90192141350127</v>
      </c>
      <c r="AI1790" t="n">
        <v>-26.58025835258162</v>
      </c>
      <c r="AJ1790" t="n">
        <v>-4.582344306855973</v>
      </c>
      <c r="AK1790" t="n">
        <v>33.45217737341589</v>
      </c>
      <c r="AL1790" t="n">
        <v>-4.380806607399538</v>
      </c>
      <c r="AM1790" t="n">
        <v>2</v>
      </c>
      <c r="AN1790" t="n">
        <v>0.5587537797737183</v>
      </c>
      <c r="AO1790" t="n">
        <v>-2.77204000446927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</row>
    <row r="1791" spans="1:49">
      <c r="A1791" t="n">
        <v>-51.6990554</v>
      </c>
      <c r="B1791" t="n">
        <v>30.264757965</v>
      </c>
      <c r="C1791" t="n">
        <v>59.70923521333499</v>
      </c>
      <c r="D1791" t="n">
        <v>94.8752801300968</v>
      </c>
      <c r="E1791" t="n">
        <v>1522.124663352405</v>
      </c>
      <c r="F1791" t="n">
        <v>1788</v>
      </c>
      <c r="G1791" t="n">
        <v>21.93305152</v>
      </c>
      <c r="H1791" t="n">
        <v>-0.496939830389159</v>
      </c>
      <c r="I1791" t="n">
        <v>1.080181582223553</v>
      </c>
      <c r="J1791" t="n">
        <v>0</v>
      </c>
      <c r="K1791" t="n">
        <v>0</v>
      </c>
      <c r="L1791" t="n">
        <v>-0.4871078080726328</v>
      </c>
      <c r="M1791" t="n">
        <v>0</v>
      </c>
      <c r="N1791" t="n">
        <v>91.35311363778874</v>
      </c>
      <c r="O1791" t="n">
        <v>-4.138561329952855</v>
      </c>
      <c r="P1791" t="b">
        <v>1</v>
      </c>
      <c r="Q1791" t="n">
        <v>0</v>
      </c>
      <c r="R1791" t="b">
        <v>0</v>
      </c>
      <c r="S1791" t="n">
        <v>-4.138561329952855</v>
      </c>
      <c r="T1791" t="n">
        <v>180.6808264327565</v>
      </c>
      <c r="U1791" t="n">
        <v>712.6051794507918</v>
      </c>
      <c r="V1791" t="n">
        <v>-218.7301793849504</v>
      </c>
      <c r="W1791" t="n">
        <v>2</v>
      </c>
      <c r="X1791" t="n">
        <v>1522.124663306891</v>
      </c>
      <c r="Y1791" t="b">
        <v>0</v>
      </c>
      <c r="Z1791" t="n">
        <v>1522.124663306891</v>
      </c>
      <c r="AA1791" t="b">
        <v>0</v>
      </c>
      <c r="AB1791" t="n">
        <v>-55.45897043228965</v>
      </c>
      <c r="AC1791" t="n">
        <v>-4.138561329952855</v>
      </c>
      <c r="AD1791" t="b">
        <v>0</v>
      </c>
      <c r="AE1791" t="n">
        <v>0</v>
      </c>
      <c r="AF1791" t="n">
        <v>0</v>
      </c>
      <c r="AG1791" t="n">
        <v>0.9441914795511627</v>
      </c>
      <c r="AH1791" t="n">
        <v>58.91091277330251</v>
      </c>
      <c r="AI1791" t="n">
        <v>-24.51492853316843</v>
      </c>
      <c r="AJ1791" t="n">
        <v>-3.907594345341414</v>
      </c>
      <c r="AK1791" t="n">
        <v>30.94404189912123</v>
      </c>
      <c r="AL1791" t="n">
        <v>-3.907594345341414</v>
      </c>
      <c r="AM1791" t="n">
        <v>2</v>
      </c>
      <c r="AN1791" t="n">
        <v>0.1444394755762302</v>
      </c>
      <c r="AO1791" t="n">
        <v>-2.666520453672275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</row>
    <row r="1792" spans="1:49">
      <c r="A1792" t="n">
        <v>-49.671641465</v>
      </c>
      <c r="B1792" t="n">
        <v>28.23765432</v>
      </c>
      <c r="C1792" t="n">
        <v>59.65054526663489</v>
      </c>
      <c r="D1792" t="n">
        <v>94.78202445341465</v>
      </c>
      <c r="E1792" t="n">
        <v>1388.571018467935</v>
      </c>
      <c r="F1792" t="n">
        <v>1789</v>
      </c>
      <c r="G1792" t="n">
        <v>20.00861061</v>
      </c>
      <c r="H1792" t="n">
        <v>-0.5750092599124845</v>
      </c>
      <c r="I1792" t="n">
        <v>1.037821520222683</v>
      </c>
      <c r="J1792" t="n">
        <v>0</v>
      </c>
      <c r="K1792" t="n">
        <v>0</v>
      </c>
      <c r="L1792" t="n">
        <v>-0.481318257072529</v>
      </c>
      <c r="M1792" t="n">
        <v>0</v>
      </c>
      <c r="N1792" t="n">
        <v>91.36327030658822</v>
      </c>
      <c r="O1792" t="n">
        <v>-4.529005332756173</v>
      </c>
      <c r="P1792" t="b">
        <v>1</v>
      </c>
      <c r="Q1792" t="n">
        <v>0</v>
      </c>
      <c r="R1792" t="b">
        <v>0</v>
      </c>
      <c r="S1792" t="n">
        <v>-4.529005332756173</v>
      </c>
      <c r="T1792" t="n">
        <v>164.8276026475144</v>
      </c>
      <c r="U1792" t="n">
        <v>650.0800648417967</v>
      </c>
      <c r="V1792" t="n">
        <v>-262.3881829571351</v>
      </c>
      <c r="W1792" t="n">
        <v>2</v>
      </c>
      <c r="X1792" t="n">
        <v>1388.571018502078</v>
      </c>
      <c r="Y1792" t="b">
        <v>0</v>
      </c>
      <c r="Z1792" t="n">
        <v>1388.571018502078</v>
      </c>
      <c r="AA1792" t="b">
        <v>0</v>
      </c>
      <c r="AB1792" t="n">
        <v>-66.52844395464885</v>
      </c>
      <c r="AC1792" t="n">
        <v>-4.529005332756173</v>
      </c>
      <c r="AD1792" t="b">
        <v>0</v>
      </c>
      <c r="AE1792" t="n">
        <v>0</v>
      </c>
      <c r="AF1792" t="n">
        <v>0</v>
      </c>
      <c r="AG1792" t="n">
        <v>0.9488193987964869</v>
      </c>
      <c r="AH1792" t="n">
        <v>58.91881282135628</v>
      </c>
      <c r="AI1792" t="n">
        <v>-29.5521901666272</v>
      </c>
      <c r="AJ1792" t="n">
        <v>-4.297208116971795</v>
      </c>
      <c r="AK1792" t="n">
        <v>36.97625378802165</v>
      </c>
      <c r="AL1792" t="n">
        <v>-4.297208116971795</v>
      </c>
      <c r="AM1792" t="n">
        <v>2</v>
      </c>
      <c r="AN1792" t="n">
        <v>0.8184714753859703</v>
      </c>
      <c r="AO1792" t="n">
        <v>-2.400680508362393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</row>
    <row r="1793" spans="1:49">
      <c r="A1793" t="n">
        <v>-74.00060873</v>
      </c>
      <c r="B1793" t="n">
        <v>52.5628981</v>
      </c>
      <c r="C1793" t="n">
        <v>59.5868083437624</v>
      </c>
      <c r="D1793" t="n">
        <v>94.68074935936005</v>
      </c>
      <c r="E1793" t="n">
        <v>1232.369904293375</v>
      </c>
      <c r="F1793" t="n">
        <v>1790</v>
      </c>
      <c r="G1793" t="n">
        <v>17.757831045</v>
      </c>
      <c r="H1793" t="n">
        <v>-0.6823735257942372</v>
      </c>
      <c r="I1793" t="n">
        <v>1.546142265173329</v>
      </c>
      <c r="J1793" t="n">
        <v>0</v>
      </c>
      <c r="K1793" t="n">
        <v>0</v>
      </c>
      <c r="L1793" t="n">
        <v>3.046053112431206</v>
      </c>
      <c r="M1793" t="n">
        <v>0</v>
      </c>
      <c r="N1793" t="n">
        <v>91.37729818027225</v>
      </c>
      <c r="O1793" t="n">
        <v>-4.934972683839909</v>
      </c>
      <c r="P1793" t="b">
        <v>1</v>
      </c>
      <c r="Q1793" t="n">
        <v>0</v>
      </c>
      <c r="R1793" t="b">
        <v>0</v>
      </c>
      <c r="S1793" t="n">
        <v>-4.934972683839909</v>
      </c>
      <c r="T1793" t="n">
        <v>146.2860553597907</v>
      </c>
      <c r="U1793" t="n">
        <v>576.9522023390143</v>
      </c>
      <c r="V1793" t="n">
        <v>-322.1463432279357</v>
      </c>
      <c r="W1793" t="n">
        <v>2</v>
      </c>
      <c r="X1793" t="n">
        <v>1232.369904196135</v>
      </c>
      <c r="Y1793" t="b">
        <v>0</v>
      </c>
      <c r="Z1793" t="n">
        <v>1232.369904196135</v>
      </c>
      <c r="AA1793" t="b">
        <v>0</v>
      </c>
      <c r="AB1793" t="n">
        <v>-81.68010730931434</v>
      </c>
      <c r="AC1793" t="n">
        <v>-4.934972683839909</v>
      </c>
      <c r="AD1793" t="b">
        <v>0</v>
      </c>
      <c r="AE1793" t="n">
        <v>0</v>
      </c>
      <c r="AF1793" t="n">
        <v>0</v>
      </c>
      <c r="AG1793" t="n">
        <v>0.9530592145011211</v>
      </c>
      <c r="AH1793" t="n">
        <v>58.92674126682873</v>
      </c>
      <c r="AI1793" t="n">
        <v>-36.44474668192059</v>
      </c>
      <c r="AJ1793" t="n">
        <v>-4.703321189644953</v>
      </c>
      <c r="AK1793" t="n">
        <v>45.23536062739375</v>
      </c>
      <c r="AL1793" t="n">
        <v>-4.703321189644953</v>
      </c>
      <c r="AM1793" t="n">
        <v>2</v>
      </c>
      <c r="AN1793" t="n">
        <v>1.000090443631256</v>
      </c>
      <c r="AO1793" t="n">
        <v>-2.100833620622908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</row>
    <row r="1794" spans="1:49">
      <c r="A1794" t="n">
        <v>-101.3706969</v>
      </c>
      <c r="B1794" t="n">
        <v>79.92879735</v>
      </c>
      <c r="C1794" t="n">
        <v>59.52240797405924</v>
      </c>
      <c r="D1794" t="n">
        <v>94.5784200782323</v>
      </c>
      <c r="E1794" t="n">
        <v>1045.952613853802</v>
      </c>
      <c r="F1794" t="n">
        <v>1791</v>
      </c>
      <c r="G1794" t="n">
        <v>15.071651565</v>
      </c>
      <c r="H1794" t="n">
        <v>-0.8096291744105681</v>
      </c>
      <c r="I1794" t="n">
        <v>2.118003103177513</v>
      </c>
      <c r="J1794" t="n">
        <v>0</v>
      </c>
      <c r="K1794" t="n">
        <v>0</v>
      </c>
      <c r="L1794" t="n">
        <v>3.042741549023063</v>
      </c>
      <c r="M1794" t="n">
        <v>0</v>
      </c>
      <c r="N1794" t="n">
        <v>91.40030021073231</v>
      </c>
      <c r="O1794" t="n">
        <v>-5.1078424722203</v>
      </c>
      <c r="P1794" t="b">
        <v>1</v>
      </c>
      <c r="Q1794" t="n">
        <v>0</v>
      </c>
      <c r="R1794" t="b">
        <v>0</v>
      </c>
      <c r="S1794" t="n">
        <v>-5.1078424722203</v>
      </c>
      <c r="T1794" t="n">
        <v>124.1577560690811</v>
      </c>
      <c r="U1794" t="n">
        <v>489.6781899364559</v>
      </c>
      <c r="V1794" t="n">
        <v>-392.8574760337666</v>
      </c>
      <c r="W1794" t="n">
        <v>2</v>
      </c>
      <c r="X1794" t="n">
        <v>1045.95261370427</v>
      </c>
      <c r="Y1794" t="b">
        <v>0</v>
      </c>
      <c r="Z1794" t="n">
        <v>1045.95261370427</v>
      </c>
      <c r="AA1794" t="b">
        <v>0</v>
      </c>
      <c r="AB1794" t="n">
        <v>-99.6088935176893</v>
      </c>
      <c r="AC1794" t="n">
        <v>-5.1078424722203</v>
      </c>
      <c r="AD1794" t="b">
        <v>0</v>
      </c>
      <c r="AE1794" t="n">
        <v>0</v>
      </c>
      <c r="AF1794" t="n">
        <v>0</v>
      </c>
      <c r="AG1794" t="n">
        <v>0.9564132079561356</v>
      </c>
      <c r="AH1794" t="n">
        <v>58.9346647280063</v>
      </c>
      <c r="AI1794" t="n">
        <v>-44.60077780440747</v>
      </c>
      <c r="AJ1794" t="n">
        <v>-4.885208004590815</v>
      </c>
      <c r="AK1794" t="n">
        <v>55.00811571328184</v>
      </c>
      <c r="AL1794" t="n">
        <v>-4.885208004590815</v>
      </c>
      <c r="AM1794" t="n">
        <v>2</v>
      </c>
      <c r="AN1794" t="n">
        <v>0.9397345925158036</v>
      </c>
      <c r="AO1794" t="n">
        <v>-1.75681329958531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</row>
    <row r="1795" spans="1:49">
      <c r="A1795" t="n">
        <v>-80.08285054</v>
      </c>
      <c r="B1795" t="n">
        <v>58.644209045</v>
      </c>
      <c r="C1795" t="n">
        <v>59.46420189714686</v>
      </c>
      <c r="D1795" t="n">
        <v>94.48593324880625</v>
      </c>
      <c r="E1795" t="n">
        <v>848.3901829286515</v>
      </c>
      <c r="F1795" t="n">
        <v>1792</v>
      </c>
      <c r="G1795" t="n">
        <v>11.99290508</v>
      </c>
      <c r="H1795" t="n">
        <v>-0.883214747396823</v>
      </c>
      <c r="I1795" t="n">
        <v>1.673222451280405</v>
      </c>
      <c r="J1795" t="n">
        <v>0</v>
      </c>
      <c r="K1795" t="n">
        <v>0</v>
      </c>
      <c r="L1795" t="n">
        <v>3.037451628024815</v>
      </c>
      <c r="M1795" t="n">
        <v>0</v>
      </c>
      <c r="N1795" t="n">
        <v>91.42435802434255</v>
      </c>
      <c r="O1795" t="n">
        <v>-4.492015608797608</v>
      </c>
      <c r="P1795" t="b">
        <v>1</v>
      </c>
      <c r="Q1795" t="n">
        <v>0</v>
      </c>
      <c r="R1795" t="b">
        <v>0</v>
      </c>
      <c r="S1795" t="n">
        <v>-4.492015608797608</v>
      </c>
      <c r="T1795" t="n">
        <v>98.79555515602073</v>
      </c>
      <c r="U1795" t="n">
        <v>389.6496695353457</v>
      </c>
      <c r="V1795" t="n">
        <v>-434.1854170202639</v>
      </c>
      <c r="W1795" t="n">
        <v>0</v>
      </c>
      <c r="X1795" t="n">
        <v>0</v>
      </c>
      <c r="Y1795" t="b">
        <v>1</v>
      </c>
      <c r="Z1795" t="n">
        <v>750</v>
      </c>
      <c r="AA1795" t="b">
        <v>1</v>
      </c>
      <c r="AB1795" t="n">
        <v>-110.0875803803914</v>
      </c>
      <c r="AC1795" t="n">
        <v>-4.492015608797608</v>
      </c>
      <c r="AD1795" t="b">
        <v>0</v>
      </c>
      <c r="AE1795" t="n">
        <v>0</v>
      </c>
      <c r="AF1795" t="n">
        <v>98.39018292865148</v>
      </c>
      <c r="AG1795" t="n">
        <v>0</v>
      </c>
      <c r="AH1795" t="n">
        <v>58.9422797687259</v>
      </c>
      <c r="AI1795" t="n">
        <v>0</v>
      </c>
      <c r="AJ1795" t="n">
        <v>0</v>
      </c>
      <c r="AK1795" t="n">
        <v>110.0875803803915</v>
      </c>
      <c r="AL1795" t="n">
        <v>0</v>
      </c>
      <c r="AM1795" t="n">
        <v>1</v>
      </c>
      <c r="AN1795" t="n">
        <v>0</v>
      </c>
      <c r="AO1795" t="n">
        <v>1.714921148534289</v>
      </c>
      <c r="AP1795" t="n">
        <v>0</v>
      </c>
      <c r="AQ1795" t="n">
        <v>0.5856900813929066</v>
      </c>
      <c r="AR1795" t="n">
        <v>1</v>
      </c>
      <c r="AS1795" t="n">
        <v>0</v>
      </c>
      <c r="AT1795" t="n">
        <v>0</v>
      </c>
      <c r="AU1795" t="n">
        <v>0</v>
      </c>
      <c r="AV1795" t="n">
        <v>0.577418693764711</v>
      </c>
      <c r="AW1795" t="n">
        <v>0.1815306346653532</v>
      </c>
    </row>
    <row r="1796" spans="1:49">
      <c r="A1796" t="n">
        <v>-29.39750209</v>
      </c>
      <c r="B1796" t="n">
        <v>7.966617839999998</v>
      </c>
      <c r="C1796" t="n">
        <v>59.41565161704749</v>
      </c>
      <c r="D1796" t="n">
        <v>94.40878904475865</v>
      </c>
      <c r="E1796" t="n">
        <v>750.973065018572</v>
      </c>
      <c r="F1796" t="n">
        <v>1793</v>
      </c>
      <c r="G1796" t="n">
        <v>8.637491727</v>
      </c>
      <c r="H1796" t="n">
        <v>-1.019311701002139</v>
      </c>
      <c r="I1796" t="n">
        <v>0.6142208996916487</v>
      </c>
      <c r="J1796" t="n">
        <v>0</v>
      </c>
      <c r="K1796" t="n">
        <v>0</v>
      </c>
      <c r="L1796" t="n">
        <v>3.032769367636398</v>
      </c>
      <c r="M1796" t="n">
        <v>0</v>
      </c>
      <c r="N1796" t="n">
        <v>91.43592240401009</v>
      </c>
      <c r="O1796" t="n">
        <v>-3.797240453323329</v>
      </c>
      <c r="P1796" t="b">
        <v>1</v>
      </c>
      <c r="Q1796" t="n">
        <v>0</v>
      </c>
      <c r="R1796" t="b">
        <v>0</v>
      </c>
      <c r="S1796" t="n">
        <v>-3.797240453323329</v>
      </c>
      <c r="T1796" t="n">
        <v>71.15421865112445</v>
      </c>
      <c r="U1796" t="n">
        <v>280.6322383600348</v>
      </c>
      <c r="V1796" t="n">
        <v>-509.6110389896328</v>
      </c>
      <c r="W1796" t="n">
        <v>0</v>
      </c>
      <c r="X1796" t="n">
        <v>0</v>
      </c>
      <c r="Y1796" t="b">
        <v>0</v>
      </c>
      <c r="Z1796" t="n">
        <v>750</v>
      </c>
      <c r="AA1796" t="b">
        <v>1</v>
      </c>
      <c r="AB1796" t="n">
        <v>-129.2117238817528</v>
      </c>
      <c r="AC1796" t="n">
        <v>-3.79724045332333</v>
      </c>
      <c r="AD1796" t="b">
        <v>0</v>
      </c>
      <c r="AE1796" t="n">
        <v>0</v>
      </c>
      <c r="AF1796" t="n">
        <v>0.9730650185720151</v>
      </c>
      <c r="AG1796" t="n">
        <v>0</v>
      </c>
      <c r="AH1796" t="n">
        <v>58.9422797687259</v>
      </c>
      <c r="AI1796" t="n">
        <v>0</v>
      </c>
      <c r="AJ1796" t="n">
        <v>0</v>
      </c>
      <c r="AK1796" t="n">
        <v>129.2117238817528</v>
      </c>
      <c r="AL1796" t="n">
        <v>0</v>
      </c>
      <c r="AM1796" t="n">
        <v>1</v>
      </c>
      <c r="AN1796" t="n">
        <v>0</v>
      </c>
      <c r="AO1796" t="n">
        <v>0.622493687061481</v>
      </c>
      <c r="AP1796" t="n">
        <v>0</v>
      </c>
      <c r="AQ1796" t="n">
        <v>0.2544587003133145</v>
      </c>
      <c r="AR1796" t="n">
        <v>1</v>
      </c>
      <c r="AS1796" t="n">
        <v>0</v>
      </c>
      <c r="AT1796" t="n">
        <v>0</v>
      </c>
      <c r="AU1796" t="n">
        <v>0</v>
      </c>
      <c r="AV1796" t="n">
        <v>0.2544666666666667</v>
      </c>
      <c r="AW1796" t="n">
        <v>0.08</v>
      </c>
    </row>
    <row r="1797" spans="1:49">
      <c r="A1797" t="n">
        <v>0</v>
      </c>
      <c r="B1797" t="n">
        <v>-21.42638506</v>
      </c>
      <c r="C1797" t="n">
        <v>59.36874618579841</v>
      </c>
      <c r="D1797" t="n">
        <v>94.33425843130365</v>
      </c>
      <c r="E1797" t="n">
        <v>717.0019128389995</v>
      </c>
      <c r="F1797" t="n">
        <v>1794</v>
      </c>
      <c r="G1797" t="n">
        <v>4.7023146905</v>
      </c>
      <c r="H1797" t="n">
        <v>-1.115030439844623</v>
      </c>
      <c r="I1797" t="n">
        <v>-0</v>
      </c>
      <c r="J1797" t="n">
        <v>0</v>
      </c>
      <c r="K1797" t="n">
        <v>0</v>
      </c>
      <c r="L1797" t="n">
        <v>-14.58600752021288</v>
      </c>
      <c r="M1797" t="n">
        <v>0</v>
      </c>
      <c r="N1797" t="n">
        <v>91.43358563886773</v>
      </c>
      <c r="O1797" t="n">
        <v>-2.283129477449685</v>
      </c>
      <c r="P1797" t="b">
        <v>1</v>
      </c>
      <c r="Q1797" t="n">
        <v>0</v>
      </c>
      <c r="R1797" t="b">
        <v>0</v>
      </c>
      <c r="S1797" t="n">
        <v>-2.283129477449685</v>
      </c>
      <c r="T1797" t="n">
        <v>38.73688545580144</v>
      </c>
      <c r="U1797" t="n">
        <v>152.7782762376809</v>
      </c>
      <c r="V1797" t="n">
        <v>-562.8299814700456</v>
      </c>
      <c r="W1797" t="n">
        <v>0</v>
      </c>
      <c r="X1797" t="n">
        <v>0</v>
      </c>
      <c r="Y1797" t="b">
        <v>0</v>
      </c>
      <c r="Z1797" t="n">
        <v>750</v>
      </c>
      <c r="AA1797" t="b">
        <v>1</v>
      </c>
      <c r="AB1797" t="n">
        <v>-142.7053705552854</v>
      </c>
      <c r="AC1797" t="n">
        <v>-2.283129477449685</v>
      </c>
      <c r="AD1797" t="b">
        <v>0</v>
      </c>
      <c r="AE1797" t="n">
        <v>0</v>
      </c>
      <c r="AF1797" t="n">
        <v>0</v>
      </c>
      <c r="AG1797" t="n">
        <v>0</v>
      </c>
      <c r="AH1797" t="n">
        <v>58.9422797687259</v>
      </c>
      <c r="AI1797" t="n">
        <v>0</v>
      </c>
      <c r="AJ1797" t="n">
        <v>0</v>
      </c>
      <c r="AK1797" t="n">
        <v>142.7053705552854</v>
      </c>
      <c r="AL1797" t="n">
        <v>0</v>
      </c>
      <c r="AM1797" t="n">
        <v>0</v>
      </c>
      <c r="AN1797" t="n">
        <v>0</v>
      </c>
      <c r="AO1797" t="n">
        <v>0.04615672654687716</v>
      </c>
      <c r="AP1797" t="n">
        <v>0</v>
      </c>
      <c r="AQ1797" t="n">
        <v>0.2544587003133145</v>
      </c>
      <c r="AR1797" t="n">
        <v>1</v>
      </c>
      <c r="AS1797" t="n">
        <v>0</v>
      </c>
      <c r="AT1797" t="n">
        <v>0</v>
      </c>
      <c r="AU1797" t="n">
        <v>0</v>
      </c>
      <c r="AV1797" t="n">
        <v>0.2544666666666667</v>
      </c>
      <c r="AW1797" t="n">
        <v>0.08</v>
      </c>
    </row>
    <row r="1798" spans="1:49">
      <c r="A1798" t="n">
        <v>0</v>
      </c>
      <c r="B1798" t="n">
        <v>-21.42638506</v>
      </c>
      <c r="C1798" t="n">
        <v>59.31419294358942</v>
      </c>
      <c r="D1798" t="n">
        <v>94.24757579137216</v>
      </c>
      <c r="E1798" t="n">
        <v>440.6256273957415</v>
      </c>
      <c r="F1798" t="n">
        <v>1795</v>
      </c>
      <c r="G1798" t="n">
        <v>1.250537226</v>
      </c>
      <c r="H1798" t="n">
        <v>-0.6763619571193691</v>
      </c>
      <c r="I1798" t="n">
        <v>-0</v>
      </c>
      <c r="J1798" t="n">
        <v>0</v>
      </c>
      <c r="K1798" t="n">
        <v>0</v>
      </c>
      <c r="L1798" t="n">
        <v>-14.56968694044833</v>
      </c>
      <c r="M1798" t="n">
        <v>0</v>
      </c>
      <c r="N1798" t="n">
        <v>91.426145921833</v>
      </c>
      <c r="O1798" t="n">
        <v>-0.3487361100087694</v>
      </c>
      <c r="P1798" t="b">
        <v>0</v>
      </c>
      <c r="Q1798" t="n">
        <v>0</v>
      </c>
      <c r="R1798" t="b">
        <v>0</v>
      </c>
      <c r="S1798" t="n">
        <v>-0.3487361100087694</v>
      </c>
      <c r="T1798" t="n">
        <v>10.30171744558993</v>
      </c>
      <c r="U1798" t="n">
        <v>40.6299736054067</v>
      </c>
      <c r="V1798" t="n">
        <v>-323.2649858764763</v>
      </c>
      <c r="W1798" t="n">
        <v>0</v>
      </c>
      <c r="X1798" t="n">
        <v>0</v>
      </c>
      <c r="Y1798" t="b">
        <v>0</v>
      </c>
      <c r="Z1798" t="n">
        <v>0</v>
      </c>
      <c r="AA1798" t="b">
        <v>0</v>
      </c>
      <c r="AB1798" t="n">
        <v>-81.96373881249399</v>
      </c>
      <c r="AC1798" t="n">
        <v>-0.3487361100087694</v>
      </c>
      <c r="AD1798" t="b">
        <v>0</v>
      </c>
      <c r="AE1798" t="n">
        <v>0</v>
      </c>
      <c r="AF1798" t="n">
        <v>0</v>
      </c>
      <c r="AG1798" t="n">
        <v>0</v>
      </c>
      <c r="AH1798" t="n">
        <v>58.9422797687259</v>
      </c>
      <c r="AI1798" t="n">
        <v>0</v>
      </c>
      <c r="AJ1798" t="n">
        <v>0</v>
      </c>
      <c r="AK1798" t="n">
        <v>81.96373881249397</v>
      </c>
      <c r="AL1798" t="n">
        <v>0</v>
      </c>
      <c r="AM1798" t="n">
        <v>0</v>
      </c>
      <c r="AN1798" t="n">
        <v>0</v>
      </c>
      <c r="AO1798" t="n">
        <v>0.1831710425378026</v>
      </c>
      <c r="AP1798" t="n">
        <v>0</v>
      </c>
      <c r="AQ1798" t="n">
        <v>0.2544587003133145</v>
      </c>
      <c r="AR1798" t="n">
        <v>1</v>
      </c>
      <c r="AS1798" t="n">
        <v>0</v>
      </c>
      <c r="AT1798" t="n">
        <v>0</v>
      </c>
      <c r="AU1798" t="n">
        <v>0</v>
      </c>
      <c r="AV1798" t="n">
        <v>0.2544666666666667</v>
      </c>
      <c r="AW1798" t="n">
        <v>0.08</v>
      </c>
    </row>
    <row r="1799" spans="1:49">
      <c r="A1799" t="n">
        <v>0</v>
      </c>
      <c r="B1799" t="n">
        <v>-21.42638506</v>
      </c>
      <c r="C1799" t="n">
        <v>59.25290159927034</v>
      </c>
      <c r="D1799" t="n">
        <v>94.1501866112722</v>
      </c>
      <c r="E1799" t="n">
        <v>98.75910591965751</v>
      </c>
      <c r="F1799" t="n">
        <v>1796</v>
      </c>
      <c r="G1799" t="n">
        <v>0.0001050017</v>
      </c>
      <c r="H1799" t="n">
        <v>-0.09802980567790112</v>
      </c>
      <c r="I1799" t="n">
        <v>-0</v>
      </c>
      <c r="J1799" t="n">
        <v>0</v>
      </c>
      <c r="K1799" t="n">
        <v>0</v>
      </c>
      <c r="L1799" t="n">
        <v>-14.55521017294382</v>
      </c>
      <c r="M1799" t="n">
        <v>0</v>
      </c>
      <c r="N1799" t="n">
        <v>91.41870620479827</v>
      </c>
      <c r="O1799" t="n">
        <v>-6.250992370192104e-07</v>
      </c>
      <c r="P1799" t="b">
        <v>0</v>
      </c>
      <c r="Q1799" t="n">
        <v>0</v>
      </c>
      <c r="R1799" t="b">
        <v>0</v>
      </c>
      <c r="S1799" t="n">
        <v>-6.250992370192104e-07</v>
      </c>
      <c r="T1799" t="n">
        <v>0.0008649865211662245</v>
      </c>
      <c r="U1799" t="n">
        <v>0.003411506839479589</v>
      </c>
      <c r="V1799" t="n">
        <v>-6.900983846114366</v>
      </c>
      <c r="W1799" t="n">
        <v>0</v>
      </c>
      <c r="X1799" t="n">
        <v>0</v>
      </c>
      <c r="Y1799" t="b">
        <v>0</v>
      </c>
      <c r="Z1799" t="n">
        <v>0</v>
      </c>
      <c r="AA1799" t="b">
        <v>0</v>
      </c>
      <c r="AB1799" t="n">
        <v>-1.749742354491472</v>
      </c>
      <c r="AC1799" t="n">
        <v>-6.250992370192104e-07</v>
      </c>
      <c r="AD1799" t="b">
        <v>0</v>
      </c>
      <c r="AE1799" t="n">
        <v>0</v>
      </c>
      <c r="AF1799" t="n">
        <v>0</v>
      </c>
      <c r="AG1799" t="n">
        <v>1</v>
      </c>
      <c r="AH1799" t="n">
        <v>58.9422797687259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0.09298464868930702</v>
      </c>
      <c r="AP1799" t="n">
        <v>0</v>
      </c>
      <c r="AQ1799" t="n">
        <v>0.2544587003133145</v>
      </c>
      <c r="AR1799" t="n">
        <v>1</v>
      </c>
      <c r="AS1799" t="n">
        <v>0</v>
      </c>
      <c r="AT1799" t="n">
        <v>0</v>
      </c>
      <c r="AU1799" t="n">
        <v>0</v>
      </c>
      <c r="AV1799" t="n">
        <v>0.2544666666666667</v>
      </c>
      <c r="AW1799" t="n">
        <v>0.08</v>
      </c>
    </row>
    <row r="1800" spans="1:49">
      <c r="A1800" t="n">
        <v>0</v>
      </c>
      <c r="B1800" t="n">
        <v>-21.42638506</v>
      </c>
      <c r="C1800" t="n">
        <v>59.19058718911938</v>
      </c>
      <c r="D1800" t="n">
        <v>94.05117182573539</v>
      </c>
      <c r="E1800" t="n">
        <v>0.1353866918236102</v>
      </c>
      <c r="F1800" t="n">
        <v>1797</v>
      </c>
      <c r="G1800" t="n">
        <v>3.178665e-06</v>
      </c>
      <c r="H1800" t="n">
        <v>0.02636947371847339</v>
      </c>
      <c r="I1800" t="n">
        <v>-0</v>
      </c>
      <c r="J1800" t="n">
        <v>0</v>
      </c>
      <c r="K1800" t="n">
        <v>0</v>
      </c>
      <c r="L1800" t="n">
        <v>-14.54378570781181</v>
      </c>
      <c r="M1800" t="n">
        <v>0</v>
      </c>
      <c r="N1800" t="n">
        <v>91.41126648776354</v>
      </c>
      <c r="O1800" t="n">
        <v>1.677495611873007e-07</v>
      </c>
      <c r="P1800" t="b">
        <v>0</v>
      </c>
      <c r="Q1800" t="n">
        <v>0</v>
      </c>
      <c r="R1800" t="b">
        <v>0</v>
      </c>
      <c r="S1800" t="n">
        <v>1.677495611873007e-07</v>
      </c>
      <c r="T1800" t="n">
        <v>2.61853130025784e-05</v>
      </c>
      <c r="U1800" t="n">
        <v>0.0001032748744821692</v>
      </c>
      <c r="V1800" t="n">
        <v>61.17514469693685</v>
      </c>
      <c r="W1800" t="n">
        <v>0</v>
      </c>
      <c r="X1800" t="n">
        <v>0</v>
      </c>
      <c r="Y1800" t="b">
        <v>0</v>
      </c>
      <c r="Z1800" t="n">
        <v>0</v>
      </c>
      <c r="AA1800" t="b">
        <v>0</v>
      </c>
      <c r="AB1800" t="n">
        <v>15.51093932478115</v>
      </c>
      <c r="AC1800" t="n">
        <v>1.677495611873007e-07</v>
      </c>
      <c r="AD1800" t="b">
        <v>0</v>
      </c>
      <c r="AE1800" t="n">
        <v>0</v>
      </c>
      <c r="AF1800" t="n">
        <v>0</v>
      </c>
      <c r="AG1800" t="n">
        <v>1</v>
      </c>
      <c r="AH1800" t="n">
        <v>58.9422797687259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0.004674045890148342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</row>
    <row r="1801" spans="1:49">
      <c r="A1801" t="n">
        <v>0</v>
      </c>
      <c r="B1801" t="n">
        <v>-21.42638506</v>
      </c>
      <c r="C1801" t="n">
        <v>0</v>
      </c>
      <c r="D1801" t="n">
        <v>0</v>
      </c>
      <c r="E1801" t="n">
        <v>0</v>
      </c>
      <c r="F1801" t="n">
        <v>1798</v>
      </c>
      <c r="G1801" t="n">
        <v>1.058048e-06</v>
      </c>
      <c r="H1801" t="n">
        <v>-0.007534708905992399</v>
      </c>
      <c r="I1801" t="n">
        <v>-0</v>
      </c>
      <c r="J1801" t="n">
        <v>0</v>
      </c>
      <c r="K1801" t="n">
        <v>0</v>
      </c>
      <c r="L1801" t="n">
        <v>-14.53320152585136</v>
      </c>
      <c r="M1801" t="n">
        <v>0</v>
      </c>
      <c r="N1801" t="n">
        <v>91.40382677072881</v>
      </c>
      <c r="O1801" t="n">
        <v>3.890229784130535e-08</v>
      </c>
      <c r="P1801" t="b">
        <v>0</v>
      </c>
      <c r="Q1801" t="n">
        <v>0</v>
      </c>
      <c r="R1801" t="b">
        <v>0</v>
      </c>
      <c r="S1801" t="n">
        <v>3.890229784130535e-08</v>
      </c>
      <c r="T1801" t="n">
        <v>8.716023252450974e-06</v>
      </c>
      <c r="U1801" t="n">
        <v>3.437599570766664e-05</v>
      </c>
      <c r="V1801" t="n">
        <v>42.62145352126624</v>
      </c>
      <c r="W1801" t="n">
        <v>0</v>
      </c>
      <c r="X1801" t="n">
        <v>0</v>
      </c>
      <c r="Y1801" t="b">
        <v>0</v>
      </c>
      <c r="Z1801" t="n">
        <v>0</v>
      </c>
      <c r="AA1801" t="b">
        <v>0</v>
      </c>
      <c r="AB1801" t="n">
        <v>10.80665657232917</v>
      </c>
      <c r="AC1801" t="n">
        <v>3.890229784130535e-08</v>
      </c>
      <c r="AD1801" t="b">
        <v>0</v>
      </c>
      <c r="AE1801" t="n">
        <v>0</v>
      </c>
      <c r="AF1801" t="n">
        <v>0</v>
      </c>
      <c r="AG1801" t="n">
        <v>1</v>
      </c>
      <c r="AH1801" t="n">
        <v>58.9422797687259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8.783965586988691e-09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</row>
    <row r="1802" spans="1:49">
      <c r="A1802" t="n">
        <v>0</v>
      </c>
      <c r="B1802" t="n">
        <v>-21.42638506</v>
      </c>
      <c r="C1802" t="n">
        <v>0</v>
      </c>
      <c r="D1802" t="n">
        <v>0</v>
      </c>
      <c r="E1802" t="n">
        <v>0</v>
      </c>
      <c r="F1802" t="n">
        <v>1799</v>
      </c>
      <c r="G1802" t="n">
        <v>4.93303e-07</v>
      </c>
      <c r="H1802" t="n">
        <v>0.00376712410382953</v>
      </c>
      <c r="I1802" t="n">
        <v>-0</v>
      </c>
      <c r="J1802" t="n">
        <v>0</v>
      </c>
      <c r="K1802" t="n">
        <v>0</v>
      </c>
      <c r="L1802" t="n">
        <v>-14.52041380732157</v>
      </c>
      <c r="M1802" t="n">
        <v>0</v>
      </c>
      <c r="N1802" t="n">
        <v>91.39638705369408</v>
      </c>
      <c r="O1802" t="n">
        <v>2.076973182357977e-08</v>
      </c>
      <c r="P1802" t="b">
        <v>0</v>
      </c>
      <c r="Q1802" t="n">
        <v>0</v>
      </c>
      <c r="R1802" t="b">
        <v>0</v>
      </c>
      <c r="S1802" t="n">
        <v>2.076973182357977e-08</v>
      </c>
      <c r="T1802" t="n">
        <v>4.06374797599336e-06</v>
      </c>
      <c r="U1802" t="n">
        <v>1.602742201731781e-05</v>
      </c>
      <c r="V1802" t="n">
        <v>48.80625726708944</v>
      </c>
      <c r="W1802" t="n">
        <v>0</v>
      </c>
      <c r="X1802" t="n">
        <v>0</v>
      </c>
      <c r="Y1802" t="b">
        <v>0</v>
      </c>
      <c r="Z1802" t="n">
        <v>0</v>
      </c>
      <c r="AA1802" t="b">
        <v>0</v>
      </c>
      <c r="AB1802" t="n">
        <v>12.37481168029651</v>
      </c>
      <c r="AC1802" t="n">
        <v>2.076973182357977e-08</v>
      </c>
      <c r="AD1802" t="b">
        <v>0</v>
      </c>
      <c r="AE1802" t="n">
        <v>0</v>
      </c>
      <c r="AF1802" t="n">
        <v>0</v>
      </c>
      <c r="AG1802" t="n">
        <v>1</v>
      </c>
      <c r="AH1802" t="n">
        <v>58.9422797687259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</row>
    <row r="1803" spans="1:49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1800</v>
      </c>
      <c r="G1803" t="n">
        <v>0</v>
      </c>
      <c r="H1803" t="n">
        <v>-0.007534669215992397</v>
      </c>
      <c r="I1803" t="n">
        <v>-0</v>
      </c>
      <c r="J1803" t="n">
        <v>0</v>
      </c>
      <c r="K1803" t="n">
        <v>0</v>
      </c>
      <c r="L1803" t="n">
        <v>-14.50525115999204</v>
      </c>
      <c r="M1803" t="n">
        <v>0</v>
      </c>
      <c r="N1803" t="n">
        <v>91.39266719517673</v>
      </c>
      <c r="O1803" t="n">
        <v>0</v>
      </c>
      <c r="P1803" t="b">
        <v>0</v>
      </c>
      <c r="Q1803" t="n">
        <v>0</v>
      </c>
      <c r="R1803" t="b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b">
        <v>0</v>
      </c>
      <c r="Z1803" t="n">
        <v>0</v>
      </c>
      <c r="AA1803" t="b">
        <v>0</v>
      </c>
      <c r="AB1803" t="n">
        <v>0</v>
      </c>
      <c r="AC1803" t="n">
        <v>0</v>
      </c>
      <c r="AD1803" t="b">
        <v>0</v>
      </c>
      <c r="AE1803" t="n">
        <v>0</v>
      </c>
      <c r="AF1803" t="n">
        <v>0</v>
      </c>
      <c r="AG1803" t="n">
        <v>1</v>
      </c>
      <c r="AH1803" t="n">
        <v>58.9422797687259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132</v>
      </c>
      <c r="C1" s="54" t="s">
        <v>52</v>
      </c>
    </row>
    <row r="2" spans="1:3">
      <c r="A2" s="54" t="s">
        <v>133</v>
      </c>
      <c r="B2" s="54" t="s">
        <v>544</v>
      </c>
      <c r="C2" t="s">
        <v>623</v>
      </c>
    </row>
    <row r="3" spans="1:3">
      <c r="A3" s="54" t="s">
        <v>136</v>
      </c>
      <c r="B3" s="54" t="s">
        <v>546</v>
      </c>
      <c r="C3" t="s">
        <v>138</v>
      </c>
    </row>
    <row r="4" spans="1:3">
      <c r="A4" s="54" t="s">
        <v>139</v>
      </c>
      <c r="B4" s="54" t="s">
        <v>140</v>
      </c>
      <c r="C4" t="s">
        <v>141</v>
      </c>
    </row>
    <row r="5" spans="1:3">
      <c r="A5" s="54" t="s">
        <v>142</v>
      </c>
      <c r="B5" s="54" t="s">
        <v>547</v>
      </c>
      <c r="C5" t="s">
        <v>144</v>
      </c>
    </row>
    <row r="6" spans="1:3">
      <c r="A6" s="54" t="s">
        <v>151</v>
      </c>
      <c r="B6" s="54" t="s">
        <v>549</v>
      </c>
      <c r="C6" t="s">
        <v>153</v>
      </c>
    </row>
    <row r="7" spans="1:3">
      <c r="A7" s="54" t="s">
        <v>154</v>
      </c>
      <c r="B7" s="54" t="s">
        <v>155</v>
      </c>
      <c r="C7" t="s">
        <v>156</v>
      </c>
    </row>
    <row r="8" spans="1:3">
      <c r="A8" s="54" t="s">
        <v>157</v>
      </c>
      <c r="B8" s="54" t="s">
        <v>158</v>
      </c>
      <c r="C8" t="s">
        <v>159</v>
      </c>
    </row>
    <row r="9" spans="1:3">
      <c r="A9" s="54" t="s">
        <v>160</v>
      </c>
      <c r="B9" s="54" t="s">
        <v>161</v>
      </c>
      <c r="C9" t="s">
        <v>147</v>
      </c>
    </row>
    <row r="10" spans="1:3">
      <c r="A10" s="54" t="s">
        <v>162</v>
      </c>
      <c r="B10" s="54" t="s">
        <v>163</v>
      </c>
      <c r="C10" t="s">
        <v>147</v>
      </c>
    </row>
    <row r="11" spans="1:3">
      <c r="A11" s="54" t="s">
        <v>164</v>
      </c>
      <c r="B11" s="54" t="s">
        <v>165</v>
      </c>
      <c r="C11" t="s">
        <v>147</v>
      </c>
    </row>
    <row r="12" spans="1:3">
      <c r="A12" s="54" t="s">
        <v>166</v>
      </c>
      <c r="B12" s="54" t="s">
        <v>550</v>
      </c>
      <c r="C12" t="s">
        <v>168</v>
      </c>
    </row>
    <row r="13" spans="1:3">
      <c r="A13" s="54" t="s">
        <v>172</v>
      </c>
      <c r="B13" s="54" t="s">
        <v>173</v>
      </c>
      <c r="C13" t="s">
        <v>174</v>
      </c>
    </row>
    <row r="14" spans="1:3">
      <c r="A14" s="54" t="s">
        <v>175</v>
      </c>
      <c r="B14" s="54" t="s">
        <v>176</v>
      </c>
      <c r="C14" t="s">
        <v>159</v>
      </c>
    </row>
    <row r="15" spans="1:3">
      <c r="A15" s="54" t="s">
        <v>183</v>
      </c>
      <c r="B15" s="54" t="s">
        <v>184</v>
      </c>
      <c r="C15" t="s">
        <v>66</v>
      </c>
    </row>
    <row r="16" spans="1:3">
      <c r="A16" s="54" t="s">
        <v>185</v>
      </c>
      <c r="B16" s="54" t="s">
        <v>551</v>
      </c>
      <c r="C16" t="s">
        <v>552</v>
      </c>
    </row>
    <row r="17" spans="1:3">
      <c r="A17" s="54" t="s">
        <v>188</v>
      </c>
      <c r="B17" s="54" t="s">
        <v>189</v>
      </c>
      <c r="C17" t="s">
        <v>190</v>
      </c>
    </row>
    <row r="18" spans="1:3">
      <c r="A18" s="54" t="s">
        <v>194</v>
      </c>
      <c r="B18" s="54" t="s">
        <v>195</v>
      </c>
      <c r="C18" t="s">
        <v>66</v>
      </c>
    </row>
    <row r="19" spans="1:3">
      <c r="A19" s="54" t="s">
        <v>196</v>
      </c>
      <c r="B19" s="54" t="s">
        <v>197</v>
      </c>
      <c r="C19" t="s">
        <v>66</v>
      </c>
    </row>
    <row r="20" spans="1:3">
      <c r="A20" s="54" t="s">
        <v>198</v>
      </c>
      <c r="B20" s="54" t="s">
        <v>81</v>
      </c>
      <c r="C20" t="s">
        <v>200</v>
      </c>
    </row>
    <row r="21" spans="1:3">
      <c r="A21" s="54" t="s">
        <v>201</v>
      </c>
      <c r="B21" s="54" t="s">
        <v>553</v>
      </c>
      <c r="C21" t="s">
        <v>203</v>
      </c>
    </row>
    <row r="22" spans="1:3">
      <c r="A22" s="54" t="s">
        <v>204</v>
      </c>
      <c r="B22" s="54" t="s">
        <v>554</v>
      </c>
      <c r="C22" t="s">
        <v>66</v>
      </c>
    </row>
    <row r="23" spans="1:3">
      <c r="A23" s="54" t="s">
        <v>206</v>
      </c>
      <c r="B23" s="54" t="s">
        <v>555</v>
      </c>
      <c r="C23" t="s">
        <v>66</v>
      </c>
    </row>
    <row r="24" spans="1:3">
      <c r="A24" s="54" t="s">
        <v>208</v>
      </c>
      <c r="B24" s="54" t="s">
        <v>556</v>
      </c>
      <c r="C24" t="s">
        <v>210</v>
      </c>
    </row>
    <row r="25" spans="1:3">
      <c r="A25" s="54" t="s">
        <v>211</v>
      </c>
      <c r="B25" s="54" t="s">
        <v>82</v>
      </c>
      <c r="C25" t="s">
        <v>63</v>
      </c>
    </row>
    <row r="26" spans="1:3">
      <c r="A26" s="54" t="s">
        <v>376</v>
      </c>
      <c r="B26" s="54" t="s">
        <v>377</v>
      </c>
      <c r="C26" t="s">
        <v>378</v>
      </c>
    </row>
    <row r="27" spans="1:3">
      <c r="A27" s="54" t="s">
        <v>379</v>
      </c>
      <c r="B27" s="54" t="s">
        <v>380</v>
      </c>
      <c r="C27" t="s">
        <v>381</v>
      </c>
    </row>
    <row r="28" spans="1:3">
      <c r="A28" s="54" t="s">
        <v>213</v>
      </c>
      <c r="B28" s="54" t="s">
        <v>557</v>
      </c>
      <c r="C28" t="s">
        <v>215</v>
      </c>
    </row>
    <row r="29" spans="1:3">
      <c r="A29" s="54" t="s">
        <v>352</v>
      </c>
      <c r="B29" s="54" t="s">
        <v>353</v>
      </c>
      <c r="C29" t="s">
        <v>274</v>
      </c>
    </row>
    <row r="30" spans="1:3">
      <c r="A30" s="54" t="s">
        <v>225</v>
      </c>
      <c r="B30" s="54" t="s">
        <v>226</v>
      </c>
      <c r="C30" t="s">
        <v>190</v>
      </c>
    </row>
    <row r="31" spans="1:3">
      <c r="A31" s="54" t="s">
        <v>227</v>
      </c>
      <c r="B31" s="54" t="s">
        <v>560</v>
      </c>
      <c r="C31" t="s">
        <v>229</v>
      </c>
    </row>
    <row r="32" spans="1:3">
      <c r="A32" s="54" t="s">
        <v>230</v>
      </c>
      <c r="B32" s="54" t="s">
        <v>561</v>
      </c>
      <c r="C32" t="s">
        <v>232</v>
      </c>
    </row>
    <row r="33" spans="1:3">
      <c r="A33" s="54" t="s">
        <v>233</v>
      </c>
      <c r="B33" s="54" t="s">
        <v>562</v>
      </c>
      <c r="C33" t="s">
        <v>63</v>
      </c>
    </row>
    <row r="34" spans="1:3">
      <c r="A34" s="54" t="s">
        <v>235</v>
      </c>
      <c r="B34" s="54" t="s">
        <v>86</v>
      </c>
      <c r="C34" t="s">
        <v>108</v>
      </c>
    </row>
    <row r="35" spans="1:3">
      <c r="A35" s="54" t="s">
        <v>237</v>
      </c>
      <c r="B35" s="54" t="s">
        <v>563</v>
      </c>
      <c r="C35" t="s">
        <v>239</v>
      </c>
    </row>
    <row r="36" spans="1:3">
      <c r="A36" s="54" t="s">
        <v>240</v>
      </c>
      <c r="B36" s="54" t="s">
        <v>564</v>
      </c>
      <c r="C36" t="s">
        <v>242</v>
      </c>
    </row>
    <row r="37" spans="1:3">
      <c r="A37" s="54" t="s">
        <v>243</v>
      </c>
      <c r="B37" s="54" t="s">
        <v>565</v>
      </c>
      <c r="C37" t="s">
        <v>245</v>
      </c>
    </row>
    <row r="38" spans="1:3">
      <c r="A38" s="54" t="s">
        <v>246</v>
      </c>
      <c r="B38" s="54" t="s">
        <v>247</v>
      </c>
      <c r="C38" t="s">
        <v>248</v>
      </c>
    </row>
    <row r="39" spans="1:3">
      <c r="A39" s="54" t="s">
        <v>249</v>
      </c>
      <c r="B39" s="54" t="s">
        <v>87</v>
      </c>
      <c r="C39" t="s">
        <v>109</v>
      </c>
    </row>
    <row r="40" spans="1:3">
      <c r="A40" s="54" t="s">
        <v>251</v>
      </c>
      <c r="B40" s="54" t="s">
        <v>566</v>
      </c>
      <c r="C40" t="s">
        <v>63</v>
      </c>
    </row>
    <row r="41" spans="1:3">
      <c r="A41" s="54" t="s">
        <v>253</v>
      </c>
      <c r="B41" s="54" t="s">
        <v>567</v>
      </c>
      <c r="C41" t="s">
        <v>66</v>
      </c>
    </row>
    <row r="42" spans="1:3">
      <c r="A42" s="54" t="s">
        <v>255</v>
      </c>
      <c r="B42" s="54" t="s">
        <v>568</v>
      </c>
      <c r="C42" t="s">
        <v>66</v>
      </c>
    </row>
    <row r="43" spans="1:3">
      <c r="A43" s="54" t="s">
        <v>257</v>
      </c>
      <c r="B43" s="54" t="s">
        <v>569</v>
      </c>
      <c r="C43" t="s">
        <v>66</v>
      </c>
    </row>
    <row r="44" spans="1:3">
      <c r="A44" s="54" t="s">
        <v>259</v>
      </c>
      <c r="B44" s="54" t="s">
        <v>570</v>
      </c>
      <c r="C44" t="s">
        <v>66</v>
      </c>
    </row>
    <row r="45" spans="1:3">
      <c r="A45" s="54" t="s">
        <v>261</v>
      </c>
      <c r="B45" s="54" t="s">
        <v>571</v>
      </c>
      <c r="C45" t="s">
        <v>66</v>
      </c>
    </row>
    <row r="46" spans="1:3">
      <c r="A46" s="54" t="s">
        <v>263</v>
      </c>
      <c r="B46" s="54" t="s">
        <v>88</v>
      </c>
      <c r="C46" t="s">
        <v>63</v>
      </c>
    </row>
    <row r="47" spans="1:3">
      <c r="A47" s="54" t="s">
        <v>265</v>
      </c>
      <c r="B47" s="54" t="s">
        <v>572</v>
      </c>
      <c r="C47" t="s">
        <v>66</v>
      </c>
    </row>
    <row r="48" spans="1:3">
      <c r="A48" s="54" t="s">
        <v>267</v>
      </c>
      <c r="B48" s="54" t="s">
        <v>573</v>
      </c>
      <c r="C48" t="s">
        <v>269</v>
      </c>
    </row>
    <row r="49" spans="1:3">
      <c r="A49" s="54" t="s">
        <v>270</v>
      </c>
      <c r="B49" s="54" t="s">
        <v>271</v>
      </c>
      <c r="C49" t="s">
        <v>174</v>
      </c>
    </row>
    <row r="50" spans="1:3">
      <c r="A50" s="54" t="s">
        <v>272</v>
      </c>
      <c r="B50" s="54" t="s">
        <v>574</v>
      </c>
      <c r="C50" t="s">
        <v>274</v>
      </c>
    </row>
    <row r="51" spans="1:3">
      <c r="A51" s="54" t="s">
        <v>278</v>
      </c>
      <c r="B51" s="54" t="s">
        <v>279</v>
      </c>
      <c r="C51" t="s">
        <v>66</v>
      </c>
    </row>
    <row r="52" spans="1:3">
      <c r="A52" s="54" t="s">
        <v>280</v>
      </c>
      <c r="B52" s="54" t="s">
        <v>281</v>
      </c>
      <c r="C52" t="s">
        <v>66</v>
      </c>
    </row>
    <row r="53" spans="1:3">
      <c r="A53" s="54" t="s">
        <v>282</v>
      </c>
      <c r="B53" s="54" t="s">
        <v>283</v>
      </c>
      <c r="C53" t="s">
        <v>284</v>
      </c>
    </row>
    <row r="54" spans="1:3">
      <c r="A54" s="54" t="s">
        <v>285</v>
      </c>
      <c r="B54" s="54" t="s">
        <v>286</v>
      </c>
      <c r="C54" t="s">
        <v>287</v>
      </c>
    </row>
    <row r="55" spans="1:3">
      <c r="A55" s="54" t="s">
        <v>288</v>
      </c>
      <c r="B55" s="54" t="s">
        <v>89</v>
      </c>
      <c r="C55" t="s">
        <v>190</v>
      </c>
    </row>
    <row r="56" spans="1:3">
      <c r="A56" s="54" t="s">
        <v>290</v>
      </c>
      <c r="B56" s="54" t="s">
        <v>291</v>
      </c>
      <c r="C56" t="s">
        <v>292</v>
      </c>
    </row>
    <row r="57" spans="1:3">
      <c r="A57" s="54" t="s">
        <v>299</v>
      </c>
      <c r="B57" s="54" t="s">
        <v>300</v>
      </c>
      <c r="C57" t="s">
        <v>174</v>
      </c>
    </row>
    <row r="58" spans="1:3">
      <c r="A58" s="54" t="s">
        <v>301</v>
      </c>
      <c r="B58" s="54" t="s">
        <v>302</v>
      </c>
      <c r="C58" t="s">
        <v>303</v>
      </c>
    </row>
    <row r="59" spans="1:3">
      <c r="A59" s="54" t="s">
        <v>304</v>
      </c>
      <c r="B59" s="54" t="s">
        <v>305</v>
      </c>
      <c r="C59" t="s">
        <v>159</v>
      </c>
    </row>
    <row r="60" spans="1:3">
      <c r="A60" s="54" t="s">
        <v>306</v>
      </c>
      <c r="B60" s="54" t="s">
        <v>538</v>
      </c>
      <c r="C60" t="s">
        <v>287</v>
      </c>
    </row>
    <row r="61" spans="1:3">
      <c r="A61" s="54" t="s">
        <v>308</v>
      </c>
      <c r="B61" s="54" t="s">
        <v>309</v>
      </c>
      <c r="C61" t="s">
        <v>310</v>
      </c>
    </row>
    <row r="62" spans="1:3">
      <c r="A62" s="54" t="s">
        <v>314</v>
      </c>
      <c r="B62" s="54" t="s">
        <v>575</v>
      </c>
      <c r="C62" t="s">
        <v>576</v>
      </c>
    </row>
    <row r="63" spans="1:3">
      <c r="A63" s="54" t="s">
        <v>317</v>
      </c>
      <c r="B63" s="54" t="s">
        <v>318</v>
      </c>
      <c r="C63" t="s">
        <v>319</v>
      </c>
    </row>
    <row r="64" spans="1:3">
      <c r="A64" s="54" t="s">
        <v>320</v>
      </c>
      <c r="B64" s="54" t="s">
        <v>321</v>
      </c>
      <c r="C64" t="s">
        <v>322</v>
      </c>
    </row>
    <row r="65" spans="1:3">
      <c r="A65" s="54" t="s">
        <v>323</v>
      </c>
      <c r="B65" s="54" t="s">
        <v>324</v>
      </c>
      <c r="C65" t="s">
        <v>190</v>
      </c>
    </row>
    <row r="66" spans="1:3">
      <c r="A66" s="54" t="s">
        <v>325</v>
      </c>
      <c r="B66" s="54" t="s">
        <v>577</v>
      </c>
      <c r="C66" t="s">
        <v>327</v>
      </c>
    </row>
    <row r="67" spans="1:3">
      <c r="A67" s="54" t="s">
        <v>328</v>
      </c>
      <c r="B67" s="54" t="s">
        <v>329</v>
      </c>
      <c r="C67" t="s">
        <v>539</v>
      </c>
    </row>
    <row r="68" spans="1:3">
      <c r="A68" s="54" t="s">
        <v>333</v>
      </c>
      <c r="B68" s="54" t="s">
        <v>334</v>
      </c>
      <c r="C68" t="s">
        <v>66</v>
      </c>
    </row>
    <row r="69" spans="1:3">
      <c r="A69" s="54" t="s">
        <v>338</v>
      </c>
      <c r="B69" s="54" t="s">
        <v>339</v>
      </c>
      <c r="C69" t="s">
        <v>580</v>
      </c>
    </row>
    <row r="70" spans="1:3">
      <c r="A70" s="54" t="s">
        <v>341</v>
      </c>
      <c r="B70" s="54" t="s">
        <v>342</v>
      </c>
      <c r="C70" t="s">
        <v>63</v>
      </c>
    </row>
    <row r="71" spans="1:3">
      <c r="A71" s="54" t="s">
        <v>390</v>
      </c>
      <c r="B71" s="54" t="s">
        <v>391</v>
      </c>
      <c r="C71" t="s">
        <v>392</v>
      </c>
    </row>
    <row r="72" spans="1:3">
      <c r="A72" s="54" t="s">
        <v>343</v>
      </c>
      <c r="B72" s="54" t="s">
        <v>344</v>
      </c>
      <c r="C72" t="s">
        <v>345</v>
      </c>
    </row>
    <row r="73" spans="1:3">
      <c r="A73" s="54" t="s">
        <v>393</v>
      </c>
      <c r="B73" s="54" t="s">
        <v>394</v>
      </c>
      <c r="C73" t="s">
        <v>395</v>
      </c>
    </row>
    <row r="74" spans="1:3">
      <c r="A74" s="54" t="s">
        <v>346</v>
      </c>
      <c r="B74" s="54" t="s">
        <v>347</v>
      </c>
      <c r="C74" t="s">
        <v>348</v>
      </c>
    </row>
    <row r="75" spans="1:3">
      <c r="A75" s="54" t="s">
        <v>354</v>
      </c>
      <c r="B75" s="54" t="s">
        <v>355</v>
      </c>
      <c r="C75" t="s">
        <v>356</v>
      </c>
    </row>
    <row r="76" spans="1:3">
      <c r="A76" s="54" t="s">
        <v>267</v>
      </c>
      <c r="B76" s="54" t="s">
        <v>357</v>
      </c>
      <c r="C76" t="s">
        <v>358</v>
      </c>
    </row>
    <row r="77" spans="1:3">
      <c r="A77" s="54" t="s">
        <v>359</v>
      </c>
      <c r="B77" s="54" t="s">
        <v>360</v>
      </c>
      <c r="C77" t="s">
        <v>581</v>
      </c>
    </row>
    <row r="78" spans="1:3">
      <c r="A78" s="54" t="s">
        <v>362</v>
      </c>
      <c r="B78" s="54" t="s">
        <v>363</v>
      </c>
      <c r="C78" t="s">
        <v>287</v>
      </c>
    </row>
    <row r="79" spans="1:3">
      <c r="A79" s="54" t="s">
        <v>364</v>
      </c>
      <c r="B79" s="54" t="s">
        <v>365</v>
      </c>
      <c r="C79" t="s">
        <v>366</v>
      </c>
    </row>
    <row r="80" spans="1:3">
      <c r="A80" s="54" t="s">
        <v>331</v>
      </c>
      <c r="B80" s="54" t="s">
        <v>332</v>
      </c>
      <c r="C80" t="s">
        <v>63</v>
      </c>
    </row>
    <row r="81" spans="1:3">
      <c r="A81" s="54" t="s">
        <v>401</v>
      </c>
      <c r="B81" s="54" t="s">
        <v>402</v>
      </c>
      <c r="C81" t="s">
        <v>403</v>
      </c>
    </row>
    <row r="82" spans="1:3">
      <c r="A82" s="54" t="s">
        <v>404</v>
      </c>
      <c r="B82" s="54" t="s">
        <v>405</v>
      </c>
      <c r="C82" t="s">
        <v>406</v>
      </c>
    </row>
    <row r="83" spans="1:3">
      <c r="A83" s="54" t="s">
        <v>382</v>
      </c>
      <c r="B83" s="54" t="s">
        <v>383</v>
      </c>
      <c r="C83" t="s">
        <v>583</v>
      </c>
    </row>
    <row r="84" spans="1:3">
      <c r="A84" s="54" t="s">
        <v>385</v>
      </c>
      <c r="B84" s="54" t="s">
        <v>386</v>
      </c>
      <c r="C84" t="s">
        <v>387</v>
      </c>
    </row>
    <row r="85" spans="1:3">
      <c r="A85" s="54" t="s">
        <v>388</v>
      </c>
      <c r="B85" s="54" t="s">
        <v>389</v>
      </c>
      <c r="C85" t="s">
        <v>580</v>
      </c>
    </row>
    <row r="86" spans="1:3">
      <c r="A86" s="54" t="s">
        <v>396</v>
      </c>
      <c r="B86" s="54" t="s">
        <v>90</v>
      </c>
      <c r="C86" t="s">
        <v>540</v>
      </c>
    </row>
    <row r="87" spans="1:3">
      <c r="A87" s="54" t="s">
        <v>407</v>
      </c>
      <c r="B87" s="54" t="s">
        <v>408</v>
      </c>
      <c r="C87" t="s">
        <v>541</v>
      </c>
    </row>
    <row r="88" spans="1:3">
      <c r="A88" s="54" t="s">
        <v>410</v>
      </c>
      <c r="B88" s="54" t="s">
        <v>411</v>
      </c>
      <c r="C88" t="s">
        <v>287</v>
      </c>
    </row>
    <row r="89" spans="1:3">
      <c r="A89" s="54" t="s">
        <v>412</v>
      </c>
      <c r="B89" s="54" t="s">
        <v>413</v>
      </c>
      <c r="C89" t="s">
        <v>414</v>
      </c>
    </row>
    <row r="90" spans="1:3">
      <c r="A90" s="54" t="s">
        <v>415</v>
      </c>
      <c r="B90" s="54" t="s">
        <v>416</v>
      </c>
      <c r="C90" t="s">
        <v>542</v>
      </c>
    </row>
    <row r="91" spans="1:3">
      <c r="A91" s="54" t="s">
        <v>418</v>
      </c>
      <c r="B91" s="54" t="s">
        <v>419</v>
      </c>
      <c r="C91" t="s">
        <v>585</v>
      </c>
    </row>
    <row r="92" spans="1:3">
      <c r="A92" s="54" t="s">
        <v>311</v>
      </c>
      <c r="B92" s="54" t="s">
        <v>312</v>
      </c>
      <c r="C92" t="s">
        <v>543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1803"/>
  <sheetViews>
    <sheetView workbookViewId="0">
      <selection activeCell="A1" sqref="A1"/>
    </sheetView>
  </sheetViews>
  <sheetFormatPr baseColWidth="8" defaultRowHeight="15"/>
  <sheetData>
    <row r="1" spans="1:3">
      <c r="A1" t="s">
        <v>441</v>
      </c>
      <c r="B1" t="s">
        <v>442</v>
      </c>
      <c r="C1" t="s">
        <v>443</v>
      </c>
    </row>
    <row r="2" spans="1:3">
      <c r="A2" t="s">
        <v>489</v>
      </c>
      <c r="B2" t="s">
        <v>490</v>
      </c>
      <c r="C2" t="s">
        <v>491</v>
      </c>
    </row>
    <row r="3" spans="1:3">
      <c r="A3" t="n">
        <v>0</v>
      </c>
      <c r="B3" t="n">
        <v>0</v>
      </c>
      <c r="C3" t="n">
        <v>0</v>
      </c>
    </row>
    <row r="4" spans="1:3">
      <c r="A4" t="n">
        <v>1</v>
      </c>
      <c r="B4" t="n">
        <v>0</v>
      </c>
      <c r="C4" t="n">
        <v>0</v>
      </c>
    </row>
    <row r="5" spans="1:3">
      <c r="A5" t="n">
        <v>2</v>
      </c>
      <c r="B5" t="n">
        <v>0</v>
      </c>
      <c r="C5" t="n">
        <v>0</v>
      </c>
    </row>
    <row r="6" spans="1:3">
      <c r="A6" t="n">
        <v>3</v>
      </c>
      <c r="B6" t="n">
        <v>0</v>
      </c>
      <c r="C6" t="n">
        <v>0</v>
      </c>
    </row>
    <row r="7" spans="1:3">
      <c r="A7" t="n">
        <v>4</v>
      </c>
      <c r="B7" t="n">
        <v>0</v>
      </c>
      <c r="C7" t="n">
        <v>0</v>
      </c>
    </row>
    <row r="8" spans="1:3">
      <c r="A8" t="n">
        <v>5</v>
      </c>
      <c r="B8" t="n">
        <v>0</v>
      </c>
      <c r="C8" t="n">
        <v>0</v>
      </c>
    </row>
    <row r="9" spans="1:3">
      <c r="A9" t="n">
        <v>6</v>
      </c>
      <c r="B9" t="n">
        <v>0</v>
      </c>
      <c r="C9" t="n">
        <v>0</v>
      </c>
    </row>
    <row r="10" spans="1:3">
      <c r="A10" t="n">
        <v>7</v>
      </c>
      <c r="B10" t="n">
        <v>0</v>
      </c>
      <c r="C10" t="n">
        <v>0</v>
      </c>
    </row>
    <row r="11" spans="1:3">
      <c r="A11" t="n">
        <v>8</v>
      </c>
      <c r="B11" t="n">
        <v>0</v>
      </c>
      <c r="C11" t="n">
        <v>0</v>
      </c>
    </row>
    <row r="12" spans="1:3">
      <c r="A12" t="n">
        <v>9</v>
      </c>
      <c r="B12" t="n">
        <v>0</v>
      </c>
      <c r="C12" t="n">
        <v>0</v>
      </c>
    </row>
    <row r="13" spans="1:3">
      <c r="A13" t="n">
        <v>10</v>
      </c>
      <c r="B13" t="n">
        <v>0</v>
      </c>
      <c r="C13" t="n">
        <v>0</v>
      </c>
    </row>
    <row r="14" spans="1:3">
      <c r="A14" t="n">
        <v>11</v>
      </c>
      <c r="B14" t="n">
        <v>0</v>
      </c>
      <c r="C14" t="n">
        <v>0</v>
      </c>
    </row>
    <row r="15" spans="1:3">
      <c r="A15" t="n">
        <v>12</v>
      </c>
      <c r="B15" t="n">
        <v>0</v>
      </c>
      <c r="C15" t="n">
        <v>0</v>
      </c>
    </row>
    <row r="16" spans="1:3">
      <c r="A16" t="n">
        <v>13</v>
      </c>
      <c r="B16" t="n">
        <v>0</v>
      </c>
      <c r="C16" t="n">
        <v>0</v>
      </c>
    </row>
    <row r="17" spans="1:3">
      <c r="A17" t="n">
        <v>14</v>
      </c>
      <c r="B17" t="n">
        <v>0</v>
      </c>
      <c r="C17" t="n">
        <v>0</v>
      </c>
    </row>
    <row r="18" spans="1:3">
      <c r="A18" t="n">
        <v>15</v>
      </c>
      <c r="B18" t="n">
        <v>0</v>
      </c>
      <c r="C18" t="n">
        <v>0</v>
      </c>
    </row>
    <row r="19" spans="1:3">
      <c r="A19" t="n">
        <v>16</v>
      </c>
      <c r="B19" t="n">
        <v>0</v>
      </c>
      <c r="C19" t="n">
        <v>0</v>
      </c>
    </row>
    <row r="20" spans="1:3">
      <c r="A20" t="n">
        <v>17</v>
      </c>
      <c r="B20" t="n">
        <v>0</v>
      </c>
      <c r="C20" t="n">
        <v>0</v>
      </c>
    </row>
    <row r="21" spans="1:3">
      <c r="A21" t="n">
        <v>18</v>
      </c>
      <c r="B21" t="n">
        <v>0</v>
      </c>
      <c r="C21" t="n">
        <v>0</v>
      </c>
    </row>
    <row r="22" spans="1:3">
      <c r="A22" t="n">
        <v>19</v>
      </c>
      <c r="B22" t="n">
        <v>0</v>
      </c>
      <c r="C22" t="n">
        <v>0</v>
      </c>
    </row>
    <row r="23" spans="1:3">
      <c r="A23" t="n">
        <v>20</v>
      </c>
      <c r="B23" t="n">
        <v>0</v>
      </c>
      <c r="C23" t="n">
        <v>0</v>
      </c>
    </row>
    <row r="24" spans="1:3">
      <c r="A24" t="n">
        <v>21</v>
      </c>
      <c r="B24" t="n">
        <v>0</v>
      </c>
      <c r="C24" t="n">
        <v>0</v>
      </c>
    </row>
    <row r="25" spans="1:3">
      <c r="A25" t="n">
        <v>22</v>
      </c>
      <c r="B25" t="n">
        <v>0</v>
      </c>
      <c r="C25" t="n">
        <v>0</v>
      </c>
    </row>
    <row r="26" spans="1:3">
      <c r="A26" t="n">
        <v>23</v>
      </c>
      <c r="B26" t="n">
        <v>0</v>
      </c>
      <c r="C26" t="n">
        <v>0</v>
      </c>
    </row>
    <row r="27" spans="1:3">
      <c r="A27" t="n">
        <v>24</v>
      </c>
      <c r="B27" t="n">
        <v>0</v>
      </c>
      <c r="C27" t="n">
        <v>0</v>
      </c>
    </row>
    <row r="28" spans="1:3">
      <c r="A28" t="n">
        <v>25</v>
      </c>
      <c r="B28" t="n">
        <v>0</v>
      </c>
      <c r="C28" t="n">
        <v>0</v>
      </c>
    </row>
    <row r="29" spans="1:3">
      <c r="A29" t="n">
        <v>26</v>
      </c>
      <c r="B29" t="n">
        <v>0</v>
      </c>
      <c r="C29" t="n">
        <v>0</v>
      </c>
    </row>
    <row r="30" spans="1:3">
      <c r="A30" t="n">
        <v>27</v>
      </c>
      <c r="B30" t="n">
        <v>0</v>
      </c>
      <c r="C30" t="n">
        <v>0</v>
      </c>
    </row>
    <row r="31" spans="1:3">
      <c r="A31" t="n">
        <v>28</v>
      </c>
      <c r="B31" t="n">
        <v>0</v>
      </c>
      <c r="C31" t="n">
        <v>0</v>
      </c>
    </row>
    <row r="32" spans="1:3">
      <c r="A32" t="n">
        <v>29</v>
      </c>
      <c r="B32" t="n">
        <v>0</v>
      </c>
      <c r="C32" t="n">
        <v>0</v>
      </c>
    </row>
    <row r="33" spans="1:3">
      <c r="A33" t="n">
        <v>30</v>
      </c>
      <c r="B33" t="n">
        <v>0</v>
      </c>
      <c r="C33" t="n">
        <v>0</v>
      </c>
    </row>
    <row r="34" spans="1:3">
      <c r="A34" t="n">
        <v>31</v>
      </c>
      <c r="B34" t="n">
        <v>0</v>
      </c>
      <c r="C34" t="n">
        <v>0</v>
      </c>
    </row>
    <row r="35" spans="1:3">
      <c r="A35" t="n">
        <v>32</v>
      </c>
      <c r="B35" t="n">
        <v>0</v>
      </c>
      <c r="C35" t="n">
        <v>0</v>
      </c>
    </row>
    <row r="36" spans="1:3">
      <c r="A36" t="n">
        <v>33</v>
      </c>
      <c r="B36" t="n">
        <v>0</v>
      </c>
      <c r="C36" t="n">
        <v>0</v>
      </c>
    </row>
    <row r="37" spans="1:3">
      <c r="A37" t="n">
        <v>34</v>
      </c>
      <c r="B37" t="n">
        <v>0</v>
      </c>
      <c r="C37" t="n">
        <v>0</v>
      </c>
    </row>
    <row r="38" spans="1:3">
      <c r="A38" t="n">
        <v>35</v>
      </c>
      <c r="B38" t="n">
        <v>0</v>
      </c>
      <c r="C38" t="n">
        <v>0</v>
      </c>
    </row>
    <row r="39" spans="1:3">
      <c r="A39" t="n">
        <v>36</v>
      </c>
      <c r="B39" t="n">
        <v>0</v>
      </c>
      <c r="C39" t="n">
        <v>0</v>
      </c>
    </row>
    <row r="40" spans="1:3">
      <c r="A40" t="n">
        <v>37</v>
      </c>
      <c r="B40" t="n">
        <v>0</v>
      </c>
      <c r="C40" t="n">
        <v>0</v>
      </c>
    </row>
    <row r="41" spans="1:3">
      <c r="A41" t="n">
        <v>38</v>
      </c>
      <c r="B41" t="n">
        <v>0</v>
      </c>
      <c r="C41" t="n">
        <v>0</v>
      </c>
    </row>
    <row r="42" spans="1:3">
      <c r="A42" t="n">
        <v>39</v>
      </c>
      <c r="B42" t="n">
        <v>0</v>
      </c>
      <c r="C42" t="n">
        <v>0</v>
      </c>
    </row>
    <row r="43" spans="1:3">
      <c r="A43" t="n">
        <v>40</v>
      </c>
      <c r="B43" t="n">
        <v>0</v>
      </c>
      <c r="C43" t="n">
        <v>0</v>
      </c>
    </row>
    <row r="44" spans="1:3">
      <c r="A44" t="n">
        <v>41</v>
      </c>
      <c r="B44" t="n">
        <v>0</v>
      </c>
      <c r="C44" t="n">
        <v>0</v>
      </c>
    </row>
    <row r="45" spans="1:3">
      <c r="A45" t="n">
        <v>42</v>
      </c>
      <c r="B45" t="n">
        <v>0</v>
      </c>
      <c r="C45" t="n">
        <v>0</v>
      </c>
    </row>
    <row r="46" spans="1:3">
      <c r="A46" t="n">
        <v>43</v>
      </c>
      <c r="B46" t="n">
        <v>0</v>
      </c>
      <c r="C46" t="n">
        <v>0</v>
      </c>
    </row>
    <row r="47" spans="1:3">
      <c r="A47" t="n">
        <v>44</v>
      </c>
      <c r="B47" t="n">
        <v>0</v>
      </c>
      <c r="C47" t="n">
        <v>0</v>
      </c>
    </row>
    <row r="48" spans="1:3">
      <c r="A48" t="n">
        <v>45</v>
      </c>
      <c r="B48" t="n">
        <v>0</v>
      </c>
      <c r="C48" t="n">
        <v>0</v>
      </c>
    </row>
    <row r="49" spans="1:3">
      <c r="A49" t="n">
        <v>46</v>
      </c>
      <c r="B49" t="n">
        <v>0</v>
      </c>
      <c r="C49" t="n">
        <v>0</v>
      </c>
    </row>
    <row r="50" spans="1:3">
      <c r="A50" t="n">
        <v>47</v>
      </c>
      <c r="B50" t="n">
        <v>0</v>
      </c>
      <c r="C50" t="n">
        <v>0</v>
      </c>
    </row>
    <row r="51" spans="1:3">
      <c r="A51" t="n">
        <v>48</v>
      </c>
      <c r="B51" t="n">
        <v>0</v>
      </c>
      <c r="C51" t="n">
        <v>0</v>
      </c>
    </row>
    <row r="52" spans="1:3">
      <c r="A52" t="n">
        <v>49</v>
      </c>
      <c r="B52" t="n">
        <v>0</v>
      </c>
      <c r="C52" t="n">
        <v>0</v>
      </c>
    </row>
    <row r="53" spans="1:3">
      <c r="A53" t="n">
        <v>50</v>
      </c>
      <c r="B53" t="n">
        <v>0</v>
      </c>
      <c r="C53" t="n">
        <v>0</v>
      </c>
    </row>
    <row r="54" spans="1:3">
      <c r="A54" t="n">
        <v>51</v>
      </c>
      <c r="B54" t="n">
        <v>0</v>
      </c>
      <c r="C54" t="n">
        <v>0</v>
      </c>
    </row>
    <row r="55" spans="1:3">
      <c r="A55" t="n">
        <v>52</v>
      </c>
      <c r="B55" t="n">
        <v>0</v>
      </c>
      <c r="C55" t="n">
        <v>0</v>
      </c>
    </row>
    <row r="56" spans="1:3">
      <c r="A56" t="n">
        <v>53</v>
      </c>
      <c r="B56" t="n">
        <v>0</v>
      </c>
      <c r="C56" t="n">
        <v>0</v>
      </c>
    </row>
    <row r="57" spans="1:3">
      <c r="A57" t="n">
        <v>54</v>
      </c>
      <c r="B57" t="n">
        <v>0</v>
      </c>
      <c r="C57" t="n">
        <v>0</v>
      </c>
    </row>
    <row r="58" spans="1:3">
      <c r="A58" t="n">
        <v>55</v>
      </c>
      <c r="B58" t="n">
        <v>0</v>
      </c>
      <c r="C58" t="n">
        <v>0</v>
      </c>
    </row>
    <row r="59" spans="1:3">
      <c r="A59" t="n">
        <v>56</v>
      </c>
      <c r="B59" t="n">
        <v>0</v>
      </c>
      <c r="C59" t="n">
        <v>0</v>
      </c>
    </row>
    <row r="60" spans="1:3">
      <c r="A60" t="n">
        <v>57</v>
      </c>
      <c r="B60" t="n">
        <v>0</v>
      </c>
      <c r="C60" t="n">
        <v>0</v>
      </c>
    </row>
    <row r="61" spans="1:3">
      <c r="A61" t="n">
        <v>58</v>
      </c>
      <c r="B61" t="n">
        <v>0</v>
      </c>
      <c r="C61" t="n">
        <v>0</v>
      </c>
    </row>
    <row r="62" spans="1:3">
      <c r="A62" t="n">
        <v>59</v>
      </c>
      <c r="B62" t="n">
        <v>0</v>
      </c>
      <c r="C62" t="n">
        <v>0</v>
      </c>
    </row>
    <row r="63" spans="1:3">
      <c r="A63" t="n">
        <v>60</v>
      </c>
      <c r="B63" t="n">
        <v>0</v>
      </c>
      <c r="C63" t="n">
        <v>0</v>
      </c>
    </row>
    <row r="64" spans="1:3">
      <c r="A64" t="n">
        <v>61</v>
      </c>
      <c r="B64" t="n">
        <v>0</v>
      </c>
      <c r="C64" t="n">
        <v>0</v>
      </c>
    </row>
    <row r="65" spans="1:3">
      <c r="A65" t="n">
        <v>62</v>
      </c>
      <c r="B65" t="n">
        <v>0</v>
      </c>
      <c r="C65" t="n">
        <v>0</v>
      </c>
    </row>
    <row r="66" spans="1:3">
      <c r="A66" t="n">
        <v>63</v>
      </c>
      <c r="B66" t="n">
        <v>0</v>
      </c>
      <c r="C66" t="n">
        <v>0</v>
      </c>
    </row>
    <row r="67" spans="1:3">
      <c r="A67" t="n">
        <v>64</v>
      </c>
      <c r="B67" t="n">
        <v>0</v>
      </c>
      <c r="C67" t="n">
        <v>0</v>
      </c>
    </row>
    <row r="68" spans="1:3">
      <c r="A68" t="n">
        <v>65</v>
      </c>
      <c r="B68" t="n">
        <v>0</v>
      </c>
      <c r="C68" t="n">
        <v>0</v>
      </c>
    </row>
    <row r="69" spans="1:3">
      <c r="A69" t="n">
        <v>66</v>
      </c>
      <c r="B69" t="n">
        <v>0</v>
      </c>
      <c r="C69" t="n">
        <v>0</v>
      </c>
    </row>
    <row r="70" spans="1:3">
      <c r="A70" t="n">
        <v>67</v>
      </c>
      <c r="B70" t="n">
        <v>0</v>
      </c>
      <c r="C70" t="n">
        <v>0</v>
      </c>
    </row>
    <row r="71" spans="1:3">
      <c r="A71" t="n">
        <v>68</v>
      </c>
      <c r="B71" t="n">
        <v>0</v>
      </c>
      <c r="C71" t="n">
        <v>0</v>
      </c>
    </row>
    <row r="72" spans="1:3">
      <c r="A72" t="n">
        <v>69</v>
      </c>
      <c r="B72" t="n">
        <v>0</v>
      </c>
      <c r="C72" t="n">
        <v>0</v>
      </c>
    </row>
    <row r="73" spans="1:3">
      <c r="A73" t="n">
        <v>70</v>
      </c>
      <c r="B73" t="n">
        <v>0</v>
      </c>
      <c r="C73" t="n">
        <v>0</v>
      </c>
    </row>
    <row r="74" spans="1:3">
      <c r="A74" t="n">
        <v>71</v>
      </c>
      <c r="B74" t="n">
        <v>0</v>
      </c>
      <c r="C74" t="n">
        <v>0</v>
      </c>
    </row>
    <row r="75" spans="1:3">
      <c r="A75" t="n">
        <v>72</v>
      </c>
      <c r="B75" t="n">
        <v>0</v>
      </c>
      <c r="C75" t="n">
        <v>0</v>
      </c>
    </row>
    <row r="76" spans="1:3">
      <c r="A76" t="n">
        <v>73</v>
      </c>
      <c r="B76" t="n">
        <v>0</v>
      </c>
      <c r="C76" t="n">
        <v>0</v>
      </c>
    </row>
    <row r="77" spans="1:3">
      <c r="A77" t="n">
        <v>74</v>
      </c>
      <c r="B77" t="n">
        <v>0</v>
      </c>
      <c r="C77" t="n">
        <v>0</v>
      </c>
    </row>
    <row r="78" spans="1:3">
      <c r="A78" t="n">
        <v>75</v>
      </c>
      <c r="B78" t="n">
        <v>0</v>
      </c>
      <c r="C78" t="n">
        <v>0</v>
      </c>
    </row>
    <row r="79" spans="1:3">
      <c r="A79" t="n">
        <v>76</v>
      </c>
      <c r="B79" t="n">
        <v>0</v>
      </c>
      <c r="C79" t="n">
        <v>0</v>
      </c>
    </row>
    <row r="80" spans="1:3">
      <c r="A80" t="n">
        <v>77</v>
      </c>
      <c r="B80" t="n">
        <v>0</v>
      </c>
      <c r="C80" t="n">
        <v>0</v>
      </c>
    </row>
    <row r="81" spans="1:3">
      <c r="A81" t="n">
        <v>78</v>
      </c>
      <c r="B81" t="n">
        <v>0</v>
      </c>
      <c r="C81" t="n">
        <v>0</v>
      </c>
    </row>
    <row r="82" spans="1:3">
      <c r="A82" t="n">
        <v>79</v>
      </c>
      <c r="B82" t="n">
        <v>0</v>
      </c>
      <c r="C82" t="n">
        <v>0</v>
      </c>
    </row>
    <row r="83" spans="1:3">
      <c r="A83" t="n">
        <v>80</v>
      </c>
      <c r="B83" t="n">
        <v>0</v>
      </c>
      <c r="C83" t="n">
        <v>0</v>
      </c>
    </row>
    <row r="84" spans="1:3">
      <c r="A84" t="n">
        <v>81</v>
      </c>
      <c r="B84" t="n">
        <v>0</v>
      </c>
      <c r="C84" t="n">
        <v>0</v>
      </c>
    </row>
    <row r="85" spans="1:3">
      <c r="A85" t="n">
        <v>82</v>
      </c>
      <c r="B85" t="n">
        <v>0</v>
      </c>
      <c r="C85" t="n">
        <v>0</v>
      </c>
    </row>
    <row r="86" spans="1:3">
      <c r="A86" t="n">
        <v>83</v>
      </c>
      <c r="B86" t="n">
        <v>0</v>
      </c>
      <c r="C86" t="n">
        <v>0</v>
      </c>
    </row>
    <row r="87" spans="1:3">
      <c r="A87" t="n">
        <v>84</v>
      </c>
      <c r="B87" t="n">
        <v>0</v>
      </c>
      <c r="C87" t="n">
        <v>0</v>
      </c>
    </row>
    <row r="88" spans="1:3">
      <c r="A88" t="n">
        <v>85</v>
      </c>
      <c r="B88" t="n">
        <v>0</v>
      </c>
      <c r="C88" t="n">
        <v>0</v>
      </c>
    </row>
    <row r="89" spans="1:3">
      <c r="A89" t="n">
        <v>86</v>
      </c>
      <c r="B89" t="n">
        <v>0</v>
      </c>
      <c r="C89" t="n">
        <v>0</v>
      </c>
    </row>
    <row r="90" spans="1:3">
      <c r="A90" t="n">
        <v>87</v>
      </c>
      <c r="B90" t="n">
        <v>0</v>
      </c>
      <c r="C90" t="n">
        <v>0</v>
      </c>
    </row>
    <row r="91" spans="1:3">
      <c r="A91" t="n">
        <v>88</v>
      </c>
      <c r="B91" t="n">
        <v>0</v>
      </c>
      <c r="C91" t="n">
        <v>0</v>
      </c>
    </row>
    <row r="92" spans="1:3">
      <c r="A92" t="n">
        <v>89</v>
      </c>
      <c r="B92" t="n">
        <v>0</v>
      </c>
      <c r="C92" t="n">
        <v>0</v>
      </c>
    </row>
    <row r="93" spans="1:3">
      <c r="A93" t="n">
        <v>90</v>
      </c>
      <c r="B93" t="n">
        <v>0</v>
      </c>
      <c r="C93" t="n">
        <v>0</v>
      </c>
    </row>
    <row r="94" spans="1:3">
      <c r="A94" t="n">
        <v>91</v>
      </c>
      <c r="B94" t="n">
        <v>0</v>
      </c>
      <c r="C94" t="n">
        <v>0</v>
      </c>
    </row>
    <row r="95" spans="1:3">
      <c r="A95" t="n">
        <v>92</v>
      </c>
      <c r="B95" t="n">
        <v>0</v>
      </c>
      <c r="C95" t="n">
        <v>0</v>
      </c>
    </row>
    <row r="96" spans="1:3">
      <c r="A96" t="n">
        <v>93</v>
      </c>
      <c r="B96" t="n">
        <v>0</v>
      </c>
      <c r="C96" t="n">
        <v>0</v>
      </c>
    </row>
    <row r="97" spans="1:3">
      <c r="A97" t="n">
        <v>94</v>
      </c>
      <c r="B97" t="n">
        <v>0</v>
      </c>
      <c r="C97" t="n">
        <v>0</v>
      </c>
    </row>
    <row r="98" spans="1:3">
      <c r="A98" t="n">
        <v>95</v>
      </c>
      <c r="B98" t="n">
        <v>0</v>
      </c>
      <c r="C98" t="n">
        <v>0</v>
      </c>
    </row>
    <row r="99" spans="1:3">
      <c r="A99" t="n">
        <v>96</v>
      </c>
      <c r="B99" t="n">
        <v>0</v>
      </c>
      <c r="C99" t="n">
        <v>0</v>
      </c>
    </row>
    <row r="100" spans="1:3">
      <c r="A100" t="n">
        <v>97</v>
      </c>
      <c r="B100" t="n">
        <v>0</v>
      </c>
      <c r="C100" t="n">
        <v>0</v>
      </c>
    </row>
    <row r="101" spans="1:3">
      <c r="A101" t="n">
        <v>98</v>
      </c>
      <c r="B101" t="n">
        <v>0</v>
      </c>
      <c r="C101" t="n">
        <v>0</v>
      </c>
    </row>
    <row r="102" spans="1:3">
      <c r="A102" t="n">
        <v>99</v>
      </c>
      <c r="B102" t="n">
        <v>0</v>
      </c>
      <c r="C102" t="n">
        <v>0</v>
      </c>
    </row>
    <row r="103" spans="1:3">
      <c r="A103" t="n">
        <v>100</v>
      </c>
      <c r="B103" t="n">
        <v>0</v>
      </c>
      <c r="C103" t="n">
        <v>0</v>
      </c>
    </row>
    <row r="104" spans="1:3">
      <c r="A104" t="n">
        <v>101</v>
      </c>
      <c r="B104" t="n">
        <v>0</v>
      </c>
      <c r="C104" t="n">
        <v>0</v>
      </c>
    </row>
    <row r="105" spans="1:3">
      <c r="A105" t="n">
        <v>102</v>
      </c>
      <c r="B105" t="n">
        <v>0</v>
      </c>
      <c r="C105" t="n">
        <v>0</v>
      </c>
    </row>
    <row r="106" spans="1:3">
      <c r="A106" t="n">
        <v>103</v>
      </c>
      <c r="B106" t="n">
        <v>0</v>
      </c>
      <c r="C106" t="n">
        <v>0</v>
      </c>
    </row>
    <row r="107" spans="1:3">
      <c r="A107" t="n">
        <v>104</v>
      </c>
      <c r="B107" t="n">
        <v>0</v>
      </c>
      <c r="C107" t="n">
        <v>0</v>
      </c>
    </row>
    <row r="108" spans="1:3">
      <c r="A108" t="n">
        <v>105</v>
      </c>
      <c r="B108" t="n">
        <v>0</v>
      </c>
      <c r="C108" t="n">
        <v>0</v>
      </c>
    </row>
    <row r="109" spans="1:3">
      <c r="A109" t="n">
        <v>106</v>
      </c>
      <c r="B109" t="n">
        <v>0</v>
      </c>
      <c r="C109" t="n">
        <v>0</v>
      </c>
    </row>
    <row r="110" spans="1:3">
      <c r="A110" t="n">
        <v>107</v>
      </c>
      <c r="B110" t="n">
        <v>0</v>
      </c>
      <c r="C110" t="n">
        <v>0</v>
      </c>
    </row>
    <row r="111" spans="1:3">
      <c r="A111" t="n">
        <v>108</v>
      </c>
      <c r="B111" t="n">
        <v>0</v>
      </c>
      <c r="C111" t="n">
        <v>0</v>
      </c>
    </row>
    <row r="112" spans="1:3">
      <c r="A112" t="n">
        <v>109</v>
      </c>
      <c r="B112" t="n">
        <v>0</v>
      </c>
      <c r="C112" t="n">
        <v>0</v>
      </c>
    </row>
    <row r="113" spans="1:3">
      <c r="A113" t="n">
        <v>110</v>
      </c>
      <c r="B113" t="n">
        <v>0</v>
      </c>
      <c r="C113" t="n">
        <v>0</v>
      </c>
    </row>
    <row r="114" spans="1:3">
      <c r="A114" t="n">
        <v>111</v>
      </c>
      <c r="B114" t="n">
        <v>0</v>
      </c>
      <c r="C114" t="n">
        <v>0</v>
      </c>
    </row>
    <row r="115" spans="1:3">
      <c r="A115" t="n">
        <v>112</v>
      </c>
      <c r="B115" t="n">
        <v>0</v>
      </c>
      <c r="C115" t="n">
        <v>0</v>
      </c>
    </row>
    <row r="116" spans="1:3">
      <c r="A116" t="n">
        <v>113</v>
      </c>
      <c r="B116" t="n">
        <v>0</v>
      </c>
      <c r="C116" t="n">
        <v>0</v>
      </c>
    </row>
    <row r="117" spans="1:3">
      <c r="A117" t="n">
        <v>114</v>
      </c>
      <c r="B117" t="n">
        <v>0</v>
      </c>
      <c r="C117" t="n">
        <v>0</v>
      </c>
    </row>
    <row r="118" spans="1:3">
      <c r="A118" t="n">
        <v>115</v>
      </c>
      <c r="B118" t="n">
        <v>0</v>
      </c>
      <c r="C118" t="n">
        <v>0</v>
      </c>
    </row>
    <row r="119" spans="1:3">
      <c r="A119" t="n">
        <v>116</v>
      </c>
      <c r="B119" t="n">
        <v>0</v>
      </c>
      <c r="C119" t="n">
        <v>0</v>
      </c>
    </row>
    <row r="120" spans="1:3">
      <c r="A120" t="n">
        <v>117</v>
      </c>
      <c r="B120" t="n">
        <v>0</v>
      </c>
      <c r="C120" t="n">
        <v>0</v>
      </c>
    </row>
    <row r="121" spans="1:3">
      <c r="A121" t="n">
        <v>118</v>
      </c>
      <c r="B121" t="n">
        <v>0</v>
      </c>
      <c r="C121" t="n">
        <v>0</v>
      </c>
    </row>
    <row r="122" spans="1:3">
      <c r="A122" t="n">
        <v>119</v>
      </c>
      <c r="B122" t="n">
        <v>0</v>
      </c>
      <c r="C122" t="n">
        <v>0</v>
      </c>
    </row>
    <row r="123" spans="1:3">
      <c r="A123" t="n">
        <v>120</v>
      </c>
      <c r="B123" t="n">
        <v>0</v>
      </c>
      <c r="C123" t="n">
        <v>0</v>
      </c>
    </row>
    <row r="124" spans="1:3">
      <c r="A124" t="n">
        <v>121</v>
      </c>
      <c r="B124" t="n">
        <v>0</v>
      </c>
      <c r="C124" t="n">
        <v>0</v>
      </c>
    </row>
    <row r="125" spans="1:3">
      <c r="A125" t="n">
        <v>122</v>
      </c>
      <c r="B125" t="n">
        <v>0</v>
      </c>
      <c r="C125" t="n">
        <v>0</v>
      </c>
    </row>
    <row r="126" spans="1:3">
      <c r="A126" t="n">
        <v>123</v>
      </c>
      <c r="B126" t="n">
        <v>0</v>
      </c>
      <c r="C126" t="n">
        <v>0</v>
      </c>
    </row>
    <row r="127" spans="1:3">
      <c r="A127" t="n">
        <v>124</v>
      </c>
      <c r="B127" t="n">
        <v>0</v>
      </c>
      <c r="C127" t="n">
        <v>0</v>
      </c>
    </row>
    <row r="128" spans="1:3">
      <c r="A128" t="n">
        <v>125</v>
      </c>
      <c r="B128" t="n">
        <v>0</v>
      </c>
      <c r="C128" t="n">
        <v>0</v>
      </c>
    </row>
    <row r="129" spans="1:3">
      <c r="A129" t="n">
        <v>126</v>
      </c>
      <c r="B129" t="n">
        <v>0</v>
      </c>
      <c r="C129" t="n">
        <v>0</v>
      </c>
    </row>
    <row r="130" spans="1:3">
      <c r="A130" t="n">
        <v>127</v>
      </c>
      <c r="B130" t="n">
        <v>0</v>
      </c>
      <c r="C130" t="n">
        <v>0</v>
      </c>
    </row>
    <row r="131" spans="1:3">
      <c r="A131" t="n">
        <v>128</v>
      </c>
      <c r="B131" t="n">
        <v>0</v>
      </c>
      <c r="C131" t="n">
        <v>0</v>
      </c>
    </row>
    <row r="132" spans="1:3">
      <c r="A132" t="n">
        <v>129</v>
      </c>
      <c r="B132" t="n">
        <v>0</v>
      </c>
      <c r="C132" t="n">
        <v>0</v>
      </c>
    </row>
    <row r="133" spans="1:3">
      <c r="A133" t="n">
        <v>130</v>
      </c>
      <c r="B133" t="n">
        <v>0</v>
      </c>
      <c r="C133" t="n">
        <v>0</v>
      </c>
    </row>
    <row r="134" spans="1:3">
      <c r="A134" t="n">
        <v>131</v>
      </c>
      <c r="B134" t="n">
        <v>0</v>
      </c>
      <c r="C134" t="n">
        <v>0</v>
      </c>
    </row>
    <row r="135" spans="1:3">
      <c r="A135" t="n">
        <v>132</v>
      </c>
      <c r="B135" t="n">
        <v>0</v>
      </c>
      <c r="C135" t="n">
        <v>0</v>
      </c>
    </row>
    <row r="136" spans="1:3">
      <c r="A136" t="n">
        <v>133</v>
      </c>
      <c r="B136" t="n">
        <v>0</v>
      </c>
      <c r="C136" t="n">
        <v>0</v>
      </c>
    </row>
    <row r="137" spans="1:3">
      <c r="A137" t="n">
        <v>134</v>
      </c>
      <c r="B137" t="n">
        <v>0</v>
      </c>
      <c r="C137" t="n">
        <v>0</v>
      </c>
    </row>
    <row r="138" spans="1:3">
      <c r="A138" t="n">
        <v>135</v>
      </c>
      <c r="B138" t="n">
        <v>0</v>
      </c>
      <c r="C138" t="n">
        <v>0</v>
      </c>
    </row>
    <row r="139" spans="1:3">
      <c r="A139" t="n">
        <v>136</v>
      </c>
      <c r="B139" t="n">
        <v>0</v>
      </c>
      <c r="C139" t="n">
        <v>0</v>
      </c>
    </row>
    <row r="140" spans="1:3">
      <c r="A140" t="n">
        <v>137</v>
      </c>
      <c r="B140" t="n">
        <v>0</v>
      </c>
      <c r="C140" t="n">
        <v>0</v>
      </c>
    </row>
    <row r="141" spans="1:3">
      <c r="A141" t="n">
        <v>138</v>
      </c>
      <c r="B141" t="n">
        <v>0</v>
      </c>
      <c r="C141" t="n">
        <v>0</v>
      </c>
    </row>
    <row r="142" spans="1:3">
      <c r="A142" t="n">
        <v>139</v>
      </c>
      <c r="B142" t="n">
        <v>0</v>
      </c>
      <c r="C142" t="n">
        <v>0</v>
      </c>
    </row>
    <row r="143" spans="1:3">
      <c r="A143" t="n">
        <v>140</v>
      </c>
      <c r="B143" t="n">
        <v>0</v>
      </c>
      <c r="C143" t="n">
        <v>0</v>
      </c>
    </row>
    <row r="144" spans="1:3">
      <c r="A144" t="n">
        <v>141</v>
      </c>
      <c r="B144" t="n">
        <v>0</v>
      </c>
      <c r="C144" t="n">
        <v>0</v>
      </c>
    </row>
    <row r="145" spans="1:3">
      <c r="A145" t="n">
        <v>142</v>
      </c>
      <c r="B145" t="n">
        <v>0</v>
      </c>
      <c r="C145" t="n">
        <v>0</v>
      </c>
    </row>
    <row r="146" spans="1:3">
      <c r="A146" t="n">
        <v>143</v>
      </c>
      <c r="B146" t="n">
        <v>0</v>
      </c>
      <c r="C146" t="n">
        <v>0</v>
      </c>
    </row>
    <row r="147" spans="1:3">
      <c r="A147" t="n">
        <v>144</v>
      </c>
      <c r="B147" t="n">
        <v>0</v>
      </c>
      <c r="C147" t="n">
        <v>0</v>
      </c>
    </row>
    <row r="148" spans="1:3">
      <c r="A148" t="n">
        <v>145</v>
      </c>
      <c r="B148" t="n">
        <v>0</v>
      </c>
      <c r="C148" t="n">
        <v>0</v>
      </c>
    </row>
    <row r="149" spans="1:3">
      <c r="A149" t="n">
        <v>146</v>
      </c>
      <c r="B149" t="n">
        <v>0</v>
      </c>
      <c r="C149" t="n">
        <v>0</v>
      </c>
    </row>
    <row r="150" spans="1:3">
      <c r="A150" t="n">
        <v>147</v>
      </c>
      <c r="B150" t="n">
        <v>0</v>
      </c>
      <c r="C150" t="n">
        <v>0</v>
      </c>
    </row>
    <row r="151" spans="1:3">
      <c r="A151" t="n">
        <v>148</v>
      </c>
      <c r="B151" t="n">
        <v>0</v>
      </c>
      <c r="C151" t="n">
        <v>0</v>
      </c>
    </row>
    <row r="152" spans="1:3">
      <c r="A152" t="n">
        <v>149</v>
      </c>
      <c r="B152" t="n">
        <v>0</v>
      </c>
      <c r="C152" t="n">
        <v>0</v>
      </c>
    </row>
    <row r="153" spans="1:3">
      <c r="A153" t="n">
        <v>150</v>
      </c>
      <c r="B153" t="n">
        <v>0</v>
      </c>
      <c r="C153" t="n">
        <v>0</v>
      </c>
    </row>
    <row r="154" spans="1:3">
      <c r="A154" t="n">
        <v>151</v>
      </c>
      <c r="B154" t="n">
        <v>0</v>
      </c>
      <c r="C154" t="n">
        <v>0</v>
      </c>
    </row>
    <row r="155" spans="1:3">
      <c r="A155" t="n">
        <v>152</v>
      </c>
      <c r="B155" t="n">
        <v>0</v>
      </c>
      <c r="C155" t="n">
        <v>0</v>
      </c>
    </row>
    <row r="156" spans="1:3">
      <c r="A156" t="n">
        <v>153</v>
      </c>
      <c r="B156" t="n">
        <v>0</v>
      </c>
      <c r="C156" t="n">
        <v>0</v>
      </c>
    </row>
    <row r="157" spans="1:3">
      <c r="A157" t="n">
        <v>154</v>
      </c>
      <c r="B157" t="n">
        <v>0</v>
      </c>
      <c r="C157" t="n">
        <v>0</v>
      </c>
    </row>
    <row r="158" spans="1:3">
      <c r="A158" t="n">
        <v>155</v>
      </c>
      <c r="B158" t="n">
        <v>0</v>
      </c>
      <c r="C158" t="n">
        <v>0</v>
      </c>
    </row>
    <row r="159" spans="1:3">
      <c r="A159" t="n">
        <v>156</v>
      </c>
      <c r="B159" t="n">
        <v>0</v>
      </c>
      <c r="C159" t="n">
        <v>0</v>
      </c>
    </row>
    <row r="160" spans="1:3">
      <c r="A160" t="n">
        <v>157</v>
      </c>
      <c r="B160" t="n">
        <v>0</v>
      </c>
      <c r="C160" t="n">
        <v>0</v>
      </c>
    </row>
    <row r="161" spans="1:3">
      <c r="A161" t="n">
        <v>158</v>
      </c>
      <c r="B161" t="n">
        <v>0</v>
      </c>
      <c r="C161" t="n">
        <v>0</v>
      </c>
    </row>
    <row r="162" spans="1:3">
      <c r="A162" t="n">
        <v>159</v>
      </c>
      <c r="B162" t="n">
        <v>0</v>
      </c>
      <c r="C162" t="n">
        <v>0</v>
      </c>
    </row>
    <row r="163" spans="1:3">
      <c r="A163" t="n">
        <v>160</v>
      </c>
      <c r="B163" t="n">
        <v>0</v>
      </c>
      <c r="C163" t="n">
        <v>0</v>
      </c>
    </row>
    <row r="164" spans="1:3">
      <c r="A164" t="n">
        <v>161</v>
      </c>
      <c r="B164" t="n">
        <v>0</v>
      </c>
      <c r="C164" t="n">
        <v>0</v>
      </c>
    </row>
    <row r="165" spans="1:3">
      <c r="A165" t="n">
        <v>162</v>
      </c>
      <c r="B165" t="n">
        <v>0</v>
      </c>
      <c r="C165" t="n">
        <v>0</v>
      </c>
    </row>
    <row r="166" spans="1:3">
      <c r="A166" t="n">
        <v>163</v>
      </c>
      <c r="B166" t="n">
        <v>0</v>
      </c>
      <c r="C166" t="n">
        <v>0</v>
      </c>
    </row>
    <row r="167" spans="1:3">
      <c r="A167" t="n">
        <v>164</v>
      </c>
      <c r="B167" t="n">
        <v>0</v>
      </c>
      <c r="C167" t="n">
        <v>0</v>
      </c>
    </row>
    <row r="168" spans="1:3">
      <c r="A168" t="n">
        <v>165</v>
      </c>
      <c r="B168" t="n">
        <v>0</v>
      </c>
      <c r="C168" t="n">
        <v>0</v>
      </c>
    </row>
    <row r="169" spans="1:3">
      <c r="A169" t="n">
        <v>166</v>
      </c>
      <c r="B169" t="n">
        <v>0</v>
      </c>
      <c r="C169" t="n">
        <v>0</v>
      </c>
    </row>
    <row r="170" spans="1:3">
      <c r="A170" t="n">
        <v>167</v>
      </c>
      <c r="B170" t="n">
        <v>0</v>
      </c>
      <c r="C170" t="n">
        <v>0</v>
      </c>
    </row>
    <row r="171" spans="1:3">
      <c r="A171" t="n">
        <v>168</v>
      </c>
      <c r="B171" t="n">
        <v>0</v>
      </c>
      <c r="C171" t="n">
        <v>0</v>
      </c>
    </row>
    <row r="172" spans="1:3">
      <c r="A172" t="n">
        <v>169</v>
      </c>
      <c r="B172" t="n">
        <v>0</v>
      </c>
      <c r="C172" t="n">
        <v>0</v>
      </c>
    </row>
    <row r="173" spans="1:3">
      <c r="A173" t="n">
        <v>170</v>
      </c>
      <c r="B173" t="n">
        <v>0</v>
      </c>
      <c r="C173" t="n">
        <v>0</v>
      </c>
    </row>
    <row r="174" spans="1:3">
      <c r="A174" t="n">
        <v>171</v>
      </c>
      <c r="B174" t="n">
        <v>0</v>
      </c>
      <c r="C174" t="n">
        <v>0</v>
      </c>
    </row>
    <row r="175" spans="1:3">
      <c r="A175" t="n">
        <v>172</v>
      </c>
      <c r="B175" t="n">
        <v>0</v>
      </c>
      <c r="C175" t="n">
        <v>0</v>
      </c>
    </row>
    <row r="176" spans="1:3">
      <c r="A176" t="n">
        <v>173</v>
      </c>
      <c r="B176" t="n">
        <v>0</v>
      </c>
      <c r="C176" t="n">
        <v>0</v>
      </c>
    </row>
    <row r="177" spans="1:3">
      <c r="A177" t="n">
        <v>174</v>
      </c>
      <c r="B177" t="n">
        <v>0</v>
      </c>
      <c r="C177" t="n">
        <v>0</v>
      </c>
    </row>
    <row r="178" spans="1:3">
      <c r="A178" t="n">
        <v>175</v>
      </c>
      <c r="B178" t="n">
        <v>0</v>
      </c>
      <c r="C178" t="n">
        <v>0</v>
      </c>
    </row>
    <row r="179" spans="1:3">
      <c r="A179" t="n">
        <v>176</v>
      </c>
      <c r="B179" t="n">
        <v>0</v>
      </c>
      <c r="C179" t="n">
        <v>0</v>
      </c>
    </row>
    <row r="180" spans="1:3">
      <c r="A180" t="n">
        <v>177</v>
      </c>
      <c r="B180" t="n">
        <v>0</v>
      </c>
      <c r="C180" t="n">
        <v>0</v>
      </c>
    </row>
    <row r="181" spans="1:3">
      <c r="A181" t="n">
        <v>178</v>
      </c>
      <c r="B181" t="n">
        <v>0</v>
      </c>
      <c r="C181" t="n">
        <v>0</v>
      </c>
    </row>
    <row r="182" spans="1:3">
      <c r="A182" t="n">
        <v>179</v>
      </c>
      <c r="B182" t="n">
        <v>0</v>
      </c>
      <c r="C182" t="n">
        <v>0</v>
      </c>
    </row>
    <row r="183" spans="1:3">
      <c r="A183" t="n">
        <v>180</v>
      </c>
      <c r="B183" t="n">
        <v>0</v>
      </c>
      <c r="C183" t="n">
        <v>0</v>
      </c>
    </row>
    <row r="184" spans="1:3">
      <c r="A184" t="n">
        <v>181</v>
      </c>
      <c r="B184" t="n">
        <v>0</v>
      </c>
      <c r="C184" t="n">
        <v>0</v>
      </c>
    </row>
    <row r="185" spans="1:3">
      <c r="A185" t="n">
        <v>182</v>
      </c>
      <c r="B185" t="n">
        <v>0</v>
      </c>
      <c r="C185" t="n">
        <v>0</v>
      </c>
    </row>
    <row r="186" spans="1:3">
      <c r="A186" t="n">
        <v>183</v>
      </c>
      <c r="B186" t="n">
        <v>0</v>
      </c>
      <c r="C186" t="n">
        <v>0</v>
      </c>
    </row>
    <row r="187" spans="1:3">
      <c r="A187" t="n">
        <v>184</v>
      </c>
      <c r="B187" t="n">
        <v>0</v>
      </c>
      <c r="C187" t="n">
        <v>0</v>
      </c>
    </row>
    <row r="188" spans="1:3">
      <c r="A188" t="n">
        <v>185</v>
      </c>
      <c r="B188" t="n">
        <v>0</v>
      </c>
      <c r="C188" t="n">
        <v>0</v>
      </c>
    </row>
    <row r="189" spans="1:3">
      <c r="A189" t="n">
        <v>186</v>
      </c>
      <c r="B189" t="n">
        <v>0</v>
      </c>
      <c r="C189" t="n">
        <v>0</v>
      </c>
    </row>
    <row r="190" spans="1:3">
      <c r="A190" t="n">
        <v>187</v>
      </c>
      <c r="B190" t="n">
        <v>0</v>
      </c>
      <c r="C190" t="n">
        <v>0</v>
      </c>
    </row>
    <row r="191" spans="1:3">
      <c r="A191" t="n">
        <v>188</v>
      </c>
      <c r="B191" t="n">
        <v>0</v>
      </c>
      <c r="C191" t="n">
        <v>0</v>
      </c>
    </row>
    <row r="192" spans="1:3">
      <c r="A192" t="n">
        <v>189</v>
      </c>
      <c r="B192" t="n">
        <v>0</v>
      </c>
      <c r="C192" t="n">
        <v>0</v>
      </c>
    </row>
    <row r="193" spans="1:3">
      <c r="A193" t="n">
        <v>190</v>
      </c>
      <c r="B193" t="n">
        <v>0</v>
      </c>
      <c r="C193" t="n">
        <v>0</v>
      </c>
    </row>
    <row r="194" spans="1:3">
      <c r="A194" t="n">
        <v>191</v>
      </c>
      <c r="B194" t="n">
        <v>0</v>
      </c>
      <c r="C194" t="n">
        <v>0</v>
      </c>
    </row>
    <row r="195" spans="1:3">
      <c r="A195" t="n">
        <v>192</v>
      </c>
      <c r="B195" t="n">
        <v>0</v>
      </c>
      <c r="C195" t="n">
        <v>0</v>
      </c>
    </row>
    <row r="196" spans="1:3">
      <c r="A196" t="n">
        <v>193</v>
      </c>
      <c r="B196" t="n">
        <v>0</v>
      </c>
      <c r="C196" t="n">
        <v>0</v>
      </c>
    </row>
    <row r="197" spans="1:3">
      <c r="A197" t="n">
        <v>194</v>
      </c>
      <c r="B197" t="n">
        <v>0</v>
      </c>
      <c r="C197" t="n">
        <v>0</v>
      </c>
    </row>
    <row r="198" spans="1:3">
      <c r="A198" t="n">
        <v>195</v>
      </c>
      <c r="B198" t="n">
        <v>0</v>
      </c>
      <c r="C198" t="n">
        <v>0</v>
      </c>
    </row>
    <row r="199" spans="1:3">
      <c r="A199" t="n">
        <v>196</v>
      </c>
      <c r="B199" t="n">
        <v>0</v>
      </c>
      <c r="C199" t="n">
        <v>0</v>
      </c>
    </row>
    <row r="200" spans="1:3">
      <c r="A200" t="n">
        <v>197</v>
      </c>
      <c r="B200" t="n">
        <v>0</v>
      </c>
      <c r="C200" t="n">
        <v>0</v>
      </c>
    </row>
    <row r="201" spans="1:3">
      <c r="A201" t="n">
        <v>198</v>
      </c>
      <c r="B201" t="n">
        <v>0</v>
      </c>
      <c r="C201" t="n">
        <v>0</v>
      </c>
    </row>
    <row r="202" spans="1:3">
      <c r="A202" t="n">
        <v>199</v>
      </c>
      <c r="B202" t="n">
        <v>0</v>
      </c>
      <c r="C202" t="n">
        <v>0</v>
      </c>
    </row>
    <row r="203" spans="1:3">
      <c r="A203" t="n">
        <v>200</v>
      </c>
      <c r="B203" t="n">
        <v>0</v>
      </c>
      <c r="C203" t="n">
        <v>0</v>
      </c>
    </row>
    <row r="204" spans="1:3">
      <c r="A204" t="n">
        <v>201</v>
      </c>
      <c r="B204" t="n">
        <v>0</v>
      </c>
      <c r="C204" t="n">
        <v>0</v>
      </c>
    </row>
    <row r="205" spans="1:3">
      <c r="A205" t="n">
        <v>202</v>
      </c>
      <c r="B205" t="n">
        <v>0</v>
      </c>
      <c r="C205" t="n">
        <v>0</v>
      </c>
    </row>
    <row r="206" spans="1:3">
      <c r="A206" t="n">
        <v>203</v>
      </c>
      <c r="B206" t="n">
        <v>0</v>
      </c>
      <c r="C206" t="n">
        <v>0</v>
      </c>
    </row>
    <row r="207" spans="1:3">
      <c r="A207" t="n">
        <v>204</v>
      </c>
      <c r="B207" t="n">
        <v>0</v>
      </c>
      <c r="C207" t="n">
        <v>0</v>
      </c>
    </row>
    <row r="208" spans="1:3">
      <c r="A208" t="n">
        <v>205</v>
      </c>
      <c r="B208" t="n">
        <v>0</v>
      </c>
      <c r="C208" t="n">
        <v>0</v>
      </c>
    </row>
    <row r="209" spans="1:3">
      <c r="A209" t="n">
        <v>206</v>
      </c>
      <c r="B209" t="n">
        <v>0</v>
      </c>
      <c r="C209" t="n">
        <v>0</v>
      </c>
    </row>
    <row r="210" spans="1:3">
      <c r="A210" t="n">
        <v>207</v>
      </c>
      <c r="B210" t="n">
        <v>0</v>
      </c>
      <c r="C210" t="n">
        <v>0</v>
      </c>
    </row>
    <row r="211" spans="1:3">
      <c r="A211" t="n">
        <v>208</v>
      </c>
      <c r="B211" t="n">
        <v>0</v>
      </c>
      <c r="C211" t="n">
        <v>0</v>
      </c>
    </row>
    <row r="212" spans="1:3">
      <c r="A212" t="n">
        <v>209</v>
      </c>
      <c r="B212" t="n">
        <v>0</v>
      </c>
      <c r="C212" t="n">
        <v>0</v>
      </c>
    </row>
    <row r="213" spans="1:3">
      <c r="A213" t="n">
        <v>210</v>
      </c>
      <c r="B213" t="n">
        <v>0</v>
      </c>
      <c r="C213" t="n">
        <v>0</v>
      </c>
    </row>
    <row r="214" spans="1:3">
      <c r="A214" t="n">
        <v>211</v>
      </c>
      <c r="B214" t="n">
        <v>0</v>
      </c>
      <c r="C214" t="n">
        <v>0</v>
      </c>
    </row>
    <row r="215" spans="1:3">
      <c r="A215" t="n">
        <v>212</v>
      </c>
      <c r="B215" t="n">
        <v>0</v>
      </c>
      <c r="C215" t="n">
        <v>0</v>
      </c>
    </row>
    <row r="216" spans="1:3">
      <c r="A216" t="n">
        <v>213</v>
      </c>
      <c r="B216" t="n">
        <v>0</v>
      </c>
      <c r="C216" t="n">
        <v>0</v>
      </c>
    </row>
    <row r="217" spans="1:3">
      <c r="A217" t="n">
        <v>214</v>
      </c>
      <c r="B217" t="n">
        <v>0</v>
      </c>
      <c r="C217" t="n">
        <v>0</v>
      </c>
    </row>
    <row r="218" spans="1:3">
      <c r="A218" t="n">
        <v>215</v>
      </c>
      <c r="B218" t="n">
        <v>0</v>
      </c>
      <c r="C218" t="n">
        <v>0</v>
      </c>
    </row>
    <row r="219" spans="1:3">
      <c r="A219" t="n">
        <v>216</v>
      </c>
      <c r="B219" t="n">
        <v>0</v>
      </c>
      <c r="C219" t="n">
        <v>0</v>
      </c>
    </row>
    <row r="220" spans="1:3">
      <c r="A220" t="n">
        <v>217</v>
      </c>
      <c r="B220" t="n">
        <v>0</v>
      </c>
      <c r="C220" t="n">
        <v>0</v>
      </c>
    </row>
    <row r="221" spans="1:3">
      <c r="A221" t="n">
        <v>218</v>
      </c>
      <c r="B221" t="n">
        <v>0</v>
      </c>
      <c r="C221" t="n">
        <v>0</v>
      </c>
    </row>
    <row r="222" spans="1:3">
      <c r="A222" t="n">
        <v>219</v>
      </c>
      <c r="B222" t="n">
        <v>0</v>
      </c>
      <c r="C222" t="n">
        <v>0</v>
      </c>
    </row>
    <row r="223" spans="1:3">
      <c r="A223" t="n">
        <v>220</v>
      </c>
      <c r="B223" t="n">
        <v>0</v>
      </c>
      <c r="C223" t="n">
        <v>0</v>
      </c>
    </row>
    <row r="224" spans="1:3">
      <c r="A224" t="n">
        <v>221</v>
      </c>
      <c r="B224" t="n">
        <v>0</v>
      </c>
      <c r="C224" t="n">
        <v>0</v>
      </c>
    </row>
    <row r="225" spans="1:3">
      <c r="A225" t="n">
        <v>222</v>
      </c>
      <c r="B225" t="n">
        <v>0</v>
      </c>
      <c r="C225" t="n">
        <v>0</v>
      </c>
    </row>
    <row r="226" spans="1:3">
      <c r="A226" t="n">
        <v>223</v>
      </c>
      <c r="B226" t="n">
        <v>0</v>
      </c>
      <c r="C226" t="n">
        <v>0</v>
      </c>
    </row>
    <row r="227" spans="1:3">
      <c r="A227" t="n">
        <v>224</v>
      </c>
      <c r="B227" t="n">
        <v>0</v>
      </c>
      <c r="C227" t="n">
        <v>0</v>
      </c>
    </row>
    <row r="228" spans="1:3">
      <c r="A228" t="n">
        <v>225</v>
      </c>
      <c r="B228" t="n">
        <v>0</v>
      </c>
      <c r="C228" t="n">
        <v>0</v>
      </c>
    </row>
    <row r="229" spans="1:3">
      <c r="A229" t="n">
        <v>226</v>
      </c>
      <c r="B229" t="n">
        <v>0</v>
      </c>
      <c r="C229" t="n">
        <v>0</v>
      </c>
    </row>
    <row r="230" spans="1:3">
      <c r="A230" t="n">
        <v>227</v>
      </c>
      <c r="B230" t="n">
        <v>0</v>
      </c>
      <c r="C230" t="n">
        <v>0</v>
      </c>
    </row>
    <row r="231" spans="1:3">
      <c r="A231" t="n">
        <v>228</v>
      </c>
      <c r="B231" t="n">
        <v>0</v>
      </c>
      <c r="C231" t="n">
        <v>0</v>
      </c>
    </row>
    <row r="232" spans="1:3">
      <c r="A232" t="n">
        <v>229</v>
      </c>
      <c r="B232" t="n">
        <v>0</v>
      </c>
      <c r="C232" t="n">
        <v>0</v>
      </c>
    </row>
    <row r="233" spans="1:3">
      <c r="A233" t="n">
        <v>230</v>
      </c>
      <c r="B233" t="n">
        <v>0</v>
      </c>
      <c r="C233" t="n">
        <v>0</v>
      </c>
    </row>
    <row r="234" spans="1:3">
      <c r="A234" t="n">
        <v>231</v>
      </c>
      <c r="B234" t="n">
        <v>0</v>
      </c>
      <c r="C234" t="n">
        <v>0</v>
      </c>
    </row>
    <row r="235" spans="1:3">
      <c r="A235" t="n">
        <v>232</v>
      </c>
      <c r="B235" t="n">
        <v>0</v>
      </c>
      <c r="C235" t="n">
        <v>0</v>
      </c>
    </row>
    <row r="236" spans="1:3">
      <c r="A236" t="n">
        <v>233</v>
      </c>
      <c r="B236" t="n">
        <v>0</v>
      </c>
      <c r="C236" t="n">
        <v>0</v>
      </c>
    </row>
    <row r="237" spans="1:3">
      <c r="A237" t="n">
        <v>234</v>
      </c>
      <c r="B237" t="n">
        <v>0</v>
      </c>
      <c r="C237" t="n">
        <v>0</v>
      </c>
    </row>
    <row r="238" spans="1:3">
      <c r="A238" t="n">
        <v>235</v>
      </c>
      <c r="B238" t="n">
        <v>0</v>
      </c>
      <c r="C238" t="n">
        <v>0</v>
      </c>
    </row>
    <row r="239" spans="1:3">
      <c r="A239" t="n">
        <v>236</v>
      </c>
      <c r="B239" t="n">
        <v>0</v>
      </c>
      <c r="C239" t="n">
        <v>0</v>
      </c>
    </row>
    <row r="240" spans="1:3">
      <c r="A240" t="n">
        <v>237</v>
      </c>
      <c r="B240" t="n">
        <v>0</v>
      </c>
      <c r="C240" t="n">
        <v>0</v>
      </c>
    </row>
    <row r="241" spans="1:3">
      <c r="A241" t="n">
        <v>238</v>
      </c>
      <c r="B241" t="n">
        <v>0</v>
      </c>
      <c r="C241" t="n">
        <v>0</v>
      </c>
    </row>
    <row r="242" spans="1:3">
      <c r="A242" t="n">
        <v>239</v>
      </c>
      <c r="B242" t="n">
        <v>0</v>
      </c>
      <c r="C242" t="n">
        <v>0</v>
      </c>
    </row>
    <row r="243" spans="1:3">
      <c r="A243" t="n">
        <v>240</v>
      </c>
      <c r="B243" t="n">
        <v>0</v>
      </c>
      <c r="C243" t="n">
        <v>0</v>
      </c>
    </row>
    <row r="244" spans="1:3">
      <c r="A244" t="n">
        <v>241</v>
      </c>
      <c r="B244" t="n">
        <v>0</v>
      </c>
      <c r="C244" t="n">
        <v>0</v>
      </c>
    </row>
    <row r="245" spans="1:3">
      <c r="A245" t="n">
        <v>242</v>
      </c>
      <c r="B245" t="n">
        <v>0</v>
      </c>
      <c r="C245" t="n">
        <v>0</v>
      </c>
    </row>
    <row r="246" spans="1:3">
      <c r="A246" t="n">
        <v>243</v>
      </c>
      <c r="B246" t="n">
        <v>0</v>
      </c>
      <c r="C246" t="n">
        <v>0</v>
      </c>
    </row>
    <row r="247" spans="1:3">
      <c r="A247" t="n">
        <v>244</v>
      </c>
      <c r="B247" t="n">
        <v>0</v>
      </c>
      <c r="C247" t="n">
        <v>0</v>
      </c>
    </row>
    <row r="248" spans="1:3">
      <c r="A248" t="n">
        <v>245</v>
      </c>
      <c r="B248" t="n">
        <v>0</v>
      </c>
      <c r="C248" t="n">
        <v>0</v>
      </c>
    </row>
    <row r="249" spans="1:3">
      <c r="A249" t="n">
        <v>246</v>
      </c>
      <c r="B249" t="n">
        <v>0</v>
      </c>
      <c r="C249" t="n">
        <v>0</v>
      </c>
    </row>
    <row r="250" spans="1:3">
      <c r="A250" t="n">
        <v>247</v>
      </c>
      <c r="B250" t="n">
        <v>0</v>
      </c>
      <c r="C250" t="n">
        <v>0</v>
      </c>
    </row>
    <row r="251" spans="1:3">
      <c r="A251" t="n">
        <v>248</v>
      </c>
      <c r="B251" t="n">
        <v>0</v>
      </c>
      <c r="C251" t="n">
        <v>0</v>
      </c>
    </row>
    <row r="252" spans="1:3">
      <c r="A252" t="n">
        <v>249</v>
      </c>
      <c r="B252" t="n">
        <v>0</v>
      </c>
      <c r="C252" t="n">
        <v>0</v>
      </c>
    </row>
    <row r="253" spans="1:3">
      <c r="A253" t="n">
        <v>250</v>
      </c>
      <c r="B253" t="n">
        <v>0</v>
      </c>
      <c r="C253" t="n">
        <v>0</v>
      </c>
    </row>
    <row r="254" spans="1:3">
      <c r="A254" t="n">
        <v>251</v>
      </c>
      <c r="B254" t="n">
        <v>0</v>
      </c>
      <c r="C254" t="n">
        <v>0</v>
      </c>
    </row>
    <row r="255" spans="1:3">
      <c r="A255" t="n">
        <v>252</v>
      </c>
      <c r="B255" t="n">
        <v>0</v>
      </c>
      <c r="C255" t="n">
        <v>0</v>
      </c>
    </row>
    <row r="256" spans="1:3">
      <c r="A256" t="n">
        <v>253</v>
      </c>
      <c r="B256" t="n">
        <v>0</v>
      </c>
      <c r="C256" t="n">
        <v>0</v>
      </c>
    </row>
    <row r="257" spans="1:3">
      <c r="A257" t="n">
        <v>254</v>
      </c>
      <c r="B257" t="n">
        <v>0</v>
      </c>
      <c r="C257" t="n">
        <v>0</v>
      </c>
    </row>
    <row r="258" spans="1:3">
      <c r="A258" t="n">
        <v>255</v>
      </c>
      <c r="B258" t="n">
        <v>0</v>
      </c>
      <c r="C258" t="n">
        <v>0</v>
      </c>
    </row>
    <row r="259" spans="1:3">
      <c r="A259" t="n">
        <v>256</v>
      </c>
      <c r="B259" t="n">
        <v>0</v>
      </c>
      <c r="C259" t="n">
        <v>0</v>
      </c>
    </row>
    <row r="260" spans="1:3">
      <c r="A260" t="n">
        <v>257</v>
      </c>
      <c r="B260" t="n">
        <v>0</v>
      </c>
      <c r="C260" t="n">
        <v>0</v>
      </c>
    </row>
    <row r="261" spans="1:3">
      <c r="A261" t="n">
        <v>258</v>
      </c>
      <c r="B261" t="n">
        <v>0</v>
      </c>
      <c r="C261" t="n">
        <v>0</v>
      </c>
    </row>
    <row r="262" spans="1:3">
      <c r="A262" t="n">
        <v>259</v>
      </c>
      <c r="B262" t="n">
        <v>0</v>
      </c>
      <c r="C262" t="n">
        <v>0</v>
      </c>
    </row>
    <row r="263" spans="1:3">
      <c r="A263" t="n">
        <v>260</v>
      </c>
      <c r="B263" t="n">
        <v>0</v>
      </c>
      <c r="C263" t="n">
        <v>0</v>
      </c>
    </row>
    <row r="264" spans="1:3">
      <c r="A264" t="n">
        <v>261</v>
      </c>
      <c r="B264" t="n">
        <v>0</v>
      </c>
      <c r="C264" t="n">
        <v>0</v>
      </c>
    </row>
    <row r="265" spans="1:3">
      <c r="A265" t="n">
        <v>262</v>
      </c>
      <c r="B265" t="n">
        <v>0</v>
      </c>
      <c r="C265" t="n">
        <v>0</v>
      </c>
    </row>
    <row r="266" spans="1:3">
      <c r="A266" t="n">
        <v>263</v>
      </c>
      <c r="B266" t="n">
        <v>0</v>
      </c>
      <c r="C266" t="n">
        <v>0</v>
      </c>
    </row>
    <row r="267" spans="1:3">
      <c r="A267" t="n">
        <v>264</v>
      </c>
      <c r="B267" t="n">
        <v>0</v>
      </c>
      <c r="C267" t="n">
        <v>0</v>
      </c>
    </row>
    <row r="268" spans="1:3">
      <c r="A268" t="n">
        <v>265</v>
      </c>
      <c r="B268" t="n">
        <v>0</v>
      </c>
      <c r="C268" t="n">
        <v>0</v>
      </c>
    </row>
    <row r="269" spans="1:3">
      <c r="A269" t="n">
        <v>266</v>
      </c>
      <c r="B269" t="n">
        <v>0</v>
      </c>
      <c r="C269" t="n">
        <v>0</v>
      </c>
    </row>
    <row r="270" spans="1:3">
      <c r="A270" t="n">
        <v>267</v>
      </c>
      <c r="B270" t="n">
        <v>0</v>
      </c>
      <c r="C270" t="n">
        <v>0</v>
      </c>
    </row>
    <row r="271" spans="1:3">
      <c r="A271" t="n">
        <v>268</v>
      </c>
      <c r="B271" t="n">
        <v>0</v>
      </c>
      <c r="C271" t="n">
        <v>0</v>
      </c>
    </row>
    <row r="272" spans="1:3">
      <c r="A272" t="n">
        <v>269</v>
      </c>
      <c r="B272" t="n">
        <v>0</v>
      </c>
      <c r="C272" t="n">
        <v>0</v>
      </c>
    </row>
    <row r="273" spans="1:3">
      <c r="A273" t="n">
        <v>270</v>
      </c>
      <c r="B273" t="n">
        <v>0</v>
      </c>
      <c r="C273" t="n">
        <v>0</v>
      </c>
    </row>
    <row r="274" spans="1:3">
      <c r="A274" t="n">
        <v>271</v>
      </c>
      <c r="B274" t="n">
        <v>0</v>
      </c>
      <c r="C274" t="n">
        <v>0</v>
      </c>
    </row>
    <row r="275" spans="1:3">
      <c r="A275" t="n">
        <v>272</v>
      </c>
      <c r="B275" t="n">
        <v>0</v>
      </c>
      <c r="C275" t="n">
        <v>0</v>
      </c>
    </row>
    <row r="276" spans="1:3">
      <c r="A276" t="n">
        <v>273</v>
      </c>
      <c r="B276" t="n">
        <v>0</v>
      </c>
      <c r="C276" t="n">
        <v>0</v>
      </c>
    </row>
    <row r="277" spans="1:3">
      <c r="A277" t="n">
        <v>274</v>
      </c>
      <c r="B277" t="n">
        <v>0</v>
      </c>
      <c r="C277" t="n">
        <v>0</v>
      </c>
    </row>
    <row r="278" spans="1:3">
      <c r="A278" t="n">
        <v>275</v>
      </c>
      <c r="B278" t="n">
        <v>0</v>
      </c>
      <c r="C278" t="n">
        <v>0</v>
      </c>
    </row>
    <row r="279" spans="1:3">
      <c r="A279" t="n">
        <v>276</v>
      </c>
      <c r="B279" t="n">
        <v>0</v>
      </c>
      <c r="C279" t="n">
        <v>0</v>
      </c>
    </row>
    <row r="280" spans="1:3">
      <c r="A280" t="n">
        <v>277</v>
      </c>
      <c r="B280" t="n">
        <v>0</v>
      </c>
      <c r="C280" t="n">
        <v>0</v>
      </c>
    </row>
    <row r="281" spans="1:3">
      <c r="A281" t="n">
        <v>278</v>
      </c>
      <c r="B281" t="n">
        <v>0</v>
      </c>
      <c r="C281" t="n">
        <v>0</v>
      </c>
    </row>
    <row r="282" spans="1:3">
      <c r="A282" t="n">
        <v>279</v>
      </c>
      <c r="B282" t="n">
        <v>0</v>
      </c>
      <c r="C282" t="n">
        <v>0</v>
      </c>
    </row>
    <row r="283" spans="1:3">
      <c r="A283" t="n">
        <v>280</v>
      </c>
      <c r="B283" t="n">
        <v>0</v>
      </c>
      <c r="C283" t="n">
        <v>0</v>
      </c>
    </row>
    <row r="284" spans="1:3">
      <c r="A284" t="n">
        <v>281</v>
      </c>
      <c r="B284" t="n">
        <v>0</v>
      </c>
      <c r="C284" t="n">
        <v>0</v>
      </c>
    </row>
    <row r="285" spans="1:3">
      <c r="A285" t="n">
        <v>282</v>
      </c>
      <c r="B285" t="n">
        <v>0</v>
      </c>
      <c r="C285" t="n">
        <v>0</v>
      </c>
    </row>
    <row r="286" spans="1:3">
      <c r="A286" t="n">
        <v>283</v>
      </c>
      <c r="B286" t="n">
        <v>0</v>
      </c>
      <c r="C286" t="n">
        <v>0</v>
      </c>
    </row>
    <row r="287" spans="1:3">
      <c r="A287" t="n">
        <v>284</v>
      </c>
      <c r="B287" t="n">
        <v>0</v>
      </c>
      <c r="C287" t="n">
        <v>0</v>
      </c>
    </row>
    <row r="288" spans="1:3">
      <c r="A288" t="n">
        <v>285</v>
      </c>
      <c r="B288" t="n">
        <v>0</v>
      </c>
      <c r="C288" t="n">
        <v>0</v>
      </c>
    </row>
    <row r="289" spans="1:3">
      <c r="A289" t="n">
        <v>286</v>
      </c>
      <c r="B289" t="n">
        <v>0</v>
      </c>
      <c r="C289" t="n">
        <v>0</v>
      </c>
    </row>
    <row r="290" spans="1:3">
      <c r="A290" t="n">
        <v>287</v>
      </c>
      <c r="B290" t="n">
        <v>0</v>
      </c>
      <c r="C290" t="n">
        <v>0</v>
      </c>
    </row>
    <row r="291" spans="1:3">
      <c r="A291" t="n">
        <v>288</v>
      </c>
      <c r="B291" t="n">
        <v>0</v>
      </c>
      <c r="C291" t="n">
        <v>0</v>
      </c>
    </row>
    <row r="292" spans="1:3">
      <c r="A292" t="n">
        <v>289</v>
      </c>
      <c r="B292" t="n">
        <v>0</v>
      </c>
      <c r="C292" t="n">
        <v>0</v>
      </c>
    </row>
    <row r="293" spans="1:3">
      <c r="A293" t="n">
        <v>290</v>
      </c>
      <c r="B293" t="n">
        <v>0</v>
      </c>
      <c r="C293" t="n">
        <v>0</v>
      </c>
    </row>
    <row r="294" spans="1:3">
      <c r="A294" t="n">
        <v>291</v>
      </c>
      <c r="B294" t="n">
        <v>0</v>
      </c>
      <c r="C294" t="n">
        <v>0</v>
      </c>
    </row>
    <row r="295" spans="1:3">
      <c r="A295" t="n">
        <v>292</v>
      </c>
      <c r="B295" t="n">
        <v>0</v>
      </c>
      <c r="C295" t="n">
        <v>0</v>
      </c>
    </row>
    <row r="296" spans="1:3">
      <c r="A296" t="n">
        <v>293</v>
      </c>
      <c r="B296" t="n">
        <v>0</v>
      </c>
      <c r="C296" t="n">
        <v>0</v>
      </c>
    </row>
    <row r="297" spans="1:3">
      <c r="A297" t="n">
        <v>294</v>
      </c>
      <c r="B297" t="n">
        <v>0</v>
      </c>
      <c r="C297" t="n">
        <v>0</v>
      </c>
    </row>
    <row r="298" spans="1:3">
      <c r="A298" t="n">
        <v>295</v>
      </c>
      <c r="B298" t="n">
        <v>0</v>
      </c>
      <c r="C298" t="n">
        <v>0</v>
      </c>
    </row>
    <row r="299" spans="1:3">
      <c r="A299" t="n">
        <v>296</v>
      </c>
      <c r="B299" t="n">
        <v>0</v>
      </c>
      <c r="C299" t="n">
        <v>0</v>
      </c>
    </row>
    <row r="300" spans="1:3">
      <c r="A300" t="n">
        <v>297</v>
      </c>
      <c r="B300" t="n">
        <v>0</v>
      </c>
      <c r="C300" t="n">
        <v>0</v>
      </c>
    </row>
    <row r="301" spans="1:3">
      <c r="A301" t="n">
        <v>298</v>
      </c>
      <c r="B301" t="n">
        <v>0</v>
      </c>
      <c r="C301" t="n">
        <v>0</v>
      </c>
    </row>
    <row r="302" spans="1:3">
      <c r="A302" t="n">
        <v>299</v>
      </c>
      <c r="B302" t="n">
        <v>0</v>
      </c>
      <c r="C302" t="n">
        <v>0</v>
      </c>
    </row>
    <row r="303" spans="1:3">
      <c r="A303" t="n">
        <v>300</v>
      </c>
      <c r="B303" t="n">
        <v>0</v>
      </c>
      <c r="C303" t="n">
        <v>0</v>
      </c>
    </row>
    <row r="304" spans="1:3">
      <c r="A304" t="n">
        <v>301</v>
      </c>
      <c r="B304" t="n">
        <v>0</v>
      </c>
      <c r="C304" t="n">
        <v>0</v>
      </c>
    </row>
    <row r="305" spans="1:3">
      <c r="A305" t="n">
        <v>302</v>
      </c>
      <c r="B305" t="n">
        <v>0</v>
      </c>
      <c r="C305" t="n">
        <v>0</v>
      </c>
    </row>
    <row r="306" spans="1:3">
      <c r="A306" t="n">
        <v>303</v>
      </c>
      <c r="B306" t="n">
        <v>0</v>
      </c>
      <c r="C306" t="n">
        <v>0</v>
      </c>
    </row>
    <row r="307" spans="1:3">
      <c r="A307" t="n">
        <v>304</v>
      </c>
      <c r="B307" t="n">
        <v>0</v>
      </c>
      <c r="C307" t="n">
        <v>0</v>
      </c>
    </row>
    <row r="308" spans="1:3">
      <c r="A308" t="n">
        <v>305</v>
      </c>
      <c r="B308" t="n">
        <v>0</v>
      </c>
      <c r="C308" t="n">
        <v>0</v>
      </c>
    </row>
    <row r="309" spans="1:3">
      <c r="A309" t="n">
        <v>306</v>
      </c>
      <c r="B309" t="n">
        <v>0</v>
      </c>
      <c r="C309" t="n">
        <v>0</v>
      </c>
    </row>
    <row r="310" spans="1:3">
      <c r="A310" t="n">
        <v>307</v>
      </c>
      <c r="B310" t="n">
        <v>0</v>
      </c>
      <c r="C310" t="n">
        <v>0</v>
      </c>
    </row>
    <row r="311" spans="1:3">
      <c r="A311" t="n">
        <v>308</v>
      </c>
      <c r="B311" t="n">
        <v>0</v>
      </c>
      <c r="C311" t="n">
        <v>0</v>
      </c>
    </row>
    <row r="312" spans="1:3">
      <c r="A312" t="n">
        <v>309</v>
      </c>
      <c r="B312" t="n">
        <v>0</v>
      </c>
      <c r="C312" t="n">
        <v>0</v>
      </c>
    </row>
    <row r="313" spans="1:3">
      <c r="A313" t="n">
        <v>310</v>
      </c>
      <c r="B313" t="n">
        <v>0</v>
      </c>
      <c r="C313" t="n">
        <v>0</v>
      </c>
    </row>
    <row r="314" spans="1:3">
      <c r="A314" t="n">
        <v>311</v>
      </c>
      <c r="B314" t="n">
        <v>0</v>
      </c>
      <c r="C314" t="n">
        <v>0</v>
      </c>
    </row>
    <row r="315" spans="1:3">
      <c r="A315" t="n">
        <v>312</v>
      </c>
      <c r="B315" t="n">
        <v>0</v>
      </c>
      <c r="C315" t="n">
        <v>0</v>
      </c>
    </row>
    <row r="316" spans="1:3">
      <c r="A316" t="n">
        <v>313</v>
      </c>
      <c r="B316" t="n">
        <v>0</v>
      </c>
      <c r="C316" t="n">
        <v>0</v>
      </c>
    </row>
    <row r="317" spans="1:3">
      <c r="A317" t="n">
        <v>314</v>
      </c>
      <c r="B317" t="n">
        <v>0</v>
      </c>
      <c r="C317" t="n">
        <v>0</v>
      </c>
    </row>
    <row r="318" spans="1:3">
      <c r="A318" t="n">
        <v>315</v>
      </c>
      <c r="B318" t="n">
        <v>0</v>
      </c>
      <c r="C318" t="n">
        <v>0</v>
      </c>
    </row>
    <row r="319" spans="1:3">
      <c r="A319" t="n">
        <v>316</v>
      </c>
      <c r="B319" t="n">
        <v>0</v>
      </c>
      <c r="C319" t="n">
        <v>0</v>
      </c>
    </row>
    <row r="320" spans="1:3">
      <c r="A320" t="n">
        <v>317</v>
      </c>
      <c r="B320" t="n">
        <v>0</v>
      </c>
      <c r="C320" t="n">
        <v>0</v>
      </c>
    </row>
    <row r="321" spans="1:3">
      <c r="A321" t="n">
        <v>318</v>
      </c>
      <c r="B321" t="n">
        <v>0</v>
      </c>
      <c r="C321" t="n">
        <v>0</v>
      </c>
    </row>
    <row r="322" spans="1:3">
      <c r="A322" t="n">
        <v>319</v>
      </c>
      <c r="B322" t="n">
        <v>0</v>
      </c>
      <c r="C322" t="n">
        <v>0</v>
      </c>
    </row>
    <row r="323" spans="1:3">
      <c r="A323" t="n">
        <v>320</v>
      </c>
      <c r="B323" t="n">
        <v>0</v>
      </c>
      <c r="C323" t="n">
        <v>0</v>
      </c>
    </row>
    <row r="324" spans="1:3">
      <c r="A324" t="n">
        <v>321</v>
      </c>
      <c r="B324" t="n">
        <v>0</v>
      </c>
      <c r="C324" t="n">
        <v>0</v>
      </c>
    </row>
    <row r="325" spans="1:3">
      <c r="A325" t="n">
        <v>322</v>
      </c>
      <c r="B325" t="n">
        <v>0</v>
      </c>
      <c r="C325" t="n">
        <v>0</v>
      </c>
    </row>
    <row r="326" spans="1:3">
      <c r="A326" t="n">
        <v>323</v>
      </c>
      <c r="B326" t="n">
        <v>0</v>
      </c>
      <c r="C326" t="n">
        <v>0</v>
      </c>
    </row>
    <row r="327" spans="1:3">
      <c r="A327" t="n">
        <v>324</v>
      </c>
      <c r="B327" t="n">
        <v>0</v>
      </c>
      <c r="C327" t="n">
        <v>0</v>
      </c>
    </row>
    <row r="328" spans="1:3">
      <c r="A328" t="n">
        <v>325</v>
      </c>
      <c r="B328" t="n">
        <v>0</v>
      </c>
      <c r="C328" t="n">
        <v>0</v>
      </c>
    </row>
    <row r="329" spans="1:3">
      <c r="A329" t="n">
        <v>326</v>
      </c>
      <c r="B329" t="n">
        <v>0</v>
      </c>
      <c r="C329" t="n">
        <v>0</v>
      </c>
    </row>
    <row r="330" spans="1:3">
      <c r="A330" t="n">
        <v>327</v>
      </c>
      <c r="B330" t="n">
        <v>0</v>
      </c>
      <c r="C330" t="n">
        <v>0</v>
      </c>
    </row>
    <row r="331" spans="1:3">
      <c r="A331" t="n">
        <v>328</v>
      </c>
      <c r="B331" t="n">
        <v>0</v>
      </c>
      <c r="C331" t="n">
        <v>0</v>
      </c>
    </row>
    <row r="332" spans="1:3">
      <c r="A332" t="n">
        <v>329</v>
      </c>
      <c r="B332" t="n">
        <v>0</v>
      </c>
      <c r="C332" t="n">
        <v>0</v>
      </c>
    </row>
    <row r="333" spans="1:3">
      <c r="A333" t="n">
        <v>330</v>
      </c>
      <c r="B333" t="n">
        <v>0</v>
      </c>
      <c r="C333" t="n">
        <v>0</v>
      </c>
    </row>
    <row r="334" spans="1:3">
      <c r="A334" t="n">
        <v>331</v>
      </c>
      <c r="B334" t="n">
        <v>0</v>
      </c>
      <c r="C334" t="n">
        <v>0</v>
      </c>
    </row>
    <row r="335" spans="1:3">
      <c r="A335" t="n">
        <v>332</v>
      </c>
      <c r="B335" t="n">
        <v>0</v>
      </c>
      <c r="C335" t="n">
        <v>0</v>
      </c>
    </row>
    <row r="336" spans="1:3">
      <c r="A336" t="n">
        <v>333</v>
      </c>
      <c r="B336" t="n">
        <v>0</v>
      </c>
      <c r="C336" t="n">
        <v>0</v>
      </c>
    </row>
    <row r="337" spans="1:3">
      <c r="A337" t="n">
        <v>334</v>
      </c>
      <c r="B337" t="n">
        <v>0</v>
      </c>
      <c r="C337" t="n">
        <v>0</v>
      </c>
    </row>
    <row r="338" spans="1:3">
      <c r="A338" t="n">
        <v>335</v>
      </c>
      <c r="B338" t="n">
        <v>0</v>
      </c>
      <c r="C338" t="n">
        <v>0</v>
      </c>
    </row>
    <row r="339" spans="1:3">
      <c r="A339" t="n">
        <v>336</v>
      </c>
      <c r="B339" t="n">
        <v>0</v>
      </c>
      <c r="C339" t="n">
        <v>0</v>
      </c>
    </row>
    <row r="340" spans="1:3">
      <c r="A340" t="n">
        <v>337</v>
      </c>
      <c r="B340" t="n">
        <v>0</v>
      </c>
      <c r="C340" t="n">
        <v>0</v>
      </c>
    </row>
    <row r="341" spans="1:3">
      <c r="A341" t="n">
        <v>338</v>
      </c>
      <c r="B341" t="n">
        <v>0</v>
      </c>
      <c r="C341" t="n">
        <v>0</v>
      </c>
    </row>
    <row r="342" spans="1:3">
      <c r="A342" t="n">
        <v>339</v>
      </c>
      <c r="B342" t="n">
        <v>0</v>
      </c>
      <c r="C342" t="n">
        <v>0</v>
      </c>
    </row>
    <row r="343" spans="1:3">
      <c r="A343" t="n">
        <v>340</v>
      </c>
      <c r="B343" t="n">
        <v>0</v>
      </c>
      <c r="C343" t="n">
        <v>0</v>
      </c>
    </row>
    <row r="344" spans="1:3">
      <c r="A344" t="n">
        <v>341</v>
      </c>
      <c r="B344" t="n">
        <v>0</v>
      </c>
      <c r="C344" t="n">
        <v>0</v>
      </c>
    </row>
    <row r="345" spans="1:3">
      <c r="A345" t="n">
        <v>342</v>
      </c>
      <c r="B345" t="n">
        <v>0</v>
      </c>
      <c r="C345" t="n">
        <v>0</v>
      </c>
    </row>
    <row r="346" spans="1:3">
      <c r="A346" t="n">
        <v>343</v>
      </c>
      <c r="B346" t="n">
        <v>0</v>
      </c>
      <c r="C346" t="n">
        <v>0</v>
      </c>
    </row>
    <row r="347" spans="1:3">
      <c r="A347" t="n">
        <v>344</v>
      </c>
      <c r="B347" t="n">
        <v>0</v>
      </c>
      <c r="C347" t="n">
        <v>0</v>
      </c>
    </row>
    <row r="348" spans="1:3">
      <c r="A348" t="n">
        <v>345</v>
      </c>
      <c r="B348" t="n">
        <v>0</v>
      </c>
      <c r="C348" t="n">
        <v>0</v>
      </c>
    </row>
    <row r="349" spans="1:3">
      <c r="A349" t="n">
        <v>346</v>
      </c>
      <c r="B349" t="n">
        <v>0</v>
      </c>
      <c r="C349" t="n">
        <v>0</v>
      </c>
    </row>
    <row r="350" spans="1:3">
      <c r="A350" t="n">
        <v>347</v>
      </c>
      <c r="B350" t="n">
        <v>0</v>
      </c>
      <c r="C350" t="n">
        <v>0</v>
      </c>
    </row>
    <row r="351" spans="1:3">
      <c r="A351" t="n">
        <v>348</v>
      </c>
      <c r="B351" t="n">
        <v>0</v>
      </c>
      <c r="C351" t="n">
        <v>0</v>
      </c>
    </row>
    <row r="352" spans="1:3">
      <c r="A352" t="n">
        <v>349</v>
      </c>
      <c r="B352" t="n">
        <v>0</v>
      </c>
      <c r="C352" t="n">
        <v>0</v>
      </c>
    </row>
    <row r="353" spans="1:3">
      <c r="A353" t="n">
        <v>350</v>
      </c>
      <c r="B353" t="n">
        <v>0</v>
      </c>
      <c r="C353" t="n">
        <v>0</v>
      </c>
    </row>
    <row r="354" spans="1:3">
      <c r="A354" t="n">
        <v>351</v>
      </c>
      <c r="B354" t="n">
        <v>0</v>
      </c>
      <c r="C354" t="n">
        <v>0</v>
      </c>
    </row>
    <row r="355" spans="1:3">
      <c r="A355" t="n">
        <v>352</v>
      </c>
      <c r="B355" t="n">
        <v>0</v>
      </c>
      <c r="C355" t="n">
        <v>0</v>
      </c>
    </row>
    <row r="356" spans="1:3">
      <c r="A356" t="n">
        <v>353</v>
      </c>
      <c r="B356" t="n">
        <v>0</v>
      </c>
      <c r="C356" t="n">
        <v>0</v>
      </c>
    </row>
    <row r="357" spans="1:3">
      <c r="A357" t="n">
        <v>354</v>
      </c>
      <c r="B357" t="n">
        <v>0</v>
      </c>
      <c r="C357" t="n">
        <v>0</v>
      </c>
    </row>
    <row r="358" spans="1:3">
      <c r="A358" t="n">
        <v>355</v>
      </c>
      <c r="B358" t="n">
        <v>0</v>
      </c>
      <c r="C358" t="n">
        <v>0</v>
      </c>
    </row>
    <row r="359" spans="1:3">
      <c r="A359" t="n">
        <v>356</v>
      </c>
      <c r="B359" t="n">
        <v>0</v>
      </c>
      <c r="C359" t="n">
        <v>0</v>
      </c>
    </row>
    <row r="360" spans="1:3">
      <c r="A360" t="n">
        <v>357</v>
      </c>
      <c r="B360" t="n">
        <v>0</v>
      </c>
      <c r="C360" t="n">
        <v>0</v>
      </c>
    </row>
    <row r="361" spans="1:3">
      <c r="A361" t="n">
        <v>358</v>
      </c>
      <c r="B361" t="n">
        <v>0</v>
      </c>
      <c r="C361" t="n">
        <v>0</v>
      </c>
    </row>
    <row r="362" spans="1:3">
      <c r="A362" t="n">
        <v>359</v>
      </c>
      <c r="B362" t="n">
        <v>0</v>
      </c>
      <c r="C362" t="n">
        <v>0</v>
      </c>
    </row>
    <row r="363" spans="1:3">
      <c r="A363" t="n">
        <v>360</v>
      </c>
      <c r="B363" t="n">
        <v>0</v>
      </c>
      <c r="C363" t="n">
        <v>0</v>
      </c>
    </row>
    <row r="364" spans="1:3">
      <c r="A364" t="n">
        <v>361</v>
      </c>
      <c r="B364" t="n">
        <v>0</v>
      </c>
      <c r="C364" t="n">
        <v>0</v>
      </c>
    </row>
    <row r="365" spans="1:3">
      <c r="A365" t="n">
        <v>362</v>
      </c>
      <c r="B365" t="n">
        <v>0</v>
      </c>
      <c r="C365" t="n">
        <v>0</v>
      </c>
    </row>
    <row r="366" spans="1:3">
      <c r="A366" t="n">
        <v>363</v>
      </c>
      <c r="B366" t="n">
        <v>0</v>
      </c>
      <c r="C366" t="n">
        <v>0</v>
      </c>
    </row>
    <row r="367" spans="1:3">
      <c r="A367" t="n">
        <v>364</v>
      </c>
      <c r="B367" t="n">
        <v>0</v>
      </c>
      <c r="C367" t="n">
        <v>0</v>
      </c>
    </row>
    <row r="368" spans="1:3">
      <c r="A368" t="n">
        <v>365</v>
      </c>
      <c r="B368" t="n">
        <v>0</v>
      </c>
      <c r="C368" t="n">
        <v>0</v>
      </c>
    </row>
    <row r="369" spans="1:3">
      <c r="A369" t="n">
        <v>366</v>
      </c>
      <c r="B369" t="n">
        <v>0</v>
      </c>
      <c r="C369" t="n">
        <v>0</v>
      </c>
    </row>
    <row r="370" spans="1:3">
      <c r="A370" t="n">
        <v>367</v>
      </c>
      <c r="B370" t="n">
        <v>0</v>
      </c>
      <c r="C370" t="n">
        <v>0</v>
      </c>
    </row>
    <row r="371" spans="1:3">
      <c r="A371" t="n">
        <v>368</v>
      </c>
      <c r="B371" t="n">
        <v>0</v>
      </c>
      <c r="C371" t="n">
        <v>0</v>
      </c>
    </row>
    <row r="372" spans="1:3">
      <c r="A372" t="n">
        <v>369</v>
      </c>
      <c r="B372" t="n">
        <v>0</v>
      </c>
      <c r="C372" t="n">
        <v>0</v>
      </c>
    </row>
    <row r="373" spans="1:3">
      <c r="A373" t="n">
        <v>370</v>
      </c>
      <c r="B373" t="n">
        <v>0</v>
      </c>
      <c r="C373" t="n">
        <v>0</v>
      </c>
    </row>
    <row r="374" spans="1:3">
      <c r="A374" t="n">
        <v>371</v>
      </c>
      <c r="B374" t="n">
        <v>0</v>
      </c>
      <c r="C374" t="n">
        <v>0</v>
      </c>
    </row>
    <row r="375" spans="1:3">
      <c r="A375" t="n">
        <v>372</v>
      </c>
      <c r="B375" t="n">
        <v>0</v>
      </c>
      <c r="C375" t="n">
        <v>0</v>
      </c>
    </row>
    <row r="376" spans="1:3">
      <c r="A376" t="n">
        <v>373</v>
      </c>
      <c r="B376" t="n">
        <v>0</v>
      </c>
      <c r="C376" t="n">
        <v>0</v>
      </c>
    </row>
    <row r="377" spans="1:3">
      <c r="A377" t="n">
        <v>374</v>
      </c>
      <c r="B377" t="n">
        <v>0</v>
      </c>
      <c r="C377" t="n">
        <v>0</v>
      </c>
    </row>
    <row r="378" spans="1:3">
      <c r="A378" t="n">
        <v>375</v>
      </c>
      <c r="B378" t="n">
        <v>0</v>
      </c>
      <c r="C378" t="n">
        <v>0</v>
      </c>
    </row>
    <row r="379" spans="1:3">
      <c r="A379" t="n">
        <v>376</v>
      </c>
      <c r="B379" t="n">
        <v>0</v>
      </c>
      <c r="C379" t="n">
        <v>0</v>
      </c>
    </row>
    <row r="380" spans="1:3">
      <c r="A380" t="n">
        <v>377</v>
      </c>
      <c r="B380" t="n">
        <v>0</v>
      </c>
      <c r="C380" t="n">
        <v>0</v>
      </c>
    </row>
    <row r="381" spans="1:3">
      <c r="A381" t="n">
        <v>378</v>
      </c>
      <c r="B381" t="n">
        <v>0</v>
      </c>
      <c r="C381" t="n">
        <v>0</v>
      </c>
    </row>
    <row r="382" spans="1:3">
      <c r="A382" t="n">
        <v>379</v>
      </c>
      <c r="B382" t="n">
        <v>0</v>
      </c>
      <c r="C382" t="n">
        <v>0</v>
      </c>
    </row>
    <row r="383" spans="1:3">
      <c r="A383" t="n">
        <v>380</v>
      </c>
      <c r="B383" t="n">
        <v>0</v>
      </c>
      <c r="C383" t="n">
        <v>0</v>
      </c>
    </row>
    <row r="384" spans="1:3">
      <c r="A384" t="n">
        <v>381</v>
      </c>
      <c r="B384" t="n">
        <v>0</v>
      </c>
      <c r="C384" t="n">
        <v>0</v>
      </c>
    </row>
    <row r="385" spans="1:3">
      <c r="A385" t="n">
        <v>382</v>
      </c>
      <c r="B385" t="n">
        <v>0</v>
      </c>
      <c r="C385" t="n">
        <v>0</v>
      </c>
    </row>
    <row r="386" spans="1:3">
      <c r="A386" t="n">
        <v>383</v>
      </c>
      <c r="B386" t="n">
        <v>0</v>
      </c>
      <c r="C386" t="n">
        <v>0</v>
      </c>
    </row>
    <row r="387" spans="1:3">
      <c r="A387" t="n">
        <v>384</v>
      </c>
      <c r="B387" t="n">
        <v>0</v>
      </c>
      <c r="C387" t="n">
        <v>0</v>
      </c>
    </row>
    <row r="388" spans="1:3">
      <c r="A388" t="n">
        <v>385</v>
      </c>
      <c r="B388" t="n">
        <v>0</v>
      </c>
      <c r="C388" t="n">
        <v>0</v>
      </c>
    </row>
    <row r="389" spans="1:3">
      <c r="A389" t="n">
        <v>386</v>
      </c>
      <c r="B389" t="n">
        <v>0</v>
      </c>
      <c r="C389" t="n">
        <v>0</v>
      </c>
    </row>
    <row r="390" spans="1:3">
      <c r="A390" t="n">
        <v>387</v>
      </c>
      <c r="B390" t="n">
        <v>0</v>
      </c>
      <c r="C390" t="n">
        <v>0</v>
      </c>
    </row>
    <row r="391" spans="1:3">
      <c r="A391" t="n">
        <v>388</v>
      </c>
      <c r="B391" t="n">
        <v>0</v>
      </c>
      <c r="C391" t="n">
        <v>0</v>
      </c>
    </row>
    <row r="392" spans="1:3">
      <c r="A392" t="n">
        <v>389</v>
      </c>
      <c r="B392" t="n">
        <v>0</v>
      </c>
      <c r="C392" t="n">
        <v>0</v>
      </c>
    </row>
    <row r="393" spans="1:3">
      <c r="A393" t="n">
        <v>390</v>
      </c>
      <c r="B393" t="n">
        <v>0</v>
      </c>
      <c r="C393" t="n">
        <v>0</v>
      </c>
    </row>
    <row r="394" spans="1:3">
      <c r="A394" t="n">
        <v>391</v>
      </c>
      <c r="B394" t="n">
        <v>0</v>
      </c>
      <c r="C394" t="n">
        <v>0</v>
      </c>
    </row>
    <row r="395" spans="1:3">
      <c r="A395" t="n">
        <v>392</v>
      </c>
      <c r="B395" t="n">
        <v>0</v>
      </c>
      <c r="C395" t="n">
        <v>0</v>
      </c>
    </row>
    <row r="396" spans="1:3">
      <c r="A396" t="n">
        <v>393</v>
      </c>
      <c r="B396" t="n">
        <v>0</v>
      </c>
      <c r="C396" t="n">
        <v>0</v>
      </c>
    </row>
    <row r="397" spans="1:3">
      <c r="A397" t="n">
        <v>394</v>
      </c>
      <c r="B397" t="n">
        <v>0</v>
      </c>
      <c r="C397" t="n">
        <v>0</v>
      </c>
    </row>
    <row r="398" spans="1:3">
      <c r="A398" t="n">
        <v>395</v>
      </c>
      <c r="B398" t="n">
        <v>0</v>
      </c>
      <c r="C398" t="n">
        <v>0</v>
      </c>
    </row>
    <row r="399" spans="1:3">
      <c r="A399" t="n">
        <v>396</v>
      </c>
      <c r="B399" t="n">
        <v>0</v>
      </c>
      <c r="C399" t="n">
        <v>0</v>
      </c>
    </row>
    <row r="400" spans="1:3">
      <c r="A400" t="n">
        <v>397</v>
      </c>
      <c r="B400" t="n">
        <v>0</v>
      </c>
      <c r="C400" t="n">
        <v>0</v>
      </c>
    </row>
    <row r="401" spans="1:3">
      <c r="A401" t="n">
        <v>398</v>
      </c>
      <c r="B401" t="n">
        <v>0</v>
      </c>
      <c r="C401" t="n">
        <v>0</v>
      </c>
    </row>
    <row r="402" spans="1:3">
      <c r="A402" t="n">
        <v>399</v>
      </c>
      <c r="B402" t="n">
        <v>0</v>
      </c>
      <c r="C402" t="n">
        <v>0</v>
      </c>
    </row>
    <row r="403" spans="1:3">
      <c r="A403" t="n">
        <v>400</v>
      </c>
      <c r="B403" t="n">
        <v>0</v>
      </c>
      <c r="C403" t="n">
        <v>0</v>
      </c>
    </row>
    <row r="404" spans="1:3">
      <c r="A404" t="n">
        <v>401</v>
      </c>
      <c r="B404" t="n">
        <v>0</v>
      </c>
      <c r="C404" t="n">
        <v>0</v>
      </c>
    </row>
    <row r="405" spans="1:3">
      <c r="A405" t="n">
        <v>402</v>
      </c>
      <c r="B405" t="n">
        <v>0</v>
      </c>
      <c r="C405" t="n">
        <v>0</v>
      </c>
    </row>
    <row r="406" spans="1:3">
      <c r="A406" t="n">
        <v>403</v>
      </c>
      <c r="B406" t="n">
        <v>0</v>
      </c>
      <c r="C406" t="n">
        <v>0</v>
      </c>
    </row>
    <row r="407" spans="1:3">
      <c r="A407" t="n">
        <v>404</v>
      </c>
      <c r="B407" t="n">
        <v>0</v>
      </c>
      <c r="C407" t="n">
        <v>0</v>
      </c>
    </row>
    <row r="408" spans="1:3">
      <c r="A408" t="n">
        <v>405</v>
      </c>
      <c r="B408" t="n">
        <v>0</v>
      </c>
      <c r="C408" t="n">
        <v>0</v>
      </c>
    </row>
    <row r="409" spans="1:3">
      <c r="A409" t="n">
        <v>406</v>
      </c>
      <c r="B409" t="n">
        <v>0</v>
      </c>
      <c r="C409" t="n">
        <v>0</v>
      </c>
    </row>
    <row r="410" spans="1:3">
      <c r="A410" t="n">
        <v>407</v>
      </c>
      <c r="B410" t="n">
        <v>0</v>
      </c>
      <c r="C410" t="n">
        <v>0</v>
      </c>
    </row>
    <row r="411" spans="1:3">
      <c r="A411" t="n">
        <v>408</v>
      </c>
      <c r="B411" t="n">
        <v>0</v>
      </c>
      <c r="C411" t="n">
        <v>0</v>
      </c>
    </row>
    <row r="412" spans="1:3">
      <c r="A412" t="n">
        <v>409</v>
      </c>
      <c r="B412" t="n">
        <v>0</v>
      </c>
      <c r="C412" t="n">
        <v>0</v>
      </c>
    </row>
    <row r="413" spans="1:3">
      <c r="A413" t="n">
        <v>410</v>
      </c>
      <c r="B413" t="n">
        <v>0</v>
      </c>
      <c r="C413" t="n">
        <v>0</v>
      </c>
    </row>
    <row r="414" spans="1:3">
      <c r="A414" t="n">
        <v>411</v>
      </c>
      <c r="B414" t="n">
        <v>0</v>
      </c>
      <c r="C414" t="n">
        <v>0</v>
      </c>
    </row>
    <row r="415" spans="1:3">
      <c r="A415" t="n">
        <v>412</v>
      </c>
      <c r="B415" t="n">
        <v>0</v>
      </c>
      <c r="C415" t="n">
        <v>0</v>
      </c>
    </row>
    <row r="416" spans="1:3">
      <c r="A416" t="n">
        <v>413</v>
      </c>
      <c r="B416" t="n">
        <v>0</v>
      </c>
      <c r="C416" t="n">
        <v>0</v>
      </c>
    </row>
    <row r="417" spans="1:3">
      <c r="A417" t="n">
        <v>414</v>
      </c>
      <c r="B417" t="n">
        <v>0</v>
      </c>
      <c r="C417" t="n">
        <v>0</v>
      </c>
    </row>
    <row r="418" spans="1:3">
      <c r="A418" t="n">
        <v>415</v>
      </c>
      <c r="B418" t="n">
        <v>0</v>
      </c>
      <c r="C418" t="n">
        <v>0</v>
      </c>
    </row>
    <row r="419" spans="1:3">
      <c r="A419" t="n">
        <v>416</v>
      </c>
      <c r="B419" t="n">
        <v>0</v>
      </c>
      <c r="C419" t="n">
        <v>0</v>
      </c>
    </row>
    <row r="420" spans="1:3">
      <c r="A420" t="n">
        <v>417</v>
      </c>
      <c r="B420" t="n">
        <v>0</v>
      </c>
      <c r="C420" t="n">
        <v>0</v>
      </c>
    </row>
    <row r="421" spans="1:3">
      <c r="A421" t="n">
        <v>418</v>
      </c>
      <c r="B421" t="n">
        <v>0</v>
      </c>
      <c r="C421" t="n">
        <v>0</v>
      </c>
    </row>
    <row r="422" spans="1:3">
      <c r="A422" t="n">
        <v>419</v>
      </c>
      <c r="B422" t="n">
        <v>0</v>
      </c>
      <c r="C422" t="n">
        <v>0</v>
      </c>
    </row>
    <row r="423" spans="1:3">
      <c r="A423" t="n">
        <v>420</v>
      </c>
      <c r="B423" t="n">
        <v>0</v>
      </c>
      <c r="C423" t="n">
        <v>0</v>
      </c>
    </row>
    <row r="424" spans="1:3">
      <c r="A424" t="n">
        <v>421</v>
      </c>
      <c r="B424" t="n">
        <v>0</v>
      </c>
      <c r="C424" t="n">
        <v>0</v>
      </c>
    </row>
    <row r="425" spans="1:3">
      <c r="A425" t="n">
        <v>422</v>
      </c>
      <c r="B425" t="n">
        <v>0</v>
      </c>
      <c r="C425" t="n">
        <v>0</v>
      </c>
    </row>
    <row r="426" spans="1:3">
      <c r="A426" t="n">
        <v>423</v>
      </c>
      <c r="B426" t="n">
        <v>0</v>
      </c>
      <c r="C426" t="n">
        <v>0</v>
      </c>
    </row>
    <row r="427" spans="1:3">
      <c r="A427" t="n">
        <v>424</v>
      </c>
      <c r="B427" t="n">
        <v>0</v>
      </c>
      <c r="C427" t="n">
        <v>0</v>
      </c>
    </row>
    <row r="428" spans="1:3">
      <c r="A428" t="n">
        <v>425</v>
      </c>
      <c r="B428" t="n">
        <v>0</v>
      </c>
      <c r="C428" t="n">
        <v>0</v>
      </c>
    </row>
    <row r="429" spans="1:3">
      <c r="A429" t="n">
        <v>426</v>
      </c>
      <c r="B429" t="n">
        <v>0</v>
      </c>
      <c r="C429" t="n">
        <v>0</v>
      </c>
    </row>
    <row r="430" spans="1:3">
      <c r="A430" t="n">
        <v>427</v>
      </c>
      <c r="B430" t="n">
        <v>0</v>
      </c>
      <c r="C430" t="n">
        <v>0</v>
      </c>
    </row>
    <row r="431" spans="1:3">
      <c r="A431" t="n">
        <v>428</v>
      </c>
      <c r="B431" t="n">
        <v>0</v>
      </c>
      <c r="C431" t="n">
        <v>0</v>
      </c>
    </row>
    <row r="432" spans="1:3">
      <c r="A432" t="n">
        <v>429</v>
      </c>
      <c r="B432" t="n">
        <v>0</v>
      </c>
      <c r="C432" t="n">
        <v>0</v>
      </c>
    </row>
    <row r="433" spans="1:3">
      <c r="A433" t="n">
        <v>430</v>
      </c>
      <c r="B433" t="n">
        <v>0</v>
      </c>
      <c r="C433" t="n">
        <v>0</v>
      </c>
    </row>
    <row r="434" spans="1:3">
      <c r="A434" t="n">
        <v>431</v>
      </c>
      <c r="B434" t="n">
        <v>0</v>
      </c>
      <c r="C434" t="n">
        <v>0</v>
      </c>
    </row>
    <row r="435" spans="1:3">
      <c r="A435" t="n">
        <v>432</v>
      </c>
      <c r="B435" t="n">
        <v>0</v>
      </c>
      <c r="C435" t="n">
        <v>0</v>
      </c>
    </row>
    <row r="436" spans="1:3">
      <c r="A436" t="n">
        <v>433</v>
      </c>
      <c r="B436" t="n">
        <v>0</v>
      </c>
      <c r="C436" t="n">
        <v>0</v>
      </c>
    </row>
    <row r="437" spans="1:3">
      <c r="A437" t="n">
        <v>434</v>
      </c>
      <c r="B437" t="n">
        <v>0</v>
      </c>
      <c r="C437" t="n">
        <v>0</v>
      </c>
    </row>
    <row r="438" spans="1:3">
      <c r="A438" t="n">
        <v>435</v>
      </c>
      <c r="B438" t="n">
        <v>0</v>
      </c>
      <c r="C438" t="n">
        <v>0</v>
      </c>
    </row>
    <row r="439" spans="1:3">
      <c r="A439" t="n">
        <v>436</v>
      </c>
      <c r="B439" t="n">
        <v>0</v>
      </c>
      <c r="C439" t="n">
        <v>0</v>
      </c>
    </row>
    <row r="440" spans="1:3">
      <c r="A440" t="n">
        <v>437</v>
      </c>
      <c r="B440" t="n">
        <v>0</v>
      </c>
      <c r="C440" t="n">
        <v>0</v>
      </c>
    </row>
    <row r="441" spans="1:3">
      <c r="A441" t="n">
        <v>438</v>
      </c>
      <c r="B441" t="n">
        <v>0</v>
      </c>
      <c r="C441" t="n">
        <v>0</v>
      </c>
    </row>
    <row r="442" spans="1:3">
      <c r="A442" t="n">
        <v>439</v>
      </c>
      <c r="B442" t="n">
        <v>0</v>
      </c>
      <c r="C442" t="n">
        <v>0</v>
      </c>
    </row>
    <row r="443" spans="1:3">
      <c r="A443" t="n">
        <v>440</v>
      </c>
      <c r="B443" t="n">
        <v>0</v>
      </c>
      <c r="C443" t="n">
        <v>0</v>
      </c>
    </row>
    <row r="444" spans="1:3">
      <c r="A444" t="n">
        <v>441</v>
      </c>
      <c r="B444" t="n">
        <v>0</v>
      </c>
      <c r="C444" t="n">
        <v>0</v>
      </c>
    </row>
    <row r="445" spans="1:3">
      <c r="A445" t="n">
        <v>442</v>
      </c>
      <c r="B445" t="n">
        <v>0</v>
      </c>
      <c r="C445" t="n">
        <v>0</v>
      </c>
    </row>
    <row r="446" spans="1:3">
      <c r="A446" t="n">
        <v>443</v>
      </c>
      <c r="B446" t="n">
        <v>0</v>
      </c>
      <c r="C446" t="n">
        <v>0</v>
      </c>
    </row>
    <row r="447" spans="1:3">
      <c r="A447" t="n">
        <v>444</v>
      </c>
      <c r="B447" t="n">
        <v>0</v>
      </c>
      <c r="C447" t="n">
        <v>0</v>
      </c>
    </row>
    <row r="448" spans="1:3">
      <c r="A448" t="n">
        <v>445</v>
      </c>
      <c r="B448" t="n">
        <v>0</v>
      </c>
      <c r="C448" t="n">
        <v>0</v>
      </c>
    </row>
    <row r="449" spans="1:3">
      <c r="A449" t="n">
        <v>446</v>
      </c>
      <c r="B449" t="n">
        <v>0</v>
      </c>
      <c r="C449" t="n">
        <v>0</v>
      </c>
    </row>
    <row r="450" spans="1:3">
      <c r="A450" t="n">
        <v>447</v>
      </c>
      <c r="B450" t="n">
        <v>0</v>
      </c>
      <c r="C450" t="n">
        <v>0</v>
      </c>
    </row>
    <row r="451" spans="1:3">
      <c r="A451" t="n">
        <v>448</v>
      </c>
      <c r="B451" t="n">
        <v>0</v>
      </c>
      <c r="C451" t="n">
        <v>0</v>
      </c>
    </row>
    <row r="452" spans="1:3">
      <c r="A452" t="n">
        <v>449</v>
      </c>
      <c r="B452" t="n">
        <v>0</v>
      </c>
      <c r="C452" t="n">
        <v>0</v>
      </c>
    </row>
    <row r="453" spans="1:3">
      <c r="A453" t="n">
        <v>450</v>
      </c>
      <c r="B453" t="n">
        <v>0</v>
      </c>
      <c r="C453" t="n">
        <v>0</v>
      </c>
    </row>
    <row r="454" spans="1:3">
      <c r="A454" t="n">
        <v>451</v>
      </c>
      <c r="B454" t="n">
        <v>0</v>
      </c>
      <c r="C454" t="n">
        <v>0</v>
      </c>
    </row>
    <row r="455" spans="1:3">
      <c r="A455" t="n">
        <v>452</v>
      </c>
      <c r="B455" t="n">
        <v>0</v>
      </c>
      <c r="C455" t="n">
        <v>0</v>
      </c>
    </row>
    <row r="456" spans="1:3">
      <c r="A456" t="n">
        <v>453</v>
      </c>
      <c r="B456" t="n">
        <v>0</v>
      </c>
      <c r="C456" t="n">
        <v>0</v>
      </c>
    </row>
    <row r="457" spans="1:3">
      <c r="A457" t="n">
        <v>454</v>
      </c>
      <c r="B457" t="n">
        <v>0</v>
      </c>
      <c r="C457" t="n">
        <v>0</v>
      </c>
    </row>
    <row r="458" spans="1:3">
      <c r="A458" t="n">
        <v>455</v>
      </c>
      <c r="B458" t="n">
        <v>0</v>
      </c>
      <c r="C458" t="n">
        <v>0</v>
      </c>
    </row>
    <row r="459" spans="1:3">
      <c r="A459" t="n">
        <v>456</v>
      </c>
      <c r="B459" t="n">
        <v>0</v>
      </c>
      <c r="C459" t="n">
        <v>0</v>
      </c>
    </row>
    <row r="460" spans="1:3">
      <c r="A460" t="n">
        <v>457</v>
      </c>
      <c r="B460" t="n">
        <v>0</v>
      </c>
      <c r="C460" t="n">
        <v>0</v>
      </c>
    </row>
    <row r="461" spans="1:3">
      <c r="A461" t="n">
        <v>458</v>
      </c>
      <c r="B461" t="n">
        <v>0</v>
      </c>
      <c r="C461" t="n">
        <v>0</v>
      </c>
    </row>
    <row r="462" spans="1:3">
      <c r="A462" t="n">
        <v>459</v>
      </c>
      <c r="B462" t="n">
        <v>0</v>
      </c>
      <c r="C462" t="n">
        <v>0</v>
      </c>
    </row>
    <row r="463" spans="1:3">
      <c r="A463" t="n">
        <v>460</v>
      </c>
      <c r="B463" t="n">
        <v>0</v>
      </c>
      <c r="C463" t="n">
        <v>0</v>
      </c>
    </row>
    <row r="464" spans="1:3">
      <c r="A464" t="n">
        <v>461</v>
      </c>
      <c r="B464" t="n">
        <v>0</v>
      </c>
      <c r="C464" t="n">
        <v>0</v>
      </c>
    </row>
    <row r="465" spans="1:3">
      <c r="A465" t="n">
        <v>462</v>
      </c>
      <c r="B465" t="n">
        <v>0</v>
      </c>
      <c r="C465" t="n">
        <v>0</v>
      </c>
    </row>
    <row r="466" spans="1:3">
      <c r="A466" t="n">
        <v>463</v>
      </c>
      <c r="B466" t="n">
        <v>0</v>
      </c>
      <c r="C466" t="n">
        <v>0</v>
      </c>
    </row>
    <row r="467" spans="1:3">
      <c r="A467" t="n">
        <v>464</v>
      </c>
      <c r="B467" t="n">
        <v>0</v>
      </c>
      <c r="C467" t="n">
        <v>0</v>
      </c>
    </row>
    <row r="468" spans="1:3">
      <c r="A468" t="n">
        <v>465</v>
      </c>
      <c r="B468" t="n">
        <v>0</v>
      </c>
      <c r="C468" t="n">
        <v>0</v>
      </c>
    </row>
    <row r="469" spans="1:3">
      <c r="A469" t="n">
        <v>466</v>
      </c>
      <c r="B469" t="n">
        <v>0</v>
      </c>
      <c r="C469" t="n">
        <v>0</v>
      </c>
    </row>
    <row r="470" spans="1:3">
      <c r="A470" t="n">
        <v>467</v>
      </c>
      <c r="B470" t="n">
        <v>0</v>
      </c>
      <c r="C470" t="n">
        <v>0</v>
      </c>
    </row>
    <row r="471" spans="1:3">
      <c r="A471" t="n">
        <v>468</v>
      </c>
      <c r="B471" t="n">
        <v>0</v>
      </c>
      <c r="C471" t="n">
        <v>0</v>
      </c>
    </row>
    <row r="472" spans="1:3">
      <c r="A472" t="n">
        <v>469</v>
      </c>
      <c r="B472" t="n">
        <v>0</v>
      </c>
      <c r="C472" t="n">
        <v>0</v>
      </c>
    </row>
    <row r="473" spans="1:3">
      <c r="A473" t="n">
        <v>470</v>
      </c>
      <c r="B473" t="n">
        <v>0</v>
      </c>
      <c r="C473" t="n">
        <v>0</v>
      </c>
    </row>
    <row r="474" spans="1:3">
      <c r="A474" t="n">
        <v>471</v>
      </c>
      <c r="B474" t="n">
        <v>0</v>
      </c>
      <c r="C474" t="n">
        <v>0</v>
      </c>
    </row>
    <row r="475" spans="1:3">
      <c r="A475" t="n">
        <v>472</v>
      </c>
      <c r="B475" t="n">
        <v>0</v>
      </c>
      <c r="C475" t="n">
        <v>0</v>
      </c>
    </row>
    <row r="476" spans="1:3">
      <c r="A476" t="n">
        <v>473</v>
      </c>
      <c r="B476" t="n">
        <v>0</v>
      </c>
      <c r="C476" t="n">
        <v>0</v>
      </c>
    </row>
    <row r="477" spans="1:3">
      <c r="A477" t="n">
        <v>474</v>
      </c>
      <c r="B477" t="n">
        <v>0</v>
      </c>
      <c r="C477" t="n">
        <v>0</v>
      </c>
    </row>
    <row r="478" spans="1:3">
      <c r="A478" t="n">
        <v>475</v>
      </c>
      <c r="B478" t="n">
        <v>0</v>
      </c>
      <c r="C478" t="n">
        <v>0</v>
      </c>
    </row>
    <row r="479" spans="1:3">
      <c r="A479" t="n">
        <v>476</v>
      </c>
      <c r="B479" t="n">
        <v>0</v>
      </c>
      <c r="C479" t="n">
        <v>0</v>
      </c>
    </row>
    <row r="480" spans="1:3">
      <c r="A480" t="n">
        <v>477</v>
      </c>
      <c r="B480" t="n">
        <v>0</v>
      </c>
      <c r="C480" t="n">
        <v>0</v>
      </c>
    </row>
    <row r="481" spans="1:3">
      <c r="A481" t="n">
        <v>478</v>
      </c>
      <c r="B481" t="n">
        <v>0</v>
      </c>
      <c r="C481" t="n">
        <v>0</v>
      </c>
    </row>
    <row r="482" spans="1:3">
      <c r="A482" t="n">
        <v>479</v>
      </c>
      <c r="B482" t="n">
        <v>0</v>
      </c>
      <c r="C482" t="n">
        <v>0</v>
      </c>
    </row>
    <row r="483" spans="1:3">
      <c r="A483" t="n">
        <v>480</v>
      </c>
      <c r="B483" t="n">
        <v>0</v>
      </c>
      <c r="C483" t="n">
        <v>0</v>
      </c>
    </row>
    <row r="484" spans="1:3">
      <c r="A484" t="n">
        <v>481</v>
      </c>
      <c r="B484" t="n">
        <v>0</v>
      </c>
      <c r="C484" t="n">
        <v>0</v>
      </c>
    </row>
    <row r="485" spans="1:3">
      <c r="A485" t="n">
        <v>482</v>
      </c>
      <c r="B485" t="n">
        <v>0</v>
      </c>
      <c r="C485" t="n">
        <v>0</v>
      </c>
    </row>
    <row r="486" spans="1:3">
      <c r="A486" t="n">
        <v>483</v>
      </c>
      <c r="B486" t="n">
        <v>0</v>
      </c>
      <c r="C486" t="n">
        <v>0</v>
      </c>
    </row>
    <row r="487" spans="1:3">
      <c r="A487" t="n">
        <v>484</v>
      </c>
      <c r="B487" t="n">
        <v>0</v>
      </c>
      <c r="C487" t="n">
        <v>0</v>
      </c>
    </row>
    <row r="488" spans="1:3">
      <c r="A488" t="n">
        <v>485</v>
      </c>
      <c r="B488" t="n">
        <v>0</v>
      </c>
      <c r="C488" t="n">
        <v>0</v>
      </c>
    </row>
    <row r="489" spans="1:3">
      <c r="A489" t="n">
        <v>486</v>
      </c>
      <c r="B489" t="n">
        <v>0</v>
      </c>
      <c r="C489" t="n">
        <v>0</v>
      </c>
    </row>
    <row r="490" spans="1:3">
      <c r="A490" t="n">
        <v>487</v>
      </c>
      <c r="B490" t="n">
        <v>0</v>
      </c>
      <c r="C490" t="n">
        <v>0</v>
      </c>
    </row>
    <row r="491" spans="1:3">
      <c r="A491" t="n">
        <v>488</v>
      </c>
      <c r="B491" t="n">
        <v>0</v>
      </c>
      <c r="C491" t="n">
        <v>0</v>
      </c>
    </row>
    <row r="492" spans="1:3">
      <c r="A492" t="n">
        <v>489</v>
      </c>
      <c r="B492" t="n">
        <v>0</v>
      </c>
      <c r="C492" t="n">
        <v>0</v>
      </c>
    </row>
    <row r="493" spans="1:3">
      <c r="A493" t="n">
        <v>490</v>
      </c>
      <c r="B493" t="n">
        <v>0</v>
      </c>
      <c r="C493" t="n">
        <v>0</v>
      </c>
    </row>
    <row r="494" spans="1:3">
      <c r="A494" t="n">
        <v>491</v>
      </c>
      <c r="B494" t="n">
        <v>0</v>
      </c>
      <c r="C494" t="n">
        <v>0</v>
      </c>
    </row>
    <row r="495" spans="1:3">
      <c r="A495" t="n">
        <v>492</v>
      </c>
      <c r="B495" t="n">
        <v>0</v>
      </c>
      <c r="C495" t="n">
        <v>0</v>
      </c>
    </row>
    <row r="496" spans="1:3">
      <c r="A496" t="n">
        <v>493</v>
      </c>
      <c r="B496" t="n">
        <v>0</v>
      </c>
      <c r="C496" t="n">
        <v>0</v>
      </c>
    </row>
    <row r="497" spans="1:3">
      <c r="A497" t="n">
        <v>494</v>
      </c>
      <c r="B497" t="n">
        <v>0</v>
      </c>
      <c r="C497" t="n">
        <v>0</v>
      </c>
    </row>
    <row r="498" spans="1:3">
      <c r="A498" t="n">
        <v>495</v>
      </c>
      <c r="B498" t="n">
        <v>0</v>
      </c>
      <c r="C498" t="n">
        <v>0</v>
      </c>
    </row>
    <row r="499" spans="1:3">
      <c r="A499" t="n">
        <v>496</v>
      </c>
      <c r="B499" t="n">
        <v>0</v>
      </c>
      <c r="C499" t="n">
        <v>0</v>
      </c>
    </row>
    <row r="500" spans="1:3">
      <c r="A500" t="n">
        <v>497</v>
      </c>
      <c r="B500" t="n">
        <v>0</v>
      </c>
      <c r="C500" t="n">
        <v>0</v>
      </c>
    </row>
    <row r="501" spans="1:3">
      <c r="A501" t="n">
        <v>498</v>
      </c>
      <c r="B501" t="n">
        <v>0</v>
      </c>
      <c r="C501" t="n">
        <v>0</v>
      </c>
    </row>
    <row r="502" spans="1:3">
      <c r="A502" t="n">
        <v>499</v>
      </c>
      <c r="B502" t="n">
        <v>0</v>
      </c>
      <c r="C502" t="n">
        <v>0</v>
      </c>
    </row>
    <row r="503" spans="1:3">
      <c r="A503" t="n">
        <v>500</v>
      </c>
      <c r="B503" t="n">
        <v>0</v>
      </c>
      <c r="C503" t="n">
        <v>0</v>
      </c>
    </row>
    <row r="504" spans="1:3">
      <c r="A504" t="n">
        <v>501</v>
      </c>
      <c r="B504" t="n">
        <v>0</v>
      </c>
      <c r="C504" t="n">
        <v>0</v>
      </c>
    </row>
    <row r="505" spans="1:3">
      <c r="A505" t="n">
        <v>502</v>
      </c>
      <c r="B505" t="n">
        <v>0</v>
      </c>
      <c r="C505" t="n">
        <v>0</v>
      </c>
    </row>
    <row r="506" spans="1:3">
      <c r="A506" t="n">
        <v>503</v>
      </c>
      <c r="B506" t="n">
        <v>0</v>
      </c>
      <c r="C506" t="n">
        <v>0</v>
      </c>
    </row>
    <row r="507" spans="1:3">
      <c r="A507" t="n">
        <v>504</v>
      </c>
      <c r="B507" t="n">
        <v>0</v>
      </c>
      <c r="C507" t="n">
        <v>0</v>
      </c>
    </row>
    <row r="508" spans="1:3">
      <c r="A508" t="n">
        <v>505</v>
      </c>
      <c r="B508" t="n">
        <v>0</v>
      </c>
      <c r="C508" t="n">
        <v>0</v>
      </c>
    </row>
    <row r="509" spans="1:3">
      <c r="A509" t="n">
        <v>506</v>
      </c>
      <c r="B509" t="n">
        <v>0</v>
      </c>
      <c r="C509" t="n">
        <v>0</v>
      </c>
    </row>
    <row r="510" spans="1:3">
      <c r="A510" t="n">
        <v>507</v>
      </c>
      <c r="B510" t="n">
        <v>0</v>
      </c>
      <c r="C510" t="n">
        <v>0</v>
      </c>
    </row>
    <row r="511" spans="1:3">
      <c r="A511" t="n">
        <v>508</v>
      </c>
      <c r="B511" t="n">
        <v>0</v>
      </c>
      <c r="C511" t="n">
        <v>0</v>
      </c>
    </row>
    <row r="512" spans="1:3">
      <c r="A512" t="n">
        <v>509</v>
      </c>
      <c r="B512" t="n">
        <v>0</v>
      </c>
      <c r="C512" t="n">
        <v>0</v>
      </c>
    </row>
    <row r="513" spans="1:3">
      <c r="A513" t="n">
        <v>510</v>
      </c>
      <c r="B513" t="n">
        <v>0</v>
      </c>
      <c r="C513" t="n">
        <v>0</v>
      </c>
    </row>
    <row r="514" spans="1:3">
      <c r="A514" t="n">
        <v>511</v>
      </c>
      <c r="B514" t="n">
        <v>0</v>
      </c>
      <c r="C514" t="n">
        <v>0</v>
      </c>
    </row>
    <row r="515" spans="1:3">
      <c r="A515" t="n">
        <v>512</v>
      </c>
      <c r="B515" t="n">
        <v>0</v>
      </c>
      <c r="C515" t="n">
        <v>0</v>
      </c>
    </row>
    <row r="516" spans="1:3">
      <c r="A516" t="n">
        <v>513</v>
      </c>
      <c r="B516" t="n">
        <v>0</v>
      </c>
      <c r="C516" t="n">
        <v>0</v>
      </c>
    </row>
    <row r="517" spans="1:3">
      <c r="A517" t="n">
        <v>514</v>
      </c>
      <c r="B517" t="n">
        <v>0</v>
      </c>
      <c r="C517" t="n">
        <v>0</v>
      </c>
    </row>
    <row r="518" spans="1:3">
      <c r="A518" t="n">
        <v>515</v>
      </c>
      <c r="B518" t="n">
        <v>0</v>
      </c>
      <c r="C518" t="n">
        <v>0</v>
      </c>
    </row>
    <row r="519" spans="1:3">
      <c r="A519" t="n">
        <v>516</v>
      </c>
      <c r="B519" t="n">
        <v>0</v>
      </c>
      <c r="C519" t="n">
        <v>0</v>
      </c>
    </row>
    <row r="520" spans="1:3">
      <c r="A520" t="n">
        <v>517</v>
      </c>
      <c r="B520" t="n">
        <v>0</v>
      </c>
      <c r="C520" t="n">
        <v>0</v>
      </c>
    </row>
    <row r="521" spans="1:3">
      <c r="A521" t="n">
        <v>518</v>
      </c>
      <c r="B521" t="n">
        <v>0</v>
      </c>
      <c r="C521" t="n">
        <v>0</v>
      </c>
    </row>
    <row r="522" spans="1:3">
      <c r="A522" t="n">
        <v>519</v>
      </c>
      <c r="B522" t="n">
        <v>0</v>
      </c>
      <c r="C522" t="n">
        <v>0</v>
      </c>
    </row>
    <row r="523" spans="1:3">
      <c r="A523" t="n">
        <v>520</v>
      </c>
      <c r="B523" t="n">
        <v>0</v>
      </c>
      <c r="C523" t="n">
        <v>0</v>
      </c>
    </row>
    <row r="524" spans="1:3">
      <c r="A524" t="n">
        <v>521</v>
      </c>
      <c r="B524" t="n">
        <v>0</v>
      </c>
      <c r="C524" t="n">
        <v>0</v>
      </c>
    </row>
    <row r="525" spans="1:3">
      <c r="A525" t="n">
        <v>522</v>
      </c>
      <c r="B525" t="n">
        <v>0</v>
      </c>
      <c r="C525" t="n">
        <v>0</v>
      </c>
    </row>
    <row r="526" spans="1:3">
      <c r="A526" t="n">
        <v>523</v>
      </c>
      <c r="B526" t="n">
        <v>0</v>
      </c>
      <c r="C526" t="n">
        <v>0</v>
      </c>
    </row>
    <row r="527" spans="1:3">
      <c r="A527" t="n">
        <v>524</v>
      </c>
      <c r="B527" t="n">
        <v>0</v>
      </c>
      <c r="C527" t="n">
        <v>0</v>
      </c>
    </row>
    <row r="528" spans="1:3">
      <c r="A528" t="n">
        <v>525</v>
      </c>
      <c r="B528" t="n">
        <v>0</v>
      </c>
      <c r="C528" t="n">
        <v>0</v>
      </c>
    </row>
    <row r="529" spans="1:3">
      <c r="A529" t="n">
        <v>526</v>
      </c>
      <c r="B529" t="n">
        <v>0</v>
      </c>
      <c r="C529" t="n">
        <v>0</v>
      </c>
    </row>
    <row r="530" spans="1:3">
      <c r="A530" t="n">
        <v>527</v>
      </c>
      <c r="B530" t="n">
        <v>0</v>
      </c>
      <c r="C530" t="n">
        <v>0</v>
      </c>
    </row>
    <row r="531" spans="1:3">
      <c r="A531" t="n">
        <v>528</v>
      </c>
      <c r="B531" t="n">
        <v>0</v>
      </c>
      <c r="C531" t="n">
        <v>0</v>
      </c>
    </row>
    <row r="532" spans="1:3">
      <c r="A532" t="n">
        <v>529</v>
      </c>
      <c r="B532" t="n">
        <v>0</v>
      </c>
      <c r="C532" t="n">
        <v>0</v>
      </c>
    </row>
    <row r="533" spans="1:3">
      <c r="A533" t="n">
        <v>530</v>
      </c>
      <c r="B533" t="n">
        <v>0</v>
      </c>
      <c r="C533" t="n">
        <v>0</v>
      </c>
    </row>
    <row r="534" spans="1:3">
      <c r="A534" t="n">
        <v>531</v>
      </c>
      <c r="B534" t="n">
        <v>0</v>
      </c>
      <c r="C534" t="n">
        <v>0</v>
      </c>
    </row>
    <row r="535" spans="1:3">
      <c r="A535" t="n">
        <v>532</v>
      </c>
      <c r="B535" t="n">
        <v>0</v>
      </c>
      <c r="C535" t="n">
        <v>0</v>
      </c>
    </row>
    <row r="536" spans="1:3">
      <c r="A536" t="n">
        <v>533</v>
      </c>
      <c r="B536" t="n">
        <v>0</v>
      </c>
      <c r="C536" t="n">
        <v>0</v>
      </c>
    </row>
    <row r="537" spans="1:3">
      <c r="A537" t="n">
        <v>534</v>
      </c>
      <c r="B537" t="n">
        <v>0</v>
      </c>
      <c r="C537" t="n">
        <v>0</v>
      </c>
    </row>
    <row r="538" spans="1:3">
      <c r="A538" t="n">
        <v>535</v>
      </c>
      <c r="B538" t="n">
        <v>0</v>
      </c>
      <c r="C538" t="n">
        <v>0</v>
      </c>
    </row>
    <row r="539" spans="1:3">
      <c r="A539" t="n">
        <v>536</v>
      </c>
      <c r="B539" t="n">
        <v>0</v>
      </c>
      <c r="C539" t="n">
        <v>0</v>
      </c>
    </row>
    <row r="540" spans="1:3">
      <c r="A540" t="n">
        <v>537</v>
      </c>
      <c r="B540" t="n">
        <v>0</v>
      </c>
      <c r="C540" t="n">
        <v>0</v>
      </c>
    </row>
    <row r="541" spans="1:3">
      <c r="A541" t="n">
        <v>538</v>
      </c>
      <c r="B541" t="n">
        <v>0</v>
      </c>
      <c r="C541" t="n">
        <v>0</v>
      </c>
    </row>
    <row r="542" spans="1:3">
      <c r="A542" t="n">
        <v>539</v>
      </c>
      <c r="B542" t="n">
        <v>0</v>
      </c>
      <c r="C542" t="n">
        <v>0</v>
      </c>
    </row>
    <row r="543" spans="1:3">
      <c r="A543" t="n">
        <v>540</v>
      </c>
      <c r="B543" t="n">
        <v>0</v>
      </c>
      <c r="C543" t="n">
        <v>0</v>
      </c>
    </row>
    <row r="544" spans="1:3">
      <c r="A544" t="n">
        <v>541</v>
      </c>
      <c r="B544" t="n">
        <v>0</v>
      </c>
      <c r="C544" t="n">
        <v>0</v>
      </c>
    </row>
    <row r="545" spans="1:3">
      <c r="A545" t="n">
        <v>542</v>
      </c>
      <c r="B545" t="n">
        <v>0</v>
      </c>
      <c r="C545" t="n">
        <v>0</v>
      </c>
    </row>
    <row r="546" spans="1:3">
      <c r="A546" t="n">
        <v>543</v>
      </c>
      <c r="B546" t="n">
        <v>0</v>
      </c>
      <c r="C546" t="n">
        <v>0</v>
      </c>
    </row>
    <row r="547" spans="1:3">
      <c r="A547" t="n">
        <v>544</v>
      </c>
      <c r="B547" t="n">
        <v>0</v>
      </c>
      <c r="C547" t="n">
        <v>0</v>
      </c>
    </row>
    <row r="548" spans="1:3">
      <c r="A548" t="n">
        <v>545</v>
      </c>
      <c r="B548" t="n">
        <v>0</v>
      </c>
      <c r="C548" t="n">
        <v>0</v>
      </c>
    </row>
    <row r="549" spans="1:3">
      <c r="A549" t="n">
        <v>546</v>
      </c>
      <c r="B549" t="n">
        <v>0</v>
      </c>
      <c r="C549" t="n">
        <v>0</v>
      </c>
    </row>
    <row r="550" spans="1:3">
      <c r="A550" t="n">
        <v>547</v>
      </c>
      <c r="B550" t="n">
        <v>0</v>
      </c>
      <c r="C550" t="n">
        <v>0</v>
      </c>
    </row>
    <row r="551" spans="1:3">
      <c r="A551" t="n">
        <v>548</v>
      </c>
      <c r="B551" t="n">
        <v>0</v>
      </c>
      <c r="C551" t="n">
        <v>0</v>
      </c>
    </row>
    <row r="552" spans="1:3">
      <c r="A552" t="n">
        <v>549</v>
      </c>
      <c r="B552" t="n">
        <v>0</v>
      </c>
      <c r="C552" t="n">
        <v>0</v>
      </c>
    </row>
    <row r="553" spans="1:3">
      <c r="A553" t="n">
        <v>550</v>
      </c>
      <c r="B553" t="n">
        <v>0</v>
      </c>
      <c r="C553" t="n">
        <v>0</v>
      </c>
    </row>
    <row r="554" spans="1:3">
      <c r="A554" t="n">
        <v>551</v>
      </c>
      <c r="B554" t="n">
        <v>0</v>
      </c>
      <c r="C554" t="n">
        <v>0</v>
      </c>
    </row>
    <row r="555" spans="1:3">
      <c r="A555" t="n">
        <v>552</v>
      </c>
      <c r="B555" t="n">
        <v>0</v>
      </c>
      <c r="C555" t="n">
        <v>0</v>
      </c>
    </row>
    <row r="556" spans="1:3">
      <c r="A556" t="n">
        <v>553</v>
      </c>
      <c r="B556" t="n">
        <v>0</v>
      </c>
      <c r="C556" t="n">
        <v>0</v>
      </c>
    </row>
    <row r="557" spans="1:3">
      <c r="A557" t="n">
        <v>554</v>
      </c>
      <c r="B557" t="n">
        <v>0</v>
      </c>
      <c r="C557" t="n">
        <v>0</v>
      </c>
    </row>
    <row r="558" spans="1:3">
      <c r="A558" t="n">
        <v>555</v>
      </c>
      <c r="B558" t="n">
        <v>0</v>
      </c>
      <c r="C558" t="n">
        <v>0</v>
      </c>
    </row>
    <row r="559" spans="1:3">
      <c r="A559" t="n">
        <v>556</v>
      </c>
      <c r="B559" t="n">
        <v>0</v>
      </c>
      <c r="C559" t="n">
        <v>0</v>
      </c>
    </row>
    <row r="560" spans="1:3">
      <c r="A560" t="n">
        <v>557</v>
      </c>
      <c r="B560" t="n">
        <v>0</v>
      </c>
      <c r="C560" t="n">
        <v>0</v>
      </c>
    </row>
    <row r="561" spans="1:3">
      <c r="A561" t="n">
        <v>558</v>
      </c>
      <c r="B561" t="n">
        <v>0</v>
      </c>
      <c r="C561" t="n">
        <v>0</v>
      </c>
    </row>
    <row r="562" spans="1:3">
      <c r="A562" t="n">
        <v>559</v>
      </c>
      <c r="B562" t="n">
        <v>0</v>
      </c>
      <c r="C562" t="n">
        <v>0</v>
      </c>
    </row>
    <row r="563" spans="1:3">
      <c r="A563" t="n">
        <v>560</v>
      </c>
      <c r="B563" t="n">
        <v>0</v>
      </c>
      <c r="C563" t="n">
        <v>0</v>
      </c>
    </row>
    <row r="564" spans="1:3">
      <c r="A564" t="n">
        <v>561</v>
      </c>
      <c r="B564" t="n">
        <v>0</v>
      </c>
      <c r="C564" t="n">
        <v>0</v>
      </c>
    </row>
    <row r="565" spans="1:3">
      <c r="A565" t="n">
        <v>562</v>
      </c>
      <c r="B565" t="n">
        <v>0</v>
      </c>
      <c r="C565" t="n">
        <v>0</v>
      </c>
    </row>
    <row r="566" spans="1:3">
      <c r="A566" t="n">
        <v>563</v>
      </c>
      <c r="B566" t="n">
        <v>0</v>
      </c>
      <c r="C566" t="n">
        <v>0</v>
      </c>
    </row>
    <row r="567" spans="1:3">
      <c r="A567" t="n">
        <v>564</v>
      </c>
      <c r="B567" t="n">
        <v>0</v>
      </c>
      <c r="C567" t="n">
        <v>0</v>
      </c>
    </row>
    <row r="568" spans="1:3">
      <c r="A568" t="n">
        <v>565</v>
      </c>
      <c r="B568" t="n">
        <v>0</v>
      </c>
      <c r="C568" t="n">
        <v>0</v>
      </c>
    </row>
    <row r="569" spans="1:3">
      <c r="A569" t="n">
        <v>566</v>
      </c>
      <c r="B569" t="n">
        <v>0</v>
      </c>
      <c r="C569" t="n">
        <v>0</v>
      </c>
    </row>
    <row r="570" spans="1:3">
      <c r="A570" t="n">
        <v>567</v>
      </c>
      <c r="B570" t="n">
        <v>0</v>
      </c>
      <c r="C570" t="n">
        <v>0</v>
      </c>
    </row>
    <row r="571" spans="1:3">
      <c r="A571" t="n">
        <v>568</v>
      </c>
      <c r="B571" t="n">
        <v>0</v>
      </c>
      <c r="C571" t="n">
        <v>0</v>
      </c>
    </row>
    <row r="572" spans="1:3">
      <c r="A572" t="n">
        <v>569</v>
      </c>
      <c r="B572" t="n">
        <v>0</v>
      </c>
      <c r="C572" t="n">
        <v>0</v>
      </c>
    </row>
    <row r="573" spans="1:3">
      <c r="A573" t="n">
        <v>570</v>
      </c>
      <c r="B573" t="n">
        <v>0</v>
      </c>
      <c r="C573" t="n">
        <v>0</v>
      </c>
    </row>
    <row r="574" spans="1:3">
      <c r="A574" t="n">
        <v>571</v>
      </c>
      <c r="B574" t="n">
        <v>0</v>
      </c>
      <c r="C574" t="n">
        <v>0</v>
      </c>
    </row>
    <row r="575" spans="1:3">
      <c r="A575" t="n">
        <v>572</v>
      </c>
      <c r="B575" t="n">
        <v>0</v>
      </c>
      <c r="C575" t="n">
        <v>0</v>
      </c>
    </row>
    <row r="576" spans="1:3">
      <c r="A576" t="n">
        <v>573</v>
      </c>
      <c r="B576" t="n">
        <v>0</v>
      </c>
      <c r="C576" t="n">
        <v>0</v>
      </c>
    </row>
    <row r="577" spans="1:3">
      <c r="A577" t="n">
        <v>574</v>
      </c>
      <c r="B577" t="n">
        <v>0</v>
      </c>
      <c r="C577" t="n">
        <v>0</v>
      </c>
    </row>
    <row r="578" spans="1:3">
      <c r="A578" t="n">
        <v>575</v>
      </c>
      <c r="B578" t="n">
        <v>0</v>
      </c>
      <c r="C578" t="n">
        <v>0</v>
      </c>
    </row>
    <row r="579" spans="1:3">
      <c r="A579" t="n">
        <v>576</v>
      </c>
      <c r="B579" t="n">
        <v>0</v>
      </c>
      <c r="C579" t="n">
        <v>0</v>
      </c>
    </row>
    <row r="580" spans="1:3">
      <c r="A580" t="n">
        <v>577</v>
      </c>
      <c r="B580" t="n">
        <v>0</v>
      </c>
      <c r="C580" t="n">
        <v>0</v>
      </c>
    </row>
    <row r="581" spans="1:3">
      <c r="A581" t="n">
        <v>578</v>
      </c>
      <c r="B581" t="n">
        <v>0</v>
      </c>
      <c r="C581" t="n">
        <v>0</v>
      </c>
    </row>
    <row r="582" spans="1:3">
      <c r="A582" t="n">
        <v>579</v>
      </c>
      <c r="B582" t="n">
        <v>0</v>
      </c>
      <c r="C582" t="n">
        <v>0</v>
      </c>
    </row>
    <row r="583" spans="1:3">
      <c r="A583" t="n">
        <v>580</v>
      </c>
      <c r="B583" t="n">
        <v>0</v>
      </c>
      <c r="C583" t="n">
        <v>0</v>
      </c>
    </row>
    <row r="584" spans="1:3">
      <c r="A584" t="n">
        <v>581</v>
      </c>
      <c r="B584" t="n">
        <v>0</v>
      </c>
      <c r="C584" t="n">
        <v>0</v>
      </c>
    </row>
    <row r="585" spans="1:3">
      <c r="A585" t="n">
        <v>582</v>
      </c>
      <c r="B585" t="n">
        <v>0</v>
      </c>
      <c r="C585" t="n">
        <v>0</v>
      </c>
    </row>
    <row r="586" spans="1:3">
      <c r="A586" t="n">
        <v>583</v>
      </c>
      <c r="B586" t="n">
        <v>0</v>
      </c>
      <c r="C586" t="n">
        <v>0</v>
      </c>
    </row>
    <row r="587" spans="1:3">
      <c r="A587" t="n">
        <v>584</v>
      </c>
      <c r="B587" t="n">
        <v>0</v>
      </c>
      <c r="C587" t="n">
        <v>0</v>
      </c>
    </row>
    <row r="588" spans="1:3">
      <c r="A588" t="n">
        <v>585</v>
      </c>
      <c r="B588" t="n">
        <v>0</v>
      </c>
      <c r="C588" t="n">
        <v>0</v>
      </c>
    </row>
    <row r="589" spans="1:3">
      <c r="A589" t="n">
        <v>586</v>
      </c>
      <c r="B589" t="n">
        <v>0</v>
      </c>
      <c r="C589" t="n">
        <v>0</v>
      </c>
    </row>
    <row r="590" spans="1:3">
      <c r="A590" t="n">
        <v>587</v>
      </c>
      <c r="B590" t="n">
        <v>0</v>
      </c>
      <c r="C590" t="n">
        <v>0</v>
      </c>
    </row>
    <row r="591" spans="1:3">
      <c r="A591" t="n">
        <v>588</v>
      </c>
      <c r="B591" t="n">
        <v>0</v>
      </c>
      <c r="C591" t="n">
        <v>0</v>
      </c>
    </row>
    <row r="592" spans="1:3">
      <c r="A592" t="n">
        <v>589</v>
      </c>
      <c r="B592" t="n">
        <v>0</v>
      </c>
      <c r="C592" t="n">
        <v>0</v>
      </c>
    </row>
    <row r="593" spans="1:3">
      <c r="A593" t="n">
        <v>590</v>
      </c>
      <c r="B593" t="n">
        <v>0</v>
      </c>
      <c r="C593" t="n">
        <v>0</v>
      </c>
    </row>
    <row r="594" spans="1:3">
      <c r="A594" t="n">
        <v>591</v>
      </c>
      <c r="B594" t="n">
        <v>0</v>
      </c>
      <c r="C594" t="n">
        <v>0</v>
      </c>
    </row>
    <row r="595" spans="1:3">
      <c r="A595" t="n">
        <v>592</v>
      </c>
      <c r="B595" t="n">
        <v>0</v>
      </c>
      <c r="C595" t="n">
        <v>0</v>
      </c>
    </row>
    <row r="596" spans="1:3">
      <c r="A596" t="n">
        <v>593</v>
      </c>
      <c r="B596" t="n">
        <v>0</v>
      </c>
      <c r="C596" t="n">
        <v>0</v>
      </c>
    </row>
    <row r="597" spans="1:3">
      <c r="A597" t="n">
        <v>594</v>
      </c>
      <c r="B597" t="n">
        <v>0</v>
      </c>
      <c r="C597" t="n">
        <v>0</v>
      </c>
    </row>
    <row r="598" spans="1:3">
      <c r="A598" t="n">
        <v>595</v>
      </c>
      <c r="B598" t="n">
        <v>0</v>
      </c>
      <c r="C598" t="n">
        <v>0</v>
      </c>
    </row>
    <row r="599" spans="1:3">
      <c r="A599" t="n">
        <v>596</v>
      </c>
      <c r="B599" t="n">
        <v>0</v>
      </c>
      <c r="C599" t="n">
        <v>0</v>
      </c>
    </row>
    <row r="600" spans="1:3">
      <c r="A600" t="n">
        <v>597</v>
      </c>
      <c r="B600" t="n">
        <v>0</v>
      </c>
      <c r="C600" t="n">
        <v>0</v>
      </c>
    </row>
    <row r="601" spans="1:3">
      <c r="A601" t="n">
        <v>598</v>
      </c>
      <c r="B601" t="n">
        <v>0</v>
      </c>
      <c r="C601" t="n">
        <v>0</v>
      </c>
    </row>
    <row r="602" spans="1:3">
      <c r="A602" t="n">
        <v>599</v>
      </c>
      <c r="B602" t="n">
        <v>0</v>
      </c>
      <c r="C602" t="n">
        <v>0</v>
      </c>
    </row>
    <row r="603" spans="1:3">
      <c r="A603" t="n">
        <v>600</v>
      </c>
      <c r="B603" t="n">
        <v>0</v>
      </c>
      <c r="C603" t="n">
        <v>0</v>
      </c>
    </row>
    <row r="604" spans="1:3">
      <c r="A604" t="n">
        <v>601</v>
      </c>
      <c r="B604" t="n">
        <v>0</v>
      </c>
      <c r="C604" t="n">
        <v>0</v>
      </c>
    </row>
    <row r="605" spans="1:3">
      <c r="A605" t="n">
        <v>602</v>
      </c>
      <c r="B605" t="n">
        <v>0</v>
      </c>
      <c r="C605" t="n">
        <v>0</v>
      </c>
    </row>
    <row r="606" spans="1:3">
      <c r="A606" t="n">
        <v>603</v>
      </c>
      <c r="B606" t="n">
        <v>0</v>
      </c>
      <c r="C606" t="n">
        <v>0</v>
      </c>
    </row>
    <row r="607" spans="1:3">
      <c r="A607" t="n">
        <v>604</v>
      </c>
      <c r="B607" t="n">
        <v>0</v>
      </c>
      <c r="C607" t="n">
        <v>0</v>
      </c>
    </row>
    <row r="608" spans="1:3">
      <c r="A608" t="n">
        <v>605</v>
      </c>
      <c r="B608" t="n">
        <v>0</v>
      </c>
      <c r="C608" t="n">
        <v>0</v>
      </c>
    </row>
    <row r="609" spans="1:3">
      <c r="A609" t="n">
        <v>606</v>
      </c>
      <c r="B609" t="n">
        <v>0</v>
      </c>
      <c r="C609" t="n">
        <v>0</v>
      </c>
    </row>
    <row r="610" spans="1:3">
      <c r="A610" t="n">
        <v>607</v>
      </c>
      <c r="B610" t="n">
        <v>0</v>
      </c>
      <c r="C610" t="n">
        <v>0</v>
      </c>
    </row>
    <row r="611" spans="1:3">
      <c r="A611" t="n">
        <v>608</v>
      </c>
      <c r="B611" t="n">
        <v>0</v>
      </c>
      <c r="C611" t="n">
        <v>0</v>
      </c>
    </row>
    <row r="612" spans="1:3">
      <c r="A612" t="n">
        <v>609</v>
      </c>
      <c r="B612" t="n">
        <v>0</v>
      </c>
      <c r="C612" t="n">
        <v>0</v>
      </c>
    </row>
    <row r="613" spans="1:3">
      <c r="A613" t="n">
        <v>610</v>
      </c>
      <c r="B613" t="n">
        <v>0</v>
      </c>
      <c r="C613" t="n">
        <v>0</v>
      </c>
    </row>
    <row r="614" spans="1:3">
      <c r="A614" t="n">
        <v>611</v>
      </c>
      <c r="B614" t="n">
        <v>0</v>
      </c>
      <c r="C614" t="n">
        <v>0</v>
      </c>
    </row>
    <row r="615" spans="1:3">
      <c r="A615" t="n">
        <v>612</v>
      </c>
      <c r="B615" t="n">
        <v>0</v>
      </c>
      <c r="C615" t="n">
        <v>0</v>
      </c>
    </row>
    <row r="616" spans="1:3">
      <c r="A616" t="n">
        <v>613</v>
      </c>
      <c r="B616" t="n">
        <v>0</v>
      </c>
      <c r="C616" t="n">
        <v>0</v>
      </c>
    </row>
    <row r="617" spans="1:3">
      <c r="A617" t="n">
        <v>614</v>
      </c>
      <c r="B617" t="n">
        <v>0</v>
      </c>
      <c r="C617" t="n">
        <v>0</v>
      </c>
    </row>
    <row r="618" spans="1:3">
      <c r="A618" t="n">
        <v>615</v>
      </c>
      <c r="B618" t="n">
        <v>0</v>
      </c>
      <c r="C618" t="n">
        <v>0</v>
      </c>
    </row>
    <row r="619" spans="1:3">
      <c r="A619" t="n">
        <v>616</v>
      </c>
      <c r="B619" t="n">
        <v>0</v>
      </c>
      <c r="C619" t="n">
        <v>0</v>
      </c>
    </row>
    <row r="620" spans="1:3">
      <c r="A620" t="n">
        <v>617</v>
      </c>
      <c r="B620" t="n">
        <v>0</v>
      </c>
      <c r="C620" t="n">
        <v>0</v>
      </c>
    </row>
    <row r="621" spans="1:3">
      <c r="A621" t="n">
        <v>618</v>
      </c>
      <c r="B621" t="n">
        <v>0</v>
      </c>
      <c r="C621" t="n">
        <v>0</v>
      </c>
    </row>
    <row r="622" spans="1:3">
      <c r="A622" t="n">
        <v>619</v>
      </c>
      <c r="B622" t="n">
        <v>0</v>
      </c>
      <c r="C622" t="n">
        <v>0</v>
      </c>
    </row>
    <row r="623" spans="1:3">
      <c r="A623" t="n">
        <v>620</v>
      </c>
      <c r="B623" t="n">
        <v>0</v>
      </c>
      <c r="C623" t="n">
        <v>0</v>
      </c>
    </row>
    <row r="624" spans="1:3">
      <c r="A624" t="n">
        <v>621</v>
      </c>
      <c r="B624" t="n">
        <v>0</v>
      </c>
      <c r="C624" t="n">
        <v>0</v>
      </c>
    </row>
    <row r="625" spans="1:3">
      <c r="A625" t="n">
        <v>622</v>
      </c>
      <c r="B625" t="n">
        <v>0</v>
      </c>
      <c r="C625" t="n">
        <v>0</v>
      </c>
    </row>
    <row r="626" spans="1:3">
      <c r="A626" t="n">
        <v>623</v>
      </c>
      <c r="B626" t="n">
        <v>0</v>
      </c>
      <c r="C626" t="n">
        <v>0</v>
      </c>
    </row>
    <row r="627" spans="1:3">
      <c r="A627" t="n">
        <v>624</v>
      </c>
      <c r="B627" t="n">
        <v>0</v>
      </c>
      <c r="C627" t="n">
        <v>0</v>
      </c>
    </row>
    <row r="628" spans="1:3">
      <c r="A628" t="n">
        <v>625</v>
      </c>
      <c r="B628" t="n">
        <v>0</v>
      </c>
      <c r="C628" t="n">
        <v>0</v>
      </c>
    </row>
    <row r="629" spans="1:3">
      <c r="A629" t="n">
        <v>626</v>
      </c>
      <c r="B629" t="n">
        <v>0</v>
      </c>
      <c r="C629" t="n">
        <v>0</v>
      </c>
    </row>
    <row r="630" spans="1:3">
      <c r="A630" t="n">
        <v>627</v>
      </c>
      <c r="B630" t="n">
        <v>0</v>
      </c>
      <c r="C630" t="n">
        <v>0</v>
      </c>
    </row>
    <row r="631" spans="1:3">
      <c r="A631" t="n">
        <v>628</v>
      </c>
      <c r="B631" t="n">
        <v>0</v>
      </c>
      <c r="C631" t="n">
        <v>0</v>
      </c>
    </row>
    <row r="632" spans="1:3">
      <c r="A632" t="n">
        <v>629</v>
      </c>
      <c r="B632" t="n">
        <v>0</v>
      </c>
      <c r="C632" t="n">
        <v>0</v>
      </c>
    </row>
    <row r="633" spans="1:3">
      <c r="A633" t="n">
        <v>630</v>
      </c>
      <c r="B633" t="n">
        <v>0</v>
      </c>
      <c r="C633" t="n">
        <v>0</v>
      </c>
    </row>
    <row r="634" spans="1:3">
      <c r="A634" t="n">
        <v>631</v>
      </c>
      <c r="B634" t="n">
        <v>0</v>
      </c>
      <c r="C634" t="n">
        <v>0</v>
      </c>
    </row>
    <row r="635" spans="1:3">
      <c r="A635" t="n">
        <v>632</v>
      </c>
      <c r="B635" t="n">
        <v>0</v>
      </c>
      <c r="C635" t="n">
        <v>0</v>
      </c>
    </row>
    <row r="636" spans="1:3">
      <c r="A636" t="n">
        <v>633</v>
      </c>
      <c r="B636" t="n">
        <v>0</v>
      </c>
      <c r="C636" t="n">
        <v>0</v>
      </c>
    </row>
    <row r="637" spans="1:3">
      <c r="A637" t="n">
        <v>634</v>
      </c>
      <c r="B637" t="n">
        <v>0</v>
      </c>
      <c r="C637" t="n">
        <v>0</v>
      </c>
    </row>
    <row r="638" spans="1:3">
      <c r="A638" t="n">
        <v>635</v>
      </c>
      <c r="B638" t="n">
        <v>0</v>
      </c>
      <c r="C638" t="n">
        <v>0</v>
      </c>
    </row>
    <row r="639" spans="1:3">
      <c r="A639" t="n">
        <v>636</v>
      </c>
      <c r="B639" t="n">
        <v>0</v>
      </c>
      <c r="C639" t="n">
        <v>0</v>
      </c>
    </row>
    <row r="640" spans="1:3">
      <c r="A640" t="n">
        <v>637</v>
      </c>
      <c r="B640" t="n">
        <v>0</v>
      </c>
      <c r="C640" t="n">
        <v>0</v>
      </c>
    </row>
    <row r="641" spans="1:3">
      <c r="A641" t="n">
        <v>638</v>
      </c>
      <c r="B641" t="n">
        <v>0</v>
      </c>
      <c r="C641" t="n">
        <v>0</v>
      </c>
    </row>
    <row r="642" spans="1:3">
      <c r="A642" t="n">
        <v>639</v>
      </c>
      <c r="B642" t="n">
        <v>0</v>
      </c>
      <c r="C642" t="n">
        <v>0</v>
      </c>
    </row>
    <row r="643" spans="1:3">
      <c r="A643" t="n">
        <v>640</v>
      </c>
      <c r="B643" t="n">
        <v>0</v>
      </c>
      <c r="C643" t="n">
        <v>0</v>
      </c>
    </row>
    <row r="644" spans="1:3">
      <c r="A644" t="n">
        <v>641</v>
      </c>
      <c r="B644" t="n">
        <v>0</v>
      </c>
      <c r="C644" t="n">
        <v>0</v>
      </c>
    </row>
    <row r="645" spans="1:3">
      <c r="A645" t="n">
        <v>642</v>
      </c>
      <c r="B645" t="n">
        <v>0</v>
      </c>
      <c r="C645" t="n">
        <v>0</v>
      </c>
    </row>
    <row r="646" spans="1:3">
      <c r="A646" t="n">
        <v>643</v>
      </c>
      <c r="B646" t="n">
        <v>0</v>
      </c>
      <c r="C646" t="n">
        <v>0</v>
      </c>
    </row>
    <row r="647" spans="1:3">
      <c r="A647" t="n">
        <v>644</v>
      </c>
      <c r="B647" t="n">
        <v>0</v>
      </c>
      <c r="C647" t="n">
        <v>0</v>
      </c>
    </row>
    <row r="648" spans="1:3">
      <c r="A648" t="n">
        <v>645</v>
      </c>
      <c r="B648" t="n">
        <v>0</v>
      </c>
      <c r="C648" t="n">
        <v>0</v>
      </c>
    </row>
    <row r="649" spans="1:3">
      <c r="A649" t="n">
        <v>646</v>
      </c>
      <c r="B649" t="n">
        <v>0</v>
      </c>
      <c r="C649" t="n">
        <v>0</v>
      </c>
    </row>
    <row r="650" spans="1:3">
      <c r="A650" t="n">
        <v>647</v>
      </c>
      <c r="B650" t="n">
        <v>0</v>
      </c>
      <c r="C650" t="n">
        <v>0</v>
      </c>
    </row>
    <row r="651" spans="1:3">
      <c r="A651" t="n">
        <v>648</v>
      </c>
      <c r="B651" t="n">
        <v>0</v>
      </c>
      <c r="C651" t="n">
        <v>0</v>
      </c>
    </row>
    <row r="652" spans="1:3">
      <c r="A652" t="n">
        <v>649</v>
      </c>
      <c r="B652" t="n">
        <v>0</v>
      </c>
      <c r="C652" t="n">
        <v>0</v>
      </c>
    </row>
    <row r="653" spans="1:3">
      <c r="A653" t="n">
        <v>650</v>
      </c>
      <c r="B653" t="n">
        <v>0</v>
      </c>
      <c r="C653" t="n">
        <v>0</v>
      </c>
    </row>
    <row r="654" spans="1:3">
      <c r="A654" t="n">
        <v>651</v>
      </c>
      <c r="B654" t="n">
        <v>0</v>
      </c>
      <c r="C654" t="n">
        <v>0</v>
      </c>
    </row>
    <row r="655" spans="1:3">
      <c r="A655" t="n">
        <v>652</v>
      </c>
      <c r="B655" t="n">
        <v>0</v>
      </c>
      <c r="C655" t="n">
        <v>0</v>
      </c>
    </row>
    <row r="656" spans="1:3">
      <c r="A656" t="n">
        <v>653</v>
      </c>
      <c r="B656" t="n">
        <v>0</v>
      </c>
      <c r="C656" t="n">
        <v>0</v>
      </c>
    </row>
    <row r="657" spans="1:3">
      <c r="A657" t="n">
        <v>654</v>
      </c>
      <c r="B657" t="n">
        <v>0</v>
      </c>
      <c r="C657" t="n">
        <v>0</v>
      </c>
    </row>
    <row r="658" spans="1:3">
      <c r="A658" t="n">
        <v>655</v>
      </c>
      <c r="B658" t="n">
        <v>0</v>
      </c>
      <c r="C658" t="n">
        <v>0</v>
      </c>
    </row>
    <row r="659" spans="1:3">
      <c r="A659" t="n">
        <v>656</v>
      </c>
      <c r="B659" t="n">
        <v>0</v>
      </c>
      <c r="C659" t="n">
        <v>0</v>
      </c>
    </row>
    <row r="660" spans="1:3">
      <c r="A660" t="n">
        <v>657</v>
      </c>
      <c r="B660" t="n">
        <v>0</v>
      </c>
      <c r="C660" t="n">
        <v>0</v>
      </c>
    </row>
    <row r="661" spans="1:3">
      <c r="A661" t="n">
        <v>658</v>
      </c>
      <c r="B661" t="n">
        <v>0</v>
      </c>
      <c r="C661" t="n">
        <v>0</v>
      </c>
    </row>
    <row r="662" spans="1:3">
      <c r="A662" t="n">
        <v>659</v>
      </c>
      <c r="B662" t="n">
        <v>0</v>
      </c>
      <c r="C662" t="n">
        <v>0</v>
      </c>
    </row>
    <row r="663" spans="1:3">
      <c r="A663" t="n">
        <v>660</v>
      </c>
      <c r="B663" t="n">
        <v>0</v>
      </c>
      <c r="C663" t="n">
        <v>0</v>
      </c>
    </row>
    <row r="664" spans="1:3">
      <c r="A664" t="n">
        <v>661</v>
      </c>
      <c r="B664" t="n">
        <v>0</v>
      </c>
      <c r="C664" t="n">
        <v>0</v>
      </c>
    </row>
    <row r="665" spans="1:3">
      <c r="A665" t="n">
        <v>662</v>
      </c>
      <c r="B665" t="n">
        <v>0</v>
      </c>
      <c r="C665" t="n">
        <v>0</v>
      </c>
    </row>
    <row r="666" spans="1:3">
      <c r="A666" t="n">
        <v>663</v>
      </c>
      <c r="B666" t="n">
        <v>0</v>
      </c>
      <c r="C666" t="n">
        <v>0</v>
      </c>
    </row>
    <row r="667" spans="1:3">
      <c r="A667" t="n">
        <v>664</v>
      </c>
      <c r="B667" t="n">
        <v>0</v>
      </c>
      <c r="C667" t="n">
        <v>0</v>
      </c>
    </row>
    <row r="668" spans="1:3">
      <c r="A668" t="n">
        <v>665</v>
      </c>
      <c r="B668" t="n">
        <v>0</v>
      </c>
      <c r="C668" t="n">
        <v>0</v>
      </c>
    </row>
    <row r="669" spans="1:3">
      <c r="A669" t="n">
        <v>666</v>
      </c>
      <c r="B669" t="n">
        <v>0</v>
      </c>
      <c r="C669" t="n">
        <v>0</v>
      </c>
    </row>
    <row r="670" spans="1:3">
      <c r="A670" t="n">
        <v>667</v>
      </c>
      <c r="B670" t="n">
        <v>0</v>
      </c>
      <c r="C670" t="n">
        <v>0</v>
      </c>
    </row>
    <row r="671" spans="1:3">
      <c r="A671" t="n">
        <v>668</v>
      </c>
      <c r="B671" t="n">
        <v>0</v>
      </c>
      <c r="C671" t="n">
        <v>0</v>
      </c>
    </row>
    <row r="672" spans="1:3">
      <c r="A672" t="n">
        <v>669</v>
      </c>
      <c r="B672" t="n">
        <v>0</v>
      </c>
      <c r="C672" t="n">
        <v>0</v>
      </c>
    </row>
    <row r="673" spans="1:3">
      <c r="A673" t="n">
        <v>670</v>
      </c>
      <c r="B673" t="n">
        <v>0</v>
      </c>
      <c r="C673" t="n">
        <v>0</v>
      </c>
    </row>
    <row r="674" spans="1:3">
      <c r="A674" t="n">
        <v>671</v>
      </c>
      <c r="B674" t="n">
        <v>0</v>
      </c>
      <c r="C674" t="n">
        <v>0</v>
      </c>
    </row>
    <row r="675" spans="1:3">
      <c r="A675" t="n">
        <v>672</v>
      </c>
      <c r="B675" t="n">
        <v>0</v>
      </c>
      <c r="C675" t="n">
        <v>0</v>
      </c>
    </row>
    <row r="676" spans="1:3">
      <c r="A676" t="n">
        <v>673</v>
      </c>
      <c r="B676" t="n">
        <v>0</v>
      </c>
      <c r="C676" t="n">
        <v>0</v>
      </c>
    </row>
    <row r="677" spans="1:3">
      <c r="A677" t="n">
        <v>674</v>
      </c>
      <c r="B677" t="n">
        <v>0</v>
      </c>
      <c r="C677" t="n">
        <v>0</v>
      </c>
    </row>
    <row r="678" spans="1:3">
      <c r="A678" t="n">
        <v>675</v>
      </c>
      <c r="B678" t="n">
        <v>0</v>
      </c>
      <c r="C678" t="n">
        <v>0</v>
      </c>
    </row>
    <row r="679" spans="1:3">
      <c r="A679" t="n">
        <v>676</v>
      </c>
      <c r="B679" t="n">
        <v>0</v>
      </c>
      <c r="C679" t="n">
        <v>0</v>
      </c>
    </row>
    <row r="680" spans="1:3">
      <c r="A680" t="n">
        <v>677</v>
      </c>
      <c r="B680" t="n">
        <v>0</v>
      </c>
      <c r="C680" t="n">
        <v>0</v>
      </c>
    </row>
    <row r="681" spans="1:3">
      <c r="A681" t="n">
        <v>678</v>
      </c>
      <c r="B681" t="n">
        <v>0</v>
      </c>
      <c r="C681" t="n">
        <v>0</v>
      </c>
    </row>
    <row r="682" spans="1:3">
      <c r="A682" t="n">
        <v>679</v>
      </c>
      <c r="B682" t="n">
        <v>0</v>
      </c>
      <c r="C682" t="n">
        <v>0</v>
      </c>
    </row>
    <row r="683" spans="1:3">
      <c r="A683" t="n">
        <v>680</v>
      </c>
      <c r="B683" t="n">
        <v>0</v>
      </c>
      <c r="C683" t="n">
        <v>0</v>
      </c>
    </row>
    <row r="684" spans="1:3">
      <c r="A684" t="n">
        <v>681</v>
      </c>
      <c r="B684" t="n">
        <v>0</v>
      </c>
      <c r="C684" t="n">
        <v>0</v>
      </c>
    </row>
    <row r="685" spans="1:3">
      <c r="A685" t="n">
        <v>682</v>
      </c>
      <c r="B685" t="n">
        <v>0</v>
      </c>
      <c r="C685" t="n">
        <v>0</v>
      </c>
    </row>
    <row r="686" spans="1:3">
      <c r="A686" t="n">
        <v>683</v>
      </c>
      <c r="B686" t="n">
        <v>0</v>
      </c>
      <c r="C686" t="n">
        <v>0</v>
      </c>
    </row>
    <row r="687" spans="1:3">
      <c r="A687" t="n">
        <v>684</v>
      </c>
      <c r="B687" t="n">
        <v>0</v>
      </c>
      <c r="C687" t="n">
        <v>0</v>
      </c>
    </row>
    <row r="688" spans="1:3">
      <c r="A688" t="n">
        <v>685</v>
      </c>
      <c r="B688" t="n">
        <v>0</v>
      </c>
      <c r="C688" t="n">
        <v>0</v>
      </c>
    </row>
    <row r="689" spans="1:3">
      <c r="A689" t="n">
        <v>686</v>
      </c>
      <c r="B689" t="n">
        <v>0</v>
      </c>
      <c r="C689" t="n">
        <v>0</v>
      </c>
    </row>
    <row r="690" spans="1:3">
      <c r="A690" t="n">
        <v>687</v>
      </c>
      <c r="B690" t="n">
        <v>0</v>
      </c>
      <c r="C690" t="n">
        <v>0</v>
      </c>
    </row>
    <row r="691" spans="1:3">
      <c r="A691" t="n">
        <v>688</v>
      </c>
      <c r="B691" t="n">
        <v>0</v>
      </c>
      <c r="C691" t="n">
        <v>0</v>
      </c>
    </row>
    <row r="692" spans="1:3">
      <c r="A692" t="n">
        <v>689</v>
      </c>
      <c r="B692" t="n">
        <v>0</v>
      </c>
      <c r="C692" t="n">
        <v>0</v>
      </c>
    </row>
    <row r="693" spans="1:3">
      <c r="A693" t="n">
        <v>690</v>
      </c>
      <c r="B693" t="n">
        <v>0</v>
      </c>
      <c r="C693" t="n">
        <v>0</v>
      </c>
    </row>
    <row r="694" spans="1:3">
      <c r="A694" t="n">
        <v>691</v>
      </c>
      <c r="B694" t="n">
        <v>0</v>
      </c>
      <c r="C694" t="n">
        <v>0</v>
      </c>
    </row>
    <row r="695" spans="1:3">
      <c r="A695" t="n">
        <v>692</v>
      </c>
      <c r="B695" t="n">
        <v>0</v>
      </c>
      <c r="C695" t="n">
        <v>0</v>
      </c>
    </row>
    <row r="696" spans="1:3">
      <c r="A696" t="n">
        <v>693</v>
      </c>
      <c r="B696" t="n">
        <v>0</v>
      </c>
      <c r="C696" t="n">
        <v>0</v>
      </c>
    </row>
    <row r="697" spans="1:3">
      <c r="A697" t="n">
        <v>694</v>
      </c>
      <c r="B697" t="n">
        <v>0</v>
      </c>
      <c r="C697" t="n">
        <v>0</v>
      </c>
    </row>
    <row r="698" spans="1:3">
      <c r="A698" t="n">
        <v>695</v>
      </c>
      <c r="B698" t="n">
        <v>0</v>
      </c>
      <c r="C698" t="n">
        <v>0</v>
      </c>
    </row>
    <row r="699" spans="1:3">
      <c r="A699" t="n">
        <v>696</v>
      </c>
      <c r="B699" t="n">
        <v>0</v>
      </c>
      <c r="C699" t="n">
        <v>0</v>
      </c>
    </row>
    <row r="700" spans="1:3">
      <c r="A700" t="n">
        <v>697</v>
      </c>
      <c r="B700" t="n">
        <v>0</v>
      </c>
      <c r="C700" t="n">
        <v>0</v>
      </c>
    </row>
    <row r="701" spans="1:3">
      <c r="A701" t="n">
        <v>698</v>
      </c>
      <c r="B701" t="n">
        <v>0</v>
      </c>
      <c r="C701" t="n">
        <v>0</v>
      </c>
    </row>
    <row r="702" spans="1:3">
      <c r="A702" t="n">
        <v>699</v>
      </c>
      <c r="B702" t="n">
        <v>0</v>
      </c>
      <c r="C702" t="n">
        <v>0</v>
      </c>
    </row>
    <row r="703" spans="1:3">
      <c r="A703" t="n">
        <v>700</v>
      </c>
      <c r="B703" t="n">
        <v>0</v>
      </c>
      <c r="C703" t="n">
        <v>0</v>
      </c>
    </row>
    <row r="704" spans="1:3">
      <c r="A704" t="n">
        <v>701</v>
      </c>
      <c r="B704" t="n">
        <v>0</v>
      </c>
      <c r="C704" t="n">
        <v>0</v>
      </c>
    </row>
    <row r="705" spans="1:3">
      <c r="A705" t="n">
        <v>702</v>
      </c>
      <c r="B705" t="n">
        <v>0</v>
      </c>
      <c r="C705" t="n">
        <v>0</v>
      </c>
    </row>
    <row r="706" spans="1:3">
      <c r="A706" t="n">
        <v>703</v>
      </c>
      <c r="B706" t="n">
        <v>0</v>
      </c>
      <c r="C706" t="n">
        <v>0</v>
      </c>
    </row>
    <row r="707" spans="1:3">
      <c r="A707" t="n">
        <v>704</v>
      </c>
      <c r="B707" t="n">
        <v>0</v>
      </c>
      <c r="C707" t="n">
        <v>0</v>
      </c>
    </row>
    <row r="708" spans="1:3">
      <c r="A708" t="n">
        <v>705</v>
      </c>
      <c r="B708" t="n">
        <v>0</v>
      </c>
      <c r="C708" t="n">
        <v>0</v>
      </c>
    </row>
    <row r="709" spans="1:3">
      <c r="A709" t="n">
        <v>706</v>
      </c>
      <c r="B709" t="n">
        <v>0</v>
      </c>
      <c r="C709" t="n">
        <v>0</v>
      </c>
    </row>
    <row r="710" spans="1:3">
      <c r="A710" t="n">
        <v>707</v>
      </c>
      <c r="B710" t="n">
        <v>0</v>
      </c>
      <c r="C710" t="n">
        <v>0</v>
      </c>
    </row>
    <row r="711" spans="1:3">
      <c r="A711" t="n">
        <v>708</v>
      </c>
      <c r="B711" t="n">
        <v>0</v>
      </c>
      <c r="C711" t="n">
        <v>0</v>
      </c>
    </row>
    <row r="712" spans="1:3">
      <c r="A712" t="n">
        <v>709</v>
      </c>
      <c r="B712" t="n">
        <v>0</v>
      </c>
      <c r="C712" t="n">
        <v>0</v>
      </c>
    </row>
    <row r="713" spans="1:3">
      <c r="A713" t="n">
        <v>710</v>
      </c>
      <c r="B713" t="n">
        <v>0</v>
      </c>
      <c r="C713" t="n">
        <v>0</v>
      </c>
    </row>
    <row r="714" spans="1:3">
      <c r="A714" t="n">
        <v>711</v>
      </c>
      <c r="B714" t="n">
        <v>0</v>
      </c>
      <c r="C714" t="n">
        <v>0</v>
      </c>
    </row>
    <row r="715" spans="1:3">
      <c r="A715" t="n">
        <v>712</v>
      </c>
      <c r="B715" t="n">
        <v>0</v>
      </c>
      <c r="C715" t="n">
        <v>0</v>
      </c>
    </row>
    <row r="716" spans="1:3">
      <c r="A716" t="n">
        <v>713</v>
      </c>
      <c r="B716" t="n">
        <v>0</v>
      </c>
      <c r="C716" t="n">
        <v>0</v>
      </c>
    </row>
    <row r="717" spans="1:3">
      <c r="A717" t="n">
        <v>714</v>
      </c>
      <c r="B717" t="n">
        <v>0</v>
      </c>
      <c r="C717" t="n">
        <v>0</v>
      </c>
    </row>
    <row r="718" spans="1:3">
      <c r="A718" t="n">
        <v>715</v>
      </c>
      <c r="B718" t="n">
        <v>0</v>
      </c>
      <c r="C718" t="n">
        <v>0</v>
      </c>
    </row>
    <row r="719" spans="1:3">
      <c r="A719" t="n">
        <v>716</v>
      </c>
      <c r="B719" t="n">
        <v>0</v>
      </c>
      <c r="C719" t="n">
        <v>0</v>
      </c>
    </row>
    <row r="720" spans="1:3">
      <c r="A720" t="n">
        <v>717</v>
      </c>
      <c r="B720" t="n">
        <v>0</v>
      </c>
      <c r="C720" t="n">
        <v>0</v>
      </c>
    </row>
    <row r="721" spans="1:3">
      <c r="A721" t="n">
        <v>718</v>
      </c>
      <c r="B721" t="n">
        <v>0</v>
      </c>
      <c r="C721" t="n">
        <v>0</v>
      </c>
    </row>
    <row r="722" spans="1:3">
      <c r="A722" t="n">
        <v>719</v>
      </c>
      <c r="B722" t="n">
        <v>0</v>
      </c>
      <c r="C722" t="n">
        <v>0</v>
      </c>
    </row>
    <row r="723" spans="1:3">
      <c r="A723" t="n">
        <v>720</v>
      </c>
      <c r="B723" t="n">
        <v>0</v>
      </c>
      <c r="C723" t="n">
        <v>0</v>
      </c>
    </row>
    <row r="724" spans="1:3">
      <c r="A724" t="n">
        <v>721</v>
      </c>
      <c r="B724" t="n">
        <v>0</v>
      </c>
      <c r="C724" t="n">
        <v>0</v>
      </c>
    </row>
    <row r="725" spans="1:3">
      <c r="A725" t="n">
        <v>722</v>
      </c>
      <c r="B725" t="n">
        <v>0</v>
      </c>
      <c r="C725" t="n">
        <v>0</v>
      </c>
    </row>
    <row r="726" spans="1:3">
      <c r="A726" t="n">
        <v>723</v>
      </c>
      <c r="B726" t="n">
        <v>0</v>
      </c>
      <c r="C726" t="n">
        <v>0</v>
      </c>
    </row>
    <row r="727" spans="1:3">
      <c r="A727" t="n">
        <v>724</v>
      </c>
      <c r="B727" t="n">
        <v>0</v>
      </c>
      <c r="C727" t="n">
        <v>0</v>
      </c>
    </row>
    <row r="728" spans="1:3">
      <c r="A728" t="n">
        <v>725</v>
      </c>
      <c r="B728" t="n">
        <v>0</v>
      </c>
      <c r="C728" t="n">
        <v>0</v>
      </c>
    </row>
    <row r="729" spans="1:3">
      <c r="A729" t="n">
        <v>726</v>
      </c>
      <c r="B729" t="n">
        <v>0</v>
      </c>
      <c r="C729" t="n">
        <v>0</v>
      </c>
    </row>
    <row r="730" spans="1:3">
      <c r="A730" t="n">
        <v>727</v>
      </c>
      <c r="B730" t="n">
        <v>0</v>
      </c>
      <c r="C730" t="n">
        <v>0</v>
      </c>
    </row>
    <row r="731" spans="1:3">
      <c r="A731" t="n">
        <v>728</v>
      </c>
      <c r="B731" t="n">
        <v>0</v>
      </c>
      <c r="C731" t="n">
        <v>0</v>
      </c>
    </row>
    <row r="732" spans="1:3">
      <c r="A732" t="n">
        <v>729</v>
      </c>
      <c r="B732" t="n">
        <v>0</v>
      </c>
      <c r="C732" t="n">
        <v>0</v>
      </c>
    </row>
    <row r="733" spans="1:3">
      <c r="A733" t="n">
        <v>730</v>
      </c>
      <c r="B733" t="n">
        <v>0</v>
      </c>
      <c r="C733" t="n">
        <v>0</v>
      </c>
    </row>
    <row r="734" spans="1:3">
      <c r="A734" t="n">
        <v>731</v>
      </c>
      <c r="B734" t="n">
        <v>0</v>
      </c>
      <c r="C734" t="n">
        <v>0</v>
      </c>
    </row>
    <row r="735" spans="1:3">
      <c r="A735" t="n">
        <v>732</v>
      </c>
      <c r="B735" t="n">
        <v>0</v>
      </c>
      <c r="C735" t="n">
        <v>0</v>
      </c>
    </row>
    <row r="736" spans="1:3">
      <c r="A736" t="n">
        <v>733</v>
      </c>
      <c r="B736" t="n">
        <v>0</v>
      </c>
      <c r="C736" t="n">
        <v>0</v>
      </c>
    </row>
    <row r="737" spans="1:3">
      <c r="A737" t="n">
        <v>734</v>
      </c>
      <c r="B737" t="n">
        <v>0</v>
      </c>
      <c r="C737" t="n">
        <v>0</v>
      </c>
    </row>
    <row r="738" spans="1:3">
      <c r="A738" t="n">
        <v>735</v>
      </c>
      <c r="B738" t="n">
        <v>0</v>
      </c>
      <c r="C738" t="n">
        <v>0</v>
      </c>
    </row>
    <row r="739" spans="1:3">
      <c r="A739" t="n">
        <v>736</v>
      </c>
      <c r="B739" t="n">
        <v>0</v>
      </c>
      <c r="C739" t="n">
        <v>0</v>
      </c>
    </row>
    <row r="740" spans="1:3">
      <c r="A740" t="n">
        <v>737</v>
      </c>
      <c r="B740" t="n">
        <v>0</v>
      </c>
      <c r="C740" t="n">
        <v>0</v>
      </c>
    </row>
    <row r="741" spans="1:3">
      <c r="A741" t="n">
        <v>738</v>
      </c>
      <c r="B741" t="n">
        <v>0</v>
      </c>
      <c r="C741" t="n">
        <v>0</v>
      </c>
    </row>
    <row r="742" spans="1:3">
      <c r="A742" t="n">
        <v>739</v>
      </c>
      <c r="B742" t="n">
        <v>0</v>
      </c>
      <c r="C742" t="n">
        <v>0</v>
      </c>
    </row>
    <row r="743" spans="1:3">
      <c r="A743" t="n">
        <v>740</v>
      </c>
      <c r="B743" t="n">
        <v>0</v>
      </c>
      <c r="C743" t="n">
        <v>0</v>
      </c>
    </row>
    <row r="744" spans="1:3">
      <c r="A744" t="n">
        <v>741</v>
      </c>
      <c r="B744" t="n">
        <v>0</v>
      </c>
      <c r="C744" t="n">
        <v>0</v>
      </c>
    </row>
    <row r="745" spans="1:3">
      <c r="A745" t="n">
        <v>742</v>
      </c>
      <c r="B745" t="n">
        <v>0</v>
      </c>
      <c r="C745" t="n">
        <v>0</v>
      </c>
    </row>
    <row r="746" spans="1:3">
      <c r="A746" t="n">
        <v>743</v>
      </c>
      <c r="B746" t="n">
        <v>0</v>
      </c>
      <c r="C746" t="n">
        <v>0</v>
      </c>
    </row>
    <row r="747" spans="1:3">
      <c r="A747" t="n">
        <v>744</v>
      </c>
      <c r="B747" t="n">
        <v>0</v>
      </c>
      <c r="C747" t="n">
        <v>0</v>
      </c>
    </row>
    <row r="748" spans="1:3">
      <c r="A748" t="n">
        <v>745</v>
      </c>
      <c r="B748" t="n">
        <v>0</v>
      </c>
      <c r="C748" t="n">
        <v>0</v>
      </c>
    </row>
    <row r="749" spans="1:3">
      <c r="A749" t="n">
        <v>746</v>
      </c>
      <c r="B749" t="n">
        <v>0</v>
      </c>
      <c r="C749" t="n">
        <v>0</v>
      </c>
    </row>
    <row r="750" spans="1:3">
      <c r="A750" t="n">
        <v>747</v>
      </c>
      <c r="B750" t="n">
        <v>0</v>
      </c>
      <c r="C750" t="n">
        <v>0</v>
      </c>
    </row>
    <row r="751" spans="1:3">
      <c r="A751" t="n">
        <v>748</v>
      </c>
      <c r="B751" t="n">
        <v>0</v>
      </c>
      <c r="C751" t="n">
        <v>0</v>
      </c>
    </row>
    <row r="752" spans="1:3">
      <c r="A752" t="n">
        <v>749</v>
      </c>
      <c r="B752" t="n">
        <v>0</v>
      </c>
      <c r="C752" t="n">
        <v>0</v>
      </c>
    </row>
    <row r="753" spans="1:3">
      <c r="A753" t="n">
        <v>750</v>
      </c>
      <c r="B753" t="n">
        <v>0</v>
      </c>
      <c r="C753" t="n">
        <v>0</v>
      </c>
    </row>
    <row r="754" spans="1:3">
      <c r="A754" t="n">
        <v>751</v>
      </c>
      <c r="B754" t="n">
        <v>0</v>
      </c>
      <c r="C754" t="n">
        <v>0</v>
      </c>
    </row>
    <row r="755" spans="1:3">
      <c r="A755" t="n">
        <v>752</v>
      </c>
      <c r="B755" t="n">
        <v>0</v>
      </c>
      <c r="C755" t="n">
        <v>0</v>
      </c>
    </row>
    <row r="756" spans="1:3">
      <c r="A756" t="n">
        <v>753</v>
      </c>
      <c r="B756" t="n">
        <v>0</v>
      </c>
      <c r="C756" t="n">
        <v>0</v>
      </c>
    </row>
    <row r="757" spans="1:3">
      <c r="A757" t="n">
        <v>754</v>
      </c>
      <c r="B757" t="n">
        <v>0</v>
      </c>
      <c r="C757" t="n">
        <v>0</v>
      </c>
    </row>
    <row r="758" spans="1:3">
      <c r="A758" t="n">
        <v>755</v>
      </c>
      <c r="B758" t="n">
        <v>0</v>
      </c>
      <c r="C758" t="n">
        <v>0</v>
      </c>
    </row>
    <row r="759" spans="1:3">
      <c r="A759" t="n">
        <v>756</v>
      </c>
      <c r="B759" t="n">
        <v>0</v>
      </c>
      <c r="C759" t="n">
        <v>0</v>
      </c>
    </row>
    <row r="760" spans="1:3">
      <c r="A760" t="n">
        <v>757</v>
      </c>
      <c r="B760" t="n">
        <v>0</v>
      </c>
      <c r="C760" t="n">
        <v>0</v>
      </c>
    </row>
    <row r="761" spans="1:3">
      <c r="A761" t="n">
        <v>758</v>
      </c>
      <c r="B761" t="n">
        <v>0</v>
      </c>
      <c r="C761" t="n">
        <v>0</v>
      </c>
    </row>
    <row r="762" spans="1:3">
      <c r="A762" t="n">
        <v>759</v>
      </c>
      <c r="B762" t="n">
        <v>0</v>
      </c>
      <c r="C762" t="n">
        <v>0</v>
      </c>
    </row>
    <row r="763" spans="1:3">
      <c r="A763" t="n">
        <v>760</v>
      </c>
      <c r="B763" t="n">
        <v>0</v>
      </c>
      <c r="C763" t="n">
        <v>0</v>
      </c>
    </row>
    <row r="764" spans="1:3">
      <c r="A764" t="n">
        <v>761</v>
      </c>
      <c r="B764" t="n">
        <v>0</v>
      </c>
      <c r="C764" t="n">
        <v>0</v>
      </c>
    </row>
    <row r="765" spans="1:3">
      <c r="A765" t="n">
        <v>762</v>
      </c>
      <c r="B765" t="n">
        <v>0</v>
      </c>
      <c r="C765" t="n">
        <v>0</v>
      </c>
    </row>
    <row r="766" spans="1:3">
      <c r="A766" t="n">
        <v>763</v>
      </c>
      <c r="B766" t="n">
        <v>0</v>
      </c>
      <c r="C766" t="n">
        <v>0</v>
      </c>
    </row>
    <row r="767" spans="1:3">
      <c r="A767" t="n">
        <v>764</v>
      </c>
      <c r="B767" t="n">
        <v>0</v>
      </c>
      <c r="C767" t="n">
        <v>0</v>
      </c>
    </row>
    <row r="768" spans="1:3">
      <c r="A768" t="n">
        <v>765</v>
      </c>
      <c r="B768" t="n">
        <v>0</v>
      </c>
      <c r="C768" t="n">
        <v>0</v>
      </c>
    </row>
    <row r="769" spans="1:3">
      <c r="A769" t="n">
        <v>766</v>
      </c>
      <c r="B769" t="n">
        <v>0</v>
      </c>
      <c r="C769" t="n">
        <v>0</v>
      </c>
    </row>
    <row r="770" spans="1:3">
      <c r="A770" t="n">
        <v>767</v>
      </c>
      <c r="B770" t="n">
        <v>0</v>
      </c>
      <c r="C770" t="n">
        <v>0</v>
      </c>
    </row>
    <row r="771" spans="1:3">
      <c r="A771" t="n">
        <v>768</v>
      </c>
      <c r="B771" t="n">
        <v>0</v>
      </c>
      <c r="C771" t="n">
        <v>0</v>
      </c>
    </row>
    <row r="772" spans="1:3">
      <c r="A772" t="n">
        <v>769</v>
      </c>
      <c r="B772" t="n">
        <v>0</v>
      </c>
      <c r="C772" t="n">
        <v>0</v>
      </c>
    </row>
    <row r="773" spans="1:3">
      <c r="A773" t="n">
        <v>770</v>
      </c>
      <c r="B773" t="n">
        <v>0</v>
      </c>
      <c r="C773" t="n">
        <v>0</v>
      </c>
    </row>
    <row r="774" spans="1:3">
      <c r="A774" t="n">
        <v>771</v>
      </c>
      <c r="B774" t="n">
        <v>0</v>
      </c>
      <c r="C774" t="n">
        <v>0</v>
      </c>
    </row>
    <row r="775" spans="1:3">
      <c r="A775" t="n">
        <v>772</v>
      </c>
      <c r="B775" t="n">
        <v>0</v>
      </c>
      <c r="C775" t="n">
        <v>0</v>
      </c>
    </row>
    <row r="776" spans="1:3">
      <c r="A776" t="n">
        <v>773</v>
      </c>
      <c r="B776" t="n">
        <v>0</v>
      </c>
      <c r="C776" t="n">
        <v>0</v>
      </c>
    </row>
    <row r="777" spans="1:3">
      <c r="A777" t="n">
        <v>774</v>
      </c>
      <c r="B777" t="n">
        <v>0</v>
      </c>
      <c r="C777" t="n">
        <v>0</v>
      </c>
    </row>
    <row r="778" spans="1:3">
      <c r="A778" t="n">
        <v>775</v>
      </c>
      <c r="B778" t="n">
        <v>0</v>
      </c>
      <c r="C778" t="n">
        <v>0</v>
      </c>
    </row>
    <row r="779" spans="1:3">
      <c r="A779" t="n">
        <v>776</v>
      </c>
      <c r="B779" t="n">
        <v>0</v>
      </c>
      <c r="C779" t="n">
        <v>0</v>
      </c>
    </row>
    <row r="780" spans="1:3">
      <c r="A780" t="n">
        <v>777</v>
      </c>
      <c r="B780" t="n">
        <v>0</v>
      </c>
      <c r="C780" t="n">
        <v>0</v>
      </c>
    </row>
    <row r="781" spans="1:3">
      <c r="A781" t="n">
        <v>778</v>
      </c>
      <c r="B781" t="n">
        <v>0</v>
      </c>
      <c r="C781" t="n">
        <v>0</v>
      </c>
    </row>
    <row r="782" spans="1:3">
      <c r="A782" t="n">
        <v>779</v>
      </c>
      <c r="B782" t="n">
        <v>0</v>
      </c>
      <c r="C782" t="n">
        <v>0</v>
      </c>
    </row>
    <row r="783" spans="1:3">
      <c r="A783" t="n">
        <v>780</v>
      </c>
      <c r="B783" t="n">
        <v>0</v>
      </c>
      <c r="C783" t="n">
        <v>0</v>
      </c>
    </row>
    <row r="784" spans="1:3">
      <c r="A784" t="n">
        <v>781</v>
      </c>
      <c r="B784" t="n">
        <v>0</v>
      </c>
      <c r="C784" t="n">
        <v>0</v>
      </c>
    </row>
    <row r="785" spans="1:3">
      <c r="A785" t="n">
        <v>782</v>
      </c>
      <c r="B785" t="n">
        <v>0</v>
      </c>
      <c r="C785" t="n">
        <v>0</v>
      </c>
    </row>
    <row r="786" spans="1:3">
      <c r="A786" t="n">
        <v>783</v>
      </c>
      <c r="B786" t="n">
        <v>0</v>
      </c>
      <c r="C786" t="n">
        <v>0</v>
      </c>
    </row>
    <row r="787" spans="1:3">
      <c r="A787" t="n">
        <v>784</v>
      </c>
      <c r="B787" t="n">
        <v>0</v>
      </c>
      <c r="C787" t="n">
        <v>0</v>
      </c>
    </row>
    <row r="788" spans="1:3">
      <c r="A788" t="n">
        <v>785</v>
      </c>
      <c r="B788" t="n">
        <v>0</v>
      </c>
      <c r="C788" t="n">
        <v>0</v>
      </c>
    </row>
    <row r="789" spans="1:3">
      <c r="A789" t="n">
        <v>786</v>
      </c>
      <c r="B789" t="n">
        <v>0</v>
      </c>
      <c r="C789" t="n">
        <v>0</v>
      </c>
    </row>
    <row r="790" spans="1:3">
      <c r="A790" t="n">
        <v>787</v>
      </c>
      <c r="B790" t="n">
        <v>0</v>
      </c>
      <c r="C790" t="n">
        <v>0</v>
      </c>
    </row>
    <row r="791" spans="1:3">
      <c r="A791" t="n">
        <v>788</v>
      </c>
      <c r="B791" t="n">
        <v>0</v>
      </c>
      <c r="C791" t="n">
        <v>0</v>
      </c>
    </row>
    <row r="792" spans="1:3">
      <c r="A792" t="n">
        <v>789</v>
      </c>
      <c r="B792" t="n">
        <v>0</v>
      </c>
      <c r="C792" t="n">
        <v>0</v>
      </c>
    </row>
    <row r="793" spans="1:3">
      <c r="A793" t="n">
        <v>790</v>
      </c>
      <c r="B793" t="n">
        <v>0</v>
      </c>
      <c r="C793" t="n">
        <v>0</v>
      </c>
    </row>
    <row r="794" spans="1:3">
      <c r="A794" t="n">
        <v>791</v>
      </c>
      <c r="B794" t="n">
        <v>0</v>
      </c>
      <c r="C794" t="n">
        <v>0</v>
      </c>
    </row>
    <row r="795" spans="1:3">
      <c r="A795" t="n">
        <v>792</v>
      </c>
      <c r="B795" t="n">
        <v>0</v>
      </c>
      <c r="C795" t="n">
        <v>0</v>
      </c>
    </row>
    <row r="796" spans="1:3">
      <c r="A796" t="n">
        <v>793</v>
      </c>
      <c r="B796" t="n">
        <v>0</v>
      </c>
      <c r="C796" t="n">
        <v>0</v>
      </c>
    </row>
    <row r="797" spans="1:3">
      <c r="A797" t="n">
        <v>794</v>
      </c>
      <c r="B797" t="n">
        <v>0</v>
      </c>
      <c r="C797" t="n">
        <v>0</v>
      </c>
    </row>
    <row r="798" spans="1:3">
      <c r="A798" t="n">
        <v>795</v>
      </c>
      <c r="B798" t="n">
        <v>0</v>
      </c>
      <c r="C798" t="n">
        <v>0</v>
      </c>
    </row>
    <row r="799" spans="1:3">
      <c r="A799" t="n">
        <v>796</v>
      </c>
      <c r="B799" t="n">
        <v>0</v>
      </c>
      <c r="C799" t="n">
        <v>0</v>
      </c>
    </row>
    <row r="800" spans="1:3">
      <c r="A800" t="n">
        <v>797</v>
      </c>
      <c r="B800" t="n">
        <v>0</v>
      </c>
      <c r="C800" t="n">
        <v>0</v>
      </c>
    </row>
    <row r="801" spans="1:3">
      <c r="A801" t="n">
        <v>798</v>
      </c>
      <c r="B801" t="n">
        <v>0</v>
      </c>
      <c r="C801" t="n">
        <v>0</v>
      </c>
    </row>
    <row r="802" spans="1:3">
      <c r="A802" t="n">
        <v>799</v>
      </c>
      <c r="B802" t="n">
        <v>0</v>
      </c>
      <c r="C802" t="n">
        <v>0</v>
      </c>
    </row>
    <row r="803" spans="1:3">
      <c r="A803" t="n">
        <v>800</v>
      </c>
      <c r="B803" t="n">
        <v>0</v>
      </c>
      <c r="C803" t="n">
        <v>0</v>
      </c>
    </row>
    <row r="804" spans="1:3">
      <c r="A804" t="n">
        <v>801</v>
      </c>
      <c r="B804" t="n">
        <v>0</v>
      </c>
      <c r="C804" t="n">
        <v>0</v>
      </c>
    </row>
    <row r="805" spans="1:3">
      <c r="A805" t="n">
        <v>802</v>
      </c>
      <c r="B805" t="n">
        <v>0</v>
      </c>
      <c r="C805" t="n">
        <v>0</v>
      </c>
    </row>
    <row r="806" spans="1:3">
      <c r="A806" t="n">
        <v>803</v>
      </c>
      <c r="B806" t="n">
        <v>0</v>
      </c>
      <c r="C806" t="n">
        <v>0</v>
      </c>
    </row>
    <row r="807" spans="1:3">
      <c r="A807" t="n">
        <v>804</v>
      </c>
      <c r="B807" t="n">
        <v>0</v>
      </c>
      <c r="C807" t="n">
        <v>0</v>
      </c>
    </row>
    <row r="808" spans="1:3">
      <c r="A808" t="n">
        <v>805</v>
      </c>
      <c r="B808" t="n">
        <v>0</v>
      </c>
      <c r="C808" t="n">
        <v>0</v>
      </c>
    </row>
    <row r="809" spans="1:3">
      <c r="A809" t="n">
        <v>806</v>
      </c>
      <c r="B809" t="n">
        <v>0</v>
      </c>
      <c r="C809" t="n">
        <v>0</v>
      </c>
    </row>
    <row r="810" spans="1:3">
      <c r="A810" t="n">
        <v>807</v>
      </c>
      <c r="B810" t="n">
        <v>0</v>
      </c>
      <c r="C810" t="n">
        <v>0</v>
      </c>
    </row>
    <row r="811" spans="1:3">
      <c r="A811" t="n">
        <v>808</v>
      </c>
      <c r="B811" t="n">
        <v>0</v>
      </c>
      <c r="C811" t="n">
        <v>0</v>
      </c>
    </row>
    <row r="812" spans="1:3">
      <c r="A812" t="n">
        <v>809</v>
      </c>
      <c r="B812" t="n">
        <v>0</v>
      </c>
      <c r="C812" t="n">
        <v>0</v>
      </c>
    </row>
    <row r="813" spans="1:3">
      <c r="A813" t="n">
        <v>810</v>
      </c>
      <c r="B813" t="n">
        <v>0</v>
      </c>
      <c r="C813" t="n">
        <v>0</v>
      </c>
    </row>
    <row r="814" spans="1:3">
      <c r="A814" t="n">
        <v>811</v>
      </c>
      <c r="B814" t="n">
        <v>0</v>
      </c>
      <c r="C814" t="n">
        <v>0</v>
      </c>
    </row>
    <row r="815" spans="1:3">
      <c r="A815" t="n">
        <v>812</v>
      </c>
      <c r="B815" t="n">
        <v>0</v>
      </c>
      <c r="C815" t="n">
        <v>0</v>
      </c>
    </row>
    <row r="816" spans="1:3">
      <c r="A816" t="n">
        <v>813</v>
      </c>
      <c r="B816" t="n">
        <v>0</v>
      </c>
      <c r="C816" t="n">
        <v>0</v>
      </c>
    </row>
    <row r="817" spans="1:3">
      <c r="A817" t="n">
        <v>814</v>
      </c>
      <c r="B817" t="n">
        <v>0</v>
      </c>
      <c r="C817" t="n">
        <v>0</v>
      </c>
    </row>
    <row r="818" spans="1:3">
      <c r="A818" t="n">
        <v>815</v>
      </c>
      <c r="B818" t="n">
        <v>0</v>
      </c>
      <c r="C818" t="n">
        <v>0</v>
      </c>
    </row>
    <row r="819" spans="1:3">
      <c r="A819" t="n">
        <v>816</v>
      </c>
      <c r="B819" t="n">
        <v>0</v>
      </c>
      <c r="C819" t="n">
        <v>0</v>
      </c>
    </row>
    <row r="820" spans="1:3">
      <c r="A820" t="n">
        <v>817</v>
      </c>
      <c r="B820" t="n">
        <v>0</v>
      </c>
      <c r="C820" t="n">
        <v>0</v>
      </c>
    </row>
    <row r="821" spans="1:3">
      <c r="A821" t="n">
        <v>818</v>
      </c>
      <c r="B821" t="n">
        <v>0</v>
      </c>
      <c r="C821" t="n">
        <v>0</v>
      </c>
    </row>
    <row r="822" spans="1:3">
      <c r="A822" t="n">
        <v>819</v>
      </c>
      <c r="B822" t="n">
        <v>0</v>
      </c>
      <c r="C822" t="n">
        <v>0</v>
      </c>
    </row>
    <row r="823" spans="1:3">
      <c r="A823" t="n">
        <v>820</v>
      </c>
      <c r="B823" t="n">
        <v>0</v>
      </c>
      <c r="C823" t="n">
        <v>0</v>
      </c>
    </row>
    <row r="824" spans="1:3">
      <c r="A824" t="n">
        <v>821</v>
      </c>
      <c r="B824" t="n">
        <v>0</v>
      </c>
      <c r="C824" t="n">
        <v>0</v>
      </c>
    </row>
    <row r="825" spans="1:3">
      <c r="A825" t="n">
        <v>822</v>
      </c>
      <c r="B825" t="n">
        <v>0</v>
      </c>
      <c r="C825" t="n">
        <v>0</v>
      </c>
    </row>
    <row r="826" spans="1:3">
      <c r="A826" t="n">
        <v>823</v>
      </c>
      <c r="B826" t="n">
        <v>0</v>
      </c>
      <c r="C826" t="n">
        <v>0</v>
      </c>
    </row>
    <row r="827" spans="1:3">
      <c r="A827" t="n">
        <v>824</v>
      </c>
      <c r="B827" t="n">
        <v>0</v>
      </c>
      <c r="C827" t="n">
        <v>0</v>
      </c>
    </row>
    <row r="828" spans="1:3">
      <c r="A828" t="n">
        <v>825</v>
      </c>
      <c r="B828" t="n">
        <v>0</v>
      </c>
      <c r="C828" t="n">
        <v>0</v>
      </c>
    </row>
    <row r="829" spans="1:3">
      <c r="A829" t="n">
        <v>826</v>
      </c>
      <c r="B829" t="n">
        <v>0</v>
      </c>
      <c r="C829" t="n">
        <v>0</v>
      </c>
    </row>
    <row r="830" spans="1:3">
      <c r="A830" t="n">
        <v>827</v>
      </c>
      <c r="B830" t="n">
        <v>0</v>
      </c>
      <c r="C830" t="n">
        <v>0</v>
      </c>
    </row>
    <row r="831" spans="1:3">
      <c r="A831" t="n">
        <v>828</v>
      </c>
      <c r="B831" t="n">
        <v>0</v>
      </c>
      <c r="C831" t="n">
        <v>0</v>
      </c>
    </row>
    <row r="832" spans="1:3">
      <c r="A832" t="n">
        <v>829</v>
      </c>
      <c r="B832" t="n">
        <v>0</v>
      </c>
      <c r="C832" t="n">
        <v>0</v>
      </c>
    </row>
    <row r="833" spans="1:3">
      <c r="A833" t="n">
        <v>830</v>
      </c>
      <c r="B833" t="n">
        <v>0</v>
      </c>
      <c r="C833" t="n">
        <v>0</v>
      </c>
    </row>
    <row r="834" spans="1:3">
      <c r="A834" t="n">
        <v>831</v>
      </c>
      <c r="B834" t="n">
        <v>0</v>
      </c>
      <c r="C834" t="n">
        <v>0</v>
      </c>
    </row>
    <row r="835" spans="1:3">
      <c r="A835" t="n">
        <v>832</v>
      </c>
      <c r="B835" t="n">
        <v>0</v>
      </c>
      <c r="C835" t="n">
        <v>0</v>
      </c>
    </row>
    <row r="836" spans="1:3">
      <c r="A836" t="n">
        <v>833</v>
      </c>
      <c r="B836" t="n">
        <v>0</v>
      </c>
      <c r="C836" t="n">
        <v>0</v>
      </c>
    </row>
    <row r="837" spans="1:3">
      <c r="A837" t="n">
        <v>834</v>
      </c>
      <c r="B837" t="n">
        <v>0</v>
      </c>
      <c r="C837" t="n">
        <v>0</v>
      </c>
    </row>
    <row r="838" spans="1:3">
      <c r="A838" t="n">
        <v>835</v>
      </c>
      <c r="B838" t="n">
        <v>0</v>
      </c>
      <c r="C838" t="n">
        <v>0</v>
      </c>
    </row>
    <row r="839" spans="1:3">
      <c r="A839" t="n">
        <v>836</v>
      </c>
      <c r="B839" t="n">
        <v>0</v>
      </c>
      <c r="C839" t="n">
        <v>0</v>
      </c>
    </row>
    <row r="840" spans="1:3">
      <c r="A840" t="n">
        <v>837</v>
      </c>
      <c r="B840" t="n">
        <v>0</v>
      </c>
      <c r="C840" t="n">
        <v>0</v>
      </c>
    </row>
    <row r="841" spans="1:3">
      <c r="A841" t="n">
        <v>838</v>
      </c>
      <c r="B841" t="n">
        <v>0</v>
      </c>
      <c r="C841" t="n">
        <v>0</v>
      </c>
    </row>
    <row r="842" spans="1:3">
      <c r="A842" t="n">
        <v>839</v>
      </c>
      <c r="B842" t="n">
        <v>0</v>
      </c>
      <c r="C842" t="n">
        <v>0</v>
      </c>
    </row>
    <row r="843" spans="1:3">
      <c r="A843" t="n">
        <v>840</v>
      </c>
      <c r="B843" t="n">
        <v>0</v>
      </c>
      <c r="C843" t="n">
        <v>0</v>
      </c>
    </row>
    <row r="844" spans="1:3">
      <c r="A844" t="n">
        <v>841</v>
      </c>
      <c r="B844" t="n">
        <v>0</v>
      </c>
      <c r="C844" t="n">
        <v>0</v>
      </c>
    </row>
    <row r="845" spans="1:3">
      <c r="A845" t="n">
        <v>842</v>
      </c>
      <c r="B845" t="n">
        <v>0</v>
      </c>
      <c r="C845" t="n">
        <v>0</v>
      </c>
    </row>
    <row r="846" spans="1:3">
      <c r="A846" t="n">
        <v>843</v>
      </c>
      <c r="B846" t="n">
        <v>0</v>
      </c>
      <c r="C846" t="n">
        <v>0</v>
      </c>
    </row>
    <row r="847" spans="1:3">
      <c r="A847" t="n">
        <v>844</v>
      </c>
      <c r="B847" t="n">
        <v>0</v>
      </c>
      <c r="C847" t="n">
        <v>0</v>
      </c>
    </row>
    <row r="848" spans="1:3">
      <c r="A848" t="n">
        <v>845</v>
      </c>
      <c r="B848" t="n">
        <v>0</v>
      </c>
      <c r="C848" t="n">
        <v>0</v>
      </c>
    </row>
    <row r="849" spans="1:3">
      <c r="A849" t="n">
        <v>846</v>
      </c>
      <c r="B849" t="n">
        <v>0</v>
      </c>
      <c r="C849" t="n">
        <v>0</v>
      </c>
    </row>
    <row r="850" spans="1:3">
      <c r="A850" t="n">
        <v>847</v>
      </c>
      <c r="B850" t="n">
        <v>0</v>
      </c>
      <c r="C850" t="n">
        <v>0</v>
      </c>
    </row>
    <row r="851" spans="1:3">
      <c r="A851" t="n">
        <v>848</v>
      </c>
      <c r="B851" t="n">
        <v>0</v>
      </c>
      <c r="C851" t="n">
        <v>0</v>
      </c>
    </row>
    <row r="852" spans="1:3">
      <c r="A852" t="n">
        <v>849</v>
      </c>
      <c r="B852" t="n">
        <v>0</v>
      </c>
      <c r="C852" t="n">
        <v>0</v>
      </c>
    </row>
    <row r="853" spans="1:3">
      <c r="A853" t="n">
        <v>850</v>
      </c>
      <c r="B853" t="n">
        <v>0</v>
      </c>
      <c r="C853" t="n">
        <v>0</v>
      </c>
    </row>
    <row r="854" spans="1:3">
      <c r="A854" t="n">
        <v>851</v>
      </c>
      <c r="B854" t="n">
        <v>0</v>
      </c>
      <c r="C854" t="n">
        <v>0</v>
      </c>
    </row>
    <row r="855" spans="1:3">
      <c r="A855" t="n">
        <v>852</v>
      </c>
      <c r="B855" t="n">
        <v>0</v>
      </c>
      <c r="C855" t="n">
        <v>0</v>
      </c>
    </row>
    <row r="856" spans="1:3">
      <c r="A856" t="n">
        <v>853</v>
      </c>
      <c r="B856" t="n">
        <v>0</v>
      </c>
      <c r="C856" t="n">
        <v>0</v>
      </c>
    </row>
    <row r="857" spans="1:3">
      <c r="A857" t="n">
        <v>854</v>
      </c>
      <c r="B857" t="n">
        <v>0</v>
      </c>
      <c r="C857" t="n">
        <v>0</v>
      </c>
    </row>
    <row r="858" spans="1:3">
      <c r="A858" t="n">
        <v>855</v>
      </c>
      <c r="B858" t="n">
        <v>0</v>
      </c>
      <c r="C858" t="n">
        <v>0</v>
      </c>
    </row>
    <row r="859" spans="1:3">
      <c r="A859" t="n">
        <v>856</v>
      </c>
      <c r="B859" t="n">
        <v>0</v>
      </c>
      <c r="C859" t="n">
        <v>0</v>
      </c>
    </row>
    <row r="860" spans="1:3">
      <c r="A860" t="n">
        <v>857</v>
      </c>
      <c r="B860" t="n">
        <v>0</v>
      </c>
      <c r="C860" t="n">
        <v>0</v>
      </c>
    </row>
    <row r="861" spans="1:3">
      <c r="A861" t="n">
        <v>858</v>
      </c>
      <c r="B861" t="n">
        <v>0</v>
      </c>
      <c r="C861" t="n">
        <v>0</v>
      </c>
    </row>
    <row r="862" spans="1:3">
      <c r="A862" t="n">
        <v>859</v>
      </c>
      <c r="B862" t="n">
        <v>0</v>
      </c>
      <c r="C862" t="n">
        <v>0</v>
      </c>
    </row>
    <row r="863" spans="1:3">
      <c r="A863" t="n">
        <v>860</v>
      </c>
      <c r="B863" t="n">
        <v>0</v>
      </c>
      <c r="C863" t="n">
        <v>0</v>
      </c>
    </row>
    <row r="864" spans="1:3">
      <c r="A864" t="n">
        <v>861</v>
      </c>
      <c r="B864" t="n">
        <v>0</v>
      </c>
      <c r="C864" t="n">
        <v>0</v>
      </c>
    </row>
    <row r="865" spans="1:3">
      <c r="A865" t="n">
        <v>862</v>
      </c>
      <c r="B865" t="n">
        <v>0</v>
      </c>
      <c r="C865" t="n">
        <v>0</v>
      </c>
    </row>
    <row r="866" spans="1:3">
      <c r="A866" t="n">
        <v>863</v>
      </c>
      <c r="B866" t="n">
        <v>0</v>
      </c>
      <c r="C866" t="n">
        <v>0</v>
      </c>
    </row>
    <row r="867" spans="1:3">
      <c r="A867" t="n">
        <v>864</v>
      </c>
      <c r="B867" t="n">
        <v>0</v>
      </c>
      <c r="C867" t="n">
        <v>0</v>
      </c>
    </row>
    <row r="868" spans="1:3">
      <c r="A868" t="n">
        <v>865</v>
      </c>
      <c r="B868" t="n">
        <v>0</v>
      </c>
      <c r="C868" t="n">
        <v>0</v>
      </c>
    </row>
    <row r="869" spans="1:3">
      <c r="A869" t="n">
        <v>866</v>
      </c>
      <c r="B869" t="n">
        <v>0</v>
      </c>
      <c r="C869" t="n">
        <v>0</v>
      </c>
    </row>
    <row r="870" spans="1:3">
      <c r="A870" t="n">
        <v>867</v>
      </c>
      <c r="B870" t="n">
        <v>0</v>
      </c>
      <c r="C870" t="n">
        <v>0</v>
      </c>
    </row>
    <row r="871" spans="1:3">
      <c r="A871" t="n">
        <v>868</v>
      </c>
      <c r="B871" t="n">
        <v>0</v>
      </c>
      <c r="C871" t="n">
        <v>0</v>
      </c>
    </row>
    <row r="872" spans="1:3">
      <c r="A872" t="n">
        <v>869</v>
      </c>
      <c r="B872" t="n">
        <v>0</v>
      </c>
      <c r="C872" t="n">
        <v>0</v>
      </c>
    </row>
    <row r="873" spans="1:3">
      <c r="A873" t="n">
        <v>870</v>
      </c>
      <c r="B873" t="n">
        <v>0</v>
      </c>
      <c r="C873" t="n">
        <v>0</v>
      </c>
    </row>
    <row r="874" spans="1:3">
      <c r="A874" t="n">
        <v>871</v>
      </c>
      <c r="B874" t="n">
        <v>0</v>
      </c>
      <c r="C874" t="n">
        <v>0</v>
      </c>
    </row>
    <row r="875" spans="1:3">
      <c r="A875" t="n">
        <v>872</v>
      </c>
      <c r="B875" t="n">
        <v>0</v>
      </c>
      <c r="C875" t="n">
        <v>0</v>
      </c>
    </row>
    <row r="876" spans="1:3">
      <c r="A876" t="n">
        <v>873</v>
      </c>
      <c r="B876" t="n">
        <v>0</v>
      </c>
      <c r="C876" t="n">
        <v>0</v>
      </c>
    </row>
    <row r="877" spans="1:3">
      <c r="A877" t="n">
        <v>874</v>
      </c>
      <c r="B877" t="n">
        <v>0</v>
      </c>
      <c r="C877" t="n">
        <v>0</v>
      </c>
    </row>
    <row r="878" spans="1:3">
      <c r="A878" t="n">
        <v>875</v>
      </c>
      <c r="B878" t="n">
        <v>0</v>
      </c>
      <c r="C878" t="n">
        <v>0</v>
      </c>
    </row>
    <row r="879" spans="1:3">
      <c r="A879" t="n">
        <v>876</v>
      </c>
      <c r="B879" t="n">
        <v>0</v>
      </c>
      <c r="C879" t="n">
        <v>0</v>
      </c>
    </row>
    <row r="880" spans="1:3">
      <c r="A880" t="n">
        <v>877</v>
      </c>
      <c r="B880" t="n">
        <v>0</v>
      </c>
      <c r="C880" t="n">
        <v>0</v>
      </c>
    </row>
    <row r="881" spans="1:3">
      <c r="A881" t="n">
        <v>878</v>
      </c>
      <c r="B881" t="n">
        <v>0</v>
      </c>
      <c r="C881" t="n">
        <v>0</v>
      </c>
    </row>
    <row r="882" spans="1:3">
      <c r="A882" t="n">
        <v>879</v>
      </c>
      <c r="B882" t="n">
        <v>0</v>
      </c>
      <c r="C882" t="n">
        <v>0</v>
      </c>
    </row>
    <row r="883" spans="1:3">
      <c r="A883" t="n">
        <v>880</v>
      </c>
      <c r="B883" t="n">
        <v>0</v>
      </c>
      <c r="C883" t="n">
        <v>0</v>
      </c>
    </row>
    <row r="884" spans="1:3">
      <c r="A884" t="n">
        <v>881</v>
      </c>
      <c r="B884" t="n">
        <v>0</v>
      </c>
      <c r="C884" t="n">
        <v>0</v>
      </c>
    </row>
    <row r="885" spans="1:3">
      <c r="A885" t="n">
        <v>882</v>
      </c>
      <c r="B885" t="n">
        <v>0</v>
      </c>
      <c r="C885" t="n">
        <v>0</v>
      </c>
    </row>
    <row r="886" spans="1:3">
      <c r="A886" t="n">
        <v>883</v>
      </c>
      <c r="B886" t="n">
        <v>0</v>
      </c>
      <c r="C886" t="n">
        <v>0</v>
      </c>
    </row>
    <row r="887" spans="1:3">
      <c r="A887" t="n">
        <v>884</v>
      </c>
      <c r="B887" t="n">
        <v>0</v>
      </c>
      <c r="C887" t="n">
        <v>0</v>
      </c>
    </row>
    <row r="888" spans="1:3">
      <c r="A888" t="n">
        <v>885</v>
      </c>
      <c r="B888" t="n">
        <v>0</v>
      </c>
      <c r="C888" t="n">
        <v>0</v>
      </c>
    </row>
    <row r="889" spans="1:3">
      <c r="A889" t="n">
        <v>886</v>
      </c>
      <c r="B889" t="n">
        <v>0</v>
      </c>
      <c r="C889" t="n">
        <v>0</v>
      </c>
    </row>
    <row r="890" spans="1:3">
      <c r="A890" t="n">
        <v>887</v>
      </c>
      <c r="B890" t="n">
        <v>0</v>
      </c>
      <c r="C890" t="n">
        <v>0</v>
      </c>
    </row>
    <row r="891" spans="1:3">
      <c r="A891" t="n">
        <v>888</v>
      </c>
      <c r="B891" t="n">
        <v>0</v>
      </c>
      <c r="C891" t="n">
        <v>0</v>
      </c>
    </row>
    <row r="892" spans="1:3">
      <c r="A892" t="n">
        <v>889</v>
      </c>
      <c r="B892" t="n">
        <v>0</v>
      </c>
      <c r="C892" t="n">
        <v>0</v>
      </c>
    </row>
    <row r="893" spans="1:3">
      <c r="A893" t="n">
        <v>890</v>
      </c>
      <c r="B893" t="n">
        <v>0</v>
      </c>
      <c r="C893" t="n">
        <v>0</v>
      </c>
    </row>
    <row r="894" spans="1:3">
      <c r="A894" t="n">
        <v>891</v>
      </c>
      <c r="B894" t="n">
        <v>0</v>
      </c>
      <c r="C894" t="n">
        <v>0</v>
      </c>
    </row>
    <row r="895" spans="1:3">
      <c r="A895" t="n">
        <v>892</v>
      </c>
      <c r="B895" t="n">
        <v>0</v>
      </c>
      <c r="C895" t="n">
        <v>0</v>
      </c>
    </row>
    <row r="896" spans="1:3">
      <c r="A896" t="n">
        <v>893</v>
      </c>
      <c r="B896" t="n">
        <v>0</v>
      </c>
      <c r="C896" t="n">
        <v>0</v>
      </c>
    </row>
    <row r="897" spans="1:3">
      <c r="A897" t="n">
        <v>894</v>
      </c>
      <c r="B897" t="n">
        <v>0</v>
      </c>
      <c r="C897" t="n">
        <v>0</v>
      </c>
    </row>
    <row r="898" spans="1:3">
      <c r="A898" t="n">
        <v>895</v>
      </c>
      <c r="B898" t="n">
        <v>0</v>
      </c>
      <c r="C898" t="n">
        <v>0</v>
      </c>
    </row>
    <row r="899" spans="1:3">
      <c r="A899" t="n">
        <v>896</v>
      </c>
      <c r="B899" t="n">
        <v>0</v>
      </c>
      <c r="C899" t="n">
        <v>0</v>
      </c>
    </row>
    <row r="900" spans="1:3">
      <c r="A900" t="n">
        <v>897</v>
      </c>
      <c r="B900" t="n">
        <v>0</v>
      </c>
      <c r="C900" t="n">
        <v>0</v>
      </c>
    </row>
    <row r="901" spans="1:3">
      <c r="A901" t="n">
        <v>898</v>
      </c>
      <c r="B901" t="n">
        <v>0</v>
      </c>
      <c r="C901" t="n">
        <v>0</v>
      </c>
    </row>
    <row r="902" spans="1:3">
      <c r="A902" t="n">
        <v>899</v>
      </c>
      <c r="B902" t="n">
        <v>0</v>
      </c>
      <c r="C902" t="n">
        <v>0</v>
      </c>
    </row>
    <row r="903" spans="1:3">
      <c r="A903" t="n">
        <v>900</v>
      </c>
      <c r="B903" t="n">
        <v>0</v>
      </c>
      <c r="C903" t="n">
        <v>0</v>
      </c>
    </row>
    <row r="904" spans="1:3">
      <c r="A904" t="n">
        <v>901</v>
      </c>
      <c r="B904" t="n">
        <v>0</v>
      </c>
      <c r="C904" t="n">
        <v>0</v>
      </c>
    </row>
    <row r="905" spans="1:3">
      <c r="A905" t="n">
        <v>902</v>
      </c>
      <c r="B905" t="n">
        <v>0</v>
      </c>
      <c r="C905" t="n">
        <v>0</v>
      </c>
    </row>
    <row r="906" spans="1:3">
      <c r="A906" t="n">
        <v>903</v>
      </c>
      <c r="B906" t="n">
        <v>0</v>
      </c>
      <c r="C906" t="n">
        <v>0</v>
      </c>
    </row>
    <row r="907" spans="1:3">
      <c r="A907" t="n">
        <v>904</v>
      </c>
      <c r="B907" t="n">
        <v>0</v>
      </c>
      <c r="C907" t="n">
        <v>0</v>
      </c>
    </row>
    <row r="908" spans="1:3">
      <c r="A908" t="n">
        <v>905</v>
      </c>
      <c r="B908" t="n">
        <v>0</v>
      </c>
      <c r="C908" t="n">
        <v>0</v>
      </c>
    </row>
    <row r="909" spans="1:3">
      <c r="A909" t="n">
        <v>906</v>
      </c>
      <c r="B909" t="n">
        <v>0</v>
      </c>
      <c r="C909" t="n">
        <v>0</v>
      </c>
    </row>
    <row r="910" spans="1:3">
      <c r="A910" t="n">
        <v>907</v>
      </c>
      <c r="B910" t="n">
        <v>0</v>
      </c>
      <c r="C910" t="n">
        <v>0</v>
      </c>
    </row>
    <row r="911" spans="1:3">
      <c r="A911" t="n">
        <v>908</v>
      </c>
      <c r="B911" t="n">
        <v>0</v>
      </c>
      <c r="C911" t="n">
        <v>0</v>
      </c>
    </row>
    <row r="912" spans="1:3">
      <c r="A912" t="n">
        <v>909</v>
      </c>
      <c r="B912" t="n">
        <v>0</v>
      </c>
      <c r="C912" t="n">
        <v>0</v>
      </c>
    </row>
    <row r="913" spans="1:3">
      <c r="A913" t="n">
        <v>910</v>
      </c>
      <c r="B913" t="n">
        <v>0</v>
      </c>
      <c r="C913" t="n">
        <v>0</v>
      </c>
    </row>
    <row r="914" spans="1:3">
      <c r="A914" t="n">
        <v>911</v>
      </c>
      <c r="B914" t="n">
        <v>0</v>
      </c>
      <c r="C914" t="n">
        <v>0</v>
      </c>
    </row>
    <row r="915" spans="1:3">
      <c r="A915" t="n">
        <v>912</v>
      </c>
      <c r="B915" t="n">
        <v>0</v>
      </c>
      <c r="C915" t="n">
        <v>0</v>
      </c>
    </row>
    <row r="916" spans="1:3">
      <c r="A916" t="n">
        <v>913</v>
      </c>
      <c r="B916" t="n">
        <v>0</v>
      </c>
      <c r="C916" t="n">
        <v>0</v>
      </c>
    </row>
    <row r="917" spans="1:3">
      <c r="A917" t="n">
        <v>914</v>
      </c>
      <c r="B917" t="n">
        <v>0</v>
      </c>
      <c r="C917" t="n">
        <v>0</v>
      </c>
    </row>
    <row r="918" spans="1:3">
      <c r="A918" t="n">
        <v>915</v>
      </c>
      <c r="B918" t="n">
        <v>0</v>
      </c>
      <c r="C918" t="n">
        <v>0</v>
      </c>
    </row>
    <row r="919" spans="1:3">
      <c r="A919" t="n">
        <v>916</v>
      </c>
      <c r="B919" t="n">
        <v>0</v>
      </c>
      <c r="C919" t="n">
        <v>0</v>
      </c>
    </row>
    <row r="920" spans="1:3">
      <c r="A920" t="n">
        <v>917</v>
      </c>
      <c r="B920" t="n">
        <v>0</v>
      </c>
      <c r="C920" t="n">
        <v>0</v>
      </c>
    </row>
    <row r="921" spans="1:3">
      <c r="A921" t="n">
        <v>918</v>
      </c>
      <c r="B921" t="n">
        <v>0</v>
      </c>
      <c r="C921" t="n">
        <v>0</v>
      </c>
    </row>
    <row r="922" spans="1:3">
      <c r="A922" t="n">
        <v>919</v>
      </c>
      <c r="B922" t="n">
        <v>0</v>
      </c>
      <c r="C922" t="n">
        <v>0</v>
      </c>
    </row>
    <row r="923" spans="1:3">
      <c r="A923" t="n">
        <v>920</v>
      </c>
      <c r="B923" t="n">
        <v>0</v>
      </c>
      <c r="C923" t="n">
        <v>0</v>
      </c>
    </row>
    <row r="924" spans="1:3">
      <c r="A924" t="n">
        <v>921</v>
      </c>
      <c r="B924" t="n">
        <v>0</v>
      </c>
      <c r="C924" t="n">
        <v>0</v>
      </c>
    </row>
    <row r="925" spans="1:3">
      <c r="A925" t="n">
        <v>922</v>
      </c>
      <c r="B925" t="n">
        <v>0</v>
      </c>
      <c r="C925" t="n">
        <v>0</v>
      </c>
    </row>
    <row r="926" spans="1:3">
      <c r="A926" t="n">
        <v>923</v>
      </c>
      <c r="B926" t="n">
        <v>0</v>
      </c>
      <c r="C926" t="n">
        <v>0</v>
      </c>
    </row>
    <row r="927" spans="1:3">
      <c r="A927" t="n">
        <v>924</v>
      </c>
      <c r="B927" t="n">
        <v>0</v>
      </c>
      <c r="C927" t="n">
        <v>0</v>
      </c>
    </row>
    <row r="928" spans="1:3">
      <c r="A928" t="n">
        <v>925</v>
      </c>
      <c r="B928" t="n">
        <v>0</v>
      </c>
      <c r="C928" t="n">
        <v>0</v>
      </c>
    </row>
    <row r="929" spans="1:3">
      <c r="A929" t="n">
        <v>926</v>
      </c>
      <c r="B929" t="n">
        <v>0</v>
      </c>
      <c r="C929" t="n">
        <v>0</v>
      </c>
    </row>
    <row r="930" spans="1:3">
      <c r="A930" t="n">
        <v>927</v>
      </c>
      <c r="B930" t="n">
        <v>0</v>
      </c>
      <c r="C930" t="n">
        <v>0</v>
      </c>
    </row>
    <row r="931" spans="1:3">
      <c r="A931" t="n">
        <v>928</v>
      </c>
      <c r="B931" t="n">
        <v>0</v>
      </c>
      <c r="C931" t="n">
        <v>0</v>
      </c>
    </row>
    <row r="932" spans="1:3">
      <c r="A932" t="n">
        <v>929</v>
      </c>
      <c r="B932" t="n">
        <v>0</v>
      </c>
      <c r="C932" t="n">
        <v>0</v>
      </c>
    </row>
    <row r="933" spans="1:3">
      <c r="A933" t="n">
        <v>930</v>
      </c>
      <c r="B933" t="n">
        <v>0</v>
      </c>
      <c r="C933" t="n">
        <v>0</v>
      </c>
    </row>
    <row r="934" spans="1:3">
      <c r="A934" t="n">
        <v>931</v>
      </c>
      <c r="B934" t="n">
        <v>0</v>
      </c>
      <c r="C934" t="n">
        <v>0</v>
      </c>
    </row>
    <row r="935" spans="1:3">
      <c r="A935" t="n">
        <v>932</v>
      </c>
      <c r="B935" t="n">
        <v>0</v>
      </c>
      <c r="C935" t="n">
        <v>0</v>
      </c>
    </row>
    <row r="936" spans="1:3">
      <c r="A936" t="n">
        <v>933</v>
      </c>
      <c r="B936" t="n">
        <v>0</v>
      </c>
      <c r="C936" t="n">
        <v>0</v>
      </c>
    </row>
    <row r="937" spans="1:3">
      <c r="A937" t="n">
        <v>934</v>
      </c>
      <c r="B937" t="n">
        <v>0</v>
      </c>
      <c r="C937" t="n">
        <v>0</v>
      </c>
    </row>
    <row r="938" spans="1:3">
      <c r="A938" t="n">
        <v>935</v>
      </c>
      <c r="B938" t="n">
        <v>0</v>
      </c>
      <c r="C938" t="n">
        <v>0</v>
      </c>
    </row>
    <row r="939" spans="1:3">
      <c r="A939" t="n">
        <v>936</v>
      </c>
      <c r="B939" t="n">
        <v>0</v>
      </c>
      <c r="C939" t="n">
        <v>0</v>
      </c>
    </row>
    <row r="940" spans="1:3">
      <c r="A940" t="n">
        <v>937</v>
      </c>
      <c r="B940" t="n">
        <v>0</v>
      </c>
      <c r="C940" t="n">
        <v>0</v>
      </c>
    </row>
    <row r="941" spans="1:3">
      <c r="A941" t="n">
        <v>938</v>
      </c>
      <c r="B941" t="n">
        <v>0</v>
      </c>
      <c r="C941" t="n">
        <v>0</v>
      </c>
    </row>
    <row r="942" spans="1:3">
      <c r="A942" t="n">
        <v>939</v>
      </c>
      <c r="B942" t="n">
        <v>0</v>
      </c>
      <c r="C942" t="n">
        <v>0</v>
      </c>
    </row>
    <row r="943" spans="1:3">
      <c r="A943" t="n">
        <v>940</v>
      </c>
      <c r="B943" t="n">
        <v>0</v>
      </c>
      <c r="C943" t="n">
        <v>0</v>
      </c>
    </row>
    <row r="944" spans="1:3">
      <c r="A944" t="n">
        <v>941</v>
      </c>
      <c r="B944" t="n">
        <v>0</v>
      </c>
      <c r="C944" t="n">
        <v>0</v>
      </c>
    </row>
    <row r="945" spans="1:3">
      <c r="A945" t="n">
        <v>942</v>
      </c>
      <c r="B945" t="n">
        <v>0</v>
      </c>
      <c r="C945" t="n">
        <v>0</v>
      </c>
    </row>
    <row r="946" spans="1:3">
      <c r="A946" t="n">
        <v>943</v>
      </c>
      <c r="B946" t="n">
        <v>0</v>
      </c>
      <c r="C946" t="n">
        <v>0</v>
      </c>
    </row>
    <row r="947" spans="1:3">
      <c r="A947" t="n">
        <v>944</v>
      </c>
      <c r="B947" t="n">
        <v>0</v>
      </c>
      <c r="C947" t="n">
        <v>0</v>
      </c>
    </row>
    <row r="948" spans="1:3">
      <c r="A948" t="n">
        <v>945</v>
      </c>
      <c r="B948" t="n">
        <v>0</v>
      </c>
      <c r="C948" t="n">
        <v>0</v>
      </c>
    </row>
    <row r="949" spans="1:3">
      <c r="A949" t="n">
        <v>946</v>
      </c>
      <c r="B949" t="n">
        <v>0</v>
      </c>
      <c r="C949" t="n">
        <v>0</v>
      </c>
    </row>
    <row r="950" spans="1:3">
      <c r="A950" t="n">
        <v>947</v>
      </c>
      <c r="B950" t="n">
        <v>0</v>
      </c>
      <c r="C950" t="n">
        <v>0</v>
      </c>
    </row>
    <row r="951" spans="1:3">
      <c r="A951" t="n">
        <v>948</v>
      </c>
      <c r="B951" t="n">
        <v>0</v>
      </c>
      <c r="C951" t="n">
        <v>0</v>
      </c>
    </row>
    <row r="952" spans="1:3">
      <c r="A952" t="n">
        <v>949</v>
      </c>
      <c r="B952" t="n">
        <v>0</v>
      </c>
      <c r="C952" t="n">
        <v>0</v>
      </c>
    </row>
    <row r="953" spans="1:3">
      <c r="A953" t="n">
        <v>950</v>
      </c>
      <c r="B953" t="n">
        <v>0</v>
      </c>
      <c r="C953" t="n">
        <v>0</v>
      </c>
    </row>
    <row r="954" spans="1:3">
      <c r="A954" t="n">
        <v>951</v>
      </c>
      <c r="B954" t="n">
        <v>0</v>
      </c>
      <c r="C954" t="n">
        <v>0</v>
      </c>
    </row>
    <row r="955" spans="1:3">
      <c r="A955" t="n">
        <v>952</v>
      </c>
      <c r="B955" t="n">
        <v>0</v>
      </c>
      <c r="C955" t="n">
        <v>0</v>
      </c>
    </row>
    <row r="956" spans="1:3">
      <c r="A956" t="n">
        <v>953</v>
      </c>
      <c r="B956" t="n">
        <v>0</v>
      </c>
      <c r="C956" t="n">
        <v>0</v>
      </c>
    </row>
    <row r="957" spans="1:3">
      <c r="A957" t="n">
        <v>954</v>
      </c>
      <c r="B957" t="n">
        <v>0</v>
      </c>
      <c r="C957" t="n">
        <v>0</v>
      </c>
    </row>
    <row r="958" spans="1:3">
      <c r="A958" t="n">
        <v>955</v>
      </c>
      <c r="B958" t="n">
        <v>0</v>
      </c>
      <c r="C958" t="n">
        <v>0</v>
      </c>
    </row>
    <row r="959" spans="1:3">
      <c r="A959" t="n">
        <v>956</v>
      </c>
      <c r="B959" t="n">
        <v>0</v>
      </c>
      <c r="C959" t="n">
        <v>0</v>
      </c>
    </row>
    <row r="960" spans="1:3">
      <c r="A960" t="n">
        <v>957</v>
      </c>
      <c r="B960" t="n">
        <v>0</v>
      </c>
      <c r="C960" t="n">
        <v>0</v>
      </c>
    </row>
    <row r="961" spans="1:3">
      <c r="A961" t="n">
        <v>958</v>
      </c>
      <c r="B961" t="n">
        <v>0</v>
      </c>
      <c r="C961" t="n">
        <v>0</v>
      </c>
    </row>
    <row r="962" spans="1:3">
      <c r="A962" t="n">
        <v>959</v>
      </c>
      <c r="B962" t="n">
        <v>0</v>
      </c>
      <c r="C962" t="n">
        <v>0</v>
      </c>
    </row>
    <row r="963" spans="1:3">
      <c r="A963" t="n">
        <v>960</v>
      </c>
      <c r="B963" t="n">
        <v>0</v>
      </c>
      <c r="C963" t="n">
        <v>0</v>
      </c>
    </row>
    <row r="964" spans="1:3">
      <c r="A964" t="n">
        <v>961</v>
      </c>
      <c r="B964" t="n">
        <v>0</v>
      </c>
      <c r="C964" t="n">
        <v>0</v>
      </c>
    </row>
    <row r="965" spans="1:3">
      <c r="A965" t="n">
        <v>962</v>
      </c>
      <c r="B965" t="n">
        <v>0</v>
      </c>
      <c r="C965" t="n">
        <v>0</v>
      </c>
    </row>
    <row r="966" spans="1:3">
      <c r="A966" t="n">
        <v>963</v>
      </c>
      <c r="B966" t="n">
        <v>0</v>
      </c>
      <c r="C966" t="n">
        <v>0</v>
      </c>
    </row>
    <row r="967" spans="1:3">
      <c r="A967" t="n">
        <v>964</v>
      </c>
      <c r="B967" t="n">
        <v>0</v>
      </c>
      <c r="C967" t="n">
        <v>0</v>
      </c>
    </row>
    <row r="968" spans="1:3">
      <c r="A968" t="n">
        <v>965</v>
      </c>
      <c r="B968" t="n">
        <v>0</v>
      </c>
      <c r="C968" t="n">
        <v>0</v>
      </c>
    </row>
    <row r="969" spans="1:3">
      <c r="A969" t="n">
        <v>966</v>
      </c>
      <c r="B969" t="n">
        <v>0</v>
      </c>
      <c r="C969" t="n">
        <v>0</v>
      </c>
    </row>
    <row r="970" spans="1:3">
      <c r="A970" t="n">
        <v>967</v>
      </c>
      <c r="B970" t="n">
        <v>0</v>
      </c>
      <c r="C970" t="n">
        <v>0</v>
      </c>
    </row>
    <row r="971" spans="1:3">
      <c r="A971" t="n">
        <v>968</v>
      </c>
      <c r="B971" t="n">
        <v>0</v>
      </c>
      <c r="C971" t="n">
        <v>0</v>
      </c>
    </row>
    <row r="972" spans="1:3">
      <c r="A972" t="n">
        <v>969</v>
      </c>
      <c r="B972" t="n">
        <v>0</v>
      </c>
      <c r="C972" t="n">
        <v>0</v>
      </c>
    </row>
    <row r="973" spans="1:3">
      <c r="A973" t="n">
        <v>970</v>
      </c>
      <c r="B973" t="n">
        <v>0</v>
      </c>
      <c r="C973" t="n">
        <v>0</v>
      </c>
    </row>
    <row r="974" spans="1:3">
      <c r="A974" t="n">
        <v>971</v>
      </c>
      <c r="B974" t="n">
        <v>0</v>
      </c>
      <c r="C974" t="n">
        <v>0</v>
      </c>
    </row>
    <row r="975" spans="1:3">
      <c r="A975" t="n">
        <v>972</v>
      </c>
      <c r="B975" t="n">
        <v>0</v>
      </c>
      <c r="C975" t="n">
        <v>0</v>
      </c>
    </row>
    <row r="976" spans="1:3">
      <c r="A976" t="n">
        <v>973</v>
      </c>
      <c r="B976" t="n">
        <v>0</v>
      </c>
      <c r="C976" t="n">
        <v>0</v>
      </c>
    </row>
    <row r="977" spans="1:3">
      <c r="A977" t="n">
        <v>974</v>
      </c>
      <c r="B977" t="n">
        <v>0</v>
      </c>
      <c r="C977" t="n">
        <v>0</v>
      </c>
    </row>
    <row r="978" spans="1:3">
      <c r="A978" t="n">
        <v>975</v>
      </c>
      <c r="B978" t="n">
        <v>0</v>
      </c>
      <c r="C978" t="n">
        <v>0</v>
      </c>
    </row>
    <row r="979" spans="1:3">
      <c r="A979" t="n">
        <v>976</v>
      </c>
      <c r="B979" t="n">
        <v>0</v>
      </c>
      <c r="C979" t="n">
        <v>0</v>
      </c>
    </row>
    <row r="980" spans="1:3">
      <c r="A980" t="n">
        <v>977</v>
      </c>
      <c r="B980" t="n">
        <v>0</v>
      </c>
      <c r="C980" t="n">
        <v>0</v>
      </c>
    </row>
    <row r="981" spans="1:3">
      <c r="A981" t="n">
        <v>978</v>
      </c>
      <c r="B981" t="n">
        <v>0</v>
      </c>
      <c r="C981" t="n">
        <v>0</v>
      </c>
    </row>
    <row r="982" spans="1:3">
      <c r="A982" t="n">
        <v>979</v>
      </c>
      <c r="B982" t="n">
        <v>0</v>
      </c>
      <c r="C982" t="n">
        <v>0</v>
      </c>
    </row>
    <row r="983" spans="1:3">
      <c r="A983" t="n">
        <v>980</v>
      </c>
      <c r="B983" t="n">
        <v>0</v>
      </c>
      <c r="C983" t="n">
        <v>0</v>
      </c>
    </row>
    <row r="984" spans="1:3">
      <c r="A984" t="n">
        <v>981</v>
      </c>
      <c r="B984" t="n">
        <v>0</v>
      </c>
      <c r="C984" t="n">
        <v>0</v>
      </c>
    </row>
    <row r="985" spans="1:3">
      <c r="A985" t="n">
        <v>982</v>
      </c>
      <c r="B985" t="n">
        <v>0</v>
      </c>
      <c r="C985" t="n">
        <v>0</v>
      </c>
    </row>
    <row r="986" spans="1:3">
      <c r="A986" t="n">
        <v>983</v>
      </c>
      <c r="B986" t="n">
        <v>0</v>
      </c>
      <c r="C986" t="n">
        <v>0</v>
      </c>
    </row>
    <row r="987" spans="1:3">
      <c r="A987" t="n">
        <v>984</v>
      </c>
      <c r="B987" t="n">
        <v>0</v>
      </c>
      <c r="C987" t="n">
        <v>0</v>
      </c>
    </row>
    <row r="988" spans="1:3">
      <c r="A988" t="n">
        <v>985</v>
      </c>
      <c r="B988" t="n">
        <v>0</v>
      </c>
      <c r="C988" t="n">
        <v>0</v>
      </c>
    </row>
    <row r="989" spans="1:3">
      <c r="A989" t="n">
        <v>986</v>
      </c>
      <c r="B989" t="n">
        <v>0</v>
      </c>
      <c r="C989" t="n">
        <v>0</v>
      </c>
    </row>
    <row r="990" spans="1:3">
      <c r="A990" t="n">
        <v>987</v>
      </c>
      <c r="B990" t="n">
        <v>0</v>
      </c>
      <c r="C990" t="n">
        <v>0</v>
      </c>
    </row>
    <row r="991" spans="1:3">
      <c r="A991" t="n">
        <v>988</v>
      </c>
      <c r="B991" t="n">
        <v>0</v>
      </c>
      <c r="C991" t="n">
        <v>0</v>
      </c>
    </row>
    <row r="992" spans="1:3">
      <c r="A992" t="n">
        <v>989</v>
      </c>
      <c r="B992" t="n">
        <v>0</v>
      </c>
      <c r="C992" t="n">
        <v>0</v>
      </c>
    </row>
    <row r="993" spans="1:3">
      <c r="A993" t="n">
        <v>990</v>
      </c>
      <c r="B993" t="n">
        <v>0</v>
      </c>
      <c r="C993" t="n">
        <v>0</v>
      </c>
    </row>
    <row r="994" spans="1:3">
      <c r="A994" t="n">
        <v>991</v>
      </c>
      <c r="B994" t="n">
        <v>0</v>
      </c>
      <c r="C994" t="n">
        <v>0</v>
      </c>
    </row>
    <row r="995" spans="1:3">
      <c r="A995" t="n">
        <v>992</v>
      </c>
      <c r="B995" t="n">
        <v>0</v>
      </c>
      <c r="C995" t="n">
        <v>0</v>
      </c>
    </row>
    <row r="996" spans="1:3">
      <c r="A996" t="n">
        <v>993</v>
      </c>
      <c r="B996" t="n">
        <v>0</v>
      </c>
      <c r="C996" t="n">
        <v>0</v>
      </c>
    </row>
    <row r="997" spans="1:3">
      <c r="A997" t="n">
        <v>994</v>
      </c>
      <c r="B997" t="n">
        <v>0</v>
      </c>
      <c r="C997" t="n">
        <v>0</v>
      </c>
    </row>
    <row r="998" spans="1:3">
      <c r="A998" t="n">
        <v>995</v>
      </c>
      <c r="B998" t="n">
        <v>0</v>
      </c>
      <c r="C998" t="n">
        <v>0</v>
      </c>
    </row>
    <row r="999" spans="1:3">
      <c r="A999" t="n">
        <v>996</v>
      </c>
      <c r="B999" t="n">
        <v>0</v>
      </c>
      <c r="C999" t="n">
        <v>0</v>
      </c>
    </row>
    <row r="1000" spans="1:3">
      <c r="A1000" t="n">
        <v>997</v>
      </c>
      <c r="B1000" t="n">
        <v>0</v>
      </c>
      <c r="C1000" t="n">
        <v>0</v>
      </c>
    </row>
    <row r="1001" spans="1:3">
      <c r="A1001" t="n">
        <v>998</v>
      </c>
      <c r="B1001" t="n">
        <v>0</v>
      </c>
      <c r="C1001" t="n">
        <v>0</v>
      </c>
    </row>
    <row r="1002" spans="1:3">
      <c r="A1002" t="n">
        <v>999</v>
      </c>
      <c r="B1002" t="n">
        <v>0</v>
      </c>
      <c r="C1002" t="n">
        <v>0</v>
      </c>
    </row>
    <row r="1003" spans="1:3">
      <c r="A1003" t="n">
        <v>1000</v>
      </c>
      <c r="B1003" t="n">
        <v>0</v>
      </c>
      <c r="C1003" t="n">
        <v>0</v>
      </c>
    </row>
    <row r="1004" spans="1:3">
      <c r="A1004" t="n">
        <v>1001</v>
      </c>
      <c r="B1004" t="n">
        <v>0</v>
      </c>
      <c r="C1004" t="n">
        <v>0</v>
      </c>
    </row>
    <row r="1005" spans="1:3">
      <c r="A1005" t="n">
        <v>1002</v>
      </c>
      <c r="B1005" t="n">
        <v>0</v>
      </c>
      <c r="C1005" t="n">
        <v>0</v>
      </c>
    </row>
    <row r="1006" spans="1:3">
      <c r="A1006" t="n">
        <v>1003</v>
      </c>
      <c r="B1006" t="n">
        <v>0</v>
      </c>
      <c r="C1006" t="n">
        <v>0</v>
      </c>
    </row>
    <row r="1007" spans="1:3">
      <c r="A1007" t="n">
        <v>1004</v>
      </c>
      <c r="B1007" t="n">
        <v>0</v>
      </c>
      <c r="C1007" t="n">
        <v>0</v>
      </c>
    </row>
    <row r="1008" spans="1:3">
      <c r="A1008" t="n">
        <v>1005</v>
      </c>
      <c r="B1008" t="n">
        <v>0</v>
      </c>
      <c r="C1008" t="n">
        <v>0</v>
      </c>
    </row>
    <row r="1009" spans="1:3">
      <c r="A1009" t="n">
        <v>1006</v>
      </c>
      <c r="B1009" t="n">
        <v>0</v>
      </c>
      <c r="C1009" t="n">
        <v>0</v>
      </c>
    </row>
    <row r="1010" spans="1:3">
      <c r="A1010" t="n">
        <v>1007</v>
      </c>
      <c r="B1010" t="n">
        <v>0</v>
      </c>
      <c r="C1010" t="n">
        <v>0</v>
      </c>
    </row>
    <row r="1011" spans="1:3">
      <c r="A1011" t="n">
        <v>1008</v>
      </c>
      <c r="B1011" t="n">
        <v>0</v>
      </c>
      <c r="C1011" t="n">
        <v>0</v>
      </c>
    </row>
    <row r="1012" spans="1:3">
      <c r="A1012" t="n">
        <v>1009</v>
      </c>
      <c r="B1012" t="n">
        <v>0</v>
      </c>
      <c r="C1012" t="n">
        <v>0</v>
      </c>
    </row>
    <row r="1013" spans="1:3">
      <c r="A1013" t="n">
        <v>1010</v>
      </c>
      <c r="B1013" t="n">
        <v>0</v>
      </c>
      <c r="C1013" t="n">
        <v>0</v>
      </c>
    </row>
    <row r="1014" spans="1:3">
      <c r="A1014" t="n">
        <v>1011</v>
      </c>
      <c r="B1014" t="n">
        <v>0</v>
      </c>
      <c r="C1014" t="n">
        <v>0</v>
      </c>
    </row>
    <row r="1015" spans="1:3">
      <c r="A1015" t="n">
        <v>1012</v>
      </c>
      <c r="B1015" t="n">
        <v>0</v>
      </c>
      <c r="C1015" t="n">
        <v>0</v>
      </c>
    </row>
    <row r="1016" spans="1:3">
      <c r="A1016" t="n">
        <v>1013</v>
      </c>
      <c r="B1016" t="n">
        <v>0</v>
      </c>
      <c r="C1016" t="n">
        <v>0</v>
      </c>
    </row>
    <row r="1017" spans="1:3">
      <c r="A1017" t="n">
        <v>1014</v>
      </c>
      <c r="B1017" t="n">
        <v>0</v>
      </c>
      <c r="C1017" t="n">
        <v>0</v>
      </c>
    </row>
    <row r="1018" spans="1:3">
      <c r="A1018" t="n">
        <v>1015</v>
      </c>
      <c r="B1018" t="n">
        <v>0</v>
      </c>
      <c r="C1018" t="n">
        <v>0</v>
      </c>
    </row>
    <row r="1019" spans="1:3">
      <c r="A1019" t="n">
        <v>1016</v>
      </c>
      <c r="B1019" t="n">
        <v>0</v>
      </c>
      <c r="C1019" t="n">
        <v>0</v>
      </c>
    </row>
    <row r="1020" spans="1:3">
      <c r="A1020" t="n">
        <v>1017</v>
      </c>
      <c r="B1020" t="n">
        <v>0</v>
      </c>
      <c r="C1020" t="n">
        <v>0</v>
      </c>
    </row>
    <row r="1021" spans="1:3">
      <c r="A1021" t="n">
        <v>1018</v>
      </c>
      <c r="B1021" t="n">
        <v>0</v>
      </c>
      <c r="C1021" t="n">
        <v>0</v>
      </c>
    </row>
    <row r="1022" spans="1:3">
      <c r="A1022" t="n">
        <v>1019</v>
      </c>
      <c r="B1022" t="n">
        <v>0</v>
      </c>
      <c r="C1022" t="n">
        <v>0</v>
      </c>
    </row>
    <row r="1023" spans="1:3">
      <c r="A1023" t="n">
        <v>1020</v>
      </c>
      <c r="B1023" t="n">
        <v>0</v>
      </c>
      <c r="C1023" t="n">
        <v>0</v>
      </c>
    </row>
    <row r="1024" spans="1:3">
      <c r="A1024" t="n">
        <v>1021</v>
      </c>
      <c r="B1024" t="n">
        <v>0</v>
      </c>
      <c r="C1024" t="n">
        <v>0</v>
      </c>
    </row>
    <row r="1025" spans="1:3">
      <c r="A1025" t="n">
        <v>1022</v>
      </c>
      <c r="B1025" t="n">
        <v>0</v>
      </c>
      <c r="C1025" t="n">
        <v>0</v>
      </c>
    </row>
    <row r="1026" spans="1:3">
      <c r="A1026" t="n">
        <v>1023</v>
      </c>
      <c r="B1026" t="n">
        <v>0</v>
      </c>
      <c r="C1026" t="n">
        <v>0</v>
      </c>
    </row>
    <row r="1027" spans="1:3">
      <c r="A1027" t="n">
        <v>1024</v>
      </c>
      <c r="B1027" t="n">
        <v>0</v>
      </c>
      <c r="C1027" t="n">
        <v>0</v>
      </c>
    </row>
    <row r="1028" spans="1:3">
      <c r="A1028" t="n">
        <v>1025</v>
      </c>
      <c r="B1028" t="n">
        <v>0</v>
      </c>
      <c r="C1028" t="n">
        <v>0</v>
      </c>
    </row>
    <row r="1029" spans="1:3">
      <c r="A1029" t="n">
        <v>1026</v>
      </c>
      <c r="B1029" t="n">
        <v>0</v>
      </c>
      <c r="C1029" t="n">
        <v>0</v>
      </c>
    </row>
    <row r="1030" spans="1:3">
      <c r="A1030" t="n">
        <v>1027</v>
      </c>
      <c r="B1030" t="n">
        <v>0</v>
      </c>
      <c r="C1030" t="n">
        <v>0</v>
      </c>
    </row>
    <row r="1031" spans="1:3">
      <c r="A1031" t="n">
        <v>1028</v>
      </c>
      <c r="B1031" t="n">
        <v>0</v>
      </c>
      <c r="C1031" t="n">
        <v>0</v>
      </c>
    </row>
    <row r="1032" spans="1:3">
      <c r="A1032" t="n">
        <v>1029</v>
      </c>
      <c r="B1032" t="n">
        <v>0</v>
      </c>
      <c r="C1032" t="n">
        <v>0</v>
      </c>
    </row>
    <row r="1033" spans="1:3">
      <c r="A1033" t="n">
        <v>1030</v>
      </c>
      <c r="B1033" t="n">
        <v>0</v>
      </c>
      <c r="C1033" t="n">
        <v>0</v>
      </c>
    </row>
    <row r="1034" spans="1:3">
      <c r="A1034" t="n">
        <v>1031</v>
      </c>
      <c r="B1034" t="n">
        <v>0</v>
      </c>
      <c r="C1034" t="n">
        <v>0</v>
      </c>
    </row>
    <row r="1035" spans="1:3">
      <c r="A1035" t="n">
        <v>1032</v>
      </c>
      <c r="B1035" t="n">
        <v>0</v>
      </c>
      <c r="C1035" t="n">
        <v>0</v>
      </c>
    </row>
    <row r="1036" spans="1:3">
      <c r="A1036" t="n">
        <v>1033</v>
      </c>
      <c r="B1036" t="n">
        <v>0</v>
      </c>
      <c r="C1036" t="n">
        <v>0</v>
      </c>
    </row>
    <row r="1037" spans="1:3">
      <c r="A1037" t="n">
        <v>1034</v>
      </c>
      <c r="B1037" t="n">
        <v>0</v>
      </c>
      <c r="C1037" t="n">
        <v>0</v>
      </c>
    </row>
    <row r="1038" spans="1:3">
      <c r="A1038" t="n">
        <v>1035</v>
      </c>
      <c r="B1038" t="n">
        <v>0</v>
      </c>
      <c r="C1038" t="n">
        <v>0</v>
      </c>
    </row>
    <row r="1039" spans="1:3">
      <c r="A1039" t="n">
        <v>1036</v>
      </c>
      <c r="B1039" t="n">
        <v>0</v>
      </c>
      <c r="C1039" t="n">
        <v>0</v>
      </c>
    </row>
    <row r="1040" spans="1:3">
      <c r="A1040" t="n">
        <v>1037</v>
      </c>
      <c r="B1040" t="n">
        <v>0</v>
      </c>
      <c r="C1040" t="n">
        <v>0</v>
      </c>
    </row>
    <row r="1041" spans="1:3">
      <c r="A1041" t="n">
        <v>1038</v>
      </c>
      <c r="B1041" t="n">
        <v>0</v>
      </c>
      <c r="C1041" t="n">
        <v>0</v>
      </c>
    </row>
    <row r="1042" spans="1:3">
      <c r="A1042" t="n">
        <v>1039</v>
      </c>
      <c r="B1042" t="n">
        <v>0</v>
      </c>
      <c r="C1042" t="n">
        <v>0</v>
      </c>
    </row>
    <row r="1043" spans="1:3">
      <c r="A1043" t="n">
        <v>1040</v>
      </c>
      <c r="B1043" t="n">
        <v>0</v>
      </c>
      <c r="C1043" t="n">
        <v>0</v>
      </c>
    </row>
    <row r="1044" spans="1:3">
      <c r="A1044" t="n">
        <v>1041</v>
      </c>
      <c r="B1044" t="n">
        <v>0</v>
      </c>
      <c r="C1044" t="n">
        <v>0</v>
      </c>
    </row>
    <row r="1045" spans="1:3">
      <c r="A1045" t="n">
        <v>1042</v>
      </c>
      <c r="B1045" t="n">
        <v>0</v>
      </c>
      <c r="C1045" t="n">
        <v>0</v>
      </c>
    </row>
    <row r="1046" spans="1:3">
      <c r="A1046" t="n">
        <v>1043</v>
      </c>
      <c r="B1046" t="n">
        <v>0</v>
      </c>
      <c r="C1046" t="n">
        <v>0</v>
      </c>
    </row>
    <row r="1047" spans="1:3">
      <c r="A1047" t="n">
        <v>1044</v>
      </c>
      <c r="B1047" t="n">
        <v>0</v>
      </c>
      <c r="C1047" t="n">
        <v>0</v>
      </c>
    </row>
    <row r="1048" spans="1:3">
      <c r="A1048" t="n">
        <v>1045</v>
      </c>
      <c r="B1048" t="n">
        <v>0</v>
      </c>
      <c r="C1048" t="n">
        <v>0</v>
      </c>
    </row>
    <row r="1049" spans="1:3">
      <c r="A1049" t="n">
        <v>1046</v>
      </c>
      <c r="B1049" t="n">
        <v>0</v>
      </c>
      <c r="C1049" t="n">
        <v>0</v>
      </c>
    </row>
    <row r="1050" spans="1:3">
      <c r="A1050" t="n">
        <v>1047</v>
      </c>
      <c r="B1050" t="n">
        <v>0</v>
      </c>
      <c r="C1050" t="n">
        <v>0</v>
      </c>
    </row>
    <row r="1051" spans="1:3">
      <c r="A1051" t="n">
        <v>1048</v>
      </c>
      <c r="B1051" t="n">
        <v>0</v>
      </c>
      <c r="C1051" t="n">
        <v>0</v>
      </c>
    </row>
    <row r="1052" spans="1:3">
      <c r="A1052" t="n">
        <v>1049</v>
      </c>
      <c r="B1052" t="n">
        <v>0</v>
      </c>
      <c r="C1052" t="n">
        <v>0</v>
      </c>
    </row>
    <row r="1053" spans="1:3">
      <c r="A1053" t="n">
        <v>1050</v>
      </c>
      <c r="B1053" t="n">
        <v>0</v>
      </c>
      <c r="C1053" t="n">
        <v>0</v>
      </c>
    </row>
    <row r="1054" spans="1:3">
      <c r="A1054" t="n">
        <v>1051</v>
      </c>
      <c r="B1054" t="n">
        <v>0</v>
      </c>
      <c r="C1054" t="n">
        <v>0</v>
      </c>
    </row>
    <row r="1055" spans="1:3">
      <c r="A1055" t="n">
        <v>1052</v>
      </c>
      <c r="B1055" t="n">
        <v>0</v>
      </c>
      <c r="C1055" t="n">
        <v>0</v>
      </c>
    </row>
    <row r="1056" spans="1:3">
      <c r="A1056" t="n">
        <v>1053</v>
      </c>
      <c r="B1056" t="n">
        <v>0</v>
      </c>
      <c r="C1056" t="n">
        <v>0</v>
      </c>
    </row>
    <row r="1057" spans="1:3">
      <c r="A1057" t="n">
        <v>1054</v>
      </c>
      <c r="B1057" t="n">
        <v>0</v>
      </c>
      <c r="C1057" t="n">
        <v>0</v>
      </c>
    </row>
    <row r="1058" spans="1:3">
      <c r="A1058" t="n">
        <v>1055</v>
      </c>
      <c r="B1058" t="n">
        <v>0</v>
      </c>
      <c r="C1058" t="n">
        <v>0</v>
      </c>
    </row>
    <row r="1059" spans="1:3">
      <c r="A1059" t="n">
        <v>1056</v>
      </c>
      <c r="B1059" t="n">
        <v>0</v>
      </c>
      <c r="C1059" t="n">
        <v>0</v>
      </c>
    </row>
    <row r="1060" spans="1:3">
      <c r="A1060" t="n">
        <v>1057</v>
      </c>
      <c r="B1060" t="n">
        <v>0</v>
      </c>
      <c r="C1060" t="n">
        <v>0</v>
      </c>
    </row>
    <row r="1061" spans="1:3">
      <c r="A1061" t="n">
        <v>1058</v>
      </c>
      <c r="B1061" t="n">
        <v>0</v>
      </c>
      <c r="C1061" t="n">
        <v>0</v>
      </c>
    </row>
    <row r="1062" spans="1:3">
      <c r="A1062" t="n">
        <v>1059</v>
      </c>
      <c r="B1062" t="n">
        <v>0</v>
      </c>
      <c r="C1062" t="n">
        <v>0</v>
      </c>
    </row>
    <row r="1063" spans="1:3">
      <c r="A1063" t="n">
        <v>1060</v>
      </c>
      <c r="B1063" t="n">
        <v>0</v>
      </c>
      <c r="C1063" t="n">
        <v>0</v>
      </c>
    </row>
    <row r="1064" spans="1:3">
      <c r="A1064" t="n">
        <v>1061</v>
      </c>
      <c r="B1064" t="n">
        <v>0</v>
      </c>
      <c r="C1064" t="n">
        <v>0</v>
      </c>
    </row>
    <row r="1065" spans="1:3">
      <c r="A1065" t="n">
        <v>1062</v>
      </c>
      <c r="B1065" t="n">
        <v>0</v>
      </c>
      <c r="C1065" t="n">
        <v>0</v>
      </c>
    </row>
    <row r="1066" spans="1:3">
      <c r="A1066" t="n">
        <v>1063</v>
      </c>
      <c r="B1066" t="n">
        <v>0</v>
      </c>
      <c r="C1066" t="n">
        <v>0</v>
      </c>
    </row>
    <row r="1067" spans="1:3">
      <c r="A1067" t="n">
        <v>1064</v>
      </c>
      <c r="B1067" t="n">
        <v>0</v>
      </c>
      <c r="C1067" t="n">
        <v>0</v>
      </c>
    </row>
    <row r="1068" spans="1:3">
      <c r="A1068" t="n">
        <v>1065</v>
      </c>
      <c r="B1068" t="n">
        <v>0</v>
      </c>
      <c r="C1068" t="n">
        <v>0</v>
      </c>
    </row>
    <row r="1069" spans="1:3">
      <c r="A1069" t="n">
        <v>1066</v>
      </c>
      <c r="B1069" t="n">
        <v>0</v>
      </c>
      <c r="C1069" t="n">
        <v>0</v>
      </c>
    </row>
    <row r="1070" spans="1:3">
      <c r="A1070" t="n">
        <v>1067</v>
      </c>
      <c r="B1070" t="n">
        <v>0</v>
      </c>
      <c r="C1070" t="n">
        <v>0</v>
      </c>
    </row>
    <row r="1071" spans="1:3">
      <c r="A1071" t="n">
        <v>1068</v>
      </c>
      <c r="B1071" t="n">
        <v>0</v>
      </c>
      <c r="C1071" t="n">
        <v>0</v>
      </c>
    </row>
    <row r="1072" spans="1:3">
      <c r="A1072" t="n">
        <v>1069</v>
      </c>
      <c r="B1072" t="n">
        <v>0</v>
      </c>
      <c r="C1072" t="n">
        <v>0</v>
      </c>
    </row>
    <row r="1073" spans="1:3">
      <c r="A1073" t="n">
        <v>1070</v>
      </c>
      <c r="B1073" t="n">
        <v>0</v>
      </c>
      <c r="C1073" t="n">
        <v>0</v>
      </c>
    </row>
    <row r="1074" spans="1:3">
      <c r="A1074" t="n">
        <v>1071</v>
      </c>
      <c r="B1074" t="n">
        <v>0</v>
      </c>
      <c r="C1074" t="n">
        <v>0</v>
      </c>
    </row>
    <row r="1075" spans="1:3">
      <c r="A1075" t="n">
        <v>1072</v>
      </c>
      <c r="B1075" t="n">
        <v>0</v>
      </c>
      <c r="C1075" t="n">
        <v>0</v>
      </c>
    </row>
    <row r="1076" spans="1:3">
      <c r="A1076" t="n">
        <v>1073</v>
      </c>
      <c r="B1076" t="n">
        <v>0</v>
      </c>
      <c r="C1076" t="n">
        <v>0</v>
      </c>
    </row>
    <row r="1077" spans="1:3">
      <c r="A1077" t="n">
        <v>1074</v>
      </c>
      <c r="B1077" t="n">
        <v>0</v>
      </c>
      <c r="C1077" t="n">
        <v>0</v>
      </c>
    </row>
    <row r="1078" spans="1:3">
      <c r="A1078" t="n">
        <v>1075</v>
      </c>
      <c r="B1078" t="n">
        <v>0</v>
      </c>
      <c r="C1078" t="n">
        <v>0</v>
      </c>
    </row>
    <row r="1079" spans="1:3">
      <c r="A1079" t="n">
        <v>1076</v>
      </c>
      <c r="B1079" t="n">
        <v>0</v>
      </c>
      <c r="C1079" t="n">
        <v>0</v>
      </c>
    </row>
    <row r="1080" spans="1:3">
      <c r="A1080" t="n">
        <v>1077</v>
      </c>
      <c r="B1080" t="n">
        <v>0</v>
      </c>
      <c r="C1080" t="n">
        <v>0</v>
      </c>
    </row>
    <row r="1081" spans="1:3">
      <c r="A1081" t="n">
        <v>1078</v>
      </c>
      <c r="B1081" t="n">
        <v>0</v>
      </c>
      <c r="C1081" t="n">
        <v>0</v>
      </c>
    </row>
    <row r="1082" spans="1:3">
      <c r="A1082" t="n">
        <v>1079</v>
      </c>
      <c r="B1082" t="n">
        <v>0</v>
      </c>
      <c r="C1082" t="n">
        <v>0</v>
      </c>
    </row>
    <row r="1083" spans="1:3">
      <c r="A1083" t="n">
        <v>1080</v>
      </c>
      <c r="B1083" t="n">
        <v>0</v>
      </c>
      <c r="C1083" t="n">
        <v>0</v>
      </c>
    </row>
    <row r="1084" spans="1:3">
      <c r="A1084" t="n">
        <v>1081</v>
      </c>
      <c r="B1084" t="n">
        <v>0</v>
      </c>
      <c r="C1084" t="n">
        <v>0</v>
      </c>
    </row>
    <row r="1085" spans="1:3">
      <c r="A1085" t="n">
        <v>1082</v>
      </c>
      <c r="B1085" t="n">
        <v>0</v>
      </c>
      <c r="C1085" t="n">
        <v>0</v>
      </c>
    </row>
    <row r="1086" spans="1:3">
      <c r="A1086" t="n">
        <v>1083</v>
      </c>
      <c r="B1086" t="n">
        <v>0</v>
      </c>
      <c r="C1086" t="n">
        <v>0</v>
      </c>
    </row>
    <row r="1087" spans="1:3">
      <c r="A1087" t="n">
        <v>1084</v>
      </c>
      <c r="B1087" t="n">
        <v>0</v>
      </c>
      <c r="C1087" t="n">
        <v>0</v>
      </c>
    </row>
    <row r="1088" spans="1:3">
      <c r="A1088" t="n">
        <v>1085</v>
      </c>
      <c r="B1088" t="n">
        <v>0</v>
      </c>
      <c r="C1088" t="n">
        <v>0</v>
      </c>
    </row>
    <row r="1089" spans="1:3">
      <c r="A1089" t="n">
        <v>1086</v>
      </c>
      <c r="B1089" t="n">
        <v>0</v>
      </c>
      <c r="C1089" t="n">
        <v>0</v>
      </c>
    </row>
    <row r="1090" spans="1:3">
      <c r="A1090" t="n">
        <v>1087</v>
      </c>
      <c r="B1090" t="n">
        <v>0</v>
      </c>
      <c r="C1090" t="n">
        <v>0</v>
      </c>
    </row>
    <row r="1091" spans="1:3">
      <c r="A1091" t="n">
        <v>1088</v>
      </c>
      <c r="B1091" t="n">
        <v>0</v>
      </c>
      <c r="C1091" t="n">
        <v>0</v>
      </c>
    </row>
    <row r="1092" spans="1:3">
      <c r="A1092" t="n">
        <v>1089</v>
      </c>
      <c r="B1092" t="n">
        <v>0</v>
      </c>
      <c r="C1092" t="n">
        <v>0</v>
      </c>
    </row>
    <row r="1093" spans="1:3">
      <c r="A1093" t="n">
        <v>1090</v>
      </c>
      <c r="B1093" t="n">
        <v>0</v>
      </c>
      <c r="C1093" t="n">
        <v>0</v>
      </c>
    </row>
    <row r="1094" spans="1:3">
      <c r="A1094" t="n">
        <v>1091</v>
      </c>
      <c r="B1094" t="n">
        <v>0</v>
      </c>
      <c r="C1094" t="n">
        <v>0</v>
      </c>
    </row>
    <row r="1095" spans="1:3">
      <c r="A1095" t="n">
        <v>1092</v>
      </c>
      <c r="B1095" t="n">
        <v>0</v>
      </c>
      <c r="C1095" t="n">
        <v>0</v>
      </c>
    </row>
    <row r="1096" spans="1:3">
      <c r="A1096" t="n">
        <v>1093</v>
      </c>
      <c r="B1096" t="n">
        <v>0</v>
      </c>
      <c r="C1096" t="n">
        <v>0</v>
      </c>
    </row>
    <row r="1097" spans="1:3">
      <c r="A1097" t="n">
        <v>1094</v>
      </c>
      <c r="B1097" t="n">
        <v>0</v>
      </c>
      <c r="C1097" t="n">
        <v>0</v>
      </c>
    </row>
    <row r="1098" spans="1:3">
      <c r="A1098" t="n">
        <v>1095</v>
      </c>
      <c r="B1098" t="n">
        <v>0</v>
      </c>
      <c r="C1098" t="n">
        <v>0</v>
      </c>
    </row>
    <row r="1099" spans="1:3">
      <c r="A1099" t="n">
        <v>1096</v>
      </c>
      <c r="B1099" t="n">
        <v>0</v>
      </c>
      <c r="C1099" t="n">
        <v>0</v>
      </c>
    </row>
    <row r="1100" spans="1:3">
      <c r="A1100" t="n">
        <v>1097</v>
      </c>
      <c r="B1100" t="n">
        <v>0</v>
      </c>
      <c r="C1100" t="n">
        <v>0</v>
      </c>
    </row>
    <row r="1101" spans="1:3">
      <c r="A1101" t="n">
        <v>1098</v>
      </c>
      <c r="B1101" t="n">
        <v>0</v>
      </c>
      <c r="C1101" t="n">
        <v>0</v>
      </c>
    </row>
    <row r="1102" spans="1:3">
      <c r="A1102" t="n">
        <v>1099</v>
      </c>
      <c r="B1102" t="n">
        <v>0</v>
      </c>
      <c r="C1102" t="n">
        <v>0</v>
      </c>
    </row>
    <row r="1103" spans="1:3">
      <c r="A1103" t="n">
        <v>1100</v>
      </c>
      <c r="B1103" t="n">
        <v>0</v>
      </c>
      <c r="C1103" t="n">
        <v>0</v>
      </c>
    </row>
    <row r="1104" spans="1:3">
      <c r="A1104" t="n">
        <v>1101</v>
      </c>
      <c r="B1104" t="n">
        <v>0</v>
      </c>
      <c r="C1104" t="n">
        <v>0</v>
      </c>
    </row>
    <row r="1105" spans="1:3">
      <c r="A1105" t="n">
        <v>1102</v>
      </c>
      <c r="B1105" t="n">
        <v>0</v>
      </c>
      <c r="C1105" t="n">
        <v>0</v>
      </c>
    </row>
    <row r="1106" spans="1:3">
      <c r="A1106" t="n">
        <v>1103</v>
      </c>
      <c r="B1106" t="n">
        <v>0</v>
      </c>
      <c r="C1106" t="n">
        <v>0</v>
      </c>
    </row>
    <row r="1107" spans="1:3">
      <c r="A1107" t="n">
        <v>1104</v>
      </c>
      <c r="B1107" t="n">
        <v>0</v>
      </c>
      <c r="C1107" t="n">
        <v>0</v>
      </c>
    </row>
    <row r="1108" spans="1:3">
      <c r="A1108" t="n">
        <v>1105</v>
      </c>
      <c r="B1108" t="n">
        <v>0</v>
      </c>
      <c r="C1108" t="n">
        <v>0</v>
      </c>
    </row>
    <row r="1109" spans="1:3">
      <c r="A1109" t="n">
        <v>1106</v>
      </c>
      <c r="B1109" t="n">
        <v>0</v>
      </c>
      <c r="C1109" t="n">
        <v>0</v>
      </c>
    </row>
    <row r="1110" spans="1:3">
      <c r="A1110" t="n">
        <v>1107</v>
      </c>
      <c r="B1110" t="n">
        <v>0</v>
      </c>
      <c r="C1110" t="n">
        <v>0</v>
      </c>
    </row>
    <row r="1111" spans="1:3">
      <c r="A1111" t="n">
        <v>1108</v>
      </c>
      <c r="B1111" t="n">
        <v>0</v>
      </c>
      <c r="C1111" t="n">
        <v>0</v>
      </c>
    </row>
    <row r="1112" spans="1:3">
      <c r="A1112" t="n">
        <v>1109</v>
      </c>
      <c r="B1112" t="n">
        <v>0</v>
      </c>
      <c r="C1112" t="n">
        <v>0</v>
      </c>
    </row>
    <row r="1113" spans="1:3">
      <c r="A1113" t="n">
        <v>1110</v>
      </c>
      <c r="B1113" t="n">
        <v>0</v>
      </c>
      <c r="C1113" t="n">
        <v>0</v>
      </c>
    </row>
    <row r="1114" spans="1:3">
      <c r="A1114" t="n">
        <v>1111</v>
      </c>
      <c r="B1114" t="n">
        <v>0</v>
      </c>
      <c r="C1114" t="n">
        <v>0</v>
      </c>
    </row>
    <row r="1115" spans="1:3">
      <c r="A1115" t="n">
        <v>1112</v>
      </c>
      <c r="B1115" t="n">
        <v>0</v>
      </c>
      <c r="C1115" t="n">
        <v>0</v>
      </c>
    </row>
    <row r="1116" spans="1:3">
      <c r="A1116" t="n">
        <v>1113</v>
      </c>
      <c r="B1116" t="n">
        <v>0</v>
      </c>
      <c r="C1116" t="n">
        <v>0</v>
      </c>
    </row>
    <row r="1117" spans="1:3">
      <c r="A1117" t="n">
        <v>1114</v>
      </c>
      <c r="B1117" t="n">
        <v>0</v>
      </c>
      <c r="C1117" t="n">
        <v>0</v>
      </c>
    </row>
    <row r="1118" spans="1:3">
      <c r="A1118" t="n">
        <v>1115</v>
      </c>
      <c r="B1118" t="n">
        <v>0</v>
      </c>
      <c r="C1118" t="n">
        <v>0</v>
      </c>
    </row>
    <row r="1119" spans="1:3">
      <c r="A1119" t="n">
        <v>1116</v>
      </c>
      <c r="B1119" t="n">
        <v>0</v>
      </c>
      <c r="C1119" t="n">
        <v>0</v>
      </c>
    </row>
    <row r="1120" spans="1:3">
      <c r="A1120" t="n">
        <v>1117</v>
      </c>
      <c r="B1120" t="n">
        <v>0</v>
      </c>
      <c r="C1120" t="n">
        <v>0</v>
      </c>
    </row>
    <row r="1121" spans="1:3">
      <c r="A1121" t="n">
        <v>1118</v>
      </c>
      <c r="B1121" t="n">
        <v>0</v>
      </c>
      <c r="C1121" t="n">
        <v>0</v>
      </c>
    </row>
    <row r="1122" spans="1:3">
      <c r="A1122" t="n">
        <v>1119</v>
      </c>
      <c r="B1122" t="n">
        <v>0</v>
      </c>
      <c r="C1122" t="n">
        <v>0</v>
      </c>
    </row>
    <row r="1123" spans="1:3">
      <c r="A1123" t="n">
        <v>1120</v>
      </c>
      <c r="B1123" t="n">
        <v>0</v>
      </c>
      <c r="C1123" t="n">
        <v>0</v>
      </c>
    </row>
    <row r="1124" spans="1:3">
      <c r="A1124" t="n">
        <v>1121</v>
      </c>
      <c r="B1124" t="n">
        <v>0</v>
      </c>
      <c r="C1124" t="n">
        <v>0</v>
      </c>
    </row>
    <row r="1125" spans="1:3">
      <c r="A1125" t="n">
        <v>1122</v>
      </c>
      <c r="B1125" t="n">
        <v>0</v>
      </c>
      <c r="C1125" t="n">
        <v>0</v>
      </c>
    </row>
    <row r="1126" spans="1:3">
      <c r="A1126" t="n">
        <v>1123</v>
      </c>
      <c r="B1126" t="n">
        <v>0</v>
      </c>
      <c r="C1126" t="n">
        <v>0</v>
      </c>
    </row>
    <row r="1127" spans="1:3">
      <c r="A1127" t="n">
        <v>1124</v>
      </c>
      <c r="B1127" t="n">
        <v>0</v>
      </c>
      <c r="C1127" t="n">
        <v>0</v>
      </c>
    </row>
    <row r="1128" spans="1:3">
      <c r="A1128" t="n">
        <v>1125</v>
      </c>
      <c r="B1128" t="n">
        <v>0</v>
      </c>
      <c r="C1128" t="n">
        <v>0</v>
      </c>
    </row>
    <row r="1129" spans="1:3">
      <c r="A1129" t="n">
        <v>1126</v>
      </c>
      <c r="B1129" t="n">
        <v>0</v>
      </c>
      <c r="C1129" t="n">
        <v>0</v>
      </c>
    </row>
    <row r="1130" spans="1:3">
      <c r="A1130" t="n">
        <v>1127</v>
      </c>
      <c r="B1130" t="n">
        <v>0</v>
      </c>
      <c r="C1130" t="n">
        <v>0</v>
      </c>
    </row>
    <row r="1131" spans="1:3">
      <c r="A1131" t="n">
        <v>1128</v>
      </c>
      <c r="B1131" t="n">
        <v>0</v>
      </c>
      <c r="C1131" t="n">
        <v>0</v>
      </c>
    </row>
    <row r="1132" spans="1:3">
      <c r="A1132" t="n">
        <v>1129</v>
      </c>
      <c r="B1132" t="n">
        <v>0</v>
      </c>
      <c r="C1132" t="n">
        <v>0</v>
      </c>
    </row>
    <row r="1133" spans="1:3">
      <c r="A1133" t="n">
        <v>1130</v>
      </c>
      <c r="B1133" t="n">
        <v>0</v>
      </c>
      <c r="C1133" t="n">
        <v>0</v>
      </c>
    </row>
    <row r="1134" spans="1:3">
      <c r="A1134" t="n">
        <v>1131</v>
      </c>
      <c r="B1134" t="n">
        <v>0</v>
      </c>
      <c r="C1134" t="n">
        <v>0</v>
      </c>
    </row>
    <row r="1135" spans="1:3">
      <c r="A1135" t="n">
        <v>1132</v>
      </c>
      <c r="B1135" t="n">
        <v>0</v>
      </c>
      <c r="C1135" t="n">
        <v>0</v>
      </c>
    </row>
    <row r="1136" spans="1:3">
      <c r="A1136" t="n">
        <v>1133</v>
      </c>
      <c r="B1136" t="n">
        <v>0</v>
      </c>
      <c r="C1136" t="n">
        <v>0</v>
      </c>
    </row>
    <row r="1137" spans="1:3">
      <c r="A1137" t="n">
        <v>1134</v>
      </c>
      <c r="B1137" t="n">
        <v>0</v>
      </c>
      <c r="C1137" t="n">
        <v>0</v>
      </c>
    </row>
    <row r="1138" spans="1:3">
      <c r="A1138" t="n">
        <v>1135</v>
      </c>
      <c r="B1138" t="n">
        <v>0</v>
      </c>
      <c r="C1138" t="n">
        <v>0</v>
      </c>
    </row>
    <row r="1139" spans="1:3">
      <c r="A1139" t="n">
        <v>1136</v>
      </c>
      <c r="B1139" t="n">
        <v>0</v>
      </c>
      <c r="C1139" t="n">
        <v>0</v>
      </c>
    </row>
    <row r="1140" spans="1:3">
      <c r="A1140" t="n">
        <v>1137</v>
      </c>
      <c r="B1140" t="n">
        <v>0</v>
      </c>
      <c r="C1140" t="n">
        <v>0</v>
      </c>
    </row>
    <row r="1141" spans="1:3">
      <c r="A1141" t="n">
        <v>1138</v>
      </c>
      <c r="B1141" t="n">
        <v>0</v>
      </c>
      <c r="C1141" t="n">
        <v>0</v>
      </c>
    </row>
    <row r="1142" spans="1:3">
      <c r="A1142" t="n">
        <v>1139</v>
      </c>
      <c r="B1142" t="n">
        <v>0</v>
      </c>
      <c r="C1142" t="n">
        <v>0</v>
      </c>
    </row>
    <row r="1143" spans="1:3">
      <c r="A1143" t="n">
        <v>1140</v>
      </c>
      <c r="B1143" t="n">
        <v>0</v>
      </c>
      <c r="C1143" t="n">
        <v>0</v>
      </c>
    </row>
    <row r="1144" spans="1:3">
      <c r="A1144" t="n">
        <v>1141</v>
      </c>
      <c r="B1144" t="n">
        <v>0</v>
      </c>
      <c r="C1144" t="n">
        <v>0</v>
      </c>
    </row>
    <row r="1145" spans="1:3">
      <c r="A1145" t="n">
        <v>1142</v>
      </c>
      <c r="B1145" t="n">
        <v>0</v>
      </c>
      <c r="C1145" t="n">
        <v>0</v>
      </c>
    </row>
    <row r="1146" spans="1:3">
      <c r="A1146" t="n">
        <v>1143</v>
      </c>
      <c r="B1146" t="n">
        <v>0</v>
      </c>
      <c r="C1146" t="n">
        <v>0</v>
      </c>
    </row>
    <row r="1147" spans="1:3">
      <c r="A1147" t="n">
        <v>1144</v>
      </c>
      <c r="B1147" t="n">
        <v>0</v>
      </c>
      <c r="C1147" t="n">
        <v>0</v>
      </c>
    </row>
    <row r="1148" spans="1:3">
      <c r="A1148" t="n">
        <v>1145</v>
      </c>
      <c r="B1148" t="n">
        <v>0</v>
      </c>
      <c r="C1148" t="n">
        <v>0</v>
      </c>
    </row>
    <row r="1149" spans="1:3">
      <c r="A1149" t="n">
        <v>1146</v>
      </c>
      <c r="B1149" t="n">
        <v>0</v>
      </c>
      <c r="C1149" t="n">
        <v>0</v>
      </c>
    </row>
    <row r="1150" spans="1:3">
      <c r="A1150" t="n">
        <v>1147</v>
      </c>
      <c r="B1150" t="n">
        <v>0</v>
      </c>
      <c r="C1150" t="n">
        <v>0</v>
      </c>
    </row>
    <row r="1151" spans="1:3">
      <c r="A1151" t="n">
        <v>1148</v>
      </c>
      <c r="B1151" t="n">
        <v>0</v>
      </c>
      <c r="C1151" t="n">
        <v>0</v>
      </c>
    </row>
    <row r="1152" spans="1:3">
      <c r="A1152" t="n">
        <v>1149</v>
      </c>
      <c r="B1152" t="n">
        <v>0</v>
      </c>
      <c r="C1152" t="n">
        <v>0</v>
      </c>
    </row>
    <row r="1153" spans="1:3">
      <c r="A1153" t="n">
        <v>1150</v>
      </c>
      <c r="B1153" t="n">
        <v>0</v>
      </c>
      <c r="C1153" t="n">
        <v>0</v>
      </c>
    </row>
    <row r="1154" spans="1:3">
      <c r="A1154" t="n">
        <v>1151</v>
      </c>
      <c r="B1154" t="n">
        <v>0</v>
      </c>
      <c r="C1154" t="n">
        <v>0</v>
      </c>
    </row>
    <row r="1155" spans="1:3">
      <c r="A1155" t="n">
        <v>1152</v>
      </c>
      <c r="B1155" t="n">
        <v>0</v>
      </c>
      <c r="C1155" t="n">
        <v>0</v>
      </c>
    </row>
    <row r="1156" spans="1:3">
      <c r="A1156" t="n">
        <v>1153</v>
      </c>
      <c r="B1156" t="n">
        <v>0</v>
      </c>
      <c r="C1156" t="n">
        <v>0</v>
      </c>
    </row>
    <row r="1157" spans="1:3">
      <c r="A1157" t="n">
        <v>1154</v>
      </c>
      <c r="B1157" t="n">
        <v>0</v>
      </c>
      <c r="C1157" t="n">
        <v>0</v>
      </c>
    </row>
    <row r="1158" spans="1:3">
      <c r="A1158" t="n">
        <v>1155</v>
      </c>
      <c r="B1158" t="n">
        <v>0</v>
      </c>
      <c r="C1158" t="n">
        <v>0</v>
      </c>
    </row>
    <row r="1159" spans="1:3">
      <c r="A1159" t="n">
        <v>1156</v>
      </c>
      <c r="B1159" t="n">
        <v>0</v>
      </c>
      <c r="C1159" t="n">
        <v>0</v>
      </c>
    </row>
    <row r="1160" spans="1:3">
      <c r="A1160" t="n">
        <v>1157</v>
      </c>
      <c r="B1160" t="n">
        <v>0</v>
      </c>
      <c r="C1160" t="n">
        <v>0</v>
      </c>
    </row>
    <row r="1161" spans="1:3">
      <c r="A1161" t="n">
        <v>1158</v>
      </c>
      <c r="B1161" t="n">
        <v>0</v>
      </c>
      <c r="C1161" t="n">
        <v>0</v>
      </c>
    </row>
    <row r="1162" spans="1:3">
      <c r="A1162" t="n">
        <v>1159</v>
      </c>
      <c r="B1162" t="n">
        <v>0</v>
      </c>
      <c r="C1162" t="n">
        <v>0</v>
      </c>
    </row>
    <row r="1163" spans="1:3">
      <c r="A1163" t="n">
        <v>1160</v>
      </c>
      <c r="B1163" t="n">
        <v>0</v>
      </c>
      <c r="C1163" t="n">
        <v>0</v>
      </c>
    </row>
    <row r="1164" spans="1:3">
      <c r="A1164" t="n">
        <v>1161</v>
      </c>
      <c r="B1164" t="n">
        <v>0</v>
      </c>
      <c r="C1164" t="n">
        <v>0</v>
      </c>
    </row>
    <row r="1165" spans="1:3">
      <c r="A1165" t="n">
        <v>1162</v>
      </c>
      <c r="B1165" t="n">
        <v>0</v>
      </c>
      <c r="C1165" t="n">
        <v>0</v>
      </c>
    </row>
    <row r="1166" spans="1:3">
      <c r="A1166" t="n">
        <v>1163</v>
      </c>
      <c r="B1166" t="n">
        <v>0</v>
      </c>
      <c r="C1166" t="n">
        <v>0</v>
      </c>
    </row>
    <row r="1167" spans="1:3">
      <c r="A1167" t="n">
        <v>1164</v>
      </c>
      <c r="B1167" t="n">
        <v>0</v>
      </c>
      <c r="C1167" t="n">
        <v>0</v>
      </c>
    </row>
    <row r="1168" spans="1:3">
      <c r="A1168" t="n">
        <v>1165</v>
      </c>
      <c r="B1168" t="n">
        <v>0</v>
      </c>
      <c r="C1168" t="n">
        <v>0</v>
      </c>
    </row>
    <row r="1169" spans="1:3">
      <c r="A1169" t="n">
        <v>1166</v>
      </c>
      <c r="B1169" t="n">
        <v>0</v>
      </c>
      <c r="C1169" t="n">
        <v>0</v>
      </c>
    </row>
    <row r="1170" spans="1:3">
      <c r="A1170" t="n">
        <v>1167</v>
      </c>
      <c r="B1170" t="n">
        <v>0</v>
      </c>
      <c r="C1170" t="n">
        <v>0</v>
      </c>
    </row>
    <row r="1171" spans="1:3">
      <c r="A1171" t="n">
        <v>1168</v>
      </c>
      <c r="B1171" t="n">
        <v>0</v>
      </c>
      <c r="C1171" t="n">
        <v>0</v>
      </c>
    </row>
    <row r="1172" spans="1:3">
      <c r="A1172" t="n">
        <v>1169</v>
      </c>
      <c r="B1172" t="n">
        <v>0</v>
      </c>
      <c r="C1172" t="n">
        <v>0</v>
      </c>
    </row>
    <row r="1173" spans="1:3">
      <c r="A1173" t="n">
        <v>1170</v>
      </c>
      <c r="B1173" t="n">
        <v>0</v>
      </c>
      <c r="C1173" t="n">
        <v>0</v>
      </c>
    </row>
    <row r="1174" spans="1:3">
      <c r="A1174" t="n">
        <v>1171</v>
      </c>
      <c r="B1174" t="n">
        <v>0</v>
      </c>
      <c r="C1174" t="n">
        <v>0</v>
      </c>
    </row>
    <row r="1175" spans="1:3">
      <c r="A1175" t="n">
        <v>1172</v>
      </c>
      <c r="B1175" t="n">
        <v>0</v>
      </c>
      <c r="C1175" t="n">
        <v>0</v>
      </c>
    </row>
    <row r="1176" spans="1:3">
      <c r="A1176" t="n">
        <v>1173</v>
      </c>
      <c r="B1176" t="n">
        <v>0</v>
      </c>
      <c r="C1176" t="n">
        <v>0</v>
      </c>
    </row>
    <row r="1177" spans="1:3">
      <c r="A1177" t="n">
        <v>1174</v>
      </c>
      <c r="B1177" t="n">
        <v>0</v>
      </c>
      <c r="C1177" t="n">
        <v>0</v>
      </c>
    </row>
    <row r="1178" spans="1:3">
      <c r="A1178" t="n">
        <v>1175</v>
      </c>
      <c r="B1178" t="n">
        <v>0</v>
      </c>
      <c r="C1178" t="n">
        <v>0</v>
      </c>
    </row>
    <row r="1179" spans="1:3">
      <c r="A1179" t="n">
        <v>1176</v>
      </c>
      <c r="B1179" t="n">
        <v>0</v>
      </c>
      <c r="C1179" t="n">
        <v>0</v>
      </c>
    </row>
    <row r="1180" spans="1:3">
      <c r="A1180" t="n">
        <v>1177</v>
      </c>
      <c r="B1180" t="n">
        <v>0</v>
      </c>
      <c r="C1180" t="n">
        <v>0</v>
      </c>
    </row>
    <row r="1181" spans="1:3">
      <c r="A1181" t="n">
        <v>1178</v>
      </c>
      <c r="B1181" t="n">
        <v>0</v>
      </c>
      <c r="C1181" t="n">
        <v>0</v>
      </c>
    </row>
    <row r="1182" spans="1:3">
      <c r="A1182" t="n">
        <v>1179</v>
      </c>
      <c r="B1182" t="n">
        <v>0</v>
      </c>
      <c r="C1182" t="n">
        <v>0</v>
      </c>
    </row>
    <row r="1183" spans="1:3">
      <c r="A1183" t="n">
        <v>1180</v>
      </c>
      <c r="B1183" t="n">
        <v>0</v>
      </c>
      <c r="C1183" t="n">
        <v>0</v>
      </c>
    </row>
    <row r="1184" spans="1:3">
      <c r="A1184" t="n">
        <v>1181</v>
      </c>
      <c r="B1184" t="n">
        <v>0</v>
      </c>
      <c r="C1184" t="n">
        <v>0</v>
      </c>
    </row>
    <row r="1185" spans="1:3">
      <c r="A1185" t="n">
        <v>1182</v>
      </c>
      <c r="B1185" t="n">
        <v>0</v>
      </c>
      <c r="C1185" t="n">
        <v>0</v>
      </c>
    </row>
    <row r="1186" spans="1:3">
      <c r="A1186" t="n">
        <v>1183</v>
      </c>
      <c r="B1186" t="n">
        <v>0</v>
      </c>
      <c r="C1186" t="n">
        <v>0</v>
      </c>
    </row>
    <row r="1187" spans="1:3">
      <c r="A1187" t="n">
        <v>1184</v>
      </c>
      <c r="B1187" t="n">
        <v>0</v>
      </c>
      <c r="C1187" t="n">
        <v>0</v>
      </c>
    </row>
    <row r="1188" spans="1:3">
      <c r="A1188" t="n">
        <v>1185</v>
      </c>
      <c r="B1188" t="n">
        <v>0</v>
      </c>
      <c r="C1188" t="n">
        <v>0</v>
      </c>
    </row>
    <row r="1189" spans="1:3">
      <c r="A1189" t="n">
        <v>1186</v>
      </c>
      <c r="B1189" t="n">
        <v>0</v>
      </c>
      <c r="C1189" t="n">
        <v>0</v>
      </c>
    </row>
    <row r="1190" spans="1:3">
      <c r="A1190" t="n">
        <v>1187</v>
      </c>
      <c r="B1190" t="n">
        <v>0</v>
      </c>
      <c r="C1190" t="n">
        <v>0</v>
      </c>
    </row>
    <row r="1191" spans="1:3">
      <c r="A1191" t="n">
        <v>1188</v>
      </c>
      <c r="B1191" t="n">
        <v>0</v>
      </c>
      <c r="C1191" t="n">
        <v>0</v>
      </c>
    </row>
    <row r="1192" spans="1:3">
      <c r="A1192" t="n">
        <v>1189</v>
      </c>
      <c r="B1192" t="n">
        <v>0</v>
      </c>
      <c r="C1192" t="n">
        <v>0</v>
      </c>
    </row>
    <row r="1193" spans="1:3">
      <c r="A1193" t="n">
        <v>1190</v>
      </c>
      <c r="B1193" t="n">
        <v>0</v>
      </c>
      <c r="C1193" t="n">
        <v>0</v>
      </c>
    </row>
    <row r="1194" spans="1:3">
      <c r="A1194" t="n">
        <v>1191</v>
      </c>
      <c r="B1194" t="n">
        <v>0</v>
      </c>
      <c r="C1194" t="n">
        <v>0</v>
      </c>
    </row>
    <row r="1195" spans="1:3">
      <c r="A1195" t="n">
        <v>1192</v>
      </c>
      <c r="B1195" t="n">
        <v>0</v>
      </c>
      <c r="C1195" t="n">
        <v>0</v>
      </c>
    </row>
    <row r="1196" spans="1:3">
      <c r="A1196" t="n">
        <v>1193</v>
      </c>
      <c r="B1196" t="n">
        <v>0</v>
      </c>
      <c r="C1196" t="n">
        <v>0</v>
      </c>
    </row>
    <row r="1197" spans="1:3">
      <c r="A1197" t="n">
        <v>1194</v>
      </c>
      <c r="B1197" t="n">
        <v>0</v>
      </c>
      <c r="C1197" t="n">
        <v>0</v>
      </c>
    </row>
    <row r="1198" spans="1:3">
      <c r="A1198" t="n">
        <v>1195</v>
      </c>
      <c r="B1198" t="n">
        <v>0</v>
      </c>
      <c r="C1198" t="n">
        <v>0</v>
      </c>
    </row>
    <row r="1199" spans="1:3">
      <c r="A1199" t="n">
        <v>1196</v>
      </c>
      <c r="B1199" t="n">
        <v>0</v>
      </c>
      <c r="C1199" t="n">
        <v>0</v>
      </c>
    </row>
    <row r="1200" spans="1:3">
      <c r="A1200" t="n">
        <v>1197</v>
      </c>
      <c r="B1200" t="n">
        <v>0</v>
      </c>
      <c r="C1200" t="n">
        <v>0</v>
      </c>
    </row>
    <row r="1201" spans="1:3">
      <c r="A1201" t="n">
        <v>1198</v>
      </c>
      <c r="B1201" t="n">
        <v>0</v>
      </c>
      <c r="C1201" t="n">
        <v>0</v>
      </c>
    </row>
    <row r="1202" spans="1:3">
      <c r="A1202" t="n">
        <v>1199</v>
      </c>
      <c r="B1202" t="n">
        <v>0</v>
      </c>
      <c r="C1202" t="n">
        <v>0</v>
      </c>
    </row>
    <row r="1203" spans="1:3">
      <c r="A1203" t="n">
        <v>1200</v>
      </c>
      <c r="B1203" t="n">
        <v>0</v>
      </c>
      <c r="C1203" t="n">
        <v>0</v>
      </c>
    </row>
    <row r="1204" spans="1:3">
      <c r="A1204" t="n">
        <v>1201</v>
      </c>
      <c r="B1204" t="n">
        <v>0</v>
      </c>
      <c r="C1204" t="n">
        <v>0</v>
      </c>
    </row>
    <row r="1205" spans="1:3">
      <c r="A1205" t="n">
        <v>1202</v>
      </c>
      <c r="B1205" t="n">
        <v>0</v>
      </c>
      <c r="C1205" t="n">
        <v>0</v>
      </c>
    </row>
    <row r="1206" spans="1:3">
      <c r="A1206" t="n">
        <v>1203</v>
      </c>
      <c r="B1206" t="n">
        <v>0</v>
      </c>
      <c r="C1206" t="n">
        <v>0</v>
      </c>
    </row>
    <row r="1207" spans="1:3">
      <c r="A1207" t="n">
        <v>1204</v>
      </c>
      <c r="B1207" t="n">
        <v>0</v>
      </c>
      <c r="C1207" t="n">
        <v>0</v>
      </c>
    </row>
    <row r="1208" spans="1:3">
      <c r="A1208" t="n">
        <v>1205</v>
      </c>
      <c r="B1208" t="n">
        <v>0</v>
      </c>
      <c r="C1208" t="n">
        <v>0</v>
      </c>
    </row>
    <row r="1209" spans="1:3">
      <c r="A1209" t="n">
        <v>1206</v>
      </c>
      <c r="B1209" t="n">
        <v>0</v>
      </c>
      <c r="C1209" t="n">
        <v>0</v>
      </c>
    </row>
    <row r="1210" spans="1:3">
      <c r="A1210" t="n">
        <v>1207</v>
      </c>
      <c r="B1210" t="n">
        <v>0</v>
      </c>
      <c r="C1210" t="n">
        <v>0</v>
      </c>
    </row>
    <row r="1211" spans="1:3">
      <c r="A1211" t="n">
        <v>1208</v>
      </c>
      <c r="B1211" t="n">
        <v>0</v>
      </c>
      <c r="C1211" t="n">
        <v>0</v>
      </c>
    </row>
    <row r="1212" spans="1:3">
      <c r="A1212" t="n">
        <v>1209</v>
      </c>
      <c r="B1212" t="n">
        <v>0</v>
      </c>
      <c r="C1212" t="n">
        <v>0</v>
      </c>
    </row>
    <row r="1213" spans="1:3">
      <c r="A1213" t="n">
        <v>1210</v>
      </c>
      <c r="B1213" t="n">
        <v>0</v>
      </c>
      <c r="C1213" t="n">
        <v>0</v>
      </c>
    </row>
    <row r="1214" spans="1:3">
      <c r="A1214" t="n">
        <v>1211</v>
      </c>
      <c r="B1214" t="n">
        <v>0</v>
      </c>
      <c r="C1214" t="n">
        <v>0</v>
      </c>
    </row>
    <row r="1215" spans="1:3">
      <c r="A1215" t="n">
        <v>1212</v>
      </c>
      <c r="B1215" t="n">
        <v>0</v>
      </c>
      <c r="C1215" t="n">
        <v>0</v>
      </c>
    </row>
    <row r="1216" spans="1:3">
      <c r="A1216" t="n">
        <v>1213</v>
      </c>
      <c r="B1216" t="n">
        <v>0</v>
      </c>
      <c r="C1216" t="n">
        <v>0</v>
      </c>
    </row>
    <row r="1217" spans="1:3">
      <c r="A1217" t="n">
        <v>1214</v>
      </c>
      <c r="B1217" t="n">
        <v>0</v>
      </c>
      <c r="C1217" t="n">
        <v>0</v>
      </c>
    </row>
    <row r="1218" spans="1:3">
      <c r="A1218" t="n">
        <v>1215</v>
      </c>
      <c r="B1218" t="n">
        <v>0</v>
      </c>
      <c r="C1218" t="n">
        <v>0</v>
      </c>
    </row>
    <row r="1219" spans="1:3">
      <c r="A1219" t="n">
        <v>1216</v>
      </c>
      <c r="B1219" t="n">
        <v>0</v>
      </c>
      <c r="C1219" t="n">
        <v>0</v>
      </c>
    </row>
    <row r="1220" spans="1:3">
      <c r="A1220" t="n">
        <v>1217</v>
      </c>
      <c r="B1220" t="n">
        <v>0</v>
      </c>
      <c r="C1220" t="n">
        <v>0</v>
      </c>
    </row>
    <row r="1221" spans="1:3">
      <c r="A1221" t="n">
        <v>1218</v>
      </c>
      <c r="B1221" t="n">
        <v>0</v>
      </c>
      <c r="C1221" t="n">
        <v>0</v>
      </c>
    </row>
    <row r="1222" spans="1:3">
      <c r="A1222" t="n">
        <v>1219</v>
      </c>
      <c r="B1222" t="n">
        <v>0</v>
      </c>
      <c r="C1222" t="n">
        <v>0</v>
      </c>
    </row>
    <row r="1223" spans="1:3">
      <c r="A1223" t="n">
        <v>1220</v>
      </c>
      <c r="B1223" t="n">
        <v>0</v>
      </c>
      <c r="C1223" t="n">
        <v>0</v>
      </c>
    </row>
    <row r="1224" spans="1:3">
      <c r="A1224" t="n">
        <v>1221</v>
      </c>
      <c r="B1224" t="n">
        <v>0</v>
      </c>
      <c r="C1224" t="n">
        <v>0</v>
      </c>
    </row>
    <row r="1225" spans="1:3">
      <c r="A1225" t="n">
        <v>1222</v>
      </c>
      <c r="B1225" t="n">
        <v>0</v>
      </c>
      <c r="C1225" t="n">
        <v>0</v>
      </c>
    </row>
    <row r="1226" spans="1:3">
      <c r="A1226" t="n">
        <v>1223</v>
      </c>
      <c r="B1226" t="n">
        <v>0</v>
      </c>
      <c r="C1226" t="n">
        <v>0</v>
      </c>
    </row>
    <row r="1227" spans="1:3">
      <c r="A1227" t="n">
        <v>1224</v>
      </c>
      <c r="B1227" t="n">
        <v>0</v>
      </c>
      <c r="C1227" t="n">
        <v>0</v>
      </c>
    </row>
    <row r="1228" spans="1:3">
      <c r="A1228" t="n">
        <v>1225</v>
      </c>
      <c r="B1228" t="n">
        <v>0</v>
      </c>
      <c r="C1228" t="n">
        <v>0</v>
      </c>
    </row>
    <row r="1229" spans="1:3">
      <c r="A1229" t="n">
        <v>1226</v>
      </c>
      <c r="B1229" t="n">
        <v>0</v>
      </c>
      <c r="C1229" t="n">
        <v>0</v>
      </c>
    </row>
    <row r="1230" spans="1:3">
      <c r="A1230" t="n">
        <v>1227</v>
      </c>
      <c r="B1230" t="n">
        <v>0</v>
      </c>
      <c r="C1230" t="n">
        <v>0</v>
      </c>
    </row>
    <row r="1231" spans="1:3">
      <c r="A1231" t="n">
        <v>1228</v>
      </c>
      <c r="B1231" t="n">
        <v>0</v>
      </c>
      <c r="C1231" t="n">
        <v>0</v>
      </c>
    </row>
    <row r="1232" spans="1:3">
      <c r="A1232" t="n">
        <v>1229</v>
      </c>
      <c r="B1232" t="n">
        <v>0</v>
      </c>
      <c r="C1232" t="n">
        <v>0</v>
      </c>
    </row>
    <row r="1233" spans="1:3">
      <c r="A1233" t="n">
        <v>1230</v>
      </c>
      <c r="B1233" t="n">
        <v>0</v>
      </c>
      <c r="C1233" t="n">
        <v>0</v>
      </c>
    </row>
    <row r="1234" spans="1:3">
      <c r="A1234" t="n">
        <v>1231</v>
      </c>
      <c r="B1234" t="n">
        <v>0</v>
      </c>
      <c r="C1234" t="n">
        <v>0</v>
      </c>
    </row>
    <row r="1235" spans="1:3">
      <c r="A1235" t="n">
        <v>1232</v>
      </c>
      <c r="B1235" t="n">
        <v>0</v>
      </c>
      <c r="C1235" t="n">
        <v>0</v>
      </c>
    </row>
    <row r="1236" spans="1:3">
      <c r="A1236" t="n">
        <v>1233</v>
      </c>
      <c r="B1236" t="n">
        <v>0</v>
      </c>
      <c r="C1236" t="n">
        <v>0</v>
      </c>
    </row>
    <row r="1237" spans="1:3">
      <c r="A1237" t="n">
        <v>1234</v>
      </c>
      <c r="B1237" t="n">
        <v>0</v>
      </c>
      <c r="C1237" t="n">
        <v>0</v>
      </c>
    </row>
    <row r="1238" spans="1:3">
      <c r="A1238" t="n">
        <v>1235</v>
      </c>
      <c r="B1238" t="n">
        <v>0</v>
      </c>
      <c r="C1238" t="n">
        <v>0</v>
      </c>
    </row>
    <row r="1239" spans="1:3">
      <c r="A1239" t="n">
        <v>1236</v>
      </c>
      <c r="B1239" t="n">
        <v>0</v>
      </c>
      <c r="C1239" t="n">
        <v>0</v>
      </c>
    </row>
    <row r="1240" spans="1:3">
      <c r="A1240" t="n">
        <v>1237</v>
      </c>
      <c r="B1240" t="n">
        <v>0</v>
      </c>
      <c r="C1240" t="n">
        <v>0</v>
      </c>
    </row>
    <row r="1241" spans="1:3">
      <c r="A1241" t="n">
        <v>1238</v>
      </c>
      <c r="B1241" t="n">
        <v>0</v>
      </c>
      <c r="C1241" t="n">
        <v>0</v>
      </c>
    </row>
    <row r="1242" spans="1:3">
      <c r="A1242" t="n">
        <v>1239</v>
      </c>
      <c r="B1242" t="n">
        <v>0</v>
      </c>
      <c r="C1242" t="n">
        <v>0</v>
      </c>
    </row>
    <row r="1243" spans="1:3">
      <c r="A1243" t="n">
        <v>1240</v>
      </c>
      <c r="B1243" t="n">
        <v>0</v>
      </c>
      <c r="C1243" t="n">
        <v>0</v>
      </c>
    </row>
    <row r="1244" spans="1:3">
      <c r="A1244" t="n">
        <v>1241</v>
      </c>
      <c r="B1244" t="n">
        <v>0</v>
      </c>
      <c r="C1244" t="n">
        <v>0</v>
      </c>
    </row>
    <row r="1245" spans="1:3">
      <c r="A1245" t="n">
        <v>1242</v>
      </c>
      <c r="B1245" t="n">
        <v>0</v>
      </c>
      <c r="C1245" t="n">
        <v>0</v>
      </c>
    </row>
    <row r="1246" spans="1:3">
      <c r="A1246" t="n">
        <v>1243</v>
      </c>
      <c r="B1246" t="n">
        <v>0</v>
      </c>
      <c r="C1246" t="n">
        <v>0</v>
      </c>
    </row>
    <row r="1247" spans="1:3">
      <c r="A1247" t="n">
        <v>1244</v>
      </c>
      <c r="B1247" t="n">
        <v>0</v>
      </c>
      <c r="C1247" t="n">
        <v>0</v>
      </c>
    </row>
    <row r="1248" spans="1:3">
      <c r="A1248" t="n">
        <v>1245</v>
      </c>
      <c r="B1248" t="n">
        <v>0</v>
      </c>
      <c r="C1248" t="n">
        <v>0</v>
      </c>
    </row>
    <row r="1249" spans="1:3">
      <c r="A1249" t="n">
        <v>1246</v>
      </c>
      <c r="B1249" t="n">
        <v>0</v>
      </c>
      <c r="C1249" t="n">
        <v>0</v>
      </c>
    </row>
    <row r="1250" spans="1:3">
      <c r="A1250" t="n">
        <v>1247</v>
      </c>
      <c r="B1250" t="n">
        <v>0</v>
      </c>
      <c r="C1250" t="n">
        <v>0</v>
      </c>
    </row>
    <row r="1251" spans="1:3">
      <c r="A1251" t="n">
        <v>1248</v>
      </c>
      <c r="B1251" t="n">
        <v>0</v>
      </c>
      <c r="C1251" t="n">
        <v>0</v>
      </c>
    </row>
    <row r="1252" spans="1:3">
      <c r="A1252" t="n">
        <v>1249</v>
      </c>
      <c r="B1252" t="n">
        <v>0</v>
      </c>
      <c r="C1252" t="n">
        <v>0</v>
      </c>
    </row>
    <row r="1253" spans="1:3">
      <c r="A1253" t="n">
        <v>1250</v>
      </c>
      <c r="B1253" t="n">
        <v>0</v>
      </c>
      <c r="C1253" t="n">
        <v>0</v>
      </c>
    </row>
    <row r="1254" spans="1:3">
      <c r="A1254" t="n">
        <v>1251</v>
      </c>
      <c r="B1254" t="n">
        <v>0</v>
      </c>
      <c r="C1254" t="n">
        <v>0</v>
      </c>
    </row>
    <row r="1255" spans="1:3">
      <c r="A1255" t="n">
        <v>1252</v>
      </c>
      <c r="B1255" t="n">
        <v>0</v>
      </c>
      <c r="C1255" t="n">
        <v>0</v>
      </c>
    </row>
    <row r="1256" spans="1:3">
      <c r="A1256" t="n">
        <v>1253</v>
      </c>
      <c r="B1256" t="n">
        <v>0</v>
      </c>
      <c r="C1256" t="n">
        <v>0</v>
      </c>
    </row>
    <row r="1257" spans="1:3">
      <c r="A1257" t="n">
        <v>1254</v>
      </c>
      <c r="B1257" t="n">
        <v>0</v>
      </c>
      <c r="C1257" t="n">
        <v>0</v>
      </c>
    </row>
    <row r="1258" spans="1:3">
      <c r="A1258" t="n">
        <v>1255</v>
      </c>
      <c r="B1258" t="n">
        <v>0</v>
      </c>
      <c r="C1258" t="n">
        <v>0</v>
      </c>
    </row>
    <row r="1259" spans="1:3">
      <c r="A1259" t="n">
        <v>1256</v>
      </c>
      <c r="B1259" t="n">
        <v>0</v>
      </c>
      <c r="C1259" t="n">
        <v>0</v>
      </c>
    </row>
    <row r="1260" spans="1:3">
      <c r="A1260" t="n">
        <v>1257</v>
      </c>
      <c r="B1260" t="n">
        <v>0</v>
      </c>
      <c r="C1260" t="n">
        <v>0</v>
      </c>
    </row>
    <row r="1261" spans="1:3">
      <c r="A1261" t="n">
        <v>1258</v>
      </c>
      <c r="B1261" t="n">
        <v>0</v>
      </c>
      <c r="C1261" t="n">
        <v>0</v>
      </c>
    </row>
    <row r="1262" spans="1:3">
      <c r="A1262" t="n">
        <v>1259</v>
      </c>
      <c r="B1262" t="n">
        <v>0</v>
      </c>
      <c r="C1262" t="n">
        <v>0</v>
      </c>
    </row>
    <row r="1263" spans="1:3">
      <c r="A1263" t="n">
        <v>1260</v>
      </c>
      <c r="B1263" t="n">
        <v>0</v>
      </c>
      <c r="C1263" t="n">
        <v>0</v>
      </c>
    </row>
    <row r="1264" spans="1:3">
      <c r="A1264" t="n">
        <v>1261</v>
      </c>
      <c r="B1264" t="n">
        <v>0</v>
      </c>
      <c r="C1264" t="n">
        <v>0</v>
      </c>
    </row>
    <row r="1265" spans="1:3">
      <c r="A1265" t="n">
        <v>1262</v>
      </c>
      <c r="B1265" t="n">
        <v>0</v>
      </c>
      <c r="C1265" t="n">
        <v>0</v>
      </c>
    </row>
    <row r="1266" spans="1:3">
      <c r="A1266" t="n">
        <v>1263</v>
      </c>
      <c r="B1266" t="n">
        <v>0</v>
      </c>
      <c r="C1266" t="n">
        <v>0</v>
      </c>
    </row>
    <row r="1267" spans="1:3">
      <c r="A1267" t="n">
        <v>1264</v>
      </c>
      <c r="B1267" t="n">
        <v>0</v>
      </c>
      <c r="C1267" t="n">
        <v>0</v>
      </c>
    </row>
    <row r="1268" spans="1:3">
      <c r="A1268" t="n">
        <v>1265</v>
      </c>
      <c r="B1268" t="n">
        <v>0</v>
      </c>
      <c r="C1268" t="n">
        <v>0</v>
      </c>
    </row>
    <row r="1269" spans="1:3">
      <c r="A1269" t="n">
        <v>1266</v>
      </c>
      <c r="B1269" t="n">
        <v>0</v>
      </c>
      <c r="C1269" t="n">
        <v>0</v>
      </c>
    </row>
    <row r="1270" spans="1:3">
      <c r="A1270" t="n">
        <v>1267</v>
      </c>
      <c r="B1270" t="n">
        <v>0</v>
      </c>
      <c r="C1270" t="n">
        <v>0</v>
      </c>
    </row>
    <row r="1271" spans="1:3">
      <c r="A1271" t="n">
        <v>1268</v>
      </c>
      <c r="B1271" t="n">
        <v>0</v>
      </c>
      <c r="C1271" t="n">
        <v>0</v>
      </c>
    </row>
    <row r="1272" spans="1:3">
      <c r="A1272" t="n">
        <v>1269</v>
      </c>
      <c r="B1272" t="n">
        <v>0</v>
      </c>
      <c r="C1272" t="n">
        <v>0</v>
      </c>
    </row>
    <row r="1273" spans="1:3">
      <c r="A1273" t="n">
        <v>1270</v>
      </c>
      <c r="B1273" t="n">
        <v>0</v>
      </c>
      <c r="C1273" t="n">
        <v>0</v>
      </c>
    </row>
    <row r="1274" spans="1:3">
      <c r="A1274" t="n">
        <v>1271</v>
      </c>
      <c r="B1274" t="n">
        <v>0</v>
      </c>
      <c r="C1274" t="n">
        <v>0</v>
      </c>
    </row>
    <row r="1275" spans="1:3">
      <c r="A1275" t="n">
        <v>1272</v>
      </c>
      <c r="B1275" t="n">
        <v>0</v>
      </c>
      <c r="C1275" t="n">
        <v>0</v>
      </c>
    </row>
    <row r="1276" spans="1:3">
      <c r="A1276" t="n">
        <v>1273</v>
      </c>
      <c r="B1276" t="n">
        <v>0</v>
      </c>
      <c r="C1276" t="n">
        <v>0</v>
      </c>
    </row>
    <row r="1277" spans="1:3">
      <c r="A1277" t="n">
        <v>1274</v>
      </c>
      <c r="B1277" t="n">
        <v>0</v>
      </c>
      <c r="C1277" t="n">
        <v>0</v>
      </c>
    </row>
    <row r="1278" spans="1:3">
      <c r="A1278" t="n">
        <v>1275</v>
      </c>
      <c r="B1278" t="n">
        <v>0</v>
      </c>
      <c r="C1278" t="n">
        <v>0</v>
      </c>
    </row>
    <row r="1279" spans="1:3">
      <c r="A1279" t="n">
        <v>1276</v>
      </c>
      <c r="B1279" t="n">
        <v>0</v>
      </c>
      <c r="C1279" t="n">
        <v>0</v>
      </c>
    </row>
    <row r="1280" spans="1:3">
      <c r="A1280" t="n">
        <v>1277</v>
      </c>
      <c r="B1280" t="n">
        <v>0</v>
      </c>
      <c r="C1280" t="n">
        <v>0</v>
      </c>
    </row>
    <row r="1281" spans="1:3">
      <c r="A1281" t="n">
        <v>1278</v>
      </c>
      <c r="B1281" t="n">
        <v>0</v>
      </c>
      <c r="C1281" t="n">
        <v>0</v>
      </c>
    </row>
    <row r="1282" spans="1:3">
      <c r="A1282" t="n">
        <v>1279</v>
      </c>
      <c r="B1282" t="n">
        <v>0</v>
      </c>
      <c r="C1282" t="n">
        <v>0</v>
      </c>
    </row>
    <row r="1283" spans="1:3">
      <c r="A1283" t="n">
        <v>1280</v>
      </c>
      <c r="B1283" t="n">
        <v>0</v>
      </c>
      <c r="C1283" t="n">
        <v>0</v>
      </c>
    </row>
    <row r="1284" spans="1:3">
      <c r="A1284" t="n">
        <v>1281</v>
      </c>
      <c r="B1284" t="n">
        <v>0</v>
      </c>
      <c r="C1284" t="n">
        <v>0</v>
      </c>
    </row>
    <row r="1285" spans="1:3">
      <c r="A1285" t="n">
        <v>1282</v>
      </c>
      <c r="B1285" t="n">
        <v>0</v>
      </c>
      <c r="C1285" t="n">
        <v>0</v>
      </c>
    </row>
    <row r="1286" spans="1:3">
      <c r="A1286" t="n">
        <v>1283</v>
      </c>
      <c r="B1286" t="n">
        <v>0</v>
      </c>
      <c r="C1286" t="n">
        <v>0</v>
      </c>
    </row>
    <row r="1287" spans="1:3">
      <c r="A1287" t="n">
        <v>1284</v>
      </c>
      <c r="B1287" t="n">
        <v>0</v>
      </c>
      <c r="C1287" t="n">
        <v>0</v>
      </c>
    </row>
    <row r="1288" spans="1:3">
      <c r="A1288" t="n">
        <v>1285</v>
      </c>
      <c r="B1288" t="n">
        <v>0</v>
      </c>
      <c r="C1288" t="n">
        <v>0</v>
      </c>
    </row>
    <row r="1289" spans="1:3">
      <c r="A1289" t="n">
        <v>1286</v>
      </c>
      <c r="B1289" t="n">
        <v>0</v>
      </c>
      <c r="C1289" t="n">
        <v>0</v>
      </c>
    </row>
    <row r="1290" spans="1:3">
      <c r="A1290" t="n">
        <v>1287</v>
      </c>
      <c r="B1290" t="n">
        <v>0</v>
      </c>
      <c r="C1290" t="n">
        <v>0</v>
      </c>
    </row>
    <row r="1291" spans="1:3">
      <c r="A1291" t="n">
        <v>1288</v>
      </c>
      <c r="B1291" t="n">
        <v>0</v>
      </c>
      <c r="C1291" t="n">
        <v>0</v>
      </c>
    </row>
    <row r="1292" spans="1:3">
      <c r="A1292" t="n">
        <v>1289</v>
      </c>
      <c r="B1292" t="n">
        <v>0</v>
      </c>
      <c r="C1292" t="n">
        <v>0</v>
      </c>
    </row>
    <row r="1293" spans="1:3">
      <c r="A1293" t="n">
        <v>1290</v>
      </c>
      <c r="B1293" t="n">
        <v>0</v>
      </c>
      <c r="C1293" t="n">
        <v>0</v>
      </c>
    </row>
    <row r="1294" spans="1:3">
      <c r="A1294" t="n">
        <v>1291</v>
      </c>
      <c r="B1294" t="n">
        <v>0</v>
      </c>
      <c r="C1294" t="n">
        <v>0</v>
      </c>
    </row>
    <row r="1295" spans="1:3">
      <c r="A1295" t="n">
        <v>1292</v>
      </c>
      <c r="B1295" t="n">
        <v>0</v>
      </c>
      <c r="C1295" t="n">
        <v>0</v>
      </c>
    </row>
    <row r="1296" spans="1:3">
      <c r="A1296" t="n">
        <v>1293</v>
      </c>
      <c r="B1296" t="n">
        <v>0</v>
      </c>
      <c r="C1296" t="n">
        <v>0</v>
      </c>
    </row>
    <row r="1297" spans="1:3">
      <c r="A1297" t="n">
        <v>1294</v>
      </c>
      <c r="B1297" t="n">
        <v>0</v>
      </c>
      <c r="C1297" t="n">
        <v>0</v>
      </c>
    </row>
    <row r="1298" spans="1:3">
      <c r="A1298" t="n">
        <v>1295</v>
      </c>
      <c r="B1298" t="n">
        <v>0</v>
      </c>
      <c r="C1298" t="n">
        <v>0</v>
      </c>
    </row>
    <row r="1299" spans="1:3">
      <c r="A1299" t="n">
        <v>1296</v>
      </c>
      <c r="B1299" t="n">
        <v>0</v>
      </c>
      <c r="C1299" t="n">
        <v>0</v>
      </c>
    </row>
    <row r="1300" spans="1:3">
      <c r="A1300" t="n">
        <v>1297</v>
      </c>
      <c r="B1300" t="n">
        <v>0</v>
      </c>
      <c r="C1300" t="n">
        <v>0</v>
      </c>
    </row>
    <row r="1301" spans="1:3">
      <c r="A1301" t="n">
        <v>1298</v>
      </c>
      <c r="B1301" t="n">
        <v>0</v>
      </c>
      <c r="C1301" t="n">
        <v>0</v>
      </c>
    </row>
    <row r="1302" spans="1:3">
      <c r="A1302" t="n">
        <v>1299</v>
      </c>
      <c r="B1302" t="n">
        <v>0</v>
      </c>
      <c r="C1302" t="n">
        <v>0</v>
      </c>
    </row>
    <row r="1303" spans="1:3">
      <c r="A1303" t="n">
        <v>1300</v>
      </c>
      <c r="B1303" t="n">
        <v>0</v>
      </c>
      <c r="C1303" t="n">
        <v>0</v>
      </c>
    </row>
    <row r="1304" spans="1:3">
      <c r="A1304" t="n">
        <v>1301</v>
      </c>
      <c r="B1304" t="n">
        <v>0</v>
      </c>
      <c r="C1304" t="n">
        <v>0</v>
      </c>
    </row>
    <row r="1305" spans="1:3">
      <c r="A1305" t="n">
        <v>1302</v>
      </c>
      <c r="B1305" t="n">
        <v>0</v>
      </c>
      <c r="C1305" t="n">
        <v>0</v>
      </c>
    </row>
    <row r="1306" spans="1:3">
      <c r="A1306" t="n">
        <v>1303</v>
      </c>
      <c r="B1306" t="n">
        <v>0</v>
      </c>
      <c r="C1306" t="n">
        <v>0</v>
      </c>
    </row>
    <row r="1307" spans="1:3">
      <c r="A1307" t="n">
        <v>1304</v>
      </c>
      <c r="B1307" t="n">
        <v>0</v>
      </c>
      <c r="C1307" t="n">
        <v>0</v>
      </c>
    </row>
    <row r="1308" spans="1:3">
      <c r="A1308" t="n">
        <v>1305</v>
      </c>
      <c r="B1308" t="n">
        <v>0</v>
      </c>
      <c r="C1308" t="n">
        <v>0</v>
      </c>
    </row>
    <row r="1309" spans="1:3">
      <c r="A1309" t="n">
        <v>1306</v>
      </c>
      <c r="B1309" t="n">
        <v>0</v>
      </c>
      <c r="C1309" t="n">
        <v>0</v>
      </c>
    </row>
    <row r="1310" spans="1:3">
      <c r="A1310" t="n">
        <v>1307</v>
      </c>
      <c r="B1310" t="n">
        <v>0</v>
      </c>
      <c r="C1310" t="n">
        <v>0</v>
      </c>
    </row>
    <row r="1311" spans="1:3">
      <c r="A1311" t="n">
        <v>1308</v>
      </c>
      <c r="B1311" t="n">
        <v>0</v>
      </c>
      <c r="C1311" t="n">
        <v>0</v>
      </c>
    </row>
    <row r="1312" spans="1:3">
      <c r="A1312" t="n">
        <v>1309</v>
      </c>
      <c r="B1312" t="n">
        <v>0</v>
      </c>
      <c r="C1312" t="n">
        <v>0</v>
      </c>
    </row>
    <row r="1313" spans="1:3">
      <c r="A1313" t="n">
        <v>1310</v>
      </c>
      <c r="B1313" t="n">
        <v>0</v>
      </c>
      <c r="C1313" t="n">
        <v>0</v>
      </c>
    </row>
    <row r="1314" spans="1:3">
      <c r="A1314" t="n">
        <v>1311</v>
      </c>
      <c r="B1314" t="n">
        <v>0</v>
      </c>
      <c r="C1314" t="n">
        <v>0</v>
      </c>
    </row>
    <row r="1315" spans="1:3">
      <c r="A1315" t="n">
        <v>1312</v>
      </c>
      <c r="B1315" t="n">
        <v>0</v>
      </c>
      <c r="C1315" t="n">
        <v>0</v>
      </c>
    </row>
    <row r="1316" spans="1:3">
      <c r="A1316" t="n">
        <v>1313</v>
      </c>
      <c r="B1316" t="n">
        <v>0</v>
      </c>
      <c r="C1316" t="n">
        <v>0</v>
      </c>
    </row>
    <row r="1317" spans="1:3">
      <c r="A1317" t="n">
        <v>1314</v>
      </c>
      <c r="B1317" t="n">
        <v>0</v>
      </c>
      <c r="C1317" t="n">
        <v>0</v>
      </c>
    </row>
    <row r="1318" spans="1:3">
      <c r="A1318" t="n">
        <v>1315</v>
      </c>
      <c r="B1318" t="n">
        <v>0</v>
      </c>
      <c r="C1318" t="n">
        <v>0</v>
      </c>
    </row>
    <row r="1319" spans="1:3">
      <c r="A1319" t="n">
        <v>1316</v>
      </c>
      <c r="B1319" t="n">
        <v>0</v>
      </c>
      <c r="C1319" t="n">
        <v>0</v>
      </c>
    </row>
    <row r="1320" spans="1:3">
      <c r="A1320" t="n">
        <v>1317</v>
      </c>
      <c r="B1320" t="n">
        <v>0</v>
      </c>
      <c r="C1320" t="n">
        <v>0</v>
      </c>
    </row>
    <row r="1321" spans="1:3">
      <c r="A1321" t="n">
        <v>1318</v>
      </c>
      <c r="B1321" t="n">
        <v>0</v>
      </c>
      <c r="C1321" t="n">
        <v>0</v>
      </c>
    </row>
    <row r="1322" spans="1:3">
      <c r="A1322" t="n">
        <v>1319</v>
      </c>
      <c r="B1322" t="n">
        <v>0</v>
      </c>
      <c r="C1322" t="n">
        <v>0</v>
      </c>
    </row>
    <row r="1323" spans="1:3">
      <c r="A1323" t="n">
        <v>1320</v>
      </c>
      <c r="B1323" t="n">
        <v>0</v>
      </c>
      <c r="C1323" t="n">
        <v>0</v>
      </c>
    </row>
    <row r="1324" spans="1:3">
      <c r="A1324" t="n">
        <v>1321</v>
      </c>
      <c r="B1324" t="n">
        <v>0</v>
      </c>
      <c r="C1324" t="n">
        <v>0</v>
      </c>
    </row>
    <row r="1325" spans="1:3">
      <c r="A1325" t="n">
        <v>1322</v>
      </c>
      <c r="B1325" t="n">
        <v>0</v>
      </c>
      <c r="C1325" t="n">
        <v>0</v>
      </c>
    </row>
    <row r="1326" spans="1:3">
      <c r="A1326" t="n">
        <v>1323</v>
      </c>
      <c r="B1326" t="n">
        <v>0</v>
      </c>
      <c r="C1326" t="n">
        <v>0</v>
      </c>
    </row>
    <row r="1327" spans="1:3">
      <c r="A1327" t="n">
        <v>1324</v>
      </c>
      <c r="B1327" t="n">
        <v>0</v>
      </c>
      <c r="C1327" t="n">
        <v>0</v>
      </c>
    </row>
    <row r="1328" spans="1:3">
      <c r="A1328" t="n">
        <v>1325</v>
      </c>
      <c r="B1328" t="n">
        <v>0</v>
      </c>
      <c r="C1328" t="n">
        <v>0</v>
      </c>
    </row>
    <row r="1329" spans="1:3">
      <c r="A1329" t="n">
        <v>1326</v>
      </c>
      <c r="B1329" t="n">
        <v>0</v>
      </c>
      <c r="C1329" t="n">
        <v>0</v>
      </c>
    </row>
    <row r="1330" spans="1:3">
      <c r="A1330" t="n">
        <v>1327</v>
      </c>
      <c r="B1330" t="n">
        <v>0</v>
      </c>
      <c r="C1330" t="n">
        <v>0</v>
      </c>
    </row>
    <row r="1331" spans="1:3">
      <c r="A1331" t="n">
        <v>1328</v>
      </c>
      <c r="B1331" t="n">
        <v>0</v>
      </c>
      <c r="C1331" t="n">
        <v>0</v>
      </c>
    </row>
    <row r="1332" spans="1:3">
      <c r="A1332" t="n">
        <v>1329</v>
      </c>
      <c r="B1332" t="n">
        <v>0</v>
      </c>
      <c r="C1332" t="n">
        <v>0</v>
      </c>
    </row>
    <row r="1333" spans="1:3">
      <c r="A1333" t="n">
        <v>1330</v>
      </c>
      <c r="B1333" t="n">
        <v>0</v>
      </c>
      <c r="C1333" t="n">
        <v>0</v>
      </c>
    </row>
    <row r="1334" spans="1:3">
      <c r="A1334" t="n">
        <v>1331</v>
      </c>
      <c r="B1334" t="n">
        <v>0</v>
      </c>
      <c r="C1334" t="n">
        <v>0</v>
      </c>
    </row>
    <row r="1335" spans="1:3">
      <c r="A1335" t="n">
        <v>1332</v>
      </c>
      <c r="B1335" t="n">
        <v>0</v>
      </c>
      <c r="C1335" t="n">
        <v>0</v>
      </c>
    </row>
    <row r="1336" spans="1:3">
      <c r="A1336" t="n">
        <v>1333</v>
      </c>
      <c r="B1336" t="n">
        <v>0</v>
      </c>
      <c r="C1336" t="n">
        <v>0</v>
      </c>
    </row>
    <row r="1337" spans="1:3">
      <c r="A1337" t="n">
        <v>1334</v>
      </c>
      <c r="B1337" t="n">
        <v>0</v>
      </c>
      <c r="C1337" t="n">
        <v>0</v>
      </c>
    </row>
    <row r="1338" spans="1:3">
      <c r="A1338" t="n">
        <v>1335</v>
      </c>
      <c r="B1338" t="n">
        <v>0</v>
      </c>
      <c r="C1338" t="n">
        <v>0</v>
      </c>
    </row>
    <row r="1339" spans="1:3">
      <c r="A1339" t="n">
        <v>1336</v>
      </c>
      <c r="B1339" t="n">
        <v>0</v>
      </c>
      <c r="C1339" t="n">
        <v>0</v>
      </c>
    </row>
    <row r="1340" spans="1:3">
      <c r="A1340" t="n">
        <v>1337</v>
      </c>
      <c r="B1340" t="n">
        <v>0</v>
      </c>
      <c r="C1340" t="n">
        <v>0</v>
      </c>
    </row>
    <row r="1341" spans="1:3">
      <c r="A1341" t="n">
        <v>1338</v>
      </c>
      <c r="B1341" t="n">
        <v>0</v>
      </c>
      <c r="C1341" t="n">
        <v>0</v>
      </c>
    </row>
    <row r="1342" spans="1:3">
      <c r="A1342" t="n">
        <v>1339</v>
      </c>
      <c r="B1342" t="n">
        <v>0</v>
      </c>
      <c r="C1342" t="n">
        <v>0</v>
      </c>
    </row>
    <row r="1343" spans="1:3">
      <c r="A1343" t="n">
        <v>1340</v>
      </c>
      <c r="B1343" t="n">
        <v>0</v>
      </c>
      <c r="C1343" t="n">
        <v>0</v>
      </c>
    </row>
    <row r="1344" spans="1:3">
      <c r="A1344" t="n">
        <v>1341</v>
      </c>
      <c r="B1344" t="n">
        <v>0</v>
      </c>
      <c r="C1344" t="n">
        <v>0</v>
      </c>
    </row>
    <row r="1345" spans="1:3">
      <c r="A1345" t="n">
        <v>1342</v>
      </c>
      <c r="B1345" t="n">
        <v>0</v>
      </c>
      <c r="C1345" t="n">
        <v>0</v>
      </c>
    </row>
    <row r="1346" spans="1:3">
      <c r="A1346" t="n">
        <v>1343</v>
      </c>
      <c r="B1346" t="n">
        <v>0</v>
      </c>
      <c r="C1346" t="n">
        <v>0</v>
      </c>
    </row>
    <row r="1347" spans="1:3">
      <c r="A1347" t="n">
        <v>1344</v>
      </c>
      <c r="B1347" t="n">
        <v>0</v>
      </c>
      <c r="C1347" t="n">
        <v>0</v>
      </c>
    </row>
    <row r="1348" spans="1:3">
      <c r="A1348" t="n">
        <v>1345</v>
      </c>
      <c r="B1348" t="n">
        <v>0</v>
      </c>
      <c r="C1348" t="n">
        <v>0</v>
      </c>
    </row>
    <row r="1349" spans="1:3">
      <c r="A1349" t="n">
        <v>1346</v>
      </c>
      <c r="B1349" t="n">
        <v>0</v>
      </c>
      <c r="C1349" t="n">
        <v>0</v>
      </c>
    </row>
    <row r="1350" spans="1:3">
      <c r="A1350" t="n">
        <v>1347</v>
      </c>
      <c r="B1350" t="n">
        <v>0</v>
      </c>
      <c r="C1350" t="n">
        <v>0</v>
      </c>
    </row>
    <row r="1351" spans="1:3">
      <c r="A1351" t="n">
        <v>1348</v>
      </c>
      <c r="B1351" t="n">
        <v>0</v>
      </c>
      <c r="C1351" t="n">
        <v>0</v>
      </c>
    </row>
    <row r="1352" spans="1:3">
      <c r="A1352" t="n">
        <v>1349</v>
      </c>
      <c r="B1352" t="n">
        <v>0</v>
      </c>
      <c r="C1352" t="n">
        <v>0</v>
      </c>
    </row>
    <row r="1353" spans="1:3">
      <c r="A1353" t="n">
        <v>1350</v>
      </c>
      <c r="B1353" t="n">
        <v>0</v>
      </c>
      <c r="C1353" t="n">
        <v>0</v>
      </c>
    </row>
    <row r="1354" spans="1:3">
      <c r="A1354" t="n">
        <v>1351</v>
      </c>
      <c r="B1354" t="n">
        <v>0</v>
      </c>
      <c r="C1354" t="n">
        <v>0</v>
      </c>
    </row>
    <row r="1355" spans="1:3">
      <c r="A1355" t="n">
        <v>1352</v>
      </c>
      <c r="B1355" t="n">
        <v>0</v>
      </c>
      <c r="C1355" t="n">
        <v>0</v>
      </c>
    </row>
    <row r="1356" spans="1:3">
      <c r="A1356" t="n">
        <v>1353</v>
      </c>
      <c r="B1356" t="n">
        <v>0</v>
      </c>
      <c r="C1356" t="n">
        <v>0</v>
      </c>
    </row>
    <row r="1357" spans="1:3">
      <c r="A1357" t="n">
        <v>1354</v>
      </c>
      <c r="B1357" t="n">
        <v>0</v>
      </c>
      <c r="C1357" t="n">
        <v>0</v>
      </c>
    </row>
    <row r="1358" spans="1:3">
      <c r="A1358" t="n">
        <v>1355</v>
      </c>
      <c r="B1358" t="n">
        <v>0</v>
      </c>
      <c r="C1358" t="n">
        <v>0</v>
      </c>
    </row>
    <row r="1359" spans="1:3">
      <c r="A1359" t="n">
        <v>1356</v>
      </c>
      <c r="B1359" t="n">
        <v>0</v>
      </c>
      <c r="C1359" t="n">
        <v>0</v>
      </c>
    </row>
    <row r="1360" spans="1:3">
      <c r="A1360" t="n">
        <v>1357</v>
      </c>
      <c r="B1360" t="n">
        <v>0</v>
      </c>
      <c r="C1360" t="n">
        <v>0</v>
      </c>
    </row>
    <row r="1361" spans="1:3">
      <c r="A1361" t="n">
        <v>1358</v>
      </c>
      <c r="B1361" t="n">
        <v>0</v>
      </c>
      <c r="C1361" t="n">
        <v>0</v>
      </c>
    </row>
    <row r="1362" spans="1:3">
      <c r="A1362" t="n">
        <v>1359</v>
      </c>
      <c r="B1362" t="n">
        <v>0</v>
      </c>
      <c r="C1362" t="n">
        <v>0</v>
      </c>
    </row>
    <row r="1363" spans="1:3">
      <c r="A1363" t="n">
        <v>1360</v>
      </c>
      <c r="B1363" t="n">
        <v>0</v>
      </c>
      <c r="C1363" t="n">
        <v>0</v>
      </c>
    </row>
    <row r="1364" spans="1:3">
      <c r="A1364" t="n">
        <v>1361</v>
      </c>
      <c r="B1364" t="n">
        <v>0</v>
      </c>
      <c r="C1364" t="n">
        <v>0</v>
      </c>
    </row>
    <row r="1365" spans="1:3">
      <c r="A1365" t="n">
        <v>1362</v>
      </c>
      <c r="B1365" t="n">
        <v>0</v>
      </c>
      <c r="C1365" t="n">
        <v>0</v>
      </c>
    </row>
    <row r="1366" spans="1:3">
      <c r="A1366" t="n">
        <v>1363</v>
      </c>
      <c r="B1366" t="n">
        <v>0</v>
      </c>
      <c r="C1366" t="n">
        <v>0</v>
      </c>
    </row>
    <row r="1367" spans="1:3">
      <c r="A1367" t="n">
        <v>1364</v>
      </c>
      <c r="B1367" t="n">
        <v>0</v>
      </c>
      <c r="C1367" t="n">
        <v>0</v>
      </c>
    </row>
    <row r="1368" spans="1:3">
      <c r="A1368" t="n">
        <v>1365</v>
      </c>
      <c r="B1368" t="n">
        <v>0</v>
      </c>
      <c r="C1368" t="n">
        <v>0</v>
      </c>
    </row>
    <row r="1369" spans="1:3">
      <c r="A1369" t="n">
        <v>1366</v>
      </c>
      <c r="B1369" t="n">
        <v>0</v>
      </c>
      <c r="C1369" t="n">
        <v>0</v>
      </c>
    </row>
    <row r="1370" spans="1:3">
      <c r="A1370" t="n">
        <v>1367</v>
      </c>
      <c r="B1370" t="n">
        <v>0</v>
      </c>
      <c r="C1370" t="n">
        <v>0</v>
      </c>
    </row>
    <row r="1371" spans="1:3">
      <c r="A1371" t="n">
        <v>1368</v>
      </c>
      <c r="B1371" t="n">
        <v>0</v>
      </c>
      <c r="C1371" t="n">
        <v>0</v>
      </c>
    </row>
    <row r="1372" spans="1:3">
      <c r="A1372" t="n">
        <v>1369</v>
      </c>
      <c r="B1372" t="n">
        <v>0</v>
      </c>
      <c r="C1372" t="n">
        <v>0</v>
      </c>
    </row>
    <row r="1373" spans="1:3">
      <c r="A1373" t="n">
        <v>1370</v>
      </c>
      <c r="B1373" t="n">
        <v>0</v>
      </c>
      <c r="C1373" t="n">
        <v>0</v>
      </c>
    </row>
    <row r="1374" spans="1:3">
      <c r="A1374" t="n">
        <v>1371</v>
      </c>
      <c r="B1374" t="n">
        <v>0</v>
      </c>
      <c r="C1374" t="n">
        <v>0</v>
      </c>
    </row>
    <row r="1375" spans="1:3">
      <c r="A1375" t="n">
        <v>1372</v>
      </c>
      <c r="B1375" t="n">
        <v>0</v>
      </c>
      <c r="C1375" t="n">
        <v>0</v>
      </c>
    </row>
    <row r="1376" spans="1:3">
      <c r="A1376" t="n">
        <v>1373</v>
      </c>
      <c r="B1376" t="n">
        <v>0</v>
      </c>
      <c r="C1376" t="n">
        <v>0</v>
      </c>
    </row>
    <row r="1377" spans="1:3">
      <c r="A1377" t="n">
        <v>1374</v>
      </c>
      <c r="B1377" t="n">
        <v>0</v>
      </c>
      <c r="C1377" t="n">
        <v>0</v>
      </c>
    </row>
    <row r="1378" spans="1:3">
      <c r="A1378" t="n">
        <v>1375</v>
      </c>
      <c r="B1378" t="n">
        <v>0</v>
      </c>
      <c r="C1378" t="n">
        <v>0</v>
      </c>
    </row>
    <row r="1379" spans="1:3">
      <c r="A1379" t="n">
        <v>1376</v>
      </c>
      <c r="B1379" t="n">
        <v>0</v>
      </c>
      <c r="C1379" t="n">
        <v>0</v>
      </c>
    </row>
    <row r="1380" spans="1:3">
      <c r="A1380" t="n">
        <v>1377</v>
      </c>
      <c r="B1380" t="n">
        <v>0</v>
      </c>
      <c r="C1380" t="n">
        <v>0</v>
      </c>
    </row>
    <row r="1381" spans="1:3">
      <c r="A1381" t="n">
        <v>1378</v>
      </c>
      <c r="B1381" t="n">
        <v>0</v>
      </c>
      <c r="C1381" t="n">
        <v>0</v>
      </c>
    </row>
    <row r="1382" spans="1:3">
      <c r="A1382" t="n">
        <v>1379</v>
      </c>
      <c r="B1382" t="n">
        <v>0</v>
      </c>
      <c r="C1382" t="n">
        <v>0</v>
      </c>
    </row>
    <row r="1383" spans="1:3">
      <c r="A1383" t="n">
        <v>1380</v>
      </c>
      <c r="B1383" t="n">
        <v>0</v>
      </c>
      <c r="C1383" t="n">
        <v>0</v>
      </c>
    </row>
    <row r="1384" spans="1:3">
      <c r="A1384" t="n">
        <v>1381</v>
      </c>
      <c r="B1384" t="n">
        <v>0</v>
      </c>
      <c r="C1384" t="n">
        <v>0</v>
      </c>
    </row>
    <row r="1385" spans="1:3">
      <c r="A1385" t="n">
        <v>1382</v>
      </c>
      <c r="B1385" t="n">
        <v>0</v>
      </c>
      <c r="C1385" t="n">
        <v>0</v>
      </c>
    </row>
    <row r="1386" spans="1:3">
      <c r="A1386" t="n">
        <v>1383</v>
      </c>
      <c r="B1386" t="n">
        <v>0</v>
      </c>
      <c r="C1386" t="n">
        <v>0</v>
      </c>
    </row>
    <row r="1387" spans="1:3">
      <c r="A1387" t="n">
        <v>1384</v>
      </c>
      <c r="B1387" t="n">
        <v>0</v>
      </c>
      <c r="C1387" t="n">
        <v>0</v>
      </c>
    </row>
    <row r="1388" spans="1:3">
      <c r="A1388" t="n">
        <v>1385</v>
      </c>
      <c r="B1388" t="n">
        <v>0</v>
      </c>
      <c r="C1388" t="n">
        <v>0</v>
      </c>
    </row>
    <row r="1389" spans="1:3">
      <c r="A1389" t="n">
        <v>1386</v>
      </c>
      <c r="B1389" t="n">
        <v>0</v>
      </c>
      <c r="C1389" t="n">
        <v>0</v>
      </c>
    </row>
    <row r="1390" spans="1:3">
      <c r="A1390" t="n">
        <v>1387</v>
      </c>
      <c r="B1390" t="n">
        <v>0</v>
      </c>
      <c r="C1390" t="n">
        <v>0</v>
      </c>
    </row>
    <row r="1391" spans="1:3">
      <c r="A1391" t="n">
        <v>1388</v>
      </c>
      <c r="B1391" t="n">
        <v>0</v>
      </c>
      <c r="C1391" t="n">
        <v>0</v>
      </c>
    </row>
    <row r="1392" spans="1:3">
      <c r="A1392" t="n">
        <v>1389</v>
      </c>
      <c r="B1392" t="n">
        <v>0</v>
      </c>
      <c r="C1392" t="n">
        <v>0</v>
      </c>
    </row>
    <row r="1393" spans="1:3">
      <c r="A1393" t="n">
        <v>1390</v>
      </c>
      <c r="B1393" t="n">
        <v>0</v>
      </c>
      <c r="C1393" t="n">
        <v>0</v>
      </c>
    </row>
    <row r="1394" spans="1:3">
      <c r="A1394" t="n">
        <v>1391</v>
      </c>
      <c r="B1394" t="n">
        <v>0</v>
      </c>
      <c r="C1394" t="n">
        <v>0</v>
      </c>
    </row>
    <row r="1395" spans="1:3">
      <c r="A1395" t="n">
        <v>1392</v>
      </c>
      <c r="B1395" t="n">
        <v>0</v>
      </c>
      <c r="C1395" t="n">
        <v>0</v>
      </c>
    </row>
    <row r="1396" spans="1:3">
      <c r="A1396" t="n">
        <v>1393</v>
      </c>
      <c r="B1396" t="n">
        <v>0</v>
      </c>
      <c r="C1396" t="n">
        <v>0</v>
      </c>
    </row>
    <row r="1397" spans="1:3">
      <c r="A1397" t="n">
        <v>1394</v>
      </c>
      <c r="B1397" t="n">
        <v>0</v>
      </c>
      <c r="C1397" t="n">
        <v>0</v>
      </c>
    </row>
    <row r="1398" spans="1:3">
      <c r="A1398" t="n">
        <v>1395</v>
      </c>
      <c r="B1398" t="n">
        <v>0</v>
      </c>
      <c r="C1398" t="n">
        <v>0</v>
      </c>
    </row>
    <row r="1399" spans="1:3">
      <c r="A1399" t="n">
        <v>1396</v>
      </c>
      <c r="B1399" t="n">
        <v>0</v>
      </c>
      <c r="C1399" t="n">
        <v>0</v>
      </c>
    </row>
    <row r="1400" spans="1:3">
      <c r="A1400" t="n">
        <v>1397</v>
      </c>
      <c r="B1400" t="n">
        <v>0</v>
      </c>
      <c r="C1400" t="n">
        <v>0</v>
      </c>
    </row>
    <row r="1401" spans="1:3">
      <c r="A1401" t="n">
        <v>1398</v>
      </c>
      <c r="B1401" t="n">
        <v>0</v>
      </c>
      <c r="C1401" t="n">
        <v>0</v>
      </c>
    </row>
    <row r="1402" spans="1:3">
      <c r="A1402" t="n">
        <v>1399</v>
      </c>
      <c r="B1402" t="n">
        <v>0</v>
      </c>
      <c r="C1402" t="n">
        <v>0</v>
      </c>
    </row>
    <row r="1403" spans="1:3">
      <c r="A1403" t="n">
        <v>1400</v>
      </c>
      <c r="B1403" t="n">
        <v>0</v>
      </c>
      <c r="C1403" t="n">
        <v>0</v>
      </c>
    </row>
    <row r="1404" spans="1:3">
      <c r="A1404" t="n">
        <v>1401</v>
      </c>
      <c r="B1404" t="n">
        <v>0</v>
      </c>
      <c r="C1404" t="n">
        <v>0</v>
      </c>
    </row>
    <row r="1405" spans="1:3">
      <c r="A1405" t="n">
        <v>1402</v>
      </c>
      <c r="B1405" t="n">
        <v>0</v>
      </c>
      <c r="C1405" t="n">
        <v>0</v>
      </c>
    </row>
    <row r="1406" spans="1:3">
      <c r="A1406" t="n">
        <v>1403</v>
      </c>
      <c r="B1406" t="n">
        <v>0</v>
      </c>
      <c r="C1406" t="n">
        <v>0</v>
      </c>
    </row>
    <row r="1407" spans="1:3">
      <c r="A1407" t="n">
        <v>1404</v>
      </c>
      <c r="B1407" t="n">
        <v>0</v>
      </c>
      <c r="C1407" t="n">
        <v>0</v>
      </c>
    </row>
    <row r="1408" spans="1:3">
      <c r="A1408" t="n">
        <v>1405</v>
      </c>
      <c r="B1408" t="n">
        <v>0</v>
      </c>
      <c r="C1408" t="n">
        <v>0</v>
      </c>
    </row>
    <row r="1409" spans="1:3">
      <c r="A1409" t="n">
        <v>1406</v>
      </c>
      <c r="B1409" t="n">
        <v>0</v>
      </c>
      <c r="C1409" t="n">
        <v>0</v>
      </c>
    </row>
    <row r="1410" spans="1:3">
      <c r="A1410" t="n">
        <v>1407</v>
      </c>
      <c r="B1410" t="n">
        <v>0</v>
      </c>
      <c r="C1410" t="n">
        <v>0</v>
      </c>
    </row>
    <row r="1411" spans="1:3">
      <c r="A1411" t="n">
        <v>1408</v>
      </c>
      <c r="B1411" t="n">
        <v>0</v>
      </c>
      <c r="C1411" t="n">
        <v>0</v>
      </c>
    </row>
    <row r="1412" spans="1:3">
      <c r="A1412" t="n">
        <v>1409</v>
      </c>
      <c r="B1412" t="n">
        <v>0</v>
      </c>
      <c r="C1412" t="n">
        <v>0</v>
      </c>
    </row>
    <row r="1413" spans="1:3">
      <c r="A1413" t="n">
        <v>1410</v>
      </c>
      <c r="B1413" t="n">
        <v>0</v>
      </c>
      <c r="C1413" t="n">
        <v>0</v>
      </c>
    </row>
    <row r="1414" spans="1:3">
      <c r="A1414" t="n">
        <v>1411</v>
      </c>
      <c r="B1414" t="n">
        <v>0</v>
      </c>
      <c r="C1414" t="n">
        <v>0</v>
      </c>
    </row>
    <row r="1415" spans="1:3">
      <c r="A1415" t="n">
        <v>1412</v>
      </c>
      <c r="B1415" t="n">
        <v>0</v>
      </c>
      <c r="C1415" t="n">
        <v>0</v>
      </c>
    </row>
    <row r="1416" spans="1:3">
      <c r="A1416" t="n">
        <v>1413</v>
      </c>
      <c r="B1416" t="n">
        <v>0</v>
      </c>
      <c r="C1416" t="n">
        <v>0</v>
      </c>
    </row>
    <row r="1417" spans="1:3">
      <c r="A1417" t="n">
        <v>1414</v>
      </c>
      <c r="B1417" t="n">
        <v>0</v>
      </c>
      <c r="C1417" t="n">
        <v>0</v>
      </c>
    </row>
    <row r="1418" spans="1:3">
      <c r="A1418" t="n">
        <v>1415</v>
      </c>
      <c r="B1418" t="n">
        <v>0</v>
      </c>
      <c r="C1418" t="n">
        <v>0</v>
      </c>
    </row>
    <row r="1419" spans="1:3">
      <c r="A1419" t="n">
        <v>1416</v>
      </c>
      <c r="B1419" t="n">
        <v>0</v>
      </c>
      <c r="C1419" t="n">
        <v>0</v>
      </c>
    </row>
    <row r="1420" spans="1:3">
      <c r="A1420" t="n">
        <v>1417</v>
      </c>
      <c r="B1420" t="n">
        <v>0</v>
      </c>
      <c r="C1420" t="n">
        <v>0</v>
      </c>
    </row>
    <row r="1421" spans="1:3">
      <c r="A1421" t="n">
        <v>1418</v>
      </c>
      <c r="B1421" t="n">
        <v>0</v>
      </c>
      <c r="C1421" t="n">
        <v>0</v>
      </c>
    </row>
    <row r="1422" spans="1:3">
      <c r="A1422" t="n">
        <v>1419</v>
      </c>
      <c r="B1422" t="n">
        <v>0</v>
      </c>
      <c r="C1422" t="n">
        <v>0</v>
      </c>
    </row>
    <row r="1423" spans="1:3">
      <c r="A1423" t="n">
        <v>1420</v>
      </c>
      <c r="B1423" t="n">
        <v>0</v>
      </c>
      <c r="C1423" t="n">
        <v>0</v>
      </c>
    </row>
    <row r="1424" spans="1:3">
      <c r="A1424" t="n">
        <v>1421</v>
      </c>
      <c r="B1424" t="n">
        <v>0</v>
      </c>
      <c r="C1424" t="n">
        <v>0</v>
      </c>
    </row>
    <row r="1425" spans="1:3">
      <c r="A1425" t="n">
        <v>1422</v>
      </c>
      <c r="B1425" t="n">
        <v>0</v>
      </c>
      <c r="C1425" t="n">
        <v>0</v>
      </c>
    </row>
    <row r="1426" spans="1:3">
      <c r="A1426" t="n">
        <v>1423</v>
      </c>
      <c r="B1426" t="n">
        <v>0</v>
      </c>
      <c r="C1426" t="n">
        <v>0</v>
      </c>
    </row>
    <row r="1427" spans="1:3">
      <c r="A1427" t="n">
        <v>1424</v>
      </c>
      <c r="B1427" t="n">
        <v>0</v>
      </c>
      <c r="C1427" t="n">
        <v>0</v>
      </c>
    </row>
    <row r="1428" spans="1:3">
      <c r="A1428" t="n">
        <v>1425</v>
      </c>
      <c r="B1428" t="n">
        <v>0</v>
      </c>
      <c r="C1428" t="n">
        <v>0</v>
      </c>
    </row>
    <row r="1429" spans="1:3">
      <c r="A1429" t="n">
        <v>1426</v>
      </c>
      <c r="B1429" t="n">
        <v>0</v>
      </c>
      <c r="C1429" t="n">
        <v>0</v>
      </c>
    </row>
    <row r="1430" spans="1:3">
      <c r="A1430" t="n">
        <v>1427</v>
      </c>
      <c r="B1430" t="n">
        <v>0</v>
      </c>
      <c r="C1430" t="n">
        <v>0</v>
      </c>
    </row>
    <row r="1431" spans="1:3">
      <c r="A1431" t="n">
        <v>1428</v>
      </c>
      <c r="B1431" t="n">
        <v>0</v>
      </c>
      <c r="C1431" t="n">
        <v>0</v>
      </c>
    </row>
    <row r="1432" spans="1:3">
      <c r="A1432" t="n">
        <v>1429</v>
      </c>
      <c r="B1432" t="n">
        <v>0</v>
      </c>
      <c r="C1432" t="n">
        <v>0</v>
      </c>
    </row>
    <row r="1433" spans="1:3">
      <c r="A1433" t="n">
        <v>1430</v>
      </c>
      <c r="B1433" t="n">
        <v>0</v>
      </c>
      <c r="C1433" t="n">
        <v>0</v>
      </c>
    </row>
    <row r="1434" spans="1:3">
      <c r="A1434" t="n">
        <v>1431</v>
      </c>
      <c r="B1434" t="n">
        <v>0</v>
      </c>
      <c r="C1434" t="n">
        <v>0</v>
      </c>
    </row>
    <row r="1435" spans="1:3">
      <c r="A1435" t="n">
        <v>1432</v>
      </c>
      <c r="B1435" t="n">
        <v>0</v>
      </c>
      <c r="C1435" t="n">
        <v>0</v>
      </c>
    </row>
    <row r="1436" spans="1:3">
      <c r="A1436" t="n">
        <v>1433</v>
      </c>
      <c r="B1436" t="n">
        <v>0</v>
      </c>
      <c r="C1436" t="n">
        <v>0</v>
      </c>
    </row>
    <row r="1437" spans="1:3">
      <c r="A1437" t="n">
        <v>1434</v>
      </c>
      <c r="B1437" t="n">
        <v>0</v>
      </c>
      <c r="C1437" t="n">
        <v>0</v>
      </c>
    </row>
    <row r="1438" spans="1:3">
      <c r="A1438" t="n">
        <v>1435</v>
      </c>
      <c r="B1438" t="n">
        <v>0</v>
      </c>
      <c r="C1438" t="n">
        <v>0</v>
      </c>
    </row>
    <row r="1439" spans="1:3">
      <c r="A1439" t="n">
        <v>1436</v>
      </c>
      <c r="B1439" t="n">
        <v>0</v>
      </c>
      <c r="C1439" t="n">
        <v>0</v>
      </c>
    </row>
    <row r="1440" spans="1:3">
      <c r="A1440" t="n">
        <v>1437</v>
      </c>
      <c r="B1440" t="n">
        <v>0</v>
      </c>
      <c r="C1440" t="n">
        <v>0</v>
      </c>
    </row>
    <row r="1441" spans="1:3">
      <c r="A1441" t="n">
        <v>1438</v>
      </c>
      <c r="B1441" t="n">
        <v>0</v>
      </c>
      <c r="C1441" t="n">
        <v>0</v>
      </c>
    </row>
    <row r="1442" spans="1:3">
      <c r="A1442" t="n">
        <v>1439</v>
      </c>
      <c r="B1442" t="n">
        <v>0</v>
      </c>
      <c r="C1442" t="n">
        <v>0</v>
      </c>
    </row>
    <row r="1443" spans="1:3">
      <c r="A1443" t="n">
        <v>1440</v>
      </c>
      <c r="B1443" t="n">
        <v>0</v>
      </c>
      <c r="C1443" t="n">
        <v>0</v>
      </c>
    </row>
    <row r="1444" spans="1:3">
      <c r="A1444" t="n">
        <v>1441</v>
      </c>
      <c r="B1444" t="n">
        <v>0</v>
      </c>
      <c r="C1444" t="n">
        <v>0</v>
      </c>
    </row>
    <row r="1445" spans="1:3">
      <c r="A1445" t="n">
        <v>1442</v>
      </c>
      <c r="B1445" t="n">
        <v>0</v>
      </c>
      <c r="C1445" t="n">
        <v>0</v>
      </c>
    </row>
    <row r="1446" spans="1:3">
      <c r="A1446" t="n">
        <v>1443</v>
      </c>
      <c r="B1446" t="n">
        <v>0</v>
      </c>
      <c r="C1446" t="n">
        <v>0</v>
      </c>
    </row>
    <row r="1447" spans="1:3">
      <c r="A1447" t="n">
        <v>1444</v>
      </c>
      <c r="B1447" t="n">
        <v>0</v>
      </c>
      <c r="C1447" t="n">
        <v>0</v>
      </c>
    </row>
    <row r="1448" spans="1:3">
      <c r="A1448" t="n">
        <v>1445</v>
      </c>
      <c r="B1448" t="n">
        <v>0</v>
      </c>
      <c r="C1448" t="n">
        <v>0</v>
      </c>
    </row>
    <row r="1449" spans="1:3">
      <c r="A1449" t="n">
        <v>1446</v>
      </c>
      <c r="B1449" t="n">
        <v>0</v>
      </c>
      <c r="C1449" t="n">
        <v>0</v>
      </c>
    </row>
    <row r="1450" spans="1:3">
      <c r="A1450" t="n">
        <v>1447</v>
      </c>
      <c r="B1450" t="n">
        <v>0</v>
      </c>
      <c r="C1450" t="n">
        <v>0</v>
      </c>
    </row>
    <row r="1451" spans="1:3">
      <c r="A1451" t="n">
        <v>1448</v>
      </c>
      <c r="B1451" t="n">
        <v>0</v>
      </c>
      <c r="C1451" t="n">
        <v>0</v>
      </c>
    </row>
    <row r="1452" spans="1:3">
      <c r="A1452" t="n">
        <v>1449</v>
      </c>
      <c r="B1452" t="n">
        <v>0</v>
      </c>
      <c r="C1452" t="n">
        <v>0</v>
      </c>
    </row>
    <row r="1453" spans="1:3">
      <c r="A1453" t="n">
        <v>1450</v>
      </c>
      <c r="B1453" t="n">
        <v>0</v>
      </c>
      <c r="C1453" t="n">
        <v>0</v>
      </c>
    </row>
    <row r="1454" spans="1:3">
      <c r="A1454" t="n">
        <v>1451</v>
      </c>
      <c r="B1454" t="n">
        <v>0</v>
      </c>
      <c r="C1454" t="n">
        <v>0</v>
      </c>
    </row>
    <row r="1455" spans="1:3">
      <c r="A1455" t="n">
        <v>1452</v>
      </c>
      <c r="B1455" t="n">
        <v>0</v>
      </c>
      <c r="C1455" t="n">
        <v>0</v>
      </c>
    </row>
    <row r="1456" spans="1:3">
      <c r="A1456" t="n">
        <v>1453</v>
      </c>
      <c r="B1456" t="n">
        <v>0</v>
      </c>
      <c r="C1456" t="n">
        <v>0</v>
      </c>
    </row>
    <row r="1457" spans="1:3">
      <c r="A1457" t="n">
        <v>1454</v>
      </c>
      <c r="B1457" t="n">
        <v>0</v>
      </c>
      <c r="C1457" t="n">
        <v>0</v>
      </c>
    </row>
    <row r="1458" spans="1:3">
      <c r="A1458" t="n">
        <v>1455</v>
      </c>
      <c r="B1458" t="n">
        <v>0</v>
      </c>
      <c r="C1458" t="n">
        <v>0</v>
      </c>
    </row>
    <row r="1459" spans="1:3">
      <c r="A1459" t="n">
        <v>1456</v>
      </c>
      <c r="B1459" t="n">
        <v>0</v>
      </c>
      <c r="C1459" t="n">
        <v>0</v>
      </c>
    </row>
    <row r="1460" spans="1:3">
      <c r="A1460" t="n">
        <v>1457</v>
      </c>
      <c r="B1460" t="n">
        <v>0</v>
      </c>
      <c r="C1460" t="n">
        <v>0</v>
      </c>
    </row>
    <row r="1461" spans="1:3">
      <c r="A1461" t="n">
        <v>1458</v>
      </c>
      <c r="B1461" t="n">
        <v>0</v>
      </c>
      <c r="C1461" t="n">
        <v>0</v>
      </c>
    </row>
    <row r="1462" spans="1:3">
      <c r="A1462" t="n">
        <v>1459</v>
      </c>
      <c r="B1462" t="n">
        <v>0</v>
      </c>
      <c r="C1462" t="n">
        <v>0</v>
      </c>
    </row>
    <row r="1463" spans="1:3">
      <c r="A1463" t="n">
        <v>1460</v>
      </c>
      <c r="B1463" t="n">
        <v>0</v>
      </c>
      <c r="C1463" t="n">
        <v>0</v>
      </c>
    </row>
    <row r="1464" spans="1:3">
      <c r="A1464" t="n">
        <v>1461</v>
      </c>
      <c r="B1464" t="n">
        <v>0</v>
      </c>
      <c r="C1464" t="n">
        <v>0</v>
      </c>
    </row>
    <row r="1465" spans="1:3">
      <c r="A1465" t="n">
        <v>1462</v>
      </c>
      <c r="B1465" t="n">
        <v>0</v>
      </c>
      <c r="C1465" t="n">
        <v>0</v>
      </c>
    </row>
    <row r="1466" spans="1:3">
      <c r="A1466" t="n">
        <v>1463</v>
      </c>
      <c r="B1466" t="n">
        <v>0</v>
      </c>
      <c r="C1466" t="n">
        <v>0</v>
      </c>
    </row>
    <row r="1467" spans="1:3">
      <c r="A1467" t="n">
        <v>1464</v>
      </c>
      <c r="B1467" t="n">
        <v>0</v>
      </c>
      <c r="C1467" t="n">
        <v>0</v>
      </c>
    </row>
    <row r="1468" spans="1:3">
      <c r="A1468" t="n">
        <v>1465</v>
      </c>
      <c r="B1468" t="n">
        <v>0</v>
      </c>
      <c r="C1468" t="n">
        <v>0</v>
      </c>
    </row>
    <row r="1469" spans="1:3">
      <c r="A1469" t="n">
        <v>1466</v>
      </c>
      <c r="B1469" t="n">
        <v>0</v>
      </c>
      <c r="C1469" t="n">
        <v>0</v>
      </c>
    </row>
    <row r="1470" spans="1:3">
      <c r="A1470" t="n">
        <v>1467</v>
      </c>
      <c r="B1470" t="n">
        <v>0</v>
      </c>
      <c r="C1470" t="n">
        <v>0</v>
      </c>
    </row>
    <row r="1471" spans="1:3">
      <c r="A1471" t="n">
        <v>1468</v>
      </c>
      <c r="B1471" t="n">
        <v>0</v>
      </c>
      <c r="C1471" t="n">
        <v>0</v>
      </c>
    </row>
    <row r="1472" spans="1:3">
      <c r="A1472" t="n">
        <v>1469</v>
      </c>
      <c r="B1472" t="n">
        <v>0</v>
      </c>
      <c r="C1472" t="n">
        <v>0</v>
      </c>
    </row>
    <row r="1473" spans="1:3">
      <c r="A1473" t="n">
        <v>1470</v>
      </c>
      <c r="B1473" t="n">
        <v>0</v>
      </c>
      <c r="C1473" t="n">
        <v>0</v>
      </c>
    </row>
    <row r="1474" spans="1:3">
      <c r="A1474" t="n">
        <v>1471</v>
      </c>
      <c r="B1474" t="n">
        <v>0</v>
      </c>
      <c r="C1474" t="n">
        <v>0</v>
      </c>
    </row>
    <row r="1475" spans="1:3">
      <c r="A1475" t="n">
        <v>1472</v>
      </c>
      <c r="B1475" t="n">
        <v>0</v>
      </c>
      <c r="C1475" t="n">
        <v>0</v>
      </c>
    </row>
    <row r="1476" spans="1:3">
      <c r="A1476" t="n">
        <v>1473</v>
      </c>
      <c r="B1476" t="n">
        <v>0</v>
      </c>
      <c r="C1476" t="n">
        <v>0</v>
      </c>
    </row>
    <row r="1477" spans="1:3">
      <c r="A1477" t="n">
        <v>1474</v>
      </c>
      <c r="B1477" t="n">
        <v>0</v>
      </c>
      <c r="C1477" t="n">
        <v>0</v>
      </c>
    </row>
    <row r="1478" spans="1:3">
      <c r="A1478" t="n">
        <v>1475</v>
      </c>
      <c r="B1478" t="n">
        <v>0</v>
      </c>
      <c r="C1478" t="n">
        <v>0</v>
      </c>
    </row>
    <row r="1479" spans="1:3">
      <c r="A1479" t="n">
        <v>1476</v>
      </c>
      <c r="B1479" t="n">
        <v>0</v>
      </c>
      <c r="C1479" t="n">
        <v>0</v>
      </c>
    </row>
    <row r="1480" spans="1:3">
      <c r="A1480" t="n">
        <v>1477</v>
      </c>
      <c r="B1480" t="n">
        <v>0</v>
      </c>
      <c r="C1480" t="n">
        <v>0</v>
      </c>
    </row>
    <row r="1481" spans="1:3">
      <c r="A1481" t="n">
        <v>1478</v>
      </c>
      <c r="B1481" t="n">
        <v>0</v>
      </c>
      <c r="C1481" t="n">
        <v>0</v>
      </c>
    </row>
    <row r="1482" spans="1:3">
      <c r="A1482" t="n">
        <v>1479</v>
      </c>
      <c r="B1482" t="n">
        <v>0</v>
      </c>
      <c r="C1482" t="n">
        <v>0</v>
      </c>
    </row>
    <row r="1483" spans="1:3">
      <c r="A1483" t="n">
        <v>1480</v>
      </c>
      <c r="B1483" t="n">
        <v>0</v>
      </c>
      <c r="C1483" t="n">
        <v>0</v>
      </c>
    </row>
    <row r="1484" spans="1:3">
      <c r="A1484" t="n">
        <v>1481</v>
      </c>
      <c r="B1484" t="n">
        <v>0</v>
      </c>
      <c r="C1484" t="n">
        <v>0</v>
      </c>
    </row>
    <row r="1485" spans="1:3">
      <c r="A1485" t="n">
        <v>1482</v>
      </c>
      <c r="B1485" t="n">
        <v>0</v>
      </c>
      <c r="C1485" t="n">
        <v>0</v>
      </c>
    </row>
    <row r="1486" spans="1:3">
      <c r="A1486" t="n">
        <v>1483</v>
      </c>
      <c r="B1486" t="n">
        <v>0</v>
      </c>
      <c r="C1486" t="n">
        <v>0</v>
      </c>
    </row>
    <row r="1487" spans="1:3">
      <c r="A1487" t="n">
        <v>1484</v>
      </c>
      <c r="B1487" t="n">
        <v>0</v>
      </c>
      <c r="C1487" t="n">
        <v>0</v>
      </c>
    </row>
    <row r="1488" spans="1:3">
      <c r="A1488" t="n">
        <v>1485</v>
      </c>
      <c r="B1488" t="n">
        <v>0</v>
      </c>
      <c r="C1488" t="n">
        <v>0</v>
      </c>
    </row>
    <row r="1489" spans="1:3">
      <c r="A1489" t="n">
        <v>1486</v>
      </c>
      <c r="B1489" t="n">
        <v>0</v>
      </c>
      <c r="C1489" t="n">
        <v>0</v>
      </c>
    </row>
    <row r="1490" spans="1:3">
      <c r="A1490" t="n">
        <v>1487</v>
      </c>
      <c r="B1490" t="n">
        <v>0</v>
      </c>
      <c r="C1490" t="n">
        <v>0</v>
      </c>
    </row>
    <row r="1491" spans="1:3">
      <c r="A1491" t="n">
        <v>1488</v>
      </c>
      <c r="B1491" t="n">
        <v>0</v>
      </c>
      <c r="C1491" t="n">
        <v>0</v>
      </c>
    </row>
    <row r="1492" spans="1:3">
      <c r="A1492" t="n">
        <v>1489</v>
      </c>
      <c r="B1492" t="n">
        <v>0</v>
      </c>
      <c r="C1492" t="n">
        <v>0</v>
      </c>
    </row>
    <row r="1493" spans="1:3">
      <c r="A1493" t="n">
        <v>1490</v>
      </c>
      <c r="B1493" t="n">
        <v>0</v>
      </c>
      <c r="C1493" t="n">
        <v>0</v>
      </c>
    </row>
    <row r="1494" spans="1:3">
      <c r="A1494" t="n">
        <v>1491</v>
      </c>
      <c r="B1494" t="n">
        <v>0</v>
      </c>
      <c r="C1494" t="n">
        <v>0</v>
      </c>
    </row>
    <row r="1495" spans="1:3">
      <c r="A1495" t="n">
        <v>1492</v>
      </c>
      <c r="B1495" t="n">
        <v>0</v>
      </c>
      <c r="C1495" t="n">
        <v>0</v>
      </c>
    </row>
    <row r="1496" spans="1:3">
      <c r="A1496" t="n">
        <v>1493</v>
      </c>
      <c r="B1496" t="n">
        <v>0</v>
      </c>
      <c r="C1496" t="n">
        <v>0</v>
      </c>
    </row>
    <row r="1497" spans="1:3">
      <c r="A1497" t="n">
        <v>1494</v>
      </c>
      <c r="B1497" t="n">
        <v>0</v>
      </c>
      <c r="C1497" t="n">
        <v>0</v>
      </c>
    </row>
    <row r="1498" spans="1:3">
      <c r="A1498" t="n">
        <v>1495</v>
      </c>
      <c r="B1498" t="n">
        <v>0</v>
      </c>
      <c r="C1498" t="n">
        <v>0</v>
      </c>
    </row>
    <row r="1499" spans="1:3">
      <c r="A1499" t="n">
        <v>1496</v>
      </c>
      <c r="B1499" t="n">
        <v>0</v>
      </c>
      <c r="C1499" t="n">
        <v>0</v>
      </c>
    </row>
    <row r="1500" spans="1:3">
      <c r="A1500" t="n">
        <v>1497</v>
      </c>
      <c r="B1500" t="n">
        <v>0</v>
      </c>
      <c r="C1500" t="n">
        <v>0</v>
      </c>
    </row>
    <row r="1501" spans="1:3">
      <c r="A1501" t="n">
        <v>1498</v>
      </c>
      <c r="B1501" t="n">
        <v>0</v>
      </c>
      <c r="C1501" t="n">
        <v>0</v>
      </c>
    </row>
    <row r="1502" spans="1:3">
      <c r="A1502" t="n">
        <v>1499</v>
      </c>
      <c r="B1502" t="n">
        <v>0</v>
      </c>
      <c r="C1502" t="n">
        <v>0</v>
      </c>
    </row>
    <row r="1503" spans="1:3">
      <c r="A1503" t="n">
        <v>1500</v>
      </c>
      <c r="B1503" t="n">
        <v>0</v>
      </c>
      <c r="C1503" t="n">
        <v>0</v>
      </c>
    </row>
    <row r="1504" spans="1:3">
      <c r="A1504" t="n">
        <v>1501</v>
      </c>
      <c r="B1504" t="n">
        <v>0</v>
      </c>
      <c r="C1504" t="n">
        <v>0</v>
      </c>
    </row>
    <row r="1505" spans="1:3">
      <c r="A1505" t="n">
        <v>1502</v>
      </c>
      <c r="B1505" t="n">
        <v>0</v>
      </c>
      <c r="C1505" t="n">
        <v>0</v>
      </c>
    </row>
    <row r="1506" spans="1:3">
      <c r="A1506" t="n">
        <v>1503</v>
      </c>
      <c r="B1506" t="n">
        <v>0</v>
      </c>
      <c r="C1506" t="n">
        <v>0</v>
      </c>
    </row>
    <row r="1507" spans="1:3">
      <c r="A1507" t="n">
        <v>1504</v>
      </c>
      <c r="B1507" t="n">
        <v>0</v>
      </c>
      <c r="C1507" t="n">
        <v>0</v>
      </c>
    </row>
    <row r="1508" spans="1:3">
      <c r="A1508" t="n">
        <v>1505</v>
      </c>
      <c r="B1508" t="n">
        <v>0</v>
      </c>
      <c r="C1508" t="n">
        <v>0</v>
      </c>
    </row>
    <row r="1509" spans="1:3">
      <c r="A1509" t="n">
        <v>1506</v>
      </c>
      <c r="B1509" t="n">
        <v>0</v>
      </c>
      <c r="C1509" t="n">
        <v>0</v>
      </c>
    </row>
    <row r="1510" spans="1:3">
      <c r="A1510" t="n">
        <v>1507</v>
      </c>
      <c r="B1510" t="n">
        <v>0</v>
      </c>
      <c r="C1510" t="n">
        <v>0</v>
      </c>
    </row>
    <row r="1511" spans="1:3">
      <c r="A1511" t="n">
        <v>1508</v>
      </c>
      <c r="B1511" t="n">
        <v>0</v>
      </c>
      <c r="C1511" t="n">
        <v>0</v>
      </c>
    </row>
    <row r="1512" spans="1:3">
      <c r="A1512" t="n">
        <v>1509</v>
      </c>
      <c r="B1512" t="n">
        <v>0</v>
      </c>
      <c r="C1512" t="n">
        <v>0</v>
      </c>
    </row>
    <row r="1513" spans="1:3">
      <c r="A1513" t="n">
        <v>1510</v>
      </c>
      <c r="B1513" t="n">
        <v>0</v>
      </c>
      <c r="C1513" t="n">
        <v>0</v>
      </c>
    </row>
    <row r="1514" spans="1:3">
      <c r="A1514" t="n">
        <v>1511</v>
      </c>
      <c r="B1514" t="n">
        <v>0</v>
      </c>
      <c r="C1514" t="n">
        <v>0</v>
      </c>
    </row>
    <row r="1515" spans="1:3">
      <c r="A1515" t="n">
        <v>1512</v>
      </c>
      <c r="B1515" t="n">
        <v>0</v>
      </c>
      <c r="C1515" t="n">
        <v>0</v>
      </c>
    </row>
    <row r="1516" spans="1:3">
      <c r="A1516" t="n">
        <v>1513</v>
      </c>
      <c r="B1516" t="n">
        <v>0</v>
      </c>
      <c r="C1516" t="n">
        <v>0</v>
      </c>
    </row>
    <row r="1517" spans="1:3">
      <c r="A1517" t="n">
        <v>1514</v>
      </c>
      <c r="B1517" t="n">
        <v>0</v>
      </c>
      <c r="C1517" t="n">
        <v>0</v>
      </c>
    </row>
    <row r="1518" spans="1:3">
      <c r="A1518" t="n">
        <v>1515</v>
      </c>
      <c r="B1518" t="n">
        <v>0</v>
      </c>
      <c r="C1518" t="n">
        <v>0</v>
      </c>
    </row>
    <row r="1519" spans="1:3">
      <c r="A1519" t="n">
        <v>1516</v>
      </c>
      <c r="B1519" t="n">
        <v>0</v>
      </c>
      <c r="C1519" t="n">
        <v>0</v>
      </c>
    </row>
    <row r="1520" spans="1:3">
      <c r="A1520" t="n">
        <v>1517</v>
      </c>
      <c r="B1520" t="n">
        <v>0</v>
      </c>
      <c r="C1520" t="n">
        <v>0</v>
      </c>
    </row>
    <row r="1521" spans="1:3">
      <c r="A1521" t="n">
        <v>1518</v>
      </c>
      <c r="B1521" t="n">
        <v>0</v>
      </c>
      <c r="C1521" t="n">
        <v>0</v>
      </c>
    </row>
    <row r="1522" spans="1:3">
      <c r="A1522" t="n">
        <v>1519</v>
      </c>
      <c r="B1522" t="n">
        <v>0</v>
      </c>
      <c r="C1522" t="n">
        <v>0</v>
      </c>
    </row>
    <row r="1523" spans="1:3">
      <c r="A1523" t="n">
        <v>1520</v>
      </c>
      <c r="B1523" t="n">
        <v>0</v>
      </c>
      <c r="C1523" t="n">
        <v>0</v>
      </c>
    </row>
    <row r="1524" spans="1:3">
      <c r="A1524" t="n">
        <v>1521</v>
      </c>
      <c r="B1524" t="n">
        <v>0</v>
      </c>
      <c r="C1524" t="n">
        <v>0</v>
      </c>
    </row>
    <row r="1525" spans="1:3">
      <c r="A1525" t="n">
        <v>1522</v>
      </c>
      <c r="B1525" t="n">
        <v>0</v>
      </c>
      <c r="C1525" t="n">
        <v>0</v>
      </c>
    </row>
    <row r="1526" spans="1:3">
      <c r="A1526" t="n">
        <v>1523</v>
      </c>
      <c r="B1526" t="n">
        <v>0</v>
      </c>
      <c r="C1526" t="n">
        <v>0</v>
      </c>
    </row>
    <row r="1527" spans="1:3">
      <c r="A1527" t="n">
        <v>1524</v>
      </c>
      <c r="B1527" t="n">
        <v>0</v>
      </c>
      <c r="C1527" t="n">
        <v>0</v>
      </c>
    </row>
    <row r="1528" spans="1:3">
      <c r="A1528" t="n">
        <v>1525</v>
      </c>
      <c r="B1528" t="n">
        <v>0</v>
      </c>
      <c r="C1528" t="n">
        <v>0</v>
      </c>
    </row>
    <row r="1529" spans="1:3">
      <c r="A1529" t="n">
        <v>1526</v>
      </c>
      <c r="B1529" t="n">
        <v>0</v>
      </c>
      <c r="C1529" t="n">
        <v>0</v>
      </c>
    </row>
    <row r="1530" spans="1:3">
      <c r="A1530" t="n">
        <v>1527</v>
      </c>
      <c r="B1530" t="n">
        <v>0</v>
      </c>
      <c r="C1530" t="n">
        <v>0</v>
      </c>
    </row>
    <row r="1531" spans="1:3">
      <c r="A1531" t="n">
        <v>1528</v>
      </c>
      <c r="B1531" t="n">
        <v>0</v>
      </c>
      <c r="C1531" t="n">
        <v>0</v>
      </c>
    </row>
    <row r="1532" spans="1:3">
      <c r="A1532" t="n">
        <v>1529</v>
      </c>
      <c r="B1532" t="n">
        <v>0</v>
      </c>
      <c r="C1532" t="n">
        <v>0</v>
      </c>
    </row>
    <row r="1533" spans="1:3">
      <c r="A1533" t="n">
        <v>1530</v>
      </c>
      <c r="B1533" t="n">
        <v>0</v>
      </c>
      <c r="C1533" t="n">
        <v>0</v>
      </c>
    </row>
    <row r="1534" spans="1:3">
      <c r="A1534" t="n">
        <v>1531</v>
      </c>
      <c r="B1534" t="n">
        <v>0</v>
      </c>
      <c r="C1534" t="n">
        <v>0</v>
      </c>
    </row>
    <row r="1535" spans="1:3">
      <c r="A1535" t="n">
        <v>1532</v>
      </c>
      <c r="B1535" t="n">
        <v>0</v>
      </c>
      <c r="C1535" t="n">
        <v>0</v>
      </c>
    </row>
    <row r="1536" spans="1:3">
      <c r="A1536" t="n">
        <v>1533</v>
      </c>
      <c r="B1536" t="n">
        <v>0</v>
      </c>
      <c r="C1536" t="n">
        <v>0</v>
      </c>
    </row>
    <row r="1537" spans="1:3">
      <c r="A1537" t="n">
        <v>1534</v>
      </c>
      <c r="B1537" t="n">
        <v>0</v>
      </c>
      <c r="C1537" t="n">
        <v>0</v>
      </c>
    </row>
    <row r="1538" spans="1:3">
      <c r="A1538" t="n">
        <v>1535</v>
      </c>
      <c r="B1538" t="n">
        <v>0</v>
      </c>
      <c r="C1538" t="n">
        <v>0</v>
      </c>
    </row>
    <row r="1539" spans="1:3">
      <c r="A1539" t="n">
        <v>1536</v>
      </c>
      <c r="B1539" t="n">
        <v>0</v>
      </c>
      <c r="C1539" t="n">
        <v>0</v>
      </c>
    </row>
    <row r="1540" spans="1:3">
      <c r="A1540" t="n">
        <v>1537</v>
      </c>
      <c r="B1540" t="n">
        <v>0</v>
      </c>
      <c r="C1540" t="n">
        <v>0</v>
      </c>
    </row>
    <row r="1541" spans="1:3">
      <c r="A1541" t="n">
        <v>1538</v>
      </c>
      <c r="B1541" t="n">
        <v>0</v>
      </c>
      <c r="C1541" t="n">
        <v>0</v>
      </c>
    </row>
    <row r="1542" spans="1:3">
      <c r="A1542" t="n">
        <v>1539</v>
      </c>
      <c r="B1542" t="n">
        <v>0</v>
      </c>
      <c r="C1542" t="n">
        <v>0</v>
      </c>
    </row>
    <row r="1543" spans="1:3">
      <c r="A1543" t="n">
        <v>1540</v>
      </c>
      <c r="B1543" t="n">
        <v>0</v>
      </c>
      <c r="C1543" t="n">
        <v>0</v>
      </c>
    </row>
    <row r="1544" spans="1:3">
      <c r="A1544" t="n">
        <v>1541</v>
      </c>
      <c r="B1544" t="n">
        <v>0</v>
      </c>
      <c r="C1544" t="n">
        <v>0</v>
      </c>
    </row>
    <row r="1545" spans="1:3">
      <c r="A1545" t="n">
        <v>1542</v>
      </c>
      <c r="B1545" t="n">
        <v>0</v>
      </c>
      <c r="C1545" t="n">
        <v>0</v>
      </c>
    </row>
    <row r="1546" spans="1:3">
      <c r="A1546" t="n">
        <v>1543</v>
      </c>
      <c r="B1546" t="n">
        <v>0</v>
      </c>
      <c r="C1546" t="n">
        <v>0</v>
      </c>
    </row>
    <row r="1547" spans="1:3">
      <c r="A1547" t="n">
        <v>1544</v>
      </c>
      <c r="B1547" t="n">
        <v>0</v>
      </c>
      <c r="C1547" t="n">
        <v>0</v>
      </c>
    </row>
    <row r="1548" spans="1:3">
      <c r="A1548" t="n">
        <v>1545</v>
      </c>
      <c r="B1548" t="n">
        <v>0</v>
      </c>
      <c r="C1548" t="n">
        <v>0</v>
      </c>
    </row>
    <row r="1549" spans="1:3">
      <c r="A1549" t="n">
        <v>1546</v>
      </c>
      <c r="B1549" t="n">
        <v>0</v>
      </c>
      <c r="C1549" t="n">
        <v>0</v>
      </c>
    </row>
    <row r="1550" spans="1:3">
      <c r="A1550" t="n">
        <v>1547</v>
      </c>
      <c r="B1550" t="n">
        <v>0</v>
      </c>
      <c r="C1550" t="n">
        <v>0</v>
      </c>
    </row>
    <row r="1551" spans="1:3">
      <c r="A1551" t="n">
        <v>1548</v>
      </c>
      <c r="B1551" t="n">
        <v>0</v>
      </c>
      <c r="C1551" t="n">
        <v>0</v>
      </c>
    </row>
    <row r="1552" spans="1:3">
      <c r="A1552" t="n">
        <v>1549</v>
      </c>
      <c r="B1552" t="n">
        <v>0</v>
      </c>
      <c r="C1552" t="n">
        <v>0</v>
      </c>
    </row>
    <row r="1553" spans="1:3">
      <c r="A1553" t="n">
        <v>1550</v>
      </c>
      <c r="B1553" t="n">
        <v>0</v>
      </c>
      <c r="C1553" t="n">
        <v>0</v>
      </c>
    </row>
    <row r="1554" spans="1:3">
      <c r="A1554" t="n">
        <v>1551</v>
      </c>
      <c r="B1554" t="n">
        <v>0</v>
      </c>
      <c r="C1554" t="n">
        <v>0</v>
      </c>
    </row>
    <row r="1555" spans="1:3">
      <c r="A1555" t="n">
        <v>1552</v>
      </c>
      <c r="B1555" t="n">
        <v>0</v>
      </c>
      <c r="C1555" t="n">
        <v>0</v>
      </c>
    </row>
    <row r="1556" spans="1:3">
      <c r="A1556" t="n">
        <v>1553</v>
      </c>
      <c r="B1556" t="n">
        <v>0</v>
      </c>
      <c r="C1556" t="n">
        <v>0</v>
      </c>
    </row>
    <row r="1557" spans="1:3">
      <c r="A1557" t="n">
        <v>1554</v>
      </c>
      <c r="B1557" t="n">
        <v>0</v>
      </c>
      <c r="C1557" t="n">
        <v>0</v>
      </c>
    </row>
    <row r="1558" spans="1:3">
      <c r="A1558" t="n">
        <v>1555</v>
      </c>
      <c r="B1558" t="n">
        <v>0</v>
      </c>
      <c r="C1558" t="n">
        <v>0</v>
      </c>
    </row>
    <row r="1559" spans="1:3">
      <c r="A1559" t="n">
        <v>1556</v>
      </c>
      <c r="B1559" t="n">
        <v>0</v>
      </c>
      <c r="C1559" t="n">
        <v>0</v>
      </c>
    </row>
    <row r="1560" spans="1:3">
      <c r="A1560" t="n">
        <v>1557</v>
      </c>
      <c r="B1560" t="n">
        <v>0</v>
      </c>
      <c r="C1560" t="n">
        <v>0</v>
      </c>
    </row>
    <row r="1561" spans="1:3">
      <c r="A1561" t="n">
        <v>1558</v>
      </c>
      <c r="B1561" t="n">
        <v>0</v>
      </c>
      <c r="C1561" t="n">
        <v>0</v>
      </c>
    </row>
    <row r="1562" spans="1:3">
      <c r="A1562" t="n">
        <v>1559</v>
      </c>
      <c r="B1562" t="n">
        <v>0</v>
      </c>
      <c r="C1562" t="n">
        <v>0</v>
      </c>
    </row>
    <row r="1563" spans="1:3">
      <c r="A1563" t="n">
        <v>1560</v>
      </c>
      <c r="B1563" t="n">
        <v>0</v>
      </c>
      <c r="C1563" t="n">
        <v>0</v>
      </c>
    </row>
    <row r="1564" spans="1:3">
      <c r="A1564" t="n">
        <v>1561</v>
      </c>
      <c r="B1564" t="n">
        <v>0</v>
      </c>
      <c r="C1564" t="n">
        <v>0</v>
      </c>
    </row>
    <row r="1565" spans="1:3">
      <c r="A1565" t="n">
        <v>1562</v>
      </c>
      <c r="B1565" t="n">
        <v>0</v>
      </c>
      <c r="C1565" t="n">
        <v>0</v>
      </c>
    </row>
    <row r="1566" spans="1:3">
      <c r="A1566" t="n">
        <v>1563</v>
      </c>
      <c r="B1566" t="n">
        <v>0</v>
      </c>
      <c r="C1566" t="n">
        <v>0</v>
      </c>
    </row>
    <row r="1567" spans="1:3">
      <c r="A1567" t="n">
        <v>1564</v>
      </c>
      <c r="B1567" t="n">
        <v>0</v>
      </c>
      <c r="C1567" t="n">
        <v>0</v>
      </c>
    </row>
    <row r="1568" spans="1:3">
      <c r="A1568" t="n">
        <v>1565</v>
      </c>
      <c r="B1568" t="n">
        <v>0</v>
      </c>
      <c r="C1568" t="n">
        <v>0</v>
      </c>
    </row>
    <row r="1569" spans="1:3">
      <c r="A1569" t="n">
        <v>1566</v>
      </c>
      <c r="B1569" t="n">
        <v>0</v>
      </c>
      <c r="C1569" t="n">
        <v>0</v>
      </c>
    </row>
    <row r="1570" spans="1:3">
      <c r="A1570" t="n">
        <v>1567</v>
      </c>
      <c r="B1570" t="n">
        <v>0</v>
      </c>
      <c r="C1570" t="n">
        <v>0</v>
      </c>
    </row>
    <row r="1571" spans="1:3">
      <c r="A1571" t="n">
        <v>1568</v>
      </c>
      <c r="B1571" t="n">
        <v>0</v>
      </c>
      <c r="C1571" t="n">
        <v>0</v>
      </c>
    </row>
    <row r="1572" spans="1:3">
      <c r="A1572" t="n">
        <v>1569</v>
      </c>
      <c r="B1572" t="n">
        <v>0</v>
      </c>
      <c r="C1572" t="n">
        <v>0</v>
      </c>
    </row>
    <row r="1573" spans="1:3">
      <c r="A1573" t="n">
        <v>1570</v>
      </c>
      <c r="B1573" t="n">
        <v>0</v>
      </c>
      <c r="C1573" t="n">
        <v>0</v>
      </c>
    </row>
    <row r="1574" spans="1:3">
      <c r="A1574" t="n">
        <v>1571</v>
      </c>
      <c r="B1574" t="n">
        <v>0</v>
      </c>
      <c r="C1574" t="n">
        <v>0</v>
      </c>
    </row>
    <row r="1575" spans="1:3">
      <c r="A1575" t="n">
        <v>1572</v>
      </c>
      <c r="B1575" t="n">
        <v>0</v>
      </c>
      <c r="C1575" t="n">
        <v>0</v>
      </c>
    </row>
    <row r="1576" spans="1:3">
      <c r="A1576" t="n">
        <v>1573</v>
      </c>
      <c r="B1576" t="n">
        <v>0</v>
      </c>
      <c r="C1576" t="n">
        <v>0</v>
      </c>
    </row>
    <row r="1577" spans="1:3">
      <c r="A1577" t="n">
        <v>1574</v>
      </c>
      <c r="B1577" t="n">
        <v>0</v>
      </c>
      <c r="C1577" t="n">
        <v>0</v>
      </c>
    </row>
    <row r="1578" spans="1:3">
      <c r="A1578" t="n">
        <v>1575</v>
      </c>
      <c r="B1578" t="n">
        <v>0</v>
      </c>
      <c r="C1578" t="n">
        <v>0</v>
      </c>
    </row>
    <row r="1579" spans="1:3">
      <c r="A1579" t="n">
        <v>1576</v>
      </c>
      <c r="B1579" t="n">
        <v>0</v>
      </c>
      <c r="C1579" t="n">
        <v>0</v>
      </c>
    </row>
    <row r="1580" spans="1:3">
      <c r="A1580" t="n">
        <v>1577</v>
      </c>
      <c r="B1580" t="n">
        <v>0</v>
      </c>
      <c r="C1580" t="n">
        <v>0</v>
      </c>
    </row>
    <row r="1581" spans="1:3">
      <c r="A1581" t="n">
        <v>1578</v>
      </c>
      <c r="B1581" t="n">
        <v>0</v>
      </c>
      <c r="C1581" t="n">
        <v>0</v>
      </c>
    </row>
    <row r="1582" spans="1:3">
      <c r="A1582" t="n">
        <v>1579</v>
      </c>
      <c r="B1582" t="n">
        <v>0</v>
      </c>
      <c r="C1582" t="n">
        <v>0</v>
      </c>
    </row>
    <row r="1583" spans="1:3">
      <c r="A1583" t="n">
        <v>1580</v>
      </c>
      <c r="B1583" t="n">
        <v>0</v>
      </c>
      <c r="C1583" t="n">
        <v>0</v>
      </c>
    </row>
    <row r="1584" spans="1:3">
      <c r="A1584" t="n">
        <v>1581</v>
      </c>
      <c r="B1584" t="n">
        <v>0</v>
      </c>
      <c r="C1584" t="n">
        <v>0</v>
      </c>
    </row>
    <row r="1585" spans="1:3">
      <c r="A1585" t="n">
        <v>1582</v>
      </c>
      <c r="B1585" t="n">
        <v>0</v>
      </c>
      <c r="C1585" t="n">
        <v>0</v>
      </c>
    </row>
    <row r="1586" spans="1:3">
      <c r="A1586" t="n">
        <v>1583</v>
      </c>
      <c r="B1586" t="n">
        <v>0</v>
      </c>
      <c r="C1586" t="n">
        <v>0</v>
      </c>
    </row>
    <row r="1587" spans="1:3">
      <c r="A1587" t="n">
        <v>1584</v>
      </c>
      <c r="B1587" t="n">
        <v>0</v>
      </c>
      <c r="C1587" t="n">
        <v>0</v>
      </c>
    </row>
    <row r="1588" spans="1:3">
      <c r="A1588" t="n">
        <v>1585</v>
      </c>
      <c r="B1588" t="n">
        <v>0</v>
      </c>
      <c r="C1588" t="n">
        <v>0</v>
      </c>
    </row>
    <row r="1589" spans="1:3">
      <c r="A1589" t="n">
        <v>1586</v>
      </c>
      <c r="B1589" t="n">
        <v>0</v>
      </c>
      <c r="C1589" t="n">
        <v>0</v>
      </c>
    </row>
    <row r="1590" spans="1:3">
      <c r="A1590" t="n">
        <v>1587</v>
      </c>
      <c r="B1590" t="n">
        <v>0</v>
      </c>
      <c r="C1590" t="n">
        <v>0</v>
      </c>
    </row>
    <row r="1591" spans="1:3">
      <c r="A1591" t="n">
        <v>1588</v>
      </c>
      <c r="B1591" t="n">
        <v>0</v>
      </c>
      <c r="C1591" t="n">
        <v>0</v>
      </c>
    </row>
    <row r="1592" spans="1:3">
      <c r="A1592" t="n">
        <v>1589</v>
      </c>
      <c r="B1592" t="n">
        <v>0</v>
      </c>
      <c r="C1592" t="n">
        <v>0</v>
      </c>
    </row>
    <row r="1593" spans="1:3">
      <c r="A1593" t="n">
        <v>1590</v>
      </c>
      <c r="B1593" t="n">
        <v>0</v>
      </c>
      <c r="C1593" t="n">
        <v>0</v>
      </c>
    </row>
    <row r="1594" spans="1:3">
      <c r="A1594" t="n">
        <v>1591</v>
      </c>
      <c r="B1594" t="n">
        <v>0</v>
      </c>
      <c r="C1594" t="n">
        <v>0</v>
      </c>
    </row>
    <row r="1595" spans="1:3">
      <c r="A1595" t="n">
        <v>1592</v>
      </c>
      <c r="B1595" t="n">
        <v>0</v>
      </c>
      <c r="C1595" t="n">
        <v>0</v>
      </c>
    </row>
    <row r="1596" spans="1:3">
      <c r="A1596" t="n">
        <v>1593</v>
      </c>
      <c r="B1596" t="n">
        <v>0</v>
      </c>
      <c r="C1596" t="n">
        <v>0</v>
      </c>
    </row>
    <row r="1597" spans="1:3">
      <c r="A1597" t="n">
        <v>1594</v>
      </c>
      <c r="B1597" t="n">
        <v>0</v>
      </c>
      <c r="C1597" t="n">
        <v>0</v>
      </c>
    </row>
    <row r="1598" spans="1:3">
      <c r="A1598" t="n">
        <v>1595</v>
      </c>
      <c r="B1598" t="n">
        <v>0</v>
      </c>
      <c r="C1598" t="n">
        <v>0</v>
      </c>
    </row>
    <row r="1599" spans="1:3">
      <c r="A1599" t="n">
        <v>1596</v>
      </c>
      <c r="B1599" t="n">
        <v>0</v>
      </c>
      <c r="C1599" t="n">
        <v>0</v>
      </c>
    </row>
    <row r="1600" spans="1:3">
      <c r="A1600" t="n">
        <v>1597</v>
      </c>
      <c r="B1600" t="n">
        <v>0</v>
      </c>
      <c r="C1600" t="n">
        <v>0</v>
      </c>
    </row>
    <row r="1601" spans="1:3">
      <c r="A1601" t="n">
        <v>1598</v>
      </c>
      <c r="B1601" t="n">
        <v>0</v>
      </c>
      <c r="C1601" t="n">
        <v>0</v>
      </c>
    </row>
    <row r="1602" spans="1:3">
      <c r="A1602" t="n">
        <v>1599</v>
      </c>
      <c r="B1602" t="n">
        <v>0</v>
      </c>
      <c r="C1602" t="n">
        <v>0</v>
      </c>
    </row>
    <row r="1603" spans="1:3">
      <c r="A1603" t="n">
        <v>1600</v>
      </c>
      <c r="B1603" t="n">
        <v>0</v>
      </c>
      <c r="C1603" t="n">
        <v>0</v>
      </c>
    </row>
    <row r="1604" spans="1:3">
      <c r="A1604" t="n">
        <v>1601</v>
      </c>
      <c r="B1604" t="n">
        <v>0</v>
      </c>
      <c r="C1604" t="n">
        <v>0</v>
      </c>
    </row>
    <row r="1605" spans="1:3">
      <c r="A1605" t="n">
        <v>1602</v>
      </c>
      <c r="B1605" t="n">
        <v>0</v>
      </c>
      <c r="C1605" t="n">
        <v>0</v>
      </c>
    </row>
    <row r="1606" spans="1:3">
      <c r="A1606" t="n">
        <v>1603</v>
      </c>
      <c r="B1606" t="n">
        <v>0</v>
      </c>
      <c r="C1606" t="n">
        <v>0</v>
      </c>
    </row>
    <row r="1607" spans="1:3">
      <c r="A1607" t="n">
        <v>1604</v>
      </c>
      <c r="B1607" t="n">
        <v>0</v>
      </c>
      <c r="C1607" t="n">
        <v>0</v>
      </c>
    </row>
    <row r="1608" spans="1:3">
      <c r="A1608" t="n">
        <v>1605</v>
      </c>
      <c r="B1608" t="n">
        <v>0</v>
      </c>
      <c r="C1608" t="n">
        <v>0</v>
      </c>
    </row>
    <row r="1609" spans="1:3">
      <c r="A1609" t="n">
        <v>1606</v>
      </c>
      <c r="B1609" t="n">
        <v>0</v>
      </c>
      <c r="C1609" t="n">
        <v>0</v>
      </c>
    </row>
    <row r="1610" spans="1:3">
      <c r="A1610" t="n">
        <v>1607</v>
      </c>
      <c r="B1610" t="n">
        <v>0</v>
      </c>
      <c r="C1610" t="n">
        <v>0</v>
      </c>
    </row>
    <row r="1611" spans="1:3">
      <c r="A1611" t="n">
        <v>1608</v>
      </c>
      <c r="B1611" t="n">
        <v>0</v>
      </c>
      <c r="C1611" t="n">
        <v>0</v>
      </c>
    </row>
    <row r="1612" spans="1:3">
      <c r="A1612" t="n">
        <v>1609</v>
      </c>
      <c r="B1612" t="n">
        <v>0</v>
      </c>
      <c r="C1612" t="n">
        <v>0</v>
      </c>
    </row>
    <row r="1613" spans="1:3">
      <c r="A1613" t="n">
        <v>1610</v>
      </c>
      <c r="B1613" t="n">
        <v>0</v>
      </c>
      <c r="C1613" t="n">
        <v>0</v>
      </c>
    </row>
    <row r="1614" spans="1:3">
      <c r="A1614" t="n">
        <v>1611</v>
      </c>
      <c r="B1614" t="n">
        <v>0</v>
      </c>
      <c r="C1614" t="n">
        <v>0</v>
      </c>
    </row>
    <row r="1615" spans="1:3">
      <c r="A1615" t="n">
        <v>1612</v>
      </c>
      <c r="B1615" t="n">
        <v>0</v>
      </c>
      <c r="C1615" t="n">
        <v>0</v>
      </c>
    </row>
    <row r="1616" spans="1:3">
      <c r="A1616" t="n">
        <v>1613</v>
      </c>
      <c r="B1616" t="n">
        <v>0</v>
      </c>
      <c r="C1616" t="n">
        <v>0</v>
      </c>
    </row>
    <row r="1617" spans="1:3">
      <c r="A1617" t="n">
        <v>1614</v>
      </c>
      <c r="B1617" t="n">
        <v>0</v>
      </c>
      <c r="C1617" t="n">
        <v>0</v>
      </c>
    </row>
    <row r="1618" spans="1:3">
      <c r="A1618" t="n">
        <v>1615</v>
      </c>
      <c r="B1618" t="n">
        <v>0</v>
      </c>
      <c r="C1618" t="n">
        <v>0</v>
      </c>
    </row>
    <row r="1619" spans="1:3">
      <c r="A1619" t="n">
        <v>1616</v>
      </c>
      <c r="B1619" t="n">
        <v>0</v>
      </c>
      <c r="C1619" t="n">
        <v>0</v>
      </c>
    </row>
    <row r="1620" spans="1:3">
      <c r="A1620" t="n">
        <v>1617</v>
      </c>
      <c r="B1620" t="n">
        <v>0</v>
      </c>
      <c r="C1620" t="n">
        <v>0</v>
      </c>
    </row>
    <row r="1621" spans="1:3">
      <c r="A1621" t="n">
        <v>1618</v>
      </c>
      <c r="B1621" t="n">
        <v>0</v>
      </c>
      <c r="C1621" t="n">
        <v>0</v>
      </c>
    </row>
    <row r="1622" spans="1:3">
      <c r="A1622" t="n">
        <v>1619</v>
      </c>
      <c r="B1622" t="n">
        <v>0</v>
      </c>
      <c r="C1622" t="n">
        <v>0</v>
      </c>
    </row>
    <row r="1623" spans="1:3">
      <c r="A1623" t="n">
        <v>1620</v>
      </c>
      <c r="B1623" t="n">
        <v>0</v>
      </c>
      <c r="C1623" t="n">
        <v>0</v>
      </c>
    </row>
    <row r="1624" spans="1:3">
      <c r="A1624" t="n">
        <v>1621</v>
      </c>
      <c r="B1624" t="n">
        <v>0</v>
      </c>
      <c r="C1624" t="n">
        <v>0</v>
      </c>
    </row>
    <row r="1625" spans="1:3">
      <c r="A1625" t="n">
        <v>1622</v>
      </c>
      <c r="B1625" t="n">
        <v>0</v>
      </c>
      <c r="C1625" t="n">
        <v>0</v>
      </c>
    </row>
    <row r="1626" spans="1:3">
      <c r="A1626" t="n">
        <v>1623</v>
      </c>
      <c r="B1626" t="n">
        <v>0</v>
      </c>
      <c r="C1626" t="n">
        <v>0</v>
      </c>
    </row>
    <row r="1627" spans="1:3">
      <c r="A1627" t="n">
        <v>1624</v>
      </c>
      <c r="B1627" t="n">
        <v>0</v>
      </c>
      <c r="C1627" t="n">
        <v>0</v>
      </c>
    </row>
    <row r="1628" spans="1:3">
      <c r="A1628" t="n">
        <v>1625</v>
      </c>
      <c r="B1628" t="n">
        <v>0</v>
      </c>
      <c r="C1628" t="n">
        <v>0</v>
      </c>
    </row>
    <row r="1629" spans="1:3">
      <c r="A1629" t="n">
        <v>1626</v>
      </c>
      <c r="B1629" t="n">
        <v>0</v>
      </c>
      <c r="C1629" t="n">
        <v>0</v>
      </c>
    </row>
    <row r="1630" spans="1:3">
      <c r="A1630" t="n">
        <v>1627</v>
      </c>
      <c r="B1630" t="n">
        <v>0</v>
      </c>
      <c r="C1630" t="n">
        <v>0</v>
      </c>
    </row>
    <row r="1631" spans="1:3">
      <c r="A1631" t="n">
        <v>1628</v>
      </c>
      <c r="B1631" t="n">
        <v>0</v>
      </c>
      <c r="C1631" t="n">
        <v>0</v>
      </c>
    </row>
    <row r="1632" spans="1:3">
      <c r="A1632" t="n">
        <v>1629</v>
      </c>
      <c r="B1632" t="n">
        <v>0</v>
      </c>
      <c r="C1632" t="n">
        <v>0</v>
      </c>
    </row>
    <row r="1633" spans="1:3">
      <c r="A1633" t="n">
        <v>1630</v>
      </c>
      <c r="B1633" t="n">
        <v>0</v>
      </c>
      <c r="C1633" t="n">
        <v>0</v>
      </c>
    </row>
    <row r="1634" spans="1:3">
      <c r="A1634" t="n">
        <v>1631</v>
      </c>
      <c r="B1634" t="n">
        <v>0</v>
      </c>
      <c r="C1634" t="n">
        <v>0</v>
      </c>
    </row>
    <row r="1635" spans="1:3">
      <c r="A1635" t="n">
        <v>1632</v>
      </c>
      <c r="B1635" t="n">
        <v>0</v>
      </c>
      <c r="C1635" t="n">
        <v>0</v>
      </c>
    </row>
    <row r="1636" spans="1:3">
      <c r="A1636" t="n">
        <v>1633</v>
      </c>
      <c r="B1636" t="n">
        <v>0</v>
      </c>
      <c r="C1636" t="n">
        <v>0</v>
      </c>
    </row>
    <row r="1637" spans="1:3">
      <c r="A1637" t="n">
        <v>1634</v>
      </c>
      <c r="B1637" t="n">
        <v>0</v>
      </c>
      <c r="C1637" t="n">
        <v>0</v>
      </c>
    </row>
    <row r="1638" spans="1:3">
      <c r="A1638" t="n">
        <v>1635</v>
      </c>
      <c r="B1638" t="n">
        <v>0</v>
      </c>
      <c r="C1638" t="n">
        <v>0</v>
      </c>
    </row>
    <row r="1639" spans="1:3">
      <c r="A1639" t="n">
        <v>1636</v>
      </c>
      <c r="B1639" t="n">
        <v>0</v>
      </c>
      <c r="C1639" t="n">
        <v>0</v>
      </c>
    </row>
    <row r="1640" spans="1:3">
      <c r="A1640" t="n">
        <v>1637</v>
      </c>
      <c r="B1640" t="n">
        <v>0</v>
      </c>
      <c r="C1640" t="n">
        <v>0</v>
      </c>
    </row>
    <row r="1641" spans="1:3">
      <c r="A1641" t="n">
        <v>1638</v>
      </c>
      <c r="B1641" t="n">
        <v>0</v>
      </c>
      <c r="C1641" t="n">
        <v>0</v>
      </c>
    </row>
    <row r="1642" spans="1:3">
      <c r="A1642" t="n">
        <v>1639</v>
      </c>
      <c r="B1642" t="n">
        <v>0</v>
      </c>
      <c r="C1642" t="n">
        <v>0</v>
      </c>
    </row>
    <row r="1643" spans="1:3">
      <c r="A1643" t="n">
        <v>1640</v>
      </c>
      <c r="B1643" t="n">
        <v>0</v>
      </c>
      <c r="C1643" t="n">
        <v>0</v>
      </c>
    </row>
    <row r="1644" spans="1:3">
      <c r="A1644" t="n">
        <v>1641</v>
      </c>
      <c r="B1644" t="n">
        <v>0</v>
      </c>
      <c r="C1644" t="n">
        <v>0</v>
      </c>
    </row>
    <row r="1645" spans="1:3">
      <c r="A1645" t="n">
        <v>1642</v>
      </c>
      <c r="B1645" t="n">
        <v>0</v>
      </c>
      <c r="C1645" t="n">
        <v>0</v>
      </c>
    </row>
    <row r="1646" spans="1:3">
      <c r="A1646" t="n">
        <v>1643</v>
      </c>
      <c r="B1646" t="n">
        <v>0</v>
      </c>
      <c r="C1646" t="n">
        <v>0</v>
      </c>
    </row>
    <row r="1647" spans="1:3">
      <c r="A1647" t="n">
        <v>1644</v>
      </c>
      <c r="B1647" t="n">
        <v>0</v>
      </c>
      <c r="C1647" t="n">
        <v>0</v>
      </c>
    </row>
    <row r="1648" spans="1:3">
      <c r="A1648" t="n">
        <v>1645</v>
      </c>
      <c r="B1648" t="n">
        <v>0</v>
      </c>
      <c r="C1648" t="n">
        <v>0</v>
      </c>
    </row>
    <row r="1649" spans="1:3">
      <c r="A1649" t="n">
        <v>1646</v>
      </c>
      <c r="B1649" t="n">
        <v>0</v>
      </c>
      <c r="C1649" t="n">
        <v>0</v>
      </c>
    </row>
    <row r="1650" spans="1:3">
      <c r="A1650" t="n">
        <v>1647</v>
      </c>
      <c r="B1650" t="n">
        <v>0</v>
      </c>
      <c r="C1650" t="n">
        <v>0</v>
      </c>
    </row>
    <row r="1651" spans="1:3">
      <c r="A1651" t="n">
        <v>1648</v>
      </c>
      <c r="B1651" t="n">
        <v>0</v>
      </c>
      <c r="C1651" t="n">
        <v>0</v>
      </c>
    </row>
    <row r="1652" spans="1:3">
      <c r="A1652" t="n">
        <v>1649</v>
      </c>
      <c r="B1652" t="n">
        <v>0</v>
      </c>
      <c r="C1652" t="n">
        <v>0</v>
      </c>
    </row>
    <row r="1653" spans="1:3">
      <c r="A1653" t="n">
        <v>1650</v>
      </c>
      <c r="B1653" t="n">
        <v>0</v>
      </c>
      <c r="C1653" t="n">
        <v>0</v>
      </c>
    </row>
    <row r="1654" spans="1:3">
      <c r="A1654" t="n">
        <v>1651</v>
      </c>
      <c r="B1654" t="n">
        <v>0</v>
      </c>
      <c r="C1654" t="n">
        <v>0</v>
      </c>
    </row>
    <row r="1655" spans="1:3">
      <c r="A1655" t="n">
        <v>1652</v>
      </c>
      <c r="B1655" t="n">
        <v>0</v>
      </c>
      <c r="C1655" t="n">
        <v>0</v>
      </c>
    </row>
    <row r="1656" spans="1:3">
      <c r="A1656" t="n">
        <v>1653</v>
      </c>
      <c r="B1656" t="n">
        <v>0</v>
      </c>
      <c r="C1656" t="n">
        <v>0</v>
      </c>
    </row>
    <row r="1657" spans="1:3">
      <c r="A1657" t="n">
        <v>1654</v>
      </c>
      <c r="B1657" t="n">
        <v>0</v>
      </c>
      <c r="C1657" t="n">
        <v>0</v>
      </c>
    </row>
    <row r="1658" spans="1:3">
      <c r="A1658" t="n">
        <v>1655</v>
      </c>
      <c r="B1658" t="n">
        <v>0</v>
      </c>
      <c r="C1658" t="n">
        <v>0</v>
      </c>
    </row>
    <row r="1659" spans="1:3">
      <c r="A1659" t="n">
        <v>1656</v>
      </c>
      <c r="B1659" t="n">
        <v>0</v>
      </c>
      <c r="C1659" t="n">
        <v>0</v>
      </c>
    </row>
    <row r="1660" spans="1:3">
      <c r="A1660" t="n">
        <v>1657</v>
      </c>
      <c r="B1660" t="n">
        <v>0</v>
      </c>
      <c r="C1660" t="n">
        <v>0</v>
      </c>
    </row>
    <row r="1661" spans="1:3">
      <c r="A1661" t="n">
        <v>1658</v>
      </c>
      <c r="B1661" t="n">
        <v>0</v>
      </c>
      <c r="C1661" t="n">
        <v>0</v>
      </c>
    </row>
    <row r="1662" spans="1:3">
      <c r="A1662" t="n">
        <v>1659</v>
      </c>
      <c r="B1662" t="n">
        <v>0</v>
      </c>
      <c r="C1662" t="n">
        <v>0</v>
      </c>
    </row>
    <row r="1663" spans="1:3">
      <c r="A1663" t="n">
        <v>1660</v>
      </c>
      <c r="B1663" t="n">
        <v>0</v>
      </c>
      <c r="C1663" t="n">
        <v>0</v>
      </c>
    </row>
    <row r="1664" spans="1:3">
      <c r="A1664" t="n">
        <v>1661</v>
      </c>
      <c r="B1664" t="n">
        <v>0</v>
      </c>
      <c r="C1664" t="n">
        <v>0</v>
      </c>
    </row>
    <row r="1665" spans="1:3">
      <c r="A1665" t="n">
        <v>1662</v>
      </c>
      <c r="B1665" t="n">
        <v>0</v>
      </c>
      <c r="C1665" t="n">
        <v>0</v>
      </c>
    </row>
    <row r="1666" spans="1:3">
      <c r="A1666" t="n">
        <v>1663</v>
      </c>
      <c r="B1666" t="n">
        <v>0</v>
      </c>
      <c r="C1666" t="n">
        <v>0</v>
      </c>
    </row>
    <row r="1667" spans="1:3">
      <c r="A1667" t="n">
        <v>1664</v>
      </c>
      <c r="B1667" t="n">
        <v>0</v>
      </c>
      <c r="C1667" t="n">
        <v>0</v>
      </c>
    </row>
    <row r="1668" spans="1:3">
      <c r="A1668" t="n">
        <v>1665</v>
      </c>
      <c r="B1668" t="n">
        <v>0</v>
      </c>
      <c r="C1668" t="n">
        <v>0</v>
      </c>
    </row>
    <row r="1669" spans="1:3">
      <c r="A1669" t="n">
        <v>1666</v>
      </c>
      <c r="B1669" t="n">
        <v>0</v>
      </c>
      <c r="C1669" t="n">
        <v>0</v>
      </c>
    </row>
    <row r="1670" spans="1:3">
      <c r="A1670" t="n">
        <v>1667</v>
      </c>
      <c r="B1670" t="n">
        <v>0</v>
      </c>
      <c r="C1670" t="n">
        <v>0</v>
      </c>
    </row>
    <row r="1671" spans="1:3">
      <c r="A1671" t="n">
        <v>1668</v>
      </c>
      <c r="B1671" t="n">
        <v>0</v>
      </c>
      <c r="C1671" t="n">
        <v>0</v>
      </c>
    </row>
    <row r="1672" spans="1:3">
      <c r="A1672" t="n">
        <v>1669</v>
      </c>
      <c r="B1672" t="n">
        <v>0</v>
      </c>
      <c r="C1672" t="n">
        <v>0</v>
      </c>
    </row>
    <row r="1673" spans="1:3">
      <c r="A1673" t="n">
        <v>1670</v>
      </c>
      <c r="B1673" t="n">
        <v>0</v>
      </c>
      <c r="C1673" t="n">
        <v>0</v>
      </c>
    </row>
    <row r="1674" spans="1:3">
      <c r="A1674" t="n">
        <v>1671</v>
      </c>
      <c r="B1674" t="n">
        <v>0</v>
      </c>
      <c r="C1674" t="n">
        <v>0</v>
      </c>
    </row>
    <row r="1675" spans="1:3">
      <c r="A1675" t="n">
        <v>1672</v>
      </c>
      <c r="B1675" t="n">
        <v>0</v>
      </c>
      <c r="C1675" t="n">
        <v>0</v>
      </c>
    </row>
    <row r="1676" spans="1:3">
      <c r="A1676" t="n">
        <v>1673</v>
      </c>
      <c r="B1676" t="n">
        <v>0</v>
      </c>
      <c r="C1676" t="n">
        <v>0</v>
      </c>
    </row>
    <row r="1677" spans="1:3">
      <c r="A1677" t="n">
        <v>1674</v>
      </c>
      <c r="B1677" t="n">
        <v>0</v>
      </c>
      <c r="C1677" t="n">
        <v>0</v>
      </c>
    </row>
    <row r="1678" spans="1:3">
      <c r="A1678" t="n">
        <v>1675</v>
      </c>
      <c r="B1678" t="n">
        <v>0</v>
      </c>
      <c r="C1678" t="n">
        <v>0</v>
      </c>
    </row>
    <row r="1679" spans="1:3">
      <c r="A1679" t="n">
        <v>1676</v>
      </c>
      <c r="B1679" t="n">
        <v>0</v>
      </c>
      <c r="C1679" t="n">
        <v>0</v>
      </c>
    </row>
    <row r="1680" spans="1:3">
      <c r="A1680" t="n">
        <v>1677</v>
      </c>
      <c r="B1680" t="n">
        <v>0</v>
      </c>
      <c r="C1680" t="n">
        <v>0</v>
      </c>
    </row>
    <row r="1681" spans="1:3">
      <c r="A1681" t="n">
        <v>1678</v>
      </c>
      <c r="B1681" t="n">
        <v>0</v>
      </c>
      <c r="C1681" t="n">
        <v>0</v>
      </c>
    </row>
    <row r="1682" spans="1:3">
      <c r="A1682" t="n">
        <v>1679</v>
      </c>
      <c r="B1682" t="n">
        <v>0</v>
      </c>
      <c r="C1682" t="n">
        <v>0</v>
      </c>
    </row>
    <row r="1683" spans="1:3">
      <c r="A1683" t="n">
        <v>1680</v>
      </c>
      <c r="B1683" t="n">
        <v>0</v>
      </c>
      <c r="C1683" t="n">
        <v>0</v>
      </c>
    </row>
    <row r="1684" spans="1:3">
      <c r="A1684" t="n">
        <v>1681</v>
      </c>
      <c r="B1684" t="n">
        <v>0</v>
      </c>
      <c r="C1684" t="n">
        <v>0</v>
      </c>
    </row>
    <row r="1685" spans="1:3">
      <c r="A1685" t="n">
        <v>1682</v>
      </c>
      <c r="B1685" t="n">
        <v>0</v>
      </c>
      <c r="C1685" t="n">
        <v>0</v>
      </c>
    </row>
    <row r="1686" spans="1:3">
      <c r="A1686" t="n">
        <v>1683</v>
      </c>
      <c r="B1686" t="n">
        <v>0</v>
      </c>
      <c r="C1686" t="n">
        <v>0</v>
      </c>
    </row>
    <row r="1687" spans="1:3">
      <c r="A1687" t="n">
        <v>1684</v>
      </c>
      <c r="B1687" t="n">
        <v>0</v>
      </c>
      <c r="C1687" t="n">
        <v>0</v>
      </c>
    </row>
    <row r="1688" spans="1:3">
      <c r="A1688" t="n">
        <v>1685</v>
      </c>
      <c r="B1688" t="n">
        <v>0</v>
      </c>
      <c r="C1688" t="n">
        <v>0</v>
      </c>
    </row>
    <row r="1689" spans="1:3">
      <c r="A1689" t="n">
        <v>1686</v>
      </c>
      <c r="B1689" t="n">
        <v>0</v>
      </c>
      <c r="C1689" t="n">
        <v>0</v>
      </c>
    </row>
    <row r="1690" spans="1:3">
      <c r="A1690" t="n">
        <v>1687</v>
      </c>
      <c r="B1690" t="n">
        <v>0</v>
      </c>
      <c r="C1690" t="n">
        <v>0</v>
      </c>
    </row>
    <row r="1691" spans="1:3">
      <c r="A1691" t="n">
        <v>1688</v>
      </c>
      <c r="B1691" t="n">
        <v>0</v>
      </c>
      <c r="C1691" t="n">
        <v>0</v>
      </c>
    </row>
    <row r="1692" spans="1:3">
      <c r="A1692" t="n">
        <v>1689</v>
      </c>
      <c r="B1692" t="n">
        <v>0</v>
      </c>
      <c r="C1692" t="n">
        <v>0</v>
      </c>
    </row>
    <row r="1693" spans="1:3">
      <c r="A1693" t="n">
        <v>1690</v>
      </c>
      <c r="B1693" t="n">
        <v>0</v>
      </c>
      <c r="C1693" t="n">
        <v>0</v>
      </c>
    </row>
    <row r="1694" spans="1:3">
      <c r="A1694" t="n">
        <v>1691</v>
      </c>
      <c r="B1694" t="n">
        <v>0</v>
      </c>
      <c r="C1694" t="n">
        <v>0</v>
      </c>
    </row>
    <row r="1695" spans="1:3">
      <c r="A1695" t="n">
        <v>1692</v>
      </c>
      <c r="B1695" t="n">
        <v>0</v>
      </c>
      <c r="C1695" t="n">
        <v>0</v>
      </c>
    </row>
    <row r="1696" spans="1:3">
      <c r="A1696" t="n">
        <v>1693</v>
      </c>
      <c r="B1696" t="n">
        <v>0</v>
      </c>
      <c r="C1696" t="n">
        <v>0</v>
      </c>
    </row>
    <row r="1697" spans="1:3">
      <c r="A1697" t="n">
        <v>1694</v>
      </c>
      <c r="B1697" t="n">
        <v>0</v>
      </c>
      <c r="C1697" t="n">
        <v>0</v>
      </c>
    </row>
    <row r="1698" spans="1:3">
      <c r="A1698" t="n">
        <v>1695</v>
      </c>
      <c r="B1698" t="n">
        <v>0</v>
      </c>
      <c r="C1698" t="n">
        <v>0</v>
      </c>
    </row>
    <row r="1699" spans="1:3">
      <c r="A1699" t="n">
        <v>1696</v>
      </c>
      <c r="B1699" t="n">
        <v>0</v>
      </c>
      <c r="C1699" t="n">
        <v>0</v>
      </c>
    </row>
    <row r="1700" spans="1:3">
      <c r="A1700" t="n">
        <v>1697</v>
      </c>
      <c r="B1700" t="n">
        <v>0</v>
      </c>
      <c r="C1700" t="n">
        <v>0</v>
      </c>
    </row>
    <row r="1701" spans="1:3">
      <c r="A1701" t="n">
        <v>1698</v>
      </c>
      <c r="B1701" t="n">
        <v>0</v>
      </c>
      <c r="C1701" t="n">
        <v>0</v>
      </c>
    </row>
    <row r="1702" spans="1:3">
      <c r="A1702" t="n">
        <v>1699</v>
      </c>
      <c r="B1702" t="n">
        <v>0</v>
      </c>
      <c r="C1702" t="n">
        <v>0</v>
      </c>
    </row>
    <row r="1703" spans="1:3">
      <c r="A1703" t="n">
        <v>1700</v>
      </c>
      <c r="B1703" t="n">
        <v>0</v>
      </c>
      <c r="C1703" t="n">
        <v>0</v>
      </c>
    </row>
    <row r="1704" spans="1:3">
      <c r="A1704" t="n">
        <v>1701</v>
      </c>
      <c r="B1704" t="n">
        <v>0</v>
      </c>
      <c r="C1704" t="n">
        <v>0</v>
      </c>
    </row>
    <row r="1705" spans="1:3">
      <c r="A1705" t="n">
        <v>1702</v>
      </c>
      <c r="B1705" t="n">
        <v>0</v>
      </c>
      <c r="C1705" t="n">
        <v>0</v>
      </c>
    </row>
    <row r="1706" spans="1:3">
      <c r="A1706" t="n">
        <v>1703</v>
      </c>
      <c r="B1706" t="n">
        <v>0</v>
      </c>
      <c r="C1706" t="n">
        <v>0</v>
      </c>
    </row>
    <row r="1707" spans="1:3">
      <c r="A1707" t="n">
        <v>1704</v>
      </c>
      <c r="B1707" t="n">
        <v>0</v>
      </c>
      <c r="C1707" t="n">
        <v>0</v>
      </c>
    </row>
    <row r="1708" spans="1:3">
      <c r="A1708" t="n">
        <v>1705</v>
      </c>
      <c r="B1708" t="n">
        <v>0</v>
      </c>
      <c r="C1708" t="n">
        <v>0</v>
      </c>
    </row>
    <row r="1709" spans="1:3">
      <c r="A1709" t="n">
        <v>1706</v>
      </c>
      <c r="B1709" t="n">
        <v>0</v>
      </c>
      <c r="C1709" t="n">
        <v>0</v>
      </c>
    </row>
    <row r="1710" spans="1:3">
      <c r="A1710" t="n">
        <v>1707</v>
      </c>
      <c r="B1710" t="n">
        <v>0</v>
      </c>
      <c r="C1710" t="n">
        <v>0</v>
      </c>
    </row>
    <row r="1711" spans="1:3">
      <c r="A1711" t="n">
        <v>1708</v>
      </c>
      <c r="B1711" t="n">
        <v>0</v>
      </c>
      <c r="C1711" t="n">
        <v>0</v>
      </c>
    </row>
    <row r="1712" spans="1:3">
      <c r="A1712" t="n">
        <v>1709</v>
      </c>
      <c r="B1712" t="n">
        <v>0</v>
      </c>
      <c r="C1712" t="n">
        <v>0</v>
      </c>
    </row>
    <row r="1713" spans="1:3">
      <c r="A1713" t="n">
        <v>1710</v>
      </c>
      <c r="B1713" t="n">
        <v>0</v>
      </c>
      <c r="C1713" t="n">
        <v>0</v>
      </c>
    </row>
    <row r="1714" spans="1:3">
      <c r="A1714" t="n">
        <v>1711</v>
      </c>
      <c r="B1714" t="n">
        <v>0</v>
      </c>
      <c r="C1714" t="n">
        <v>0</v>
      </c>
    </row>
    <row r="1715" spans="1:3">
      <c r="A1715" t="n">
        <v>1712</v>
      </c>
      <c r="B1715" t="n">
        <v>0</v>
      </c>
      <c r="C1715" t="n">
        <v>0</v>
      </c>
    </row>
    <row r="1716" spans="1:3">
      <c r="A1716" t="n">
        <v>1713</v>
      </c>
      <c r="B1716" t="n">
        <v>0</v>
      </c>
      <c r="C1716" t="n">
        <v>0</v>
      </c>
    </row>
    <row r="1717" spans="1:3">
      <c r="A1717" t="n">
        <v>1714</v>
      </c>
      <c r="B1717" t="n">
        <v>0</v>
      </c>
      <c r="C1717" t="n">
        <v>0</v>
      </c>
    </row>
    <row r="1718" spans="1:3">
      <c r="A1718" t="n">
        <v>1715</v>
      </c>
      <c r="B1718" t="n">
        <v>0</v>
      </c>
      <c r="C1718" t="n">
        <v>0</v>
      </c>
    </row>
    <row r="1719" spans="1:3">
      <c r="A1719" t="n">
        <v>1716</v>
      </c>
      <c r="B1719" t="n">
        <v>0</v>
      </c>
      <c r="C1719" t="n">
        <v>0</v>
      </c>
    </row>
    <row r="1720" spans="1:3">
      <c r="A1720" t="n">
        <v>1717</v>
      </c>
      <c r="B1720" t="n">
        <v>0</v>
      </c>
      <c r="C1720" t="n">
        <v>0</v>
      </c>
    </row>
    <row r="1721" spans="1:3">
      <c r="A1721" t="n">
        <v>1718</v>
      </c>
      <c r="B1721" t="n">
        <v>0</v>
      </c>
      <c r="C1721" t="n">
        <v>0</v>
      </c>
    </row>
    <row r="1722" spans="1:3">
      <c r="A1722" t="n">
        <v>1719</v>
      </c>
      <c r="B1722" t="n">
        <v>0</v>
      </c>
      <c r="C1722" t="n">
        <v>0</v>
      </c>
    </row>
    <row r="1723" spans="1:3">
      <c r="A1723" t="n">
        <v>1720</v>
      </c>
      <c r="B1723" t="n">
        <v>0</v>
      </c>
      <c r="C1723" t="n">
        <v>0</v>
      </c>
    </row>
    <row r="1724" spans="1:3">
      <c r="A1724" t="n">
        <v>1721</v>
      </c>
      <c r="B1724" t="n">
        <v>0</v>
      </c>
      <c r="C1724" t="n">
        <v>0</v>
      </c>
    </row>
    <row r="1725" spans="1:3">
      <c r="A1725" t="n">
        <v>1722</v>
      </c>
      <c r="B1725" t="n">
        <v>0</v>
      </c>
      <c r="C1725" t="n">
        <v>0</v>
      </c>
    </row>
    <row r="1726" spans="1:3">
      <c r="A1726" t="n">
        <v>1723</v>
      </c>
      <c r="B1726" t="n">
        <v>0</v>
      </c>
      <c r="C1726" t="n">
        <v>0</v>
      </c>
    </row>
    <row r="1727" spans="1:3">
      <c r="A1727" t="n">
        <v>1724</v>
      </c>
      <c r="B1727" t="n">
        <v>0</v>
      </c>
      <c r="C1727" t="n">
        <v>0</v>
      </c>
    </row>
    <row r="1728" spans="1:3">
      <c r="A1728" t="n">
        <v>1725</v>
      </c>
      <c r="B1728" t="n">
        <v>0</v>
      </c>
      <c r="C1728" t="n">
        <v>0</v>
      </c>
    </row>
    <row r="1729" spans="1:3">
      <c r="A1729" t="n">
        <v>1726</v>
      </c>
      <c r="B1729" t="n">
        <v>0</v>
      </c>
      <c r="C1729" t="n">
        <v>0</v>
      </c>
    </row>
    <row r="1730" spans="1:3">
      <c r="A1730" t="n">
        <v>1727</v>
      </c>
      <c r="B1730" t="n">
        <v>0</v>
      </c>
      <c r="C1730" t="n">
        <v>0</v>
      </c>
    </row>
    <row r="1731" spans="1:3">
      <c r="A1731" t="n">
        <v>1728</v>
      </c>
      <c r="B1731" t="n">
        <v>0</v>
      </c>
      <c r="C1731" t="n">
        <v>0</v>
      </c>
    </row>
    <row r="1732" spans="1:3">
      <c r="A1732" t="n">
        <v>1729</v>
      </c>
      <c r="B1732" t="n">
        <v>0</v>
      </c>
      <c r="C1732" t="n">
        <v>0</v>
      </c>
    </row>
    <row r="1733" spans="1:3">
      <c r="A1733" t="n">
        <v>1730</v>
      </c>
      <c r="B1733" t="n">
        <v>0</v>
      </c>
      <c r="C1733" t="n">
        <v>0</v>
      </c>
    </row>
    <row r="1734" spans="1:3">
      <c r="A1734" t="n">
        <v>1731</v>
      </c>
      <c r="B1734" t="n">
        <v>0</v>
      </c>
      <c r="C1734" t="n">
        <v>0</v>
      </c>
    </row>
    <row r="1735" spans="1:3">
      <c r="A1735" t="n">
        <v>1732</v>
      </c>
      <c r="B1735" t="n">
        <v>0</v>
      </c>
      <c r="C1735" t="n">
        <v>0</v>
      </c>
    </row>
    <row r="1736" spans="1:3">
      <c r="A1736" t="n">
        <v>1733</v>
      </c>
      <c r="B1736" t="n">
        <v>0</v>
      </c>
      <c r="C1736" t="n">
        <v>0</v>
      </c>
    </row>
    <row r="1737" spans="1:3">
      <c r="A1737" t="n">
        <v>1734</v>
      </c>
      <c r="B1737" t="n">
        <v>0</v>
      </c>
      <c r="C1737" t="n">
        <v>0</v>
      </c>
    </row>
    <row r="1738" spans="1:3">
      <c r="A1738" t="n">
        <v>1735</v>
      </c>
      <c r="B1738" t="n">
        <v>0</v>
      </c>
      <c r="C1738" t="n">
        <v>0</v>
      </c>
    </row>
    <row r="1739" spans="1:3">
      <c r="A1739" t="n">
        <v>1736</v>
      </c>
      <c r="B1739" t="n">
        <v>0</v>
      </c>
      <c r="C1739" t="n">
        <v>0</v>
      </c>
    </row>
    <row r="1740" spans="1:3">
      <c r="A1740" t="n">
        <v>1737</v>
      </c>
      <c r="B1740" t="n">
        <v>0</v>
      </c>
      <c r="C1740" t="n">
        <v>0</v>
      </c>
    </row>
    <row r="1741" spans="1:3">
      <c r="A1741" t="n">
        <v>1738</v>
      </c>
      <c r="B1741" t="n">
        <v>0</v>
      </c>
      <c r="C1741" t="n">
        <v>0</v>
      </c>
    </row>
    <row r="1742" spans="1:3">
      <c r="A1742" t="n">
        <v>1739</v>
      </c>
      <c r="B1742" t="n">
        <v>0</v>
      </c>
      <c r="C1742" t="n">
        <v>0</v>
      </c>
    </row>
    <row r="1743" spans="1:3">
      <c r="A1743" t="n">
        <v>1740</v>
      </c>
      <c r="B1743" t="n">
        <v>0</v>
      </c>
      <c r="C1743" t="n">
        <v>0</v>
      </c>
    </row>
    <row r="1744" spans="1:3">
      <c r="A1744" t="n">
        <v>1741</v>
      </c>
      <c r="B1744" t="n">
        <v>0</v>
      </c>
      <c r="C1744" t="n">
        <v>0</v>
      </c>
    </row>
    <row r="1745" spans="1:3">
      <c r="A1745" t="n">
        <v>1742</v>
      </c>
      <c r="B1745" t="n">
        <v>0</v>
      </c>
      <c r="C1745" t="n">
        <v>0</v>
      </c>
    </row>
    <row r="1746" spans="1:3">
      <c r="A1746" t="n">
        <v>1743</v>
      </c>
      <c r="B1746" t="n">
        <v>0</v>
      </c>
      <c r="C1746" t="n">
        <v>0</v>
      </c>
    </row>
    <row r="1747" spans="1:3">
      <c r="A1747" t="n">
        <v>1744</v>
      </c>
      <c r="B1747" t="n">
        <v>0</v>
      </c>
      <c r="C1747" t="n">
        <v>0</v>
      </c>
    </row>
    <row r="1748" spans="1:3">
      <c r="A1748" t="n">
        <v>1745</v>
      </c>
      <c r="B1748" t="n">
        <v>0</v>
      </c>
      <c r="C1748" t="n">
        <v>0</v>
      </c>
    </row>
    <row r="1749" spans="1:3">
      <c r="A1749" t="n">
        <v>1746</v>
      </c>
      <c r="B1749" t="n">
        <v>0</v>
      </c>
      <c r="C1749" t="n">
        <v>0</v>
      </c>
    </row>
    <row r="1750" spans="1:3">
      <c r="A1750" t="n">
        <v>1747</v>
      </c>
      <c r="B1750" t="n">
        <v>0</v>
      </c>
      <c r="C1750" t="n">
        <v>0</v>
      </c>
    </row>
    <row r="1751" spans="1:3">
      <c r="A1751" t="n">
        <v>1748</v>
      </c>
      <c r="B1751" t="n">
        <v>0</v>
      </c>
      <c r="C1751" t="n">
        <v>0</v>
      </c>
    </row>
    <row r="1752" spans="1:3">
      <c r="A1752" t="n">
        <v>1749</v>
      </c>
      <c r="B1752" t="n">
        <v>0</v>
      </c>
      <c r="C1752" t="n">
        <v>0</v>
      </c>
    </row>
    <row r="1753" spans="1:3">
      <c r="A1753" t="n">
        <v>1750</v>
      </c>
      <c r="B1753" t="n">
        <v>0</v>
      </c>
      <c r="C1753" t="n">
        <v>0</v>
      </c>
    </row>
    <row r="1754" spans="1:3">
      <c r="A1754" t="n">
        <v>1751</v>
      </c>
      <c r="B1754" t="n">
        <v>0</v>
      </c>
      <c r="C1754" t="n">
        <v>0</v>
      </c>
    </row>
    <row r="1755" spans="1:3">
      <c r="A1755" t="n">
        <v>1752</v>
      </c>
      <c r="B1755" t="n">
        <v>0</v>
      </c>
      <c r="C1755" t="n">
        <v>0</v>
      </c>
    </row>
    <row r="1756" spans="1:3">
      <c r="A1756" t="n">
        <v>1753</v>
      </c>
      <c r="B1756" t="n">
        <v>0</v>
      </c>
      <c r="C1756" t="n">
        <v>0</v>
      </c>
    </row>
    <row r="1757" spans="1:3">
      <c r="A1757" t="n">
        <v>1754</v>
      </c>
      <c r="B1757" t="n">
        <v>0</v>
      </c>
      <c r="C1757" t="n">
        <v>0</v>
      </c>
    </row>
    <row r="1758" spans="1:3">
      <c r="A1758" t="n">
        <v>1755</v>
      </c>
      <c r="B1758" t="n">
        <v>0</v>
      </c>
      <c r="C1758" t="n">
        <v>0</v>
      </c>
    </row>
    <row r="1759" spans="1:3">
      <c r="A1759" t="n">
        <v>1756</v>
      </c>
      <c r="B1759" t="n">
        <v>0</v>
      </c>
      <c r="C1759" t="n">
        <v>0</v>
      </c>
    </row>
    <row r="1760" spans="1:3">
      <c r="A1760" t="n">
        <v>1757</v>
      </c>
      <c r="B1760" t="n">
        <v>0</v>
      </c>
      <c r="C1760" t="n">
        <v>0</v>
      </c>
    </row>
    <row r="1761" spans="1:3">
      <c r="A1761" t="n">
        <v>1758</v>
      </c>
      <c r="B1761" t="n">
        <v>0</v>
      </c>
      <c r="C1761" t="n">
        <v>0</v>
      </c>
    </row>
    <row r="1762" spans="1:3">
      <c r="A1762" t="n">
        <v>1759</v>
      </c>
      <c r="B1762" t="n">
        <v>0</v>
      </c>
      <c r="C1762" t="n">
        <v>0</v>
      </c>
    </row>
    <row r="1763" spans="1:3">
      <c r="A1763" t="n">
        <v>1760</v>
      </c>
      <c r="B1763" t="n">
        <v>0</v>
      </c>
      <c r="C1763" t="n">
        <v>0</v>
      </c>
    </row>
    <row r="1764" spans="1:3">
      <c r="A1764" t="n">
        <v>1761</v>
      </c>
      <c r="B1764" t="n">
        <v>0</v>
      </c>
      <c r="C1764" t="n">
        <v>0</v>
      </c>
    </row>
    <row r="1765" spans="1:3">
      <c r="A1765" t="n">
        <v>1762</v>
      </c>
      <c r="B1765" t="n">
        <v>0</v>
      </c>
      <c r="C1765" t="n">
        <v>0</v>
      </c>
    </row>
    <row r="1766" spans="1:3">
      <c r="A1766" t="n">
        <v>1763</v>
      </c>
      <c r="B1766" t="n">
        <v>0</v>
      </c>
      <c r="C1766" t="n">
        <v>0</v>
      </c>
    </row>
    <row r="1767" spans="1:3">
      <c r="A1767" t="n">
        <v>1764</v>
      </c>
      <c r="B1767" t="n">
        <v>0</v>
      </c>
      <c r="C1767" t="n">
        <v>0</v>
      </c>
    </row>
    <row r="1768" spans="1:3">
      <c r="A1768" t="n">
        <v>1765</v>
      </c>
      <c r="B1768" t="n">
        <v>0</v>
      </c>
      <c r="C1768" t="n">
        <v>0</v>
      </c>
    </row>
    <row r="1769" spans="1:3">
      <c r="A1769" t="n">
        <v>1766</v>
      </c>
      <c r="B1769" t="n">
        <v>0</v>
      </c>
      <c r="C1769" t="n">
        <v>0</v>
      </c>
    </row>
    <row r="1770" spans="1:3">
      <c r="A1770" t="n">
        <v>1767</v>
      </c>
      <c r="B1770" t="n">
        <v>0</v>
      </c>
      <c r="C1770" t="n">
        <v>0</v>
      </c>
    </row>
    <row r="1771" spans="1:3">
      <c r="A1771" t="n">
        <v>1768</v>
      </c>
      <c r="B1771" t="n">
        <v>0</v>
      </c>
      <c r="C1771" t="n">
        <v>0</v>
      </c>
    </row>
    <row r="1772" spans="1:3">
      <c r="A1772" t="n">
        <v>1769</v>
      </c>
      <c r="B1772" t="n">
        <v>0</v>
      </c>
      <c r="C1772" t="n">
        <v>0</v>
      </c>
    </row>
    <row r="1773" spans="1:3">
      <c r="A1773" t="n">
        <v>1770</v>
      </c>
      <c r="B1773" t="n">
        <v>0</v>
      </c>
      <c r="C1773" t="n">
        <v>0</v>
      </c>
    </row>
    <row r="1774" spans="1:3">
      <c r="A1774" t="n">
        <v>1771</v>
      </c>
      <c r="B1774" t="n">
        <v>0</v>
      </c>
      <c r="C1774" t="n">
        <v>0</v>
      </c>
    </row>
    <row r="1775" spans="1:3">
      <c r="A1775" t="n">
        <v>1772</v>
      </c>
      <c r="B1775" t="n">
        <v>0</v>
      </c>
      <c r="C1775" t="n">
        <v>0</v>
      </c>
    </row>
    <row r="1776" spans="1:3">
      <c r="A1776" t="n">
        <v>1773</v>
      </c>
      <c r="B1776" t="n">
        <v>0</v>
      </c>
      <c r="C1776" t="n">
        <v>0</v>
      </c>
    </row>
    <row r="1777" spans="1:3">
      <c r="A1777" t="n">
        <v>1774</v>
      </c>
      <c r="B1777" t="n">
        <v>0</v>
      </c>
      <c r="C1777" t="n">
        <v>0</v>
      </c>
    </row>
    <row r="1778" spans="1:3">
      <c r="A1778" t="n">
        <v>1775</v>
      </c>
      <c r="B1778" t="n">
        <v>0</v>
      </c>
      <c r="C1778" t="n">
        <v>0</v>
      </c>
    </row>
    <row r="1779" spans="1:3">
      <c r="A1779" t="n">
        <v>1776</v>
      </c>
      <c r="B1779" t="n">
        <v>0</v>
      </c>
      <c r="C1779" t="n">
        <v>0</v>
      </c>
    </row>
    <row r="1780" spans="1:3">
      <c r="A1780" t="n">
        <v>1777</v>
      </c>
      <c r="B1780" t="n">
        <v>0</v>
      </c>
      <c r="C1780" t="n">
        <v>0</v>
      </c>
    </row>
    <row r="1781" spans="1:3">
      <c r="A1781" t="n">
        <v>1778</v>
      </c>
      <c r="B1781" t="n">
        <v>0</v>
      </c>
      <c r="C1781" t="n">
        <v>0</v>
      </c>
    </row>
    <row r="1782" spans="1:3">
      <c r="A1782" t="n">
        <v>1779</v>
      </c>
      <c r="B1782" t="n">
        <v>0</v>
      </c>
      <c r="C1782" t="n">
        <v>0</v>
      </c>
    </row>
    <row r="1783" spans="1:3">
      <c r="A1783" t="n">
        <v>1780</v>
      </c>
      <c r="B1783" t="n">
        <v>0</v>
      </c>
      <c r="C1783" t="n">
        <v>0</v>
      </c>
    </row>
    <row r="1784" spans="1:3">
      <c r="A1784" t="n">
        <v>1781</v>
      </c>
      <c r="B1784" t="n">
        <v>0</v>
      </c>
      <c r="C1784" t="n">
        <v>0</v>
      </c>
    </row>
    <row r="1785" spans="1:3">
      <c r="A1785" t="n">
        <v>1782</v>
      </c>
      <c r="B1785" t="n">
        <v>0</v>
      </c>
      <c r="C1785" t="n">
        <v>0</v>
      </c>
    </row>
    <row r="1786" spans="1:3">
      <c r="A1786" t="n">
        <v>1783</v>
      </c>
      <c r="B1786" t="n">
        <v>0</v>
      </c>
      <c r="C1786" t="n">
        <v>0</v>
      </c>
    </row>
    <row r="1787" spans="1:3">
      <c r="A1787" t="n">
        <v>1784</v>
      </c>
      <c r="B1787" t="n">
        <v>0</v>
      </c>
      <c r="C1787" t="n">
        <v>0</v>
      </c>
    </row>
    <row r="1788" spans="1:3">
      <c r="A1788" t="n">
        <v>1785</v>
      </c>
      <c r="B1788" t="n">
        <v>0</v>
      </c>
      <c r="C1788" t="n">
        <v>0</v>
      </c>
    </row>
    <row r="1789" spans="1:3">
      <c r="A1789" t="n">
        <v>1786</v>
      </c>
      <c r="B1789" t="n">
        <v>0</v>
      </c>
      <c r="C1789" t="n">
        <v>0</v>
      </c>
    </row>
    <row r="1790" spans="1:3">
      <c r="A1790" t="n">
        <v>1787</v>
      </c>
      <c r="B1790" t="n">
        <v>0</v>
      </c>
      <c r="C1790" t="n">
        <v>0</v>
      </c>
    </row>
    <row r="1791" spans="1:3">
      <c r="A1791" t="n">
        <v>1788</v>
      </c>
      <c r="B1791" t="n">
        <v>0</v>
      </c>
      <c r="C1791" t="n">
        <v>0</v>
      </c>
    </row>
    <row r="1792" spans="1:3">
      <c r="A1792" t="n">
        <v>1789</v>
      </c>
      <c r="B1792" t="n">
        <v>0</v>
      </c>
      <c r="C1792" t="n">
        <v>0</v>
      </c>
    </row>
    <row r="1793" spans="1:3">
      <c r="A1793" t="n">
        <v>1790</v>
      </c>
      <c r="B1793" t="n">
        <v>0</v>
      </c>
      <c r="C1793" t="n">
        <v>0</v>
      </c>
    </row>
    <row r="1794" spans="1:3">
      <c r="A1794" t="n">
        <v>1791</v>
      </c>
      <c r="B1794" t="n">
        <v>0</v>
      </c>
      <c r="C1794" t="n">
        <v>0</v>
      </c>
    </row>
    <row r="1795" spans="1:3">
      <c r="A1795" t="n">
        <v>1792</v>
      </c>
      <c r="B1795" t="n">
        <v>0</v>
      </c>
      <c r="C1795" t="n">
        <v>0</v>
      </c>
    </row>
    <row r="1796" spans="1:3">
      <c r="A1796" t="n">
        <v>1793</v>
      </c>
      <c r="B1796" t="n">
        <v>0</v>
      </c>
      <c r="C1796" t="n">
        <v>0</v>
      </c>
    </row>
    <row r="1797" spans="1:3">
      <c r="A1797" t="n">
        <v>1794</v>
      </c>
      <c r="B1797" t="n">
        <v>0</v>
      </c>
      <c r="C1797" t="n">
        <v>0</v>
      </c>
    </row>
    <row r="1798" spans="1:3">
      <c r="A1798" t="n">
        <v>1795</v>
      </c>
      <c r="B1798" t="n">
        <v>0</v>
      </c>
      <c r="C1798" t="n">
        <v>0</v>
      </c>
    </row>
    <row r="1799" spans="1:3">
      <c r="A1799" t="n">
        <v>1796</v>
      </c>
      <c r="B1799" t="n">
        <v>0</v>
      </c>
      <c r="C1799" t="n">
        <v>0</v>
      </c>
    </row>
    <row r="1800" spans="1:3">
      <c r="A1800" t="n">
        <v>1797</v>
      </c>
      <c r="B1800" t="n">
        <v>0</v>
      </c>
      <c r="C1800" t="n">
        <v>0</v>
      </c>
    </row>
    <row r="1801" spans="1:3">
      <c r="A1801" t="n">
        <v>1798</v>
      </c>
      <c r="B1801" t="n">
        <v>0</v>
      </c>
      <c r="C1801" t="n">
        <v>0</v>
      </c>
    </row>
    <row r="1802" spans="1:3">
      <c r="A1802" t="n">
        <v>1799</v>
      </c>
      <c r="B1802" t="n">
        <v>0</v>
      </c>
      <c r="C1802" t="n">
        <v>0</v>
      </c>
    </row>
    <row r="1803" spans="1:3">
      <c r="A1803" t="n">
        <v>1800</v>
      </c>
      <c r="B1803" t="n">
        <v>0</v>
      </c>
      <c r="C1803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132</v>
      </c>
      <c r="C1" s="54" t="s">
        <v>52</v>
      </c>
    </row>
    <row r="2" spans="1:3">
      <c r="A2" s="54" t="s">
        <v>133</v>
      </c>
      <c r="B2" s="54" t="s">
        <v>134</v>
      </c>
      <c r="C2" t="s">
        <v>623</v>
      </c>
    </row>
    <row r="3" spans="1:3">
      <c r="A3" s="54" t="s">
        <v>136</v>
      </c>
      <c r="B3" s="54" t="s">
        <v>137</v>
      </c>
      <c r="C3" t="s">
        <v>138</v>
      </c>
    </row>
    <row r="4" spans="1:3">
      <c r="A4" s="54" t="s">
        <v>139</v>
      </c>
      <c r="B4" s="54" t="s">
        <v>140</v>
      </c>
      <c r="C4" t="s">
        <v>141</v>
      </c>
    </row>
    <row r="5" spans="1:3">
      <c r="A5" s="54" t="s">
        <v>142</v>
      </c>
      <c r="B5" s="54" t="s">
        <v>143</v>
      </c>
      <c r="C5" t="s">
        <v>144</v>
      </c>
    </row>
    <row r="6" spans="1:3">
      <c r="A6" s="54" t="s">
        <v>148</v>
      </c>
      <c r="B6" s="54" t="s">
        <v>149</v>
      </c>
      <c r="C6" t="s">
        <v>150</v>
      </c>
    </row>
    <row r="7" spans="1:3">
      <c r="A7" s="54" t="s">
        <v>151</v>
      </c>
      <c r="B7" s="54" t="s">
        <v>152</v>
      </c>
      <c r="C7" t="s">
        <v>153</v>
      </c>
    </row>
    <row r="8" spans="1:3">
      <c r="A8" s="54" t="s">
        <v>154</v>
      </c>
      <c r="B8" s="54" t="s">
        <v>155</v>
      </c>
      <c r="C8" t="s">
        <v>156</v>
      </c>
    </row>
    <row r="9" spans="1:3">
      <c r="A9" s="54" t="s">
        <v>157</v>
      </c>
      <c r="B9" s="54" t="s">
        <v>158</v>
      </c>
      <c r="C9" t="s">
        <v>159</v>
      </c>
    </row>
    <row r="10" spans="1:3">
      <c r="A10" s="54" t="s">
        <v>160</v>
      </c>
      <c r="B10" s="54" t="s">
        <v>161</v>
      </c>
      <c r="C10" t="s">
        <v>147</v>
      </c>
    </row>
    <row r="11" spans="1:3">
      <c r="A11" s="54" t="s">
        <v>162</v>
      </c>
      <c r="B11" s="54" t="s">
        <v>163</v>
      </c>
      <c r="C11" t="s">
        <v>147</v>
      </c>
    </row>
    <row r="12" spans="1:3">
      <c r="A12" s="54" t="s">
        <v>164</v>
      </c>
      <c r="B12" s="54" t="s">
        <v>165</v>
      </c>
      <c r="C12" t="s">
        <v>147</v>
      </c>
    </row>
    <row r="13" spans="1:3">
      <c r="A13" s="54" t="s">
        <v>166</v>
      </c>
      <c r="B13" s="54" t="s">
        <v>167</v>
      </c>
      <c r="C13" t="s">
        <v>168</v>
      </c>
    </row>
    <row r="14" spans="1:3">
      <c r="A14" s="54" t="s">
        <v>172</v>
      </c>
      <c r="B14" s="54" t="s">
        <v>173</v>
      </c>
      <c r="C14" t="s">
        <v>174</v>
      </c>
    </row>
    <row r="15" spans="1:3">
      <c r="A15" s="54" t="s">
        <v>175</v>
      </c>
      <c r="B15" s="54" t="s">
        <v>176</v>
      </c>
      <c r="C15" t="s">
        <v>159</v>
      </c>
    </row>
    <row r="16" spans="1:3">
      <c r="A16" s="54" t="s">
        <v>183</v>
      </c>
      <c r="B16" s="54" t="s">
        <v>184</v>
      </c>
      <c r="C16" t="s">
        <v>66</v>
      </c>
    </row>
    <row r="17" spans="1:3">
      <c r="A17" s="54" t="s">
        <v>185</v>
      </c>
      <c r="B17" s="54" t="s">
        <v>186</v>
      </c>
      <c r="C17" t="s">
        <v>552</v>
      </c>
    </row>
    <row r="18" spans="1:3">
      <c r="A18" s="54" t="s">
        <v>188</v>
      </c>
      <c r="B18" s="54" t="s">
        <v>189</v>
      </c>
      <c r="C18" t="s">
        <v>190</v>
      </c>
    </row>
    <row r="19" spans="1:3">
      <c r="A19" s="54" t="s">
        <v>194</v>
      </c>
      <c r="B19" s="54" t="s">
        <v>195</v>
      </c>
      <c r="C19" t="s">
        <v>66</v>
      </c>
    </row>
    <row r="20" spans="1:3">
      <c r="A20" s="54" t="s">
        <v>196</v>
      </c>
      <c r="B20" s="54" t="s">
        <v>197</v>
      </c>
      <c r="C20" t="s">
        <v>66</v>
      </c>
    </row>
    <row r="21" spans="1:3">
      <c r="A21" s="54" t="s">
        <v>198</v>
      </c>
      <c r="B21" s="54" t="s">
        <v>199</v>
      </c>
      <c r="C21" t="s">
        <v>200</v>
      </c>
    </row>
    <row r="22" spans="1:3">
      <c r="A22" s="54" t="s">
        <v>201</v>
      </c>
      <c r="B22" s="54" t="s">
        <v>202</v>
      </c>
      <c r="C22" t="s">
        <v>203</v>
      </c>
    </row>
    <row r="23" spans="1:3">
      <c r="A23" s="54" t="s">
        <v>204</v>
      </c>
      <c r="B23" s="54" t="s">
        <v>205</v>
      </c>
      <c r="C23" t="s">
        <v>66</v>
      </c>
    </row>
    <row r="24" spans="1:3">
      <c r="A24" s="54" t="s">
        <v>206</v>
      </c>
      <c r="B24" s="54" t="s">
        <v>207</v>
      </c>
      <c r="C24" t="s">
        <v>66</v>
      </c>
    </row>
    <row r="25" spans="1:3">
      <c r="A25" s="54" t="s">
        <v>208</v>
      </c>
      <c r="B25" s="54" t="s">
        <v>209</v>
      </c>
      <c r="C25" t="s">
        <v>210</v>
      </c>
    </row>
    <row r="26" spans="1:3">
      <c r="A26" s="54" t="s">
        <v>211</v>
      </c>
      <c r="B26" s="54" t="s">
        <v>212</v>
      </c>
      <c r="C26" t="s">
        <v>63</v>
      </c>
    </row>
    <row r="27" spans="1:3">
      <c r="A27" s="54" t="s">
        <v>213</v>
      </c>
      <c r="B27" s="54" t="s">
        <v>214</v>
      </c>
      <c r="C27" t="s">
        <v>215</v>
      </c>
    </row>
    <row r="28" spans="1:3">
      <c r="A28" s="54" t="s">
        <v>225</v>
      </c>
      <c r="B28" s="54" t="s">
        <v>226</v>
      </c>
      <c r="C28" t="s">
        <v>190</v>
      </c>
    </row>
    <row r="29" spans="1:3">
      <c r="A29" s="54" t="s">
        <v>227</v>
      </c>
      <c r="B29" s="54" t="s">
        <v>228</v>
      </c>
      <c r="C29" t="s">
        <v>229</v>
      </c>
    </row>
    <row r="30" spans="1:3">
      <c r="A30" s="54" t="s">
        <v>230</v>
      </c>
      <c r="B30" s="54" t="s">
        <v>231</v>
      </c>
      <c r="C30" t="s">
        <v>232</v>
      </c>
    </row>
    <row r="31" spans="1:3">
      <c r="A31" s="54" t="s">
        <v>233</v>
      </c>
      <c r="B31" s="54" t="s">
        <v>234</v>
      </c>
      <c r="C31" t="s">
        <v>63</v>
      </c>
    </row>
    <row r="32" spans="1:3">
      <c r="A32" s="54" t="s">
        <v>235</v>
      </c>
      <c r="B32" s="54" t="s">
        <v>236</v>
      </c>
      <c r="C32" t="s">
        <v>108</v>
      </c>
    </row>
    <row r="33" spans="1:3">
      <c r="A33" s="54" t="s">
        <v>237</v>
      </c>
      <c r="B33" s="54" t="s">
        <v>238</v>
      </c>
      <c r="C33" t="s">
        <v>239</v>
      </c>
    </row>
    <row r="34" spans="1:3">
      <c r="A34" s="54" t="s">
        <v>240</v>
      </c>
      <c r="B34" s="54" t="s">
        <v>241</v>
      </c>
      <c r="C34" t="s">
        <v>242</v>
      </c>
    </row>
    <row r="35" spans="1:3">
      <c r="A35" s="54" t="s">
        <v>243</v>
      </c>
      <c r="B35" s="54" t="s">
        <v>244</v>
      </c>
      <c r="C35" t="s">
        <v>245</v>
      </c>
    </row>
    <row r="36" spans="1:3">
      <c r="A36" s="54" t="s">
        <v>246</v>
      </c>
      <c r="B36" s="54" t="s">
        <v>247</v>
      </c>
      <c r="C36" t="s">
        <v>248</v>
      </c>
    </row>
    <row r="37" spans="1:3">
      <c r="A37" s="54" t="s">
        <v>249</v>
      </c>
      <c r="B37" s="54" t="s">
        <v>250</v>
      </c>
      <c r="C37" t="s">
        <v>109</v>
      </c>
    </row>
    <row r="38" spans="1:3">
      <c r="A38" s="54" t="s">
        <v>251</v>
      </c>
      <c r="B38" s="54" t="s">
        <v>252</v>
      </c>
      <c r="C38" t="s">
        <v>63</v>
      </c>
    </row>
    <row r="39" spans="1:3">
      <c r="A39" s="54" t="s">
        <v>253</v>
      </c>
      <c r="B39" s="54" t="s">
        <v>254</v>
      </c>
      <c r="C39" t="s">
        <v>66</v>
      </c>
    </row>
    <row r="40" spans="1:3">
      <c r="A40" s="54" t="s">
        <v>255</v>
      </c>
      <c r="B40" s="54" t="s">
        <v>256</v>
      </c>
      <c r="C40" t="s">
        <v>66</v>
      </c>
    </row>
    <row r="41" spans="1:3">
      <c r="A41" s="54" t="s">
        <v>257</v>
      </c>
      <c r="B41" s="54" t="s">
        <v>258</v>
      </c>
      <c r="C41" t="s">
        <v>66</v>
      </c>
    </row>
    <row r="42" spans="1:3">
      <c r="A42" s="54" t="s">
        <v>259</v>
      </c>
      <c r="B42" s="54" t="s">
        <v>260</v>
      </c>
      <c r="C42" t="s">
        <v>66</v>
      </c>
    </row>
    <row r="43" spans="1:3">
      <c r="A43" s="54" t="s">
        <v>261</v>
      </c>
      <c r="B43" s="54" t="s">
        <v>262</v>
      </c>
      <c r="C43" t="s">
        <v>66</v>
      </c>
    </row>
    <row r="44" spans="1:3">
      <c r="A44" s="54" t="s">
        <v>263</v>
      </c>
      <c r="B44" s="54" t="s">
        <v>264</v>
      </c>
      <c r="C44" t="s">
        <v>63</v>
      </c>
    </row>
    <row r="45" spans="1:3">
      <c r="A45" s="54" t="s">
        <v>265</v>
      </c>
      <c r="B45" s="54" t="s">
        <v>266</v>
      </c>
      <c r="C45" t="s">
        <v>66</v>
      </c>
    </row>
    <row r="46" spans="1:3">
      <c r="A46" s="54" t="s">
        <v>267</v>
      </c>
      <c r="B46" s="54" t="s">
        <v>268</v>
      </c>
      <c r="C46" t="s">
        <v>269</v>
      </c>
    </row>
    <row r="47" spans="1:3">
      <c r="A47" s="54" t="s">
        <v>272</v>
      </c>
      <c r="B47" s="54" t="s">
        <v>273</v>
      </c>
      <c r="C47" t="s">
        <v>274</v>
      </c>
    </row>
    <row r="48" spans="1:3">
      <c r="A48" s="54" t="s">
        <v>278</v>
      </c>
      <c r="B48" s="54" t="s">
        <v>279</v>
      </c>
      <c r="C48" t="s">
        <v>66</v>
      </c>
    </row>
    <row r="49" spans="1:3">
      <c r="A49" s="54" t="s">
        <v>280</v>
      </c>
      <c r="B49" s="54" t="s">
        <v>281</v>
      </c>
      <c r="C49" t="s">
        <v>66</v>
      </c>
    </row>
    <row r="50" spans="1:3">
      <c r="A50" s="54" t="s">
        <v>282</v>
      </c>
      <c r="B50" s="54" t="s">
        <v>283</v>
      </c>
      <c r="C50" t="s">
        <v>284</v>
      </c>
    </row>
    <row r="51" spans="1:3">
      <c r="A51" s="54" t="s">
        <v>285</v>
      </c>
      <c r="B51" s="54" t="s">
        <v>286</v>
      </c>
      <c r="C51" t="s">
        <v>287</v>
      </c>
    </row>
    <row r="52" spans="1:3">
      <c r="A52" s="54" t="s">
        <v>288</v>
      </c>
      <c r="B52" s="54" t="s">
        <v>289</v>
      </c>
      <c r="C52" t="s">
        <v>190</v>
      </c>
    </row>
    <row r="53" spans="1:3">
      <c r="A53" s="54" t="s">
        <v>290</v>
      </c>
      <c r="B53" s="54" t="s">
        <v>291</v>
      </c>
      <c r="C53" t="s">
        <v>292</v>
      </c>
    </row>
    <row r="54" spans="1:3">
      <c r="A54" s="54" t="s">
        <v>299</v>
      </c>
      <c r="B54" s="54" t="s">
        <v>300</v>
      </c>
      <c r="C54" t="s">
        <v>174</v>
      </c>
    </row>
    <row r="55" spans="1:3">
      <c r="A55" s="54" t="s">
        <v>301</v>
      </c>
      <c r="B55" s="54" t="s">
        <v>302</v>
      </c>
      <c r="C55" t="s">
        <v>303</v>
      </c>
    </row>
    <row r="56" spans="1:3">
      <c r="A56" s="54" t="s">
        <v>304</v>
      </c>
      <c r="B56" s="54" t="s">
        <v>305</v>
      </c>
      <c r="C56" t="s">
        <v>159</v>
      </c>
    </row>
    <row r="57" spans="1:3">
      <c r="A57" s="54" t="s">
        <v>306</v>
      </c>
      <c r="B57" s="54" t="s">
        <v>538</v>
      </c>
      <c r="C57" t="s">
        <v>287</v>
      </c>
    </row>
    <row r="58" spans="1:3">
      <c r="A58" s="54" t="s">
        <v>308</v>
      </c>
      <c r="B58" s="54" t="s">
        <v>309</v>
      </c>
      <c r="C58" t="s">
        <v>310</v>
      </c>
    </row>
    <row r="59" spans="1:3">
      <c r="A59" s="54" t="s">
        <v>314</v>
      </c>
      <c r="B59" s="54" t="s">
        <v>315</v>
      </c>
      <c r="C59" t="s">
        <v>316</v>
      </c>
    </row>
    <row r="60" spans="1:3">
      <c r="A60" s="54" t="s">
        <v>317</v>
      </c>
      <c r="B60" s="54" t="s">
        <v>318</v>
      </c>
      <c r="C60" t="s">
        <v>319</v>
      </c>
    </row>
    <row r="61" spans="1:3">
      <c r="A61" s="54" t="s">
        <v>320</v>
      </c>
      <c r="B61" s="54" t="s">
        <v>321</v>
      </c>
      <c r="C61" t="s">
        <v>322</v>
      </c>
    </row>
    <row r="62" spans="1:3">
      <c r="A62" s="54" t="s">
        <v>323</v>
      </c>
      <c r="B62" s="54" t="s">
        <v>324</v>
      </c>
      <c r="C62" t="s">
        <v>190</v>
      </c>
    </row>
    <row r="63" spans="1:3">
      <c r="A63" s="54" t="s">
        <v>325</v>
      </c>
      <c r="B63" s="54" t="s">
        <v>326</v>
      </c>
      <c r="C63" t="s">
        <v>327</v>
      </c>
    </row>
    <row r="64" spans="1:3">
      <c r="A64" s="54" t="s">
        <v>333</v>
      </c>
      <c r="B64" s="54" t="s">
        <v>334</v>
      </c>
      <c r="C64" t="s">
        <v>66</v>
      </c>
    </row>
    <row r="65" spans="1:3">
      <c r="A65" s="54" t="s">
        <v>338</v>
      </c>
      <c r="B65" s="54" t="s">
        <v>339</v>
      </c>
      <c r="C65" t="s">
        <v>580</v>
      </c>
    </row>
    <row r="66" spans="1:3">
      <c r="A66" s="54" t="s">
        <v>341</v>
      </c>
      <c r="B66" s="54" t="s">
        <v>342</v>
      </c>
      <c r="C66" t="s">
        <v>63</v>
      </c>
    </row>
    <row r="67" spans="1:3">
      <c r="A67" s="54" t="s">
        <v>343</v>
      </c>
      <c r="B67" s="54" t="s">
        <v>344</v>
      </c>
      <c r="C67" t="s">
        <v>345</v>
      </c>
    </row>
    <row r="68" spans="1:3">
      <c r="A68" s="54" t="s">
        <v>346</v>
      </c>
      <c r="B68" s="54" t="s">
        <v>347</v>
      </c>
      <c r="C68" t="s">
        <v>348</v>
      </c>
    </row>
    <row r="69" spans="1:3">
      <c r="A69" s="54" t="s">
        <v>352</v>
      </c>
      <c r="B69" s="54" t="s">
        <v>353</v>
      </c>
      <c r="C69" t="s">
        <v>274</v>
      </c>
    </row>
    <row r="70" spans="1:3">
      <c r="A70" s="54" t="s">
        <v>354</v>
      </c>
      <c r="B70" s="54" t="s">
        <v>355</v>
      </c>
      <c r="C70" t="s">
        <v>356</v>
      </c>
    </row>
    <row r="71" spans="1:3">
      <c r="A71" s="54" t="s">
        <v>359</v>
      </c>
      <c r="B71" s="54" t="s">
        <v>360</v>
      </c>
      <c r="C71" t="s">
        <v>581</v>
      </c>
    </row>
    <row r="72" spans="1:3">
      <c r="A72" s="54" t="s">
        <v>362</v>
      </c>
      <c r="B72" s="54" t="s">
        <v>363</v>
      </c>
      <c r="C72" t="s">
        <v>287</v>
      </c>
    </row>
    <row r="73" spans="1:3">
      <c r="A73" s="54" t="s">
        <v>364</v>
      </c>
      <c r="B73" s="54" t="s">
        <v>365</v>
      </c>
      <c r="C73" t="s">
        <v>366</v>
      </c>
    </row>
    <row r="74" spans="1:3">
      <c r="A74" s="54" t="s">
        <v>331</v>
      </c>
      <c r="B74" s="54" t="s">
        <v>332</v>
      </c>
      <c r="C74" t="s">
        <v>63</v>
      </c>
    </row>
    <row r="75" spans="1:3">
      <c r="A75" s="54" t="s">
        <v>382</v>
      </c>
      <c r="B75" s="54" t="s">
        <v>383</v>
      </c>
      <c r="C75" t="s">
        <v>583</v>
      </c>
    </row>
    <row r="76" spans="1:3">
      <c r="A76" s="54" t="s">
        <v>385</v>
      </c>
      <c r="B76" s="54" t="s">
        <v>386</v>
      </c>
      <c r="C76" t="s">
        <v>387</v>
      </c>
    </row>
    <row r="77" spans="1:3">
      <c r="A77" s="54" t="s">
        <v>388</v>
      </c>
      <c r="B77" s="54" t="s">
        <v>389</v>
      </c>
      <c r="C77" t="s">
        <v>580</v>
      </c>
    </row>
    <row r="78" spans="1:3">
      <c r="A78" s="54" t="s">
        <v>410</v>
      </c>
      <c r="B78" s="54" t="s">
        <v>411</v>
      </c>
      <c r="C78" t="s">
        <v>287</v>
      </c>
    </row>
    <row r="79" spans="1:3">
      <c r="A79" s="54" t="s">
        <v>418</v>
      </c>
      <c r="B79" s="54" t="s">
        <v>419</v>
      </c>
      <c r="C79" t="s">
        <v>585</v>
      </c>
    </row>
    <row r="80" spans="1:3">
      <c r="A80" s="54" t="s">
        <v>270</v>
      </c>
      <c r="B80" s="54" t="s">
        <v>271</v>
      </c>
      <c r="C80" t="s">
        <v>174</v>
      </c>
    </row>
    <row r="81" spans="1:3">
      <c r="A81" s="54" t="s">
        <v>267</v>
      </c>
      <c r="B81" s="54" t="s">
        <v>357</v>
      </c>
      <c r="C81" t="s">
        <v>358</v>
      </c>
    </row>
    <row r="82" spans="1:3">
      <c r="A82" s="54" t="s">
        <v>376</v>
      </c>
      <c r="B82" s="54" t="s">
        <v>377</v>
      </c>
      <c r="C82" t="s">
        <v>378</v>
      </c>
    </row>
    <row r="83" spans="1:3">
      <c r="A83" s="54" t="s">
        <v>379</v>
      </c>
      <c r="B83" s="54" t="s">
        <v>380</v>
      </c>
      <c r="C83" t="s">
        <v>381</v>
      </c>
    </row>
    <row r="84" spans="1:3">
      <c r="A84" s="54" t="s">
        <v>390</v>
      </c>
      <c r="B84" s="54" t="s">
        <v>391</v>
      </c>
      <c r="C84" t="s">
        <v>392</v>
      </c>
    </row>
    <row r="85" spans="1:3">
      <c r="A85" s="54" t="s">
        <v>393</v>
      </c>
      <c r="B85" s="54" t="s">
        <v>394</v>
      </c>
      <c r="C85" t="s">
        <v>395</v>
      </c>
    </row>
    <row r="86" spans="1:3">
      <c r="A86" s="54" t="s">
        <v>401</v>
      </c>
      <c r="B86" s="54" t="s">
        <v>402</v>
      </c>
      <c r="C86" t="s">
        <v>403</v>
      </c>
    </row>
    <row r="87" spans="1:3">
      <c r="A87" s="54" t="s">
        <v>404</v>
      </c>
      <c r="B87" s="54" t="s">
        <v>405</v>
      </c>
      <c r="C87" t="s">
        <v>406</v>
      </c>
    </row>
    <row r="88" spans="1:3">
      <c r="A88" s="54" t="s">
        <v>328</v>
      </c>
      <c r="B88" s="54" t="s">
        <v>329</v>
      </c>
      <c r="C88" t="s">
        <v>539</v>
      </c>
    </row>
    <row r="89" spans="1:3">
      <c r="A89" s="54" t="s">
        <v>396</v>
      </c>
      <c r="B89" s="54" t="s">
        <v>90</v>
      </c>
      <c r="C89" t="s">
        <v>540</v>
      </c>
    </row>
    <row r="90" spans="1:3">
      <c r="A90" s="54" t="s">
        <v>407</v>
      </c>
      <c r="B90" s="54" t="s">
        <v>408</v>
      </c>
      <c r="C90" t="s">
        <v>541</v>
      </c>
    </row>
    <row r="91" spans="1:3">
      <c r="A91" s="54" t="s">
        <v>412</v>
      </c>
      <c r="B91" s="54" t="s">
        <v>413</v>
      </c>
      <c r="C91" t="s">
        <v>414</v>
      </c>
    </row>
    <row r="92" spans="1:3">
      <c r="A92" s="54" t="s">
        <v>415</v>
      </c>
      <c r="B92" s="54" t="s">
        <v>416</v>
      </c>
      <c r="C92" t="s">
        <v>542</v>
      </c>
    </row>
    <row r="93" spans="1:3">
      <c r="A93" s="54" t="s">
        <v>311</v>
      </c>
      <c r="B93" s="54" t="s">
        <v>312</v>
      </c>
      <c r="C93" t="s">
        <v>543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803"/>
  <sheetViews>
    <sheetView workbookViewId="0">
      <selection activeCell="A1" sqref="A1"/>
    </sheetView>
  </sheetViews>
  <sheetFormatPr baseColWidth="8" defaultRowHeight="15"/>
  <sheetData>
    <row r="1" spans="1:3">
      <c r="A1" t="s">
        <v>441</v>
      </c>
      <c r="B1" t="s">
        <v>442</v>
      </c>
      <c r="C1" t="s">
        <v>443</v>
      </c>
    </row>
    <row r="2" spans="1:3">
      <c r="A2" t="s">
        <v>489</v>
      </c>
      <c r="B2" t="s">
        <v>490</v>
      </c>
      <c r="C2" t="s">
        <v>491</v>
      </c>
    </row>
    <row r="3" spans="1:3">
      <c r="A3" t="n">
        <v>0</v>
      </c>
      <c r="B3" t="n">
        <v>0</v>
      </c>
      <c r="C3" t="n">
        <v>0</v>
      </c>
    </row>
    <row r="4" spans="1:3">
      <c r="A4" t="n">
        <v>1</v>
      </c>
      <c r="B4" t="n">
        <v>0</v>
      </c>
      <c r="C4" t="n">
        <v>0</v>
      </c>
    </row>
    <row r="5" spans="1:3">
      <c r="A5" t="n">
        <v>2</v>
      </c>
      <c r="B5" t="n">
        <v>0</v>
      </c>
      <c r="C5" t="n">
        <v>0</v>
      </c>
    </row>
    <row r="6" spans="1:3">
      <c r="A6" t="n">
        <v>3</v>
      </c>
      <c r="B6" t="n">
        <v>0</v>
      </c>
      <c r="C6" t="n">
        <v>0</v>
      </c>
    </row>
    <row r="7" spans="1:3">
      <c r="A7" t="n">
        <v>4</v>
      </c>
      <c r="B7" t="n">
        <v>0</v>
      </c>
      <c r="C7" t="n">
        <v>0</v>
      </c>
    </row>
    <row r="8" spans="1:3">
      <c r="A8" t="n">
        <v>5</v>
      </c>
      <c r="B8" t="n">
        <v>0</v>
      </c>
      <c r="C8" t="n">
        <v>0</v>
      </c>
    </row>
    <row r="9" spans="1:3">
      <c r="A9" t="n">
        <v>6</v>
      </c>
      <c r="B9" t="n">
        <v>0</v>
      </c>
      <c r="C9" t="n">
        <v>0</v>
      </c>
    </row>
    <row r="10" spans="1:3">
      <c r="A10" t="n">
        <v>7</v>
      </c>
      <c r="B10" t="n">
        <v>0</v>
      </c>
      <c r="C10" t="n">
        <v>0</v>
      </c>
    </row>
    <row r="11" spans="1:3">
      <c r="A11" t="n">
        <v>8</v>
      </c>
      <c r="B11" t="n">
        <v>0</v>
      </c>
      <c r="C11" t="n">
        <v>0</v>
      </c>
    </row>
    <row r="12" spans="1:3">
      <c r="A12" t="n">
        <v>9</v>
      </c>
      <c r="B12" t="n">
        <v>0</v>
      </c>
      <c r="C12" t="n">
        <v>0</v>
      </c>
    </row>
    <row r="13" spans="1:3">
      <c r="A13" t="n">
        <v>10</v>
      </c>
      <c r="B13" t="n">
        <v>0</v>
      </c>
      <c r="C13" t="n">
        <v>0</v>
      </c>
    </row>
    <row r="14" spans="1:3">
      <c r="A14" t="n">
        <v>11</v>
      </c>
      <c r="B14" t="n">
        <v>0</v>
      </c>
      <c r="C14" t="n">
        <v>0</v>
      </c>
    </row>
    <row r="15" spans="1:3">
      <c r="A15" t="n">
        <v>12</v>
      </c>
      <c r="B15" t="n">
        <v>0</v>
      </c>
      <c r="C15" t="n">
        <v>0</v>
      </c>
    </row>
    <row r="16" spans="1:3">
      <c r="A16" t="n">
        <v>13</v>
      </c>
      <c r="B16" t="n">
        <v>0</v>
      </c>
      <c r="C16" t="n">
        <v>0</v>
      </c>
    </row>
    <row r="17" spans="1:3">
      <c r="A17" t="n">
        <v>14</v>
      </c>
      <c r="B17" t="n">
        <v>0</v>
      </c>
      <c r="C17" t="n">
        <v>0</v>
      </c>
    </row>
    <row r="18" spans="1:3">
      <c r="A18" t="n">
        <v>15</v>
      </c>
      <c r="B18" t="n">
        <v>0</v>
      </c>
      <c r="C18" t="n">
        <v>0</v>
      </c>
    </row>
    <row r="19" spans="1:3">
      <c r="A19" t="n">
        <v>16</v>
      </c>
      <c r="B19" t="n">
        <v>0</v>
      </c>
      <c r="C19" t="n">
        <v>0</v>
      </c>
    </row>
    <row r="20" spans="1:3">
      <c r="A20" t="n">
        <v>17</v>
      </c>
      <c r="B20" t="n">
        <v>0</v>
      </c>
      <c r="C20" t="n">
        <v>0</v>
      </c>
    </row>
    <row r="21" spans="1:3">
      <c r="A21" t="n">
        <v>18</v>
      </c>
      <c r="B21" t="n">
        <v>0</v>
      </c>
      <c r="C21" t="n">
        <v>0</v>
      </c>
    </row>
    <row r="22" spans="1:3">
      <c r="A22" t="n">
        <v>19</v>
      </c>
      <c r="B22" t="n">
        <v>0</v>
      </c>
      <c r="C22" t="n">
        <v>0</v>
      </c>
    </row>
    <row r="23" spans="1:3">
      <c r="A23" t="n">
        <v>20</v>
      </c>
      <c r="B23" t="n">
        <v>0</v>
      </c>
      <c r="C23" t="n">
        <v>0</v>
      </c>
    </row>
    <row r="24" spans="1:3">
      <c r="A24" t="n">
        <v>21</v>
      </c>
      <c r="B24" t="n">
        <v>0</v>
      </c>
      <c r="C24" t="n">
        <v>0</v>
      </c>
    </row>
    <row r="25" spans="1:3">
      <c r="A25" t="n">
        <v>22</v>
      </c>
      <c r="B25" t="n">
        <v>0</v>
      </c>
      <c r="C25" t="n">
        <v>0</v>
      </c>
    </row>
    <row r="26" spans="1:3">
      <c r="A26" t="n">
        <v>23</v>
      </c>
      <c r="B26" t="n">
        <v>0</v>
      </c>
      <c r="C26" t="n">
        <v>0</v>
      </c>
    </row>
    <row r="27" spans="1:3">
      <c r="A27" t="n">
        <v>24</v>
      </c>
      <c r="B27" t="n">
        <v>0</v>
      </c>
      <c r="C27" t="n">
        <v>0</v>
      </c>
    </row>
    <row r="28" spans="1:3">
      <c r="A28" t="n">
        <v>25</v>
      </c>
      <c r="B28" t="n">
        <v>0</v>
      </c>
      <c r="C28" t="n">
        <v>0</v>
      </c>
    </row>
    <row r="29" spans="1:3">
      <c r="A29" t="n">
        <v>26</v>
      </c>
      <c r="B29" t="n">
        <v>0</v>
      </c>
      <c r="C29" t="n">
        <v>0</v>
      </c>
    </row>
    <row r="30" spans="1:3">
      <c r="A30" t="n">
        <v>27</v>
      </c>
      <c r="B30" t="n">
        <v>0</v>
      </c>
      <c r="C30" t="n">
        <v>0</v>
      </c>
    </row>
    <row r="31" spans="1:3">
      <c r="A31" t="n">
        <v>28</v>
      </c>
      <c r="B31" t="n">
        <v>0</v>
      </c>
      <c r="C31" t="n">
        <v>0</v>
      </c>
    </row>
    <row r="32" spans="1:3">
      <c r="A32" t="n">
        <v>29</v>
      </c>
      <c r="B32" t="n">
        <v>0</v>
      </c>
      <c r="C32" t="n">
        <v>0</v>
      </c>
    </row>
    <row r="33" spans="1:3">
      <c r="A33" t="n">
        <v>30</v>
      </c>
      <c r="B33" t="n">
        <v>0</v>
      </c>
      <c r="C33" t="n">
        <v>0</v>
      </c>
    </row>
    <row r="34" spans="1:3">
      <c r="A34" t="n">
        <v>31</v>
      </c>
      <c r="B34" t="n">
        <v>0</v>
      </c>
      <c r="C34" t="n">
        <v>0</v>
      </c>
    </row>
    <row r="35" spans="1:3">
      <c r="A35" t="n">
        <v>32</v>
      </c>
      <c r="B35" t="n">
        <v>0</v>
      </c>
      <c r="C35" t="n">
        <v>0</v>
      </c>
    </row>
    <row r="36" spans="1:3">
      <c r="A36" t="n">
        <v>33</v>
      </c>
      <c r="B36" t="n">
        <v>0</v>
      </c>
      <c r="C36" t="n">
        <v>0</v>
      </c>
    </row>
    <row r="37" spans="1:3">
      <c r="A37" t="n">
        <v>34</v>
      </c>
      <c r="B37" t="n">
        <v>0</v>
      </c>
      <c r="C37" t="n">
        <v>0</v>
      </c>
    </row>
    <row r="38" spans="1:3">
      <c r="A38" t="n">
        <v>35</v>
      </c>
      <c r="B38" t="n">
        <v>0</v>
      </c>
      <c r="C38" t="n">
        <v>0</v>
      </c>
    </row>
    <row r="39" spans="1:3">
      <c r="A39" t="n">
        <v>36</v>
      </c>
      <c r="B39" t="n">
        <v>0</v>
      </c>
      <c r="C39" t="n">
        <v>0</v>
      </c>
    </row>
    <row r="40" spans="1:3">
      <c r="A40" t="n">
        <v>37</v>
      </c>
      <c r="B40" t="n">
        <v>0</v>
      </c>
      <c r="C40" t="n">
        <v>0</v>
      </c>
    </row>
    <row r="41" spans="1:3">
      <c r="A41" t="n">
        <v>38</v>
      </c>
      <c r="B41" t="n">
        <v>0</v>
      </c>
      <c r="C41" t="n">
        <v>0</v>
      </c>
    </row>
    <row r="42" spans="1:3">
      <c r="A42" t="n">
        <v>39</v>
      </c>
      <c r="B42" t="n">
        <v>0</v>
      </c>
      <c r="C42" t="n">
        <v>0</v>
      </c>
    </row>
    <row r="43" spans="1:3">
      <c r="A43" t="n">
        <v>40</v>
      </c>
      <c r="B43" t="n">
        <v>0</v>
      </c>
      <c r="C43" t="n">
        <v>0</v>
      </c>
    </row>
    <row r="44" spans="1:3">
      <c r="A44" t="n">
        <v>41</v>
      </c>
      <c r="B44" t="n">
        <v>0</v>
      </c>
      <c r="C44" t="n">
        <v>0</v>
      </c>
    </row>
    <row r="45" spans="1:3">
      <c r="A45" t="n">
        <v>42</v>
      </c>
      <c r="B45" t="n">
        <v>0</v>
      </c>
      <c r="C45" t="n">
        <v>0</v>
      </c>
    </row>
    <row r="46" spans="1:3">
      <c r="A46" t="n">
        <v>43</v>
      </c>
      <c r="B46" t="n">
        <v>0</v>
      </c>
      <c r="C46" t="n">
        <v>0</v>
      </c>
    </row>
    <row r="47" spans="1:3">
      <c r="A47" t="n">
        <v>44</v>
      </c>
      <c r="B47" t="n">
        <v>0</v>
      </c>
      <c r="C47" t="n">
        <v>0</v>
      </c>
    </row>
    <row r="48" spans="1:3">
      <c r="A48" t="n">
        <v>45</v>
      </c>
      <c r="B48" t="n">
        <v>0</v>
      </c>
      <c r="C48" t="n">
        <v>0</v>
      </c>
    </row>
    <row r="49" spans="1:3">
      <c r="A49" t="n">
        <v>46</v>
      </c>
      <c r="B49" t="n">
        <v>0</v>
      </c>
      <c r="C49" t="n">
        <v>0</v>
      </c>
    </row>
    <row r="50" spans="1:3">
      <c r="A50" t="n">
        <v>47</v>
      </c>
      <c r="B50" t="n">
        <v>0</v>
      </c>
      <c r="C50" t="n">
        <v>0</v>
      </c>
    </row>
    <row r="51" spans="1:3">
      <c r="A51" t="n">
        <v>48</v>
      </c>
      <c r="B51" t="n">
        <v>0</v>
      </c>
      <c r="C51" t="n">
        <v>0</v>
      </c>
    </row>
    <row r="52" spans="1:3">
      <c r="A52" t="n">
        <v>49</v>
      </c>
      <c r="B52" t="n">
        <v>0</v>
      </c>
      <c r="C52" t="n">
        <v>0</v>
      </c>
    </row>
    <row r="53" spans="1:3">
      <c r="A53" t="n">
        <v>50</v>
      </c>
      <c r="B53" t="n">
        <v>0</v>
      </c>
      <c r="C53" t="n">
        <v>0</v>
      </c>
    </row>
    <row r="54" spans="1:3">
      <c r="A54" t="n">
        <v>51</v>
      </c>
      <c r="B54" t="n">
        <v>0</v>
      </c>
      <c r="C54" t="n">
        <v>0</v>
      </c>
    </row>
    <row r="55" spans="1:3">
      <c r="A55" t="n">
        <v>52</v>
      </c>
      <c r="B55" t="n">
        <v>0</v>
      </c>
      <c r="C55" t="n">
        <v>0</v>
      </c>
    </row>
    <row r="56" spans="1:3">
      <c r="A56" t="n">
        <v>53</v>
      </c>
      <c r="B56" t="n">
        <v>0</v>
      </c>
      <c r="C56" t="n">
        <v>0</v>
      </c>
    </row>
    <row r="57" spans="1:3">
      <c r="A57" t="n">
        <v>54</v>
      </c>
      <c r="B57" t="n">
        <v>0</v>
      </c>
      <c r="C57" t="n">
        <v>0</v>
      </c>
    </row>
    <row r="58" spans="1:3">
      <c r="A58" t="n">
        <v>55</v>
      </c>
      <c r="B58" t="n">
        <v>0</v>
      </c>
      <c r="C58" t="n">
        <v>0</v>
      </c>
    </row>
    <row r="59" spans="1:3">
      <c r="A59" t="n">
        <v>56</v>
      </c>
      <c r="B59" t="n">
        <v>0</v>
      </c>
      <c r="C59" t="n">
        <v>0</v>
      </c>
    </row>
    <row r="60" spans="1:3">
      <c r="A60" t="n">
        <v>57</v>
      </c>
      <c r="B60" t="n">
        <v>0</v>
      </c>
      <c r="C60" t="n">
        <v>0</v>
      </c>
    </row>
    <row r="61" spans="1:3">
      <c r="A61" t="n">
        <v>58</v>
      </c>
      <c r="B61" t="n">
        <v>0</v>
      </c>
      <c r="C61" t="n">
        <v>0</v>
      </c>
    </row>
    <row r="62" spans="1:3">
      <c r="A62" t="n">
        <v>59</v>
      </c>
      <c r="B62" t="n">
        <v>0</v>
      </c>
      <c r="C62" t="n">
        <v>0</v>
      </c>
    </row>
    <row r="63" spans="1:3">
      <c r="A63" t="n">
        <v>60</v>
      </c>
      <c r="B63" t="n">
        <v>0</v>
      </c>
      <c r="C63" t="n">
        <v>0</v>
      </c>
    </row>
    <row r="64" spans="1:3">
      <c r="A64" t="n">
        <v>61</v>
      </c>
      <c r="B64" t="n">
        <v>0</v>
      </c>
      <c r="C64" t="n">
        <v>0</v>
      </c>
    </row>
    <row r="65" spans="1:3">
      <c r="A65" t="n">
        <v>62</v>
      </c>
      <c r="B65" t="n">
        <v>0</v>
      </c>
      <c r="C65" t="n">
        <v>0</v>
      </c>
    </row>
    <row r="66" spans="1:3">
      <c r="A66" t="n">
        <v>63</v>
      </c>
      <c r="B66" t="n">
        <v>0</v>
      </c>
      <c r="C66" t="n">
        <v>0</v>
      </c>
    </row>
    <row r="67" spans="1:3">
      <c r="A67" t="n">
        <v>64</v>
      </c>
      <c r="B67" t="n">
        <v>0</v>
      </c>
      <c r="C67" t="n">
        <v>0</v>
      </c>
    </row>
    <row r="68" spans="1:3">
      <c r="A68" t="n">
        <v>65</v>
      </c>
      <c r="B68" t="n">
        <v>0</v>
      </c>
      <c r="C68" t="n">
        <v>0</v>
      </c>
    </row>
    <row r="69" spans="1:3">
      <c r="A69" t="n">
        <v>66</v>
      </c>
      <c r="B69" t="n">
        <v>0</v>
      </c>
      <c r="C69" t="n">
        <v>0</v>
      </c>
    </row>
    <row r="70" spans="1:3">
      <c r="A70" t="n">
        <v>67</v>
      </c>
      <c r="B70" t="n">
        <v>0</v>
      </c>
      <c r="C70" t="n">
        <v>0</v>
      </c>
    </row>
    <row r="71" spans="1:3">
      <c r="A71" t="n">
        <v>68</v>
      </c>
      <c r="B71" t="n">
        <v>0</v>
      </c>
      <c r="C71" t="n">
        <v>0</v>
      </c>
    </row>
    <row r="72" spans="1:3">
      <c r="A72" t="n">
        <v>69</v>
      </c>
      <c r="B72" t="n">
        <v>0</v>
      </c>
      <c r="C72" t="n">
        <v>0</v>
      </c>
    </row>
    <row r="73" spans="1:3">
      <c r="A73" t="n">
        <v>70</v>
      </c>
      <c r="B73" t="n">
        <v>0</v>
      </c>
      <c r="C73" t="n">
        <v>0</v>
      </c>
    </row>
    <row r="74" spans="1:3">
      <c r="A74" t="n">
        <v>71</v>
      </c>
      <c r="B74" t="n">
        <v>0</v>
      </c>
      <c r="C74" t="n">
        <v>0</v>
      </c>
    </row>
    <row r="75" spans="1:3">
      <c r="A75" t="n">
        <v>72</v>
      </c>
      <c r="B75" t="n">
        <v>0</v>
      </c>
      <c r="C75" t="n">
        <v>0</v>
      </c>
    </row>
    <row r="76" spans="1:3">
      <c r="A76" t="n">
        <v>73</v>
      </c>
      <c r="B76" t="n">
        <v>0</v>
      </c>
      <c r="C76" t="n">
        <v>0</v>
      </c>
    </row>
    <row r="77" spans="1:3">
      <c r="A77" t="n">
        <v>74</v>
      </c>
      <c r="B77" t="n">
        <v>0</v>
      </c>
      <c r="C77" t="n">
        <v>0</v>
      </c>
    </row>
    <row r="78" spans="1:3">
      <c r="A78" t="n">
        <v>75</v>
      </c>
      <c r="B78" t="n">
        <v>0</v>
      </c>
      <c r="C78" t="n">
        <v>0</v>
      </c>
    </row>
    <row r="79" spans="1:3">
      <c r="A79" t="n">
        <v>76</v>
      </c>
      <c r="B79" t="n">
        <v>0</v>
      </c>
      <c r="C79" t="n">
        <v>0</v>
      </c>
    </row>
    <row r="80" spans="1:3">
      <c r="A80" t="n">
        <v>77</v>
      </c>
      <c r="B80" t="n">
        <v>0</v>
      </c>
      <c r="C80" t="n">
        <v>0</v>
      </c>
    </row>
    <row r="81" spans="1:3">
      <c r="A81" t="n">
        <v>78</v>
      </c>
      <c r="B81" t="n">
        <v>0</v>
      </c>
      <c r="C81" t="n">
        <v>0</v>
      </c>
    </row>
    <row r="82" spans="1:3">
      <c r="A82" t="n">
        <v>79</v>
      </c>
      <c r="B82" t="n">
        <v>0</v>
      </c>
      <c r="C82" t="n">
        <v>0</v>
      </c>
    </row>
    <row r="83" spans="1:3">
      <c r="A83" t="n">
        <v>80</v>
      </c>
      <c r="B83" t="n">
        <v>0</v>
      </c>
      <c r="C83" t="n">
        <v>0</v>
      </c>
    </row>
    <row r="84" spans="1:3">
      <c r="A84" t="n">
        <v>81</v>
      </c>
      <c r="B84" t="n">
        <v>0</v>
      </c>
      <c r="C84" t="n">
        <v>0</v>
      </c>
    </row>
    <row r="85" spans="1:3">
      <c r="A85" t="n">
        <v>82</v>
      </c>
      <c r="B85" t="n">
        <v>0</v>
      </c>
      <c r="C85" t="n">
        <v>0</v>
      </c>
    </row>
    <row r="86" spans="1:3">
      <c r="A86" t="n">
        <v>83</v>
      </c>
      <c r="B86" t="n">
        <v>0</v>
      </c>
      <c r="C86" t="n">
        <v>0</v>
      </c>
    </row>
    <row r="87" spans="1:3">
      <c r="A87" t="n">
        <v>84</v>
      </c>
      <c r="B87" t="n">
        <v>0</v>
      </c>
      <c r="C87" t="n">
        <v>0</v>
      </c>
    </row>
    <row r="88" spans="1:3">
      <c r="A88" t="n">
        <v>85</v>
      </c>
      <c r="B88" t="n">
        <v>0</v>
      </c>
      <c r="C88" t="n">
        <v>0</v>
      </c>
    </row>
    <row r="89" spans="1:3">
      <c r="A89" t="n">
        <v>86</v>
      </c>
      <c r="B89" t="n">
        <v>0</v>
      </c>
      <c r="C89" t="n">
        <v>0</v>
      </c>
    </row>
    <row r="90" spans="1:3">
      <c r="A90" t="n">
        <v>87</v>
      </c>
      <c r="B90" t="n">
        <v>0</v>
      </c>
      <c r="C90" t="n">
        <v>0</v>
      </c>
    </row>
    <row r="91" spans="1:3">
      <c r="A91" t="n">
        <v>88</v>
      </c>
      <c r="B91" t="n">
        <v>0</v>
      </c>
      <c r="C91" t="n">
        <v>0</v>
      </c>
    </row>
    <row r="92" spans="1:3">
      <c r="A92" t="n">
        <v>89</v>
      </c>
      <c r="B92" t="n">
        <v>0</v>
      </c>
      <c r="C92" t="n">
        <v>0</v>
      </c>
    </row>
    <row r="93" spans="1:3">
      <c r="A93" t="n">
        <v>90</v>
      </c>
      <c r="B93" t="n">
        <v>0</v>
      </c>
      <c r="C93" t="n">
        <v>0</v>
      </c>
    </row>
    <row r="94" spans="1:3">
      <c r="A94" t="n">
        <v>91</v>
      </c>
      <c r="B94" t="n">
        <v>0</v>
      </c>
      <c r="C94" t="n">
        <v>0</v>
      </c>
    </row>
    <row r="95" spans="1:3">
      <c r="A95" t="n">
        <v>92</v>
      </c>
      <c r="B95" t="n">
        <v>0</v>
      </c>
      <c r="C95" t="n">
        <v>0</v>
      </c>
    </row>
    <row r="96" spans="1:3">
      <c r="A96" t="n">
        <v>93</v>
      </c>
      <c r="B96" t="n">
        <v>0</v>
      </c>
      <c r="C96" t="n">
        <v>0</v>
      </c>
    </row>
    <row r="97" spans="1:3">
      <c r="A97" t="n">
        <v>94</v>
      </c>
      <c r="B97" t="n">
        <v>0</v>
      </c>
      <c r="C97" t="n">
        <v>0</v>
      </c>
    </row>
    <row r="98" spans="1:3">
      <c r="A98" t="n">
        <v>95</v>
      </c>
      <c r="B98" t="n">
        <v>0</v>
      </c>
      <c r="C98" t="n">
        <v>0</v>
      </c>
    </row>
    <row r="99" spans="1:3">
      <c r="A99" t="n">
        <v>96</v>
      </c>
      <c r="B99" t="n">
        <v>0</v>
      </c>
      <c r="C99" t="n">
        <v>0</v>
      </c>
    </row>
    <row r="100" spans="1:3">
      <c r="A100" t="n">
        <v>97</v>
      </c>
      <c r="B100" t="n">
        <v>0</v>
      </c>
      <c r="C100" t="n">
        <v>0</v>
      </c>
    </row>
    <row r="101" spans="1:3">
      <c r="A101" t="n">
        <v>98</v>
      </c>
      <c r="B101" t="n">
        <v>0</v>
      </c>
      <c r="C101" t="n">
        <v>0</v>
      </c>
    </row>
    <row r="102" spans="1:3">
      <c r="A102" t="n">
        <v>99</v>
      </c>
      <c r="B102" t="n">
        <v>0</v>
      </c>
      <c r="C102" t="n">
        <v>0</v>
      </c>
    </row>
    <row r="103" spans="1:3">
      <c r="A103" t="n">
        <v>100</v>
      </c>
      <c r="B103" t="n">
        <v>0</v>
      </c>
      <c r="C103" t="n">
        <v>0</v>
      </c>
    </row>
    <row r="104" spans="1:3">
      <c r="A104" t="n">
        <v>101</v>
      </c>
      <c r="B104" t="n">
        <v>0</v>
      </c>
      <c r="C104" t="n">
        <v>0</v>
      </c>
    </row>
    <row r="105" spans="1:3">
      <c r="A105" t="n">
        <v>102</v>
      </c>
      <c r="B105" t="n">
        <v>0</v>
      </c>
      <c r="C105" t="n">
        <v>0</v>
      </c>
    </row>
    <row r="106" spans="1:3">
      <c r="A106" t="n">
        <v>103</v>
      </c>
      <c r="B106" t="n">
        <v>0</v>
      </c>
      <c r="C106" t="n">
        <v>0</v>
      </c>
    </row>
    <row r="107" spans="1:3">
      <c r="A107" t="n">
        <v>104</v>
      </c>
      <c r="B107" t="n">
        <v>0</v>
      </c>
      <c r="C107" t="n">
        <v>0</v>
      </c>
    </row>
    <row r="108" spans="1:3">
      <c r="A108" t="n">
        <v>105</v>
      </c>
      <c r="B108" t="n">
        <v>0</v>
      </c>
      <c r="C108" t="n">
        <v>0</v>
      </c>
    </row>
    <row r="109" spans="1:3">
      <c r="A109" t="n">
        <v>106</v>
      </c>
      <c r="B109" t="n">
        <v>0</v>
      </c>
      <c r="C109" t="n">
        <v>0</v>
      </c>
    </row>
    <row r="110" spans="1:3">
      <c r="A110" t="n">
        <v>107</v>
      </c>
      <c r="B110" t="n">
        <v>0</v>
      </c>
      <c r="C110" t="n">
        <v>0</v>
      </c>
    </row>
    <row r="111" spans="1:3">
      <c r="A111" t="n">
        <v>108</v>
      </c>
      <c r="B111" t="n">
        <v>0</v>
      </c>
      <c r="C111" t="n">
        <v>0</v>
      </c>
    </row>
    <row r="112" spans="1:3">
      <c r="A112" t="n">
        <v>109</v>
      </c>
      <c r="B112" t="n">
        <v>0</v>
      </c>
      <c r="C112" t="n">
        <v>0</v>
      </c>
    </row>
    <row r="113" spans="1:3">
      <c r="A113" t="n">
        <v>110</v>
      </c>
      <c r="B113" t="n">
        <v>0</v>
      </c>
      <c r="C113" t="n">
        <v>0</v>
      </c>
    </row>
    <row r="114" spans="1:3">
      <c r="A114" t="n">
        <v>111</v>
      </c>
      <c r="B114" t="n">
        <v>0</v>
      </c>
      <c r="C114" t="n">
        <v>0</v>
      </c>
    </row>
    <row r="115" spans="1:3">
      <c r="A115" t="n">
        <v>112</v>
      </c>
      <c r="B115" t="n">
        <v>0</v>
      </c>
      <c r="C115" t="n">
        <v>0</v>
      </c>
    </row>
    <row r="116" spans="1:3">
      <c r="A116" t="n">
        <v>113</v>
      </c>
      <c r="B116" t="n">
        <v>0</v>
      </c>
      <c r="C116" t="n">
        <v>0</v>
      </c>
    </row>
    <row r="117" spans="1:3">
      <c r="A117" t="n">
        <v>114</v>
      </c>
      <c r="B117" t="n">
        <v>0</v>
      </c>
      <c r="C117" t="n">
        <v>0</v>
      </c>
    </row>
    <row r="118" spans="1:3">
      <c r="A118" t="n">
        <v>115</v>
      </c>
      <c r="B118" t="n">
        <v>0</v>
      </c>
      <c r="C118" t="n">
        <v>0</v>
      </c>
    </row>
    <row r="119" spans="1:3">
      <c r="A119" t="n">
        <v>116</v>
      </c>
      <c r="B119" t="n">
        <v>0</v>
      </c>
      <c r="C119" t="n">
        <v>0</v>
      </c>
    </row>
    <row r="120" spans="1:3">
      <c r="A120" t="n">
        <v>117</v>
      </c>
      <c r="B120" t="n">
        <v>0</v>
      </c>
      <c r="C120" t="n">
        <v>0</v>
      </c>
    </row>
    <row r="121" spans="1:3">
      <c r="A121" t="n">
        <v>118</v>
      </c>
      <c r="B121" t="n">
        <v>0</v>
      </c>
      <c r="C121" t="n">
        <v>0</v>
      </c>
    </row>
    <row r="122" spans="1:3">
      <c r="A122" t="n">
        <v>119</v>
      </c>
      <c r="B122" t="n">
        <v>0</v>
      </c>
      <c r="C122" t="n">
        <v>0</v>
      </c>
    </row>
    <row r="123" spans="1:3">
      <c r="A123" t="n">
        <v>120</v>
      </c>
      <c r="B123" t="n">
        <v>0</v>
      </c>
      <c r="C123" t="n">
        <v>0</v>
      </c>
    </row>
    <row r="124" spans="1:3">
      <c r="A124" t="n">
        <v>121</v>
      </c>
      <c r="B124" t="n">
        <v>0</v>
      </c>
      <c r="C124" t="n">
        <v>0</v>
      </c>
    </row>
    <row r="125" spans="1:3">
      <c r="A125" t="n">
        <v>122</v>
      </c>
      <c r="B125" t="n">
        <v>0</v>
      </c>
      <c r="C125" t="n">
        <v>0</v>
      </c>
    </row>
    <row r="126" spans="1:3">
      <c r="A126" t="n">
        <v>123</v>
      </c>
      <c r="B126" t="n">
        <v>0</v>
      </c>
      <c r="C126" t="n">
        <v>0</v>
      </c>
    </row>
    <row r="127" spans="1:3">
      <c r="A127" t="n">
        <v>124</v>
      </c>
      <c r="B127" t="n">
        <v>0</v>
      </c>
      <c r="C127" t="n">
        <v>0</v>
      </c>
    </row>
    <row r="128" spans="1:3">
      <c r="A128" t="n">
        <v>125</v>
      </c>
      <c r="B128" t="n">
        <v>0</v>
      </c>
      <c r="C128" t="n">
        <v>0</v>
      </c>
    </row>
    <row r="129" spans="1:3">
      <c r="A129" t="n">
        <v>126</v>
      </c>
      <c r="B129" t="n">
        <v>0</v>
      </c>
      <c r="C129" t="n">
        <v>0</v>
      </c>
    </row>
    <row r="130" spans="1:3">
      <c r="A130" t="n">
        <v>127</v>
      </c>
      <c r="B130" t="n">
        <v>0</v>
      </c>
      <c r="C130" t="n">
        <v>0</v>
      </c>
    </row>
    <row r="131" spans="1:3">
      <c r="A131" t="n">
        <v>128</v>
      </c>
      <c r="B131" t="n">
        <v>0</v>
      </c>
      <c r="C131" t="n">
        <v>0</v>
      </c>
    </row>
    <row r="132" spans="1:3">
      <c r="A132" t="n">
        <v>129</v>
      </c>
      <c r="B132" t="n">
        <v>0</v>
      </c>
      <c r="C132" t="n">
        <v>0</v>
      </c>
    </row>
    <row r="133" spans="1:3">
      <c r="A133" t="n">
        <v>130</v>
      </c>
      <c r="B133" t="n">
        <v>0</v>
      </c>
      <c r="C133" t="n">
        <v>0</v>
      </c>
    </row>
    <row r="134" spans="1:3">
      <c r="A134" t="n">
        <v>131</v>
      </c>
      <c r="B134" t="n">
        <v>0</v>
      </c>
      <c r="C134" t="n">
        <v>0</v>
      </c>
    </row>
    <row r="135" spans="1:3">
      <c r="A135" t="n">
        <v>132</v>
      </c>
      <c r="B135" t="n">
        <v>0</v>
      </c>
      <c r="C135" t="n">
        <v>0</v>
      </c>
    </row>
    <row r="136" spans="1:3">
      <c r="A136" t="n">
        <v>133</v>
      </c>
      <c r="B136" t="n">
        <v>0</v>
      </c>
      <c r="C136" t="n">
        <v>0</v>
      </c>
    </row>
    <row r="137" spans="1:3">
      <c r="A137" t="n">
        <v>134</v>
      </c>
      <c r="B137" t="n">
        <v>0</v>
      </c>
      <c r="C137" t="n">
        <v>0</v>
      </c>
    </row>
    <row r="138" spans="1:3">
      <c r="A138" t="n">
        <v>135</v>
      </c>
      <c r="B138" t="n">
        <v>0</v>
      </c>
      <c r="C138" t="n">
        <v>0</v>
      </c>
    </row>
    <row r="139" spans="1:3">
      <c r="A139" t="n">
        <v>136</v>
      </c>
      <c r="B139" t="n">
        <v>0</v>
      </c>
      <c r="C139" t="n">
        <v>0</v>
      </c>
    </row>
    <row r="140" spans="1:3">
      <c r="A140" t="n">
        <v>137</v>
      </c>
      <c r="B140" t="n">
        <v>0</v>
      </c>
      <c r="C140" t="n">
        <v>0</v>
      </c>
    </row>
    <row r="141" spans="1:3">
      <c r="A141" t="n">
        <v>138</v>
      </c>
      <c r="B141" t="n">
        <v>0</v>
      </c>
      <c r="C141" t="n">
        <v>0</v>
      </c>
    </row>
    <row r="142" spans="1:3">
      <c r="A142" t="n">
        <v>139</v>
      </c>
      <c r="B142" t="n">
        <v>0</v>
      </c>
      <c r="C142" t="n">
        <v>0</v>
      </c>
    </row>
    <row r="143" spans="1:3">
      <c r="A143" t="n">
        <v>140</v>
      </c>
      <c r="B143" t="n">
        <v>0</v>
      </c>
      <c r="C143" t="n">
        <v>0</v>
      </c>
    </row>
    <row r="144" spans="1:3">
      <c r="A144" t="n">
        <v>141</v>
      </c>
      <c r="B144" t="n">
        <v>0</v>
      </c>
      <c r="C144" t="n">
        <v>0</v>
      </c>
    </row>
    <row r="145" spans="1:3">
      <c r="A145" t="n">
        <v>142</v>
      </c>
      <c r="B145" t="n">
        <v>0</v>
      </c>
      <c r="C145" t="n">
        <v>0</v>
      </c>
    </row>
    <row r="146" spans="1:3">
      <c r="A146" t="n">
        <v>143</v>
      </c>
      <c r="B146" t="n">
        <v>0</v>
      </c>
      <c r="C146" t="n">
        <v>0</v>
      </c>
    </row>
    <row r="147" spans="1:3">
      <c r="A147" t="n">
        <v>144</v>
      </c>
      <c r="B147" t="n">
        <v>0</v>
      </c>
      <c r="C147" t="n">
        <v>0</v>
      </c>
    </row>
    <row r="148" spans="1:3">
      <c r="A148" t="n">
        <v>145</v>
      </c>
      <c r="B148" t="n">
        <v>0</v>
      </c>
      <c r="C148" t="n">
        <v>0</v>
      </c>
    </row>
    <row r="149" spans="1:3">
      <c r="A149" t="n">
        <v>146</v>
      </c>
      <c r="B149" t="n">
        <v>0</v>
      </c>
      <c r="C149" t="n">
        <v>0</v>
      </c>
    </row>
    <row r="150" spans="1:3">
      <c r="A150" t="n">
        <v>147</v>
      </c>
      <c r="B150" t="n">
        <v>0</v>
      </c>
      <c r="C150" t="n">
        <v>0</v>
      </c>
    </row>
    <row r="151" spans="1:3">
      <c r="A151" t="n">
        <v>148</v>
      </c>
      <c r="B151" t="n">
        <v>0</v>
      </c>
      <c r="C151" t="n">
        <v>0</v>
      </c>
    </row>
    <row r="152" spans="1:3">
      <c r="A152" t="n">
        <v>149</v>
      </c>
      <c r="B152" t="n">
        <v>0</v>
      </c>
      <c r="C152" t="n">
        <v>0</v>
      </c>
    </row>
    <row r="153" spans="1:3">
      <c r="A153" t="n">
        <v>150</v>
      </c>
      <c r="B153" t="n">
        <v>0</v>
      </c>
      <c r="C153" t="n">
        <v>0</v>
      </c>
    </row>
    <row r="154" spans="1:3">
      <c r="A154" t="n">
        <v>151</v>
      </c>
      <c r="B154" t="n">
        <v>0</v>
      </c>
      <c r="C154" t="n">
        <v>0</v>
      </c>
    </row>
    <row r="155" spans="1:3">
      <c r="A155" t="n">
        <v>152</v>
      </c>
      <c r="B155" t="n">
        <v>0</v>
      </c>
      <c r="C155" t="n">
        <v>0</v>
      </c>
    </row>
    <row r="156" spans="1:3">
      <c r="A156" t="n">
        <v>153</v>
      </c>
      <c r="B156" t="n">
        <v>0</v>
      </c>
      <c r="C156" t="n">
        <v>0</v>
      </c>
    </row>
    <row r="157" spans="1:3">
      <c r="A157" t="n">
        <v>154</v>
      </c>
      <c r="B157" t="n">
        <v>0</v>
      </c>
      <c r="C157" t="n">
        <v>0</v>
      </c>
    </row>
    <row r="158" spans="1:3">
      <c r="A158" t="n">
        <v>155</v>
      </c>
      <c r="B158" t="n">
        <v>0</v>
      </c>
      <c r="C158" t="n">
        <v>0</v>
      </c>
    </row>
    <row r="159" spans="1:3">
      <c r="A159" t="n">
        <v>156</v>
      </c>
      <c r="B159" t="n">
        <v>0</v>
      </c>
      <c r="C159" t="n">
        <v>0</v>
      </c>
    </row>
    <row r="160" spans="1:3">
      <c r="A160" t="n">
        <v>157</v>
      </c>
      <c r="B160" t="n">
        <v>0</v>
      </c>
      <c r="C160" t="n">
        <v>0</v>
      </c>
    </row>
    <row r="161" spans="1:3">
      <c r="A161" t="n">
        <v>158</v>
      </c>
      <c r="B161" t="n">
        <v>0</v>
      </c>
      <c r="C161" t="n">
        <v>0</v>
      </c>
    </row>
    <row r="162" spans="1:3">
      <c r="A162" t="n">
        <v>159</v>
      </c>
      <c r="B162" t="n">
        <v>0</v>
      </c>
      <c r="C162" t="n">
        <v>0</v>
      </c>
    </row>
    <row r="163" spans="1:3">
      <c r="A163" t="n">
        <v>160</v>
      </c>
      <c r="B163" t="n">
        <v>0</v>
      </c>
      <c r="C163" t="n">
        <v>0</v>
      </c>
    </row>
    <row r="164" spans="1:3">
      <c r="A164" t="n">
        <v>161</v>
      </c>
      <c r="B164" t="n">
        <v>0</v>
      </c>
      <c r="C164" t="n">
        <v>0</v>
      </c>
    </row>
    <row r="165" spans="1:3">
      <c r="A165" t="n">
        <v>162</v>
      </c>
      <c r="B165" t="n">
        <v>0</v>
      </c>
      <c r="C165" t="n">
        <v>0</v>
      </c>
    </row>
    <row r="166" spans="1:3">
      <c r="A166" t="n">
        <v>163</v>
      </c>
      <c r="B166" t="n">
        <v>0</v>
      </c>
      <c r="C166" t="n">
        <v>0</v>
      </c>
    </row>
    <row r="167" spans="1:3">
      <c r="A167" t="n">
        <v>164</v>
      </c>
      <c r="B167" t="n">
        <v>0</v>
      </c>
      <c r="C167" t="n">
        <v>0</v>
      </c>
    </row>
    <row r="168" spans="1:3">
      <c r="A168" t="n">
        <v>165</v>
      </c>
      <c r="B168" t="n">
        <v>0</v>
      </c>
      <c r="C168" t="n">
        <v>0</v>
      </c>
    </row>
    <row r="169" spans="1:3">
      <c r="A169" t="n">
        <v>166</v>
      </c>
      <c r="B169" t="n">
        <v>0</v>
      </c>
      <c r="C169" t="n">
        <v>0</v>
      </c>
    </row>
    <row r="170" spans="1:3">
      <c r="A170" t="n">
        <v>167</v>
      </c>
      <c r="B170" t="n">
        <v>0</v>
      </c>
      <c r="C170" t="n">
        <v>0</v>
      </c>
    </row>
    <row r="171" spans="1:3">
      <c r="A171" t="n">
        <v>168</v>
      </c>
      <c r="B171" t="n">
        <v>0</v>
      </c>
      <c r="C171" t="n">
        <v>0</v>
      </c>
    </row>
    <row r="172" spans="1:3">
      <c r="A172" t="n">
        <v>169</v>
      </c>
      <c r="B172" t="n">
        <v>0</v>
      </c>
      <c r="C172" t="n">
        <v>0</v>
      </c>
    </row>
    <row r="173" spans="1:3">
      <c r="A173" t="n">
        <v>170</v>
      </c>
      <c r="B173" t="n">
        <v>0</v>
      </c>
      <c r="C173" t="n">
        <v>0</v>
      </c>
    </row>
    <row r="174" spans="1:3">
      <c r="A174" t="n">
        <v>171</v>
      </c>
      <c r="B174" t="n">
        <v>0</v>
      </c>
      <c r="C174" t="n">
        <v>0</v>
      </c>
    </row>
    <row r="175" spans="1:3">
      <c r="A175" t="n">
        <v>172</v>
      </c>
      <c r="B175" t="n">
        <v>0</v>
      </c>
      <c r="C175" t="n">
        <v>0</v>
      </c>
    </row>
    <row r="176" spans="1:3">
      <c r="A176" t="n">
        <v>173</v>
      </c>
      <c r="B176" t="n">
        <v>0</v>
      </c>
      <c r="C176" t="n">
        <v>0</v>
      </c>
    </row>
    <row r="177" spans="1:3">
      <c r="A177" t="n">
        <v>174</v>
      </c>
      <c r="B177" t="n">
        <v>0</v>
      </c>
      <c r="C177" t="n">
        <v>0</v>
      </c>
    </row>
    <row r="178" spans="1:3">
      <c r="A178" t="n">
        <v>175</v>
      </c>
      <c r="B178" t="n">
        <v>0</v>
      </c>
      <c r="C178" t="n">
        <v>0</v>
      </c>
    </row>
    <row r="179" spans="1:3">
      <c r="A179" t="n">
        <v>176</v>
      </c>
      <c r="B179" t="n">
        <v>0</v>
      </c>
      <c r="C179" t="n">
        <v>0</v>
      </c>
    </row>
    <row r="180" spans="1:3">
      <c r="A180" t="n">
        <v>177</v>
      </c>
      <c r="B180" t="n">
        <v>0</v>
      </c>
      <c r="C180" t="n">
        <v>0</v>
      </c>
    </row>
    <row r="181" spans="1:3">
      <c r="A181" t="n">
        <v>178</v>
      </c>
      <c r="B181" t="n">
        <v>0</v>
      </c>
      <c r="C181" t="n">
        <v>0</v>
      </c>
    </row>
    <row r="182" spans="1:3">
      <c r="A182" t="n">
        <v>179</v>
      </c>
      <c r="B182" t="n">
        <v>0</v>
      </c>
      <c r="C182" t="n">
        <v>0</v>
      </c>
    </row>
    <row r="183" spans="1:3">
      <c r="A183" t="n">
        <v>180</v>
      </c>
      <c r="B183" t="n">
        <v>0</v>
      </c>
      <c r="C183" t="n">
        <v>0</v>
      </c>
    </row>
    <row r="184" spans="1:3">
      <c r="A184" t="n">
        <v>181</v>
      </c>
      <c r="B184" t="n">
        <v>0</v>
      </c>
      <c r="C184" t="n">
        <v>0</v>
      </c>
    </row>
    <row r="185" spans="1:3">
      <c r="A185" t="n">
        <v>182</v>
      </c>
      <c r="B185" t="n">
        <v>0</v>
      </c>
      <c r="C185" t="n">
        <v>0</v>
      </c>
    </row>
    <row r="186" spans="1:3">
      <c r="A186" t="n">
        <v>183</v>
      </c>
      <c r="B186" t="n">
        <v>0</v>
      </c>
      <c r="C186" t="n">
        <v>0</v>
      </c>
    </row>
    <row r="187" spans="1:3">
      <c r="A187" t="n">
        <v>184</v>
      </c>
      <c r="B187" t="n">
        <v>0</v>
      </c>
      <c r="C187" t="n">
        <v>0</v>
      </c>
    </row>
    <row r="188" spans="1:3">
      <c r="A188" t="n">
        <v>185</v>
      </c>
      <c r="B188" t="n">
        <v>0</v>
      </c>
      <c r="C188" t="n">
        <v>0</v>
      </c>
    </row>
    <row r="189" spans="1:3">
      <c r="A189" t="n">
        <v>186</v>
      </c>
      <c r="B189" t="n">
        <v>0</v>
      </c>
      <c r="C189" t="n">
        <v>0</v>
      </c>
    </row>
    <row r="190" spans="1:3">
      <c r="A190" t="n">
        <v>187</v>
      </c>
      <c r="B190" t="n">
        <v>0</v>
      </c>
      <c r="C190" t="n">
        <v>0</v>
      </c>
    </row>
    <row r="191" spans="1:3">
      <c r="A191" t="n">
        <v>188</v>
      </c>
      <c r="B191" t="n">
        <v>0</v>
      </c>
      <c r="C191" t="n">
        <v>0</v>
      </c>
    </row>
    <row r="192" spans="1:3">
      <c r="A192" t="n">
        <v>189</v>
      </c>
      <c r="B192" t="n">
        <v>0</v>
      </c>
      <c r="C192" t="n">
        <v>0</v>
      </c>
    </row>
    <row r="193" spans="1:3">
      <c r="A193" t="n">
        <v>190</v>
      </c>
      <c r="B193" t="n">
        <v>0</v>
      </c>
      <c r="C193" t="n">
        <v>0</v>
      </c>
    </row>
    <row r="194" spans="1:3">
      <c r="A194" t="n">
        <v>191</v>
      </c>
      <c r="B194" t="n">
        <v>0</v>
      </c>
      <c r="C194" t="n">
        <v>0</v>
      </c>
    </row>
    <row r="195" spans="1:3">
      <c r="A195" t="n">
        <v>192</v>
      </c>
      <c r="B195" t="n">
        <v>0</v>
      </c>
      <c r="C195" t="n">
        <v>0</v>
      </c>
    </row>
    <row r="196" spans="1:3">
      <c r="A196" t="n">
        <v>193</v>
      </c>
      <c r="B196" t="n">
        <v>0</v>
      </c>
      <c r="C196" t="n">
        <v>0</v>
      </c>
    </row>
    <row r="197" spans="1:3">
      <c r="A197" t="n">
        <v>194</v>
      </c>
      <c r="B197" t="n">
        <v>0</v>
      </c>
      <c r="C197" t="n">
        <v>0</v>
      </c>
    </row>
    <row r="198" spans="1:3">
      <c r="A198" t="n">
        <v>195</v>
      </c>
      <c r="B198" t="n">
        <v>0</v>
      </c>
      <c r="C198" t="n">
        <v>0</v>
      </c>
    </row>
    <row r="199" spans="1:3">
      <c r="A199" t="n">
        <v>196</v>
      </c>
      <c r="B199" t="n">
        <v>0</v>
      </c>
      <c r="C199" t="n">
        <v>0</v>
      </c>
    </row>
    <row r="200" spans="1:3">
      <c r="A200" t="n">
        <v>197</v>
      </c>
      <c r="B200" t="n">
        <v>0</v>
      </c>
      <c r="C200" t="n">
        <v>0</v>
      </c>
    </row>
    <row r="201" spans="1:3">
      <c r="A201" t="n">
        <v>198</v>
      </c>
      <c r="B201" t="n">
        <v>0</v>
      </c>
      <c r="C201" t="n">
        <v>0</v>
      </c>
    </row>
    <row r="202" spans="1:3">
      <c r="A202" t="n">
        <v>199</v>
      </c>
      <c r="B202" t="n">
        <v>0</v>
      </c>
      <c r="C202" t="n">
        <v>0</v>
      </c>
    </row>
    <row r="203" spans="1:3">
      <c r="A203" t="n">
        <v>200</v>
      </c>
      <c r="B203" t="n">
        <v>0</v>
      </c>
      <c r="C203" t="n">
        <v>0</v>
      </c>
    </row>
    <row r="204" spans="1:3">
      <c r="A204" t="n">
        <v>201</v>
      </c>
      <c r="B204" t="n">
        <v>0</v>
      </c>
      <c r="C204" t="n">
        <v>0</v>
      </c>
    </row>
    <row r="205" spans="1:3">
      <c r="A205" t="n">
        <v>202</v>
      </c>
      <c r="B205" t="n">
        <v>0</v>
      </c>
      <c r="C205" t="n">
        <v>0</v>
      </c>
    </row>
    <row r="206" spans="1:3">
      <c r="A206" t="n">
        <v>203</v>
      </c>
      <c r="B206" t="n">
        <v>0</v>
      </c>
      <c r="C206" t="n">
        <v>0</v>
      </c>
    </row>
    <row r="207" spans="1:3">
      <c r="A207" t="n">
        <v>204</v>
      </c>
      <c r="B207" t="n">
        <v>0</v>
      </c>
      <c r="C207" t="n">
        <v>0</v>
      </c>
    </row>
    <row r="208" spans="1:3">
      <c r="A208" t="n">
        <v>205</v>
      </c>
      <c r="B208" t="n">
        <v>0</v>
      </c>
      <c r="C208" t="n">
        <v>0</v>
      </c>
    </row>
    <row r="209" spans="1:3">
      <c r="A209" t="n">
        <v>206</v>
      </c>
      <c r="B209" t="n">
        <v>0</v>
      </c>
      <c r="C209" t="n">
        <v>0</v>
      </c>
    </row>
    <row r="210" spans="1:3">
      <c r="A210" t="n">
        <v>207</v>
      </c>
      <c r="B210" t="n">
        <v>0</v>
      </c>
      <c r="C210" t="n">
        <v>0</v>
      </c>
    </row>
    <row r="211" spans="1:3">
      <c r="A211" t="n">
        <v>208</v>
      </c>
      <c r="B211" t="n">
        <v>0</v>
      </c>
      <c r="C211" t="n">
        <v>0</v>
      </c>
    </row>
    <row r="212" spans="1:3">
      <c r="A212" t="n">
        <v>209</v>
      </c>
      <c r="B212" t="n">
        <v>0</v>
      </c>
      <c r="C212" t="n">
        <v>0</v>
      </c>
    </row>
    <row r="213" spans="1:3">
      <c r="A213" t="n">
        <v>210</v>
      </c>
      <c r="B213" t="n">
        <v>0</v>
      </c>
      <c r="C213" t="n">
        <v>0</v>
      </c>
    </row>
    <row r="214" spans="1:3">
      <c r="A214" t="n">
        <v>211</v>
      </c>
      <c r="B214" t="n">
        <v>0</v>
      </c>
      <c r="C214" t="n">
        <v>0</v>
      </c>
    </row>
    <row r="215" spans="1:3">
      <c r="A215" t="n">
        <v>212</v>
      </c>
      <c r="B215" t="n">
        <v>0</v>
      </c>
      <c r="C215" t="n">
        <v>0</v>
      </c>
    </row>
    <row r="216" spans="1:3">
      <c r="A216" t="n">
        <v>213</v>
      </c>
      <c r="B216" t="n">
        <v>0</v>
      </c>
      <c r="C216" t="n">
        <v>0</v>
      </c>
    </row>
    <row r="217" spans="1:3">
      <c r="A217" t="n">
        <v>214</v>
      </c>
      <c r="B217" t="n">
        <v>0</v>
      </c>
      <c r="C217" t="n">
        <v>0</v>
      </c>
    </row>
    <row r="218" spans="1:3">
      <c r="A218" t="n">
        <v>215</v>
      </c>
      <c r="B218" t="n">
        <v>0</v>
      </c>
      <c r="C218" t="n">
        <v>0</v>
      </c>
    </row>
    <row r="219" spans="1:3">
      <c r="A219" t="n">
        <v>216</v>
      </c>
      <c r="B219" t="n">
        <v>0</v>
      </c>
      <c r="C219" t="n">
        <v>0</v>
      </c>
    </row>
    <row r="220" spans="1:3">
      <c r="A220" t="n">
        <v>217</v>
      </c>
      <c r="B220" t="n">
        <v>0</v>
      </c>
      <c r="C220" t="n">
        <v>0</v>
      </c>
    </row>
    <row r="221" spans="1:3">
      <c r="A221" t="n">
        <v>218</v>
      </c>
      <c r="B221" t="n">
        <v>0</v>
      </c>
      <c r="C221" t="n">
        <v>0</v>
      </c>
    </row>
    <row r="222" spans="1:3">
      <c r="A222" t="n">
        <v>219</v>
      </c>
      <c r="B222" t="n">
        <v>0</v>
      </c>
      <c r="C222" t="n">
        <v>0</v>
      </c>
    </row>
    <row r="223" spans="1:3">
      <c r="A223" t="n">
        <v>220</v>
      </c>
      <c r="B223" t="n">
        <v>0</v>
      </c>
      <c r="C223" t="n">
        <v>0</v>
      </c>
    </row>
    <row r="224" spans="1:3">
      <c r="A224" t="n">
        <v>221</v>
      </c>
      <c r="B224" t="n">
        <v>0</v>
      </c>
      <c r="C224" t="n">
        <v>0</v>
      </c>
    </row>
    <row r="225" spans="1:3">
      <c r="A225" t="n">
        <v>222</v>
      </c>
      <c r="B225" t="n">
        <v>0</v>
      </c>
      <c r="C225" t="n">
        <v>0</v>
      </c>
    </row>
    <row r="226" spans="1:3">
      <c r="A226" t="n">
        <v>223</v>
      </c>
      <c r="B226" t="n">
        <v>0</v>
      </c>
      <c r="C226" t="n">
        <v>0</v>
      </c>
    </row>
    <row r="227" spans="1:3">
      <c r="A227" t="n">
        <v>224</v>
      </c>
      <c r="B227" t="n">
        <v>0</v>
      </c>
      <c r="C227" t="n">
        <v>0</v>
      </c>
    </row>
    <row r="228" spans="1:3">
      <c r="A228" t="n">
        <v>225</v>
      </c>
      <c r="B228" t="n">
        <v>0</v>
      </c>
      <c r="C228" t="n">
        <v>0</v>
      </c>
    </row>
    <row r="229" spans="1:3">
      <c r="A229" t="n">
        <v>226</v>
      </c>
      <c r="B229" t="n">
        <v>0</v>
      </c>
      <c r="C229" t="n">
        <v>0</v>
      </c>
    </row>
    <row r="230" spans="1:3">
      <c r="A230" t="n">
        <v>227</v>
      </c>
      <c r="B230" t="n">
        <v>0</v>
      </c>
      <c r="C230" t="n">
        <v>0</v>
      </c>
    </row>
    <row r="231" spans="1:3">
      <c r="A231" t="n">
        <v>228</v>
      </c>
      <c r="B231" t="n">
        <v>0</v>
      </c>
      <c r="C231" t="n">
        <v>0</v>
      </c>
    </row>
    <row r="232" spans="1:3">
      <c r="A232" t="n">
        <v>229</v>
      </c>
      <c r="B232" t="n">
        <v>0</v>
      </c>
      <c r="C232" t="n">
        <v>0</v>
      </c>
    </row>
    <row r="233" spans="1:3">
      <c r="A233" t="n">
        <v>230</v>
      </c>
      <c r="B233" t="n">
        <v>0</v>
      </c>
      <c r="C233" t="n">
        <v>0</v>
      </c>
    </row>
    <row r="234" spans="1:3">
      <c r="A234" t="n">
        <v>231</v>
      </c>
      <c r="B234" t="n">
        <v>0</v>
      </c>
      <c r="C234" t="n">
        <v>0</v>
      </c>
    </row>
    <row r="235" spans="1:3">
      <c r="A235" t="n">
        <v>232</v>
      </c>
      <c r="B235" t="n">
        <v>0</v>
      </c>
      <c r="C235" t="n">
        <v>0</v>
      </c>
    </row>
    <row r="236" spans="1:3">
      <c r="A236" t="n">
        <v>233</v>
      </c>
      <c r="B236" t="n">
        <v>0</v>
      </c>
      <c r="C236" t="n">
        <v>0</v>
      </c>
    </row>
    <row r="237" spans="1:3">
      <c r="A237" t="n">
        <v>234</v>
      </c>
      <c r="B237" t="n">
        <v>0</v>
      </c>
      <c r="C237" t="n">
        <v>0</v>
      </c>
    </row>
    <row r="238" spans="1:3">
      <c r="A238" t="n">
        <v>235</v>
      </c>
      <c r="B238" t="n">
        <v>0</v>
      </c>
      <c r="C238" t="n">
        <v>0</v>
      </c>
    </row>
    <row r="239" spans="1:3">
      <c r="A239" t="n">
        <v>236</v>
      </c>
      <c r="B239" t="n">
        <v>0</v>
      </c>
      <c r="C239" t="n">
        <v>0</v>
      </c>
    </row>
    <row r="240" spans="1:3">
      <c r="A240" t="n">
        <v>237</v>
      </c>
      <c r="B240" t="n">
        <v>0</v>
      </c>
      <c r="C240" t="n">
        <v>0</v>
      </c>
    </row>
    <row r="241" spans="1:3">
      <c r="A241" t="n">
        <v>238</v>
      </c>
      <c r="B241" t="n">
        <v>0</v>
      </c>
      <c r="C241" t="n">
        <v>0</v>
      </c>
    </row>
    <row r="242" spans="1:3">
      <c r="A242" t="n">
        <v>239</v>
      </c>
      <c r="B242" t="n">
        <v>0</v>
      </c>
      <c r="C242" t="n">
        <v>0</v>
      </c>
    </row>
    <row r="243" spans="1:3">
      <c r="A243" t="n">
        <v>240</v>
      </c>
      <c r="B243" t="n">
        <v>0</v>
      </c>
      <c r="C243" t="n">
        <v>0</v>
      </c>
    </row>
    <row r="244" spans="1:3">
      <c r="A244" t="n">
        <v>241</v>
      </c>
      <c r="B244" t="n">
        <v>0</v>
      </c>
      <c r="C244" t="n">
        <v>0</v>
      </c>
    </row>
    <row r="245" spans="1:3">
      <c r="A245" t="n">
        <v>242</v>
      </c>
      <c r="B245" t="n">
        <v>0</v>
      </c>
      <c r="C245" t="n">
        <v>0</v>
      </c>
    </row>
    <row r="246" spans="1:3">
      <c r="A246" t="n">
        <v>243</v>
      </c>
      <c r="B246" t="n">
        <v>0</v>
      </c>
      <c r="C246" t="n">
        <v>0</v>
      </c>
    </row>
    <row r="247" spans="1:3">
      <c r="A247" t="n">
        <v>244</v>
      </c>
      <c r="B247" t="n">
        <v>0</v>
      </c>
      <c r="C247" t="n">
        <v>0</v>
      </c>
    </row>
    <row r="248" spans="1:3">
      <c r="A248" t="n">
        <v>245</v>
      </c>
      <c r="B248" t="n">
        <v>0</v>
      </c>
      <c r="C248" t="n">
        <v>0</v>
      </c>
    </row>
    <row r="249" spans="1:3">
      <c r="A249" t="n">
        <v>246</v>
      </c>
      <c r="B249" t="n">
        <v>0</v>
      </c>
      <c r="C249" t="n">
        <v>0</v>
      </c>
    </row>
    <row r="250" spans="1:3">
      <c r="A250" t="n">
        <v>247</v>
      </c>
      <c r="B250" t="n">
        <v>0</v>
      </c>
      <c r="C250" t="n">
        <v>0</v>
      </c>
    </row>
    <row r="251" spans="1:3">
      <c r="A251" t="n">
        <v>248</v>
      </c>
      <c r="B251" t="n">
        <v>0</v>
      </c>
      <c r="C251" t="n">
        <v>0</v>
      </c>
    </row>
    <row r="252" spans="1:3">
      <c r="A252" t="n">
        <v>249</v>
      </c>
      <c r="B252" t="n">
        <v>0</v>
      </c>
      <c r="C252" t="n">
        <v>0</v>
      </c>
    </row>
    <row r="253" spans="1:3">
      <c r="A253" t="n">
        <v>250</v>
      </c>
      <c r="B253" t="n">
        <v>0</v>
      </c>
      <c r="C253" t="n">
        <v>0</v>
      </c>
    </row>
    <row r="254" spans="1:3">
      <c r="A254" t="n">
        <v>251</v>
      </c>
      <c r="B254" t="n">
        <v>0</v>
      </c>
      <c r="C254" t="n">
        <v>0</v>
      </c>
    </row>
    <row r="255" spans="1:3">
      <c r="A255" t="n">
        <v>252</v>
      </c>
      <c r="B255" t="n">
        <v>0</v>
      </c>
      <c r="C255" t="n">
        <v>0</v>
      </c>
    </row>
    <row r="256" spans="1:3">
      <c r="A256" t="n">
        <v>253</v>
      </c>
      <c r="B256" t="n">
        <v>0</v>
      </c>
      <c r="C256" t="n">
        <v>0</v>
      </c>
    </row>
    <row r="257" spans="1:3">
      <c r="A257" t="n">
        <v>254</v>
      </c>
      <c r="B257" t="n">
        <v>0</v>
      </c>
      <c r="C257" t="n">
        <v>0</v>
      </c>
    </row>
    <row r="258" spans="1:3">
      <c r="A258" t="n">
        <v>255</v>
      </c>
      <c r="B258" t="n">
        <v>0</v>
      </c>
      <c r="C258" t="n">
        <v>0</v>
      </c>
    </row>
    <row r="259" spans="1:3">
      <c r="A259" t="n">
        <v>256</v>
      </c>
      <c r="B259" t="n">
        <v>0</v>
      </c>
      <c r="C259" t="n">
        <v>0</v>
      </c>
    </row>
    <row r="260" spans="1:3">
      <c r="A260" t="n">
        <v>257</v>
      </c>
      <c r="B260" t="n">
        <v>0</v>
      </c>
      <c r="C260" t="n">
        <v>0</v>
      </c>
    </row>
    <row r="261" spans="1:3">
      <c r="A261" t="n">
        <v>258</v>
      </c>
      <c r="B261" t="n">
        <v>0</v>
      </c>
      <c r="C261" t="n">
        <v>0</v>
      </c>
    </row>
    <row r="262" spans="1:3">
      <c r="A262" t="n">
        <v>259</v>
      </c>
      <c r="B262" t="n">
        <v>0</v>
      </c>
      <c r="C262" t="n">
        <v>0</v>
      </c>
    </row>
    <row r="263" spans="1:3">
      <c r="A263" t="n">
        <v>260</v>
      </c>
      <c r="B263" t="n">
        <v>0</v>
      </c>
      <c r="C263" t="n">
        <v>0</v>
      </c>
    </row>
    <row r="264" spans="1:3">
      <c r="A264" t="n">
        <v>261</v>
      </c>
      <c r="B264" t="n">
        <v>0</v>
      </c>
      <c r="C264" t="n">
        <v>0</v>
      </c>
    </row>
    <row r="265" spans="1:3">
      <c r="A265" t="n">
        <v>262</v>
      </c>
      <c r="B265" t="n">
        <v>0</v>
      </c>
      <c r="C265" t="n">
        <v>0</v>
      </c>
    </row>
    <row r="266" spans="1:3">
      <c r="A266" t="n">
        <v>263</v>
      </c>
      <c r="B266" t="n">
        <v>0</v>
      </c>
      <c r="C266" t="n">
        <v>0</v>
      </c>
    </row>
    <row r="267" spans="1:3">
      <c r="A267" t="n">
        <v>264</v>
      </c>
      <c r="B267" t="n">
        <v>0</v>
      </c>
      <c r="C267" t="n">
        <v>0</v>
      </c>
    </row>
    <row r="268" spans="1:3">
      <c r="A268" t="n">
        <v>265</v>
      </c>
      <c r="B268" t="n">
        <v>0</v>
      </c>
      <c r="C268" t="n">
        <v>0</v>
      </c>
    </row>
    <row r="269" spans="1:3">
      <c r="A269" t="n">
        <v>266</v>
      </c>
      <c r="B269" t="n">
        <v>0</v>
      </c>
      <c r="C269" t="n">
        <v>0</v>
      </c>
    </row>
    <row r="270" spans="1:3">
      <c r="A270" t="n">
        <v>267</v>
      </c>
      <c r="B270" t="n">
        <v>0</v>
      </c>
      <c r="C270" t="n">
        <v>0</v>
      </c>
    </row>
    <row r="271" spans="1:3">
      <c r="A271" t="n">
        <v>268</v>
      </c>
      <c r="B271" t="n">
        <v>0</v>
      </c>
      <c r="C271" t="n">
        <v>0</v>
      </c>
    </row>
    <row r="272" spans="1:3">
      <c r="A272" t="n">
        <v>269</v>
      </c>
      <c r="B272" t="n">
        <v>0</v>
      </c>
      <c r="C272" t="n">
        <v>0</v>
      </c>
    </row>
    <row r="273" spans="1:3">
      <c r="A273" t="n">
        <v>270</v>
      </c>
      <c r="B273" t="n">
        <v>0</v>
      </c>
      <c r="C273" t="n">
        <v>0</v>
      </c>
    </row>
    <row r="274" spans="1:3">
      <c r="A274" t="n">
        <v>271</v>
      </c>
      <c r="B274" t="n">
        <v>0</v>
      </c>
      <c r="C274" t="n">
        <v>0</v>
      </c>
    </row>
    <row r="275" spans="1:3">
      <c r="A275" t="n">
        <v>272</v>
      </c>
      <c r="B275" t="n">
        <v>0</v>
      </c>
      <c r="C275" t="n">
        <v>0</v>
      </c>
    </row>
    <row r="276" spans="1:3">
      <c r="A276" t="n">
        <v>273</v>
      </c>
      <c r="B276" t="n">
        <v>0</v>
      </c>
      <c r="C276" t="n">
        <v>0</v>
      </c>
    </row>
    <row r="277" spans="1:3">
      <c r="A277" t="n">
        <v>274</v>
      </c>
      <c r="B277" t="n">
        <v>0</v>
      </c>
      <c r="C277" t="n">
        <v>0</v>
      </c>
    </row>
    <row r="278" spans="1:3">
      <c r="A278" t="n">
        <v>275</v>
      </c>
      <c r="B278" t="n">
        <v>0</v>
      </c>
      <c r="C278" t="n">
        <v>0</v>
      </c>
    </row>
    <row r="279" spans="1:3">
      <c r="A279" t="n">
        <v>276</v>
      </c>
      <c r="B279" t="n">
        <v>0</v>
      </c>
      <c r="C279" t="n">
        <v>0</v>
      </c>
    </row>
    <row r="280" spans="1:3">
      <c r="A280" t="n">
        <v>277</v>
      </c>
      <c r="B280" t="n">
        <v>0</v>
      </c>
      <c r="C280" t="n">
        <v>0</v>
      </c>
    </row>
    <row r="281" spans="1:3">
      <c r="A281" t="n">
        <v>278</v>
      </c>
      <c r="B281" t="n">
        <v>0</v>
      </c>
      <c r="C281" t="n">
        <v>0</v>
      </c>
    </row>
    <row r="282" spans="1:3">
      <c r="A282" t="n">
        <v>279</v>
      </c>
      <c r="B282" t="n">
        <v>0</v>
      </c>
      <c r="C282" t="n">
        <v>0</v>
      </c>
    </row>
    <row r="283" spans="1:3">
      <c r="A283" t="n">
        <v>280</v>
      </c>
      <c r="B283" t="n">
        <v>0</v>
      </c>
      <c r="C283" t="n">
        <v>0</v>
      </c>
    </row>
    <row r="284" spans="1:3">
      <c r="A284" t="n">
        <v>281</v>
      </c>
      <c r="B284" t="n">
        <v>0</v>
      </c>
      <c r="C284" t="n">
        <v>0</v>
      </c>
    </row>
    <row r="285" spans="1:3">
      <c r="A285" t="n">
        <v>282</v>
      </c>
      <c r="B285" t="n">
        <v>0</v>
      </c>
      <c r="C285" t="n">
        <v>0</v>
      </c>
    </row>
    <row r="286" spans="1:3">
      <c r="A286" t="n">
        <v>283</v>
      </c>
      <c r="B286" t="n">
        <v>0</v>
      </c>
      <c r="C286" t="n">
        <v>0</v>
      </c>
    </row>
    <row r="287" spans="1:3">
      <c r="A287" t="n">
        <v>284</v>
      </c>
      <c r="B287" t="n">
        <v>0</v>
      </c>
      <c r="C287" t="n">
        <v>0</v>
      </c>
    </row>
    <row r="288" spans="1:3">
      <c r="A288" t="n">
        <v>285</v>
      </c>
      <c r="B288" t="n">
        <v>0</v>
      </c>
      <c r="C288" t="n">
        <v>0</v>
      </c>
    </row>
    <row r="289" spans="1:3">
      <c r="A289" t="n">
        <v>286</v>
      </c>
      <c r="B289" t="n">
        <v>0</v>
      </c>
      <c r="C289" t="n">
        <v>0</v>
      </c>
    </row>
    <row r="290" spans="1:3">
      <c r="A290" t="n">
        <v>287</v>
      </c>
      <c r="B290" t="n">
        <v>0</v>
      </c>
      <c r="C290" t="n">
        <v>0</v>
      </c>
    </row>
    <row r="291" spans="1:3">
      <c r="A291" t="n">
        <v>288</v>
      </c>
      <c r="B291" t="n">
        <v>0</v>
      </c>
      <c r="C291" t="n">
        <v>0</v>
      </c>
    </row>
    <row r="292" spans="1:3">
      <c r="A292" t="n">
        <v>289</v>
      </c>
      <c r="B292" t="n">
        <v>0</v>
      </c>
      <c r="C292" t="n">
        <v>0</v>
      </c>
    </row>
    <row r="293" spans="1:3">
      <c r="A293" t="n">
        <v>290</v>
      </c>
      <c r="B293" t="n">
        <v>0</v>
      </c>
      <c r="C293" t="n">
        <v>0</v>
      </c>
    </row>
    <row r="294" spans="1:3">
      <c r="A294" t="n">
        <v>291</v>
      </c>
      <c r="B294" t="n">
        <v>0</v>
      </c>
      <c r="C294" t="n">
        <v>0</v>
      </c>
    </row>
    <row r="295" spans="1:3">
      <c r="A295" t="n">
        <v>292</v>
      </c>
      <c r="B295" t="n">
        <v>0</v>
      </c>
      <c r="C295" t="n">
        <v>0</v>
      </c>
    </row>
    <row r="296" spans="1:3">
      <c r="A296" t="n">
        <v>293</v>
      </c>
      <c r="B296" t="n">
        <v>0</v>
      </c>
      <c r="C296" t="n">
        <v>0</v>
      </c>
    </row>
    <row r="297" spans="1:3">
      <c r="A297" t="n">
        <v>294</v>
      </c>
      <c r="B297" t="n">
        <v>0</v>
      </c>
      <c r="C297" t="n">
        <v>0</v>
      </c>
    </row>
    <row r="298" spans="1:3">
      <c r="A298" t="n">
        <v>295</v>
      </c>
      <c r="B298" t="n">
        <v>0</v>
      </c>
      <c r="C298" t="n">
        <v>0</v>
      </c>
    </row>
    <row r="299" spans="1:3">
      <c r="A299" t="n">
        <v>296</v>
      </c>
      <c r="B299" t="n">
        <v>0</v>
      </c>
      <c r="C299" t="n">
        <v>0</v>
      </c>
    </row>
    <row r="300" spans="1:3">
      <c r="A300" t="n">
        <v>297</v>
      </c>
      <c r="B300" t="n">
        <v>0</v>
      </c>
      <c r="C300" t="n">
        <v>0</v>
      </c>
    </row>
    <row r="301" spans="1:3">
      <c r="A301" t="n">
        <v>298</v>
      </c>
      <c r="B301" t="n">
        <v>0</v>
      </c>
      <c r="C301" t="n">
        <v>0</v>
      </c>
    </row>
    <row r="302" spans="1:3">
      <c r="A302" t="n">
        <v>299</v>
      </c>
      <c r="B302" t="n">
        <v>0</v>
      </c>
      <c r="C302" t="n">
        <v>0</v>
      </c>
    </row>
    <row r="303" spans="1:3">
      <c r="A303" t="n">
        <v>300</v>
      </c>
      <c r="B303" t="n">
        <v>0</v>
      </c>
      <c r="C303" t="n">
        <v>0</v>
      </c>
    </row>
    <row r="304" spans="1:3">
      <c r="A304" t="n">
        <v>301</v>
      </c>
      <c r="B304" t="n">
        <v>0</v>
      </c>
      <c r="C304" t="n">
        <v>0</v>
      </c>
    </row>
    <row r="305" spans="1:3">
      <c r="A305" t="n">
        <v>302</v>
      </c>
      <c r="B305" t="n">
        <v>0</v>
      </c>
      <c r="C305" t="n">
        <v>0</v>
      </c>
    </row>
    <row r="306" spans="1:3">
      <c r="A306" t="n">
        <v>303</v>
      </c>
      <c r="B306" t="n">
        <v>0</v>
      </c>
      <c r="C306" t="n">
        <v>0</v>
      </c>
    </row>
    <row r="307" spans="1:3">
      <c r="A307" t="n">
        <v>304</v>
      </c>
      <c r="B307" t="n">
        <v>0</v>
      </c>
      <c r="C307" t="n">
        <v>0</v>
      </c>
    </row>
    <row r="308" spans="1:3">
      <c r="A308" t="n">
        <v>305</v>
      </c>
      <c r="B308" t="n">
        <v>0</v>
      </c>
      <c r="C308" t="n">
        <v>0</v>
      </c>
    </row>
    <row r="309" spans="1:3">
      <c r="A309" t="n">
        <v>306</v>
      </c>
      <c r="B309" t="n">
        <v>0</v>
      </c>
      <c r="C309" t="n">
        <v>0</v>
      </c>
    </row>
    <row r="310" spans="1:3">
      <c r="A310" t="n">
        <v>307</v>
      </c>
      <c r="B310" t="n">
        <v>0</v>
      </c>
      <c r="C310" t="n">
        <v>0</v>
      </c>
    </row>
    <row r="311" spans="1:3">
      <c r="A311" t="n">
        <v>308</v>
      </c>
      <c r="B311" t="n">
        <v>0</v>
      </c>
      <c r="C311" t="n">
        <v>0</v>
      </c>
    </row>
    <row r="312" spans="1:3">
      <c r="A312" t="n">
        <v>309</v>
      </c>
      <c r="B312" t="n">
        <v>0</v>
      </c>
      <c r="C312" t="n">
        <v>0</v>
      </c>
    </row>
    <row r="313" spans="1:3">
      <c r="A313" t="n">
        <v>310</v>
      </c>
      <c r="B313" t="n">
        <v>0</v>
      </c>
      <c r="C313" t="n">
        <v>0</v>
      </c>
    </row>
    <row r="314" spans="1:3">
      <c r="A314" t="n">
        <v>311</v>
      </c>
      <c r="B314" t="n">
        <v>0</v>
      </c>
      <c r="C314" t="n">
        <v>0</v>
      </c>
    </row>
    <row r="315" spans="1:3">
      <c r="A315" t="n">
        <v>312</v>
      </c>
      <c r="B315" t="n">
        <v>0</v>
      </c>
      <c r="C315" t="n">
        <v>0</v>
      </c>
    </row>
    <row r="316" spans="1:3">
      <c r="A316" t="n">
        <v>313</v>
      </c>
      <c r="B316" t="n">
        <v>0</v>
      </c>
      <c r="C316" t="n">
        <v>0</v>
      </c>
    </row>
    <row r="317" spans="1:3">
      <c r="A317" t="n">
        <v>314</v>
      </c>
      <c r="B317" t="n">
        <v>0</v>
      </c>
      <c r="C317" t="n">
        <v>0</v>
      </c>
    </row>
    <row r="318" spans="1:3">
      <c r="A318" t="n">
        <v>315</v>
      </c>
      <c r="B318" t="n">
        <v>0</v>
      </c>
      <c r="C318" t="n">
        <v>0</v>
      </c>
    </row>
    <row r="319" spans="1:3">
      <c r="A319" t="n">
        <v>316</v>
      </c>
      <c r="B319" t="n">
        <v>0</v>
      </c>
      <c r="C319" t="n">
        <v>0</v>
      </c>
    </row>
    <row r="320" spans="1:3">
      <c r="A320" t="n">
        <v>317</v>
      </c>
      <c r="B320" t="n">
        <v>0</v>
      </c>
      <c r="C320" t="n">
        <v>0</v>
      </c>
    </row>
    <row r="321" spans="1:3">
      <c r="A321" t="n">
        <v>318</v>
      </c>
      <c r="B321" t="n">
        <v>0</v>
      </c>
      <c r="C321" t="n">
        <v>0</v>
      </c>
    </row>
    <row r="322" spans="1:3">
      <c r="A322" t="n">
        <v>319</v>
      </c>
      <c r="B322" t="n">
        <v>0</v>
      </c>
      <c r="C322" t="n">
        <v>0</v>
      </c>
    </row>
    <row r="323" spans="1:3">
      <c r="A323" t="n">
        <v>320</v>
      </c>
      <c r="B323" t="n">
        <v>0</v>
      </c>
      <c r="C323" t="n">
        <v>0</v>
      </c>
    </row>
    <row r="324" spans="1:3">
      <c r="A324" t="n">
        <v>321</v>
      </c>
      <c r="B324" t="n">
        <v>0</v>
      </c>
      <c r="C324" t="n">
        <v>0</v>
      </c>
    </row>
    <row r="325" spans="1:3">
      <c r="A325" t="n">
        <v>322</v>
      </c>
      <c r="B325" t="n">
        <v>0</v>
      </c>
      <c r="C325" t="n">
        <v>0</v>
      </c>
    </row>
    <row r="326" spans="1:3">
      <c r="A326" t="n">
        <v>323</v>
      </c>
      <c r="B326" t="n">
        <v>0</v>
      </c>
      <c r="C326" t="n">
        <v>0</v>
      </c>
    </row>
    <row r="327" spans="1:3">
      <c r="A327" t="n">
        <v>324</v>
      </c>
      <c r="B327" t="n">
        <v>0</v>
      </c>
      <c r="C327" t="n">
        <v>0</v>
      </c>
    </row>
    <row r="328" spans="1:3">
      <c r="A328" t="n">
        <v>325</v>
      </c>
      <c r="B328" t="n">
        <v>0</v>
      </c>
      <c r="C328" t="n">
        <v>0</v>
      </c>
    </row>
    <row r="329" spans="1:3">
      <c r="A329" t="n">
        <v>326</v>
      </c>
      <c r="B329" t="n">
        <v>0</v>
      </c>
      <c r="C329" t="n">
        <v>0</v>
      </c>
    </row>
    <row r="330" spans="1:3">
      <c r="A330" t="n">
        <v>327</v>
      </c>
      <c r="B330" t="n">
        <v>0</v>
      </c>
      <c r="C330" t="n">
        <v>0</v>
      </c>
    </row>
    <row r="331" spans="1:3">
      <c r="A331" t="n">
        <v>328</v>
      </c>
      <c r="B331" t="n">
        <v>0</v>
      </c>
      <c r="C331" t="n">
        <v>0</v>
      </c>
    </row>
    <row r="332" spans="1:3">
      <c r="A332" t="n">
        <v>329</v>
      </c>
      <c r="B332" t="n">
        <v>0</v>
      </c>
      <c r="C332" t="n">
        <v>0</v>
      </c>
    </row>
    <row r="333" spans="1:3">
      <c r="A333" t="n">
        <v>330</v>
      </c>
      <c r="B333" t="n">
        <v>0</v>
      </c>
      <c r="C333" t="n">
        <v>0</v>
      </c>
    </row>
    <row r="334" spans="1:3">
      <c r="A334" t="n">
        <v>331</v>
      </c>
      <c r="B334" t="n">
        <v>0</v>
      </c>
      <c r="C334" t="n">
        <v>0</v>
      </c>
    </row>
    <row r="335" spans="1:3">
      <c r="A335" t="n">
        <v>332</v>
      </c>
      <c r="B335" t="n">
        <v>0</v>
      </c>
      <c r="C335" t="n">
        <v>0</v>
      </c>
    </row>
    <row r="336" spans="1:3">
      <c r="A336" t="n">
        <v>333</v>
      </c>
      <c r="B336" t="n">
        <v>0</v>
      </c>
      <c r="C336" t="n">
        <v>0</v>
      </c>
    </row>
    <row r="337" spans="1:3">
      <c r="A337" t="n">
        <v>334</v>
      </c>
      <c r="B337" t="n">
        <v>0</v>
      </c>
      <c r="C337" t="n">
        <v>0</v>
      </c>
    </row>
    <row r="338" spans="1:3">
      <c r="A338" t="n">
        <v>335</v>
      </c>
      <c r="B338" t="n">
        <v>0</v>
      </c>
      <c r="C338" t="n">
        <v>0</v>
      </c>
    </row>
    <row r="339" spans="1:3">
      <c r="A339" t="n">
        <v>336</v>
      </c>
      <c r="B339" t="n">
        <v>0</v>
      </c>
      <c r="C339" t="n">
        <v>0</v>
      </c>
    </row>
    <row r="340" spans="1:3">
      <c r="A340" t="n">
        <v>337</v>
      </c>
      <c r="B340" t="n">
        <v>0</v>
      </c>
      <c r="C340" t="n">
        <v>0</v>
      </c>
    </row>
    <row r="341" spans="1:3">
      <c r="A341" t="n">
        <v>338</v>
      </c>
      <c r="B341" t="n">
        <v>0</v>
      </c>
      <c r="C341" t="n">
        <v>0</v>
      </c>
    </row>
    <row r="342" spans="1:3">
      <c r="A342" t="n">
        <v>339</v>
      </c>
      <c r="B342" t="n">
        <v>0</v>
      </c>
      <c r="C342" t="n">
        <v>0</v>
      </c>
    </row>
    <row r="343" spans="1:3">
      <c r="A343" t="n">
        <v>340</v>
      </c>
      <c r="B343" t="n">
        <v>0</v>
      </c>
      <c r="C343" t="n">
        <v>0</v>
      </c>
    </row>
    <row r="344" spans="1:3">
      <c r="A344" t="n">
        <v>341</v>
      </c>
      <c r="B344" t="n">
        <v>0</v>
      </c>
      <c r="C344" t="n">
        <v>0</v>
      </c>
    </row>
    <row r="345" spans="1:3">
      <c r="A345" t="n">
        <v>342</v>
      </c>
      <c r="B345" t="n">
        <v>0</v>
      </c>
      <c r="C345" t="n">
        <v>0</v>
      </c>
    </row>
    <row r="346" spans="1:3">
      <c r="A346" t="n">
        <v>343</v>
      </c>
      <c r="B346" t="n">
        <v>0</v>
      </c>
      <c r="C346" t="n">
        <v>0</v>
      </c>
    </row>
    <row r="347" spans="1:3">
      <c r="A347" t="n">
        <v>344</v>
      </c>
      <c r="B347" t="n">
        <v>0</v>
      </c>
      <c r="C347" t="n">
        <v>0</v>
      </c>
    </row>
    <row r="348" spans="1:3">
      <c r="A348" t="n">
        <v>345</v>
      </c>
      <c r="B348" t="n">
        <v>0</v>
      </c>
      <c r="C348" t="n">
        <v>0</v>
      </c>
    </row>
    <row r="349" spans="1:3">
      <c r="A349" t="n">
        <v>346</v>
      </c>
      <c r="B349" t="n">
        <v>0</v>
      </c>
      <c r="C349" t="n">
        <v>0</v>
      </c>
    </row>
    <row r="350" spans="1:3">
      <c r="A350" t="n">
        <v>347</v>
      </c>
      <c r="B350" t="n">
        <v>0</v>
      </c>
      <c r="C350" t="n">
        <v>0</v>
      </c>
    </row>
    <row r="351" spans="1:3">
      <c r="A351" t="n">
        <v>348</v>
      </c>
      <c r="B351" t="n">
        <v>0</v>
      </c>
      <c r="C351" t="n">
        <v>0</v>
      </c>
    </row>
    <row r="352" spans="1:3">
      <c r="A352" t="n">
        <v>349</v>
      </c>
      <c r="B352" t="n">
        <v>0</v>
      </c>
      <c r="C352" t="n">
        <v>0</v>
      </c>
    </row>
    <row r="353" spans="1:3">
      <c r="A353" t="n">
        <v>350</v>
      </c>
      <c r="B353" t="n">
        <v>0</v>
      </c>
      <c r="C353" t="n">
        <v>0</v>
      </c>
    </row>
    <row r="354" spans="1:3">
      <c r="A354" t="n">
        <v>351</v>
      </c>
      <c r="B354" t="n">
        <v>0</v>
      </c>
      <c r="C354" t="n">
        <v>0</v>
      </c>
    </row>
    <row r="355" spans="1:3">
      <c r="A355" t="n">
        <v>352</v>
      </c>
      <c r="B355" t="n">
        <v>0</v>
      </c>
      <c r="C355" t="n">
        <v>0</v>
      </c>
    </row>
    <row r="356" spans="1:3">
      <c r="A356" t="n">
        <v>353</v>
      </c>
      <c r="B356" t="n">
        <v>0</v>
      </c>
      <c r="C356" t="n">
        <v>0</v>
      </c>
    </row>
    <row r="357" spans="1:3">
      <c r="A357" t="n">
        <v>354</v>
      </c>
      <c r="B357" t="n">
        <v>0</v>
      </c>
      <c r="C357" t="n">
        <v>0</v>
      </c>
    </row>
    <row r="358" spans="1:3">
      <c r="A358" t="n">
        <v>355</v>
      </c>
      <c r="B358" t="n">
        <v>0</v>
      </c>
      <c r="C358" t="n">
        <v>0</v>
      </c>
    </row>
    <row r="359" spans="1:3">
      <c r="A359" t="n">
        <v>356</v>
      </c>
      <c r="B359" t="n">
        <v>0</v>
      </c>
      <c r="C359" t="n">
        <v>0</v>
      </c>
    </row>
    <row r="360" spans="1:3">
      <c r="A360" t="n">
        <v>357</v>
      </c>
      <c r="B360" t="n">
        <v>0</v>
      </c>
      <c r="C360" t="n">
        <v>0</v>
      </c>
    </row>
    <row r="361" spans="1:3">
      <c r="A361" t="n">
        <v>358</v>
      </c>
      <c r="B361" t="n">
        <v>0</v>
      </c>
      <c r="C361" t="n">
        <v>0</v>
      </c>
    </row>
    <row r="362" spans="1:3">
      <c r="A362" t="n">
        <v>359</v>
      </c>
      <c r="B362" t="n">
        <v>0</v>
      </c>
      <c r="C362" t="n">
        <v>0</v>
      </c>
    </row>
    <row r="363" spans="1:3">
      <c r="A363" t="n">
        <v>360</v>
      </c>
      <c r="B363" t="n">
        <v>0</v>
      </c>
      <c r="C363" t="n">
        <v>0</v>
      </c>
    </row>
    <row r="364" spans="1:3">
      <c r="A364" t="n">
        <v>361</v>
      </c>
      <c r="B364" t="n">
        <v>0</v>
      </c>
      <c r="C364" t="n">
        <v>0</v>
      </c>
    </row>
    <row r="365" spans="1:3">
      <c r="A365" t="n">
        <v>362</v>
      </c>
      <c r="B365" t="n">
        <v>0</v>
      </c>
      <c r="C365" t="n">
        <v>0</v>
      </c>
    </row>
    <row r="366" spans="1:3">
      <c r="A366" t="n">
        <v>363</v>
      </c>
      <c r="B366" t="n">
        <v>0</v>
      </c>
      <c r="C366" t="n">
        <v>0</v>
      </c>
    </row>
    <row r="367" spans="1:3">
      <c r="A367" t="n">
        <v>364</v>
      </c>
      <c r="B367" t="n">
        <v>0</v>
      </c>
      <c r="C367" t="n">
        <v>0</v>
      </c>
    </row>
    <row r="368" spans="1:3">
      <c r="A368" t="n">
        <v>365</v>
      </c>
      <c r="B368" t="n">
        <v>0</v>
      </c>
      <c r="C368" t="n">
        <v>0</v>
      </c>
    </row>
    <row r="369" spans="1:3">
      <c r="A369" t="n">
        <v>366</v>
      </c>
      <c r="B369" t="n">
        <v>0</v>
      </c>
      <c r="C369" t="n">
        <v>0</v>
      </c>
    </row>
    <row r="370" spans="1:3">
      <c r="A370" t="n">
        <v>367</v>
      </c>
      <c r="B370" t="n">
        <v>0</v>
      </c>
      <c r="C370" t="n">
        <v>0</v>
      </c>
    </row>
    <row r="371" spans="1:3">
      <c r="A371" t="n">
        <v>368</v>
      </c>
      <c r="B371" t="n">
        <v>0</v>
      </c>
      <c r="C371" t="n">
        <v>0</v>
      </c>
    </row>
    <row r="372" spans="1:3">
      <c r="A372" t="n">
        <v>369</v>
      </c>
      <c r="B372" t="n">
        <v>0</v>
      </c>
      <c r="C372" t="n">
        <v>0</v>
      </c>
    </row>
    <row r="373" spans="1:3">
      <c r="A373" t="n">
        <v>370</v>
      </c>
      <c r="B373" t="n">
        <v>0</v>
      </c>
      <c r="C373" t="n">
        <v>0</v>
      </c>
    </row>
    <row r="374" spans="1:3">
      <c r="A374" t="n">
        <v>371</v>
      </c>
      <c r="B374" t="n">
        <v>0</v>
      </c>
      <c r="C374" t="n">
        <v>0</v>
      </c>
    </row>
    <row r="375" spans="1:3">
      <c r="A375" t="n">
        <v>372</v>
      </c>
      <c r="B375" t="n">
        <v>0</v>
      </c>
      <c r="C375" t="n">
        <v>0</v>
      </c>
    </row>
    <row r="376" spans="1:3">
      <c r="A376" t="n">
        <v>373</v>
      </c>
      <c r="B376" t="n">
        <v>0</v>
      </c>
      <c r="C376" t="n">
        <v>0</v>
      </c>
    </row>
    <row r="377" spans="1:3">
      <c r="A377" t="n">
        <v>374</v>
      </c>
      <c r="B377" t="n">
        <v>0</v>
      </c>
      <c r="C377" t="n">
        <v>0</v>
      </c>
    </row>
    <row r="378" spans="1:3">
      <c r="A378" t="n">
        <v>375</v>
      </c>
      <c r="B378" t="n">
        <v>0</v>
      </c>
      <c r="C378" t="n">
        <v>0</v>
      </c>
    </row>
    <row r="379" spans="1:3">
      <c r="A379" t="n">
        <v>376</v>
      </c>
      <c r="B379" t="n">
        <v>0</v>
      </c>
      <c r="C379" t="n">
        <v>0</v>
      </c>
    </row>
    <row r="380" spans="1:3">
      <c r="A380" t="n">
        <v>377</v>
      </c>
      <c r="B380" t="n">
        <v>0</v>
      </c>
      <c r="C380" t="n">
        <v>0</v>
      </c>
    </row>
    <row r="381" spans="1:3">
      <c r="A381" t="n">
        <v>378</v>
      </c>
      <c r="B381" t="n">
        <v>0</v>
      </c>
      <c r="C381" t="n">
        <v>0</v>
      </c>
    </row>
    <row r="382" spans="1:3">
      <c r="A382" t="n">
        <v>379</v>
      </c>
      <c r="B382" t="n">
        <v>0</v>
      </c>
      <c r="C382" t="n">
        <v>0</v>
      </c>
    </row>
    <row r="383" spans="1:3">
      <c r="A383" t="n">
        <v>380</v>
      </c>
      <c r="B383" t="n">
        <v>0</v>
      </c>
      <c r="C383" t="n">
        <v>0</v>
      </c>
    </row>
    <row r="384" spans="1:3">
      <c r="A384" t="n">
        <v>381</v>
      </c>
      <c r="B384" t="n">
        <v>0</v>
      </c>
      <c r="C384" t="n">
        <v>0</v>
      </c>
    </row>
    <row r="385" spans="1:3">
      <c r="A385" t="n">
        <v>382</v>
      </c>
      <c r="B385" t="n">
        <v>0</v>
      </c>
      <c r="C385" t="n">
        <v>0</v>
      </c>
    </row>
    <row r="386" spans="1:3">
      <c r="A386" t="n">
        <v>383</v>
      </c>
      <c r="B386" t="n">
        <v>0</v>
      </c>
      <c r="C386" t="n">
        <v>0</v>
      </c>
    </row>
    <row r="387" spans="1:3">
      <c r="A387" t="n">
        <v>384</v>
      </c>
      <c r="B387" t="n">
        <v>0</v>
      </c>
      <c r="C387" t="n">
        <v>0</v>
      </c>
    </row>
    <row r="388" spans="1:3">
      <c r="A388" t="n">
        <v>385</v>
      </c>
      <c r="B388" t="n">
        <v>0</v>
      </c>
      <c r="C388" t="n">
        <v>0</v>
      </c>
    </row>
    <row r="389" spans="1:3">
      <c r="A389" t="n">
        <v>386</v>
      </c>
      <c r="B389" t="n">
        <v>0</v>
      </c>
      <c r="C389" t="n">
        <v>0</v>
      </c>
    </row>
    <row r="390" spans="1:3">
      <c r="A390" t="n">
        <v>387</v>
      </c>
      <c r="B390" t="n">
        <v>0</v>
      </c>
      <c r="C390" t="n">
        <v>0</v>
      </c>
    </row>
    <row r="391" spans="1:3">
      <c r="A391" t="n">
        <v>388</v>
      </c>
      <c r="B391" t="n">
        <v>0</v>
      </c>
      <c r="C391" t="n">
        <v>0</v>
      </c>
    </row>
    <row r="392" spans="1:3">
      <c r="A392" t="n">
        <v>389</v>
      </c>
      <c r="B392" t="n">
        <v>0</v>
      </c>
      <c r="C392" t="n">
        <v>0</v>
      </c>
    </row>
    <row r="393" spans="1:3">
      <c r="A393" t="n">
        <v>390</v>
      </c>
      <c r="B393" t="n">
        <v>0</v>
      </c>
      <c r="C393" t="n">
        <v>0</v>
      </c>
    </row>
    <row r="394" spans="1:3">
      <c r="A394" t="n">
        <v>391</v>
      </c>
      <c r="B394" t="n">
        <v>0</v>
      </c>
      <c r="C394" t="n">
        <v>0</v>
      </c>
    </row>
    <row r="395" spans="1:3">
      <c r="A395" t="n">
        <v>392</v>
      </c>
      <c r="B395" t="n">
        <v>0</v>
      </c>
      <c r="C395" t="n">
        <v>0</v>
      </c>
    </row>
    <row r="396" spans="1:3">
      <c r="A396" t="n">
        <v>393</v>
      </c>
      <c r="B396" t="n">
        <v>0</v>
      </c>
      <c r="C396" t="n">
        <v>0</v>
      </c>
    </row>
    <row r="397" spans="1:3">
      <c r="A397" t="n">
        <v>394</v>
      </c>
      <c r="B397" t="n">
        <v>0</v>
      </c>
      <c r="C397" t="n">
        <v>0</v>
      </c>
    </row>
    <row r="398" spans="1:3">
      <c r="A398" t="n">
        <v>395</v>
      </c>
      <c r="B398" t="n">
        <v>0</v>
      </c>
      <c r="C398" t="n">
        <v>0</v>
      </c>
    </row>
    <row r="399" spans="1:3">
      <c r="A399" t="n">
        <v>396</v>
      </c>
      <c r="B399" t="n">
        <v>0</v>
      </c>
      <c r="C399" t="n">
        <v>0</v>
      </c>
    </row>
    <row r="400" spans="1:3">
      <c r="A400" t="n">
        <v>397</v>
      </c>
      <c r="B400" t="n">
        <v>0</v>
      </c>
      <c r="C400" t="n">
        <v>0</v>
      </c>
    </row>
    <row r="401" spans="1:3">
      <c r="A401" t="n">
        <v>398</v>
      </c>
      <c r="B401" t="n">
        <v>0</v>
      </c>
      <c r="C401" t="n">
        <v>0</v>
      </c>
    </row>
    <row r="402" spans="1:3">
      <c r="A402" t="n">
        <v>399</v>
      </c>
      <c r="B402" t="n">
        <v>0</v>
      </c>
      <c r="C402" t="n">
        <v>0</v>
      </c>
    </row>
    <row r="403" spans="1:3">
      <c r="A403" t="n">
        <v>400</v>
      </c>
      <c r="B403" t="n">
        <v>0</v>
      </c>
      <c r="C403" t="n">
        <v>0</v>
      </c>
    </row>
    <row r="404" spans="1:3">
      <c r="A404" t="n">
        <v>401</v>
      </c>
      <c r="B404" t="n">
        <v>0</v>
      </c>
      <c r="C404" t="n">
        <v>0</v>
      </c>
    </row>
    <row r="405" spans="1:3">
      <c r="A405" t="n">
        <v>402</v>
      </c>
      <c r="B405" t="n">
        <v>0</v>
      </c>
      <c r="C405" t="n">
        <v>0</v>
      </c>
    </row>
    <row r="406" spans="1:3">
      <c r="A406" t="n">
        <v>403</v>
      </c>
      <c r="B406" t="n">
        <v>0</v>
      </c>
      <c r="C406" t="n">
        <v>0</v>
      </c>
    </row>
    <row r="407" spans="1:3">
      <c r="A407" t="n">
        <v>404</v>
      </c>
      <c r="B407" t="n">
        <v>0</v>
      </c>
      <c r="C407" t="n">
        <v>0</v>
      </c>
    </row>
    <row r="408" spans="1:3">
      <c r="A408" t="n">
        <v>405</v>
      </c>
      <c r="B408" t="n">
        <v>0</v>
      </c>
      <c r="C408" t="n">
        <v>0</v>
      </c>
    </row>
    <row r="409" spans="1:3">
      <c r="A409" t="n">
        <v>406</v>
      </c>
      <c r="B409" t="n">
        <v>0</v>
      </c>
      <c r="C409" t="n">
        <v>0</v>
      </c>
    </row>
    <row r="410" spans="1:3">
      <c r="A410" t="n">
        <v>407</v>
      </c>
      <c r="B410" t="n">
        <v>0</v>
      </c>
      <c r="C410" t="n">
        <v>0</v>
      </c>
    </row>
    <row r="411" spans="1:3">
      <c r="A411" t="n">
        <v>408</v>
      </c>
      <c r="B411" t="n">
        <v>0</v>
      </c>
      <c r="C411" t="n">
        <v>0</v>
      </c>
    </row>
    <row r="412" spans="1:3">
      <c r="A412" t="n">
        <v>409</v>
      </c>
      <c r="B412" t="n">
        <v>0</v>
      </c>
      <c r="C412" t="n">
        <v>0</v>
      </c>
    </row>
    <row r="413" spans="1:3">
      <c r="A413" t="n">
        <v>410</v>
      </c>
      <c r="B413" t="n">
        <v>0</v>
      </c>
      <c r="C413" t="n">
        <v>0</v>
      </c>
    </row>
    <row r="414" spans="1:3">
      <c r="A414" t="n">
        <v>411</v>
      </c>
      <c r="B414" t="n">
        <v>0</v>
      </c>
      <c r="C414" t="n">
        <v>0</v>
      </c>
    </row>
    <row r="415" spans="1:3">
      <c r="A415" t="n">
        <v>412</v>
      </c>
      <c r="B415" t="n">
        <v>0</v>
      </c>
      <c r="C415" t="n">
        <v>0</v>
      </c>
    </row>
    <row r="416" spans="1:3">
      <c r="A416" t="n">
        <v>413</v>
      </c>
      <c r="B416" t="n">
        <v>0</v>
      </c>
      <c r="C416" t="n">
        <v>0</v>
      </c>
    </row>
    <row r="417" spans="1:3">
      <c r="A417" t="n">
        <v>414</v>
      </c>
      <c r="B417" t="n">
        <v>0</v>
      </c>
      <c r="C417" t="n">
        <v>0</v>
      </c>
    </row>
    <row r="418" spans="1:3">
      <c r="A418" t="n">
        <v>415</v>
      </c>
      <c r="B418" t="n">
        <v>0</v>
      </c>
      <c r="C418" t="n">
        <v>0</v>
      </c>
    </row>
    <row r="419" spans="1:3">
      <c r="A419" t="n">
        <v>416</v>
      </c>
      <c r="B419" t="n">
        <v>0</v>
      </c>
      <c r="C419" t="n">
        <v>0</v>
      </c>
    </row>
    <row r="420" spans="1:3">
      <c r="A420" t="n">
        <v>417</v>
      </c>
      <c r="B420" t="n">
        <v>0</v>
      </c>
      <c r="C420" t="n">
        <v>0</v>
      </c>
    </row>
    <row r="421" spans="1:3">
      <c r="A421" t="n">
        <v>418</v>
      </c>
      <c r="B421" t="n">
        <v>0</v>
      </c>
      <c r="C421" t="n">
        <v>0</v>
      </c>
    </row>
    <row r="422" spans="1:3">
      <c r="A422" t="n">
        <v>419</v>
      </c>
      <c r="B422" t="n">
        <v>0</v>
      </c>
      <c r="C422" t="n">
        <v>0</v>
      </c>
    </row>
    <row r="423" spans="1:3">
      <c r="A423" t="n">
        <v>420</v>
      </c>
      <c r="B423" t="n">
        <v>0</v>
      </c>
      <c r="C423" t="n">
        <v>0</v>
      </c>
    </row>
    <row r="424" spans="1:3">
      <c r="A424" t="n">
        <v>421</v>
      </c>
      <c r="B424" t="n">
        <v>0</v>
      </c>
      <c r="C424" t="n">
        <v>0</v>
      </c>
    </row>
    <row r="425" spans="1:3">
      <c r="A425" t="n">
        <v>422</v>
      </c>
      <c r="B425" t="n">
        <v>0</v>
      </c>
      <c r="C425" t="n">
        <v>0</v>
      </c>
    </row>
    <row r="426" spans="1:3">
      <c r="A426" t="n">
        <v>423</v>
      </c>
      <c r="B426" t="n">
        <v>0</v>
      </c>
      <c r="C426" t="n">
        <v>0</v>
      </c>
    </row>
    <row r="427" spans="1:3">
      <c r="A427" t="n">
        <v>424</v>
      </c>
      <c r="B427" t="n">
        <v>0</v>
      </c>
      <c r="C427" t="n">
        <v>0</v>
      </c>
    </row>
    <row r="428" spans="1:3">
      <c r="A428" t="n">
        <v>425</v>
      </c>
      <c r="B428" t="n">
        <v>0</v>
      </c>
      <c r="C428" t="n">
        <v>0</v>
      </c>
    </row>
    <row r="429" spans="1:3">
      <c r="A429" t="n">
        <v>426</v>
      </c>
      <c r="B429" t="n">
        <v>0</v>
      </c>
      <c r="C429" t="n">
        <v>0</v>
      </c>
    </row>
    <row r="430" spans="1:3">
      <c r="A430" t="n">
        <v>427</v>
      </c>
      <c r="B430" t="n">
        <v>0</v>
      </c>
      <c r="C430" t="n">
        <v>0</v>
      </c>
    </row>
    <row r="431" spans="1:3">
      <c r="A431" t="n">
        <v>428</v>
      </c>
      <c r="B431" t="n">
        <v>0</v>
      </c>
      <c r="C431" t="n">
        <v>0</v>
      </c>
    </row>
    <row r="432" spans="1:3">
      <c r="A432" t="n">
        <v>429</v>
      </c>
      <c r="B432" t="n">
        <v>0</v>
      </c>
      <c r="C432" t="n">
        <v>0</v>
      </c>
    </row>
    <row r="433" spans="1:3">
      <c r="A433" t="n">
        <v>430</v>
      </c>
      <c r="B433" t="n">
        <v>0</v>
      </c>
      <c r="C433" t="n">
        <v>0</v>
      </c>
    </row>
    <row r="434" spans="1:3">
      <c r="A434" t="n">
        <v>431</v>
      </c>
      <c r="B434" t="n">
        <v>0</v>
      </c>
      <c r="C434" t="n">
        <v>0</v>
      </c>
    </row>
    <row r="435" spans="1:3">
      <c r="A435" t="n">
        <v>432</v>
      </c>
      <c r="B435" t="n">
        <v>0</v>
      </c>
      <c r="C435" t="n">
        <v>0</v>
      </c>
    </row>
    <row r="436" spans="1:3">
      <c r="A436" t="n">
        <v>433</v>
      </c>
      <c r="B436" t="n">
        <v>0</v>
      </c>
      <c r="C436" t="n">
        <v>0</v>
      </c>
    </row>
    <row r="437" spans="1:3">
      <c r="A437" t="n">
        <v>434</v>
      </c>
      <c r="B437" t="n">
        <v>0</v>
      </c>
      <c r="C437" t="n">
        <v>0</v>
      </c>
    </row>
    <row r="438" spans="1:3">
      <c r="A438" t="n">
        <v>435</v>
      </c>
      <c r="B438" t="n">
        <v>0</v>
      </c>
      <c r="C438" t="n">
        <v>0</v>
      </c>
    </row>
    <row r="439" spans="1:3">
      <c r="A439" t="n">
        <v>436</v>
      </c>
      <c r="B439" t="n">
        <v>0</v>
      </c>
      <c r="C439" t="n">
        <v>0</v>
      </c>
    </row>
    <row r="440" spans="1:3">
      <c r="A440" t="n">
        <v>437</v>
      </c>
      <c r="B440" t="n">
        <v>0</v>
      </c>
      <c r="C440" t="n">
        <v>0</v>
      </c>
    </row>
    <row r="441" spans="1:3">
      <c r="A441" t="n">
        <v>438</v>
      </c>
      <c r="B441" t="n">
        <v>0</v>
      </c>
      <c r="C441" t="n">
        <v>0</v>
      </c>
    </row>
    <row r="442" spans="1:3">
      <c r="A442" t="n">
        <v>439</v>
      </c>
      <c r="B442" t="n">
        <v>0</v>
      </c>
      <c r="C442" t="n">
        <v>0</v>
      </c>
    </row>
    <row r="443" spans="1:3">
      <c r="A443" t="n">
        <v>440</v>
      </c>
      <c r="B443" t="n">
        <v>0</v>
      </c>
      <c r="C443" t="n">
        <v>0</v>
      </c>
    </row>
    <row r="444" spans="1:3">
      <c r="A444" t="n">
        <v>441</v>
      </c>
      <c r="B444" t="n">
        <v>0</v>
      </c>
      <c r="C444" t="n">
        <v>0</v>
      </c>
    </row>
    <row r="445" spans="1:3">
      <c r="A445" t="n">
        <v>442</v>
      </c>
      <c r="B445" t="n">
        <v>0</v>
      </c>
      <c r="C445" t="n">
        <v>0</v>
      </c>
    </row>
    <row r="446" spans="1:3">
      <c r="A446" t="n">
        <v>443</v>
      </c>
      <c r="B446" t="n">
        <v>0</v>
      </c>
      <c r="C446" t="n">
        <v>0</v>
      </c>
    </row>
    <row r="447" spans="1:3">
      <c r="A447" t="n">
        <v>444</v>
      </c>
      <c r="B447" t="n">
        <v>0</v>
      </c>
      <c r="C447" t="n">
        <v>0</v>
      </c>
    </row>
    <row r="448" spans="1:3">
      <c r="A448" t="n">
        <v>445</v>
      </c>
      <c r="B448" t="n">
        <v>0</v>
      </c>
      <c r="C448" t="n">
        <v>0</v>
      </c>
    </row>
    <row r="449" spans="1:3">
      <c r="A449" t="n">
        <v>446</v>
      </c>
      <c r="B449" t="n">
        <v>0</v>
      </c>
      <c r="C449" t="n">
        <v>0</v>
      </c>
    </row>
    <row r="450" spans="1:3">
      <c r="A450" t="n">
        <v>447</v>
      </c>
      <c r="B450" t="n">
        <v>0</v>
      </c>
      <c r="C450" t="n">
        <v>0</v>
      </c>
    </row>
    <row r="451" spans="1:3">
      <c r="A451" t="n">
        <v>448</v>
      </c>
      <c r="B451" t="n">
        <v>0</v>
      </c>
      <c r="C451" t="n">
        <v>0</v>
      </c>
    </row>
    <row r="452" spans="1:3">
      <c r="A452" t="n">
        <v>449</v>
      </c>
      <c r="B452" t="n">
        <v>0</v>
      </c>
      <c r="C452" t="n">
        <v>0</v>
      </c>
    </row>
    <row r="453" spans="1:3">
      <c r="A453" t="n">
        <v>450</v>
      </c>
      <c r="B453" t="n">
        <v>0</v>
      </c>
      <c r="C453" t="n">
        <v>0</v>
      </c>
    </row>
    <row r="454" spans="1:3">
      <c r="A454" t="n">
        <v>451</v>
      </c>
      <c r="B454" t="n">
        <v>0</v>
      </c>
      <c r="C454" t="n">
        <v>0</v>
      </c>
    </row>
    <row r="455" spans="1:3">
      <c r="A455" t="n">
        <v>452</v>
      </c>
      <c r="B455" t="n">
        <v>0</v>
      </c>
      <c r="C455" t="n">
        <v>0</v>
      </c>
    </row>
    <row r="456" spans="1:3">
      <c r="A456" t="n">
        <v>453</v>
      </c>
      <c r="B456" t="n">
        <v>0</v>
      </c>
      <c r="C456" t="n">
        <v>0</v>
      </c>
    </row>
    <row r="457" spans="1:3">
      <c r="A457" t="n">
        <v>454</v>
      </c>
      <c r="B457" t="n">
        <v>0</v>
      </c>
      <c r="C457" t="n">
        <v>0</v>
      </c>
    </row>
    <row r="458" spans="1:3">
      <c r="A458" t="n">
        <v>455</v>
      </c>
      <c r="B458" t="n">
        <v>0</v>
      </c>
      <c r="C458" t="n">
        <v>0</v>
      </c>
    </row>
    <row r="459" spans="1:3">
      <c r="A459" t="n">
        <v>456</v>
      </c>
      <c r="B459" t="n">
        <v>0</v>
      </c>
      <c r="C459" t="n">
        <v>0</v>
      </c>
    </row>
    <row r="460" spans="1:3">
      <c r="A460" t="n">
        <v>457</v>
      </c>
      <c r="B460" t="n">
        <v>0</v>
      </c>
      <c r="C460" t="n">
        <v>0</v>
      </c>
    </row>
    <row r="461" spans="1:3">
      <c r="A461" t="n">
        <v>458</v>
      </c>
      <c r="B461" t="n">
        <v>0</v>
      </c>
      <c r="C461" t="n">
        <v>0</v>
      </c>
    </row>
    <row r="462" spans="1:3">
      <c r="A462" t="n">
        <v>459</v>
      </c>
      <c r="B462" t="n">
        <v>0</v>
      </c>
      <c r="C462" t="n">
        <v>0</v>
      </c>
    </row>
    <row r="463" spans="1:3">
      <c r="A463" t="n">
        <v>460</v>
      </c>
      <c r="B463" t="n">
        <v>0</v>
      </c>
      <c r="C463" t="n">
        <v>0</v>
      </c>
    </row>
    <row r="464" spans="1:3">
      <c r="A464" t="n">
        <v>461</v>
      </c>
      <c r="B464" t="n">
        <v>0</v>
      </c>
      <c r="C464" t="n">
        <v>0</v>
      </c>
    </row>
    <row r="465" spans="1:3">
      <c r="A465" t="n">
        <v>462</v>
      </c>
      <c r="B465" t="n">
        <v>0</v>
      </c>
      <c r="C465" t="n">
        <v>0</v>
      </c>
    </row>
    <row r="466" spans="1:3">
      <c r="A466" t="n">
        <v>463</v>
      </c>
      <c r="B466" t="n">
        <v>0</v>
      </c>
      <c r="C466" t="n">
        <v>0</v>
      </c>
    </row>
    <row r="467" spans="1:3">
      <c r="A467" t="n">
        <v>464</v>
      </c>
      <c r="B467" t="n">
        <v>0</v>
      </c>
      <c r="C467" t="n">
        <v>0</v>
      </c>
    </row>
    <row r="468" spans="1:3">
      <c r="A468" t="n">
        <v>465</v>
      </c>
      <c r="B468" t="n">
        <v>0</v>
      </c>
      <c r="C468" t="n">
        <v>0</v>
      </c>
    </row>
    <row r="469" spans="1:3">
      <c r="A469" t="n">
        <v>466</v>
      </c>
      <c r="B469" t="n">
        <v>0</v>
      </c>
      <c r="C469" t="n">
        <v>0</v>
      </c>
    </row>
    <row r="470" spans="1:3">
      <c r="A470" t="n">
        <v>467</v>
      </c>
      <c r="B470" t="n">
        <v>0</v>
      </c>
      <c r="C470" t="n">
        <v>0</v>
      </c>
    </row>
    <row r="471" spans="1:3">
      <c r="A471" t="n">
        <v>468</v>
      </c>
      <c r="B471" t="n">
        <v>0</v>
      </c>
      <c r="C471" t="n">
        <v>0</v>
      </c>
    </row>
    <row r="472" spans="1:3">
      <c r="A472" t="n">
        <v>469</v>
      </c>
      <c r="B472" t="n">
        <v>0</v>
      </c>
      <c r="C472" t="n">
        <v>0</v>
      </c>
    </row>
    <row r="473" spans="1:3">
      <c r="A473" t="n">
        <v>470</v>
      </c>
      <c r="B473" t="n">
        <v>0</v>
      </c>
      <c r="C473" t="n">
        <v>0</v>
      </c>
    </row>
    <row r="474" spans="1:3">
      <c r="A474" t="n">
        <v>471</v>
      </c>
      <c r="B474" t="n">
        <v>0</v>
      </c>
      <c r="C474" t="n">
        <v>0</v>
      </c>
    </row>
    <row r="475" spans="1:3">
      <c r="A475" t="n">
        <v>472</v>
      </c>
      <c r="B475" t="n">
        <v>0</v>
      </c>
      <c r="C475" t="n">
        <v>0</v>
      </c>
    </row>
    <row r="476" spans="1:3">
      <c r="A476" t="n">
        <v>473</v>
      </c>
      <c r="B476" t="n">
        <v>0</v>
      </c>
      <c r="C476" t="n">
        <v>0</v>
      </c>
    </row>
    <row r="477" spans="1:3">
      <c r="A477" t="n">
        <v>474</v>
      </c>
      <c r="B477" t="n">
        <v>0</v>
      </c>
      <c r="C477" t="n">
        <v>0</v>
      </c>
    </row>
    <row r="478" spans="1:3">
      <c r="A478" t="n">
        <v>475</v>
      </c>
      <c r="B478" t="n">
        <v>0</v>
      </c>
      <c r="C478" t="n">
        <v>0</v>
      </c>
    </row>
    <row r="479" spans="1:3">
      <c r="A479" t="n">
        <v>476</v>
      </c>
      <c r="B479" t="n">
        <v>0</v>
      </c>
      <c r="C479" t="n">
        <v>0</v>
      </c>
    </row>
    <row r="480" spans="1:3">
      <c r="A480" t="n">
        <v>477</v>
      </c>
      <c r="B480" t="n">
        <v>0</v>
      </c>
      <c r="C480" t="n">
        <v>0</v>
      </c>
    </row>
    <row r="481" spans="1:3">
      <c r="A481" t="n">
        <v>478</v>
      </c>
      <c r="B481" t="n">
        <v>0</v>
      </c>
      <c r="C481" t="n">
        <v>0</v>
      </c>
    </row>
    <row r="482" spans="1:3">
      <c r="A482" t="n">
        <v>479</v>
      </c>
      <c r="B482" t="n">
        <v>0</v>
      </c>
      <c r="C482" t="n">
        <v>0</v>
      </c>
    </row>
    <row r="483" spans="1:3">
      <c r="A483" t="n">
        <v>480</v>
      </c>
      <c r="B483" t="n">
        <v>0</v>
      </c>
      <c r="C483" t="n">
        <v>0</v>
      </c>
    </row>
    <row r="484" spans="1:3">
      <c r="A484" t="n">
        <v>481</v>
      </c>
      <c r="B484" t="n">
        <v>0</v>
      </c>
      <c r="C484" t="n">
        <v>0</v>
      </c>
    </row>
    <row r="485" spans="1:3">
      <c r="A485" t="n">
        <v>482</v>
      </c>
      <c r="B485" t="n">
        <v>0</v>
      </c>
      <c r="C485" t="n">
        <v>0</v>
      </c>
    </row>
    <row r="486" spans="1:3">
      <c r="A486" t="n">
        <v>483</v>
      </c>
      <c r="B486" t="n">
        <v>0</v>
      </c>
      <c r="C486" t="n">
        <v>0</v>
      </c>
    </row>
    <row r="487" spans="1:3">
      <c r="A487" t="n">
        <v>484</v>
      </c>
      <c r="B487" t="n">
        <v>0</v>
      </c>
      <c r="C487" t="n">
        <v>0</v>
      </c>
    </row>
    <row r="488" spans="1:3">
      <c r="A488" t="n">
        <v>485</v>
      </c>
      <c r="B488" t="n">
        <v>0</v>
      </c>
      <c r="C488" t="n">
        <v>0</v>
      </c>
    </row>
    <row r="489" spans="1:3">
      <c r="A489" t="n">
        <v>486</v>
      </c>
      <c r="B489" t="n">
        <v>0</v>
      </c>
      <c r="C489" t="n">
        <v>0</v>
      </c>
    </row>
    <row r="490" spans="1:3">
      <c r="A490" t="n">
        <v>487</v>
      </c>
      <c r="B490" t="n">
        <v>0</v>
      </c>
      <c r="C490" t="n">
        <v>0</v>
      </c>
    </row>
    <row r="491" spans="1:3">
      <c r="A491" t="n">
        <v>488</v>
      </c>
      <c r="B491" t="n">
        <v>0</v>
      </c>
      <c r="C491" t="n">
        <v>0</v>
      </c>
    </row>
    <row r="492" spans="1:3">
      <c r="A492" t="n">
        <v>489</v>
      </c>
      <c r="B492" t="n">
        <v>0</v>
      </c>
      <c r="C492" t="n">
        <v>0</v>
      </c>
    </row>
    <row r="493" spans="1:3">
      <c r="A493" t="n">
        <v>490</v>
      </c>
      <c r="B493" t="n">
        <v>0</v>
      </c>
      <c r="C493" t="n">
        <v>0</v>
      </c>
    </row>
    <row r="494" spans="1:3">
      <c r="A494" t="n">
        <v>491</v>
      </c>
      <c r="B494" t="n">
        <v>0</v>
      </c>
      <c r="C494" t="n">
        <v>0</v>
      </c>
    </row>
    <row r="495" spans="1:3">
      <c r="A495" t="n">
        <v>492</v>
      </c>
      <c r="B495" t="n">
        <v>0</v>
      </c>
      <c r="C495" t="n">
        <v>0</v>
      </c>
    </row>
    <row r="496" spans="1:3">
      <c r="A496" t="n">
        <v>493</v>
      </c>
      <c r="B496" t="n">
        <v>0</v>
      </c>
      <c r="C496" t="n">
        <v>0</v>
      </c>
    </row>
    <row r="497" spans="1:3">
      <c r="A497" t="n">
        <v>494</v>
      </c>
      <c r="B497" t="n">
        <v>0</v>
      </c>
      <c r="C497" t="n">
        <v>0</v>
      </c>
    </row>
    <row r="498" spans="1:3">
      <c r="A498" t="n">
        <v>495</v>
      </c>
      <c r="B498" t="n">
        <v>0</v>
      </c>
      <c r="C498" t="n">
        <v>0</v>
      </c>
    </row>
    <row r="499" spans="1:3">
      <c r="A499" t="n">
        <v>496</v>
      </c>
      <c r="B499" t="n">
        <v>0</v>
      </c>
      <c r="C499" t="n">
        <v>0</v>
      </c>
    </row>
    <row r="500" spans="1:3">
      <c r="A500" t="n">
        <v>497</v>
      </c>
      <c r="B500" t="n">
        <v>0</v>
      </c>
      <c r="C500" t="n">
        <v>0</v>
      </c>
    </row>
    <row r="501" spans="1:3">
      <c r="A501" t="n">
        <v>498</v>
      </c>
      <c r="B501" t="n">
        <v>0</v>
      </c>
      <c r="C501" t="n">
        <v>0</v>
      </c>
    </row>
    <row r="502" spans="1:3">
      <c r="A502" t="n">
        <v>499</v>
      </c>
      <c r="B502" t="n">
        <v>0</v>
      </c>
      <c r="C502" t="n">
        <v>0</v>
      </c>
    </row>
    <row r="503" spans="1:3">
      <c r="A503" t="n">
        <v>500</v>
      </c>
      <c r="B503" t="n">
        <v>0</v>
      </c>
      <c r="C503" t="n">
        <v>0</v>
      </c>
    </row>
    <row r="504" spans="1:3">
      <c r="A504" t="n">
        <v>501</v>
      </c>
      <c r="B504" t="n">
        <v>0</v>
      </c>
      <c r="C504" t="n">
        <v>0</v>
      </c>
    </row>
    <row r="505" spans="1:3">
      <c r="A505" t="n">
        <v>502</v>
      </c>
      <c r="B505" t="n">
        <v>0</v>
      </c>
      <c r="C505" t="n">
        <v>0</v>
      </c>
    </row>
    <row r="506" spans="1:3">
      <c r="A506" t="n">
        <v>503</v>
      </c>
      <c r="B506" t="n">
        <v>0</v>
      </c>
      <c r="C506" t="n">
        <v>0</v>
      </c>
    </row>
    <row r="507" spans="1:3">
      <c r="A507" t="n">
        <v>504</v>
      </c>
      <c r="B507" t="n">
        <v>0</v>
      </c>
      <c r="C507" t="n">
        <v>0</v>
      </c>
    </row>
    <row r="508" spans="1:3">
      <c r="A508" t="n">
        <v>505</v>
      </c>
      <c r="B508" t="n">
        <v>0</v>
      </c>
      <c r="C508" t="n">
        <v>0</v>
      </c>
    </row>
    <row r="509" spans="1:3">
      <c r="A509" t="n">
        <v>506</v>
      </c>
      <c r="B509" t="n">
        <v>0</v>
      </c>
      <c r="C509" t="n">
        <v>0</v>
      </c>
    </row>
    <row r="510" spans="1:3">
      <c r="A510" t="n">
        <v>507</v>
      </c>
      <c r="B510" t="n">
        <v>0</v>
      </c>
      <c r="C510" t="n">
        <v>0</v>
      </c>
    </row>
    <row r="511" spans="1:3">
      <c r="A511" t="n">
        <v>508</v>
      </c>
      <c r="B511" t="n">
        <v>0</v>
      </c>
      <c r="C511" t="n">
        <v>0</v>
      </c>
    </row>
    <row r="512" spans="1:3">
      <c r="A512" t="n">
        <v>509</v>
      </c>
      <c r="B512" t="n">
        <v>0</v>
      </c>
      <c r="C512" t="n">
        <v>0</v>
      </c>
    </row>
    <row r="513" spans="1:3">
      <c r="A513" t="n">
        <v>510</v>
      </c>
      <c r="B513" t="n">
        <v>0</v>
      </c>
      <c r="C513" t="n">
        <v>0</v>
      </c>
    </row>
    <row r="514" spans="1:3">
      <c r="A514" t="n">
        <v>511</v>
      </c>
      <c r="B514" t="n">
        <v>0</v>
      </c>
      <c r="C514" t="n">
        <v>0</v>
      </c>
    </row>
    <row r="515" spans="1:3">
      <c r="A515" t="n">
        <v>512</v>
      </c>
      <c r="B515" t="n">
        <v>0</v>
      </c>
      <c r="C515" t="n">
        <v>0</v>
      </c>
    </row>
    <row r="516" spans="1:3">
      <c r="A516" t="n">
        <v>513</v>
      </c>
      <c r="B516" t="n">
        <v>0</v>
      </c>
      <c r="C516" t="n">
        <v>0</v>
      </c>
    </row>
    <row r="517" spans="1:3">
      <c r="A517" t="n">
        <v>514</v>
      </c>
      <c r="B517" t="n">
        <v>0</v>
      </c>
      <c r="C517" t="n">
        <v>0</v>
      </c>
    </row>
    <row r="518" spans="1:3">
      <c r="A518" t="n">
        <v>515</v>
      </c>
      <c r="B518" t="n">
        <v>0</v>
      </c>
      <c r="C518" t="n">
        <v>0</v>
      </c>
    </row>
    <row r="519" spans="1:3">
      <c r="A519" t="n">
        <v>516</v>
      </c>
      <c r="B519" t="n">
        <v>0</v>
      </c>
      <c r="C519" t="n">
        <v>0</v>
      </c>
    </row>
    <row r="520" spans="1:3">
      <c r="A520" t="n">
        <v>517</v>
      </c>
      <c r="B520" t="n">
        <v>0</v>
      </c>
      <c r="C520" t="n">
        <v>0</v>
      </c>
    </row>
    <row r="521" spans="1:3">
      <c r="A521" t="n">
        <v>518</v>
      </c>
      <c r="B521" t="n">
        <v>0</v>
      </c>
      <c r="C521" t="n">
        <v>0</v>
      </c>
    </row>
    <row r="522" spans="1:3">
      <c r="A522" t="n">
        <v>519</v>
      </c>
      <c r="B522" t="n">
        <v>0</v>
      </c>
      <c r="C522" t="n">
        <v>0</v>
      </c>
    </row>
    <row r="523" spans="1:3">
      <c r="A523" t="n">
        <v>520</v>
      </c>
      <c r="B523" t="n">
        <v>0</v>
      </c>
      <c r="C523" t="n">
        <v>0</v>
      </c>
    </row>
    <row r="524" spans="1:3">
      <c r="A524" t="n">
        <v>521</v>
      </c>
      <c r="B524" t="n">
        <v>0</v>
      </c>
      <c r="C524" t="n">
        <v>0</v>
      </c>
    </row>
    <row r="525" spans="1:3">
      <c r="A525" t="n">
        <v>522</v>
      </c>
      <c r="B525" t="n">
        <v>0</v>
      </c>
      <c r="C525" t="n">
        <v>0</v>
      </c>
    </row>
    <row r="526" spans="1:3">
      <c r="A526" t="n">
        <v>523</v>
      </c>
      <c r="B526" t="n">
        <v>0</v>
      </c>
      <c r="C526" t="n">
        <v>0</v>
      </c>
    </row>
    <row r="527" spans="1:3">
      <c r="A527" t="n">
        <v>524</v>
      </c>
      <c r="B527" t="n">
        <v>0</v>
      </c>
      <c r="C527" t="n">
        <v>0</v>
      </c>
    </row>
    <row r="528" spans="1:3">
      <c r="A528" t="n">
        <v>525</v>
      </c>
      <c r="B528" t="n">
        <v>0</v>
      </c>
      <c r="C528" t="n">
        <v>0</v>
      </c>
    </row>
    <row r="529" spans="1:3">
      <c r="A529" t="n">
        <v>526</v>
      </c>
      <c r="B529" t="n">
        <v>0</v>
      </c>
      <c r="C529" t="n">
        <v>0</v>
      </c>
    </row>
    <row r="530" spans="1:3">
      <c r="A530" t="n">
        <v>527</v>
      </c>
      <c r="B530" t="n">
        <v>0</v>
      </c>
      <c r="C530" t="n">
        <v>0</v>
      </c>
    </row>
    <row r="531" spans="1:3">
      <c r="A531" t="n">
        <v>528</v>
      </c>
      <c r="B531" t="n">
        <v>0</v>
      </c>
      <c r="C531" t="n">
        <v>0</v>
      </c>
    </row>
    <row r="532" spans="1:3">
      <c r="A532" t="n">
        <v>529</v>
      </c>
      <c r="B532" t="n">
        <v>0</v>
      </c>
      <c r="C532" t="n">
        <v>0</v>
      </c>
    </row>
    <row r="533" spans="1:3">
      <c r="A533" t="n">
        <v>530</v>
      </c>
      <c r="B533" t="n">
        <v>0</v>
      </c>
      <c r="C533" t="n">
        <v>0</v>
      </c>
    </row>
    <row r="534" spans="1:3">
      <c r="A534" t="n">
        <v>531</v>
      </c>
      <c r="B534" t="n">
        <v>0</v>
      </c>
      <c r="C534" t="n">
        <v>0</v>
      </c>
    </row>
    <row r="535" spans="1:3">
      <c r="A535" t="n">
        <v>532</v>
      </c>
      <c r="B535" t="n">
        <v>0</v>
      </c>
      <c r="C535" t="n">
        <v>0</v>
      </c>
    </row>
    <row r="536" spans="1:3">
      <c r="A536" t="n">
        <v>533</v>
      </c>
      <c r="B536" t="n">
        <v>0</v>
      </c>
      <c r="C536" t="n">
        <v>0</v>
      </c>
    </row>
    <row r="537" spans="1:3">
      <c r="A537" t="n">
        <v>534</v>
      </c>
      <c r="B537" t="n">
        <v>0</v>
      </c>
      <c r="C537" t="n">
        <v>0</v>
      </c>
    </row>
    <row r="538" spans="1:3">
      <c r="A538" t="n">
        <v>535</v>
      </c>
      <c r="B538" t="n">
        <v>0</v>
      </c>
      <c r="C538" t="n">
        <v>0</v>
      </c>
    </row>
    <row r="539" spans="1:3">
      <c r="A539" t="n">
        <v>536</v>
      </c>
      <c r="B539" t="n">
        <v>0</v>
      </c>
      <c r="C539" t="n">
        <v>0</v>
      </c>
    </row>
    <row r="540" spans="1:3">
      <c r="A540" t="n">
        <v>537</v>
      </c>
      <c r="B540" t="n">
        <v>0</v>
      </c>
      <c r="C540" t="n">
        <v>0</v>
      </c>
    </row>
    <row r="541" spans="1:3">
      <c r="A541" t="n">
        <v>538</v>
      </c>
      <c r="B541" t="n">
        <v>0</v>
      </c>
      <c r="C541" t="n">
        <v>0</v>
      </c>
    </row>
    <row r="542" spans="1:3">
      <c r="A542" t="n">
        <v>539</v>
      </c>
      <c r="B542" t="n">
        <v>0</v>
      </c>
      <c r="C542" t="n">
        <v>0</v>
      </c>
    </row>
    <row r="543" spans="1:3">
      <c r="A543" t="n">
        <v>540</v>
      </c>
      <c r="B543" t="n">
        <v>0</v>
      </c>
      <c r="C543" t="n">
        <v>0</v>
      </c>
    </row>
    <row r="544" spans="1:3">
      <c r="A544" t="n">
        <v>541</v>
      </c>
      <c r="B544" t="n">
        <v>0</v>
      </c>
      <c r="C544" t="n">
        <v>0</v>
      </c>
    </row>
    <row r="545" spans="1:3">
      <c r="A545" t="n">
        <v>542</v>
      </c>
      <c r="B545" t="n">
        <v>0</v>
      </c>
      <c r="C545" t="n">
        <v>0</v>
      </c>
    </row>
    <row r="546" spans="1:3">
      <c r="A546" t="n">
        <v>543</v>
      </c>
      <c r="B546" t="n">
        <v>0</v>
      </c>
      <c r="C546" t="n">
        <v>0</v>
      </c>
    </row>
    <row r="547" spans="1:3">
      <c r="A547" t="n">
        <v>544</v>
      </c>
      <c r="B547" t="n">
        <v>0</v>
      </c>
      <c r="C547" t="n">
        <v>0</v>
      </c>
    </row>
    <row r="548" spans="1:3">
      <c r="A548" t="n">
        <v>545</v>
      </c>
      <c r="B548" t="n">
        <v>0</v>
      </c>
      <c r="C548" t="n">
        <v>0</v>
      </c>
    </row>
    <row r="549" spans="1:3">
      <c r="A549" t="n">
        <v>546</v>
      </c>
      <c r="B549" t="n">
        <v>0</v>
      </c>
      <c r="C549" t="n">
        <v>0</v>
      </c>
    </row>
    <row r="550" spans="1:3">
      <c r="A550" t="n">
        <v>547</v>
      </c>
      <c r="B550" t="n">
        <v>0</v>
      </c>
      <c r="C550" t="n">
        <v>0</v>
      </c>
    </row>
    <row r="551" spans="1:3">
      <c r="A551" t="n">
        <v>548</v>
      </c>
      <c r="B551" t="n">
        <v>0</v>
      </c>
      <c r="C551" t="n">
        <v>0</v>
      </c>
    </row>
    <row r="552" spans="1:3">
      <c r="A552" t="n">
        <v>549</v>
      </c>
      <c r="B552" t="n">
        <v>0</v>
      </c>
      <c r="C552" t="n">
        <v>0</v>
      </c>
    </row>
    <row r="553" spans="1:3">
      <c r="A553" t="n">
        <v>550</v>
      </c>
      <c r="B553" t="n">
        <v>0</v>
      </c>
      <c r="C553" t="n">
        <v>0</v>
      </c>
    </row>
    <row r="554" spans="1:3">
      <c r="A554" t="n">
        <v>551</v>
      </c>
      <c r="B554" t="n">
        <v>0</v>
      </c>
      <c r="C554" t="n">
        <v>0</v>
      </c>
    </row>
    <row r="555" spans="1:3">
      <c r="A555" t="n">
        <v>552</v>
      </c>
      <c r="B555" t="n">
        <v>0</v>
      </c>
      <c r="C555" t="n">
        <v>0</v>
      </c>
    </row>
    <row r="556" spans="1:3">
      <c r="A556" t="n">
        <v>553</v>
      </c>
      <c r="B556" t="n">
        <v>0</v>
      </c>
      <c r="C556" t="n">
        <v>0</v>
      </c>
    </row>
    <row r="557" spans="1:3">
      <c r="A557" t="n">
        <v>554</v>
      </c>
      <c r="B557" t="n">
        <v>0</v>
      </c>
      <c r="C557" t="n">
        <v>0</v>
      </c>
    </row>
    <row r="558" spans="1:3">
      <c r="A558" t="n">
        <v>555</v>
      </c>
      <c r="B558" t="n">
        <v>0</v>
      </c>
      <c r="C558" t="n">
        <v>0</v>
      </c>
    </row>
    <row r="559" spans="1:3">
      <c r="A559" t="n">
        <v>556</v>
      </c>
      <c r="B559" t="n">
        <v>0</v>
      </c>
      <c r="C559" t="n">
        <v>0</v>
      </c>
    </row>
    <row r="560" spans="1:3">
      <c r="A560" t="n">
        <v>557</v>
      </c>
      <c r="B560" t="n">
        <v>0</v>
      </c>
      <c r="C560" t="n">
        <v>0</v>
      </c>
    </row>
    <row r="561" spans="1:3">
      <c r="A561" t="n">
        <v>558</v>
      </c>
      <c r="B561" t="n">
        <v>0</v>
      </c>
      <c r="C561" t="n">
        <v>0</v>
      </c>
    </row>
    <row r="562" spans="1:3">
      <c r="A562" t="n">
        <v>559</v>
      </c>
      <c r="B562" t="n">
        <v>0</v>
      </c>
      <c r="C562" t="n">
        <v>0</v>
      </c>
    </row>
    <row r="563" spans="1:3">
      <c r="A563" t="n">
        <v>560</v>
      </c>
      <c r="B563" t="n">
        <v>0</v>
      </c>
      <c r="C563" t="n">
        <v>0</v>
      </c>
    </row>
    <row r="564" spans="1:3">
      <c r="A564" t="n">
        <v>561</v>
      </c>
      <c r="B564" t="n">
        <v>0</v>
      </c>
      <c r="C564" t="n">
        <v>0</v>
      </c>
    </row>
    <row r="565" spans="1:3">
      <c r="A565" t="n">
        <v>562</v>
      </c>
      <c r="B565" t="n">
        <v>0</v>
      </c>
      <c r="C565" t="n">
        <v>0</v>
      </c>
    </row>
    <row r="566" spans="1:3">
      <c r="A566" t="n">
        <v>563</v>
      </c>
      <c r="B566" t="n">
        <v>0</v>
      </c>
      <c r="C566" t="n">
        <v>0</v>
      </c>
    </row>
    <row r="567" spans="1:3">
      <c r="A567" t="n">
        <v>564</v>
      </c>
      <c r="B567" t="n">
        <v>0</v>
      </c>
      <c r="C567" t="n">
        <v>0</v>
      </c>
    </row>
    <row r="568" spans="1:3">
      <c r="A568" t="n">
        <v>565</v>
      </c>
      <c r="B568" t="n">
        <v>0</v>
      </c>
      <c r="C568" t="n">
        <v>0</v>
      </c>
    </row>
    <row r="569" spans="1:3">
      <c r="A569" t="n">
        <v>566</v>
      </c>
      <c r="B569" t="n">
        <v>0</v>
      </c>
      <c r="C569" t="n">
        <v>0</v>
      </c>
    </row>
    <row r="570" spans="1:3">
      <c r="A570" t="n">
        <v>567</v>
      </c>
      <c r="B570" t="n">
        <v>0</v>
      </c>
      <c r="C570" t="n">
        <v>0</v>
      </c>
    </row>
    <row r="571" spans="1:3">
      <c r="A571" t="n">
        <v>568</v>
      </c>
      <c r="B571" t="n">
        <v>0</v>
      </c>
      <c r="C571" t="n">
        <v>0</v>
      </c>
    </row>
    <row r="572" spans="1:3">
      <c r="A572" t="n">
        <v>569</v>
      </c>
      <c r="B572" t="n">
        <v>0</v>
      </c>
      <c r="C572" t="n">
        <v>0</v>
      </c>
    </row>
    <row r="573" spans="1:3">
      <c r="A573" t="n">
        <v>570</v>
      </c>
      <c r="B573" t="n">
        <v>0</v>
      </c>
      <c r="C573" t="n">
        <v>0</v>
      </c>
    </row>
    <row r="574" spans="1:3">
      <c r="A574" t="n">
        <v>571</v>
      </c>
      <c r="B574" t="n">
        <v>0</v>
      </c>
      <c r="C574" t="n">
        <v>0</v>
      </c>
    </row>
    <row r="575" spans="1:3">
      <c r="A575" t="n">
        <v>572</v>
      </c>
      <c r="B575" t="n">
        <v>0</v>
      </c>
      <c r="C575" t="n">
        <v>0</v>
      </c>
    </row>
    <row r="576" spans="1:3">
      <c r="A576" t="n">
        <v>573</v>
      </c>
      <c r="B576" t="n">
        <v>0</v>
      </c>
      <c r="C576" t="n">
        <v>0</v>
      </c>
    </row>
    <row r="577" spans="1:3">
      <c r="A577" t="n">
        <v>574</v>
      </c>
      <c r="B577" t="n">
        <v>0</v>
      </c>
      <c r="C577" t="n">
        <v>0</v>
      </c>
    </row>
    <row r="578" spans="1:3">
      <c r="A578" t="n">
        <v>575</v>
      </c>
      <c r="B578" t="n">
        <v>0</v>
      </c>
      <c r="C578" t="n">
        <v>0</v>
      </c>
    </row>
    <row r="579" spans="1:3">
      <c r="A579" t="n">
        <v>576</v>
      </c>
      <c r="B579" t="n">
        <v>0</v>
      </c>
      <c r="C579" t="n">
        <v>0</v>
      </c>
    </row>
    <row r="580" spans="1:3">
      <c r="A580" t="n">
        <v>577</v>
      </c>
      <c r="B580" t="n">
        <v>0</v>
      </c>
      <c r="C580" t="n">
        <v>0</v>
      </c>
    </row>
    <row r="581" spans="1:3">
      <c r="A581" t="n">
        <v>578</v>
      </c>
      <c r="B581" t="n">
        <v>0</v>
      </c>
      <c r="C581" t="n">
        <v>0</v>
      </c>
    </row>
    <row r="582" spans="1:3">
      <c r="A582" t="n">
        <v>579</v>
      </c>
      <c r="B582" t="n">
        <v>0</v>
      </c>
      <c r="C582" t="n">
        <v>0</v>
      </c>
    </row>
    <row r="583" spans="1:3">
      <c r="A583" t="n">
        <v>580</v>
      </c>
      <c r="B583" t="n">
        <v>0</v>
      </c>
      <c r="C583" t="n">
        <v>0</v>
      </c>
    </row>
    <row r="584" spans="1:3">
      <c r="A584" t="n">
        <v>581</v>
      </c>
      <c r="B584" t="n">
        <v>0</v>
      </c>
      <c r="C584" t="n">
        <v>0</v>
      </c>
    </row>
    <row r="585" spans="1:3">
      <c r="A585" t="n">
        <v>582</v>
      </c>
      <c r="B585" t="n">
        <v>0</v>
      </c>
      <c r="C585" t="n">
        <v>0</v>
      </c>
    </row>
    <row r="586" spans="1:3">
      <c r="A586" t="n">
        <v>583</v>
      </c>
      <c r="B586" t="n">
        <v>0</v>
      </c>
      <c r="C586" t="n">
        <v>0</v>
      </c>
    </row>
    <row r="587" spans="1:3">
      <c r="A587" t="n">
        <v>584</v>
      </c>
      <c r="B587" t="n">
        <v>0</v>
      </c>
      <c r="C587" t="n">
        <v>0</v>
      </c>
    </row>
    <row r="588" spans="1:3">
      <c r="A588" t="n">
        <v>585</v>
      </c>
      <c r="B588" t="n">
        <v>0</v>
      </c>
      <c r="C588" t="n">
        <v>0</v>
      </c>
    </row>
    <row r="589" spans="1:3">
      <c r="A589" t="n">
        <v>586</v>
      </c>
      <c r="B589" t="n">
        <v>0</v>
      </c>
      <c r="C589" t="n">
        <v>0</v>
      </c>
    </row>
    <row r="590" spans="1:3">
      <c r="A590" t="n">
        <v>587</v>
      </c>
      <c r="B590" t="n">
        <v>0</v>
      </c>
      <c r="C590" t="n">
        <v>0</v>
      </c>
    </row>
    <row r="591" spans="1:3">
      <c r="A591" t="n">
        <v>588</v>
      </c>
      <c r="B591" t="n">
        <v>0</v>
      </c>
      <c r="C591" t="n">
        <v>0</v>
      </c>
    </row>
    <row r="592" spans="1:3">
      <c r="A592" t="n">
        <v>589</v>
      </c>
      <c r="B592" t="n">
        <v>0</v>
      </c>
      <c r="C592" t="n">
        <v>0</v>
      </c>
    </row>
    <row r="593" spans="1:3">
      <c r="A593" t="n">
        <v>590</v>
      </c>
      <c r="B593" t="n">
        <v>0</v>
      </c>
      <c r="C593" t="n">
        <v>0</v>
      </c>
    </row>
    <row r="594" spans="1:3">
      <c r="A594" t="n">
        <v>591</v>
      </c>
      <c r="B594" t="n">
        <v>0</v>
      </c>
      <c r="C594" t="n">
        <v>0</v>
      </c>
    </row>
    <row r="595" spans="1:3">
      <c r="A595" t="n">
        <v>592</v>
      </c>
      <c r="B595" t="n">
        <v>0</v>
      </c>
      <c r="C595" t="n">
        <v>0</v>
      </c>
    </row>
    <row r="596" spans="1:3">
      <c r="A596" t="n">
        <v>593</v>
      </c>
      <c r="B596" t="n">
        <v>0</v>
      </c>
      <c r="C596" t="n">
        <v>0</v>
      </c>
    </row>
    <row r="597" spans="1:3">
      <c r="A597" t="n">
        <v>594</v>
      </c>
      <c r="B597" t="n">
        <v>0</v>
      </c>
      <c r="C597" t="n">
        <v>0</v>
      </c>
    </row>
    <row r="598" spans="1:3">
      <c r="A598" t="n">
        <v>595</v>
      </c>
      <c r="B598" t="n">
        <v>0</v>
      </c>
      <c r="C598" t="n">
        <v>0</v>
      </c>
    </row>
    <row r="599" spans="1:3">
      <c r="A599" t="n">
        <v>596</v>
      </c>
      <c r="B599" t="n">
        <v>0</v>
      </c>
      <c r="C599" t="n">
        <v>0</v>
      </c>
    </row>
    <row r="600" spans="1:3">
      <c r="A600" t="n">
        <v>597</v>
      </c>
      <c r="B600" t="n">
        <v>0</v>
      </c>
      <c r="C600" t="n">
        <v>0</v>
      </c>
    </row>
    <row r="601" spans="1:3">
      <c r="A601" t="n">
        <v>598</v>
      </c>
      <c r="B601" t="n">
        <v>0</v>
      </c>
      <c r="C601" t="n">
        <v>0</v>
      </c>
    </row>
    <row r="602" spans="1:3">
      <c r="A602" t="n">
        <v>599</v>
      </c>
      <c r="B602" t="n">
        <v>0</v>
      </c>
      <c r="C602" t="n">
        <v>0</v>
      </c>
    </row>
    <row r="603" spans="1:3">
      <c r="A603" t="n">
        <v>600</v>
      </c>
      <c r="B603" t="n">
        <v>0</v>
      </c>
      <c r="C603" t="n">
        <v>0</v>
      </c>
    </row>
    <row r="604" spans="1:3">
      <c r="A604" t="n">
        <v>601</v>
      </c>
      <c r="B604" t="n">
        <v>0</v>
      </c>
      <c r="C604" t="n">
        <v>0</v>
      </c>
    </row>
    <row r="605" spans="1:3">
      <c r="A605" t="n">
        <v>602</v>
      </c>
      <c r="B605" t="n">
        <v>0</v>
      </c>
      <c r="C605" t="n">
        <v>0</v>
      </c>
    </row>
    <row r="606" spans="1:3">
      <c r="A606" t="n">
        <v>603</v>
      </c>
      <c r="B606" t="n">
        <v>0</v>
      </c>
      <c r="C606" t="n">
        <v>0</v>
      </c>
    </row>
    <row r="607" spans="1:3">
      <c r="A607" t="n">
        <v>604</v>
      </c>
      <c r="B607" t="n">
        <v>0</v>
      </c>
      <c r="C607" t="n">
        <v>0</v>
      </c>
    </row>
    <row r="608" spans="1:3">
      <c r="A608" t="n">
        <v>605</v>
      </c>
      <c r="B608" t="n">
        <v>0</v>
      </c>
      <c r="C608" t="n">
        <v>0</v>
      </c>
    </row>
    <row r="609" spans="1:3">
      <c r="A609" t="n">
        <v>606</v>
      </c>
      <c r="B609" t="n">
        <v>0</v>
      </c>
      <c r="C609" t="n">
        <v>0</v>
      </c>
    </row>
    <row r="610" spans="1:3">
      <c r="A610" t="n">
        <v>607</v>
      </c>
      <c r="B610" t="n">
        <v>0</v>
      </c>
      <c r="C610" t="n">
        <v>0</v>
      </c>
    </row>
    <row r="611" spans="1:3">
      <c r="A611" t="n">
        <v>608</v>
      </c>
      <c r="B611" t="n">
        <v>0</v>
      </c>
      <c r="C611" t="n">
        <v>0</v>
      </c>
    </row>
    <row r="612" spans="1:3">
      <c r="A612" t="n">
        <v>609</v>
      </c>
      <c r="B612" t="n">
        <v>0</v>
      </c>
      <c r="C612" t="n">
        <v>0</v>
      </c>
    </row>
    <row r="613" spans="1:3">
      <c r="A613" t="n">
        <v>610</v>
      </c>
      <c r="B613" t="n">
        <v>0</v>
      </c>
      <c r="C613" t="n">
        <v>0</v>
      </c>
    </row>
    <row r="614" spans="1:3">
      <c r="A614" t="n">
        <v>611</v>
      </c>
      <c r="B614" t="n">
        <v>0</v>
      </c>
      <c r="C614" t="n">
        <v>0</v>
      </c>
    </row>
    <row r="615" spans="1:3">
      <c r="A615" t="n">
        <v>612</v>
      </c>
      <c r="B615" t="n">
        <v>0</v>
      </c>
      <c r="C615" t="n">
        <v>0</v>
      </c>
    </row>
    <row r="616" spans="1:3">
      <c r="A616" t="n">
        <v>613</v>
      </c>
      <c r="B616" t="n">
        <v>0</v>
      </c>
      <c r="C616" t="n">
        <v>0</v>
      </c>
    </row>
    <row r="617" spans="1:3">
      <c r="A617" t="n">
        <v>614</v>
      </c>
      <c r="B617" t="n">
        <v>0</v>
      </c>
      <c r="C617" t="n">
        <v>0</v>
      </c>
    </row>
    <row r="618" spans="1:3">
      <c r="A618" t="n">
        <v>615</v>
      </c>
      <c r="B618" t="n">
        <v>0</v>
      </c>
      <c r="C618" t="n">
        <v>0</v>
      </c>
    </row>
    <row r="619" spans="1:3">
      <c r="A619" t="n">
        <v>616</v>
      </c>
      <c r="B619" t="n">
        <v>0</v>
      </c>
      <c r="C619" t="n">
        <v>0</v>
      </c>
    </row>
    <row r="620" spans="1:3">
      <c r="A620" t="n">
        <v>617</v>
      </c>
      <c r="B620" t="n">
        <v>0</v>
      </c>
      <c r="C620" t="n">
        <v>0</v>
      </c>
    </row>
    <row r="621" spans="1:3">
      <c r="A621" t="n">
        <v>618</v>
      </c>
      <c r="B621" t="n">
        <v>0</v>
      </c>
      <c r="C621" t="n">
        <v>0</v>
      </c>
    </row>
    <row r="622" spans="1:3">
      <c r="A622" t="n">
        <v>619</v>
      </c>
      <c r="B622" t="n">
        <v>0</v>
      </c>
      <c r="C622" t="n">
        <v>0</v>
      </c>
    </row>
    <row r="623" spans="1:3">
      <c r="A623" t="n">
        <v>620</v>
      </c>
      <c r="B623" t="n">
        <v>0</v>
      </c>
      <c r="C623" t="n">
        <v>0</v>
      </c>
    </row>
    <row r="624" spans="1:3">
      <c r="A624" t="n">
        <v>621</v>
      </c>
      <c r="B624" t="n">
        <v>0</v>
      </c>
      <c r="C624" t="n">
        <v>0</v>
      </c>
    </row>
    <row r="625" spans="1:3">
      <c r="A625" t="n">
        <v>622</v>
      </c>
      <c r="B625" t="n">
        <v>0</v>
      </c>
      <c r="C625" t="n">
        <v>0</v>
      </c>
    </row>
    <row r="626" spans="1:3">
      <c r="A626" t="n">
        <v>623</v>
      </c>
      <c r="B626" t="n">
        <v>0</v>
      </c>
      <c r="C626" t="n">
        <v>0</v>
      </c>
    </row>
    <row r="627" spans="1:3">
      <c r="A627" t="n">
        <v>624</v>
      </c>
      <c r="B627" t="n">
        <v>0</v>
      </c>
      <c r="C627" t="n">
        <v>0</v>
      </c>
    </row>
    <row r="628" spans="1:3">
      <c r="A628" t="n">
        <v>625</v>
      </c>
      <c r="B628" t="n">
        <v>0</v>
      </c>
      <c r="C628" t="n">
        <v>0</v>
      </c>
    </row>
    <row r="629" spans="1:3">
      <c r="A629" t="n">
        <v>626</v>
      </c>
      <c r="B629" t="n">
        <v>0</v>
      </c>
      <c r="C629" t="n">
        <v>0</v>
      </c>
    </row>
    <row r="630" spans="1:3">
      <c r="A630" t="n">
        <v>627</v>
      </c>
      <c r="B630" t="n">
        <v>0</v>
      </c>
      <c r="C630" t="n">
        <v>0</v>
      </c>
    </row>
    <row r="631" spans="1:3">
      <c r="A631" t="n">
        <v>628</v>
      </c>
      <c r="B631" t="n">
        <v>0</v>
      </c>
      <c r="C631" t="n">
        <v>0</v>
      </c>
    </row>
    <row r="632" spans="1:3">
      <c r="A632" t="n">
        <v>629</v>
      </c>
      <c r="B632" t="n">
        <v>0</v>
      </c>
      <c r="C632" t="n">
        <v>0</v>
      </c>
    </row>
    <row r="633" spans="1:3">
      <c r="A633" t="n">
        <v>630</v>
      </c>
      <c r="B633" t="n">
        <v>0</v>
      </c>
      <c r="C633" t="n">
        <v>0</v>
      </c>
    </row>
    <row r="634" spans="1:3">
      <c r="A634" t="n">
        <v>631</v>
      </c>
      <c r="B634" t="n">
        <v>0</v>
      </c>
      <c r="C634" t="n">
        <v>0</v>
      </c>
    </row>
    <row r="635" spans="1:3">
      <c r="A635" t="n">
        <v>632</v>
      </c>
      <c r="B635" t="n">
        <v>0</v>
      </c>
      <c r="C635" t="n">
        <v>0</v>
      </c>
    </row>
    <row r="636" spans="1:3">
      <c r="A636" t="n">
        <v>633</v>
      </c>
      <c r="B636" t="n">
        <v>0</v>
      </c>
      <c r="C636" t="n">
        <v>0</v>
      </c>
    </row>
    <row r="637" spans="1:3">
      <c r="A637" t="n">
        <v>634</v>
      </c>
      <c r="B637" t="n">
        <v>0</v>
      </c>
      <c r="C637" t="n">
        <v>0</v>
      </c>
    </row>
    <row r="638" spans="1:3">
      <c r="A638" t="n">
        <v>635</v>
      </c>
      <c r="B638" t="n">
        <v>0</v>
      </c>
      <c r="C638" t="n">
        <v>0</v>
      </c>
    </row>
    <row r="639" spans="1:3">
      <c r="A639" t="n">
        <v>636</v>
      </c>
      <c r="B639" t="n">
        <v>0</v>
      </c>
      <c r="C639" t="n">
        <v>0</v>
      </c>
    </row>
    <row r="640" spans="1:3">
      <c r="A640" t="n">
        <v>637</v>
      </c>
      <c r="B640" t="n">
        <v>0</v>
      </c>
      <c r="C640" t="n">
        <v>0</v>
      </c>
    </row>
    <row r="641" spans="1:3">
      <c r="A641" t="n">
        <v>638</v>
      </c>
      <c r="B641" t="n">
        <v>0</v>
      </c>
      <c r="C641" t="n">
        <v>0</v>
      </c>
    </row>
    <row r="642" spans="1:3">
      <c r="A642" t="n">
        <v>639</v>
      </c>
      <c r="B642" t="n">
        <v>0</v>
      </c>
      <c r="C642" t="n">
        <v>0</v>
      </c>
    </row>
    <row r="643" spans="1:3">
      <c r="A643" t="n">
        <v>640</v>
      </c>
      <c r="B643" t="n">
        <v>0</v>
      </c>
      <c r="C643" t="n">
        <v>0</v>
      </c>
    </row>
    <row r="644" spans="1:3">
      <c r="A644" t="n">
        <v>641</v>
      </c>
      <c r="B644" t="n">
        <v>0</v>
      </c>
      <c r="C644" t="n">
        <v>0</v>
      </c>
    </row>
    <row r="645" spans="1:3">
      <c r="A645" t="n">
        <v>642</v>
      </c>
      <c r="B645" t="n">
        <v>0</v>
      </c>
      <c r="C645" t="n">
        <v>0</v>
      </c>
    </row>
    <row r="646" spans="1:3">
      <c r="A646" t="n">
        <v>643</v>
      </c>
      <c r="B646" t="n">
        <v>0</v>
      </c>
      <c r="C646" t="n">
        <v>0</v>
      </c>
    </row>
    <row r="647" spans="1:3">
      <c r="A647" t="n">
        <v>644</v>
      </c>
      <c r="B647" t="n">
        <v>0</v>
      </c>
      <c r="C647" t="n">
        <v>0</v>
      </c>
    </row>
    <row r="648" spans="1:3">
      <c r="A648" t="n">
        <v>645</v>
      </c>
      <c r="B648" t="n">
        <v>0</v>
      </c>
      <c r="C648" t="n">
        <v>0</v>
      </c>
    </row>
    <row r="649" spans="1:3">
      <c r="A649" t="n">
        <v>646</v>
      </c>
      <c r="B649" t="n">
        <v>0</v>
      </c>
      <c r="C649" t="n">
        <v>0</v>
      </c>
    </row>
    <row r="650" spans="1:3">
      <c r="A650" t="n">
        <v>647</v>
      </c>
      <c r="B650" t="n">
        <v>0</v>
      </c>
      <c r="C650" t="n">
        <v>0</v>
      </c>
    </row>
    <row r="651" spans="1:3">
      <c r="A651" t="n">
        <v>648</v>
      </c>
      <c r="B651" t="n">
        <v>0</v>
      </c>
      <c r="C651" t="n">
        <v>0</v>
      </c>
    </row>
    <row r="652" spans="1:3">
      <c r="A652" t="n">
        <v>649</v>
      </c>
      <c r="B652" t="n">
        <v>0</v>
      </c>
      <c r="C652" t="n">
        <v>0</v>
      </c>
    </row>
    <row r="653" spans="1:3">
      <c r="A653" t="n">
        <v>650</v>
      </c>
      <c r="B653" t="n">
        <v>0</v>
      </c>
      <c r="C653" t="n">
        <v>0</v>
      </c>
    </row>
    <row r="654" spans="1:3">
      <c r="A654" t="n">
        <v>651</v>
      </c>
      <c r="B654" t="n">
        <v>0</v>
      </c>
      <c r="C654" t="n">
        <v>0</v>
      </c>
    </row>
    <row r="655" spans="1:3">
      <c r="A655" t="n">
        <v>652</v>
      </c>
      <c r="B655" t="n">
        <v>0</v>
      </c>
      <c r="C655" t="n">
        <v>0</v>
      </c>
    </row>
    <row r="656" spans="1:3">
      <c r="A656" t="n">
        <v>653</v>
      </c>
      <c r="B656" t="n">
        <v>0</v>
      </c>
      <c r="C656" t="n">
        <v>0</v>
      </c>
    </row>
    <row r="657" spans="1:3">
      <c r="A657" t="n">
        <v>654</v>
      </c>
      <c r="B657" t="n">
        <v>0</v>
      </c>
      <c r="C657" t="n">
        <v>0</v>
      </c>
    </row>
    <row r="658" spans="1:3">
      <c r="A658" t="n">
        <v>655</v>
      </c>
      <c r="B658" t="n">
        <v>0</v>
      </c>
      <c r="C658" t="n">
        <v>0</v>
      </c>
    </row>
    <row r="659" spans="1:3">
      <c r="A659" t="n">
        <v>656</v>
      </c>
      <c r="B659" t="n">
        <v>0</v>
      </c>
      <c r="C659" t="n">
        <v>0</v>
      </c>
    </row>
    <row r="660" spans="1:3">
      <c r="A660" t="n">
        <v>657</v>
      </c>
      <c r="B660" t="n">
        <v>0</v>
      </c>
      <c r="C660" t="n">
        <v>0</v>
      </c>
    </row>
    <row r="661" spans="1:3">
      <c r="A661" t="n">
        <v>658</v>
      </c>
      <c r="B661" t="n">
        <v>0</v>
      </c>
      <c r="C661" t="n">
        <v>0</v>
      </c>
    </row>
    <row r="662" spans="1:3">
      <c r="A662" t="n">
        <v>659</v>
      </c>
      <c r="B662" t="n">
        <v>0</v>
      </c>
      <c r="C662" t="n">
        <v>0</v>
      </c>
    </row>
    <row r="663" spans="1:3">
      <c r="A663" t="n">
        <v>660</v>
      </c>
      <c r="B663" t="n">
        <v>0</v>
      </c>
      <c r="C663" t="n">
        <v>0</v>
      </c>
    </row>
    <row r="664" spans="1:3">
      <c r="A664" t="n">
        <v>661</v>
      </c>
      <c r="B664" t="n">
        <v>0</v>
      </c>
      <c r="C664" t="n">
        <v>0</v>
      </c>
    </row>
    <row r="665" spans="1:3">
      <c r="A665" t="n">
        <v>662</v>
      </c>
      <c r="B665" t="n">
        <v>0</v>
      </c>
      <c r="C665" t="n">
        <v>0</v>
      </c>
    </row>
    <row r="666" spans="1:3">
      <c r="A666" t="n">
        <v>663</v>
      </c>
      <c r="B666" t="n">
        <v>0</v>
      </c>
      <c r="C666" t="n">
        <v>0</v>
      </c>
    </row>
    <row r="667" spans="1:3">
      <c r="A667" t="n">
        <v>664</v>
      </c>
      <c r="B667" t="n">
        <v>0</v>
      </c>
      <c r="C667" t="n">
        <v>0</v>
      </c>
    </row>
    <row r="668" spans="1:3">
      <c r="A668" t="n">
        <v>665</v>
      </c>
      <c r="B668" t="n">
        <v>0</v>
      </c>
      <c r="C668" t="n">
        <v>0</v>
      </c>
    </row>
    <row r="669" spans="1:3">
      <c r="A669" t="n">
        <v>666</v>
      </c>
      <c r="B669" t="n">
        <v>0</v>
      </c>
      <c r="C669" t="n">
        <v>0</v>
      </c>
    </row>
    <row r="670" spans="1:3">
      <c r="A670" t="n">
        <v>667</v>
      </c>
      <c r="B670" t="n">
        <v>0</v>
      </c>
      <c r="C670" t="n">
        <v>0</v>
      </c>
    </row>
    <row r="671" spans="1:3">
      <c r="A671" t="n">
        <v>668</v>
      </c>
      <c r="B671" t="n">
        <v>0</v>
      </c>
      <c r="C671" t="n">
        <v>0</v>
      </c>
    </row>
    <row r="672" spans="1:3">
      <c r="A672" t="n">
        <v>669</v>
      </c>
      <c r="B672" t="n">
        <v>0</v>
      </c>
      <c r="C672" t="n">
        <v>0</v>
      </c>
    </row>
    <row r="673" spans="1:3">
      <c r="A673" t="n">
        <v>670</v>
      </c>
      <c r="B673" t="n">
        <v>0</v>
      </c>
      <c r="C673" t="n">
        <v>0</v>
      </c>
    </row>
    <row r="674" spans="1:3">
      <c r="A674" t="n">
        <v>671</v>
      </c>
      <c r="B674" t="n">
        <v>0</v>
      </c>
      <c r="C674" t="n">
        <v>0</v>
      </c>
    </row>
    <row r="675" spans="1:3">
      <c r="A675" t="n">
        <v>672</v>
      </c>
      <c r="B675" t="n">
        <v>0</v>
      </c>
      <c r="C675" t="n">
        <v>0</v>
      </c>
    </row>
    <row r="676" spans="1:3">
      <c r="A676" t="n">
        <v>673</v>
      </c>
      <c r="B676" t="n">
        <v>0</v>
      </c>
      <c r="C676" t="n">
        <v>0</v>
      </c>
    </row>
    <row r="677" spans="1:3">
      <c r="A677" t="n">
        <v>674</v>
      </c>
      <c r="B677" t="n">
        <v>0</v>
      </c>
      <c r="C677" t="n">
        <v>0</v>
      </c>
    </row>
    <row r="678" spans="1:3">
      <c r="A678" t="n">
        <v>675</v>
      </c>
      <c r="B678" t="n">
        <v>0</v>
      </c>
      <c r="C678" t="n">
        <v>0</v>
      </c>
    </row>
    <row r="679" spans="1:3">
      <c r="A679" t="n">
        <v>676</v>
      </c>
      <c r="B679" t="n">
        <v>0</v>
      </c>
      <c r="C679" t="n">
        <v>0</v>
      </c>
    </row>
    <row r="680" spans="1:3">
      <c r="A680" t="n">
        <v>677</v>
      </c>
      <c r="B680" t="n">
        <v>0</v>
      </c>
      <c r="C680" t="n">
        <v>0</v>
      </c>
    </row>
    <row r="681" spans="1:3">
      <c r="A681" t="n">
        <v>678</v>
      </c>
      <c r="B681" t="n">
        <v>0</v>
      </c>
      <c r="C681" t="n">
        <v>0</v>
      </c>
    </row>
    <row r="682" spans="1:3">
      <c r="A682" t="n">
        <v>679</v>
      </c>
      <c r="B682" t="n">
        <v>0</v>
      </c>
      <c r="C682" t="n">
        <v>0</v>
      </c>
    </row>
    <row r="683" spans="1:3">
      <c r="A683" t="n">
        <v>680</v>
      </c>
      <c r="B683" t="n">
        <v>0</v>
      </c>
      <c r="C683" t="n">
        <v>0</v>
      </c>
    </row>
    <row r="684" spans="1:3">
      <c r="A684" t="n">
        <v>681</v>
      </c>
      <c r="B684" t="n">
        <v>0</v>
      </c>
      <c r="C684" t="n">
        <v>0</v>
      </c>
    </row>
    <row r="685" spans="1:3">
      <c r="A685" t="n">
        <v>682</v>
      </c>
      <c r="B685" t="n">
        <v>0</v>
      </c>
      <c r="C685" t="n">
        <v>0</v>
      </c>
    </row>
    <row r="686" spans="1:3">
      <c r="A686" t="n">
        <v>683</v>
      </c>
      <c r="B686" t="n">
        <v>0</v>
      </c>
      <c r="C686" t="n">
        <v>0</v>
      </c>
    </row>
    <row r="687" spans="1:3">
      <c r="A687" t="n">
        <v>684</v>
      </c>
      <c r="B687" t="n">
        <v>0</v>
      </c>
      <c r="C687" t="n">
        <v>0</v>
      </c>
    </row>
    <row r="688" spans="1:3">
      <c r="A688" t="n">
        <v>685</v>
      </c>
      <c r="B688" t="n">
        <v>0</v>
      </c>
      <c r="C688" t="n">
        <v>0</v>
      </c>
    </row>
    <row r="689" spans="1:3">
      <c r="A689" t="n">
        <v>686</v>
      </c>
      <c r="B689" t="n">
        <v>0</v>
      </c>
      <c r="C689" t="n">
        <v>0</v>
      </c>
    </row>
    <row r="690" spans="1:3">
      <c r="A690" t="n">
        <v>687</v>
      </c>
      <c r="B690" t="n">
        <v>0</v>
      </c>
      <c r="C690" t="n">
        <v>0</v>
      </c>
    </row>
    <row r="691" spans="1:3">
      <c r="A691" t="n">
        <v>688</v>
      </c>
      <c r="B691" t="n">
        <v>0</v>
      </c>
      <c r="C691" t="n">
        <v>0</v>
      </c>
    </row>
    <row r="692" spans="1:3">
      <c r="A692" t="n">
        <v>689</v>
      </c>
      <c r="B692" t="n">
        <v>0</v>
      </c>
      <c r="C692" t="n">
        <v>0</v>
      </c>
    </row>
    <row r="693" spans="1:3">
      <c r="A693" t="n">
        <v>690</v>
      </c>
      <c r="B693" t="n">
        <v>0</v>
      </c>
      <c r="C693" t="n">
        <v>0</v>
      </c>
    </row>
    <row r="694" spans="1:3">
      <c r="A694" t="n">
        <v>691</v>
      </c>
      <c r="B694" t="n">
        <v>0</v>
      </c>
      <c r="C694" t="n">
        <v>0</v>
      </c>
    </row>
    <row r="695" spans="1:3">
      <c r="A695" t="n">
        <v>692</v>
      </c>
      <c r="B695" t="n">
        <v>0</v>
      </c>
      <c r="C695" t="n">
        <v>0</v>
      </c>
    </row>
    <row r="696" spans="1:3">
      <c r="A696" t="n">
        <v>693</v>
      </c>
      <c r="B696" t="n">
        <v>0</v>
      </c>
      <c r="C696" t="n">
        <v>0</v>
      </c>
    </row>
    <row r="697" spans="1:3">
      <c r="A697" t="n">
        <v>694</v>
      </c>
      <c r="B697" t="n">
        <v>0</v>
      </c>
      <c r="C697" t="n">
        <v>0</v>
      </c>
    </row>
    <row r="698" spans="1:3">
      <c r="A698" t="n">
        <v>695</v>
      </c>
      <c r="B698" t="n">
        <v>0</v>
      </c>
      <c r="C698" t="n">
        <v>0</v>
      </c>
    </row>
    <row r="699" spans="1:3">
      <c r="A699" t="n">
        <v>696</v>
      </c>
      <c r="B699" t="n">
        <v>0</v>
      </c>
      <c r="C699" t="n">
        <v>0</v>
      </c>
    </row>
    <row r="700" spans="1:3">
      <c r="A700" t="n">
        <v>697</v>
      </c>
      <c r="B700" t="n">
        <v>0</v>
      </c>
      <c r="C700" t="n">
        <v>0</v>
      </c>
    </row>
    <row r="701" spans="1:3">
      <c r="A701" t="n">
        <v>698</v>
      </c>
      <c r="B701" t="n">
        <v>0</v>
      </c>
      <c r="C701" t="n">
        <v>0</v>
      </c>
    </row>
    <row r="702" spans="1:3">
      <c r="A702" t="n">
        <v>699</v>
      </c>
      <c r="B702" t="n">
        <v>0</v>
      </c>
      <c r="C702" t="n">
        <v>0</v>
      </c>
    </row>
    <row r="703" spans="1:3">
      <c r="A703" t="n">
        <v>700</v>
      </c>
      <c r="B703" t="n">
        <v>0</v>
      </c>
      <c r="C703" t="n">
        <v>0</v>
      </c>
    </row>
    <row r="704" spans="1:3">
      <c r="A704" t="n">
        <v>701</v>
      </c>
      <c r="B704" t="n">
        <v>0</v>
      </c>
      <c r="C704" t="n">
        <v>0</v>
      </c>
    </row>
    <row r="705" spans="1:3">
      <c r="A705" t="n">
        <v>702</v>
      </c>
      <c r="B705" t="n">
        <v>0</v>
      </c>
      <c r="C705" t="n">
        <v>0</v>
      </c>
    </row>
    <row r="706" spans="1:3">
      <c r="A706" t="n">
        <v>703</v>
      </c>
      <c r="B706" t="n">
        <v>0</v>
      </c>
      <c r="C706" t="n">
        <v>0</v>
      </c>
    </row>
    <row r="707" spans="1:3">
      <c r="A707" t="n">
        <v>704</v>
      </c>
      <c r="B707" t="n">
        <v>0</v>
      </c>
      <c r="C707" t="n">
        <v>0</v>
      </c>
    </row>
    <row r="708" spans="1:3">
      <c r="A708" t="n">
        <v>705</v>
      </c>
      <c r="B708" t="n">
        <v>0</v>
      </c>
      <c r="C708" t="n">
        <v>0</v>
      </c>
    </row>
    <row r="709" spans="1:3">
      <c r="A709" t="n">
        <v>706</v>
      </c>
      <c r="B709" t="n">
        <v>0</v>
      </c>
      <c r="C709" t="n">
        <v>0</v>
      </c>
    </row>
    <row r="710" spans="1:3">
      <c r="A710" t="n">
        <v>707</v>
      </c>
      <c r="B710" t="n">
        <v>0</v>
      </c>
      <c r="C710" t="n">
        <v>0</v>
      </c>
    </row>
    <row r="711" spans="1:3">
      <c r="A711" t="n">
        <v>708</v>
      </c>
      <c r="B711" t="n">
        <v>0</v>
      </c>
      <c r="C711" t="n">
        <v>0</v>
      </c>
    </row>
    <row r="712" spans="1:3">
      <c r="A712" t="n">
        <v>709</v>
      </c>
      <c r="B712" t="n">
        <v>0</v>
      </c>
      <c r="C712" t="n">
        <v>0</v>
      </c>
    </row>
    <row r="713" spans="1:3">
      <c r="A713" t="n">
        <v>710</v>
      </c>
      <c r="B713" t="n">
        <v>0</v>
      </c>
      <c r="C713" t="n">
        <v>0</v>
      </c>
    </row>
    <row r="714" spans="1:3">
      <c r="A714" t="n">
        <v>711</v>
      </c>
      <c r="B714" t="n">
        <v>0</v>
      </c>
      <c r="C714" t="n">
        <v>0</v>
      </c>
    </row>
    <row r="715" spans="1:3">
      <c r="A715" t="n">
        <v>712</v>
      </c>
      <c r="B715" t="n">
        <v>0</v>
      </c>
      <c r="C715" t="n">
        <v>0</v>
      </c>
    </row>
    <row r="716" spans="1:3">
      <c r="A716" t="n">
        <v>713</v>
      </c>
      <c r="B716" t="n">
        <v>0</v>
      </c>
      <c r="C716" t="n">
        <v>0</v>
      </c>
    </row>
    <row r="717" spans="1:3">
      <c r="A717" t="n">
        <v>714</v>
      </c>
      <c r="B717" t="n">
        <v>0</v>
      </c>
      <c r="C717" t="n">
        <v>0</v>
      </c>
    </row>
    <row r="718" spans="1:3">
      <c r="A718" t="n">
        <v>715</v>
      </c>
      <c r="B718" t="n">
        <v>0</v>
      </c>
      <c r="C718" t="n">
        <v>0</v>
      </c>
    </row>
    <row r="719" spans="1:3">
      <c r="A719" t="n">
        <v>716</v>
      </c>
      <c r="B719" t="n">
        <v>0</v>
      </c>
      <c r="C719" t="n">
        <v>0</v>
      </c>
    </row>
    <row r="720" spans="1:3">
      <c r="A720" t="n">
        <v>717</v>
      </c>
      <c r="B720" t="n">
        <v>0</v>
      </c>
      <c r="C720" t="n">
        <v>0</v>
      </c>
    </row>
    <row r="721" spans="1:3">
      <c r="A721" t="n">
        <v>718</v>
      </c>
      <c r="B721" t="n">
        <v>0</v>
      </c>
      <c r="C721" t="n">
        <v>0</v>
      </c>
    </row>
    <row r="722" spans="1:3">
      <c r="A722" t="n">
        <v>719</v>
      </c>
      <c r="B722" t="n">
        <v>0</v>
      </c>
      <c r="C722" t="n">
        <v>0</v>
      </c>
    </row>
    <row r="723" spans="1:3">
      <c r="A723" t="n">
        <v>720</v>
      </c>
      <c r="B723" t="n">
        <v>0</v>
      </c>
      <c r="C723" t="n">
        <v>0</v>
      </c>
    </row>
    <row r="724" spans="1:3">
      <c r="A724" t="n">
        <v>721</v>
      </c>
      <c r="B724" t="n">
        <v>0</v>
      </c>
      <c r="C724" t="n">
        <v>0</v>
      </c>
    </row>
    <row r="725" spans="1:3">
      <c r="A725" t="n">
        <v>722</v>
      </c>
      <c r="B725" t="n">
        <v>0</v>
      </c>
      <c r="C725" t="n">
        <v>0</v>
      </c>
    </row>
    <row r="726" spans="1:3">
      <c r="A726" t="n">
        <v>723</v>
      </c>
      <c r="B726" t="n">
        <v>0</v>
      </c>
      <c r="C726" t="n">
        <v>0</v>
      </c>
    </row>
    <row r="727" spans="1:3">
      <c r="A727" t="n">
        <v>724</v>
      </c>
      <c r="B727" t="n">
        <v>0</v>
      </c>
      <c r="C727" t="n">
        <v>0</v>
      </c>
    </row>
    <row r="728" spans="1:3">
      <c r="A728" t="n">
        <v>725</v>
      </c>
      <c r="B728" t="n">
        <v>0</v>
      </c>
      <c r="C728" t="n">
        <v>0</v>
      </c>
    </row>
    <row r="729" spans="1:3">
      <c r="A729" t="n">
        <v>726</v>
      </c>
      <c r="B729" t="n">
        <v>0</v>
      </c>
      <c r="C729" t="n">
        <v>0</v>
      </c>
    </row>
    <row r="730" spans="1:3">
      <c r="A730" t="n">
        <v>727</v>
      </c>
      <c r="B730" t="n">
        <v>0</v>
      </c>
      <c r="C730" t="n">
        <v>0</v>
      </c>
    </row>
    <row r="731" spans="1:3">
      <c r="A731" t="n">
        <v>728</v>
      </c>
      <c r="B731" t="n">
        <v>0</v>
      </c>
      <c r="C731" t="n">
        <v>0</v>
      </c>
    </row>
    <row r="732" spans="1:3">
      <c r="A732" t="n">
        <v>729</v>
      </c>
      <c r="B732" t="n">
        <v>0</v>
      </c>
      <c r="C732" t="n">
        <v>0</v>
      </c>
    </row>
    <row r="733" spans="1:3">
      <c r="A733" t="n">
        <v>730</v>
      </c>
      <c r="B733" t="n">
        <v>0</v>
      </c>
      <c r="C733" t="n">
        <v>0</v>
      </c>
    </row>
    <row r="734" spans="1:3">
      <c r="A734" t="n">
        <v>731</v>
      </c>
      <c r="B734" t="n">
        <v>0</v>
      </c>
      <c r="C734" t="n">
        <v>0</v>
      </c>
    </row>
    <row r="735" spans="1:3">
      <c r="A735" t="n">
        <v>732</v>
      </c>
      <c r="B735" t="n">
        <v>0</v>
      </c>
      <c r="C735" t="n">
        <v>0</v>
      </c>
    </row>
    <row r="736" spans="1:3">
      <c r="A736" t="n">
        <v>733</v>
      </c>
      <c r="B736" t="n">
        <v>0</v>
      </c>
      <c r="C736" t="n">
        <v>0</v>
      </c>
    </row>
    <row r="737" spans="1:3">
      <c r="A737" t="n">
        <v>734</v>
      </c>
      <c r="B737" t="n">
        <v>0</v>
      </c>
      <c r="C737" t="n">
        <v>0</v>
      </c>
    </row>
    <row r="738" spans="1:3">
      <c r="A738" t="n">
        <v>735</v>
      </c>
      <c r="B738" t="n">
        <v>0</v>
      </c>
      <c r="C738" t="n">
        <v>0</v>
      </c>
    </row>
    <row r="739" spans="1:3">
      <c r="A739" t="n">
        <v>736</v>
      </c>
      <c r="B739" t="n">
        <v>0</v>
      </c>
      <c r="C739" t="n">
        <v>0</v>
      </c>
    </row>
    <row r="740" spans="1:3">
      <c r="A740" t="n">
        <v>737</v>
      </c>
      <c r="B740" t="n">
        <v>0</v>
      </c>
      <c r="C740" t="n">
        <v>0</v>
      </c>
    </row>
    <row r="741" spans="1:3">
      <c r="A741" t="n">
        <v>738</v>
      </c>
      <c r="B741" t="n">
        <v>0</v>
      </c>
      <c r="C741" t="n">
        <v>0</v>
      </c>
    </row>
    <row r="742" spans="1:3">
      <c r="A742" t="n">
        <v>739</v>
      </c>
      <c r="B742" t="n">
        <v>0</v>
      </c>
      <c r="C742" t="n">
        <v>0</v>
      </c>
    </row>
    <row r="743" spans="1:3">
      <c r="A743" t="n">
        <v>740</v>
      </c>
      <c r="B743" t="n">
        <v>0</v>
      </c>
      <c r="C743" t="n">
        <v>0</v>
      </c>
    </row>
    <row r="744" spans="1:3">
      <c r="A744" t="n">
        <v>741</v>
      </c>
      <c r="B744" t="n">
        <v>0</v>
      </c>
      <c r="C744" t="n">
        <v>0</v>
      </c>
    </row>
    <row r="745" spans="1:3">
      <c r="A745" t="n">
        <v>742</v>
      </c>
      <c r="B745" t="n">
        <v>0</v>
      </c>
      <c r="C745" t="n">
        <v>0</v>
      </c>
    </row>
    <row r="746" spans="1:3">
      <c r="A746" t="n">
        <v>743</v>
      </c>
      <c r="B746" t="n">
        <v>0</v>
      </c>
      <c r="C746" t="n">
        <v>0</v>
      </c>
    </row>
    <row r="747" spans="1:3">
      <c r="A747" t="n">
        <v>744</v>
      </c>
      <c r="B747" t="n">
        <v>0</v>
      </c>
      <c r="C747" t="n">
        <v>0</v>
      </c>
    </row>
    <row r="748" spans="1:3">
      <c r="A748" t="n">
        <v>745</v>
      </c>
      <c r="B748" t="n">
        <v>0</v>
      </c>
      <c r="C748" t="n">
        <v>0</v>
      </c>
    </row>
    <row r="749" spans="1:3">
      <c r="A749" t="n">
        <v>746</v>
      </c>
      <c r="B749" t="n">
        <v>0</v>
      </c>
      <c r="C749" t="n">
        <v>0</v>
      </c>
    </row>
    <row r="750" spans="1:3">
      <c r="A750" t="n">
        <v>747</v>
      </c>
      <c r="B750" t="n">
        <v>0</v>
      </c>
      <c r="C750" t="n">
        <v>0</v>
      </c>
    </row>
    <row r="751" spans="1:3">
      <c r="A751" t="n">
        <v>748</v>
      </c>
      <c r="B751" t="n">
        <v>0</v>
      </c>
      <c r="C751" t="n">
        <v>0</v>
      </c>
    </row>
    <row r="752" spans="1:3">
      <c r="A752" t="n">
        <v>749</v>
      </c>
      <c r="B752" t="n">
        <v>0</v>
      </c>
      <c r="C752" t="n">
        <v>0</v>
      </c>
    </row>
    <row r="753" spans="1:3">
      <c r="A753" t="n">
        <v>750</v>
      </c>
      <c r="B753" t="n">
        <v>0</v>
      </c>
      <c r="C753" t="n">
        <v>0</v>
      </c>
    </row>
    <row r="754" spans="1:3">
      <c r="A754" t="n">
        <v>751</v>
      </c>
      <c r="B754" t="n">
        <v>0</v>
      </c>
      <c r="C754" t="n">
        <v>0</v>
      </c>
    </row>
    <row r="755" spans="1:3">
      <c r="A755" t="n">
        <v>752</v>
      </c>
      <c r="B755" t="n">
        <v>0</v>
      </c>
      <c r="C755" t="n">
        <v>0</v>
      </c>
    </row>
    <row r="756" spans="1:3">
      <c r="A756" t="n">
        <v>753</v>
      </c>
      <c r="B756" t="n">
        <v>0</v>
      </c>
      <c r="C756" t="n">
        <v>0</v>
      </c>
    </row>
    <row r="757" spans="1:3">
      <c r="A757" t="n">
        <v>754</v>
      </c>
      <c r="B757" t="n">
        <v>0</v>
      </c>
      <c r="C757" t="n">
        <v>0</v>
      </c>
    </row>
    <row r="758" spans="1:3">
      <c r="A758" t="n">
        <v>755</v>
      </c>
      <c r="B758" t="n">
        <v>0</v>
      </c>
      <c r="C758" t="n">
        <v>0</v>
      </c>
    </row>
    <row r="759" spans="1:3">
      <c r="A759" t="n">
        <v>756</v>
      </c>
      <c r="B759" t="n">
        <v>0</v>
      </c>
      <c r="C759" t="n">
        <v>0</v>
      </c>
    </row>
    <row r="760" spans="1:3">
      <c r="A760" t="n">
        <v>757</v>
      </c>
      <c r="B760" t="n">
        <v>0</v>
      </c>
      <c r="C760" t="n">
        <v>0</v>
      </c>
    </row>
    <row r="761" spans="1:3">
      <c r="A761" t="n">
        <v>758</v>
      </c>
      <c r="B761" t="n">
        <v>0</v>
      </c>
      <c r="C761" t="n">
        <v>0</v>
      </c>
    </row>
    <row r="762" spans="1:3">
      <c r="A762" t="n">
        <v>759</v>
      </c>
      <c r="B762" t="n">
        <v>0</v>
      </c>
      <c r="C762" t="n">
        <v>0</v>
      </c>
    </row>
    <row r="763" spans="1:3">
      <c r="A763" t="n">
        <v>760</v>
      </c>
      <c r="B763" t="n">
        <v>0</v>
      </c>
      <c r="C763" t="n">
        <v>0</v>
      </c>
    </row>
    <row r="764" spans="1:3">
      <c r="A764" t="n">
        <v>761</v>
      </c>
      <c r="B764" t="n">
        <v>0</v>
      </c>
      <c r="C764" t="n">
        <v>0</v>
      </c>
    </row>
    <row r="765" spans="1:3">
      <c r="A765" t="n">
        <v>762</v>
      </c>
      <c r="B765" t="n">
        <v>0</v>
      </c>
      <c r="C765" t="n">
        <v>0</v>
      </c>
    </row>
    <row r="766" spans="1:3">
      <c r="A766" t="n">
        <v>763</v>
      </c>
      <c r="B766" t="n">
        <v>0</v>
      </c>
      <c r="C766" t="n">
        <v>0</v>
      </c>
    </row>
    <row r="767" spans="1:3">
      <c r="A767" t="n">
        <v>764</v>
      </c>
      <c r="B767" t="n">
        <v>0</v>
      </c>
      <c r="C767" t="n">
        <v>0</v>
      </c>
    </row>
    <row r="768" spans="1:3">
      <c r="A768" t="n">
        <v>765</v>
      </c>
      <c r="B768" t="n">
        <v>0</v>
      </c>
      <c r="C768" t="n">
        <v>0</v>
      </c>
    </row>
    <row r="769" spans="1:3">
      <c r="A769" t="n">
        <v>766</v>
      </c>
      <c r="B769" t="n">
        <v>0</v>
      </c>
      <c r="C769" t="n">
        <v>0</v>
      </c>
    </row>
    <row r="770" spans="1:3">
      <c r="A770" t="n">
        <v>767</v>
      </c>
      <c r="B770" t="n">
        <v>0</v>
      </c>
      <c r="C770" t="n">
        <v>0</v>
      </c>
    </row>
    <row r="771" spans="1:3">
      <c r="A771" t="n">
        <v>768</v>
      </c>
      <c r="B771" t="n">
        <v>0</v>
      </c>
      <c r="C771" t="n">
        <v>0</v>
      </c>
    </row>
    <row r="772" spans="1:3">
      <c r="A772" t="n">
        <v>769</v>
      </c>
      <c r="B772" t="n">
        <v>0</v>
      </c>
      <c r="C772" t="n">
        <v>0</v>
      </c>
    </row>
    <row r="773" spans="1:3">
      <c r="A773" t="n">
        <v>770</v>
      </c>
      <c r="B773" t="n">
        <v>0</v>
      </c>
      <c r="C773" t="n">
        <v>0</v>
      </c>
    </row>
    <row r="774" spans="1:3">
      <c r="A774" t="n">
        <v>771</v>
      </c>
      <c r="B774" t="n">
        <v>0</v>
      </c>
      <c r="C774" t="n">
        <v>0</v>
      </c>
    </row>
    <row r="775" spans="1:3">
      <c r="A775" t="n">
        <v>772</v>
      </c>
      <c r="B775" t="n">
        <v>0</v>
      </c>
      <c r="C775" t="n">
        <v>0</v>
      </c>
    </row>
    <row r="776" spans="1:3">
      <c r="A776" t="n">
        <v>773</v>
      </c>
      <c r="B776" t="n">
        <v>0</v>
      </c>
      <c r="C776" t="n">
        <v>0</v>
      </c>
    </row>
    <row r="777" spans="1:3">
      <c r="A777" t="n">
        <v>774</v>
      </c>
      <c r="B777" t="n">
        <v>0</v>
      </c>
      <c r="C777" t="n">
        <v>0</v>
      </c>
    </row>
    <row r="778" spans="1:3">
      <c r="A778" t="n">
        <v>775</v>
      </c>
      <c r="B778" t="n">
        <v>0</v>
      </c>
      <c r="C778" t="n">
        <v>0</v>
      </c>
    </row>
    <row r="779" spans="1:3">
      <c r="A779" t="n">
        <v>776</v>
      </c>
      <c r="B779" t="n">
        <v>0</v>
      </c>
      <c r="C779" t="n">
        <v>0</v>
      </c>
    </row>
    <row r="780" spans="1:3">
      <c r="A780" t="n">
        <v>777</v>
      </c>
      <c r="B780" t="n">
        <v>0</v>
      </c>
      <c r="C780" t="n">
        <v>0</v>
      </c>
    </row>
    <row r="781" spans="1:3">
      <c r="A781" t="n">
        <v>778</v>
      </c>
      <c r="B781" t="n">
        <v>0</v>
      </c>
      <c r="C781" t="n">
        <v>0</v>
      </c>
    </row>
    <row r="782" spans="1:3">
      <c r="A782" t="n">
        <v>779</v>
      </c>
      <c r="B782" t="n">
        <v>0</v>
      </c>
      <c r="C782" t="n">
        <v>0</v>
      </c>
    </row>
    <row r="783" spans="1:3">
      <c r="A783" t="n">
        <v>780</v>
      </c>
      <c r="B783" t="n">
        <v>0</v>
      </c>
      <c r="C783" t="n">
        <v>0</v>
      </c>
    </row>
    <row r="784" spans="1:3">
      <c r="A784" t="n">
        <v>781</v>
      </c>
      <c r="B784" t="n">
        <v>0</v>
      </c>
      <c r="C784" t="n">
        <v>0</v>
      </c>
    </row>
    <row r="785" spans="1:3">
      <c r="A785" t="n">
        <v>782</v>
      </c>
      <c r="B785" t="n">
        <v>0</v>
      </c>
      <c r="C785" t="n">
        <v>0</v>
      </c>
    </row>
    <row r="786" spans="1:3">
      <c r="A786" t="n">
        <v>783</v>
      </c>
      <c r="B786" t="n">
        <v>0</v>
      </c>
      <c r="C786" t="n">
        <v>0</v>
      </c>
    </row>
    <row r="787" spans="1:3">
      <c r="A787" t="n">
        <v>784</v>
      </c>
      <c r="B787" t="n">
        <v>0</v>
      </c>
      <c r="C787" t="n">
        <v>0</v>
      </c>
    </row>
    <row r="788" spans="1:3">
      <c r="A788" t="n">
        <v>785</v>
      </c>
      <c r="B788" t="n">
        <v>0</v>
      </c>
      <c r="C788" t="n">
        <v>0</v>
      </c>
    </row>
    <row r="789" spans="1:3">
      <c r="A789" t="n">
        <v>786</v>
      </c>
      <c r="B789" t="n">
        <v>0</v>
      </c>
      <c r="C789" t="n">
        <v>0</v>
      </c>
    </row>
    <row r="790" spans="1:3">
      <c r="A790" t="n">
        <v>787</v>
      </c>
      <c r="B790" t="n">
        <v>0</v>
      </c>
      <c r="C790" t="n">
        <v>0</v>
      </c>
    </row>
    <row r="791" spans="1:3">
      <c r="A791" t="n">
        <v>788</v>
      </c>
      <c r="B791" t="n">
        <v>0</v>
      </c>
      <c r="C791" t="n">
        <v>0</v>
      </c>
    </row>
    <row r="792" spans="1:3">
      <c r="A792" t="n">
        <v>789</v>
      </c>
      <c r="B792" t="n">
        <v>0</v>
      </c>
      <c r="C792" t="n">
        <v>0</v>
      </c>
    </row>
    <row r="793" spans="1:3">
      <c r="A793" t="n">
        <v>790</v>
      </c>
      <c r="B793" t="n">
        <v>0</v>
      </c>
      <c r="C793" t="n">
        <v>0</v>
      </c>
    </row>
    <row r="794" spans="1:3">
      <c r="A794" t="n">
        <v>791</v>
      </c>
      <c r="B794" t="n">
        <v>0</v>
      </c>
      <c r="C794" t="n">
        <v>0</v>
      </c>
    </row>
    <row r="795" spans="1:3">
      <c r="A795" t="n">
        <v>792</v>
      </c>
      <c r="B795" t="n">
        <v>0</v>
      </c>
      <c r="C795" t="n">
        <v>0</v>
      </c>
    </row>
    <row r="796" spans="1:3">
      <c r="A796" t="n">
        <v>793</v>
      </c>
      <c r="B796" t="n">
        <v>0</v>
      </c>
      <c r="C796" t="n">
        <v>0</v>
      </c>
    </row>
    <row r="797" spans="1:3">
      <c r="A797" t="n">
        <v>794</v>
      </c>
      <c r="B797" t="n">
        <v>0</v>
      </c>
      <c r="C797" t="n">
        <v>0</v>
      </c>
    </row>
    <row r="798" spans="1:3">
      <c r="A798" t="n">
        <v>795</v>
      </c>
      <c r="B798" t="n">
        <v>0</v>
      </c>
      <c r="C798" t="n">
        <v>0</v>
      </c>
    </row>
    <row r="799" spans="1:3">
      <c r="A799" t="n">
        <v>796</v>
      </c>
      <c r="B799" t="n">
        <v>0</v>
      </c>
      <c r="C799" t="n">
        <v>0</v>
      </c>
    </row>
    <row r="800" spans="1:3">
      <c r="A800" t="n">
        <v>797</v>
      </c>
      <c r="B800" t="n">
        <v>0</v>
      </c>
      <c r="C800" t="n">
        <v>0</v>
      </c>
    </row>
    <row r="801" spans="1:3">
      <c r="A801" t="n">
        <v>798</v>
      </c>
      <c r="B801" t="n">
        <v>0</v>
      </c>
      <c r="C801" t="n">
        <v>0</v>
      </c>
    </row>
    <row r="802" spans="1:3">
      <c r="A802" t="n">
        <v>799</v>
      </c>
      <c r="B802" t="n">
        <v>0</v>
      </c>
      <c r="C802" t="n">
        <v>0</v>
      </c>
    </row>
    <row r="803" spans="1:3">
      <c r="A803" t="n">
        <v>800</v>
      </c>
      <c r="B803" t="n">
        <v>0</v>
      </c>
      <c r="C803" t="n">
        <v>0</v>
      </c>
    </row>
    <row r="804" spans="1:3">
      <c r="A804" t="n">
        <v>801</v>
      </c>
      <c r="B804" t="n">
        <v>0</v>
      </c>
      <c r="C804" t="n">
        <v>0</v>
      </c>
    </row>
    <row r="805" spans="1:3">
      <c r="A805" t="n">
        <v>802</v>
      </c>
      <c r="B805" t="n">
        <v>0</v>
      </c>
      <c r="C805" t="n">
        <v>0</v>
      </c>
    </row>
    <row r="806" spans="1:3">
      <c r="A806" t="n">
        <v>803</v>
      </c>
      <c r="B806" t="n">
        <v>0</v>
      </c>
      <c r="C806" t="n">
        <v>0</v>
      </c>
    </row>
    <row r="807" spans="1:3">
      <c r="A807" t="n">
        <v>804</v>
      </c>
      <c r="B807" t="n">
        <v>0</v>
      </c>
      <c r="C807" t="n">
        <v>0</v>
      </c>
    </row>
    <row r="808" spans="1:3">
      <c r="A808" t="n">
        <v>805</v>
      </c>
      <c r="B808" t="n">
        <v>0</v>
      </c>
      <c r="C808" t="n">
        <v>0</v>
      </c>
    </row>
    <row r="809" spans="1:3">
      <c r="A809" t="n">
        <v>806</v>
      </c>
      <c r="B809" t="n">
        <v>0</v>
      </c>
      <c r="C809" t="n">
        <v>0</v>
      </c>
    </row>
    <row r="810" spans="1:3">
      <c r="A810" t="n">
        <v>807</v>
      </c>
      <c r="B810" t="n">
        <v>0</v>
      </c>
      <c r="C810" t="n">
        <v>0</v>
      </c>
    </row>
    <row r="811" spans="1:3">
      <c r="A811" t="n">
        <v>808</v>
      </c>
      <c r="B811" t="n">
        <v>0</v>
      </c>
      <c r="C811" t="n">
        <v>0</v>
      </c>
    </row>
    <row r="812" spans="1:3">
      <c r="A812" t="n">
        <v>809</v>
      </c>
      <c r="B812" t="n">
        <v>0</v>
      </c>
      <c r="C812" t="n">
        <v>0</v>
      </c>
    </row>
    <row r="813" spans="1:3">
      <c r="A813" t="n">
        <v>810</v>
      </c>
      <c r="B813" t="n">
        <v>0</v>
      </c>
      <c r="C813" t="n">
        <v>0</v>
      </c>
    </row>
    <row r="814" spans="1:3">
      <c r="A814" t="n">
        <v>811</v>
      </c>
      <c r="B814" t="n">
        <v>0</v>
      </c>
      <c r="C814" t="n">
        <v>0</v>
      </c>
    </row>
    <row r="815" spans="1:3">
      <c r="A815" t="n">
        <v>812</v>
      </c>
      <c r="B815" t="n">
        <v>0</v>
      </c>
      <c r="C815" t="n">
        <v>0</v>
      </c>
    </row>
    <row r="816" spans="1:3">
      <c r="A816" t="n">
        <v>813</v>
      </c>
      <c r="B816" t="n">
        <v>0</v>
      </c>
      <c r="C816" t="n">
        <v>0</v>
      </c>
    </row>
    <row r="817" spans="1:3">
      <c r="A817" t="n">
        <v>814</v>
      </c>
      <c r="B817" t="n">
        <v>0</v>
      </c>
      <c r="C817" t="n">
        <v>0</v>
      </c>
    </row>
    <row r="818" spans="1:3">
      <c r="A818" t="n">
        <v>815</v>
      </c>
      <c r="B818" t="n">
        <v>0</v>
      </c>
      <c r="C818" t="n">
        <v>0</v>
      </c>
    </row>
    <row r="819" spans="1:3">
      <c r="A819" t="n">
        <v>816</v>
      </c>
      <c r="B819" t="n">
        <v>0</v>
      </c>
      <c r="C819" t="n">
        <v>0</v>
      </c>
    </row>
    <row r="820" spans="1:3">
      <c r="A820" t="n">
        <v>817</v>
      </c>
      <c r="B820" t="n">
        <v>0</v>
      </c>
      <c r="C820" t="n">
        <v>0</v>
      </c>
    </row>
    <row r="821" spans="1:3">
      <c r="A821" t="n">
        <v>818</v>
      </c>
      <c r="B821" t="n">
        <v>0</v>
      </c>
      <c r="C821" t="n">
        <v>0</v>
      </c>
    </row>
    <row r="822" spans="1:3">
      <c r="A822" t="n">
        <v>819</v>
      </c>
      <c r="B822" t="n">
        <v>0</v>
      </c>
      <c r="C822" t="n">
        <v>0</v>
      </c>
    </row>
    <row r="823" spans="1:3">
      <c r="A823" t="n">
        <v>820</v>
      </c>
      <c r="B823" t="n">
        <v>0</v>
      </c>
      <c r="C823" t="n">
        <v>0</v>
      </c>
    </row>
    <row r="824" spans="1:3">
      <c r="A824" t="n">
        <v>821</v>
      </c>
      <c r="B824" t="n">
        <v>0</v>
      </c>
      <c r="C824" t="n">
        <v>0</v>
      </c>
    </row>
    <row r="825" spans="1:3">
      <c r="A825" t="n">
        <v>822</v>
      </c>
      <c r="B825" t="n">
        <v>0</v>
      </c>
      <c r="C825" t="n">
        <v>0</v>
      </c>
    </row>
    <row r="826" spans="1:3">
      <c r="A826" t="n">
        <v>823</v>
      </c>
      <c r="B826" t="n">
        <v>0</v>
      </c>
      <c r="C826" t="n">
        <v>0</v>
      </c>
    </row>
    <row r="827" spans="1:3">
      <c r="A827" t="n">
        <v>824</v>
      </c>
      <c r="B827" t="n">
        <v>0</v>
      </c>
      <c r="C827" t="n">
        <v>0</v>
      </c>
    </row>
    <row r="828" spans="1:3">
      <c r="A828" t="n">
        <v>825</v>
      </c>
      <c r="B828" t="n">
        <v>0</v>
      </c>
      <c r="C828" t="n">
        <v>0</v>
      </c>
    </row>
    <row r="829" spans="1:3">
      <c r="A829" t="n">
        <v>826</v>
      </c>
      <c r="B829" t="n">
        <v>0</v>
      </c>
      <c r="C829" t="n">
        <v>0</v>
      </c>
    </row>
    <row r="830" spans="1:3">
      <c r="A830" t="n">
        <v>827</v>
      </c>
      <c r="B830" t="n">
        <v>0</v>
      </c>
      <c r="C830" t="n">
        <v>0</v>
      </c>
    </row>
    <row r="831" spans="1:3">
      <c r="A831" t="n">
        <v>828</v>
      </c>
      <c r="B831" t="n">
        <v>0</v>
      </c>
      <c r="C831" t="n">
        <v>0</v>
      </c>
    </row>
    <row r="832" spans="1:3">
      <c r="A832" t="n">
        <v>829</v>
      </c>
      <c r="B832" t="n">
        <v>0</v>
      </c>
      <c r="C832" t="n">
        <v>0</v>
      </c>
    </row>
    <row r="833" spans="1:3">
      <c r="A833" t="n">
        <v>830</v>
      </c>
      <c r="B833" t="n">
        <v>0</v>
      </c>
      <c r="C833" t="n">
        <v>0</v>
      </c>
    </row>
    <row r="834" spans="1:3">
      <c r="A834" t="n">
        <v>831</v>
      </c>
      <c r="B834" t="n">
        <v>0</v>
      </c>
      <c r="C834" t="n">
        <v>0</v>
      </c>
    </row>
    <row r="835" spans="1:3">
      <c r="A835" t="n">
        <v>832</v>
      </c>
      <c r="B835" t="n">
        <v>0</v>
      </c>
      <c r="C835" t="n">
        <v>0</v>
      </c>
    </row>
    <row r="836" spans="1:3">
      <c r="A836" t="n">
        <v>833</v>
      </c>
      <c r="B836" t="n">
        <v>0</v>
      </c>
      <c r="C836" t="n">
        <v>0</v>
      </c>
    </row>
    <row r="837" spans="1:3">
      <c r="A837" t="n">
        <v>834</v>
      </c>
      <c r="B837" t="n">
        <v>0</v>
      </c>
      <c r="C837" t="n">
        <v>0</v>
      </c>
    </row>
    <row r="838" spans="1:3">
      <c r="A838" t="n">
        <v>835</v>
      </c>
      <c r="B838" t="n">
        <v>0</v>
      </c>
      <c r="C838" t="n">
        <v>0</v>
      </c>
    </row>
    <row r="839" spans="1:3">
      <c r="A839" t="n">
        <v>836</v>
      </c>
      <c r="B839" t="n">
        <v>0</v>
      </c>
      <c r="C839" t="n">
        <v>0</v>
      </c>
    </row>
    <row r="840" spans="1:3">
      <c r="A840" t="n">
        <v>837</v>
      </c>
      <c r="B840" t="n">
        <v>0</v>
      </c>
      <c r="C840" t="n">
        <v>0</v>
      </c>
    </row>
    <row r="841" spans="1:3">
      <c r="A841" t="n">
        <v>838</v>
      </c>
      <c r="B841" t="n">
        <v>0</v>
      </c>
      <c r="C841" t="n">
        <v>0</v>
      </c>
    </row>
    <row r="842" spans="1:3">
      <c r="A842" t="n">
        <v>839</v>
      </c>
      <c r="B842" t="n">
        <v>0</v>
      </c>
      <c r="C842" t="n">
        <v>0</v>
      </c>
    </row>
    <row r="843" spans="1:3">
      <c r="A843" t="n">
        <v>840</v>
      </c>
      <c r="B843" t="n">
        <v>0</v>
      </c>
      <c r="C843" t="n">
        <v>0</v>
      </c>
    </row>
    <row r="844" spans="1:3">
      <c r="A844" t="n">
        <v>841</v>
      </c>
      <c r="B844" t="n">
        <v>0</v>
      </c>
      <c r="C844" t="n">
        <v>0</v>
      </c>
    </row>
    <row r="845" spans="1:3">
      <c r="A845" t="n">
        <v>842</v>
      </c>
      <c r="B845" t="n">
        <v>0</v>
      </c>
      <c r="C845" t="n">
        <v>0</v>
      </c>
    </row>
    <row r="846" spans="1:3">
      <c r="A846" t="n">
        <v>843</v>
      </c>
      <c r="B846" t="n">
        <v>0</v>
      </c>
      <c r="C846" t="n">
        <v>0</v>
      </c>
    </row>
    <row r="847" spans="1:3">
      <c r="A847" t="n">
        <v>844</v>
      </c>
      <c r="B847" t="n">
        <v>0</v>
      </c>
      <c r="C847" t="n">
        <v>0</v>
      </c>
    </row>
    <row r="848" spans="1:3">
      <c r="A848" t="n">
        <v>845</v>
      </c>
      <c r="B848" t="n">
        <v>0</v>
      </c>
      <c r="C848" t="n">
        <v>0</v>
      </c>
    </row>
    <row r="849" spans="1:3">
      <c r="A849" t="n">
        <v>846</v>
      </c>
      <c r="B849" t="n">
        <v>0</v>
      </c>
      <c r="C849" t="n">
        <v>0</v>
      </c>
    </row>
    <row r="850" spans="1:3">
      <c r="A850" t="n">
        <v>847</v>
      </c>
      <c r="B850" t="n">
        <v>0</v>
      </c>
      <c r="C850" t="n">
        <v>0</v>
      </c>
    </row>
    <row r="851" spans="1:3">
      <c r="A851" t="n">
        <v>848</v>
      </c>
      <c r="B851" t="n">
        <v>0</v>
      </c>
      <c r="C851" t="n">
        <v>0</v>
      </c>
    </row>
    <row r="852" spans="1:3">
      <c r="A852" t="n">
        <v>849</v>
      </c>
      <c r="B852" t="n">
        <v>0</v>
      </c>
      <c r="C852" t="n">
        <v>0</v>
      </c>
    </row>
    <row r="853" spans="1:3">
      <c r="A853" t="n">
        <v>850</v>
      </c>
      <c r="B853" t="n">
        <v>0</v>
      </c>
      <c r="C853" t="n">
        <v>0</v>
      </c>
    </row>
    <row r="854" spans="1:3">
      <c r="A854" t="n">
        <v>851</v>
      </c>
      <c r="B854" t="n">
        <v>0</v>
      </c>
      <c r="C854" t="n">
        <v>0</v>
      </c>
    </row>
    <row r="855" spans="1:3">
      <c r="A855" t="n">
        <v>852</v>
      </c>
      <c r="B855" t="n">
        <v>0</v>
      </c>
      <c r="C855" t="n">
        <v>0</v>
      </c>
    </row>
    <row r="856" spans="1:3">
      <c r="A856" t="n">
        <v>853</v>
      </c>
      <c r="B856" t="n">
        <v>0</v>
      </c>
      <c r="C856" t="n">
        <v>0</v>
      </c>
    </row>
    <row r="857" spans="1:3">
      <c r="A857" t="n">
        <v>854</v>
      </c>
      <c r="B857" t="n">
        <v>0</v>
      </c>
      <c r="C857" t="n">
        <v>0</v>
      </c>
    </row>
    <row r="858" spans="1:3">
      <c r="A858" t="n">
        <v>855</v>
      </c>
      <c r="B858" t="n">
        <v>0</v>
      </c>
      <c r="C858" t="n">
        <v>0</v>
      </c>
    </row>
    <row r="859" spans="1:3">
      <c r="A859" t="n">
        <v>856</v>
      </c>
      <c r="B859" t="n">
        <v>0</v>
      </c>
      <c r="C859" t="n">
        <v>0</v>
      </c>
    </row>
    <row r="860" spans="1:3">
      <c r="A860" t="n">
        <v>857</v>
      </c>
      <c r="B860" t="n">
        <v>0</v>
      </c>
      <c r="C860" t="n">
        <v>0</v>
      </c>
    </row>
    <row r="861" spans="1:3">
      <c r="A861" t="n">
        <v>858</v>
      </c>
      <c r="B861" t="n">
        <v>0</v>
      </c>
      <c r="C861" t="n">
        <v>0</v>
      </c>
    </row>
    <row r="862" spans="1:3">
      <c r="A862" t="n">
        <v>859</v>
      </c>
      <c r="B862" t="n">
        <v>0</v>
      </c>
      <c r="C862" t="n">
        <v>0</v>
      </c>
    </row>
    <row r="863" spans="1:3">
      <c r="A863" t="n">
        <v>860</v>
      </c>
      <c r="B863" t="n">
        <v>0</v>
      </c>
      <c r="C863" t="n">
        <v>0</v>
      </c>
    </row>
    <row r="864" spans="1:3">
      <c r="A864" t="n">
        <v>861</v>
      </c>
      <c r="B864" t="n">
        <v>0</v>
      </c>
      <c r="C864" t="n">
        <v>0</v>
      </c>
    </row>
    <row r="865" spans="1:3">
      <c r="A865" t="n">
        <v>862</v>
      </c>
      <c r="B865" t="n">
        <v>0</v>
      </c>
      <c r="C865" t="n">
        <v>0</v>
      </c>
    </row>
    <row r="866" spans="1:3">
      <c r="A866" t="n">
        <v>863</v>
      </c>
      <c r="B866" t="n">
        <v>0</v>
      </c>
      <c r="C866" t="n">
        <v>0</v>
      </c>
    </row>
    <row r="867" spans="1:3">
      <c r="A867" t="n">
        <v>864</v>
      </c>
      <c r="B867" t="n">
        <v>0</v>
      </c>
      <c r="C867" t="n">
        <v>0</v>
      </c>
    </row>
    <row r="868" spans="1:3">
      <c r="A868" t="n">
        <v>865</v>
      </c>
      <c r="B868" t="n">
        <v>0</v>
      </c>
      <c r="C868" t="n">
        <v>0</v>
      </c>
    </row>
    <row r="869" spans="1:3">
      <c r="A869" t="n">
        <v>866</v>
      </c>
      <c r="B869" t="n">
        <v>0</v>
      </c>
      <c r="C869" t="n">
        <v>0</v>
      </c>
    </row>
    <row r="870" spans="1:3">
      <c r="A870" t="n">
        <v>867</v>
      </c>
      <c r="B870" t="n">
        <v>0</v>
      </c>
      <c r="C870" t="n">
        <v>0</v>
      </c>
    </row>
    <row r="871" spans="1:3">
      <c r="A871" t="n">
        <v>868</v>
      </c>
      <c r="B871" t="n">
        <v>0</v>
      </c>
      <c r="C871" t="n">
        <v>0</v>
      </c>
    </row>
    <row r="872" spans="1:3">
      <c r="A872" t="n">
        <v>869</v>
      </c>
      <c r="B872" t="n">
        <v>0</v>
      </c>
      <c r="C872" t="n">
        <v>0</v>
      </c>
    </row>
    <row r="873" spans="1:3">
      <c r="A873" t="n">
        <v>870</v>
      </c>
      <c r="B873" t="n">
        <v>0</v>
      </c>
      <c r="C873" t="n">
        <v>0</v>
      </c>
    </row>
    <row r="874" spans="1:3">
      <c r="A874" t="n">
        <v>871</v>
      </c>
      <c r="B874" t="n">
        <v>0</v>
      </c>
      <c r="C874" t="n">
        <v>0</v>
      </c>
    </row>
    <row r="875" spans="1:3">
      <c r="A875" t="n">
        <v>872</v>
      </c>
      <c r="B875" t="n">
        <v>0</v>
      </c>
      <c r="C875" t="n">
        <v>0</v>
      </c>
    </row>
    <row r="876" spans="1:3">
      <c r="A876" t="n">
        <v>873</v>
      </c>
      <c r="B876" t="n">
        <v>0</v>
      </c>
      <c r="C876" t="n">
        <v>0</v>
      </c>
    </row>
    <row r="877" spans="1:3">
      <c r="A877" t="n">
        <v>874</v>
      </c>
      <c r="B877" t="n">
        <v>0</v>
      </c>
      <c r="C877" t="n">
        <v>0</v>
      </c>
    </row>
    <row r="878" spans="1:3">
      <c r="A878" t="n">
        <v>875</v>
      </c>
      <c r="B878" t="n">
        <v>0</v>
      </c>
      <c r="C878" t="n">
        <v>0</v>
      </c>
    </row>
    <row r="879" spans="1:3">
      <c r="A879" t="n">
        <v>876</v>
      </c>
      <c r="B879" t="n">
        <v>0</v>
      </c>
      <c r="C879" t="n">
        <v>0</v>
      </c>
    </row>
    <row r="880" spans="1:3">
      <c r="A880" t="n">
        <v>877</v>
      </c>
      <c r="B880" t="n">
        <v>0</v>
      </c>
      <c r="C880" t="n">
        <v>0</v>
      </c>
    </row>
    <row r="881" spans="1:3">
      <c r="A881" t="n">
        <v>878</v>
      </c>
      <c r="B881" t="n">
        <v>0</v>
      </c>
      <c r="C881" t="n">
        <v>0</v>
      </c>
    </row>
    <row r="882" spans="1:3">
      <c r="A882" t="n">
        <v>879</v>
      </c>
      <c r="B882" t="n">
        <v>0</v>
      </c>
      <c r="C882" t="n">
        <v>0</v>
      </c>
    </row>
    <row r="883" spans="1:3">
      <c r="A883" t="n">
        <v>880</v>
      </c>
      <c r="B883" t="n">
        <v>0</v>
      </c>
      <c r="C883" t="n">
        <v>0</v>
      </c>
    </row>
    <row r="884" spans="1:3">
      <c r="A884" t="n">
        <v>881</v>
      </c>
      <c r="B884" t="n">
        <v>0</v>
      </c>
      <c r="C884" t="n">
        <v>0</v>
      </c>
    </row>
    <row r="885" spans="1:3">
      <c r="A885" t="n">
        <v>882</v>
      </c>
      <c r="B885" t="n">
        <v>0</v>
      </c>
      <c r="C885" t="n">
        <v>0</v>
      </c>
    </row>
    <row r="886" spans="1:3">
      <c r="A886" t="n">
        <v>883</v>
      </c>
      <c r="B886" t="n">
        <v>0</v>
      </c>
      <c r="C886" t="n">
        <v>0</v>
      </c>
    </row>
    <row r="887" spans="1:3">
      <c r="A887" t="n">
        <v>884</v>
      </c>
      <c r="B887" t="n">
        <v>0</v>
      </c>
      <c r="C887" t="n">
        <v>0</v>
      </c>
    </row>
    <row r="888" spans="1:3">
      <c r="A888" t="n">
        <v>885</v>
      </c>
      <c r="B888" t="n">
        <v>0</v>
      </c>
      <c r="C888" t="n">
        <v>0</v>
      </c>
    </row>
    <row r="889" spans="1:3">
      <c r="A889" t="n">
        <v>886</v>
      </c>
      <c r="B889" t="n">
        <v>0</v>
      </c>
      <c r="C889" t="n">
        <v>0</v>
      </c>
    </row>
    <row r="890" spans="1:3">
      <c r="A890" t="n">
        <v>887</v>
      </c>
      <c r="B890" t="n">
        <v>0</v>
      </c>
      <c r="C890" t="n">
        <v>0</v>
      </c>
    </row>
    <row r="891" spans="1:3">
      <c r="A891" t="n">
        <v>888</v>
      </c>
      <c r="B891" t="n">
        <v>0</v>
      </c>
      <c r="C891" t="n">
        <v>0</v>
      </c>
    </row>
    <row r="892" spans="1:3">
      <c r="A892" t="n">
        <v>889</v>
      </c>
      <c r="B892" t="n">
        <v>0</v>
      </c>
      <c r="C892" t="n">
        <v>0</v>
      </c>
    </row>
    <row r="893" spans="1:3">
      <c r="A893" t="n">
        <v>890</v>
      </c>
      <c r="B893" t="n">
        <v>0</v>
      </c>
      <c r="C893" t="n">
        <v>0</v>
      </c>
    </row>
    <row r="894" spans="1:3">
      <c r="A894" t="n">
        <v>891</v>
      </c>
      <c r="B894" t="n">
        <v>0</v>
      </c>
      <c r="C894" t="n">
        <v>0</v>
      </c>
    </row>
    <row r="895" spans="1:3">
      <c r="A895" t="n">
        <v>892</v>
      </c>
      <c r="B895" t="n">
        <v>0</v>
      </c>
      <c r="C895" t="n">
        <v>0</v>
      </c>
    </row>
    <row r="896" spans="1:3">
      <c r="A896" t="n">
        <v>893</v>
      </c>
      <c r="B896" t="n">
        <v>0</v>
      </c>
      <c r="C896" t="n">
        <v>0</v>
      </c>
    </row>
    <row r="897" spans="1:3">
      <c r="A897" t="n">
        <v>894</v>
      </c>
      <c r="B897" t="n">
        <v>0</v>
      </c>
      <c r="C897" t="n">
        <v>0</v>
      </c>
    </row>
    <row r="898" spans="1:3">
      <c r="A898" t="n">
        <v>895</v>
      </c>
      <c r="B898" t="n">
        <v>0</v>
      </c>
      <c r="C898" t="n">
        <v>0</v>
      </c>
    </row>
    <row r="899" spans="1:3">
      <c r="A899" t="n">
        <v>896</v>
      </c>
      <c r="B899" t="n">
        <v>0</v>
      </c>
      <c r="C899" t="n">
        <v>0</v>
      </c>
    </row>
    <row r="900" spans="1:3">
      <c r="A900" t="n">
        <v>897</v>
      </c>
      <c r="B900" t="n">
        <v>0</v>
      </c>
      <c r="C900" t="n">
        <v>0</v>
      </c>
    </row>
    <row r="901" spans="1:3">
      <c r="A901" t="n">
        <v>898</v>
      </c>
      <c r="B901" t="n">
        <v>0</v>
      </c>
      <c r="C901" t="n">
        <v>0</v>
      </c>
    </row>
    <row r="902" spans="1:3">
      <c r="A902" t="n">
        <v>899</v>
      </c>
      <c r="B902" t="n">
        <v>0</v>
      </c>
      <c r="C902" t="n">
        <v>0</v>
      </c>
    </row>
    <row r="903" spans="1:3">
      <c r="A903" t="n">
        <v>900</v>
      </c>
      <c r="B903" t="n">
        <v>0</v>
      </c>
      <c r="C903" t="n">
        <v>0</v>
      </c>
    </row>
    <row r="904" spans="1:3">
      <c r="A904" t="n">
        <v>901</v>
      </c>
      <c r="B904" t="n">
        <v>0</v>
      </c>
      <c r="C904" t="n">
        <v>0</v>
      </c>
    </row>
    <row r="905" spans="1:3">
      <c r="A905" t="n">
        <v>902</v>
      </c>
      <c r="B905" t="n">
        <v>0</v>
      </c>
      <c r="C905" t="n">
        <v>0</v>
      </c>
    </row>
    <row r="906" spans="1:3">
      <c r="A906" t="n">
        <v>903</v>
      </c>
      <c r="B906" t="n">
        <v>0</v>
      </c>
      <c r="C906" t="n">
        <v>0</v>
      </c>
    </row>
    <row r="907" spans="1:3">
      <c r="A907" t="n">
        <v>904</v>
      </c>
      <c r="B907" t="n">
        <v>0</v>
      </c>
      <c r="C907" t="n">
        <v>0</v>
      </c>
    </row>
    <row r="908" spans="1:3">
      <c r="A908" t="n">
        <v>905</v>
      </c>
      <c r="B908" t="n">
        <v>0</v>
      </c>
      <c r="C908" t="n">
        <v>0</v>
      </c>
    </row>
    <row r="909" spans="1:3">
      <c r="A909" t="n">
        <v>906</v>
      </c>
      <c r="B909" t="n">
        <v>0</v>
      </c>
      <c r="C909" t="n">
        <v>0</v>
      </c>
    </row>
    <row r="910" spans="1:3">
      <c r="A910" t="n">
        <v>907</v>
      </c>
      <c r="B910" t="n">
        <v>0</v>
      </c>
      <c r="C910" t="n">
        <v>0</v>
      </c>
    </row>
    <row r="911" spans="1:3">
      <c r="A911" t="n">
        <v>908</v>
      </c>
      <c r="B911" t="n">
        <v>0</v>
      </c>
      <c r="C911" t="n">
        <v>0</v>
      </c>
    </row>
    <row r="912" spans="1:3">
      <c r="A912" t="n">
        <v>909</v>
      </c>
      <c r="B912" t="n">
        <v>0</v>
      </c>
      <c r="C912" t="n">
        <v>0</v>
      </c>
    </row>
    <row r="913" spans="1:3">
      <c r="A913" t="n">
        <v>910</v>
      </c>
      <c r="B913" t="n">
        <v>0</v>
      </c>
      <c r="C913" t="n">
        <v>0</v>
      </c>
    </row>
    <row r="914" spans="1:3">
      <c r="A914" t="n">
        <v>911</v>
      </c>
      <c r="B914" t="n">
        <v>0</v>
      </c>
      <c r="C914" t="n">
        <v>0</v>
      </c>
    </row>
    <row r="915" spans="1:3">
      <c r="A915" t="n">
        <v>912</v>
      </c>
      <c r="B915" t="n">
        <v>0</v>
      </c>
      <c r="C915" t="n">
        <v>0</v>
      </c>
    </row>
    <row r="916" spans="1:3">
      <c r="A916" t="n">
        <v>913</v>
      </c>
      <c r="B916" t="n">
        <v>0</v>
      </c>
      <c r="C916" t="n">
        <v>0</v>
      </c>
    </row>
    <row r="917" spans="1:3">
      <c r="A917" t="n">
        <v>914</v>
      </c>
      <c r="B917" t="n">
        <v>0</v>
      </c>
      <c r="C917" t="n">
        <v>0</v>
      </c>
    </row>
    <row r="918" spans="1:3">
      <c r="A918" t="n">
        <v>915</v>
      </c>
      <c r="B918" t="n">
        <v>0</v>
      </c>
      <c r="C918" t="n">
        <v>0</v>
      </c>
    </row>
    <row r="919" spans="1:3">
      <c r="A919" t="n">
        <v>916</v>
      </c>
      <c r="B919" t="n">
        <v>0</v>
      </c>
      <c r="C919" t="n">
        <v>0</v>
      </c>
    </row>
    <row r="920" spans="1:3">
      <c r="A920" t="n">
        <v>917</v>
      </c>
      <c r="B920" t="n">
        <v>0</v>
      </c>
      <c r="C920" t="n">
        <v>0</v>
      </c>
    </row>
    <row r="921" spans="1:3">
      <c r="A921" t="n">
        <v>918</v>
      </c>
      <c r="B921" t="n">
        <v>0</v>
      </c>
      <c r="C921" t="n">
        <v>0</v>
      </c>
    </row>
    <row r="922" spans="1:3">
      <c r="A922" t="n">
        <v>919</v>
      </c>
      <c r="B922" t="n">
        <v>0</v>
      </c>
      <c r="C922" t="n">
        <v>0</v>
      </c>
    </row>
    <row r="923" spans="1:3">
      <c r="A923" t="n">
        <v>920</v>
      </c>
      <c r="B923" t="n">
        <v>0</v>
      </c>
      <c r="C923" t="n">
        <v>0</v>
      </c>
    </row>
    <row r="924" spans="1:3">
      <c r="A924" t="n">
        <v>921</v>
      </c>
      <c r="B924" t="n">
        <v>0</v>
      </c>
      <c r="C924" t="n">
        <v>0</v>
      </c>
    </row>
    <row r="925" spans="1:3">
      <c r="A925" t="n">
        <v>922</v>
      </c>
      <c r="B925" t="n">
        <v>0</v>
      </c>
      <c r="C925" t="n">
        <v>0</v>
      </c>
    </row>
    <row r="926" spans="1:3">
      <c r="A926" t="n">
        <v>923</v>
      </c>
      <c r="B926" t="n">
        <v>0</v>
      </c>
      <c r="C926" t="n">
        <v>0</v>
      </c>
    </row>
    <row r="927" spans="1:3">
      <c r="A927" t="n">
        <v>924</v>
      </c>
      <c r="B927" t="n">
        <v>0</v>
      </c>
      <c r="C927" t="n">
        <v>0</v>
      </c>
    </row>
    <row r="928" spans="1:3">
      <c r="A928" t="n">
        <v>925</v>
      </c>
      <c r="B928" t="n">
        <v>0</v>
      </c>
      <c r="C928" t="n">
        <v>0</v>
      </c>
    </row>
    <row r="929" spans="1:3">
      <c r="A929" t="n">
        <v>926</v>
      </c>
      <c r="B929" t="n">
        <v>0</v>
      </c>
      <c r="C929" t="n">
        <v>0</v>
      </c>
    </row>
    <row r="930" spans="1:3">
      <c r="A930" t="n">
        <v>927</v>
      </c>
      <c r="B930" t="n">
        <v>0</v>
      </c>
      <c r="C930" t="n">
        <v>0</v>
      </c>
    </row>
    <row r="931" spans="1:3">
      <c r="A931" t="n">
        <v>928</v>
      </c>
      <c r="B931" t="n">
        <v>0</v>
      </c>
      <c r="C931" t="n">
        <v>0</v>
      </c>
    </row>
    <row r="932" spans="1:3">
      <c r="A932" t="n">
        <v>929</v>
      </c>
      <c r="B932" t="n">
        <v>0</v>
      </c>
      <c r="C932" t="n">
        <v>0</v>
      </c>
    </row>
    <row r="933" spans="1:3">
      <c r="A933" t="n">
        <v>930</v>
      </c>
      <c r="B933" t="n">
        <v>0</v>
      </c>
      <c r="C933" t="n">
        <v>0</v>
      </c>
    </row>
    <row r="934" spans="1:3">
      <c r="A934" t="n">
        <v>931</v>
      </c>
      <c r="B934" t="n">
        <v>0</v>
      </c>
      <c r="C934" t="n">
        <v>0</v>
      </c>
    </row>
    <row r="935" spans="1:3">
      <c r="A935" t="n">
        <v>932</v>
      </c>
      <c r="B935" t="n">
        <v>0</v>
      </c>
      <c r="C935" t="n">
        <v>0</v>
      </c>
    </row>
    <row r="936" spans="1:3">
      <c r="A936" t="n">
        <v>933</v>
      </c>
      <c r="B936" t="n">
        <v>0</v>
      </c>
      <c r="C936" t="n">
        <v>0</v>
      </c>
    </row>
    <row r="937" spans="1:3">
      <c r="A937" t="n">
        <v>934</v>
      </c>
      <c r="B937" t="n">
        <v>0</v>
      </c>
      <c r="C937" t="n">
        <v>0</v>
      </c>
    </row>
    <row r="938" spans="1:3">
      <c r="A938" t="n">
        <v>935</v>
      </c>
      <c r="B938" t="n">
        <v>0</v>
      </c>
      <c r="C938" t="n">
        <v>0</v>
      </c>
    </row>
    <row r="939" spans="1:3">
      <c r="A939" t="n">
        <v>936</v>
      </c>
      <c r="B939" t="n">
        <v>0</v>
      </c>
      <c r="C939" t="n">
        <v>0</v>
      </c>
    </row>
    <row r="940" spans="1:3">
      <c r="A940" t="n">
        <v>937</v>
      </c>
      <c r="B940" t="n">
        <v>0</v>
      </c>
      <c r="C940" t="n">
        <v>0</v>
      </c>
    </row>
    <row r="941" spans="1:3">
      <c r="A941" t="n">
        <v>938</v>
      </c>
      <c r="B941" t="n">
        <v>0</v>
      </c>
      <c r="C941" t="n">
        <v>0</v>
      </c>
    </row>
    <row r="942" spans="1:3">
      <c r="A942" t="n">
        <v>939</v>
      </c>
      <c r="B942" t="n">
        <v>0</v>
      </c>
      <c r="C942" t="n">
        <v>0</v>
      </c>
    </row>
    <row r="943" spans="1:3">
      <c r="A943" t="n">
        <v>940</v>
      </c>
      <c r="B943" t="n">
        <v>0</v>
      </c>
      <c r="C943" t="n">
        <v>0</v>
      </c>
    </row>
    <row r="944" spans="1:3">
      <c r="A944" t="n">
        <v>941</v>
      </c>
      <c r="B944" t="n">
        <v>0</v>
      </c>
      <c r="C944" t="n">
        <v>0</v>
      </c>
    </row>
    <row r="945" spans="1:3">
      <c r="A945" t="n">
        <v>942</v>
      </c>
      <c r="B945" t="n">
        <v>0</v>
      </c>
      <c r="C945" t="n">
        <v>0</v>
      </c>
    </row>
    <row r="946" spans="1:3">
      <c r="A946" t="n">
        <v>943</v>
      </c>
      <c r="B946" t="n">
        <v>0</v>
      </c>
      <c r="C946" t="n">
        <v>0</v>
      </c>
    </row>
    <row r="947" spans="1:3">
      <c r="A947" t="n">
        <v>944</v>
      </c>
      <c r="B947" t="n">
        <v>0</v>
      </c>
      <c r="C947" t="n">
        <v>0</v>
      </c>
    </row>
    <row r="948" spans="1:3">
      <c r="A948" t="n">
        <v>945</v>
      </c>
      <c r="B948" t="n">
        <v>0</v>
      </c>
      <c r="C948" t="n">
        <v>0</v>
      </c>
    </row>
    <row r="949" spans="1:3">
      <c r="A949" t="n">
        <v>946</v>
      </c>
      <c r="B949" t="n">
        <v>0</v>
      </c>
      <c r="C949" t="n">
        <v>0</v>
      </c>
    </row>
    <row r="950" spans="1:3">
      <c r="A950" t="n">
        <v>947</v>
      </c>
      <c r="B950" t="n">
        <v>0</v>
      </c>
      <c r="C950" t="n">
        <v>0</v>
      </c>
    </row>
    <row r="951" spans="1:3">
      <c r="A951" t="n">
        <v>948</v>
      </c>
      <c r="B951" t="n">
        <v>0</v>
      </c>
      <c r="C951" t="n">
        <v>0</v>
      </c>
    </row>
    <row r="952" spans="1:3">
      <c r="A952" t="n">
        <v>949</v>
      </c>
      <c r="B952" t="n">
        <v>0</v>
      </c>
      <c r="C952" t="n">
        <v>0</v>
      </c>
    </row>
    <row r="953" spans="1:3">
      <c r="A953" t="n">
        <v>950</v>
      </c>
      <c r="B953" t="n">
        <v>0</v>
      </c>
      <c r="C953" t="n">
        <v>0</v>
      </c>
    </row>
    <row r="954" spans="1:3">
      <c r="A954" t="n">
        <v>951</v>
      </c>
      <c r="B954" t="n">
        <v>0</v>
      </c>
      <c r="C954" t="n">
        <v>0</v>
      </c>
    </row>
    <row r="955" spans="1:3">
      <c r="A955" t="n">
        <v>952</v>
      </c>
      <c r="B955" t="n">
        <v>0</v>
      </c>
      <c r="C955" t="n">
        <v>0</v>
      </c>
    </row>
    <row r="956" spans="1:3">
      <c r="A956" t="n">
        <v>953</v>
      </c>
      <c r="B956" t="n">
        <v>0</v>
      </c>
      <c r="C956" t="n">
        <v>0</v>
      </c>
    </row>
    <row r="957" spans="1:3">
      <c r="A957" t="n">
        <v>954</v>
      </c>
      <c r="B957" t="n">
        <v>0</v>
      </c>
      <c r="C957" t="n">
        <v>0</v>
      </c>
    </row>
    <row r="958" spans="1:3">
      <c r="A958" t="n">
        <v>955</v>
      </c>
      <c r="B958" t="n">
        <v>0</v>
      </c>
      <c r="C958" t="n">
        <v>0</v>
      </c>
    </row>
    <row r="959" spans="1:3">
      <c r="A959" t="n">
        <v>956</v>
      </c>
      <c r="B959" t="n">
        <v>0</v>
      </c>
      <c r="C959" t="n">
        <v>0</v>
      </c>
    </row>
    <row r="960" spans="1:3">
      <c r="A960" t="n">
        <v>957</v>
      </c>
      <c r="B960" t="n">
        <v>0</v>
      </c>
      <c r="C960" t="n">
        <v>0</v>
      </c>
    </row>
    <row r="961" spans="1:3">
      <c r="A961" t="n">
        <v>958</v>
      </c>
      <c r="B961" t="n">
        <v>0</v>
      </c>
      <c r="C961" t="n">
        <v>0</v>
      </c>
    </row>
    <row r="962" spans="1:3">
      <c r="A962" t="n">
        <v>959</v>
      </c>
      <c r="B962" t="n">
        <v>0</v>
      </c>
      <c r="C962" t="n">
        <v>0</v>
      </c>
    </row>
    <row r="963" spans="1:3">
      <c r="A963" t="n">
        <v>960</v>
      </c>
      <c r="B963" t="n">
        <v>0</v>
      </c>
      <c r="C963" t="n">
        <v>0</v>
      </c>
    </row>
    <row r="964" spans="1:3">
      <c r="A964" t="n">
        <v>961</v>
      </c>
      <c r="B964" t="n">
        <v>0</v>
      </c>
      <c r="C964" t="n">
        <v>0</v>
      </c>
    </row>
    <row r="965" spans="1:3">
      <c r="A965" t="n">
        <v>962</v>
      </c>
      <c r="B965" t="n">
        <v>0</v>
      </c>
      <c r="C965" t="n">
        <v>0</v>
      </c>
    </row>
    <row r="966" spans="1:3">
      <c r="A966" t="n">
        <v>963</v>
      </c>
      <c r="B966" t="n">
        <v>0</v>
      </c>
      <c r="C966" t="n">
        <v>0</v>
      </c>
    </row>
    <row r="967" spans="1:3">
      <c r="A967" t="n">
        <v>964</v>
      </c>
      <c r="B967" t="n">
        <v>0</v>
      </c>
      <c r="C967" t="n">
        <v>0</v>
      </c>
    </row>
    <row r="968" spans="1:3">
      <c r="A968" t="n">
        <v>965</v>
      </c>
      <c r="B968" t="n">
        <v>0</v>
      </c>
      <c r="C968" t="n">
        <v>0</v>
      </c>
    </row>
    <row r="969" spans="1:3">
      <c r="A969" t="n">
        <v>966</v>
      </c>
      <c r="B969" t="n">
        <v>0</v>
      </c>
      <c r="C969" t="n">
        <v>0</v>
      </c>
    </row>
    <row r="970" spans="1:3">
      <c r="A970" t="n">
        <v>967</v>
      </c>
      <c r="B970" t="n">
        <v>0</v>
      </c>
      <c r="C970" t="n">
        <v>0</v>
      </c>
    </row>
    <row r="971" spans="1:3">
      <c r="A971" t="n">
        <v>968</v>
      </c>
      <c r="B971" t="n">
        <v>0</v>
      </c>
      <c r="C971" t="n">
        <v>0</v>
      </c>
    </row>
    <row r="972" spans="1:3">
      <c r="A972" t="n">
        <v>969</v>
      </c>
      <c r="B972" t="n">
        <v>0</v>
      </c>
      <c r="C972" t="n">
        <v>0</v>
      </c>
    </row>
    <row r="973" spans="1:3">
      <c r="A973" t="n">
        <v>970</v>
      </c>
      <c r="B973" t="n">
        <v>0</v>
      </c>
      <c r="C973" t="n">
        <v>0</v>
      </c>
    </row>
    <row r="974" spans="1:3">
      <c r="A974" t="n">
        <v>971</v>
      </c>
      <c r="B974" t="n">
        <v>0</v>
      </c>
      <c r="C974" t="n">
        <v>0</v>
      </c>
    </row>
    <row r="975" spans="1:3">
      <c r="A975" t="n">
        <v>972</v>
      </c>
      <c r="B975" t="n">
        <v>0</v>
      </c>
      <c r="C975" t="n">
        <v>0</v>
      </c>
    </row>
    <row r="976" spans="1:3">
      <c r="A976" t="n">
        <v>973</v>
      </c>
      <c r="B976" t="n">
        <v>0</v>
      </c>
      <c r="C976" t="n">
        <v>0</v>
      </c>
    </row>
    <row r="977" spans="1:3">
      <c r="A977" t="n">
        <v>974</v>
      </c>
      <c r="B977" t="n">
        <v>0</v>
      </c>
      <c r="C977" t="n">
        <v>0</v>
      </c>
    </row>
    <row r="978" spans="1:3">
      <c r="A978" t="n">
        <v>975</v>
      </c>
      <c r="B978" t="n">
        <v>0</v>
      </c>
      <c r="C978" t="n">
        <v>0</v>
      </c>
    </row>
    <row r="979" spans="1:3">
      <c r="A979" t="n">
        <v>976</v>
      </c>
      <c r="B979" t="n">
        <v>0</v>
      </c>
      <c r="C979" t="n">
        <v>0</v>
      </c>
    </row>
    <row r="980" spans="1:3">
      <c r="A980" t="n">
        <v>977</v>
      </c>
      <c r="B980" t="n">
        <v>0</v>
      </c>
      <c r="C980" t="n">
        <v>0</v>
      </c>
    </row>
    <row r="981" spans="1:3">
      <c r="A981" t="n">
        <v>978</v>
      </c>
      <c r="B981" t="n">
        <v>0</v>
      </c>
      <c r="C981" t="n">
        <v>0</v>
      </c>
    </row>
    <row r="982" spans="1:3">
      <c r="A982" t="n">
        <v>979</v>
      </c>
      <c r="B982" t="n">
        <v>0</v>
      </c>
      <c r="C982" t="n">
        <v>0</v>
      </c>
    </row>
    <row r="983" spans="1:3">
      <c r="A983" t="n">
        <v>980</v>
      </c>
      <c r="B983" t="n">
        <v>0</v>
      </c>
      <c r="C983" t="n">
        <v>0</v>
      </c>
    </row>
    <row r="984" spans="1:3">
      <c r="A984" t="n">
        <v>981</v>
      </c>
      <c r="B984" t="n">
        <v>0</v>
      </c>
      <c r="C984" t="n">
        <v>0</v>
      </c>
    </row>
    <row r="985" spans="1:3">
      <c r="A985" t="n">
        <v>982</v>
      </c>
      <c r="B985" t="n">
        <v>0</v>
      </c>
      <c r="C985" t="n">
        <v>0</v>
      </c>
    </row>
    <row r="986" spans="1:3">
      <c r="A986" t="n">
        <v>983</v>
      </c>
      <c r="B986" t="n">
        <v>0</v>
      </c>
      <c r="C986" t="n">
        <v>0</v>
      </c>
    </row>
    <row r="987" spans="1:3">
      <c r="A987" t="n">
        <v>984</v>
      </c>
      <c r="B987" t="n">
        <v>0</v>
      </c>
      <c r="C987" t="n">
        <v>0</v>
      </c>
    </row>
    <row r="988" spans="1:3">
      <c r="A988" t="n">
        <v>985</v>
      </c>
      <c r="B988" t="n">
        <v>0</v>
      </c>
      <c r="C988" t="n">
        <v>0</v>
      </c>
    </row>
    <row r="989" spans="1:3">
      <c r="A989" t="n">
        <v>986</v>
      </c>
      <c r="B989" t="n">
        <v>0</v>
      </c>
      <c r="C989" t="n">
        <v>0</v>
      </c>
    </row>
    <row r="990" spans="1:3">
      <c r="A990" t="n">
        <v>987</v>
      </c>
      <c r="B990" t="n">
        <v>0</v>
      </c>
      <c r="C990" t="n">
        <v>0</v>
      </c>
    </row>
    <row r="991" spans="1:3">
      <c r="A991" t="n">
        <v>988</v>
      </c>
      <c r="B991" t="n">
        <v>0</v>
      </c>
      <c r="C991" t="n">
        <v>0</v>
      </c>
    </row>
    <row r="992" spans="1:3">
      <c r="A992" t="n">
        <v>989</v>
      </c>
      <c r="B992" t="n">
        <v>0</v>
      </c>
      <c r="C992" t="n">
        <v>0</v>
      </c>
    </row>
    <row r="993" spans="1:3">
      <c r="A993" t="n">
        <v>990</v>
      </c>
      <c r="B993" t="n">
        <v>0</v>
      </c>
      <c r="C993" t="n">
        <v>0</v>
      </c>
    </row>
    <row r="994" spans="1:3">
      <c r="A994" t="n">
        <v>991</v>
      </c>
      <c r="B994" t="n">
        <v>0</v>
      </c>
      <c r="C994" t="n">
        <v>0</v>
      </c>
    </row>
    <row r="995" spans="1:3">
      <c r="A995" t="n">
        <v>992</v>
      </c>
      <c r="B995" t="n">
        <v>0</v>
      </c>
      <c r="C995" t="n">
        <v>0</v>
      </c>
    </row>
    <row r="996" spans="1:3">
      <c r="A996" t="n">
        <v>993</v>
      </c>
      <c r="B996" t="n">
        <v>0</v>
      </c>
      <c r="C996" t="n">
        <v>0</v>
      </c>
    </row>
    <row r="997" spans="1:3">
      <c r="A997" t="n">
        <v>994</v>
      </c>
      <c r="B997" t="n">
        <v>0</v>
      </c>
      <c r="C997" t="n">
        <v>0</v>
      </c>
    </row>
    <row r="998" spans="1:3">
      <c r="A998" t="n">
        <v>995</v>
      </c>
      <c r="B998" t="n">
        <v>0</v>
      </c>
      <c r="C998" t="n">
        <v>0</v>
      </c>
    </row>
    <row r="999" spans="1:3">
      <c r="A999" t="n">
        <v>996</v>
      </c>
      <c r="B999" t="n">
        <v>0</v>
      </c>
      <c r="C999" t="n">
        <v>0</v>
      </c>
    </row>
    <row r="1000" spans="1:3">
      <c r="A1000" t="n">
        <v>997</v>
      </c>
      <c r="B1000" t="n">
        <v>0</v>
      </c>
      <c r="C1000" t="n">
        <v>0</v>
      </c>
    </row>
    <row r="1001" spans="1:3">
      <c r="A1001" t="n">
        <v>998</v>
      </c>
      <c r="B1001" t="n">
        <v>0</v>
      </c>
      <c r="C1001" t="n">
        <v>0</v>
      </c>
    </row>
    <row r="1002" spans="1:3">
      <c r="A1002" t="n">
        <v>999</v>
      </c>
      <c r="B1002" t="n">
        <v>0</v>
      </c>
      <c r="C1002" t="n">
        <v>0</v>
      </c>
    </row>
    <row r="1003" spans="1:3">
      <c r="A1003" t="n">
        <v>1000</v>
      </c>
      <c r="B1003" t="n">
        <v>0</v>
      </c>
      <c r="C1003" t="n">
        <v>0</v>
      </c>
    </row>
    <row r="1004" spans="1:3">
      <c r="A1004" t="n">
        <v>1001</v>
      </c>
      <c r="B1004" t="n">
        <v>0</v>
      </c>
      <c r="C1004" t="n">
        <v>0</v>
      </c>
    </row>
    <row r="1005" spans="1:3">
      <c r="A1005" t="n">
        <v>1002</v>
      </c>
      <c r="B1005" t="n">
        <v>0</v>
      </c>
      <c r="C1005" t="n">
        <v>0</v>
      </c>
    </row>
    <row r="1006" spans="1:3">
      <c r="A1006" t="n">
        <v>1003</v>
      </c>
      <c r="B1006" t="n">
        <v>0</v>
      </c>
      <c r="C1006" t="n">
        <v>0</v>
      </c>
    </row>
    <row r="1007" spans="1:3">
      <c r="A1007" t="n">
        <v>1004</v>
      </c>
      <c r="B1007" t="n">
        <v>0</v>
      </c>
      <c r="C1007" t="n">
        <v>0</v>
      </c>
    </row>
    <row r="1008" spans="1:3">
      <c r="A1008" t="n">
        <v>1005</v>
      </c>
      <c r="B1008" t="n">
        <v>0</v>
      </c>
      <c r="C1008" t="n">
        <v>0</v>
      </c>
    </row>
    <row r="1009" spans="1:3">
      <c r="A1009" t="n">
        <v>1006</v>
      </c>
      <c r="B1009" t="n">
        <v>0</v>
      </c>
      <c r="C1009" t="n">
        <v>0</v>
      </c>
    </row>
    <row r="1010" spans="1:3">
      <c r="A1010" t="n">
        <v>1007</v>
      </c>
      <c r="B1010" t="n">
        <v>0</v>
      </c>
      <c r="C1010" t="n">
        <v>0</v>
      </c>
    </row>
    <row r="1011" spans="1:3">
      <c r="A1011" t="n">
        <v>1008</v>
      </c>
      <c r="B1011" t="n">
        <v>0</v>
      </c>
      <c r="C1011" t="n">
        <v>0</v>
      </c>
    </row>
    <row r="1012" spans="1:3">
      <c r="A1012" t="n">
        <v>1009</v>
      </c>
      <c r="B1012" t="n">
        <v>0</v>
      </c>
      <c r="C1012" t="n">
        <v>0</v>
      </c>
    </row>
    <row r="1013" spans="1:3">
      <c r="A1013" t="n">
        <v>1010</v>
      </c>
      <c r="B1013" t="n">
        <v>0</v>
      </c>
      <c r="C1013" t="n">
        <v>0</v>
      </c>
    </row>
    <row r="1014" spans="1:3">
      <c r="A1014" t="n">
        <v>1011</v>
      </c>
      <c r="B1014" t="n">
        <v>0</v>
      </c>
      <c r="C1014" t="n">
        <v>0</v>
      </c>
    </row>
    <row r="1015" spans="1:3">
      <c r="A1015" t="n">
        <v>1012</v>
      </c>
      <c r="B1015" t="n">
        <v>0</v>
      </c>
      <c r="C1015" t="n">
        <v>0</v>
      </c>
    </row>
    <row r="1016" spans="1:3">
      <c r="A1016" t="n">
        <v>1013</v>
      </c>
      <c r="B1016" t="n">
        <v>0</v>
      </c>
      <c r="C1016" t="n">
        <v>0</v>
      </c>
    </row>
    <row r="1017" spans="1:3">
      <c r="A1017" t="n">
        <v>1014</v>
      </c>
      <c r="B1017" t="n">
        <v>0</v>
      </c>
      <c r="C1017" t="n">
        <v>0</v>
      </c>
    </row>
    <row r="1018" spans="1:3">
      <c r="A1018" t="n">
        <v>1015</v>
      </c>
      <c r="B1018" t="n">
        <v>0</v>
      </c>
      <c r="C1018" t="n">
        <v>0</v>
      </c>
    </row>
    <row r="1019" spans="1:3">
      <c r="A1019" t="n">
        <v>1016</v>
      </c>
      <c r="B1019" t="n">
        <v>0</v>
      </c>
      <c r="C1019" t="n">
        <v>0</v>
      </c>
    </row>
    <row r="1020" spans="1:3">
      <c r="A1020" t="n">
        <v>1017</v>
      </c>
      <c r="B1020" t="n">
        <v>0</v>
      </c>
      <c r="C1020" t="n">
        <v>0</v>
      </c>
    </row>
    <row r="1021" spans="1:3">
      <c r="A1021" t="n">
        <v>1018</v>
      </c>
      <c r="B1021" t="n">
        <v>0</v>
      </c>
      <c r="C1021" t="n">
        <v>0</v>
      </c>
    </row>
    <row r="1022" spans="1:3">
      <c r="A1022" t="n">
        <v>1019</v>
      </c>
      <c r="B1022" t="n">
        <v>0</v>
      </c>
      <c r="C1022" t="n">
        <v>0</v>
      </c>
    </row>
    <row r="1023" spans="1:3">
      <c r="A1023" t="n">
        <v>1020</v>
      </c>
      <c r="B1023" t="n">
        <v>0</v>
      </c>
      <c r="C1023" t="n">
        <v>0</v>
      </c>
    </row>
    <row r="1024" spans="1:3">
      <c r="A1024" t="n">
        <v>1021</v>
      </c>
      <c r="B1024" t="n">
        <v>0</v>
      </c>
      <c r="C1024" t="n">
        <v>0</v>
      </c>
    </row>
    <row r="1025" spans="1:3">
      <c r="A1025" t="n">
        <v>1022</v>
      </c>
      <c r="B1025" t="n">
        <v>0</v>
      </c>
      <c r="C1025" t="n">
        <v>0</v>
      </c>
    </row>
    <row r="1026" spans="1:3">
      <c r="A1026" t="n">
        <v>1023</v>
      </c>
      <c r="B1026" t="n">
        <v>0</v>
      </c>
      <c r="C1026" t="n">
        <v>0</v>
      </c>
    </row>
    <row r="1027" spans="1:3">
      <c r="A1027" t="n">
        <v>1024</v>
      </c>
      <c r="B1027" t="n">
        <v>0</v>
      </c>
      <c r="C1027" t="n">
        <v>0</v>
      </c>
    </row>
    <row r="1028" spans="1:3">
      <c r="A1028" t="n">
        <v>1025</v>
      </c>
      <c r="B1028" t="n">
        <v>0</v>
      </c>
      <c r="C1028" t="n">
        <v>0</v>
      </c>
    </row>
    <row r="1029" spans="1:3">
      <c r="A1029" t="n">
        <v>1026</v>
      </c>
      <c r="B1029" t="n">
        <v>0</v>
      </c>
      <c r="C1029" t="n">
        <v>0</v>
      </c>
    </row>
    <row r="1030" spans="1:3">
      <c r="A1030" t="n">
        <v>1027</v>
      </c>
      <c r="B1030" t="n">
        <v>0</v>
      </c>
      <c r="C1030" t="n">
        <v>0</v>
      </c>
    </row>
    <row r="1031" spans="1:3">
      <c r="A1031" t="n">
        <v>1028</v>
      </c>
      <c r="B1031" t="n">
        <v>0</v>
      </c>
      <c r="C1031" t="n">
        <v>0</v>
      </c>
    </row>
    <row r="1032" spans="1:3">
      <c r="A1032" t="n">
        <v>1029</v>
      </c>
      <c r="B1032" t="n">
        <v>0</v>
      </c>
      <c r="C1032" t="n">
        <v>0</v>
      </c>
    </row>
    <row r="1033" spans="1:3">
      <c r="A1033" t="n">
        <v>1030</v>
      </c>
      <c r="B1033" t="n">
        <v>0</v>
      </c>
      <c r="C1033" t="n">
        <v>0</v>
      </c>
    </row>
    <row r="1034" spans="1:3">
      <c r="A1034" t="n">
        <v>1031</v>
      </c>
      <c r="B1034" t="n">
        <v>0</v>
      </c>
      <c r="C1034" t="n">
        <v>0</v>
      </c>
    </row>
    <row r="1035" spans="1:3">
      <c r="A1035" t="n">
        <v>1032</v>
      </c>
      <c r="B1035" t="n">
        <v>0</v>
      </c>
      <c r="C1035" t="n">
        <v>0</v>
      </c>
    </row>
    <row r="1036" spans="1:3">
      <c r="A1036" t="n">
        <v>1033</v>
      </c>
      <c r="B1036" t="n">
        <v>0</v>
      </c>
      <c r="C1036" t="n">
        <v>0</v>
      </c>
    </row>
    <row r="1037" spans="1:3">
      <c r="A1037" t="n">
        <v>1034</v>
      </c>
      <c r="B1037" t="n">
        <v>0</v>
      </c>
      <c r="C1037" t="n">
        <v>0</v>
      </c>
    </row>
    <row r="1038" spans="1:3">
      <c r="A1038" t="n">
        <v>1035</v>
      </c>
      <c r="B1038" t="n">
        <v>0</v>
      </c>
      <c r="C1038" t="n">
        <v>0</v>
      </c>
    </row>
    <row r="1039" spans="1:3">
      <c r="A1039" t="n">
        <v>1036</v>
      </c>
      <c r="B1039" t="n">
        <v>0</v>
      </c>
      <c r="C1039" t="n">
        <v>0</v>
      </c>
    </row>
    <row r="1040" spans="1:3">
      <c r="A1040" t="n">
        <v>1037</v>
      </c>
      <c r="B1040" t="n">
        <v>0</v>
      </c>
      <c r="C1040" t="n">
        <v>0</v>
      </c>
    </row>
    <row r="1041" spans="1:3">
      <c r="A1041" t="n">
        <v>1038</v>
      </c>
      <c r="B1041" t="n">
        <v>0</v>
      </c>
      <c r="C1041" t="n">
        <v>0</v>
      </c>
    </row>
    <row r="1042" spans="1:3">
      <c r="A1042" t="n">
        <v>1039</v>
      </c>
      <c r="B1042" t="n">
        <v>0</v>
      </c>
      <c r="C1042" t="n">
        <v>0</v>
      </c>
    </row>
    <row r="1043" spans="1:3">
      <c r="A1043" t="n">
        <v>1040</v>
      </c>
      <c r="B1043" t="n">
        <v>0</v>
      </c>
      <c r="C1043" t="n">
        <v>0</v>
      </c>
    </row>
    <row r="1044" spans="1:3">
      <c r="A1044" t="n">
        <v>1041</v>
      </c>
      <c r="B1044" t="n">
        <v>0</v>
      </c>
      <c r="C1044" t="n">
        <v>0</v>
      </c>
    </row>
    <row r="1045" spans="1:3">
      <c r="A1045" t="n">
        <v>1042</v>
      </c>
      <c r="B1045" t="n">
        <v>0</v>
      </c>
      <c r="C1045" t="n">
        <v>0</v>
      </c>
    </row>
    <row r="1046" spans="1:3">
      <c r="A1046" t="n">
        <v>1043</v>
      </c>
      <c r="B1046" t="n">
        <v>0</v>
      </c>
      <c r="C1046" t="n">
        <v>0</v>
      </c>
    </row>
    <row r="1047" spans="1:3">
      <c r="A1047" t="n">
        <v>1044</v>
      </c>
      <c r="B1047" t="n">
        <v>0</v>
      </c>
      <c r="C1047" t="n">
        <v>0</v>
      </c>
    </row>
    <row r="1048" spans="1:3">
      <c r="A1048" t="n">
        <v>1045</v>
      </c>
      <c r="B1048" t="n">
        <v>0</v>
      </c>
      <c r="C1048" t="n">
        <v>0</v>
      </c>
    </row>
    <row r="1049" spans="1:3">
      <c r="A1049" t="n">
        <v>1046</v>
      </c>
      <c r="B1049" t="n">
        <v>0</v>
      </c>
      <c r="C1049" t="n">
        <v>0</v>
      </c>
    </row>
    <row r="1050" spans="1:3">
      <c r="A1050" t="n">
        <v>1047</v>
      </c>
      <c r="B1050" t="n">
        <v>0</v>
      </c>
      <c r="C1050" t="n">
        <v>0</v>
      </c>
    </row>
    <row r="1051" spans="1:3">
      <c r="A1051" t="n">
        <v>1048</v>
      </c>
      <c r="B1051" t="n">
        <v>0</v>
      </c>
      <c r="C1051" t="n">
        <v>0</v>
      </c>
    </row>
    <row r="1052" spans="1:3">
      <c r="A1052" t="n">
        <v>1049</v>
      </c>
      <c r="B1052" t="n">
        <v>0</v>
      </c>
      <c r="C1052" t="n">
        <v>0</v>
      </c>
    </row>
    <row r="1053" spans="1:3">
      <c r="A1053" t="n">
        <v>1050</v>
      </c>
      <c r="B1053" t="n">
        <v>0</v>
      </c>
      <c r="C1053" t="n">
        <v>0</v>
      </c>
    </row>
    <row r="1054" spans="1:3">
      <c r="A1054" t="n">
        <v>1051</v>
      </c>
      <c r="B1054" t="n">
        <v>0</v>
      </c>
      <c r="C1054" t="n">
        <v>0</v>
      </c>
    </row>
    <row r="1055" spans="1:3">
      <c r="A1055" t="n">
        <v>1052</v>
      </c>
      <c r="B1055" t="n">
        <v>0</v>
      </c>
      <c r="C1055" t="n">
        <v>0</v>
      </c>
    </row>
    <row r="1056" spans="1:3">
      <c r="A1056" t="n">
        <v>1053</v>
      </c>
      <c r="B1056" t="n">
        <v>0</v>
      </c>
      <c r="C1056" t="n">
        <v>0</v>
      </c>
    </row>
    <row r="1057" spans="1:3">
      <c r="A1057" t="n">
        <v>1054</v>
      </c>
      <c r="B1057" t="n">
        <v>0</v>
      </c>
      <c r="C1057" t="n">
        <v>0</v>
      </c>
    </row>
    <row r="1058" spans="1:3">
      <c r="A1058" t="n">
        <v>1055</v>
      </c>
      <c r="B1058" t="n">
        <v>0</v>
      </c>
      <c r="C1058" t="n">
        <v>0</v>
      </c>
    </row>
    <row r="1059" spans="1:3">
      <c r="A1059" t="n">
        <v>1056</v>
      </c>
      <c r="B1059" t="n">
        <v>0</v>
      </c>
      <c r="C1059" t="n">
        <v>0</v>
      </c>
    </row>
    <row r="1060" spans="1:3">
      <c r="A1060" t="n">
        <v>1057</v>
      </c>
      <c r="B1060" t="n">
        <v>0</v>
      </c>
      <c r="C1060" t="n">
        <v>0</v>
      </c>
    </row>
    <row r="1061" spans="1:3">
      <c r="A1061" t="n">
        <v>1058</v>
      </c>
      <c r="B1061" t="n">
        <v>0</v>
      </c>
      <c r="C1061" t="n">
        <v>0</v>
      </c>
    </row>
    <row r="1062" spans="1:3">
      <c r="A1062" t="n">
        <v>1059</v>
      </c>
      <c r="B1062" t="n">
        <v>0</v>
      </c>
      <c r="C1062" t="n">
        <v>0</v>
      </c>
    </row>
    <row r="1063" spans="1:3">
      <c r="A1063" t="n">
        <v>1060</v>
      </c>
      <c r="B1063" t="n">
        <v>0</v>
      </c>
      <c r="C1063" t="n">
        <v>0</v>
      </c>
    </row>
    <row r="1064" spans="1:3">
      <c r="A1064" t="n">
        <v>1061</v>
      </c>
      <c r="B1064" t="n">
        <v>0</v>
      </c>
      <c r="C1064" t="n">
        <v>0</v>
      </c>
    </row>
    <row r="1065" spans="1:3">
      <c r="A1065" t="n">
        <v>1062</v>
      </c>
      <c r="B1065" t="n">
        <v>0</v>
      </c>
      <c r="C1065" t="n">
        <v>0</v>
      </c>
    </row>
    <row r="1066" spans="1:3">
      <c r="A1066" t="n">
        <v>1063</v>
      </c>
      <c r="B1066" t="n">
        <v>0</v>
      </c>
      <c r="C1066" t="n">
        <v>0</v>
      </c>
    </row>
    <row r="1067" spans="1:3">
      <c r="A1067" t="n">
        <v>1064</v>
      </c>
      <c r="B1067" t="n">
        <v>0</v>
      </c>
      <c r="C1067" t="n">
        <v>0</v>
      </c>
    </row>
    <row r="1068" spans="1:3">
      <c r="A1068" t="n">
        <v>1065</v>
      </c>
      <c r="B1068" t="n">
        <v>0</v>
      </c>
      <c r="C1068" t="n">
        <v>0</v>
      </c>
    </row>
    <row r="1069" spans="1:3">
      <c r="A1069" t="n">
        <v>1066</v>
      </c>
      <c r="B1069" t="n">
        <v>0</v>
      </c>
      <c r="C1069" t="n">
        <v>0</v>
      </c>
    </row>
    <row r="1070" spans="1:3">
      <c r="A1070" t="n">
        <v>1067</v>
      </c>
      <c r="B1070" t="n">
        <v>0</v>
      </c>
      <c r="C1070" t="n">
        <v>0</v>
      </c>
    </row>
    <row r="1071" spans="1:3">
      <c r="A1071" t="n">
        <v>1068</v>
      </c>
      <c r="B1071" t="n">
        <v>0</v>
      </c>
      <c r="C1071" t="n">
        <v>0</v>
      </c>
    </row>
    <row r="1072" spans="1:3">
      <c r="A1072" t="n">
        <v>1069</v>
      </c>
      <c r="B1072" t="n">
        <v>0</v>
      </c>
      <c r="C1072" t="n">
        <v>0</v>
      </c>
    </row>
    <row r="1073" spans="1:3">
      <c r="A1073" t="n">
        <v>1070</v>
      </c>
      <c r="B1073" t="n">
        <v>0</v>
      </c>
      <c r="C1073" t="n">
        <v>0</v>
      </c>
    </row>
    <row r="1074" spans="1:3">
      <c r="A1074" t="n">
        <v>1071</v>
      </c>
      <c r="B1074" t="n">
        <v>0</v>
      </c>
      <c r="C1074" t="n">
        <v>0</v>
      </c>
    </row>
    <row r="1075" spans="1:3">
      <c r="A1075" t="n">
        <v>1072</v>
      </c>
      <c r="B1075" t="n">
        <v>0</v>
      </c>
      <c r="C1075" t="n">
        <v>0</v>
      </c>
    </row>
    <row r="1076" spans="1:3">
      <c r="A1076" t="n">
        <v>1073</v>
      </c>
      <c r="B1076" t="n">
        <v>0</v>
      </c>
      <c r="C1076" t="n">
        <v>0</v>
      </c>
    </row>
    <row r="1077" spans="1:3">
      <c r="A1077" t="n">
        <v>1074</v>
      </c>
      <c r="B1077" t="n">
        <v>0</v>
      </c>
      <c r="C1077" t="n">
        <v>0</v>
      </c>
    </row>
    <row r="1078" spans="1:3">
      <c r="A1078" t="n">
        <v>1075</v>
      </c>
      <c r="B1078" t="n">
        <v>0</v>
      </c>
      <c r="C1078" t="n">
        <v>0</v>
      </c>
    </row>
    <row r="1079" spans="1:3">
      <c r="A1079" t="n">
        <v>1076</v>
      </c>
      <c r="B1079" t="n">
        <v>0</v>
      </c>
      <c r="C1079" t="n">
        <v>0</v>
      </c>
    </row>
    <row r="1080" spans="1:3">
      <c r="A1080" t="n">
        <v>1077</v>
      </c>
      <c r="B1080" t="n">
        <v>0</v>
      </c>
      <c r="C1080" t="n">
        <v>0</v>
      </c>
    </row>
    <row r="1081" spans="1:3">
      <c r="A1081" t="n">
        <v>1078</v>
      </c>
      <c r="B1081" t="n">
        <v>0</v>
      </c>
      <c r="C1081" t="n">
        <v>0</v>
      </c>
    </row>
    <row r="1082" spans="1:3">
      <c r="A1082" t="n">
        <v>1079</v>
      </c>
      <c r="B1082" t="n">
        <v>0</v>
      </c>
      <c r="C1082" t="n">
        <v>0</v>
      </c>
    </row>
    <row r="1083" spans="1:3">
      <c r="A1083" t="n">
        <v>1080</v>
      </c>
      <c r="B1083" t="n">
        <v>0</v>
      </c>
      <c r="C1083" t="n">
        <v>0</v>
      </c>
    </row>
    <row r="1084" spans="1:3">
      <c r="A1084" t="n">
        <v>1081</v>
      </c>
      <c r="B1084" t="n">
        <v>0</v>
      </c>
      <c r="C1084" t="n">
        <v>0</v>
      </c>
    </row>
    <row r="1085" spans="1:3">
      <c r="A1085" t="n">
        <v>1082</v>
      </c>
      <c r="B1085" t="n">
        <v>0</v>
      </c>
      <c r="C1085" t="n">
        <v>0</v>
      </c>
    </row>
    <row r="1086" spans="1:3">
      <c r="A1086" t="n">
        <v>1083</v>
      </c>
      <c r="B1086" t="n">
        <v>0</v>
      </c>
      <c r="C1086" t="n">
        <v>0</v>
      </c>
    </row>
    <row r="1087" spans="1:3">
      <c r="A1087" t="n">
        <v>1084</v>
      </c>
      <c r="B1087" t="n">
        <v>0</v>
      </c>
      <c r="C1087" t="n">
        <v>0</v>
      </c>
    </row>
    <row r="1088" spans="1:3">
      <c r="A1088" t="n">
        <v>1085</v>
      </c>
      <c r="B1088" t="n">
        <v>0</v>
      </c>
      <c r="C1088" t="n">
        <v>0</v>
      </c>
    </row>
    <row r="1089" spans="1:3">
      <c r="A1089" t="n">
        <v>1086</v>
      </c>
      <c r="B1089" t="n">
        <v>0</v>
      </c>
      <c r="C1089" t="n">
        <v>0</v>
      </c>
    </row>
    <row r="1090" spans="1:3">
      <c r="A1090" t="n">
        <v>1087</v>
      </c>
      <c r="B1090" t="n">
        <v>0</v>
      </c>
      <c r="C1090" t="n">
        <v>0</v>
      </c>
    </row>
    <row r="1091" spans="1:3">
      <c r="A1091" t="n">
        <v>1088</v>
      </c>
      <c r="B1091" t="n">
        <v>0</v>
      </c>
      <c r="C1091" t="n">
        <v>0</v>
      </c>
    </row>
    <row r="1092" spans="1:3">
      <c r="A1092" t="n">
        <v>1089</v>
      </c>
      <c r="B1092" t="n">
        <v>0</v>
      </c>
      <c r="C1092" t="n">
        <v>0</v>
      </c>
    </row>
    <row r="1093" spans="1:3">
      <c r="A1093" t="n">
        <v>1090</v>
      </c>
      <c r="B1093" t="n">
        <v>0</v>
      </c>
      <c r="C1093" t="n">
        <v>0</v>
      </c>
    </row>
    <row r="1094" spans="1:3">
      <c r="A1094" t="n">
        <v>1091</v>
      </c>
      <c r="B1094" t="n">
        <v>0</v>
      </c>
      <c r="C1094" t="n">
        <v>0</v>
      </c>
    </row>
    <row r="1095" spans="1:3">
      <c r="A1095" t="n">
        <v>1092</v>
      </c>
      <c r="B1095" t="n">
        <v>0</v>
      </c>
      <c r="C1095" t="n">
        <v>0</v>
      </c>
    </row>
    <row r="1096" spans="1:3">
      <c r="A1096" t="n">
        <v>1093</v>
      </c>
      <c r="B1096" t="n">
        <v>0</v>
      </c>
      <c r="C1096" t="n">
        <v>0</v>
      </c>
    </row>
    <row r="1097" spans="1:3">
      <c r="A1097" t="n">
        <v>1094</v>
      </c>
      <c r="B1097" t="n">
        <v>0</v>
      </c>
      <c r="C1097" t="n">
        <v>0</v>
      </c>
    </row>
    <row r="1098" spans="1:3">
      <c r="A1098" t="n">
        <v>1095</v>
      </c>
      <c r="B1098" t="n">
        <v>0</v>
      </c>
      <c r="C1098" t="n">
        <v>0</v>
      </c>
    </row>
    <row r="1099" spans="1:3">
      <c r="A1099" t="n">
        <v>1096</v>
      </c>
      <c r="B1099" t="n">
        <v>0</v>
      </c>
      <c r="C1099" t="n">
        <v>0</v>
      </c>
    </row>
    <row r="1100" spans="1:3">
      <c r="A1100" t="n">
        <v>1097</v>
      </c>
      <c r="B1100" t="n">
        <v>0</v>
      </c>
      <c r="C1100" t="n">
        <v>0</v>
      </c>
    </row>
    <row r="1101" spans="1:3">
      <c r="A1101" t="n">
        <v>1098</v>
      </c>
      <c r="B1101" t="n">
        <v>0</v>
      </c>
      <c r="C1101" t="n">
        <v>0</v>
      </c>
    </row>
    <row r="1102" spans="1:3">
      <c r="A1102" t="n">
        <v>1099</v>
      </c>
      <c r="B1102" t="n">
        <v>0</v>
      </c>
      <c r="C1102" t="n">
        <v>0</v>
      </c>
    </row>
    <row r="1103" spans="1:3">
      <c r="A1103" t="n">
        <v>1100</v>
      </c>
      <c r="B1103" t="n">
        <v>0</v>
      </c>
      <c r="C1103" t="n">
        <v>0</v>
      </c>
    </row>
    <row r="1104" spans="1:3">
      <c r="A1104" t="n">
        <v>1101</v>
      </c>
      <c r="B1104" t="n">
        <v>0</v>
      </c>
      <c r="C1104" t="n">
        <v>0</v>
      </c>
    </row>
    <row r="1105" spans="1:3">
      <c r="A1105" t="n">
        <v>1102</v>
      </c>
      <c r="B1105" t="n">
        <v>0</v>
      </c>
      <c r="C1105" t="n">
        <v>0</v>
      </c>
    </row>
    <row r="1106" spans="1:3">
      <c r="A1106" t="n">
        <v>1103</v>
      </c>
      <c r="B1106" t="n">
        <v>0</v>
      </c>
      <c r="C1106" t="n">
        <v>0</v>
      </c>
    </row>
    <row r="1107" spans="1:3">
      <c r="A1107" t="n">
        <v>1104</v>
      </c>
      <c r="B1107" t="n">
        <v>0</v>
      </c>
      <c r="C1107" t="n">
        <v>0</v>
      </c>
    </row>
    <row r="1108" spans="1:3">
      <c r="A1108" t="n">
        <v>1105</v>
      </c>
      <c r="B1108" t="n">
        <v>0</v>
      </c>
      <c r="C1108" t="n">
        <v>0</v>
      </c>
    </row>
    <row r="1109" spans="1:3">
      <c r="A1109" t="n">
        <v>1106</v>
      </c>
      <c r="B1109" t="n">
        <v>0</v>
      </c>
      <c r="C1109" t="n">
        <v>0</v>
      </c>
    </row>
    <row r="1110" spans="1:3">
      <c r="A1110" t="n">
        <v>1107</v>
      </c>
      <c r="B1110" t="n">
        <v>0</v>
      </c>
      <c r="C1110" t="n">
        <v>0</v>
      </c>
    </row>
    <row r="1111" spans="1:3">
      <c r="A1111" t="n">
        <v>1108</v>
      </c>
      <c r="B1111" t="n">
        <v>0</v>
      </c>
      <c r="C1111" t="n">
        <v>0</v>
      </c>
    </row>
    <row r="1112" spans="1:3">
      <c r="A1112" t="n">
        <v>1109</v>
      </c>
      <c r="B1112" t="n">
        <v>0</v>
      </c>
      <c r="C1112" t="n">
        <v>0</v>
      </c>
    </row>
    <row r="1113" spans="1:3">
      <c r="A1113" t="n">
        <v>1110</v>
      </c>
      <c r="B1113" t="n">
        <v>0</v>
      </c>
      <c r="C1113" t="n">
        <v>0</v>
      </c>
    </row>
    <row r="1114" spans="1:3">
      <c r="A1114" t="n">
        <v>1111</v>
      </c>
      <c r="B1114" t="n">
        <v>0</v>
      </c>
      <c r="C1114" t="n">
        <v>0</v>
      </c>
    </row>
    <row r="1115" spans="1:3">
      <c r="A1115" t="n">
        <v>1112</v>
      </c>
      <c r="B1115" t="n">
        <v>0</v>
      </c>
      <c r="C1115" t="n">
        <v>0</v>
      </c>
    </row>
    <row r="1116" spans="1:3">
      <c r="A1116" t="n">
        <v>1113</v>
      </c>
      <c r="B1116" t="n">
        <v>0</v>
      </c>
      <c r="C1116" t="n">
        <v>0</v>
      </c>
    </row>
    <row r="1117" spans="1:3">
      <c r="A1117" t="n">
        <v>1114</v>
      </c>
      <c r="B1117" t="n">
        <v>0</v>
      </c>
      <c r="C1117" t="n">
        <v>0</v>
      </c>
    </row>
    <row r="1118" spans="1:3">
      <c r="A1118" t="n">
        <v>1115</v>
      </c>
      <c r="B1118" t="n">
        <v>0</v>
      </c>
      <c r="C1118" t="n">
        <v>0</v>
      </c>
    </row>
    <row r="1119" spans="1:3">
      <c r="A1119" t="n">
        <v>1116</v>
      </c>
      <c r="B1119" t="n">
        <v>0</v>
      </c>
      <c r="C1119" t="n">
        <v>0</v>
      </c>
    </row>
    <row r="1120" spans="1:3">
      <c r="A1120" t="n">
        <v>1117</v>
      </c>
      <c r="B1120" t="n">
        <v>0</v>
      </c>
      <c r="C1120" t="n">
        <v>0</v>
      </c>
    </row>
    <row r="1121" spans="1:3">
      <c r="A1121" t="n">
        <v>1118</v>
      </c>
      <c r="B1121" t="n">
        <v>0</v>
      </c>
      <c r="C1121" t="n">
        <v>0</v>
      </c>
    </row>
    <row r="1122" spans="1:3">
      <c r="A1122" t="n">
        <v>1119</v>
      </c>
      <c r="B1122" t="n">
        <v>0</v>
      </c>
      <c r="C1122" t="n">
        <v>0</v>
      </c>
    </row>
    <row r="1123" spans="1:3">
      <c r="A1123" t="n">
        <v>1120</v>
      </c>
      <c r="B1123" t="n">
        <v>0</v>
      </c>
      <c r="C1123" t="n">
        <v>0</v>
      </c>
    </row>
    <row r="1124" spans="1:3">
      <c r="A1124" t="n">
        <v>1121</v>
      </c>
      <c r="B1124" t="n">
        <v>0</v>
      </c>
      <c r="C1124" t="n">
        <v>0</v>
      </c>
    </row>
    <row r="1125" spans="1:3">
      <c r="A1125" t="n">
        <v>1122</v>
      </c>
      <c r="B1125" t="n">
        <v>0</v>
      </c>
      <c r="C1125" t="n">
        <v>0</v>
      </c>
    </row>
    <row r="1126" spans="1:3">
      <c r="A1126" t="n">
        <v>1123</v>
      </c>
      <c r="B1126" t="n">
        <v>0</v>
      </c>
      <c r="C1126" t="n">
        <v>0</v>
      </c>
    </row>
    <row r="1127" spans="1:3">
      <c r="A1127" t="n">
        <v>1124</v>
      </c>
      <c r="B1127" t="n">
        <v>0</v>
      </c>
      <c r="C1127" t="n">
        <v>0</v>
      </c>
    </row>
    <row r="1128" spans="1:3">
      <c r="A1128" t="n">
        <v>1125</v>
      </c>
      <c r="B1128" t="n">
        <v>0</v>
      </c>
      <c r="C1128" t="n">
        <v>0</v>
      </c>
    </row>
    <row r="1129" spans="1:3">
      <c r="A1129" t="n">
        <v>1126</v>
      </c>
      <c r="B1129" t="n">
        <v>0</v>
      </c>
      <c r="C1129" t="n">
        <v>0</v>
      </c>
    </row>
    <row r="1130" spans="1:3">
      <c r="A1130" t="n">
        <v>1127</v>
      </c>
      <c r="B1130" t="n">
        <v>0</v>
      </c>
      <c r="C1130" t="n">
        <v>0</v>
      </c>
    </row>
    <row r="1131" spans="1:3">
      <c r="A1131" t="n">
        <v>1128</v>
      </c>
      <c r="B1131" t="n">
        <v>0</v>
      </c>
      <c r="C1131" t="n">
        <v>0</v>
      </c>
    </row>
    <row r="1132" spans="1:3">
      <c r="A1132" t="n">
        <v>1129</v>
      </c>
      <c r="B1132" t="n">
        <v>0</v>
      </c>
      <c r="C1132" t="n">
        <v>0</v>
      </c>
    </row>
    <row r="1133" spans="1:3">
      <c r="A1133" t="n">
        <v>1130</v>
      </c>
      <c r="B1133" t="n">
        <v>0</v>
      </c>
      <c r="C1133" t="n">
        <v>0</v>
      </c>
    </row>
    <row r="1134" spans="1:3">
      <c r="A1134" t="n">
        <v>1131</v>
      </c>
      <c r="B1134" t="n">
        <v>0</v>
      </c>
      <c r="C1134" t="n">
        <v>0</v>
      </c>
    </row>
    <row r="1135" spans="1:3">
      <c r="A1135" t="n">
        <v>1132</v>
      </c>
      <c r="B1135" t="n">
        <v>0</v>
      </c>
      <c r="C1135" t="n">
        <v>0</v>
      </c>
    </row>
    <row r="1136" spans="1:3">
      <c r="A1136" t="n">
        <v>1133</v>
      </c>
      <c r="B1136" t="n">
        <v>0</v>
      </c>
      <c r="C1136" t="n">
        <v>0</v>
      </c>
    </row>
    <row r="1137" spans="1:3">
      <c r="A1137" t="n">
        <v>1134</v>
      </c>
      <c r="B1137" t="n">
        <v>0</v>
      </c>
      <c r="C1137" t="n">
        <v>0</v>
      </c>
    </row>
    <row r="1138" spans="1:3">
      <c r="A1138" t="n">
        <v>1135</v>
      </c>
      <c r="B1138" t="n">
        <v>0</v>
      </c>
      <c r="C1138" t="n">
        <v>0</v>
      </c>
    </row>
    <row r="1139" spans="1:3">
      <c r="A1139" t="n">
        <v>1136</v>
      </c>
      <c r="B1139" t="n">
        <v>0</v>
      </c>
      <c r="C1139" t="n">
        <v>0</v>
      </c>
    </row>
    <row r="1140" spans="1:3">
      <c r="A1140" t="n">
        <v>1137</v>
      </c>
      <c r="B1140" t="n">
        <v>0</v>
      </c>
      <c r="C1140" t="n">
        <v>0</v>
      </c>
    </row>
    <row r="1141" spans="1:3">
      <c r="A1141" t="n">
        <v>1138</v>
      </c>
      <c r="B1141" t="n">
        <v>0</v>
      </c>
      <c r="C1141" t="n">
        <v>0</v>
      </c>
    </row>
    <row r="1142" spans="1:3">
      <c r="A1142" t="n">
        <v>1139</v>
      </c>
      <c r="B1142" t="n">
        <v>0</v>
      </c>
      <c r="C1142" t="n">
        <v>0</v>
      </c>
    </row>
    <row r="1143" spans="1:3">
      <c r="A1143" t="n">
        <v>1140</v>
      </c>
      <c r="B1143" t="n">
        <v>0</v>
      </c>
      <c r="C1143" t="n">
        <v>0</v>
      </c>
    </row>
    <row r="1144" spans="1:3">
      <c r="A1144" t="n">
        <v>1141</v>
      </c>
      <c r="B1144" t="n">
        <v>0</v>
      </c>
      <c r="C1144" t="n">
        <v>0</v>
      </c>
    </row>
    <row r="1145" spans="1:3">
      <c r="A1145" t="n">
        <v>1142</v>
      </c>
      <c r="B1145" t="n">
        <v>0</v>
      </c>
      <c r="C1145" t="n">
        <v>0</v>
      </c>
    </row>
    <row r="1146" spans="1:3">
      <c r="A1146" t="n">
        <v>1143</v>
      </c>
      <c r="B1146" t="n">
        <v>0</v>
      </c>
      <c r="C1146" t="n">
        <v>0</v>
      </c>
    </row>
    <row r="1147" spans="1:3">
      <c r="A1147" t="n">
        <v>1144</v>
      </c>
      <c r="B1147" t="n">
        <v>0</v>
      </c>
      <c r="C1147" t="n">
        <v>0</v>
      </c>
    </row>
    <row r="1148" spans="1:3">
      <c r="A1148" t="n">
        <v>1145</v>
      </c>
      <c r="B1148" t="n">
        <v>0</v>
      </c>
      <c r="C1148" t="n">
        <v>0</v>
      </c>
    </row>
    <row r="1149" spans="1:3">
      <c r="A1149" t="n">
        <v>1146</v>
      </c>
      <c r="B1149" t="n">
        <v>0</v>
      </c>
      <c r="C1149" t="n">
        <v>0</v>
      </c>
    </row>
    <row r="1150" spans="1:3">
      <c r="A1150" t="n">
        <v>1147</v>
      </c>
      <c r="B1150" t="n">
        <v>0</v>
      </c>
      <c r="C1150" t="n">
        <v>0</v>
      </c>
    </row>
    <row r="1151" spans="1:3">
      <c r="A1151" t="n">
        <v>1148</v>
      </c>
      <c r="B1151" t="n">
        <v>0</v>
      </c>
      <c r="C1151" t="n">
        <v>0</v>
      </c>
    </row>
    <row r="1152" spans="1:3">
      <c r="A1152" t="n">
        <v>1149</v>
      </c>
      <c r="B1152" t="n">
        <v>0</v>
      </c>
      <c r="C1152" t="n">
        <v>0</v>
      </c>
    </row>
    <row r="1153" spans="1:3">
      <c r="A1153" t="n">
        <v>1150</v>
      </c>
      <c r="B1153" t="n">
        <v>0</v>
      </c>
      <c r="C1153" t="n">
        <v>0</v>
      </c>
    </row>
    <row r="1154" spans="1:3">
      <c r="A1154" t="n">
        <v>1151</v>
      </c>
      <c r="B1154" t="n">
        <v>0</v>
      </c>
      <c r="C1154" t="n">
        <v>0</v>
      </c>
    </row>
    <row r="1155" spans="1:3">
      <c r="A1155" t="n">
        <v>1152</v>
      </c>
      <c r="B1155" t="n">
        <v>0</v>
      </c>
      <c r="C1155" t="n">
        <v>0</v>
      </c>
    </row>
    <row r="1156" spans="1:3">
      <c r="A1156" t="n">
        <v>1153</v>
      </c>
      <c r="B1156" t="n">
        <v>0</v>
      </c>
      <c r="C1156" t="n">
        <v>0</v>
      </c>
    </row>
    <row r="1157" spans="1:3">
      <c r="A1157" t="n">
        <v>1154</v>
      </c>
      <c r="B1157" t="n">
        <v>0</v>
      </c>
      <c r="C1157" t="n">
        <v>0</v>
      </c>
    </row>
    <row r="1158" spans="1:3">
      <c r="A1158" t="n">
        <v>1155</v>
      </c>
      <c r="B1158" t="n">
        <v>0</v>
      </c>
      <c r="C1158" t="n">
        <v>0</v>
      </c>
    </row>
    <row r="1159" spans="1:3">
      <c r="A1159" t="n">
        <v>1156</v>
      </c>
      <c r="B1159" t="n">
        <v>0</v>
      </c>
      <c r="C1159" t="n">
        <v>0</v>
      </c>
    </row>
    <row r="1160" spans="1:3">
      <c r="A1160" t="n">
        <v>1157</v>
      </c>
      <c r="B1160" t="n">
        <v>0</v>
      </c>
      <c r="C1160" t="n">
        <v>0</v>
      </c>
    </row>
    <row r="1161" spans="1:3">
      <c r="A1161" t="n">
        <v>1158</v>
      </c>
      <c r="B1161" t="n">
        <v>0</v>
      </c>
      <c r="C1161" t="n">
        <v>0</v>
      </c>
    </row>
    <row r="1162" spans="1:3">
      <c r="A1162" t="n">
        <v>1159</v>
      </c>
      <c r="B1162" t="n">
        <v>0</v>
      </c>
      <c r="C1162" t="n">
        <v>0</v>
      </c>
    </row>
    <row r="1163" spans="1:3">
      <c r="A1163" t="n">
        <v>1160</v>
      </c>
      <c r="B1163" t="n">
        <v>0</v>
      </c>
      <c r="C1163" t="n">
        <v>0</v>
      </c>
    </row>
    <row r="1164" spans="1:3">
      <c r="A1164" t="n">
        <v>1161</v>
      </c>
      <c r="B1164" t="n">
        <v>0</v>
      </c>
      <c r="C1164" t="n">
        <v>0</v>
      </c>
    </row>
    <row r="1165" spans="1:3">
      <c r="A1165" t="n">
        <v>1162</v>
      </c>
      <c r="B1165" t="n">
        <v>0</v>
      </c>
      <c r="C1165" t="n">
        <v>0</v>
      </c>
    </row>
    <row r="1166" spans="1:3">
      <c r="A1166" t="n">
        <v>1163</v>
      </c>
      <c r="B1166" t="n">
        <v>0</v>
      </c>
      <c r="C1166" t="n">
        <v>0</v>
      </c>
    </row>
    <row r="1167" spans="1:3">
      <c r="A1167" t="n">
        <v>1164</v>
      </c>
      <c r="B1167" t="n">
        <v>0</v>
      </c>
      <c r="C1167" t="n">
        <v>0</v>
      </c>
    </row>
    <row r="1168" spans="1:3">
      <c r="A1168" t="n">
        <v>1165</v>
      </c>
      <c r="B1168" t="n">
        <v>0</v>
      </c>
      <c r="C1168" t="n">
        <v>0</v>
      </c>
    </row>
    <row r="1169" spans="1:3">
      <c r="A1169" t="n">
        <v>1166</v>
      </c>
      <c r="B1169" t="n">
        <v>0</v>
      </c>
      <c r="C1169" t="n">
        <v>0</v>
      </c>
    </row>
    <row r="1170" spans="1:3">
      <c r="A1170" t="n">
        <v>1167</v>
      </c>
      <c r="B1170" t="n">
        <v>0</v>
      </c>
      <c r="C1170" t="n">
        <v>0</v>
      </c>
    </row>
    <row r="1171" spans="1:3">
      <c r="A1171" t="n">
        <v>1168</v>
      </c>
      <c r="B1171" t="n">
        <v>0</v>
      </c>
      <c r="C1171" t="n">
        <v>0</v>
      </c>
    </row>
    <row r="1172" spans="1:3">
      <c r="A1172" t="n">
        <v>1169</v>
      </c>
      <c r="B1172" t="n">
        <v>0</v>
      </c>
      <c r="C1172" t="n">
        <v>0</v>
      </c>
    </row>
    <row r="1173" spans="1:3">
      <c r="A1173" t="n">
        <v>1170</v>
      </c>
      <c r="B1173" t="n">
        <v>0</v>
      </c>
      <c r="C1173" t="n">
        <v>0</v>
      </c>
    </row>
    <row r="1174" spans="1:3">
      <c r="A1174" t="n">
        <v>1171</v>
      </c>
      <c r="B1174" t="n">
        <v>0</v>
      </c>
      <c r="C1174" t="n">
        <v>0</v>
      </c>
    </row>
    <row r="1175" spans="1:3">
      <c r="A1175" t="n">
        <v>1172</v>
      </c>
      <c r="B1175" t="n">
        <v>0</v>
      </c>
      <c r="C1175" t="n">
        <v>0</v>
      </c>
    </row>
    <row r="1176" spans="1:3">
      <c r="A1176" t="n">
        <v>1173</v>
      </c>
      <c r="B1176" t="n">
        <v>0</v>
      </c>
      <c r="C1176" t="n">
        <v>0</v>
      </c>
    </row>
    <row r="1177" spans="1:3">
      <c r="A1177" t="n">
        <v>1174</v>
      </c>
      <c r="B1177" t="n">
        <v>0</v>
      </c>
      <c r="C1177" t="n">
        <v>0</v>
      </c>
    </row>
    <row r="1178" spans="1:3">
      <c r="A1178" t="n">
        <v>1175</v>
      </c>
      <c r="B1178" t="n">
        <v>0</v>
      </c>
      <c r="C1178" t="n">
        <v>0</v>
      </c>
    </row>
    <row r="1179" spans="1:3">
      <c r="A1179" t="n">
        <v>1176</v>
      </c>
      <c r="B1179" t="n">
        <v>0</v>
      </c>
      <c r="C1179" t="n">
        <v>0</v>
      </c>
    </row>
    <row r="1180" spans="1:3">
      <c r="A1180" t="n">
        <v>1177</v>
      </c>
      <c r="B1180" t="n">
        <v>0</v>
      </c>
      <c r="C1180" t="n">
        <v>0</v>
      </c>
    </row>
    <row r="1181" spans="1:3">
      <c r="A1181" t="n">
        <v>1178</v>
      </c>
      <c r="B1181" t="n">
        <v>0</v>
      </c>
      <c r="C1181" t="n">
        <v>0</v>
      </c>
    </row>
    <row r="1182" spans="1:3">
      <c r="A1182" t="n">
        <v>1179</v>
      </c>
      <c r="B1182" t="n">
        <v>0</v>
      </c>
      <c r="C1182" t="n">
        <v>0</v>
      </c>
    </row>
    <row r="1183" spans="1:3">
      <c r="A1183" t="n">
        <v>1180</v>
      </c>
      <c r="B1183" t="n">
        <v>0</v>
      </c>
      <c r="C1183" t="n">
        <v>0</v>
      </c>
    </row>
    <row r="1184" spans="1:3">
      <c r="A1184" t="n">
        <v>1181</v>
      </c>
      <c r="B1184" t="n">
        <v>0</v>
      </c>
      <c r="C1184" t="n">
        <v>0</v>
      </c>
    </row>
    <row r="1185" spans="1:3">
      <c r="A1185" t="n">
        <v>1182</v>
      </c>
      <c r="B1185" t="n">
        <v>0</v>
      </c>
      <c r="C1185" t="n">
        <v>0</v>
      </c>
    </row>
    <row r="1186" spans="1:3">
      <c r="A1186" t="n">
        <v>1183</v>
      </c>
      <c r="B1186" t="n">
        <v>0</v>
      </c>
      <c r="C1186" t="n">
        <v>0</v>
      </c>
    </row>
    <row r="1187" spans="1:3">
      <c r="A1187" t="n">
        <v>1184</v>
      </c>
      <c r="B1187" t="n">
        <v>0</v>
      </c>
      <c r="C1187" t="n">
        <v>0</v>
      </c>
    </row>
    <row r="1188" spans="1:3">
      <c r="A1188" t="n">
        <v>1185</v>
      </c>
      <c r="B1188" t="n">
        <v>0</v>
      </c>
      <c r="C1188" t="n">
        <v>0</v>
      </c>
    </row>
    <row r="1189" spans="1:3">
      <c r="A1189" t="n">
        <v>1186</v>
      </c>
      <c r="B1189" t="n">
        <v>0</v>
      </c>
      <c r="C1189" t="n">
        <v>0</v>
      </c>
    </row>
    <row r="1190" spans="1:3">
      <c r="A1190" t="n">
        <v>1187</v>
      </c>
      <c r="B1190" t="n">
        <v>0</v>
      </c>
      <c r="C1190" t="n">
        <v>0</v>
      </c>
    </row>
    <row r="1191" spans="1:3">
      <c r="A1191" t="n">
        <v>1188</v>
      </c>
      <c r="B1191" t="n">
        <v>0</v>
      </c>
      <c r="C1191" t="n">
        <v>0</v>
      </c>
    </row>
    <row r="1192" spans="1:3">
      <c r="A1192" t="n">
        <v>1189</v>
      </c>
      <c r="B1192" t="n">
        <v>0</v>
      </c>
      <c r="C1192" t="n">
        <v>0</v>
      </c>
    </row>
    <row r="1193" spans="1:3">
      <c r="A1193" t="n">
        <v>1190</v>
      </c>
      <c r="B1193" t="n">
        <v>0</v>
      </c>
      <c r="C1193" t="n">
        <v>0</v>
      </c>
    </row>
    <row r="1194" spans="1:3">
      <c r="A1194" t="n">
        <v>1191</v>
      </c>
      <c r="B1194" t="n">
        <v>0</v>
      </c>
      <c r="C1194" t="n">
        <v>0</v>
      </c>
    </row>
    <row r="1195" spans="1:3">
      <c r="A1195" t="n">
        <v>1192</v>
      </c>
      <c r="B1195" t="n">
        <v>0</v>
      </c>
      <c r="C1195" t="n">
        <v>0</v>
      </c>
    </row>
    <row r="1196" spans="1:3">
      <c r="A1196" t="n">
        <v>1193</v>
      </c>
      <c r="B1196" t="n">
        <v>0</v>
      </c>
      <c r="C1196" t="n">
        <v>0</v>
      </c>
    </row>
    <row r="1197" spans="1:3">
      <c r="A1197" t="n">
        <v>1194</v>
      </c>
      <c r="B1197" t="n">
        <v>0</v>
      </c>
      <c r="C1197" t="n">
        <v>0</v>
      </c>
    </row>
    <row r="1198" spans="1:3">
      <c r="A1198" t="n">
        <v>1195</v>
      </c>
      <c r="B1198" t="n">
        <v>0</v>
      </c>
      <c r="C1198" t="n">
        <v>0</v>
      </c>
    </row>
    <row r="1199" spans="1:3">
      <c r="A1199" t="n">
        <v>1196</v>
      </c>
      <c r="B1199" t="n">
        <v>0</v>
      </c>
      <c r="C1199" t="n">
        <v>0</v>
      </c>
    </row>
    <row r="1200" spans="1:3">
      <c r="A1200" t="n">
        <v>1197</v>
      </c>
      <c r="B1200" t="n">
        <v>0</v>
      </c>
      <c r="C1200" t="n">
        <v>0</v>
      </c>
    </row>
    <row r="1201" spans="1:3">
      <c r="A1201" t="n">
        <v>1198</v>
      </c>
      <c r="B1201" t="n">
        <v>0</v>
      </c>
      <c r="C1201" t="n">
        <v>0</v>
      </c>
    </row>
    <row r="1202" spans="1:3">
      <c r="A1202" t="n">
        <v>1199</v>
      </c>
      <c r="B1202" t="n">
        <v>0</v>
      </c>
      <c r="C1202" t="n">
        <v>0</v>
      </c>
    </row>
    <row r="1203" spans="1:3">
      <c r="A1203" t="n">
        <v>1200</v>
      </c>
      <c r="B1203" t="n">
        <v>0</v>
      </c>
      <c r="C1203" t="n">
        <v>0</v>
      </c>
    </row>
    <row r="1204" spans="1:3">
      <c r="A1204" t="n">
        <v>1201</v>
      </c>
      <c r="B1204" t="n">
        <v>0</v>
      </c>
      <c r="C1204" t="n">
        <v>0</v>
      </c>
    </row>
    <row r="1205" spans="1:3">
      <c r="A1205" t="n">
        <v>1202</v>
      </c>
      <c r="B1205" t="n">
        <v>0</v>
      </c>
      <c r="C1205" t="n">
        <v>0</v>
      </c>
    </row>
    <row r="1206" spans="1:3">
      <c r="A1206" t="n">
        <v>1203</v>
      </c>
      <c r="B1206" t="n">
        <v>0</v>
      </c>
      <c r="C1206" t="n">
        <v>0</v>
      </c>
    </row>
    <row r="1207" spans="1:3">
      <c r="A1207" t="n">
        <v>1204</v>
      </c>
      <c r="B1207" t="n">
        <v>0</v>
      </c>
      <c r="C1207" t="n">
        <v>0</v>
      </c>
    </row>
    <row r="1208" spans="1:3">
      <c r="A1208" t="n">
        <v>1205</v>
      </c>
      <c r="B1208" t="n">
        <v>0</v>
      </c>
      <c r="C1208" t="n">
        <v>0</v>
      </c>
    </row>
    <row r="1209" spans="1:3">
      <c r="A1209" t="n">
        <v>1206</v>
      </c>
      <c r="B1209" t="n">
        <v>0</v>
      </c>
      <c r="C1209" t="n">
        <v>0</v>
      </c>
    </row>
    <row r="1210" spans="1:3">
      <c r="A1210" t="n">
        <v>1207</v>
      </c>
      <c r="B1210" t="n">
        <v>0</v>
      </c>
      <c r="C1210" t="n">
        <v>0</v>
      </c>
    </row>
    <row r="1211" spans="1:3">
      <c r="A1211" t="n">
        <v>1208</v>
      </c>
      <c r="B1211" t="n">
        <v>0</v>
      </c>
      <c r="C1211" t="n">
        <v>0</v>
      </c>
    </row>
    <row r="1212" spans="1:3">
      <c r="A1212" t="n">
        <v>1209</v>
      </c>
      <c r="B1212" t="n">
        <v>0</v>
      </c>
      <c r="C1212" t="n">
        <v>0</v>
      </c>
    </row>
    <row r="1213" spans="1:3">
      <c r="A1213" t="n">
        <v>1210</v>
      </c>
      <c r="B1213" t="n">
        <v>0</v>
      </c>
      <c r="C1213" t="n">
        <v>0</v>
      </c>
    </row>
    <row r="1214" spans="1:3">
      <c r="A1214" t="n">
        <v>1211</v>
      </c>
      <c r="B1214" t="n">
        <v>0</v>
      </c>
      <c r="C1214" t="n">
        <v>0</v>
      </c>
    </row>
    <row r="1215" spans="1:3">
      <c r="A1215" t="n">
        <v>1212</v>
      </c>
      <c r="B1215" t="n">
        <v>0</v>
      </c>
      <c r="C1215" t="n">
        <v>0</v>
      </c>
    </row>
    <row r="1216" spans="1:3">
      <c r="A1216" t="n">
        <v>1213</v>
      </c>
      <c r="B1216" t="n">
        <v>0</v>
      </c>
      <c r="C1216" t="n">
        <v>0</v>
      </c>
    </row>
    <row r="1217" spans="1:3">
      <c r="A1217" t="n">
        <v>1214</v>
      </c>
      <c r="B1217" t="n">
        <v>0</v>
      </c>
      <c r="C1217" t="n">
        <v>0</v>
      </c>
    </row>
    <row r="1218" spans="1:3">
      <c r="A1218" t="n">
        <v>1215</v>
      </c>
      <c r="B1218" t="n">
        <v>0</v>
      </c>
      <c r="C1218" t="n">
        <v>0</v>
      </c>
    </row>
    <row r="1219" spans="1:3">
      <c r="A1219" t="n">
        <v>1216</v>
      </c>
      <c r="B1219" t="n">
        <v>0</v>
      </c>
      <c r="C1219" t="n">
        <v>0</v>
      </c>
    </row>
    <row r="1220" spans="1:3">
      <c r="A1220" t="n">
        <v>1217</v>
      </c>
      <c r="B1220" t="n">
        <v>0</v>
      </c>
      <c r="C1220" t="n">
        <v>0</v>
      </c>
    </row>
    <row r="1221" spans="1:3">
      <c r="A1221" t="n">
        <v>1218</v>
      </c>
      <c r="B1221" t="n">
        <v>0</v>
      </c>
      <c r="C1221" t="n">
        <v>0</v>
      </c>
    </row>
    <row r="1222" spans="1:3">
      <c r="A1222" t="n">
        <v>1219</v>
      </c>
      <c r="B1222" t="n">
        <v>0</v>
      </c>
      <c r="C1222" t="n">
        <v>0</v>
      </c>
    </row>
    <row r="1223" spans="1:3">
      <c r="A1223" t="n">
        <v>1220</v>
      </c>
      <c r="B1223" t="n">
        <v>0</v>
      </c>
      <c r="C1223" t="n">
        <v>0</v>
      </c>
    </row>
    <row r="1224" spans="1:3">
      <c r="A1224" t="n">
        <v>1221</v>
      </c>
      <c r="B1224" t="n">
        <v>0</v>
      </c>
      <c r="C1224" t="n">
        <v>0</v>
      </c>
    </row>
    <row r="1225" spans="1:3">
      <c r="A1225" t="n">
        <v>1222</v>
      </c>
      <c r="B1225" t="n">
        <v>0</v>
      </c>
      <c r="C1225" t="n">
        <v>0</v>
      </c>
    </row>
    <row r="1226" spans="1:3">
      <c r="A1226" t="n">
        <v>1223</v>
      </c>
      <c r="B1226" t="n">
        <v>0</v>
      </c>
      <c r="C1226" t="n">
        <v>0</v>
      </c>
    </row>
    <row r="1227" spans="1:3">
      <c r="A1227" t="n">
        <v>1224</v>
      </c>
      <c r="B1227" t="n">
        <v>0</v>
      </c>
      <c r="C1227" t="n">
        <v>0</v>
      </c>
    </row>
    <row r="1228" spans="1:3">
      <c r="A1228" t="n">
        <v>1225</v>
      </c>
      <c r="B1228" t="n">
        <v>0</v>
      </c>
      <c r="C1228" t="n">
        <v>0</v>
      </c>
    </row>
    <row r="1229" spans="1:3">
      <c r="A1229" t="n">
        <v>1226</v>
      </c>
      <c r="B1229" t="n">
        <v>0</v>
      </c>
      <c r="C1229" t="n">
        <v>0</v>
      </c>
    </row>
    <row r="1230" spans="1:3">
      <c r="A1230" t="n">
        <v>1227</v>
      </c>
      <c r="B1230" t="n">
        <v>0</v>
      </c>
      <c r="C1230" t="n">
        <v>0</v>
      </c>
    </row>
    <row r="1231" spans="1:3">
      <c r="A1231" t="n">
        <v>1228</v>
      </c>
      <c r="B1231" t="n">
        <v>0</v>
      </c>
      <c r="C1231" t="n">
        <v>0</v>
      </c>
    </row>
    <row r="1232" spans="1:3">
      <c r="A1232" t="n">
        <v>1229</v>
      </c>
      <c r="B1232" t="n">
        <v>0</v>
      </c>
      <c r="C1232" t="n">
        <v>0</v>
      </c>
    </row>
    <row r="1233" spans="1:3">
      <c r="A1233" t="n">
        <v>1230</v>
      </c>
      <c r="B1233" t="n">
        <v>0</v>
      </c>
      <c r="C1233" t="n">
        <v>0</v>
      </c>
    </row>
    <row r="1234" spans="1:3">
      <c r="A1234" t="n">
        <v>1231</v>
      </c>
      <c r="B1234" t="n">
        <v>0</v>
      </c>
      <c r="C1234" t="n">
        <v>0</v>
      </c>
    </row>
    <row r="1235" spans="1:3">
      <c r="A1235" t="n">
        <v>1232</v>
      </c>
      <c r="B1235" t="n">
        <v>0</v>
      </c>
      <c r="C1235" t="n">
        <v>0</v>
      </c>
    </row>
    <row r="1236" spans="1:3">
      <c r="A1236" t="n">
        <v>1233</v>
      </c>
      <c r="B1236" t="n">
        <v>0</v>
      </c>
      <c r="C1236" t="n">
        <v>0</v>
      </c>
    </row>
    <row r="1237" spans="1:3">
      <c r="A1237" t="n">
        <v>1234</v>
      </c>
      <c r="B1237" t="n">
        <v>0</v>
      </c>
      <c r="C1237" t="n">
        <v>0</v>
      </c>
    </row>
    <row r="1238" spans="1:3">
      <c r="A1238" t="n">
        <v>1235</v>
      </c>
      <c r="B1238" t="n">
        <v>0</v>
      </c>
      <c r="C1238" t="n">
        <v>0</v>
      </c>
    </row>
    <row r="1239" spans="1:3">
      <c r="A1239" t="n">
        <v>1236</v>
      </c>
      <c r="B1239" t="n">
        <v>0</v>
      </c>
      <c r="C1239" t="n">
        <v>0</v>
      </c>
    </row>
    <row r="1240" spans="1:3">
      <c r="A1240" t="n">
        <v>1237</v>
      </c>
      <c r="B1240" t="n">
        <v>0</v>
      </c>
      <c r="C1240" t="n">
        <v>0</v>
      </c>
    </row>
    <row r="1241" spans="1:3">
      <c r="A1241" t="n">
        <v>1238</v>
      </c>
      <c r="B1241" t="n">
        <v>0</v>
      </c>
      <c r="C1241" t="n">
        <v>0</v>
      </c>
    </row>
    <row r="1242" spans="1:3">
      <c r="A1242" t="n">
        <v>1239</v>
      </c>
      <c r="B1242" t="n">
        <v>0</v>
      </c>
      <c r="C1242" t="n">
        <v>0</v>
      </c>
    </row>
    <row r="1243" spans="1:3">
      <c r="A1243" t="n">
        <v>1240</v>
      </c>
      <c r="B1243" t="n">
        <v>0</v>
      </c>
      <c r="C1243" t="n">
        <v>0</v>
      </c>
    </row>
    <row r="1244" spans="1:3">
      <c r="A1244" t="n">
        <v>1241</v>
      </c>
      <c r="B1244" t="n">
        <v>0</v>
      </c>
      <c r="C1244" t="n">
        <v>0</v>
      </c>
    </row>
    <row r="1245" spans="1:3">
      <c r="A1245" t="n">
        <v>1242</v>
      </c>
      <c r="B1245" t="n">
        <v>0</v>
      </c>
      <c r="C1245" t="n">
        <v>0</v>
      </c>
    </row>
    <row r="1246" spans="1:3">
      <c r="A1246" t="n">
        <v>1243</v>
      </c>
      <c r="B1246" t="n">
        <v>0</v>
      </c>
      <c r="C1246" t="n">
        <v>0</v>
      </c>
    </row>
    <row r="1247" spans="1:3">
      <c r="A1247" t="n">
        <v>1244</v>
      </c>
      <c r="B1247" t="n">
        <v>0</v>
      </c>
      <c r="C1247" t="n">
        <v>0</v>
      </c>
    </row>
    <row r="1248" spans="1:3">
      <c r="A1248" t="n">
        <v>1245</v>
      </c>
      <c r="B1248" t="n">
        <v>0</v>
      </c>
      <c r="C1248" t="n">
        <v>0</v>
      </c>
    </row>
    <row r="1249" spans="1:3">
      <c r="A1249" t="n">
        <v>1246</v>
      </c>
      <c r="B1249" t="n">
        <v>0</v>
      </c>
      <c r="C1249" t="n">
        <v>0</v>
      </c>
    </row>
    <row r="1250" spans="1:3">
      <c r="A1250" t="n">
        <v>1247</v>
      </c>
      <c r="B1250" t="n">
        <v>0</v>
      </c>
      <c r="C1250" t="n">
        <v>0</v>
      </c>
    </row>
    <row r="1251" spans="1:3">
      <c r="A1251" t="n">
        <v>1248</v>
      </c>
      <c r="B1251" t="n">
        <v>0</v>
      </c>
      <c r="C1251" t="n">
        <v>0</v>
      </c>
    </row>
    <row r="1252" spans="1:3">
      <c r="A1252" t="n">
        <v>1249</v>
      </c>
      <c r="B1252" t="n">
        <v>0</v>
      </c>
      <c r="C1252" t="n">
        <v>0</v>
      </c>
    </row>
    <row r="1253" spans="1:3">
      <c r="A1253" t="n">
        <v>1250</v>
      </c>
      <c r="B1253" t="n">
        <v>0</v>
      </c>
      <c r="C1253" t="n">
        <v>0</v>
      </c>
    </row>
    <row r="1254" spans="1:3">
      <c r="A1254" t="n">
        <v>1251</v>
      </c>
      <c r="B1254" t="n">
        <v>0</v>
      </c>
      <c r="C1254" t="n">
        <v>0</v>
      </c>
    </row>
    <row r="1255" spans="1:3">
      <c r="A1255" t="n">
        <v>1252</v>
      </c>
      <c r="B1255" t="n">
        <v>0</v>
      </c>
      <c r="C1255" t="n">
        <v>0</v>
      </c>
    </row>
    <row r="1256" spans="1:3">
      <c r="A1256" t="n">
        <v>1253</v>
      </c>
      <c r="B1256" t="n">
        <v>0</v>
      </c>
      <c r="C1256" t="n">
        <v>0</v>
      </c>
    </row>
    <row r="1257" spans="1:3">
      <c r="A1257" t="n">
        <v>1254</v>
      </c>
      <c r="B1257" t="n">
        <v>0</v>
      </c>
      <c r="C1257" t="n">
        <v>0</v>
      </c>
    </row>
    <row r="1258" spans="1:3">
      <c r="A1258" t="n">
        <v>1255</v>
      </c>
      <c r="B1258" t="n">
        <v>0</v>
      </c>
      <c r="C1258" t="n">
        <v>0</v>
      </c>
    </row>
    <row r="1259" spans="1:3">
      <c r="A1259" t="n">
        <v>1256</v>
      </c>
      <c r="B1259" t="n">
        <v>0</v>
      </c>
      <c r="C1259" t="n">
        <v>0</v>
      </c>
    </row>
    <row r="1260" spans="1:3">
      <c r="A1260" t="n">
        <v>1257</v>
      </c>
      <c r="B1260" t="n">
        <v>0</v>
      </c>
      <c r="C1260" t="n">
        <v>0</v>
      </c>
    </row>
    <row r="1261" spans="1:3">
      <c r="A1261" t="n">
        <v>1258</v>
      </c>
      <c r="B1261" t="n">
        <v>0</v>
      </c>
      <c r="C1261" t="n">
        <v>0</v>
      </c>
    </row>
    <row r="1262" spans="1:3">
      <c r="A1262" t="n">
        <v>1259</v>
      </c>
      <c r="B1262" t="n">
        <v>0</v>
      </c>
      <c r="C1262" t="n">
        <v>0</v>
      </c>
    </row>
    <row r="1263" spans="1:3">
      <c r="A1263" t="n">
        <v>1260</v>
      </c>
      <c r="B1263" t="n">
        <v>0</v>
      </c>
      <c r="C1263" t="n">
        <v>0</v>
      </c>
    </row>
    <row r="1264" spans="1:3">
      <c r="A1264" t="n">
        <v>1261</v>
      </c>
      <c r="B1264" t="n">
        <v>0</v>
      </c>
      <c r="C1264" t="n">
        <v>0</v>
      </c>
    </row>
    <row r="1265" spans="1:3">
      <c r="A1265" t="n">
        <v>1262</v>
      </c>
      <c r="B1265" t="n">
        <v>0</v>
      </c>
      <c r="C1265" t="n">
        <v>0</v>
      </c>
    </row>
    <row r="1266" spans="1:3">
      <c r="A1266" t="n">
        <v>1263</v>
      </c>
      <c r="B1266" t="n">
        <v>0</v>
      </c>
      <c r="C1266" t="n">
        <v>0</v>
      </c>
    </row>
    <row r="1267" spans="1:3">
      <c r="A1267" t="n">
        <v>1264</v>
      </c>
      <c r="B1267" t="n">
        <v>0</v>
      </c>
      <c r="C1267" t="n">
        <v>0</v>
      </c>
    </row>
    <row r="1268" spans="1:3">
      <c r="A1268" t="n">
        <v>1265</v>
      </c>
      <c r="B1268" t="n">
        <v>0</v>
      </c>
      <c r="C1268" t="n">
        <v>0</v>
      </c>
    </row>
    <row r="1269" spans="1:3">
      <c r="A1269" t="n">
        <v>1266</v>
      </c>
      <c r="B1269" t="n">
        <v>0</v>
      </c>
      <c r="C1269" t="n">
        <v>0</v>
      </c>
    </row>
    <row r="1270" spans="1:3">
      <c r="A1270" t="n">
        <v>1267</v>
      </c>
      <c r="B1270" t="n">
        <v>0</v>
      </c>
      <c r="C1270" t="n">
        <v>0</v>
      </c>
    </row>
    <row r="1271" spans="1:3">
      <c r="A1271" t="n">
        <v>1268</v>
      </c>
      <c r="B1271" t="n">
        <v>0</v>
      </c>
      <c r="C1271" t="n">
        <v>0</v>
      </c>
    </row>
    <row r="1272" spans="1:3">
      <c r="A1272" t="n">
        <v>1269</v>
      </c>
      <c r="B1272" t="n">
        <v>0</v>
      </c>
      <c r="C1272" t="n">
        <v>0</v>
      </c>
    </row>
    <row r="1273" spans="1:3">
      <c r="A1273" t="n">
        <v>1270</v>
      </c>
      <c r="B1273" t="n">
        <v>0</v>
      </c>
      <c r="C1273" t="n">
        <v>0</v>
      </c>
    </row>
    <row r="1274" spans="1:3">
      <c r="A1274" t="n">
        <v>1271</v>
      </c>
      <c r="B1274" t="n">
        <v>0</v>
      </c>
      <c r="C1274" t="n">
        <v>0</v>
      </c>
    </row>
    <row r="1275" spans="1:3">
      <c r="A1275" t="n">
        <v>1272</v>
      </c>
      <c r="B1275" t="n">
        <v>0</v>
      </c>
      <c r="C1275" t="n">
        <v>0</v>
      </c>
    </row>
    <row r="1276" spans="1:3">
      <c r="A1276" t="n">
        <v>1273</v>
      </c>
      <c r="B1276" t="n">
        <v>0</v>
      </c>
      <c r="C1276" t="n">
        <v>0</v>
      </c>
    </row>
    <row r="1277" spans="1:3">
      <c r="A1277" t="n">
        <v>1274</v>
      </c>
      <c r="B1277" t="n">
        <v>0</v>
      </c>
      <c r="C1277" t="n">
        <v>0</v>
      </c>
    </row>
    <row r="1278" spans="1:3">
      <c r="A1278" t="n">
        <v>1275</v>
      </c>
      <c r="B1278" t="n">
        <v>0</v>
      </c>
      <c r="C1278" t="n">
        <v>0</v>
      </c>
    </row>
    <row r="1279" spans="1:3">
      <c r="A1279" t="n">
        <v>1276</v>
      </c>
      <c r="B1279" t="n">
        <v>0</v>
      </c>
      <c r="C1279" t="n">
        <v>0</v>
      </c>
    </row>
    <row r="1280" spans="1:3">
      <c r="A1280" t="n">
        <v>1277</v>
      </c>
      <c r="B1280" t="n">
        <v>0</v>
      </c>
      <c r="C1280" t="n">
        <v>0</v>
      </c>
    </row>
    <row r="1281" spans="1:3">
      <c r="A1281" t="n">
        <v>1278</v>
      </c>
      <c r="B1281" t="n">
        <v>0</v>
      </c>
      <c r="C1281" t="n">
        <v>0</v>
      </c>
    </row>
    <row r="1282" spans="1:3">
      <c r="A1282" t="n">
        <v>1279</v>
      </c>
      <c r="B1282" t="n">
        <v>0</v>
      </c>
      <c r="C1282" t="n">
        <v>0</v>
      </c>
    </row>
    <row r="1283" spans="1:3">
      <c r="A1283" t="n">
        <v>1280</v>
      </c>
      <c r="B1283" t="n">
        <v>0</v>
      </c>
      <c r="C1283" t="n">
        <v>0</v>
      </c>
    </row>
    <row r="1284" spans="1:3">
      <c r="A1284" t="n">
        <v>1281</v>
      </c>
      <c r="B1284" t="n">
        <v>0</v>
      </c>
      <c r="C1284" t="n">
        <v>0</v>
      </c>
    </row>
    <row r="1285" spans="1:3">
      <c r="A1285" t="n">
        <v>1282</v>
      </c>
      <c r="B1285" t="n">
        <v>0</v>
      </c>
      <c r="C1285" t="n">
        <v>0</v>
      </c>
    </row>
    <row r="1286" spans="1:3">
      <c r="A1286" t="n">
        <v>1283</v>
      </c>
      <c r="B1286" t="n">
        <v>0</v>
      </c>
      <c r="C1286" t="n">
        <v>0</v>
      </c>
    </row>
    <row r="1287" spans="1:3">
      <c r="A1287" t="n">
        <v>1284</v>
      </c>
      <c r="B1287" t="n">
        <v>0</v>
      </c>
      <c r="C1287" t="n">
        <v>0</v>
      </c>
    </row>
    <row r="1288" spans="1:3">
      <c r="A1288" t="n">
        <v>1285</v>
      </c>
      <c r="B1288" t="n">
        <v>0</v>
      </c>
      <c r="C1288" t="n">
        <v>0</v>
      </c>
    </row>
    <row r="1289" spans="1:3">
      <c r="A1289" t="n">
        <v>1286</v>
      </c>
      <c r="B1289" t="n">
        <v>0</v>
      </c>
      <c r="C1289" t="n">
        <v>0</v>
      </c>
    </row>
    <row r="1290" spans="1:3">
      <c r="A1290" t="n">
        <v>1287</v>
      </c>
      <c r="B1290" t="n">
        <v>0</v>
      </c>
      <c r="C1290" t="n">
        <v>0</v>
      </c>
    </row>
    <row r="1291" spans="1:3">
      <c r="A1291" t="n">
        <v>1288</v>
      </c>
      <c r="B1291" t="n">
        <v>0</v>
      </c>
      <c r="C1291" t="n">
        <v>0</v>
      </c>
    </row>
    <row r="1292" spans="1:3">
      <c r="A1292" t="n">
        <v>1289</v>
      </c>
      <c r="B1292" t="n">
        <v>0</v>
      </c>
      <c r="C1292" t="n">
        <v>0</v>
      </c>
    </row>
    <row r="1293" spans="1:3">
      <c r="A1293" t="n">
        <v>1290</v>
      </c>
      <c r="B1293" t="n">
        <v>0</v>
      </c>
      <c r="C1293" t="n">
        <v>0</v>
      </c>
    </row>
    <row r="1294" spans="1:3">
      <c r="A1294" t="n">
        <v>1291</v>
      </c>
      <c r="B1294" t="n">
        <v>0</v>
      </c>
      <c r="C1294" t="n">
        <v>0</v>
      </c>
    </row>
    <row r="1295" spans="1:3">
      <c r="A1295" t="n">
        <v>1292</v>
      </c>
      <c r="B1295" t="n">
        <v>0</v>
      </c>
      <c r="C1295" t="n">
        <v>0</v>
      </c>
    </row>
    <row r="1296" spans="1:3">
      <c r="A1296" t="n">
        <v>1293</v>
      </c>
      <c r="B1296" t="n">
        <v>0</v>
      </c>
      <c r="C1296" t="n">
        <v>0</v>
      </c>
    </row>
    <row r="1297" spans="1:3">
      <c r="A1297" t="n">
        <v>1294</v>
      </c>
      <c r="B1297" t="n">
        <v>0</v>
      </c>
      <c r="C1297" t="n">
        <v>0</v>
      </c>
    </row>
    <row r="1298" spans="1:3">
      <c r="A1298" t="n">
        <v>1295</v>
      </c>
      <c r="B1298" t="n">
        <v>0</v>
      </c>
      <c r="C1298" t="n">
        <v>0</v>
      </c>
    </row>
    <row r="1299" spans="1:3">
      <c r="A1299" t="n">
        <v>1296</v>
      </c>
      <c r="B1299" t="n">
        <v>0</v>
      </c>
      <c r="C1299" t="n">
        <v>0</v>
      </c>
    </row>
    <row r="1300" spans="1:3">
      <c r="A1300" t="n">
        <v>1297</v>
      </c>
      <c r="B1300" t="n">
        <v>0</v>
      </c>
      <c r="C1300" t="n">
        <v>0</v>
      </c>
    </row>
    <row r="1301" spans="1:3">
      <c r="A1301" t="n">
        <v>1298</v>
      </c>
      <c r="B1301" t="n">
        <v>0</v>
      </c>
      <c r="C1301" t="n">
        <v>0</v>
      </c>
    </row>
    <row r="1302" spans="1:3">
      <c r="A1302" t="n">
        <v>1299</v>
      </c>
      <c r="B1302" t="n">
        <v>0</v>
      </c>
      <c r="C1302" t="n">
        <v>0</v>
      </c>
    </row>
    <row r="1303" spans="1:3">
      <c r="A1303" t="n">
        <v>1300</v>
      </c>
      <c r="B1303" t="n">
        <v>0</v>
      </c>
      <c r="C1303" t="n">
        <v>0</v>
      </c>
    </row>
    <row r="1304" spans="1:3">
      <c r="A1304" t="n">
        <v>1301</v>
      </c>
      <c r="B1304" t="n">
        <v>0</v>
      </c>
      <c r="C1304" t="n">
        <v>0</v>
      </c>
    </row>
    <row r="1305" spans="1:3">
      <c r="A1305" t="n">
        <v>1302</v>
      </c>
      <c r="B1305" t="n">
        <v>0</v>
      </c>
      <c r="C1305" t="n">
        <v>0</v>
      </c>
    </row>
    <row r="1306" spans="1:3">
      <c r="A1306" t="n">
        <v>1303</v>
      </c>
      <c r="B1306" t="n">
        <v>0</v>
      </c>
      <c r="C1306" t="n">
        <v>0</v>
      </c>
    </row>
    <row r="1307" spans="1:3">
      <c r="A1307" t="n">
        <v>1304</v>
      </c>
      <c r="B1307" t="n">
        <v>0</v>
      </c>
      <c r="C1307" t="n">
        <v>0</v>
      </c>
    </row>
    <row r="1308" spans="1:3">
      <c r="A1308" t="n">
        <v>1305</v>
      </c>
      <c r="B1308" t="n">
        <v>0</v>
      </c>
      <c r="C1308" t="n">
        <v>0</v>
      </c>
    </row>
    <row r="1309" spans="1:3">
      <c r="A1309" t="n">
        <v>1306</v>
      </c>
      <c r="B1309" t="n">
        <v>0</v>
      </c>
      <c r="C1309" t="n">
        <v>0</v>
      </c>
    </row>
    <row r="1310" spans="1:3">
      <c r="A1310" t="n">
        <v>1307</v>
      </c>
      <c r="B1310" t="n">
        <v>0</v>
      </c>
      <c r="C1310" t="n">
        <v>0</v>
      </c>
    </row>
    <row r="1311" spans="1:3">
      <c r="A1311" t="n">
        <v>1308</v>
      </c>
      <c r="B1311" t="n">
        <v>0</v>
      </c>
      <c r="C1311" t="n">
        <v>0</v>
      </c>
    </row>
    <row r="1312" spans="1:3">
      <c r="A1312" t="n">
        <v>1309</v>
      </c>
      <c r="B1312" t="n">
        <v>0</v>
      </c>
      <c r="C1312" t="n">
        <v>0</v>
      </c>
    </row>
    <row r="1313" spans="1:3">
      <c r="A1313" t="n">
        <v>1310</v>
      </c>
      <c r="B1313" t="n">
        <v>0</v>
      </c>
      <c r="C1313" t="n">
        <v>0</v>
      </c>
    </row>
    <row r="1314" spans="1:3">
      <c r="A1314" t="n">
        <v>1311</v>
      </c>
      <c r="B1314" t="n">
        <v>0</v>
      </c>
      <c r="C1314" t="n">
        <v>0</v>
      </c>
    </row>
    <row r="1315" spans="1:3">
      <c r="A1315" t="n">
        <v>1312</v>
      </c>
      <c r="B1315" t="n">
        <v>0</v>
      </c>
      <c r="C1315" t="n">
        <v>0</v>
      </c>
    </row>
    <row r="1316" spans="1:3">
      <c r="A1316" t="n">
        <v>1313</v>
      </c>
      <c r="B1316" t="n">
        <v>0</v>
      </c>
      <c r="C1316" t="n">
        <v>0</v>
      </c>
    </row>
    <row r="1317" spans="1:3">
      <c r="A1317" t="n">
        <v>1314</v>
      </c>
      <c r="B1317" t="n">
        <v>0</v>
      </c>
      <c r="C1317" t="n">
        <v>0</v>
      </c>
    </row>
    <row r="1318" spans="1:3">
      <c r="A1318" t="n">
        <v>1315</v>
      </c>
      <c r="B1318" t="n">
        <v>0</v>
      </c>
      <c r="C1318" t="n">
        <v>0</v>
      </c>
    </row>
    <row r="1319" spans="1:3">
      <c r="A1319" t="n">
        <v>1316</v>
      </c>
      <c r="B1319" t="n">
        <v>0</v>
      </c>
      <c r="C1319" t="n">
        <v>0</v>
      </c>
    </row>
    <row r="1320" spans="1:3">
      <c r="A1320" t="n">
        <v>1317</v>
      </c>
      <c r="B1320" t="n">
        <v>0</v>
      </c>
      <c r="C1320" t="n">
        <v>0</v>
      </c>
    </row>
    <row r="1321" spans="1:3">
      <c r="A1321" t="n">
        <v>1318</v>
      </c>
      <c r="B1321" t="n">
        <v>0</v>
      </c>
      <c r="C1321" t="n">
        <v>0</v>
      </c>
    </row>
    <row r="1322" spans="1:3">
      <c r="A1322" t="n">
        <v>1319</v>
      </c>
      <c r="B1322" t="n">
        <v>0</v>
      </c>
      <c r="C1322" t="n">
        <v>0</v>
      </c>
    </row>
    <row r="1323" spans="1:3">
      <c r="A1323" t="n">
        <v>1320</v>
      </c>
      <c r="B1323" t="n">
        <v>0</v>
      </c>
      <c r="C1323" t="n">
        <v>0</v>
      </c>
    </row>
    <row r="1324" spans="1:3">
      <c r="A1324" t="n">
        <v>1321</v>
      </c>
      <c r="B1324" t="n">
        <v>0</v>
      </c>
      <c r="C1324" t="n">
        <v>0</v>
      </c>
    </row>
    <row r="1325" spans="1:3">
      <c r="A1325" t="n">
        <v>1322</v>
      </c>
      <c r="B1325" t="n">
        <v>0</v>
      </c>
      <c r="C1325" t="n">
        <v>0</v>
      </c>
    </row>
    <row r="1326" spans="1:3">
      <c r="A1326" t="n">
        <v>1323</v>
      </c>
      <c r="B1326" t="n">
        <v>0</v>
      </c>
      <c r="C1326" t="n">
        <v>0</v>
      </c>
    </row>
    <row r="1327" spans="1:3">
      <c r="A1327" t="n">
        <v>1324</v>
      </c>
      <c r="B1327" t="n">
        <v>0</v>
      </c>
      <c r="C1327" t="n">
        <v>0</v>
      </c>
    </row>
    <row r="1328" spans="1:3">
      <c r="A1328" t="n">
        <v>1325</v>
      </c>
      <c r="B1328" t="n">
        <v>0</v>
      </c>
      <c r="C1328" t="n">
        <v>0</v>
      </c>
    </row>
    <row r="1329" spans="1:3">
      <c r="A1329" t="n">
        <v>1326</v>
      </c>
      <c r="B1329" t="n">
        <v>0</v>
      </c>
      <c r="C1329" t="n">
        <v>0</v>
      </c>
    </row>
    <row r="1330" spans="1:3">
      <c r="A1330" t="n">
        <v>1327</v>
      </c>
      <c r="B1330" t="n">
        <v>0</v>
      </c>
      <c r="C1330" t="n">
        <v>0</v>
      </c>
    </row>
    <row r="1331" spans="1:3">
      <c r="A1331" t="n">
        <v>1328</v>
      </c>
      <c r="B1331" t="n">
        <v>0</v>
      </c>
      <c r="C1331" t="n">
        <v>0</v>
      </c>
    </row>
    <row r="1332" spans="1:3">
      <c r="A1332" t="n">
        <v>1329</v>
      </c>
      <c r="B1332" t="n">
        <v>0</v>
      </c>
      <c r="C1332" t="n">
        <v>0</v>
      </c>
    </row>
    <row r="1333" spans="1:3">
      <c r="A1333" t="n">
        <v>1330</v>
      </c>
      <c r="B1333" t="n">
        <v>0</v>
      </c>
      <c r="C1333" t="n">
        <v>0</v>
      </c>
    </row>
    <row r="1334" spans="1:3">
      <c r="A1334" t="n">
        <v>1331</v>
      </c>
      <c r="B1334" t="n">
        <v>0</v>
      </c>
      <c r="C1334" t="n">
        <v>0</v>
      </c>
    </row>
    <row r="1335" spans="1:3">
      <c r="A1335" t="n">
        <v>1332</v>
      </c>
      <c r="B1335" t="n">
        <v>0</v>
      </c>
      <c r="C1335" t="n">
        <v>0</v>
      </c>
    </row>
    <row r="1336" spans="1:3">
      <c r="A1336" t="n">
        <v>1333</v>
      </c>
      <c r="B1336" t="n">
        <v>0</v>
      </c>
      <c r="C1336" t="n">
        <v>0</v>
      </c>
    </row>
    <row r="1337" spans="1:3">
      <c r="A1337" t="n">
        <v>1334</v>
      </c>
      <c r="B1337" t="n">
        <v>0</v>
      </c>
      <c r="C1337" t="n">
        <v>0</v>
      </c>
    </row>
    <row r="1338" spans="1:3">
      <c r="A1338" t="n">
        <v>1335</v>
      </c>
      <c r="B1338" t="n">
        <v>0</v>
      </c>
      <c r="C1338" t="n">
        <v>0</v>
      </c>
    </row>
    <row r="1339" spans="1:3">
      <c r="A1339" t="n">
        <v>1336</v>
      </c>
      <c r="B1339" t="n">
        <v>0</v>
      </c>
      <c r="C1339" t="n">
        <v>0</v>
      </c>
    </row>
    <row r="1340" spans="1:3">
      <c r="A1340" t="n">
        <v>1337</v>
      </c>
      <c r="B1340" t="n">
        <v>0</v>
      </c>
      <c r="C1340" t="n">
        <v>0</v>
      </c>
    </row>
    <row r="1341" spans="1:3">
      <c r="A1341" t="n">
        <v>1338</v>
      </c>
      <c r="B1341" t="n">
        <v>0</v>
      </c>
      <c r="C1341" t="n">
        <v>0</v>
      </c>
    </row>
    <row r="1342" spans="1:3">
      <c r="A1342" t="n">
        <v>1339</v>
      </c>
      <c r="B1342" t="n">
        <v>0</v>
      </c>
      <c r="C1342" t="n">
        <v>0</v>
      </c>
    </row>
    <row r="1343" spans="1:3">
      <c r="A1343" t="n">
        <v>1340</v>
      </c>
      <c r="B1343" t="n">
        <v>0</v>
      </c>
      <c r="C1343" t="n">
        <v>0</v>
      </c>
    </row>
    <row r="1344" spans="1:3">
      <c r="A1344" t="n">
        <v>1341</v>
      </c>
      <c r="B1344" t="n">
        <v>0</v>
      </c>
      <c r="C1344" t="n">
        <v>0</v>
      </c>
    </row>
    <row r="1345" spans="1:3">
      <c r="A1345" t="n">
        <v>1342</v>
      </c>
      <c r="B1345" t="n">
        <v>0</v>
      </c>
      <c r="C1345" t="n">
        <v>0</v>
      </c>
    </row>
    <row r="1346" spans="1:3">
      <c r="A1346" t="n">
        <v>1343</v>
      </c>
      <c r="B1346" t="n">
        <v>0</v>
      </c>
      <c r="C1346" t="n">
        <v>0</v>
      </c>
    </row>
    <row r="1347" spans="1:3">
      <c r="A1347" t="n">
        <v>1344</v>
      </c>
      <c r="B1347" t="n">
        <v>0</v>
      </c>
      <c r="C1347" t="n">
        <v>0</v>
      </c>
    </row>
    <row r="1348" spans="1:3">
      <c r="A1348" t="n">
        <v>1345</v>
      </c>
      <c r="B1348" t="n">
        <v>0</v>
      </c>
      <c r="C1348" t="n">
        <v>0</v>
      </c>
    </row>
    <row r="1349" spans="1:3">
      <c r="A1349" t="n">
        <v>1346</v>
      </c>
      <c r="B1349" t="n">
        <v>0</v>
      </c>
      <c r="C1349" t="n">
        <v>0</v>
      </c>
    </row>
    <row r="1350" spans="1:3">
      <c r="A1350" t="n">
        <v>1347</v>
      </c>
      <c r="B1350" t="n">
        <v>0</v>
      </c>
      <c r="C1350" t="n">
        <v>0</v>
      </c>
    </row>
    <row r="1351" spans="1:3">
      <c r="A1351" t="n">
        <v>1348</v>
      </c>
      <c r="B1351" t="n">
        <v>0</v>
      </c>
      <c r="C1351" t="n">
        <v>0</v>
      </c>
    </row>
    <row r="1352" spans="1:3">
      <c r="A1352" t="n">
        <v>1349</v>
      </c>
      <c r="B1352" t="n">
        <v>0</v>
      </c>
      <c r="C1352" t="n">
        <v>0</v>
      </c>
    </row>
    <row r="1353" spans="1:3">
      <c r="A1353" t="n">
        <v>1350</v>
      </c>
      <c r="B1353" t="n">
        <v>0</v>
      </c>
      <c r="C1353" t="n">
        <v>0</v>
      </c>
    </row>
    <row r="1354" spans="1:3">
      <c r="A1354" t="n">
        <v>1351</v>
      </c>
      <c r="B1354" t="n">
        <v>0</v>
      </c>
      <c r="C1354" t="n">
        <v>0</v>
      </c>
    </row>
    <row r="1355" spans="1:3">
      <c r="A1355" t="n">
        <v>1352</v>
      </c>
      <c r="B1355" t="n">
        <v>0</v>
      </c>
      <c r="C1355" t="n">
        <v>0</v>
      </c>
    </row>
    <row r="1356" spans="1:3">
      <c r="A1356" t="n">
        <v>1353</v>
      </c>
      <c r="B1356" t="n">
        <v>0</v>
      </c>
      <c r="C1356" t="n">
        <v>0</v>
      </c>
    </row>
    <row r="1357" spans="1:3">
      <c r="A1357" t="n">
        <v>1354</v>
      </c>
      <c r="B1357" t="n">
        <v>0</v>
      </c>
      <c r="C1357" t="n">
        <v>0</v>
      </c>
    </row>
    <row r="1358" spans="1:3">
      <c r="A1358" t="n">
        <v>1355</v>
      </c>
      <c r="B1358" t="n">
        <v>0</v>
      </c>
      <c r="C1358" t="n">
        <v>0</v>
      </c>
    </row>
    <row r="1359" spans="1:3">
      <c r="A1359" t="n">
        <v>1356</v>
      </c>
      <c r="B1359" t="n">
        <v>0</v>
      </c>
      <c r="C1359" t="n">
        <v>0</v>
      </c>
    </row>
    <row r="1360" spans="1:3">
      <c r="A1360" t="n">
        <v>1357</v>
      </c>
      <c r="B1360" t="n">
        <v>0</v>
      </c>
      <c r="C1360" t="n">
        <v>0</v>
      </c>
    </row>
    <row r="1361" spans="1:3">
      <c r="A1361" t="n">
        <v>1358</v>
      </c>
      <c r="B1361" t="n">
        <v>0</v>
      </c>
      <c r="C1361" t="n">
        <v>0</v>
      </c>
    </row>
    <row r="1362" spans="1:3">
      <c r="A1362" t="n">
        <v>1359</v>
      </c>
      <c r="B1362" t="n">
        <v>0</v>
      </c>
      <c r="C1362" t="n">
        <v>0</v>
      </c>
    </row>
    <row r="1363" spans="1:3">
      <c r="A1363" t="n">
        <v>1360</v>
      </c>
      <c r="B1363" t="n">
        <v>0</v>
      </c>
      <c r="C1363" t="n">
        <v>0</v>
      </c>
    </row>
    <row r="1364" spans="1:3">
      <c r="A1364" t="n">
        <v>1361</v>
      </c>
      <c r="B1364" t="n">
        <v>0</v>
      </c>
      <c r="C1364" t="n">
        <v>0</v>
      </c>
    </row>
    <row r="1365" spans="1:3">
      <c r="A1365" t="n">
        <v>1362</v>
      </c>
      <c r="B1365" t="n">
        <v>0</v>
      </c>
      <c r="C1365" t="n">
        <v>0</v>
      </c>
    </row>
    <row r="1366" spans="1:3">
      <c r="A1366" t="n">
        <v>1363</v>
      </c>
      <c r="B1366" t="n">
        <v>0</v>
      </c>
      <c r="C1366" t="n">
        <v>0</v>
      </c>
    </row>
    <row r="1367" spans="1:3">
      <c r="A1367" t="n">
        <v>1364</v>
      </c>
      <c r="B1367" t="n">
        <v>0</v>
      </c>
      <c r="C1367" t="n">
        <v>0</v>
      </c>
    </row>
    <row r="1368" spans="1:3">
      <c r="A1368" t="n">
        <v>1365</v>
      </c>
      <c r="B1368" t="n">
        <v>0</v>
      </c>
      <c r="C1368" t="n">
        <v>0</v>
      </c>
    </row>
    <row r="1369" spans="1:3">
      <c r="A1369" t="n">
        <v>1366</v>
      </c>
      <c r="B1369" t="n">
        <v>0</v>
      </c>
      <c r="C1369" t="n">
        <v>0</v>
      </c>
    </row>
    <row r="1370" spans="1:3">
      <c r="A1370" t="n">
        <v>1367</v>
      </c>
      <c r="B1370" t="n">
        <v>0</v>
      </c>
      <c r="C1370" t="n">
        <v>0</v>
      </c>
    </row>
    <row r="1371" spans="1:3">
      <c r="A1371" t="n">
        <v>1368</v>
      </c>
      <c r="B1371" t="n">
        <v>0</v>
      </c>
      <c r="C1371" t="n">
        <v>0</v>
      </c>
    </row>
    <row r="1372" spans="1:3">
      <c r="A1372" t="n">
        <v>1369</v>
      </c>
      <c r="B1372" t="n">
        <v>0</v>
      </c>
      <c r="C1372" t="n">
        <v>0</v>
      </c>
    </row>
    <row r="1373" spans="1:3">
      <c r="A1373" t="n">
        <v>1370</v>
      </c>
      <c r="B1373" t="n">
        <v>0</v>
      </c>
      <c r="C1373" t="n">
        <v>0</v>
      </c>
    </row>
    <row r="1374" spans="1:3">
      <c r="A1374" t="n">
        <v>1371</v>
      </c>
      <c r="B1374" t="n">
        <v>0</v>
      </c>
      <c r="C1374" t="n">
        <v>0</v>
      </c>
    </row>
    <row r="1375" spans="1:3">
      <c r="A1375" t="n">
        <v>1372</v>
      </c>
      <c r="B1375" t="n">
        <v>0</v>
      </c>
      <c r="C1375" t="n">
        <v>0</v>
      </c>
    </row>
    <row r="1376" spans="1:3">
      <c r="A1376" t="n">
        <v>1373</v>
      </c>
      <c r="B1376" t="n">
        <v>0</v>
      </c>
      <c r="C1376" t="n">
        <v>0</v>
      </c>
    </row>
    <row r="1377" spans="1:3">
      <c r="A1377" t="n">
        <v>1374</v>
      </c>
      <c r="B1377" t="n">
        <v>0</v>
      </c>
      <c r="C1377" t="n">
        <v>0</v>
      </c>
    </row>
    <row r="1378" spans="1:3">
      <c r="A1378" t="n">
        <v>1375</v>
      </c>
      <c r="B1378" t="n">
        <v>0</v>
      </c>
      <c r="C1378" t="n">
        <v>0</v>
      </c>
    </row>
    <row r="1379" spans="1:3">
      <c r="A1379" t="n">
        <v>1376</v>
      </c>
      <c r="B1379" t="n">
        <v>0</v>
      </c>
      <c r="C1379" t="n">
        <v>0</v>
      </c>
    </row>
    <row r="1380" spans="1:3">
      <c r="A1380" t="n">
        <v>1377</v>
      </c>
      <c r="B1380" t="n">
        <v>0</v>
      </c>
      <c r="C1380" t="n">
        <v>0</v>
      </c>
    </row>
    <row r="1381" spans="1:3">
      <c r="A1381" t="n">
        <v>1378</v>
      </c>
      <c r="B1381" t="n">
        <v>0</v>
      </c>
      <c r="C1381" t="n">
        <v>0</v>
      </c>
    </row>
    <row r="1382" spans="1:3">
      <c r="A1382" t="n">
        <v>1379</v>
      </c>
      <c r="B1382" t="n">
        <v>0</v>
      </c>
      <c r="C1382" t="n">
        <v>0</v>
      </c>
    </row>
    <row r="1383" spans="1:3">
      <c r="A1383" t="n">
        <v>1380</v>
      </c>
      <c r="B1383" t="n">
        <v>0</v>
      </c>
      <c r="C1383" t="n">
        <v>0</v>
      </c>
    </row>
    <row r="1384" spans="1:3">
      <c r="A1384" t="n">
        <v>1381</v>
      </c>
      <c r="B1384" t="n">
        <v>0</v>
      </c>
      <c r="C1384" t="n">
        <v>0</v>
      </c>
    </row>
    <row r="1385" spans="1:3">
      <c r="A1385" t="n">
        <v>1382</v>
      </c>
      <c r="B1385" t="n">
        <v>0</v>
      </c>
      <c r="C1385" t="n">
        <v>0</v>
      </c>
    </row>
    <row r="1386" spans="1:3">
      <c r="A1386" t="n">
        <v>1383</v>
      </c>
      <c r="B1386" t="n">
        <v>0</v>
      </c>
      <c r="C1386" t="n">
        <v>0</v>
      </c>
    </row>
    <row r="1387" spans="1:3">
      <c r="A1387" t="n">
        <v>1384</v>
      </c>
      <c r="B1387" t="n">
        <v>0</v>
      </c>
      <c r="C1387" t="n">
        <v>0</v>
      </c>
    </row>
    <row r="1388" spans="1:3">
      <c r="A1388" t="n">
        <v>1385</v>
      </c>
      <c r="B1388" t="n">
        <v>0</v>
      </c>
      <c r="C1388" t="n">
        <v>0</v>
      </c>
    </row>
    <row r="1389" spans="1:3">
      <c r="A1389" t="n">
        <v>1386</v>
      </c>
      <c r="B1389" t="n">
        <v>0</v>
      </c>
      <c r="C1389" t="n">
        <v>0</v>
      </c>
    </row>
    <row r="1390" spans="1:3">
      <c r="A1390" t="n">
        <v>1387</v>
      </c>
      <c r="B1390" t="n">
        <v>0</v>
      </c>
      <c r="C1390" t="n">
        <v>0</v>
      </c>
    </row>
    <row r="1391" spans="1:3">
      <c r="A1391" t="n">
        <v>1388</v>
      </c>
      <c r="B1391" t="n">
        <v>0</v>
      </c>
      <c r="C1391" t="n">
        <v>0</v>
      </c>
    </row>
    <row r="1392" spans="1:3">
      <c r="A1392" t="n">
        <v>1389</v>
      </c>
      <c r="B1392" t="n">
        <v>0</v>
      </c>
      <c r="C1392" t="n">
        <v>0</v>
      </c>
    </row>
    <row r="1393" spans="1:3">
      <c r="A1393" t="n">
        <v>1390</v>
      </c>
      <c r="B1393" t="n">
        <v>0</v>
      </c>
      <c r="C1393" t="n">
        <v>0</v>
      </c>
    </row>
    <row r="1394" spans="1:3">
      <c r="A1394" t="n">
        <v>1391</v>
      </c>
      <c r="B1394" t="n">
        <v>0</v>
      </c>
      <c r="C1394" t="n">
        <v>0</v>
      </c>
    </row>
    <row r="1395" spans="1:3">
      <c r="A1395" t="n">
        <v>1392</v>
      </c>
      <c r="B1395" t="n">
        <v>0</v>
      </c>
      <c r="C1395" t="n">
        <v>0</v>
      </c>
    </row>
    <row r="1396" spans="1:3">
      <c r="A1396" t="n">
        <v>1393</v>
      </c>
      <c r="B1396" t="n">
        <v>0</v>
      </c>
      <c r="C1396" t="n">
        <v>0</v>
      </c>
    </row>
    <row r="1397" spans="1:3">
      <c r="A1397" t="n">
        <v>1394</v>
      </c>
      <c r="B1397" t="n">
        <v>0</v>
      </c>
      <c r="C1397" t="n">
        <v>0</v>
      </c>
    </row>
    <row r="1398" spans="1:3">
      <c r="A1398" t="n">
        <v>1395</v>
      </c>
      <c r="B1398" t="n">
        <v>0</v>
      </c>
      <c r="C1398" t="n">
        <v>0</v>
      </c>
    </row>
    <row r="1399" spans="1:3">
      <c r="A1399" t="n">
        <v>1396</v>
      </c>
      <c r="B1399" t="n">
        <v>0</v>
      </c>
      <c r="C1399" t="n">
        <v>0</v>
      </c>
    </row>
    <row r="1400" spans="1:3">
      <c r="A1400" t="n">
        <v>1397</v>
      </c>
      <c r="B1400" t="n">
        <v>0</v>
      </c>
      <c r="C1400" t="n">
        <v>0</v>
      </c>
    </row>
    <row r="1401" spans="1:3">
      <c r="A1401" t="n">
        <v>1398</v>
      </c>
      <c r="B1401" t="n">
        <v>0</v>
      </c>
      <c r="C1401" t="n">
        <v>0</v>
      </c>
    </row>
    <row r="1402" spans="1:3">
      <c r="A1402" t="n">
        <v>1399</v>
      </c>
      <c r="B1402" t="n">
        <v>0</v>
      </c>
      <c r="C1402" t="n">
        <v>0</v>
      </c>
    </row>
    <row r="1403" spans="1:3">
      <c r="A1403" t="n">
        <v>1400</v>
      </c>
      <c r="B1403" t="n">
        <v>0</v>
      </c>
      <c r="C1403" t="n">
        <v>0</v>
      </c>
    </row>
    <row r="1404" spans="1:3">
      <c r="A1404" t="n">
        <v>1401</v>
      </c>
      <c r="B1404" t="n">
        <v>0</v>
      </c>
      <c r="C1404" t="n">
        <v>0</v>
      </c>
    </row>
    <row r="1405" spans="1:3">
      <c r="A1405" t="n">
        <v>1402</v>
      </c>
      <c r="B1405" t="n">
        <v>0</v>
      </c>
      <c r="C1405" t="n">
        <v>0</v>
      </c>
    </row>
    <row r="1406" spans="1:3">
      <c r="A1406" t="n">
        <v>1403</v>
      </c>
      <c r="B1406" t="n">
        <v>0</v>
      </c>
      <c r="C1406" t="n">
        <v>0</v>
      </c>
    </row>
    <row r="1407" spans="1:3">
      <c r="A1407" t="n">
        <v>1404</v>
      </c>
      <c r="B1407" t="n">
        <v>0</v>
      </c>
      <c r="C1407" t="n">
        <v>0</v>
      </c>
    </row>
    <row r="1408" spans="1:3">
      <c r="A1408" t="n">
        <v>1405</v>
      </c>
      <c r="B1408" t="n">
        <v>0</v>
      </c>
      <c r="C1408" t="n">
        <v>0</v>
      </c>
    </row>
    <row r="1409" spans="1:3">
      <c r="A1409" t="n">
        <v>1406</v>
      </c>
      <c r="B1409" t="n">
        <v>0</v>
      </c>
      <c r="C1409" t="n">
        <v>0</v>
      </c>
    </row>
    <row r="1410" spans="1:3">
      <c r="A1410" t="n">
        <v>1407</v>
      </c>
      <c r="B1410" t="n">
        <v>0</v>
      </c>
      <c r="C1410" t="n">
        <v>0</v>
      </c>
    </row>
    <row r="1411" spans="1:3">
      <c r="A1411" t="n">
        <v>1408</v>
      </c>
      <c r="B1411" t="n">
        <v>0</v>
      </c>
      <c r="C1411" t="n">
        <v>0</v>
      </c>
    </row>
    <row r="1412" spans="1:3">
      <c r="A1412" t="n">
        <v>1409</v>
      </c>
      <c r="B1412" t="n">
        <v>0</v>
      </c>
      <c r="C1412" t="n">
        <v>0</v>
      </c>
    </row>
    <row r="1413" spans="1:3">
      <c r="A1413" t="n">
        <v>1410</v>
      </c>
      <c r="B1413" t="n">
        <v>0</v>
      </c>
      <c r="C1413" t="n">
        <v>0</v>
      </c>
    </row>
    <row r="1414" spans="1:3">
      <c r="A1414" t="n">
        <v>1411</v>
      </c>
      <c r="B1414" t="n">
        <v>0</v>
      </c>
      <c r="C1414" t="n">
        <v>0</v>
      </c>
    </row>
    <row r="1415" spans="1:3">
      <c r="A1415" t="n">
        <v>1412</v>
      </c>
      <c r="B1415" t="n">
        <v>0</v>
      </c>
      <c r="C1415" t="n">
        <v>0</v>
      </c>
    </row>
    <row r="1416" spans="1:3">
      <c r="A1416" t="n">
        <v>1413</v>
      </c>
      <c r="B1416" t="n">
        <v>0</v>
      </c>
      <c r="C1416" t="n">
        <v>0</v>
      </c>
    </row>
    <row r="1417" spans="1:3">
      <c r="A1417" t="n">
        <v>1414</v>
      </c>
      <c r="B1417" t="n">
        <v>0</v>
      </c>
      <c r="C1417" t="n">
        <v>0</v>
      </c>
    </row>
    <row r="1418" spans="1:3">
      <c r="A1418" t="n">
        <v>1415</v>
      </c>
      <c r="B1418" t="n">
        <v>0</v>
      </c>
      <c r="C1418" t="n">
        <v>0</v>
      </c>
    </row>
    <row r="1419" spans="1:3">
      <c r="A1419" t="n">
        <v>1416</v>
      </c>
      <c r="B1419" t="n">
        <v>0</v>
      </c>
      <c r="C1419" t="n">
        <v>0</v>
      </c>
    </row>
    <row r="1420" spans="1:3">
      <c r="A1420" t="n">
        <v>1417</v>
      </c>
      <c r="B1420" t="n">
        <v>0</v>
      </c>
      <c r="C1420" t="n">
        <v>0</v>
      </c>
    </row>
    <row r="1421" spans="1:3">
      <c r="A1421" t="n">
        <v>1418</v>
      </c>
      <c r="B1421" t="n">
        <v>0</v>
      </c>
      <c r="C1421" t="n">
        <v>0</v>
      </c>
    </row>
    <row r="1422" spans="1:3">
      <c r="A1422" t="n">
        <v>1419</v>
      </c>
      <c r="B1422" t="n">
        <v>0</v>
      </c>
      <c r="C1422" t="n">
        <v>0</v>
      </c>
    </row>
    <row r="1423" spans="1:3">
      <c r="A1423" t="n">
        <v>1420</v>
      </c>
      <c r="B1423" t="n">
        <v>0</v>
      </c>
      <c r="C1423" t="n">
        <v>0</v>
      </c>
    </row>
    <row r="1424" spans="1:3">
      <c r="A1424" t="n">
        <v>1421</v>
      </c>
      <c r="B1424" t="n">
        <v>0</v>
      </c>
      <c r="C1424" t="n">
        <v>0</v>
      </c>
    </row>
    <row r="1425" spans="1:3">
      <c r="A1425" t="n">
        <v>1422</v>
      </c>
      <c r="B1425" t="n">
        <v>0</v>
      </c>
      <c r="C1425" t="n">
        <v>0</v>
      </c>
    </row>
    <row r="1426" spans="1:3">
      <c r="A1426" t="n">
        <v>1423</v>
      </c>
      <c r="B1426" t="n">
        <v>0</v>
      </c>
      <c r="C1426" t="n">
        <v>0</v>
      </c>
    </row>
    <row r="1427" spans="1:3">
      <c r="A1427" t="n">
        <v>1424</v>
      </c>
      <c r="B1427" t="n">
        <v>0</v>
      </c>
      <c r="C1427" t="n">
        <v>0</v>
      </c>
    </row>
    <row r="1428" spans="1:3">
      <c r="A1428" t="n">
        <v>1425</v>
      </c>
      <c r="B1428" t="n">
        <v>0</v>
      </c>
      <c r="C1428" t="n">
        <v>0</v>
      </c>
    </row>
    <row r="1429" spans="1:3">
      <c r="A1429" t="n">
        <v>1426</v>
      </c>
      <c r="B1429" t="n">
        <v>0</v>
      </c>
      <c r="C1429" t="n">
        <v>0</v>
      </c>
    </row>
    <row r="1430" spans="1:3">
      <c r="A1430" t="n">
        <v>1427</v>
      </c>
      <c r="B1430" t="n">
        <v>0</v>
      </c>
      <c r="C1430" t="n">
        <v>0</v>
      </c>
    </row>
    <row r="1431" spans="1:3">
      <c r="A1431" t="n">
        <v>1428</v>
      </c>
      <c r="B1431" t="n">
        <v>0</v>
      </c>
      <c r="C1431" t="n">
        <v>0</v>
      </c>
    </row>
    <row r="1432" spans="1:3">
      <c r="A1432" t="n">
        <v>1429</v>
      </c>
      <c r="B1432" t="n">
        <v>0</v>
      </c>
      <c r="C1432" t="n">
        <v>0</v>
      </c>
    </row>
    <row r="1433" spans="1:3">
      <c r="A1433" t="n">
        <v>1430</v>
      </c>
      <c r="B1433" t="n">
        <v>0</v>
      </c>
      <c r="C1433" t="n">
        <v>0</v>
      </c>
    </row>
    <row r="1434" spans="1:3">
      <c r="A1434" t="n">
        <v>1431</v>
      </c>
      <c r="B1434" t="n">
        <v>0</v>
      </c>
      <c r="C1434" t="n">
        <v>0</v>
      </c>
    </row>
    <row r="1435" spans="1:3">
      <c r="A1435" t="n">
        <v>1432</v>
      </c>
      <c r="B1435" t="n">
        <v>0</v>
      </c>
      <c r="C1435" t="n">
        <v>0</v>
      </c>
    </row>
    <row r="1436" spans="1:3">
      <c r="A1436" t="n">
        <v>1433</v>
      </c>
      <c r="B1436" t="n">
        <v>0</v>
      </c>
      <c r="C1436" t="n">
        <v>0</v>
      </c>
    </row>
    <row r="1437" spans="1:3">
      <c r="A1437" t="n">
        <v>1434</v>
      </c>
      <c r="B1437" t="n">
        <v>0</v>
      </c>
      <c r="C1437" t="n">
        <v>0</v>
      </c>
    </row>
    <row r="1438" spans="1:3">
      <c r="A1438" t="n">
        <v>1435</v>
      </c>
      <c r="B1438" t="n">
        <v>0</v>
      </c>
      <c r="C1438" t="n">
        <v>0</v>
      </c>
    </row>
    <row r="1439" spans="1:3">
      <c r="A1439" t="n">
        <v>1436</v>
      </c>
      <c r="B1439" t="n">
        <v>0</v>
      </c>
      <c r="C1439" t="n">
        <v>0</v>
      </c>
    </row>
    <row r="1440" spans="1:3">
      <c r="A1440" t="n">
        <v>1437</v>
      </c>
      <c r="B1440" t="n">
        <v>0</v>
      </c>
      <c r="C1440" t="n">
        <v>0</v>
      </c>
    </row>
    <row r="1441" spans="1:3">
      <c r="A1441" t="n">
        <v>1438</v>
      </c>
      <c r="B1441" t="n">
        <v>0</v>
      </c>
      <c r="C1441" t="n">
        <v>0</v>
      </c>
    </row>
    <row r="1442" spans="1:3">
      <c r="A1442" t="n">
        <v>1439</v>
      </c>
      <c r="B1442" t="n">
        <v>0</v>
      </c>
      <c r="C1442" t="n">
        <v>0</v>
      </c>
    </row>
    <row r="1443" spans="1:3">
      <c r="A1443" t="n">
        <v>1440</v>
      </c>
      <c r="B1443" t="n">
        <v>0</v>
      </c>
      <c r="C1443" t="n">
        <v>0</v>
      </c>
    </row>
    <row r="1444" spans="1:3">
      <c r="A1444" t="n">
        <v>1441</v>
      </c>
      <c r="B1444" t="n">
        <v>0</v>
      </c>
      <c r="C1444" t="n">
        <v>0</v>
      </c>
    </row>
    <row r="1445" spans="1:3">
      <c r="A1445" t="n">
        <v>1442</v>
      </c>
      <c r="B1445" t="n">
        <v>0</v>
      </c>
      <c r="C1445" t="n">
        <v>0</v>
      </c>
    </row>
    <row r="1446" spans="1:3">
      <c r="A1446" t="n">
        <v>1443</v>
      </c>
      <c r="B1446" t="n">
        <v>0</v>
      </c>
      <c r="C1446" t="n">
        <v>0</v>
      </c>
    </row>
    <row r="1447" spans="1:3">
      <c r="A1447" t="n">
        <v>1444</v>
      </c>
      <c r="B1447" t="n">
        <v>0</v>
      </c>
      <c r="C1447" t="n">
        <v>0</v>
      </c>
    </row>
    <row r="1448" spans="1:3">
      <c r="A1448" t="n">
        <v>1445</v>
      </c>
      <c r="B1448" t="n">
        <v>0</v>
      </c>
      <c r="C1448" t="n">
        <v>0</v>
      </c>
    </row>
    <row r="1449" spans="1:3">
      <c r="A1449" t="n">
        <v>1446</v>
      </c>
      <c r="B1449" t="n">
        <v>0</v>
      </c>
      <c r="C1449" t="n">
        <v>0</v>
      </c>
    </row>
    <row r="1450" spans="1:3">
      <c r="A1450" t="n">
        <v>1447</v>
      </c>
      <c r="B1450" t="n">
        <v>0</v>
      </c>
      <c r="C1450" t="n">
        <v>0</v>
      </c>
    </row>
    <row r="1451" spans="1:3">
      <c r="A1451" t="n">
        <v>1448</v>
      </c>
      <c r="B1451" t="n">
        <v>0</v>
      </c>
      <c r="C1451" t="n">
        <v>0</v>
      </c>
    </row>
    <row r="1452" spans="1:3">
      <c r="A1452" t="n">
        <v>1449</v>
      </c>
      <c r="B1452" t="n">
        <v>0</v>
      </c>
      <c r="C1452" t="n">
        <v>0</v>
      </c>
    </row>
    <row r="1453" spans="1:3">
      <c r="A1453" t="n">
        <v>1450</v>
      </c>
      <c r="B1453" t="n">
        <v>0</v>
      </c>
      <c r="C1453" t="n">
        <v>0</v>
      </c>
    </row>
    <row r="1454" spans="1:3">
      <c r="A1454" t="n">
        <v>1451</v>
      </c>
      <c r="B1454" t="n">
        <v>0</v>
      </c>
      <c r="C1454" t="n">
        <v>0</v>
      </c>
    </row>
    <row r="1455" spans="1:3">
      <c r="A1455" t="n">
        <v>1452</v>
      </c>
      <c r="B1455" t="n">
        <v>0</v>
      </c>
      <c r="C1455" t="n">
        <v>0</v>
      </c>
    </row>
    <row r="1456" spans="1:3">
      <c r="A1456" t="n">
        <v>1453</v>
      </c>
      <c r="B1456" t="n">
        <v>0</v>
      </c>
      <c r="C1456" t="n">
        <v>0</v>
      </c>
    </row>
    <row r="1457" spans="1:3">
      <c r="A1457" t="n">
        <v>1454</v>
      </c>
      <c r="B1457" t="n">
        <v>0</v>
      </c>
      <c r="C1457" t="n">
        <v>0</v>
      </c>
    </row>
    <row r="1458" spans="1:3">
      <c r="A1458" t="n">
        <v>1455</v>
      </c>
      <c r="B1458" t="n">
        <v>0</v>
      </c>
      <c r="C1458" t="n">
        <v>0</v>
      </c>
    </row>
    <row r="1459" spans="1:3">
      <c r="A1459" t="n">
        <v>1456</v>
      </c>
      <c r="B1459" t="n">
        <v>0</v>
      </c>
      <c r="C1459" t="n">
        <v>0</v>
      </c>
    </row>
    <row r="1460" spans="1:3">
      <c r="A1460" t="n">
        <v>1457</v>
      </c>
      <c r="B1460" t="n">
        <v>0</v>
      </c>
      <c r="C1460" t="n">
        <v>0</v>
      </c>
    </row>
    <row r="1461" spans="1:3">
      <c r="A1461" t="n">
        <v>1458</v>
      </c>
      <c r="B1461" t="n">
        <v>0</v>
      </c>
      <c r="C1461" t="n">
        <v>0</v>
      </c>
    </row>
    <row r="1462" spans="1:3">
      <c r="A1462" t="n">
        <v>1459</v>
      </c>
      <c r="B1462" t="n">
        <v>0</v>
      </c>
      <c r="C1462" t="n">
        <v>0</v>
      </c>
    </row>
    <row r="1463" spans="1:3">
      <c r="A1463" t="n">
        <v>1460</v>
      </c>
      <c r="B1463" t="n">
        <v>0</v>
      </c>
      <c r="C1463" t="n">
        <v>0</v>
      </c>
    </row>
    <row r="1464" spans="1:3">
      <c r="A1464" t="n">
        <v>1461</v>
      </c>
      <c r="B1464" t="n">
        <v>0</v>
      </c>
      <c r="C1464" t="n">
        <v>0</v>
      </c>
    </row>
    <row r="1465" spans="1:3">
      <c r="A1465" t="n">
        <v>1462</v>
      </c>
      <c r="B1465" t="n">
        <v>0</v>
      </c>
      <c r="C1465" t="n">
        <v>0</v>
      </c>
    </row>
    <row r="1466" spans="1:3">
      <c r="A1466" t="n">
        <v>1463</v>
      </c>
      <c r="B1466" t="n">
        <v>0</v>
      </c>
      <c r="C1466" t="n">
        <v>0</v>
      </c>
    </row>
    <row r="1467" spans="1:3">
      <c r="A1467" t="n">
        <v>1464</v>
      </c>
      <c r="B1467" t="n">
        <v>0</v>
      </c>
      <c r="C1467" t="n">
        <v>0</v>
      </c>
    </row>
    <row r="1468" spans="1:3">
      <c r="A1468" t="n">
        <v>1465</v>
      </c>
      <c r="B1468" t="n">
        <v>0</v>
      </c>
      <c r="C1468" t="n">
        <v>0</v>
      </c>
    </row>
    <row r="1469" spans="1:3">
      <c r="A1469" t="n">
        <v>1466</v>
      </c>
      <c r="B1469" t="n">
        <v>0</v>
      </c>
      <c r="C1469" t="n">
        <v>0</v>
      </c>
    </row>
    <row r="1470" spans="1:3">
      <c r="A1470" t="n">
        <v>1467</v>
      </c>
      <c r="B1470" t="n">
        <v>0</v>
      </c>
      <c r="C1470" t="n">
        <v>0</v>
      </c>
    </row>
    <row r="1471" spans="1:3">
      <c r="A1471" t="n">
        <v>1468</v>
      </c>
      <c r="B1471" t="n">
        <v>0</v>
      </c>
      <c r="C1471" t="n">
        <v>0</v>
      </c>
    </row>
    <row r="1472" spans="1:3">
      <c r="A1472" t="n">
        <v>1469</v>
      </c>
      <c r="B1472" t="n">
        <v>0</v>
      </c>
      <c r="C1472" t="n">
        <v>0</v>
      </c>
    </row>
    <row r="1473" spans="1:3">
      <c r="A1473" t="n">
        <v>1470</v>
      </c>
      <c r="B1473" t="n">
        <v>0</v>
      </c>
      <c r="C1473" t="n">
        <v>0</v>
      </c>
    </row>
    <row r="1474" spans="1:3">
      <c r="A1474" t="n">
        <v>1471</v>
      </c>
      <c r="B1474" t="n">
        <v>0</v>
      </c>
      <c r="C1474" t="n">
        <v>0</v>
      </c>
    </row>
    <row r="1475" spans="1:3">
      <c r="A1475" t="n">
        <v>1472</v>
      </c>
      <c r="B1475" t="n">
        <v>0</v>
      </c>
      <c r="C1475" t="n">
        <v>0</v>
      </c>
    </row>
    <row r="1476" spans="1:3">
      <c r="A1476" t="n">
        <v>1473</v>
      </c>
      <c r="B1476" t="n">
        <v>0</v>
      </c>
      <c r="C1476" t="n">
        <v>0</v>
      </c>
    </row>
    <row r="1477" spans="1:3">
      <c r="A1477" t="n">
        <v>1474</v>
      </c>
      <c r="B1477" t="n">
        <v>0</v>
      </c>
      <c r="C1477" t="n">
        <v>0</v>
      </c>
    </row>
    <row r="1478" spans="1:3">
      <c r="A1478" t="n">
        <v>1475</v>
      </c>
      <c r="B1478" t="n">
        <v>0</v>
      </c>
      <c r="C1478" t="n">
        <v>0</v>
      </c>
    </row>
    <row r="1479" spans="1:3">
      <c r="A1479" t="n">
        <v>1476</v>
      </c>
      <c r="B1479" t="n">
        <v>0</v>
      </c>
      <c r="C1479" t="n">
        <v>0</v>
      </c>
    </row>
    <row r="1480" spans="1:3">
      <c r="A1480" t="n">
        <v>1477</v>
      </c>
      <c r="B1480" t="n">
        <v>0</v>
      </c>
      <c r="C1480" t="n">
        <v>0</v>
      </c>
    </row>
    <row r="1481" spans="1:3">
      <c r="A1481" t="n">
        <v>1478</v>
      </c>
      <c r="B1481" t="n">
        <v>0</v>
      </c>
      <c r="C1481" t="n">
        <v>0</v>
      </c>
    </row>
    <row r="1482" spans="1:3">
      <c r="A1482" t="n">
        <v>1479</v>
      </c>
      <c r="B1482" t="n">
        <v>0</v>
      </c>
      <c r="C1482" t="n">
        <v>0</v>
      </c>
    </row>
    <row r="1483" spans="1:3">
      <c r="A1483" t="n">
        <v>1480</v>
      </c>
      <c r="B1483" t="n">
        <v>0</v>
      </c>
      <c r="C1483" t="n">
        <v>0</v>
      </c>
    </row>
    <row r="1484" spans="1:3">
      <c r="A1484" t="n">
        <v>1481</v>
      </c>
      <c r="B1484" t="n">
        <v>0</v>
      </c>
      <c r="C1484" t="n">
        <v>0</v>
      </c>
    </row>
    <row r="1485" spans="1:3">
      <c r="A1485" t="n">
        <v>1482</v>
      </c>
      <c r="B1485" t="n">
        <v>0</v>
      </c>
      <c r="C1485" t="n">
        <v>0</v>
      </c>
    </row>
    <row r="1486" spans="1:3">
      <c r="A1486" t="n">
        <v>1483</v>
      </c>
      <c r="B1486" t="n">
        <v>0</v>
      </c>
      <c r="C1486" t="n">
        <v>0</v>
      </c>
    </row>
    <row r="1487" spans="1:3">
      <c r="A1487" t="n">
        <v>1484</v>
      </c>
      <c r="B1487" t="n">
        <v>0</v>
      </c>
      <c r="C1487" t="n">
        <v>0</v>
      </c>
    </row>
    <row r="1488" spans="1:3">
      <c r="A1488" t="n">
        <v>1485</v>
      </c>
      <c r="B1488" t="n">
        <v>0</v>
      </c>
      <c r="C1488" t="n">
        <v>0</v>
      </c>
    </row>
    <row r="1489" spans="1:3">
      <c r="A1489" t="n">
        <v>1486</v>
      </c>
      <c r="B1489" t="n">
        <v>0</v>
      </c>
      <c r="C1489" t="n">
        <v>0</v>
      </c>
    </row>
    <row r="1490" spans="1:3">
      <c r="A1490" t="n">
        <v>1487</v>
      </c>
      <c r="B1490" t="n">
        <v>0</v>
      </c>
      <c r="C1490" t="n">
        <v>0</v>
      </c>
    </row>
    <row r="1491" spans="1:3">
      <c r="A1491" t="n">
        <v>1488</v>
      </c>
      <c r="B1491" t="n">
        <v>0</v>
      </c>
      <c r="C1491" t="n">
        <v>0</v>
      </c>
    </row>
    <row r="1492" spans="1:3">
      <c r="A1492" t="n">
        <v>1489</v>
      </c>
      <c r="B1492" t="n">
        <v>0</v>
      </c>
      <c r="C1492" t="n">
        <v>0</v>
      </c>
    </row>
    <row r="1493" spans="1:3">
      <c r="A1493" t="n">
        <v>1490</v>
      </c>
      <c r="B1493" t="n">
        <v>0</v>
      </c>
      <c r="C1493" t="n">
        <v>0</v>
      </c>
    </row>
    <row r="1494" spans="1:3">
      <c r="A1494" t="n">
        <v>1491</v>
      </c>
      <c r="B1494" t="n">
        <v>0</v>
      </c>
      <c r="C1494" t="n">
        <v>0</v>
      </c>
    </row>
    <row r="1495" spans="1:3">
      <c r="A1495" t="n">
        <v>1492</v>
      </c>
      <c r="B1495" t="n">
        <v>0</v>
      </c>
      <c r="C1495" t="n">
        <v>0</v>
      </c>
    </row>
    <row r="1496" spans="1:3">
      <c r="A1496" t="n">
        <v>1493</v>
      </c>
      <c r="B1496" t="n">
        <v>0</v>
      </c>
      <c r="C1496" t="n">
        <v>0</v>
      </c>
    </row>
    <row r="1497" spans="1:3">
      <c r="A1497" t="n">
        <v>1494</v>
      </c>
      <c r="B1497" t="n">
        <v>0</v>
      </c>
      <c r="C1497" t="n">
        <v>0</v>
      </c>
    </row>
    <row r="1498" spans="1:3">
      <c r="A1498" t="n">
        <v>1495</v>
      </c>
      <c r="B1498" t="n">
        <v>0</v>
      </c>
      <c r="C1498" t="n">
        <v>0</v>
      </c>
    </row>
    <row r="1499" spans="1:3">
      <c r="A1499" t="n">
        <v>1496</v>
      </c>
      <c r="B1499" t="n">
        <v>0</v>
      </c>
      <c r="C1499" t="n">
        <v>0</v>
      </c>
    </row>
    <row r="1500" spans="1:3">
      <c r="A1500" t="n">
        <v>1497</v>
      </c>
      <c r="B1500" t="n">
        <v>0</v>
      </c>
      <c r="C1500" t="n">
        <v>0</v>
      </c>
    </row>
    <row r="1501" spans="1:3">
      <c r="A1501" t="n">
        <v>1498</v>
      </c>
      <c r="B1501" t="n">
        <v>0</v>
      </c>
      <c r="C1501" t="n">
        <v>0</v>
      </c>
    </row>
    <row r="1502" spans="1:3">
      <c r="A1502" t="n">
        <v>1499</v>
      </c>
      <c r="B1502" t="n">
        <v>0</v>
      </c>
      <c r="C1502" t="n">
        <v>0</v>
      </c>
    </row>
    <row r="1503" spans="1:3">
      <c r="A1503" t="n">
        <v>1500</v>
      </c>
      <c r="B1503" t="n">
        <v>0</v>
      </c>
      <c r="C1503" t="n">
        <v>0</v>
      </c>
    </row>
    <row r="1504" spans="1:3">
      <c r="A1504" t="n">
        <v>1501</v>
      </c>
      <c r="B1504" t="n">
        <v>0</v>
      </c>
      <c r="C1504" t="n">
        <v>0</v>
      </c>
    </row>
    <row r="1505" spans="1:3">
      <c r="A1505" t="n">
        <v>1502</v>
      </c>
      <c r="B1505" t="n">
        <v>0</v>
      </c>
      <c r="C1505" t="n">
        <v>0</v>
      </c>
    </row>
    <row r="1506" spans="1:3">
      <c r="A1506" t="n">
        <v>1503</v>
      </c>
      <c r="B1506" t="n">
        <v>0</v>
      </c>
      <c r="C1506" t="n">
        <v>0</v>
      </c>
    </row>
    <row r="1507" spans="1:3">
      <c r="A1507" t="n">
        <v>1504</v>
      </c>
      <c r="B1507" t="n">
        <v>0</v>
      </c>
      <c r="C1507" t="n">
        <v>0</v>
      </c>
    </row>
    <row r="1508" spans="1:3">
      <c r="A1508" t="n">
        <v>1505</v>
      </c>
      <c r="B1508" t="n">
        <v>0</v>
      </c>
      <c r="C1508" t="n">
        <v>0</v>
      </c>
    </row>
    <row r="1509" spans="1:3">
      <c r="A1509" t="n">
        <v>1506</v>
      </c>
      <c r="B1509" t="n">
        <v>0</v>
      </c>
      <c r="C1509" t="n">
        <v>0</v>
      </c>
    </row>
    <row r="1510" spans="1:3">
      <c r="A1510" t="n">
        <v>1507</v>
      </c>
      <c r="B1510" t="n">
        <v>0</v>
      </c>
      <c r="C1510" t="n">
        <v>0</v>
      </c>
    </row>
    <row r="1511" spans="1:3">
      <c r="A1511" t="n">
        <v>1508</v>
      </c>
      <c r="B1511" t="n">
        <v>0</v>
      </c>
      <c r="C1511" t="n">
        <v>0</v>
      </c>
    </row>
    <row r="1512" spans="1:3">
      <c r="A1512" t="n">
        <v>1509</v>
      </c>
      <c r="B1512" t="n">
        <v>0</v>
      </c>
      <c r="C1512" t="n">
        <v>0</v>
      </c>
    </row>
    <row r="1513" spans="1:3">
      <c r="A1513" t="n">
        <v>1510</v>
      </c>
      <c r="B1513" t="n">
        <v>0</v>
      </c>
      <c r="C1513" t="n">
        <v>0</v>
      </c>
    </row>
    <row r="1514" spans="1:3">
      <c r="A1514" t="n">
        <v>1511</v>
      </c>
      <c r="B1514" t="n">
        <v>0</v>
      </c>
      <c r="C1514" t="n">
        <v>0</v>
      </c>
    </row>
    <row r="1515" spans="1:3">
      <c r="A1515" t="n">
        <v>1512</v>
      </c>
      <c r="B1515" t="n">
        <v>0</v>
      </c>
      <c r="C1515" t="n">
        <v>0</v>
      </c>
    </row>
    <row r="1516" spans="1:3">
      <c r="A1516" t="n">
        <v>1513</v>
      </c>
      <c r="B1516" t="n">
        <v>0</v>
      </c>
      <c r="C1516" t="n">
        <v>0</v>
      </c>
    </row>
    <row r="1517" spans="1:3">
      <c r="A1517" t="n">
        <v>1514</v>
      </c>
      <c r="B1517" t="n">
        <v>0</v>
      </c>
      <c r="C1517" t="n">
        <v>0</v>
      </c>
    </row>
    <row r="1518" spans="1:3">
      <c r="A1518" t="n">
        <v>1515</v>
      </c>
      <c r="B1518" t="n">
        <v>0</v>
      </c>
      <c r="C1518" t="n">
        <v>0</v>
      </c>
    </row>
    <row r="1519" spans="1:3">
      <c r="A1519" t="n">
        <v>1516</v>
      </c>
      <c r="B1519" t="n">
        <v>0</v>
      </c>
      <c r="C1519" t="n">
        <v>0</v>
      </c>
    </row>
    <row r="1520" spans="1:3">
      <c r="A1520" t="n">
        <v>1517</v>
      </c>
      <c r="B1520" t="n">
        <v>0</v>
      </c>
      <c r="C1520" t="n">
        <v>0</v>
      </c>
    </row>
    <row r="1521" spans="1:3">
      <c r="A1521" t="n">
        <v>1518</v>
      </c>
      <c r="B1521" t="n">
        <v>0</v>
      </c>
      <c r="C1521" t="n">
        <v>0</v>
      </c>
    </row>
    <row r="1522" spans="1:3">
      <c r="A1522" t="n">
        <v>1519</v>
      </c>
      <c r="B1522" t="n">
        <v>0</v>
      </c>
      <c r="C1522" t="n">
        <v>0</v>
      </c>
    </row>
    <row r="1523" spans="1:3">
      <c r="A1523" t="n">
        <v>1520</v>
      </c>
      <c r="B1523" t="n">
        <v>0</v>
      </c>
      <c r="C1523" t="n">
        <v>0</v>
      </c>
    </row>
    <row r="1524" spans="1:3">
      <c r="A1524" t="n">
        <v>1521</v>
      </c>
      <c r="B1524" t="n">
        <v>0</v>
      </c>
      <c r="C1524" t="n">
        <v>0</v>
      </c>
    </row>
    <row r="1525" spans="1:3">
      <c r="A1525" t="n">
        <v>1522</v>
      </c>
      <c r="B1525" t="n">
        <v>0</v>
      </c>
      <c r="C1525" t="n">
        <v>0</v>
      </c>
    </row>
    <row r="1526" spans="1:3">
      <c r="A1526" t="n">
        <v>1523</v>
      </c>
      <c r="B1526" t="n">
        <v>0</v>
      </c>
      <c r="C1526" t="n">
        <v>0</v>
      </c>
    </row>
    <row r="1527" spans="1:3">
      <c r="A1527" t="n">
        <v>1524</v>
      </c>
      <c r="B1527" t="n">
        <v>0</v>
      </c>
      <c r="C1527" t="n">
        <v>0</v>
      </c>
    </row>
    <row r="1528" spans="1:3">
      <c r="A1528" t="n">
        <v>1525</v>
      </c>
      <c r="B1528" t="n">
        <v>0</v>
      </c>
      <c r="C1528" t="n">
        <v>0</v>
      </c>
    </row>
    <row r="1529" spans="1:3">
      <c r="A1529" t="n">
        <v>1526</v>
      </c>
      <c r="B1529" t="n">
        <v>0</v>
      </c>
      <c r="C1529" t="n">
        <v>0</v>
      </c>
    </row>
    <row r="1530" spans="1:3">
      <c r="A1530" t="n">
        <v>1527</v>
      </c>
      <c r="B1530" t="n">
        <v>0</v>
      </c>
      <c r="C1530" t="n">
        <v>0</v>
      </c>
    </row>
    <row r="1531" spans="1:3">
      <c r="A1531" t="n">
        <v>1528</v>
      </c>
      <c r="B1531" t="n">
        <v>0</v>
      </c>
      <c r="C1531" t="n">
        <v>0</v>
      </c>
    </row>
    <row r="1532" spans="1:3">
      <c r="A1532" t="n">
        <v>1529</v>
      </c>
      <c r="B1532" t="n">
        <v>0</v>
      </c>
      <c r="C1532" t="n">
        <v>0</v>
      </c>
    </row>
    <row r="1533" spans="1:3">
      <c r="A1533" t="n">
        <v>1530</v>
      </c>
      <c r="B1533" t="n">
        <v>0</v>
      </c>
      <c r="C1533" t="n">
        <v>0</v>
      </c>
    </row>
    <row r="1534" spans="1:3">
      <c r="A1534" t="n">
        <v>1531</v>
      </c>
      <c r="B1534" t="n">
        <v>0</v>
      </c>
      <c r="C1534" t="n">
        <v>0</v>
      </c>
    </row>
    <row r="1535" spans="1:3">
      <c r="A1535" t="n">
        <v>1532</v>
      </c>
      <c r="B1535" t="n">
        <v>0</v>
      </c>
      <c r="C1535" t="n">
        <v>0</v>
      </c>
    </row>
    <row r="1536" spans="1:3">
      <c r="A1536" t="n">
        <v>1533</v>
      </c>
      <c r="B1536" t="n">
        <v>0</v>
      </c>
      <c r="C1536" t="n">
        <v>0</v>
      </c>
    </row>
    <row r="1537" spans="1:3">
      <c r="A1537" t="n">
        <v>1534</v>
      </c>
      <c r="B1537" t="n">
        <v>0</v>
      </c>
      <c r="C1537" t="n">
        <v>0</v>
      </c>
    </row>
    <row r="1538" spans="1:3">
      <c r="A1538" t="n">
        <v>1535</v>
      </c>
      <c r="B1538" t="n">
        <v>0</v>
      </c>
      <c r="C1538" t="n">
        <v>0</v>
      </c>
    </row>
    <row r="1539" spans="1:3">
      <c r="A1539" t="n">
        <v>1536</v>
      </c>
      <c r="B1539" t="n">
        <v>0</v>
      </c>
      <c r="C1539" t="n">
        <v>0</v>
      </c>
    </row>
    <row r="1540" spans="1:3">
      <c r="A1540" t="n">
        <v>1537</v>
      </c>
      <c r="B1540" t="n">
        <v>0</v>
      </c>
      <c r="C1540" t="n">
        <v>0</v>
      </c>
    </row>
    <row r="1541" spans="1:3">
      <c r="A1541" t="n">
        <v>1538</v>
      </c>
      <c r="B1541" t="n">
        <v>0</v>
      </c>
      <c r="C1541" t="n">
        <v>0</v>
      </c>
    </row>
    <row r="1542" spans="1:3">
      <c r="A1542" t="n">
        <v>1539</v>
      </c>
      <c r="B1542" t="n">
        <v>0</v>
      </c>
      <c r="C1542" t="n">
        <v>0</v>
      </c>
    </row>
    <row r="1543" spans="1:3">
      <c r="A1543" t="n">
        <v>1540</v>
      </c>
      <c r="B1543" t="n">
        <v>0</v>
      </c>
      <c r="C1543" t="n">
        <v>0</v>
      </c>
    </row>
    <row r="1544" spans="1:3">
      <c r="A1544" t="n">
        <v>1541</v>
      </c>
      <c r="B1544" t="n">
        <v>0</v>
      </c>
      <c r="C1544" t="n">
        <v>0</v>
      </c>
    </row>
    <row r="1545" spans="1:3">
      <c r="A1545" t="n">
        <v>1542</v>
      </c>
      <c r="B1545" t="n">
        <v>0</v>
      </c>
      <c r="C1545" t="n">
        <v>0</v>
      </c>
    </row>
    <row r="1546" spans="1:3">
      <c r="A1546" t="n">
        <v>1543</v>
      </c>
      <c r="B1546" t="n">
        <v>0</v>
      </c>
      <c r="C1546" t="n">
        <v>0</v>
      </c>
    </row>
    <row r="1547" spans="1:3">
      <c r="A1547" t="n">
        <v>1544</v>
      </c>
      <c r="B1547" t="n">
        <v>0</v>
      </c>
      <c r="C1547" t="n">
        <v>0</v>
      </c>
    </row>
    <row r="1548" spans="1:3">
      <c r="A1548" t="n">
        <v>1545</v>
      </c>
      <c r="B1548" t="n">
        <v>0</v>
      </c>
      <c r="C1548" t="n">
        <v>0</v>
      </c>
    </row>
    <row r="1549" spans="1:3">
      <c r="A1549" t="n">
        <v>1546</v>
      </c>
      <c r="B1549" t="n">
        <v>0</v>
      </c>
      <c r="C1549" t="n">
        <v>0</v>
      </c>
    </row>
    <row r="1550" spans="1:3">
      <c r="A1550" t="n">
        <v>1547</v>
      </c>
      <c r="B1550" t="n">
        <v>0</v>
      </c>
      <c r="C1550" t="n">
        <v>0</v>
      </c>
    </row>
    <row r="1551" spans="1:3">
      <c r="A1551" t="n">
        <v>1548</v>
      </c>
      <c r="B1551" t="n">
        <v>0</v>
      </c>
      <c r="C1551" t="n">
        <v>0</v>
      </c>
    </row>
    <row r="1552" spans="1:3">
      <c r="A1552" t="n">
        <v>1549</v>
      </c>
      <c r="B1552" t="n">
        <v>0</v>
      </c>
      <c r="C1552" t="n">
        <v>0</v>
      </c>
    </row>
    <row r="1553" spans="1:3">
      <c r="A1553" t="n">
        <v>1550</v>
      </c>
      <c r="B1553" t="n">
        <v>0</v>
      </c>
      <c r="C1553" t="n">
        <v>0</v>
      </c>
    </row>
    <row r="1554" spans="1:3">
      <c r="A1554" t="n">
        <v>1551</v>
      </c>
      <c r="B1554" t="n">
        <v>0</v>
      </c>
      <c r="C1554" t="n">
        <v>0</v>
      </c>
    </row>
    <row r="1555" spans="1:3">
      <c r="A1555" t="n">
        <v>1552</v>
      </c>
      <c r="B1555" t="n">
        <v>0</v>
      </c>
      <c r="C1555" t="n">
        <v>0</v>
      </c>
    </row>
    <row r="1556" spans="1:3">
      <c r="A1556" t="n">
        <v>1553</v>
      </c>
      <c r="B1556" t="n">
        <v>0</v>
      </c>
      <c r="C1556" t="n">
        <v>0</v>
      </c>
    </row>
    <row r="1557" spans="1:3">
      <c r="A1557" t="n">
        <v>1554</v>
      </c>
      <c r="B1557" t="n">
        <v>0</v>
      </c>
      <c r="C1557" t="n">
        <v>0</v>
      </c>
    </row>
    <row r="1558" spans="1:3">
      <c r="A1558" t="n">
        <v>1555</v>
      </c>
      <c r="B1558" t="n">
        <v>0</v>
      </c>
      <c r="C1558" t="n">
        <v>0</v>
      </c>
    </row>
    <row r="1559" spans="1:3">
      <c r="A1559" t="n">
        <v>1556</v>
      </c>
      <c r="B1559" t="n">
        <v>0</v>
      </c>
      <c r="C1559" t="n">
        <v>0</v>
      </c>
    </row>
    <row r="1560" spans="1:3">
      <c r="A1560" t="n">
        <v>1557</v>
      </c>
      <c r="B1560" t="n">
        <v>0</v>
      </c>
      <c r="C1560" t="n">
        <v>0</v>
      </c>
    </row>
    <row r="1561" spans="1:3">
      <c r="A1561" t="n">
        <v>1558</v>
      </c>
      <c r="B1561" t="n">
        <v>0</v>
      </c>
      <c r="C1561" t="n">
        <v>0</v>
      </c>
    </row>
    <row r="1562" spans="1:3">
      <c r="A1562" t="n">
        <v>1559</v>
      </c>
      <c r="B1562" t="n">
        <v>0</v>
      </c>
      <c r="C1562" t="n">
        <v>0</v>
      </c>
    </row>
    <row r="1563" spans="1:3">
      <c r="A1563" t="n">
        <v>1560</v>
      </c>
      <c r="B1563" t="n">
        <v>0</v>
      </c>
      <c r="C1563" t="n">
        <v>0</v>
      </c>
    </row>
    <row r="1564" spans="1:3">
      <c r="A1564" t="n">
        <v>1561</v>
      </c>
      <c r="B1564" t="n">
        <v>0</v>
      </c>
      <c r="C1564" t="n">
        <v>0</v>
      </c>
    </row>
    <row r="1565" spans="1:3">
      <c r="A1565" t="n">
        <v>1562</v>
      </c>
      <c r="B1565" t="n">
        <v>0</v>
      </c>
      <c r="C1565" t="n">
        <v>0</v>
      </c>
    </row>
    <row r="1566" spans="1:3">
      <c r="A1566" t="n">
        <v>1563</v>
      </c>
      <c r="B1566" t="n">
        <v>0</v>
      </c>
      <c r="C1566" t="n">
        <v>0</v>
      </c>
    </row>
    <row r="1567" spans="1:3">
      <c r="A1567" t="n">
        <v>1564</v>
      </c>
      <c r="B1567" t="n">
        <v>0</v>
      </c>
      <c r="C1567" t="n">
        <v>0</v>
      </c>
    </row>
    <row r="1568" spans="1:3">
      <c r="A1568" t="n">
        <v>1565</v>
      </c>
      <c r="B1568" t="n">
        <v>0</v>
      </c>
      <c r="C1568" t="n">
        <v>0</v>
      </c>
    </row>
    <row r="1569" spans="1:3">
      <c r="A1569" t="n">
        <v>1566</v>
      </c>
      <c r="B1569" t="n">
        <v>0</v>
      </c>
      <c r="C1569" t="n">
        <v>0</v>
      </c>
    </row>
    <row r="1570" spans="1:3">
      <c r="A1570" t="n">
        <v>1567</v>
      </c>
      <c r="B1570" t="n">
        <v>0</v>
      </c>
      <c r="C1570" t="n">
        <v>0</v>
      </c>
    </row>
    <row r="1571" spans="1:3">
      <c r="A1571" t="n">
        <v>1568</v>
      </c>
      <c r="B1571" t="n">
        <v>0</v>
      </c>
      <c r="C1571" t="n">
        <v>0</v>
      </c>
    </row>
    <row r="1572" spans="1:3">
      <c r="A1572" t="n">
        <v>1569</v>
      </c>
      <c r="B1572" t="n">
        <v>0</v>
      </c>
      <c r="C1572" t="n">
        <v>0</v>
      </c>
    </row>
    <row r="1573" spans="1:3">
      <c r="A1573" t="n">
        <v>1570</v>
      </c>
      <c r="B1573" t="n">
        <v>0</v>
      </c>
      <c r="C1573" t="n">
        <v>0</v>
      </c>
    </row>
    <row r="1574" spans="1:3">
      <c r="A1574" t="n">
        <v>1571</v>
      </c>
      <c r="B1574" t="n">
        <v>0</v>
      </c>
      <c r="C1574" t="n">
        <v>0</v>
      </c>
    </row>
    <row r="1575" spans="1:3">
      <c r="A1575" t="n">
        <v>1572</v>
      </c>
      <c r="B1575" t="n">
        <v>0</v>
      </c>
      <c r="C1575" t="n">
        <v>0</v>
      </c>
    </row>
    <row r="1576" spans="1:3">
      <c r="A1576" t="n">
        <v>1573</v>
      </c>
      <c r="B1576" t="n">
        <v>0</v>
      </c>
      <c r="C1576" t="n">
        <v>0</v>
      </c>
    </row>
    <row r="1577" spans="1:3">
      <c r="A1577" t="n">
        <v>1574</v>
      </c>
      <c r="B1577" t="n">
        <v>0</v>
      </c>
      <c r="C1577" t="n">
        <v>0</v>
      </c>
    </row>
    <row r="1578" spans="1:3">
      <c r="A1578" t="n">
        <v>1575</v>
      </c>
      <c r="B1578" t="n">
        <v>0</v>
      </c>
      <c r="C1578" t="n">
        <v>0</v>
      </c>
    </row>
    <row r="1579" spans="1:3">
      <c r="A1579" t="n">
        <v>1576</v>
      </c>
      <c r="B1579" t="n">
        <v>0</v>
      </c>
      <c r="C1579" t="n">
        <v>0</v>
      </c>
    </row>
    <row r="1580" spans="1:3">
      <c r="A1580" t="n">
        <v>1577</v>
      </c>
      <c r="B1580" t="n">
        <v>0</v>
      </c>
      <c r="C1580" t="n">
        <v>0</v>
      </c>
    </row>
    <row r="1581" spans="1:3">
      <c r="A1581" t="n">
        <v>1578</v>
      </c>
      <c r="B1581" t="n">
        <v>0</v>
      </c>
      <c r="C1581" t="n">
        <v>0</v>
      </c>
    </row>
    <row r="1582" spans="1:3">
      <c r="A1582" t="n">
        <v>1579</v>
      </c>
      <c r="B1582" t="n">
        <v>0</v>
      </c>
      <c r="C1582" t="n">
        <v>0</v>
      </c>
    </row>
    <row r="1583" spans="1:3">
      <c r="A1583" t="n">
        <v>1580</v>
      </c>
      <c r="B1583" t="n">
        <v>0</v>
      </c>
      <c r="C1583" t="n">
        <v>0</v>
      </c>
    </row>
    <row r="1584" spans="1:3">
      <c r="A1584" t="n">
        <v>1581</v>
      </c>
      <c r="B1584" t="n">
        <v>0</v>
      </c>
      <c r="C1584" t="n">
        <v>0</v>
      </c>
    </row>
    <row r="1585" spans="1:3">
      <c r="A1585" t="n">
        <v>1582</v>
      </c>
      <c r="B1585" t="n">
        <v>0</v>
      </c>
      <c r="C1585" t="n">
        <v>0</v>
      </c>
    </row>
    <row r="1586" spans="1:3">
      <c r="A1586" t="n">
        <v>1583</v>
      </c>
      <c r="B1586" t="n">
        <v>0</v>
      </c>
      <c r="C1586" t="n">
        <v>0</v>
      </c>
    </row>
    <row r="1587" spans="1:3">
      <c r="A1587" t="n">
        <v>1584</v>
      </c>
      <c r="B1587" t="n">
        <v>0</v>
      </c>
      <c r="C1587" t="n">
        <v>0</v>
      </c>
    </row>
    <row r="1588" spans="1:3">
      <c r="A1588" t="n">
        <v>1585</v>
      </c>
      <c r="B1588" t="n">
        <v>0</v>
      </c>
      <c r="C1588" t="n">
        <v>0</v>
      </c>
    </row>
    <row r="1589" spans="1:3">
      <c r="A1589" t="n">
        <v>1586</v>
      </c>
      <c r="B1589" t="n">
        <v>0</v>
      </c>
      <c r="C1589" t="n">
        <v>0</v>
      </c>
    </row>
    <row r="1590" spans="1:3">
      <c r="A1590" t="n">
        <v>1587</v>
      </c>
      <c r="B1590" t="n">
        <v>0</v>
      </c>
      <c r="C1590" t="n">
        <v>0</v>
      </c>
    </row>
    <row r="1591" spans="1:3">
      <c r="A1591" t="n">
        <v>1588</v>
      </c>
      <c r="B1591" t="n">
        <v>0</v>
      </c>
      <c r="C1591" t="n">
        <v>0</v>
      </c>
    </row>
    <row r="1592" spans="1:3">
      <c r="A1592" t="n">
        <v>1589</v>
      </c>
      <c r="B1592" t="n">
        <v>0</v>
      </c>
      <c r="C1592" t="n">
        <v>0</v>
      </c>
    </row>
    <row r="1593" spans="1:3">
      <c r="A1593" t="n">
        <v>1590</v>
      </c>
      <c r="B1593" t="n">
        <v>0</v>
      </c>
      <c r="C1593" t="n">
        <v>0</v>
      </c>
    </row>
    <row r="1594" spans="1:3">
      <c r="A1594" t="n">
        <v>1591</v>
      </c>
      <c r="B1594" t="n">
        <v>0</v>
      </c>
      <c r="C1594" t="n">
        <v>0</v>
      </c>
    </row>
    <row r="1595" spans="1:3">
      <c r="A1595" t="n">
        <v>1592</v>
      </c>
      <c r="B1595" t="n">
        <v>0</v>
      </c>
      <c r="C1595" t="n">
        <v>0</v>
      </c>
    </row>
    <row r="1596" spans="1:3">
      <c r="A1596" t="n">
        <v>1593</v>
      </c>
      <c r="B1596" t="n">
        <v>0</v>
      </c>
      <c r="C1596" t="n">
        <v>0</v>
      </c>
    </row>
    <row r="1597" spans="1:3">
      <c r="A1597" t="n">
        <v>1594</v>
      </c>
      <c r="B1597" t="n">
        <v>0</v>
      </c>
      <c r="C1597" t="n">
        <v>0</v>
      </c>
    </row>
    <row r="1598" spans="1:3">
      <c r="A1598" t="n">
        <v>1595</v>
      </c>
      <c r="B1598" t="n">
        <v>0</v>
      </c>
      <c r="C1598" t="n">
        <v>0</v>
      </c>
    </row>
    <row r="1599" spans="1:3">
      <c r="A1599" t="n">
        <v>1596</v>
      </c>
      <c r="B1599" t="n">
        <v>0</v>
      </c>
      <c r="C1599" t="n">
        <v>0</v>
      </c>
    </row>
    <row r="1600" spans="1:3">
      <c r="A1600" t="n">
        <v>1597</v>
      </c>
      <c r="B1600" t="n">
        <v>0</v>
      </c>
      <c r="C1600" t="n">
        <v>0</v>
      </c>
    </row>
    <row r="1601" spans="1:3">
      <c r="A1601" t="n">
        <v>1598</v>
      </c>
      <c r="B1601" t="n">
        <v>0</v>
      </c>
      <c r="C1601" t="n">
        <v>0</v>
      </c>
    </row>
    <row r="1602" spans="1:3">
      <c r="A1602" t="n">
        <v>1599</v>
      </c>
      <c r="B1602" t="n">
        <v>0</v>
      </c>
      <c r="C1602" t="n">
        <v>0</v>
      </c>
    </row>
    <row r="1603" spans="1:3">
      <c r="A1603" t="n">
        <v>1600</v>
      </c>
      <c r="B1603" t="n">
        <v>0</v>
      </c>
      <c r="C1603" t="n">
        <v>0</v>
      </c>
    </row>
    <row r="1604" spans="1:3">
      <c r="A1604" t="n">
        <v>1601</v>
      </c>
      <c r="B1604" t="n">
        <v>0</v>
      </c>
      <c r="C1604" t="n">
        <v>0</v>
      </c>
    </row>
    <row r="1605" spans="1:3">
      <c r="A1605" t="n">
        <v>1602</v>
      </c>
      <c r="B1605" t="n">
        <v>0</v>
      </c>
      <c r="C1605" t="n">
        <v>0</v>
      </c>
    </row>
    <row r="1606" spans="1:3">
      <c r="A1606" t="n">
        <v>1603</v>
      </c>
      <c r="B1606" t="n">
        <v>0</v>
      </c>
      <c r="C1606" t="n">
        <v>0</v>
      </c>
    </row>
    <row r="1607" spans="1:3">
      <c r="A1607" t="n">
        <v>1604</v>
      </c>
      <c r="B1607" t="n">
        <v>0</v>
      </c>
      <c r="C1607" t="n">
        <v>0</v>
      </c>
    </row>
    <row r="1608" spans="1:3">
      <c r="A1608" t="n">
        <v>1605</v>
      </c>
      <c r="B1608" t="n">
        <v>0</v>
      </c>
      <c r="C1608" t="n">
        <v>0</v>
      </c>
    </row>
    <row r="1609" spans="1:3">
      <c r="A1609" t="n">
        <v>1606</v>
      </c>
      <c r="B1609" t="n">
        <v>0</v>
      </c>
      <c r="C1609" t="n">
        <v>0</v>
      </c>
    </row>
    <row r="1610" spans="1:3">
      <c r="A1610" t="n">
        <v>1607</v>
      </c>
      <c r="B1610" t="n">
        <v>0</v>
      </c>
      <c r="C1610" t="n">
        <v>0</v>
      </c>
    </row>
    <row r="1611" spans="1:3">
      <c r="A1611" t="n">
        <v>1608</v>
      </c>
      <c r="B1611" t="n">
        <v>0</v>
      </c>
      <c r="C1611" t="n">
        <v>0</v>
      </c>
    </row>
    <row r="1612" spans="1:3">
      <c r="A1612" t="n">
        <v>1609</v>
      </c>
      <c r="B1612" t="n">
        <v>0</v>
      </c>
      <c r="C1612" t="n">
        <v>0</v>
      </c>
    </row>
    <row r="1613" spans="1:3">
      <c r="A1613" t="n">
        <v>1610</v>
      </c>
      <c r="B1613" t="n">
        <v>0</v>
      </c>
      <c r="C1613" t="n">
        <v>0</v>
      </c>
    </row>
    <row r="1614" spans="1:3">
      <c r="A1614" t="n">
        <v>1611</v>
      </c>
      <c r="B1614" t="n">
        <v>0</v>
      </c>
      <c r="C1614" t="n">
        <v>0</v>
      </c>
    </row>
    <row r="1615" spans="1:3">
      <c r="A1615" t="n">
        <v>1612</v>
      </c>
      <c r="B1615" t="n">
        <v>0</v>
      </c>
      <c r="C1615" t="n">
        <v>0</v>
      </c>
    </row>
    <row r="1616" spans="1:3">
      <c r="A1616" t="n">
        <v>1613</v>
      </c>
      <c r="B1616" t="n">
        <v>0</v>
      </c>
      <c r="C1616" t="n">
        <v>0</v>
      </c>
    </row>
    <row r="1617" spans="1:3">
      <c r="A1617" t="n">
        <v>1614</v>
      </c>
      <c r="B1617" t="n">
        <v>0</v>
      </c>
      <c r="C1617" t="n">
        <v>0</v>
      </c>
    </row>
    <row r="1618" spans="1:3">
      <c r="A1618" t="n">
        <v>1615</v>
      </c>
      <c r="B1618" t="n">
        <v>0</v>
      </c>
      <c r="C1618" t="n">
        <v>0</v>
      </c>
    </row>
    <row r="1619" spans="1:3">
      <c r="A1619" t="n">
        <v>1616</v>
      </c>
      <c r="B1619" t="n">
        <v>0</v>
      </c>
      <c r="C1619" t="n">
        <v>0</v>
      </c>
    </row>
    <row r="1620" spans="1:3">
      <c r="A1620" t="n">
        <v>1617</v>
      </c>
      <c r="B1620" t="n">
        <v>0</v>
      </c>
      <c r="C1620" t="n">
        <v>0</v>
      </c>
    </row>
    <row r="1621" spans="1:3">
      <c r="A1621" t="n">
        <v>1618</v>
      </c>
      <c r="B1621" t="n">
        <v>0</v>
      </c>
      <c r="C1621" t="n">
        <v>0</v>
      </c>
    </row>
    <row r="1622" spans="1:3">
      <c r="A1622" t="n">
        <v>1619</v>
      </c>
      <c r="B1622" t="n">
        <v>0</v>
      </c>
      <c r="C1622" t="n">
        <v>0</v>
      </c>
    </row>
    <row r="1623" spans="1:3">
      <c r="A1623" t="n">
        <v>1620</v>
      </c>
      <c r="B1623" t="n">
        <v>0</v>
      </c>
      <c r="C1623" t="n">
        <v>0</v>
      </c>
    </row>
    <row r="1624" spans="1:3">
      <c r="A1624" t="n">
        <v>1621</v>
      </c>
      <c r="B1624" t="n">
        <v>0</v>
      </c>
      <c r="C1624" t="n">
        <v>0</v>
      </c>
    </row>
    <row r="1625" spans="1:3">
      <c r="A1625" t="n">
        <v>1622</v>
      </c>
      <c r="B1625" t="n">
        <v>0</v>
      </c>
      <c r="C1625" t="n">
        <v>0</v>
      </c>
    </row>
    <row r="1626" spans="1:3">
      <c r="A1626" t="n">
        <v>1623</v>
      </c>
      <c r="B1626" t="n">
        <v>0</v>
      </c>
      <c r="C1626" t="n">
        <v>0</v>
      </c>
    </row>
    <row r="1627" spans="1:3">
      <c r="A1627" t="n">
        <v>1624</v>
      </c>
      <c r="B1627" t="n">
        <v>0</v>
      </c>
      <c r="C1627" t="n">
        <v>0</v>
      </c>
    </row>
    <row r="1628" spans="1:3">
      <c r="A1628" t="n">
        <v>1625</v>
      </c>
      <c r="B1628" t="n">
        <v>0</v>
      </c>
      <c r="C1628" t="n">
        <v>0</v>
      </c>
    </row>
    <row r="1629" spans="1:3">
      <c r="A1629" t="n">
        <v>1626</v>
      </c>
      <c r="B1629" t="n">
        <v>0</v>
      </c>
      <c r="C1629" t="n">
        <v>0</v>
      </c>
    </row>
    <row r="1630" spans="1:3">
      <c r="A1630" t="n">
        <v>1627</v>
      </c>
      <c r="B1630" t="n">
        <v>0</v>
      </c>
      <c r="C1630" t="n">
        <v>0</v>
      </c>
    </row>
    <row r="1631" spans="1:3">
      <c r="A1631" t="n">
        <v>1628</v>
      </c>
      <c r="B1631" t="n">
        <v>0</v>
      </c>
      <c r="C1631" t="n">
        <v>0</v>
      </c>
    </row>
    <row r="1632" spans="1:3">
      <c r="A1632" t="n">
        <v>1629</v>
      </c>
      <c r="B1632" t="n">
        <v>0</v>
      </c>
      <c r="C1632" t="n">
        <v>0</v>
      </c>
    </row>
    <row r="1633" spans="1:3">
      <c r="A1633" t="n">
        <v>1630</v>
      </c>
      <c r="B1633" t="n">
        <v>0</v>
      </c>
      <c r="C1633" t="n">
        <v>0</v>
      </c>
    </row>
    <row r="1634" spans="1:3">
      <c r="A1634" t="n">
        <v>1631</v>
      </c>
      <c r="B1634" t="n">
        <v>0</v>
      </c>
      <c r="C1634" t="n">
        <v>0</v>
      </c>
    </row>
    <row r="1635" spans="1:3">
      <c r="A1635" t="n">
        <v>1632</v>
      </c>
      <c r="B1635" t="n">
        <v>0</v>
      </c>
      <c r="C1635" t="n">
        <v>0</v>
      </c>
    </row>
    <row r="1636" spans="1:3">
      <c r="A1636" t="n">
        <v>1633</v>
      </c>
      <c r="B1636" t="n">
        <v>0</v>
      </c>
      <c r="C1636" t="n">
        <v>0</v>
      </c>
    </row>
    <row r="1637" spans="1:3">
      <c r="A1637" t="n">
        <v>1634</v>
      </c>
      <c r="B1637" t="n">
        <v>0</v>
      </c>
      <c r="C1637" t="n">
        <v>0</v>
      </c>
    </row>
    <row r="1638" spans="1:3">
      <c r="A1638" t="n">
        <v>1635</v>
      </c>
      <c r="B1638" t="n">
        <v>0</v>
      </c>
      <c r="C1638" t="n">
        <v>0</v>
      </c>
    </row>
    <row r="1639" spans="1:3">
      <c r="A1639" t="n">
        <v>1636</v>
      </c>
      <c r="B1639" t="n">
        <v>0</v>
      </c>
      <c r="C1639" t="n">
        <v>0</v>
      </c>
    </row>
    <row r="1640" spans="1:3">
      <c r="A1640" t="n">
        <v>1637</v>
      </c>
      <c r="B1640" t="n">
        <v>0</v>
      </c>
      <c r="C1640" t="n">
        <v>0</v>
      </c>
    </row>
    <row r="1641" spans="1:3">
      <c r="A1641" t="n">
        <v>1638</v>
      </c>
      <c r="B1641" t="n">
        <v>0</v>
      </c>
      <c r="C1641" t="n">
        <v>0</v>
      </c>
    </row>
    <row r="1642" spans="1:3">
      <c r="A1642" t="n">
        <v>1639</v>
      </c>
      <c r="B1642" t="n">
        <v>0</v>
      </c>
      <c r="C1642" t="n">
        <v>0</v>
      </c>
    </row>
    <row r="1643" spans="1:3">
      <c r="A1643" t="n">
        <v>1640</v>
      </c>
      <c r="B1643" t="n">
        <v>0</v>
      </c>
      <c r="C1643" t="n">
        <v>0</v>
      </c>
    </row>
    <row r="1644" spans="1:3">
      <c r="A1644" t="n">
        <v>1641</v>
      </c>
      <c r="B1644" t="n">
        <v>0</v>
      </c>
      <c r="C1644" t="n">
        <v>0</v>
      </c>
    </row>
    <row r="1645" spans="1:3">
      <c r="A1645" t="n">
        <v>1642</v>
      </c>
      <c r="B1645" t="n">
        <v>0</v>
      </c>
      <c r="C1645" t="n">
        <v>0</v>
      </c>
    </row>
    <row r="1646" spans="1:3">
      <c r="A1646" t="n">
        <v>1643</v>
      </c>
      <c r="B1646" t="n">
        <v>0</v>
      </c>
      <c r="C1646" t="n">
        <v>0</v>
      </c>
    </row>
    <row r="1647" spans="1:3">
      <c r="A1647" t="n">
        <v>1644</v>
      </c>
      <c r="B1647" t="n">
        <v>0</v>
      </c>
      <c r="C1647" t="n">
        <v>0</v>
      </c>
    </row>
    <row r="1648" spans="1:3">
      <c r="A1648" t="n">
        <v>1645</v>
      </c>
      <c r="B1648" t="n">
        <v>0</v>
      </c>
      <c r="C1648" t="n">
        <v>0</v>
      </c>
    </row>
    <row r="1649" spans="1:3">
      <c r="A1649" t="n">
        <v>1646</v>
      </c>
      <c r="B1649" t="n">
        <v>0</v>
      </c>
      <c r="C1649" t="n">
        <v>0</v>
      </c>
    </row>
    <row r="1650" spans="1:3">
      <c r="A1650" t="n">
        <v>1647</v>
      </c>
      <c r="B1650" t="n">
        <v>0</v>
      </c>
      <c r="C1650" t="n">
        <v>0</v>
      </c>
    </row>
    <row r="1651" spans="1:3">
      <c r="A1651" t="n">
        <v>1648</v>
      </c>
      <c r="B1651" t="n">
        <v>0</v>
      </c>
      <c r="C1651" t="n">
        <v>0</v>
      </c>
    </row>
    <row r="1652" spans="1:3">
      <c r="A1652" t="n">
        <v>1649</v>
      </c>
      <c r="B1652" t="n">
        <v>0</v>
      </c>
      <c r="C1652" t="n">
        <v>0</v>
      </c>
    </row>
    <row r="1653" spans="1:3">
      <c r="A1653" t="n">
        <v>1650</v>
      </c>
      <c r="B1653" t="n">
        <v>0</v>
      </c>
      <c r="C1653" t="n">
        <v>0</v>
      </c>
    </row>
    <row r="1654" spans="1:3">
      <c r="A1654" t="n">
        <v>1651</v>
      </c>
      <c r="B1654" t="n">
        <v>0</v>
      </c>
      <c r="C1654" t="n">
        <v>0</v>
      </c>
    </row>
    <row r="1655" spans="1:3">
      <c r="A1655" t="n">
        <v>1652</v>
      </c>
      <c r="B1655" t="n">
        <v>0</v>
      </c>
      <c r="C1655" t="n">
        <v>0</v>
      </c>
    </row>
    <row r="1656" spans="1:3">
      <c r="A1656" t="n">
        <v>1653</v>
      </c>
      <c r="B1656" t="n">
        <v>0</v>
      </c>
      <c r="C1656" t="n">
        <v>0</v>
      </c>
    </row>
    <row r="1657" spans="1:3">
      <c r="A1657" t="n">
        <v>1654</v>
      </c>
      <c r="B1657" t="n">
        <v>0</v>
      </c>
      <c r="C1657" t="n">
        <v>0</v>
      </c>
    </row>
    <row r="1658" spans="1:3">
      <c r="A1658" t="n">
        <v>1655</v>
      </c>
      <c r="B1658" t="n">
        <v>0</v>
      </c>
      <c r="C1658" t="n">
        <v>0</v>
      </c>
    </row>
    <row r="1659" spans="1:3">
      <c r="A1659" t="n">
        <v>1656</v>
      </c>
      <c r="B1659" t="n">
        <v>0</v>
      </c>
      <c r="C1659" t="n">
        <v>0</v>
      </c>
    </row>
    <row r="1660" spans="1:3">
      <c r="A1660" t="n">
        <v>1657</v>
      </c>
      <c r="B1660" t="n">
        <v>0</v>
      </c>
      <c r="C1660" t="n">
        <v>0</v>
      </c>
    </row>
    <row r="1661" spans="1:3">
      <c r="A1661" t="n">
        <v>1658</v>
      </c>
      <c r="B1661" t="n">
        <v>0</v>
      </c>
      <c r="C1661" t="n">
        <v>0</v>
      </c>
    </row>
    <row r="1662" spans="1:3">
      <c r="A1662" t="n">
        <v>1659</v>
      </c>
      <c r="B1662" t="n">
        <v>0</v>
      </c>
      <c r="C1662" t="n">
        <v>0</v>
      </c>
    </row>
    <row r="1663" spans="1:3">
      <c r="A1663" t="n">
        <v>1660</v>
      </c>
      <c r="B1663" t="n">
        <v>0</v>
      </c>
      <c r="C1663" t="n">
        <v>0</v>
      </c>
    </row>
    <row r="1664" spans="1:3">
      <c r="A1664" t="n">
        <v>1661</v>
      </c>
      <c r="B1664" t="n">
        <v>0</v>
      </c>
      <c r="C1664" t="n">
        <v>0</v>
      </c>
    </row>
    <row r="1665" spans="1:3">
      <c r="A1665" t="n">
        <v>1662</v>
      </c>
      <c r="B1665" t="n">
        <v>0</v>
      </c>
      <c r="C1665" t="n">
        <v>0</v>
      </c>
    </row>
    <row r="1666" spans="1:3">
      <c r="A1666" t="n">
        <v>1663</v>
      </c>
      <c r="B1666" t="n">
        <v>0</v>
      </c>
      <c r="C1666" t="n">
        <v>0</v>
      </c>
    </row>
    <row r="1667" spans="1:3">
      <c r="A1667" t="n">
        <v>1664</v>
      </c>
      <c r="B1667" t="n">
        <v>0</v>
      </c>
      <c r="C1667" t="n">
        <v>0</v>
      </c>
    </row>
    <row r="1668" spans="1:3">
      <c r="A1668" t="n">
        <v>1665</v>
      </c>
      <c r="B1668" t="n">
        <v>0</v>
      </c>
      <c r="C1668" t="n">
        <v>0</v>
      </c>
    </row>
    <row r="1669" spans="1:3">
      <c r="A1669" t="n">
        <v>1666</v>
      </c>
      <c r="B1669" t="n">
        <v>0</v>
      </c>
      <c r="C1669" t="n">
        <v>0</v>
      </c>
    </row>
    <row r="1670" spans="1:3">
      <c r="A1670" t="n">
        <v>1667</v>
      </c>
      <c r="B1670" t="n">
        <v>0</v>
      </c>
      <c r="C1670" t="n">
        <v>0</v>
      </c>
    </row>
    <row r="1671" spans="1:3">
      <c r="A1671" t="n">
        <v>1668</v>
      </c>
      <c r="B1671" t="n">
        <v>0</v>
      </c>
      <c r="C1671" t="n">
        <v>0</v>
      </c>
    </row>
    <row r="1672" spans="1:3">
      <c r="A1672" t="n">
        <v>1669</v>
      </c>
      <c r="B1672" t="n">
        <v>0</v>
      </c>
      <c r="C1672" t="n">
        <v>0</v>
      </c>
    </row>
    <row r="1673" spans="1:3">
      <c r="A1673" t="n">
        <v>1670</v>
      </c>
      <c r="B1673" t="n">
        <v>0</v>
      </c>
      <c r="C1673" t="n">
        <v>0</v>
      </c>
    </row>
    <row r="1674" spans="1:3">
      <c r="A1674" t="n">
        <v>1671</v>
      </c>
      <c r="B1674" t="n">
        <v>0</v>
      </c>
      <c r="C1674" t="n">
        <v>0</v>
      </c>
    </row>
    <row r="1675" spans="1:3">
      <c r="A1675" t="n">
        <v>1672</v>
      </c>
      <c r="B1675" t="n">
        <v>0</v>
      </c>
      <c r="C1675" t="n">
        <v>0</v>
      </c>
    </row>
    <row r="1676" spans="1:3">
      <c r="A1676" t="n">
        <v>1673</v>
      </c>
      <c r="B1676" t="n">
        <v>0</v>
      </c>
      <c r="C1676" t="n">
        <v>0</v>
      </c>
    </row>
    <row r="1677" spans="1:3">
      <c r="A1677" t="n">
        <v>1674</v>
      </c>
      <c r="B1677" t="n">
        <v>0</v>
      </c>
      <c r="C1677" t="n">
        <v>0</v>
      </c>
    </row>
    <row r="1678" spans="1:3">
      <c r="A1678" t="n">
        <v>1675</v>
      </c>
      <c r="B1678" t="n">
        <v>0</v>
      </c>
      <c r="C1678" t="n">
        <v>0</v>
      </c>
    </row>
    <row r="1679" spans="1:3">
      <c r="A1679" t="n">
        <v>1676</v>
      </c>
      <c r="B1679" t="n">
        <v>0</v>
      </c>
      <c r="C1679" t="n">
        <v>0</v>
      </c>
    </row>
    <row r="1680" spans="1:3">
      <c r="A1680" t="n">
        <v>1677</v>
      </c>
      <c r="B1680" t="n">
        <v>0</v>
      </c>
      <c r="C1680" t="n">
        <v>0</v>
      </c>
    </row>
    <row r="1681" spans="1:3">
      <c r="A1681" t="n">
        <v>1678</v>
      </c>
      <c r="B1681" t="n">
        <v>0</v>
      </c>
      <c r="C1681" t="n">
        <v>0</v>
      </c>
    </row>
    <row r="1682" spans="1:3">
      <c r="A1682" t="n">
        <v>1679</v>
      </c>
      <c r="B1682" t="n">
        <v>0</v>
      </c>
      <c r="C1682" t="n">
        <v>0</v>
      </c>
    </row>
    <row r="1683" spans="1:3">
      <c r="A1683" t="n">
        <v>1680</v>
      </c>
      <c r="B1683" t="n">
        <v>0</v>
      </c>
      <c r="C1683" t="n">
        <v>0</v>
      </c>
    </row>
    <row r="1684" spans="1:3">
      <c r="A1684" t="n">
        <v>1681</v>
      </c>
      <c r="B1684" t="n">
        <v>0</v>
      </c>
      <c r="C1684" t="n">
        <v>0</v>
      </c>
    </row>
    <row r="1685" spans="1:3">
      <c r="A1685" t="n">
        <v>1682</v>
      </c>
      <c r="B1685" t="n">
        <v>0</v>
      </c>
      <c r="C1685" t="n">
        <v>0</v>
      </c>
    </row>
    <row r="1686" spans="1:3">
      <c r="A1686" t="n">
        <v>1683</v>
      </c>
      <c r="B1686" t="n">
        <v>0</v>
      </c>
      <c r="C1686" t="n">
        <v>0</v>
      </c>
    </row>
    <row r="1687" spans="1:3">
      <c r="A1687" t="n">
        <v>1684</v>
      </c>
      <c r="B1687" t="n">
        <v>0</v>
      </c>
      <c r="C1687" t="n">
        <v>0</v>
      </c>
    </row>
    <row r="1688" spans="1:3">
      <c r="A1688" t="n">
        <v>1685</v>
      </c>
      <c r="B1688" t="n">
        <v>0</v>
      </c>
      <c r="C1688" t="n">
        <v>0</v>
      </c>
    </row>
    <row r="1689" spans="1:3">
      <c r="A1689" t="n">
        <v>1686</v>
      </c>
      <c r="B1689" t="n">
        <v>0</v>
      </c>
      <c r="C1689" t="n">
        <v>0</v>
      </c>
    </row>
    <row r="1690" spans="1:3">
      <c r="A1690" t="n">
        <v>1687</v>
      </c>
      <c r="B1690" t="n">
        <v>0</v>
      </c>
      <c r="C1690" t="n">
        <v>0</v>
      </c>
    </row>
    <row r="1691" spans="1:3">
      <c r="A1691" t="n">
        <v>1688</v>
      </c>
      <c r="B1691" t="n">
        <v>0</v>
      </c>
      <c r="C1691" t="n">
        <v>0</v>
      </c>
    </row>
    <row r="1692" spans="1:3">
      <c r="A1692" t="n">
        <v>1689</v>
      </c>
      <c r="B1692" t="n">
        <v>0</v>
      </c>
      <c r="C1692" t="n">
        <v>0</v>
      </c>
    </row>
    <row r="1693" spans="1:3">
      <c r="A1693" t="n">
        <v>1690</v>
      </c>
      <c r="B1693" t="n">
        <v>0</v>
      </c>
      <c r="C1693" t="n">
        <v>0</v>
      </c>
    </row>
    <row r="1694" spans="1:3">
      <c r="A1694" t="n">
        <v>1691</v>
      </c>
      <c r="B1694" t="n">
        <v>0</v>
      </c>
      <c r="C1694" t="n">
        <v>0</v>
      </c>
    </row>
    <row r="1695" spans="1:3">
      <c r="A1695" t="n">
        <v>1692</v>
      </c>
      <c r="B1695" t="n">
        <v>0</v>
      </c>
      <c r="C1695" t="n">
        <v>0</v>
      </c>
    </row>
    <row r="1696" spans="1:3">
      <c r="A1696" t="n">
        <v>1693</v>
      </c>
      <c r="B1696" t="n">
        <v>0</v>
      </c>
      <c r="C1696" t="n">
        <v>0</v>
      </c>
    </row>
    <row r="1697" spans="1:3">
      <c r="A1697" t="n">
        <v>1694</v>
      </c>
      <c r="B1697" t="n">
        <v>0</v>
      </c>
      <c r="C1697" t="n">
        <v>0</v>
      </c>
    </row>
    <row r="1698" spans="1:3">
      <c r="A1698" t="n">
        <v>1695</v>
      </c>
      <c r="B1698" t="n">
        <v>0</v>
      </c>
      <c r="C1698" t="n">
        <v>0</v>
      </c>
    </row>
    <row r="1699" spans="1:3">
      <c r="A1699" t="n">
        <v>1696</v>
      </c>
      <c r="B1699" t="n">
        <v>0</v>
      </c>
      <c r="C1699" t="n">
        <v>0</v>
      </c>
    </row>
    <row r="1700" spans="1:3">
      <c r="A1700" t="n">
        <v>1697</v>
      </c>
      <c r="B1700" t="n">
        <v>0</v>
      </c>
      <c r="C1700" t="n">
        <v>0</v>
      </c>
    </row>
    <row r="1701" spans="1:3">
      <c r="A1701" t="n">
        <v>1698</v>
      </c>
      <c r="B1701" t="n">
        <v>0</v>
      </c>
      <c r="C1701" t="n">
        <v>0</v>
      </c>
    </row>
    <row r="1702" spans="1:3">
      <c r="A1702" t="n">
        <v>1699</v>
      </c>
      <c r="B1702" t="n">
        <v>0</v>
      </c>
      <c r="C1702" t="n">
        <v>0</v>
      </c>
    </row>
    <row r="1703" spans="1:3">
      <c r="A1703" t="n">
        <v>1700</v>
      </c>
      <c r="B1703" t="n">
        <v>0</v>
      </c>
      <c r="C1703" t="n">
        <v>0</v>
      </c>
    </row>
    <row r="1704" spans="1:3">
      <c r="A1704" t="n">
        <v>1701</v>
      </c>
      <c r="B1704" t="n">
        <v>0</v>
      </c>
      <c r="C1704" t="n">
        <v>0</v>
      </c>
    </row>
    <row r="1705" spans="1:3">
      <c r="A1705" t="n">
        <v>1702</v>
      </c>
      <c r="B1705" t="n">
        <v>0</v>
      </c>
      <c r="C1705" t="n">
        <v>0</v>
      </c>
    </row>
    <row r="1706" spans="1:3">
      <c r="A1706" t="n">
        <v>1703</v>
      </c>
      <c r="B1706" t="n">
        <v>0</v>
      </c>
      <c r="C1706" t="n">
        <v>0</v>
      </c>
    </row>
    <row r="1707" spans="1:3">
      <c r="A1707" t="n">
        <v>1704</v>
      </c>
      <c r="B1707" t="n">
        <v>0</v>
      </c>
      <c r="C1707" t="n">
        <v>0</v>
      </c>
    </row>
    <row r="1708" spans="1:3">
      <c r="A1708" t="n">
        <v>1705</v>
      </c>
      <c r="B1708" t="n">
        <v>0</v>
      </c>
      <c r="C1708" t="n">
        <v>0</v>
      </c>
    </row>
    <row r="1709" spans="1:3">
      <c r="A1709" t="n">
        <v>1706</v>
      </c>
      <c r="B1709" t="n">
        <v>0</v>
      </c>
      <c r="C1709" t="n">
        <v>0</v>
      </c>
    </row>
    <row r="1710" spans="1:3">
      <c r="A1710" t="n">
        <v>1707</v>
      </c>
      <c r="B1710" t="n">
        <v>0</v>
      </c>
      <c r="C1710" t="n">
        <v>0</v>
      </c>
    </row>
    <row r="1711" spans="1:3">
      <c r="A1711" t="n">
        <v>1708</v>
      </c>
      <c r="B1711" t="n">
        <v>0</v>
      </c>
      <c r="C1711" t="n">
        <v>0</v>
      </c>
    </row>
    <row r="1712" spans="1:3">
      <c r="A1712" t="n">
        <v>1709</v>
      </c>
      <c r="B1712" t="n">
        <v>0</v>
      </c>
      <c r="C1712" t="n">
        <v>0</v>
      </c>
    </row>
    <row r="1713" spans="1:3">
      <c r="A1713" t="n">
        <v>1710</v>
      </c>
      <c r="B1713" t="n">
        <v>0</v>
      </c>
      <c r="C1713" t="n">
        <v>0</v>
      </c>
    </row>
    <row r="1714" spans="1:3">
      <c r="A1714" t="n">
        <v>1711</v>
      </c>
      <c r="B1714" t="n">
        <v>0</v>
      </c>
      <c r="C1714" t="n">
        <v>0</v>
      </c>
    </row>
    <row r="1715" spans="1:3">
      <c r="A1715" t="n">
        <v>1712</v>
      </c>
      <c r="B1715" t="n">
        <v>0</v>
      </c>
      <c r="C1715" t="n">
        <v>0</v>
      </c>
    </row>
    <row r="1716" spans="1:3">
      <c r="A1716" t="n">
        <v>1713</v>
      </c>
      <c r="B1716" t="n">
        <v>0</v>
      </c>
      <c r="C1716" t="n">
        <v>0</v>
      </c>
    </row>
    <row r="1717" spans="1:3">
      <c r="A1717" t="n">
        <v>1714</v>
      </c>
      <c r="B1717" t="n">
        <v>0</v>
      </c>
      <c r="C1717" t="n">
        <v>0</v>
      </c>
    </row>
    <row r="1718" spans="1:3">
      <c r="A1718" t="n">
        <v>1715</v>
      </c>
      <c r="B1718" t="n">
        <v>0</v>
      </c>
      <c r="C1718" t="n">
        <v>0</v>
      </c>
    </row>
    <row r="1719" spans="1:3">
      <c r="A1719" t="n">
        <v>1716</v>
      </c>
      <c r="B1719" t="n">
        <v>0</v>
      </c>
      <c r="C1719" t="n">
        <v>0</v>
      </c>
    </row>
    <row r="1720" spans="1:3">
      <c r="A1720" t="n">
        <v>1717</v>
      </c>
      <c r="B1720" t="n">
        <v>0</v>
      </c>
      <c r="C1720" t="n">
        <v>0</v>
      </c>
    </row>
    <row r="1721" spans="1:3">
      <c r="A1721" t="n">
        <v>1718</v>
      </c>
      <c r="B1721" t="n">
        <v>0</v>
      </c>
      <c r="C1721" t="n">
        <v>0</v>
      </c>
    </row>
    <row r="1722" spans="1:3">
      <c r="A1722" t="n">
        <v>1719</v>
      </c>
      <c r="B1722" t="n">
        <v>0</v>
      </c>
      <c r="C1722" t="n">
        <v>0</v>
      </c>
    </row>
    <row r="1723" spans="1:3">
      <c r="A1723" t="n">
        <v>1720</v>
      </c>
      <c r="B1723" t="n">
        <v>0</v>
      </c>
      <c r="C1723" t="n">
        <v>0</v>
      </c>
    </row>
    <row r="1724" spans="1:3">
      <c r="A1724" t="n">
        <v>1721</v>
      </c>
      <c r="B1724" t="n">
        <v>0</v>
      </c>
      <c r="C1724" t="n">
        <v>0</v>
      </c>
    </row>
    <row r="1725" spans="1:3">
      <c r="A1725" t="n">
        <v>1722</v>
      </c>
      <c r="B1725" t="n">
        <v>0</v>
      </c>
      <c r="C1725" t="n">
        <v>0</v>
      </c>
    </row>
    <row r="1726" spans="1:3">
      <c r="A1726" t="n">
        <v>1723</v>
      </c>
      <c r="B1726" t="n">
        <v>0</v>
      </c>
      <c r="C1726" t="n">
        <v>0</v>
      </c>
    </row>
    <row r="1727" spans="1:3">
      <c r="A1727" t="n">
        <v>1724</v>
      </c>
      <c r="B1727" t="n">
        <v>0</v>
      </c>
      <c r="C1727" t="n">
        <v>0</v>
      </c>
    </row>
    <row r="1728" spans="1:3">
      <c r="A1728" t="n">
        <v>1725</v>
      </c>
      <c r="B1728" t="n">
        <v>0</v>
      </c>
      <c r="C1728" t="n">
        <v>0</v>
      </c>
    </row>
    <row r="1729" spans="1:3">
      <c r="A1729" t="n">
        <v>1726</v>
      </c>
      <c r="B1729" t="n">
        <v>0</v>
      </c>
      <c r="C1729" t="n">
        <v>0</v>
      </c>
    </row>
    <row r="1730" spans="1:3">
      <c r="A1730" t="n">
        <v>1727</v>
      </c>
      <c r="B1730" t="n">
        <v>0</v>
      </c>
      <c r="C1730" t="n">
        <v>0</v>
      </c>
    </row>
    <row r="1731" spans="1:3">
      <c r="A1731" t="n">
        <v>1728</v>
      </c>
      <c r="B1731" t="n">
        <v>0</v>
      </c>
      <c r="C1731" t="n">
        <v>0</v>
      </c>
    </row>
    <row r="1732" spans="1:3">
      <c r="A1732" t="n">
        <v>1729</v>
      </c>
      <c r="B1732" t="n">
        <v>0</v>
      </c>
      <c r="C1732" t="n">
        <v>0</v>
      </c>
    </row>
    <row r="1733" spans="1:3">
      <c r="A1733" t="n">
        <v>1730</v>
      </c>
      <c r="B1733" t="n">
        <v>0</v>
      </c>
      <c r="C1733" t="n">
        <v>0</v>
      </c>
    </row>
    <row r="1734" spans="1:3">
      <c r="A1734" t="n">
        <v>1731</v>
      </c>
      <c r="B1734" t="n">
        <v>0</v>
      </c>
      <c r="C1734" t="n">
        <v>0</v>
      </c>
    </row>
    <row r="1735" spans="1:3">
      <c r="A1735" t="n">
        <v>1732</v>
      </c>
      <c r="B1735" t="n">
        <v>0</v>
      </c>
      <c r="C1735" t="n">
        <v>0</v>
      </c>
    </row>
    <row r="1736" spans="1:3">
      <c r="A1736" t="n">
        <v>1733</v>
      </c>
      <c r="B1736" t="n">
        <v>0</v>
      </c>
      <c r="C1736" t="n">
        <v>0</v>
      </c>
    </row>
    <row r="1737" spans="1:3">
      <c r="A1737" t="n">
        <v>1734</v>
      </c>
      <c r="B1737" t="n">
        <v>0</v>
      </c>
      <c r="C1737" t="n">
        <v>0</v>
      </c>
    </row>
    <row r="1738" spans="1:3">
      <c r="A1738" t="n">
        <v>1735</v>
      </c>
      <c r="B1738" t="n">
        <v>0</v>
      </c>
      <c r="C1738" t="n">
        <v>0</v>
      </c>
    </row>
    <row r="1739" spans="1:3">
      <c r="A1739" t="n">
        <v>1736</v>
      </c>
      <c r="B1739" t="n">
        <v>0</v>
      </c>
      <c r="C1739" t="n">
        <v>0</v>
      </c>
    </row>
    <row r="1740" spans="1:3">
      <c r="A1740" t="n">
        <v>1737</v>
      </c>
      <c r="B1740" t="n">
        <v>0</v>
      </c>
      <c r="C1740" t="n">
        <v>0</v>
      </c>
    </row>
    <row r="1741" spans="1:3">
      <c r="A1741" t="n">
        <v>1738</v>
      </c>
      <c r="B1741" t="n">
        <v>0</v>
      </c>
      <c r="C1741" t="n">
        <v>0</v>
      </c>
    </row>
    <row r="1742" spans="1:3">
      <c r="A1742" t="n">
        <v>1739</v>
      </c>
      <c r="B1742" t="n">
        <v>0</v>
      </c>
      <c r="C1742" t="n">
        <v>0</v>
      </c>
    </row>
    <row r="1743" spans="1:3">
      <c r="A1743" t="n">
        <v>1740</v>
      </c>
      <c r="B1743" t="n">
        <v>0</v>
      </c>
      <c r="C1743" t="n">
        <v>0</v>
      </c>
    </row>
    <row r="1744" spans="1:3">
      <c r="A1744" t="n">
        <v>1741</v>
      </c>
      <c r="B1744" t="n">
        <v>0</v>
      </c>
      <c r="C1744" t="n">
        <v>0</v>
      </c>
    </row>
    <row r="1745" spans="1:3">
      <c r="A1745" t="n">
        <v>1742</v>
      </c>
      <c r="B1745" t="n">
        <v>0</v>
      </c>
      <c r="C1745" t="n">
        <v>0</v>
      </c>
    </row>
    <row r="1746" spans="1:3">
      <c r="A1746" t="n">
        <v>1743</v>
      </c>
      <c r="B1746" t="n">
        <v>0</v>
      </c>
      <c r="C1746" t="n">
        <v>0</v>
      </c>
    </row>
    <row r="1747" spans="1:3">
      <c r="A1747" t="n">
        <v>1744</v>
      </c>
      <c r="B1747" t="n">
        <v>0</v>
      </c>
      <c r="C1747" t="n">
        <v>0</v>
      </c>
    </row>
    <row r="1748" spans="1:3">
      <c r="A1748" t="n">
        <v>1745</v>
      </c>
      <c r="B1748" t="n">
        <v>0</v>
      </c>
      <c r="C1748" t="n">
        <v>0</v>
      </c>
    </row>
    <row r="1749" spans="1:3">
      <c r="A1749" t="n">
        <v>1746</v>
      </c>
      <c r="B1749" t="n">
        <v>0</v>
      </c>
      <c r="C1749" t="n">
        <v>0</v>
      </c>
    </row>
    <row r="1750" spans="1:3">
      <c r="A1750" t="n">
        <v>1747</v>
      </c>
      <c r="B1750" t="n">
        <v>0</v>
      </c>
      <c r="C1750" t="n">
        <v>0</v>
      </c>
    </row>
    <row r="1751" spans="1:3">
      <c r="A1751" t="n">
        <v>1748</v>
      </c>
      <c r="B1751" t="n">
        <v>0</v>
      </c>
      <c r="C1751" t="n">
        <v>0</v>
      </c>
    </row>
    <row r="1752" spans="1:3">
      <c r="A1752" t="n">
        <v>1749</v>
      </c>
      <c r="B1752" t="n">
        <v>0</v>
      </c>
      <c r="C1752" t="n">
        <v>0</v>
      </c>
    </row>
    <row r="1753" spans="1:3">
      <c r="A1753" t="n">
        <v>1750</v>
      </c>
      <c r="B1753" t="n">
        <v>0</v>
      </c>
      <c r="C1753" t="n">
        <v>0</v>
      </c>
    </row>
    <row r="1754" spans="1:3">
      <c r="A1754" t="n">
        <v>1751</v>
      </c>
      <c r="B1754" t="n">
        <v>0</v>
      </c>
      <c r="C1754" t="n">
        <v>0</v>
      </c>
    </row>
    <row r="1755" spans="1:3">
      <c r="A1755" t="n">
        <v>1752</v>
      </c>
      <c r="B1755" t="n">
        <v>0</v>
      </c>
      <c r="C1755" t="n">
        <v>0</v>
      </c>
    </row>
    <row r="1756" spans="1:3">
      <c r="A1756" t="n">
        <v>1753</v>
      </c>
      <c r="B1756" t="n">
        <v>0</v>
      </c>
      <c r="C1756" t="n">
        <v>0</v>
      </c>
    </row>
    <row r="1757" spans="1:3">
      <c r="A1757" t="n">
        <v>1754</v>
      </c>
      <c r="B1757" t="n">
        <v>0</v>
      </c>
      <c r="C1757" t="n">
        <v>0</v>
      </c>
    </row>
    <row r="1758" spans="1:3">
      <c r="A1758" t="n">
        <v>1755</v>
      </c>
      <c r="B1758" t="n">
        <v>0</v>
      </c>
      <c r="C1758" t="n">
        <v>0</v>
      </c>
    </row>
    <row r="1759" spans="1:3">
      <c r="A1759" t="n">
        <v>1756</v>
      </c>
      <c r="B1759" t="n">
        <v>0</v>
      </c>
      <c r="C1759" t="n">
        <v>0</v>
      </c>
    </row>
    <row r="1760" spans="1:3">
      <c r="A1760" t="n">
        <v>1757</v>
      </c>
      <c r="B1760" t="n">
        <v>0</v>
      </c>
      <c r="C1760" t="n">
        <v>0</v>
      </c>
    </row>
    <row r="1761" spans="1:3">
      <c r="A1761" t="n">
        <v>1758</v>
      </c>
      <c r="B1761" t="n">
        <v>0</v>
      </c>
      <c r="C1761" t="n">
        <v>0</v>
      </c>
    </row>
    <row r="1762" spans="1:3">
      <c r="A1762" t="n">
        <v>1759</v>
      </c>
      <c r="B1762" t="n">
        <v>0</v>
      </c>
      <c r="C1762" t="n">
        <v>0</v>
      </c>
    </row>
    <row r="1763" spans="1:3">
      <c r="A1763" t="n">
        <v>1760</v>
      </c>
      <c r="B1763" t="n">
        <v>0</v>
      </c>
      <c r="C1763" t="n">
        <v>0</v>
      </c>
    </row>
    <row r="1764" spans="1:3">
      <c r="A1764" t="n">
        <v>1761</v>
      </c>
      <c r="B1764" t="n">
        <v>0</v>
      </c>
      <c r="C1764" t="n">
        <v>0</v>
      </c>
    </row>
    <row r="1765" spans="1:3">
      <c r="A1765" t="n">
        <v>1762</v>
      </c>
      <c r="B1765" t="n">
        <v>0</v>
      </c>
      <c r="C1765" t="n">
        <v>0</v>
      </c>
    </row>
    <row r="1766" spans="1:3">
      <c r="A1766" t="n">
        <v>1763</v>
      </c>
      <c r="B1766" t="n">
        <v>0</v>
      </c>
      <c r="C1766" t="n">
        <v>0</v>
      </c>
    </row>
    <row r="1767" spans="1:3">
      <c r="A1767" t="n">
        <v>1764</v>
      </c>
      <c r="B1767" t="n">
        <v>0</v>
      </c>
      <c r="C1767" t="n">
        <v>0</v>
      </c>
    </row>
    <row r="1768" spans="1:3">
      <c r="A1768" t="n">
        <v>1765</v>
      </c>
      <c r="B1768" t="n">
        <v>0</v>
      </c>
      <c r="C1768" t="n">
        <v>0</v>
      </c>
    </row>
    <row r="1769" spans="1:3">
      <c r="A1769" t="n">
        <v>1766</v>
      </c>
      <c r="B1769" t="n">
        <v>0</v>
      </c>
      <c r="C1769" t="n">
        <v>0</v>
      </c>
    </row>
    <row r="1770" spans="1:3">
      <c r="A1770" t="n">
        <v>1767</v>
      </c>
      <c r="B1770" t="n">
        <v>0</v>
      </c>
      <c r="C1770" t="n">
        <v>0</v>
      </c>
    </row>
    <row r="1771" spans="1:3">
      <c r="A1771" t="n">
        <v>1768</v>
      </c>
      <c r="B1771" t="n">
        <v>0</v>
      </c>
      <c r="C1771" t="n">
        <v>0</v>
      </c>
    </row>
    <row r="1772" spans="1:3">
      <c r="A1772" t="n">
        <v>1769</v>
      </c>
      <c r="B1772" t="n">
        <v>0</v>
      </c>
      <c r="C1772" t="n">
        <v>0</v>
      </c>
    </row>
    <row r="1773" spans="1:3">
      <c r="A1773" t="n">
        <v>1770</v>
      </c>
      <c r="B1773" t="n">
        <v>0</v>
      </c>
      <c r="C1773" t="n">
        <v>0</v>
      </c>
    </row>
    <row r="1774" spans="1:3">
      <c r="A1774" t="n">
        <v>1771</v>
      </c>
      <c r="B1774" t="n">
        <v>0</v>
      </c>
      <c r="C1774" t="n">
        <v>0</v>
      </c>
    </row>
    <row r="1775" spans="1:3">
      <c r="A1775" t="n">
        <v>1772</v>
      </c>
      <c r="B1775" t="n">
        <v>0</v>
      </c>
      <c r="C1775" t="n">
        <v>0</v>
      </c>
    </row>
    <row r="1776" spans="1:3">
      <c r="A1776" t="n">
        <v>1773</v>
      </c>
      <c r="B1776" t="n">
        <v>0</v>
      </c>
      <c r="C1776" t="n">
        <v>0</v>
      </c>
    </row>
    <row r="1777" spans="1:3">
      <c r="A1777" t="n">
        <v>1774</v>
      </c>
      <c r="B1777" t="n">
        <v>0</v>
      </c>
      <c r="C1777" t="n">
        <v>0</v>
      </c>
    </row>
    <row r="1778" spans="1:3">
      <c r="A1778" t="n">
        <v>1775</v>
      </c>
      <c r="B1778" t="n">
        <v>0</v>
      </c>
      <c r="C1778" t="n">
        <v>0</v>
      </c>
    </row>
    <row r="1779" spans="1:3">
      <c r="A1779" t="n">
        <v>1776</v>
      </c>
      <c r="B1779" t="n">
        <v>0</v>
      </c>
      <c r="C1779" t="n">
        <v>0</v>
      </c>
    </row>
    <row r="1780" spans="1:3">
      <c r="A1780" t="n">
        <v>1777</v>
      </c>
      <c r="B1780" t="n">
        <v>0</v>
      </c>
      <c r="C1780" t="n">
        <v>0</v>
      </c>
    </row>
    <row r="1781" spans="1:3">
      <c r="A1781" t="n">
        <v>1778</v>
      </c>
      <c r="B1781" t="n">
        <v>0</v>
      </c>
      <c r="C1781" t="n">
        <v>0</v>
      </c>
    </row>
    <row r="1782" spans="1:3">
      <c r="A1782" t="n">
        <v>1779</v>
      </c>
      <c r="B1782" t="n">
        <v>0</v>
      </c>
      <c r="C1782" t="n">
        <v>0</v>
      </c>
    </row>
    <row r="1783" spans="1:3">
      <c r="A1783" t="n">
        <v>1780</v>
      </c>
      <c r="B1783" t="n">
        <v>0</v>
      </c>
      <c r="C1783" t="n">
        <v>0</v>
      </c>
    </row>
    <row r="1784" spans="1:3">
      <c r="A1784" t="n">
        <v>1781</v>
      </c>
      <c r="B1784" t="n">
        <v>0</v>
      </c>
      <c r="C1784" t="n">
        <v>0</v>
      </c>
    </row>
    <row r="1785" spans="1:3">
      <c r="A1785" t="n">
        <v>1782</v>
      </c>
      <c r="B1785" t="n">
        <v>0</v>
      </c>
      <c r="C1785" t="n">
        <v>0</v>
      </c>
    </row>
    <row r="1786" spans="1:3">
      <c r="A1786" t="n">
        <v>1783</v>
      </c>
      <c r="B1786" t="n">
        <v>0</v>
      </c>
      <c r="C1786" t="n">
        <v>0</v>
      </c>
    </row>
    <row r="1787" spans="1:3">
      <c r="A1787" t="n">
        <v>1784</v>
      </c>
      <c r="B1787" t="n">
        <v>0</v>
      </c>
      <c r="C1787" t="n">
        <v>0</v>
      </c>
    </row>
    <row r="1788" spans="1:3">
      <c r="A1788" t="n">
        <v>1785</v>
      </c>
      <c r="B1788" t="n">
        <v>0</v>
      </c>
      <c r="C1788" t="n">
        <v>0</v>
      </c>
    </row>
    <row r="1789" spans="1:3">
      <c r="A1789" t="n">
        <v>1786</v>
      </c>
      <c r="B1789" t="n">
        <v>0</v>
      </c>
      <c r="C1789" t="n">
        <v>0</v>
      </c>
    </row>
    <row r="1790" spans="1:3">
      <c r="A1790" t="n">
        <v>1787</v>
      </c>
      <c r="B1790" t="n">
        <v>0</v>
      </c>
      <c r="C1790" t="n">
        <v>0</v>
      </c>
    </row>
    <row r="1791" spans="1:3">
      <c r="A1791" t="n">
        <v>1788</v>
      </c>
      <c r="B1791" t="n">
        <v>0</v>
      </c>
      <c r="C1791" t="n">
        <v>0</v>
      </c>
    </row>
    <row r="1792" spans="1:3">
      <c r="A1792" t="n">
        <v>1789</v>
      </c>
      <c r="B1792" t="n">
        <v>0</v>
      </c>
      <c r="C1792" t="n">
        <v>0</v>
      </c>
    </row>
    <row r="1793" spans="1:3">
      <c r="A1793" t="n">
        <v>1790</v>
      </c>
      <c r="B1793" t="n">
        <v>0</v>
      </c>
      <c r="C1793" t="n">
        <v>0</v>
      </c>
    </row>
    <row r="1794" spans="1:3">
      <c r="A1794" t="n">
        <v>1791</v>
      </c>
      <c r="B1794" t="n">
        <v>0</v>
      </c>
      <c r="C1794" t="n">
        <v>0</v>
      </c>
    </row>
    <row r="1795" spans="1:3">
      <c r="A1795" t="n">
        <v>1792</v>
      </c>
      <c r="B1795" t="n">
        <v>0</v>
      </c>
      <c r="C1795" t="n">
        <v>0</v>
      </c>
    </row>
    <row r="1796" spans="1:3">
      <c r="A1796" t="n">
        <v>1793</v>
      </c>
      <c r="B1796" t="n">
        <v>0</v>
      </c>
      <c r="C1796" t="n">
        <v>0</v>
      </c>
    </row>
    <row r="1797" spans="1:3">
      <c r="A1797" t="n">
        <v>1794</v>
      </c>
      <c r="B1797" t="n">
        <v>0</v>
      </c>
      <c r="C1797" t="n">
        <v>0</v>
      </c>
    </row>
    <row r="1798" spans="1:3">
      <c r="A1798" t="n">
        <v>1795</v>
      </c>
      <c r="B1798" t="n">
        <v>0</v>
      </c>
      <c r="C1798" t="n">
        <v>0</v>
      </c>
    </row>
    <row r="1799" spans="1:3">
      <c r="A1799" t="n">
        <v>1796</v>
      </c>
      <c r="B1799" t="n">
        <v>0</v>
      </c>
      <c r="C1799" t="n">
        <v>0</v>
      </c>
    </row>
    <row r="1800" spans="1:3">
      <c r="A1800" t="n">
        <v>1797</v>
      </c>
      <c r="B1800" t="n">
        <v>0</v>
      </c>
      <c r="C1800" t="n">
        <v>0</v>
      </c>
    </row>
    <row r="1801" spans="1:3">
      <c r="A1801" t="n">
        <v>1798</v>
      </c>
      <c r="B1801" t="n">
        <v>0</v>
      </c>
      <c r="C1801" t="n">
        <v>0</v>
      </c>
    </row>
    <row r="1802" spans="1:3">
      <c r="A1802" t="n">
        <v>1799</v>
      </c>
      <c r="B1802" t="n">
        <v>0</v>
      </c>
      <c r="C1802" t="n">
        <v>0</v>
      </c>
    </row>
    <row r="1803" spans="1:3">
      <c r="A1803" t="n">
        <v>1800</v>
      </c>
      <c r="B1803" t="n">
        <v>0</v>
      </c>
      <c r="C1803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132</v>
      </c>
      <c r="C1" s="54" t="s">
        <v>52</v>
      </c>
    </row>
    <row r="2" spans="1:3">
      <c r="A2" s="54" t="s">
        <v>136</v>
      </c>
      <c r="B2" s="54" t="s">
        <v>546</v>
      </c>
      <c r="C2" t="s">
        <v>138</v>
      </c>
    </row>
    <row r="3" spans="1:3">
      <c r="A3" s="54" t="s">
        <v>139</v>
      </c>
      <c r="B3" s="54" t="s">
        <v>140</v>
      </c>
      <c r="C3" t="s">
        <v>141</v>
      </c>
    </row>
    <row r="4" spans="1:3">
      <c r="A4" s="54" t="s">
        <v>142</v>
      </c>
      <c r="B4" s="54" t="s">
        <v>547</v>
      </c>
      <c r="C4" t="s">
        <v>144</v>
      </c>
    </row>
    <row r="5" spans="1:3">
      <c r="A5" s="54" t="s">
        <v>154</v>
      </c>
      <c r="B5" s="54" t="s">
        <v>155</v>
      </c>
      <c r="C5" t="s">
        <v>156</v>
      </c>
    </row>
    <row r="6" spans="1:3">
      <c r="A6" s="54" t="s">
        <v>157</v>
      </c>
      <c r="B6" s="54" t="s">
        <v>158</v>
      </c>
      <c r="C6" t="s">
        <v>159</v>
      </c>
    </row>
    <row r="7" spans="1:3">
      <c r="A7" s="54" t="s">
        <v>160</v>
      </c>
      <c r="B7" s="54" t="s">
        <v>161</v>
      </c>
      <c r="C7" t="s">
        <v>147</v>
      </c>
    </row>
    <row r="8" spans="1:3">
      <c r="A8" s="54" t="s">
        <v>162</v>
      </c>
      <c r="B8" s="54" t="s">
        <v>163</v>
      </c>
      <c r="C8" t="s">
        <v>147</v>
      </c>
    </row>
    <row r="9" spans="1:3">
      <c r="A9" s="54" t="s">
        <v>164</v>
      </c>
      <c r="B9" s="54" t="s">
        <v>165</v>
      </c>
      <c r="C9" t="s">
        <v>147</v>
      </c>
    </row>
    <row r="10" spans="1:3">
      <c r="A10" s="54" t="s">
        <v>172</v>
      </c>
      <c r="B10" s="54" t="s">
        <v>173</v>
      </c>
      <c r="C10" t="s">
        <v>174</v>
      </c>
    </row>
    <row r="11" spans="1:3">
      <c r="A11" s="54" t="s">
        <v>175</v>
      </c>
      <c r="B11" s="54" t="s">
        <v>176</v>
      </c>
      <c r="C11" t="s">
        <v>159</v>
      </c>
    </row>
    <row r="12" spans="1:3">
      <c r="A12" s="54" t="s">
        <v>183</v>
      </c>
      <c r="B12" s="54" t="s">
        <v>184</v>
      </c>
      <c r="C12" t="s">
        <v>66</v>
      </c>
    </row>
    <row r="13" spans="1:3">
      <c r="A13" s="54" t="s">
        <v>188</v>
      </c>
      <c r="B13" s="54" t="s">
        <v>189</v>
      </c>
      <c r="C13" t="s">
        <v>190</v>
      </c>
    </row>
    <row r="14" spans="1:3">
      <c r="A14" s="54" t="s">
        <v>194</v>
      </c>
      <c r="B14" s="54" t="s">
        <v>195</v>
      </c>
      <c r="C14" t="s">
        <v>66</v>
      </c>
    </row>
    <row r="15" spans="1:3">
      <c r="A15" s="54" t="s">
        <v>196</v>
      </c>
      <c r="B15" s="54" t="s">
        <v>197</v>
      </c>
      <c r="C15" t="s">
        <v>66</v>
      </c>
    </row>
    <row r="16" spans="1:3">
      <c r="A16" s="54" t="s">
        <v>204</v>
      </c>
      <c r="B16" s="54" t="s">
        <v>554</v>
      </c>
      <c r="C16" t="s">
        <v>66</v>
      </c>
    </row>
    <row r="17" spans="1:3">
      <c r="A17" s="54" t="s">
        <v>206</v>
      </c>
      <c r="B17" s="54" t="s">
        <v>555</v>
      </c>
      <c r="C17" t="s">
        <v>66</v>
      </c>
    </row>
    <row r="18" spans="1:3">
      <c r="A18" s="54" t="s">
        <v>211</v>
      </c>
      <c r="B18" s="54" t="s">
        <v>82</v>
      </c>
      <c r="C18" t="s">
        <v>63</v>
      </c>
    </row>
    <row r="19" spans="1:3">
      <c r="A19" s="54" t="s">
        <v>225</v>
      </c>
      <c r="B19" s="54" t="s">
        <v>226</v>
      </c>
      <c r="C19" t="s">
        <v>190</v>
      </c>
    </row>
    <row r="20" spans="1:3">
      <c r="A20" s="54" t="s">
        <v>227</v>
      </c>
      <c r="B20" s="54" t="s">
        <v>560</v>
      </c>
      <c r="C20" t="s">
        <v>190</v>
      </c>
    </row>
    <row r="21" spans="1:3">
      <c r="A21" s="54" t="s">
        <v>233</v>
      </c>
      <c r="B21" s="54" t="s">
        <v>562</v>
      </c>
      <c r="C21" t="s">
        <v>63</v>
      </c>
    </row>
    <row r="22" spans="1:3">
      <c r="A22" s="54" t="s">
        <v>246</v>
      </c>
      <c r="B22" s="54" t="s">
        <v>247</v>
      </c>
      <c r="C22" t="s">
        <v>248</v>
      </c>
    </row>
    <row r="23" spans="1:3">
      <c r="A23" s="54" t="s">
        <v>251</v>
      </c>
      <c r="B23" s="54" t="s">
        <v>566</v>
      </c>
      <c r="C23" t="s">
        <v>63</v>
      </c>
    </row>
    <row r="24" spans="1:3">
      <c r="A24" s="54" t="s">
        <v>255</v>
      </c>
      <c r="B24" s="54" t="s">
        <v>568</v>
      </c>
      <c r="C24" t="s">
        <v>66</v>
      </c>
    </row>
    <row r="25" spans="1:3">
      <c r="A25" s="54" t="s">
        <v>257</v>
      </c>
      <c r="B25" s="54" t="s">
        <v>569</v>
      </c>
      <c r="C25" t="s">
        <v>66</v>
      </c>
    </row>
    <row r="26" spans="1:3">
      <c r="A26" s="54" t="s">
        <v>259</v>
      </c>
      <c r="B26" s="54" t="s">
        <v>570</v>
      </c>
      <c r="C26" t="s">
        <v>66</v>
      </c>
    </row>
    <row r="27" spans="1:3">
      <c r="A27" s="54" t="s">
        <v>261</v>
      </c>
      <c r="B27" s="54" t="s">
        <v>571</v>
      </c>
      <c r="C27" t="s">
        <v>66</v>
      </c>
    </row>
    <row r="28" spans="1:3">
      <c r="A28" s="54" t="s">
        <v>263</v>
      </c>
      <c r="B28" s="54" t="s">
        <v>88</v>
      </c>
      <c r="C28" t="s">
        <v>63</v>
      </c>
    </row>
    <row r="29" spans="1:3">
      <c r="A29" s="54" t="s">
        <v>278</v>
      </c>
      <c r="B29" s="54" t="s">
        <v>279</v>
      </c>
      <c r="C29" t="s">
        <v>66</v>
      </c>
    </row>
    <row r="30" spans="1:3">
      <c r="A30" s="54" t="s">
        <v>280</v>
      </c>
      <c r="B30" s="54" t="s">
        <v>281</v>
      </c>
      <c r="C30" t="s">
        <v>66</v>
      </c>
    </row>
    <row r="31" spans="1:3">
      <c r="A31" s="54" t="s">
        <v>282</v>
      </c>
      <c r="B31" s="54" t="s">
        <v>283</v>
      </c>
      <c r="C31" t="s">
        <v>284</v>
      </c>
    </row>
    <row r="32" spans="1:3">
      <c r="A32" s="54" t="s">
        <v>285</v>
      </c>
      <c r="B32" s="54" t="s">
        <v>286</v>
      </c>
      <c r="C32" t="s">
        <v>287</v>
      </c>
    </row>
    <row r="33" spans="1:3">
      <c r="A33" s="54" t="s">
        <v>290</v>
      </c>
      <c r="B33" s="54" t="s">
        <v>291</v>
      </c>
      <c r="C33" t="s">
        <v>292</v>
      </c>
    </row>
    <row r="34" spans="1:3">
      <c r="A34" s="54" t="s">
        <v>299</v>
      </c>
      <c r="B34" s="54" t="s">
        <v>300</v>
      </c>
      <c r="C34" t="s">
        <v>174</v>
      </c>
    </row>
    <row r="35" spans="1:3">
      <c r="A35" s="54" t="s">
        <v>301</v>
      </c>
      <c r="B35" s="54" t="s">
        <v>302</v>
      </c>
      <c r="C35" t="s">
        <v>303</v>
      </c>
    </row>
    <row r="36" spans="1:3">
      <c r="A36" s="54" t="s">
        <v>304</v>
      </c>
      <c r="B36" s="54" t="s">
        <v>305</v>
      </c>
      <c r="C36" t="s">
        <v>159</v>
      </c>
    </row>
    <row r="37" spans="1:3">
      <c r="A37" s="54" t="s">
        <v>306</v>
      </c>
      <c r="B37" s="54" t="s">
        <v>538</v>
      </c>
      <c r="C37" t="s">
        <v>287</v>
      </c>
    </row>
    <row r="38" spans="1:3">
      <c r="A38" s="54" t="s">
        <v>308</v>
      </c>
      <c r="B38" s="54" t="s">
        <v>309</v>
      </c>
      <c r="C38" t="s">
        <v>310</v>
      </c>
    </row>
    <row r="39" spans="1:3">
      <c r="A39" s="54" t="s">
        <v>314</v>
      </c>
      <c r="B39" s="54" t="s">
        <v>575</v>
      </c>
      <c r="C39" t="s">
        <v>576</v>
      </c>
    </row>
    <row r="40" spans="1:3">
      <c r="A40" s="54" t="s">
        <v>317</v>
      </c>
      <c r="B40" s="54" t="s">
        <v>318</v>
      </c>
      <c r="C40" t="s">
        <v>319</v>
      </c>
    </row>
    <row r="41" spans="1:3">
      <c r="A41" s="54" t="s">
        <v>320</v>
      </c>
      <c r="B41" s="54" t="s">
        <v>321</v>
      </c>
      <c r="C41" t="s">
        <v>322</v>
      </c>
    </row>
    <row r="42" spans="1:3">
      <c r="A42" s="54" t="s">
        <v>323</v>
      </c>
      <c r="B42" s="54" t="s">
        <v>324</v>
      </c>
      <c r="C42" t="s">
        <v>190</v>
      </c>
    </row>
    <row r="43" spans="1:3">
      <c r="A43" s="54" t="s">
        <v>333</v>
      </c>
      <c r="B43" s="54" t="s">
        <v>334</v>
      </c>
      <c r="C43" t="s">
        <v>66</v>
      </c>
    </row>
    <row r="44" spans="1:3">
      <c r="A44" s="54" t="s">
        <v>288</v>
      </c>
      <c r="B44" s="54" t="s">
        <v>89</v>
      </c>
      <c r="C44" t="s">
        <v>190</v>
      </c>
    </row>
    <row r="45" spans="1:3">
      <c r="A45" s="54" t="s">
        <v>331</v>
      </c>
      <c r="B45" s="54" t="s">
        <v>332</v>
      </c>
      <c r="C45" t="s">
        <v>63</v>
      </c>
    </row>
    <row r="46" spans="1:3">
      <c r="A46" s="54" t="s">
        <v>410</v>
      </c>
      <c r="B46" s="54" t="s">
        <v>411</v>
      </c>
      <c r="C46" t="s">
        <v>287</v>
      </c>
    </row>
    <row r="47" spans="1:3">
      <c r="A47" s="54" t="s">
        <v>270</v>
      </c>
      <c r="B47" s="54" t="s">
        <v>271</v>
      </c>
      <c r="C47" t="s">
        <v>174</v>
      </c>
    </row>
    <row r="48" spans="1:3">
      <c r="A48" s="54" t="s">
        <v>328</v>
      </c>
      <c r="B48" s="54" t="s">
        <v>329</v>
      </c>
      <c r="C48" t="s">
        <v>539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78"/>
  <sheetViews>
    <sheetView workbookViewId="0">
      <selection activeCell="A1" sqref="A1"/>
    </sheetView>
  </sheetViews>
  <sheetFormatPr baseColWidth="8" defaultRowHeight="15"/>
  <sheetData>
    <row r="1" spans="1:13">
      <c r="A1" s="54" t="s"/>
      <c r="B1" s="54" t="s">
        <v>105</v>
      </c>
      <c r="C1" s="54" t="n"/>
      <c r="D1" s="54" t="n"/>
      <c r="E1" s="54" t="n"/>
      <c r="F1" s="54" t="n"/>
      <c r="G1" s="54" t="n"/>
      <c r="H1" s="54" t="n"/>
      <c r="I1" s="54" t="n"/>
      <c r="J1" s="54" t="s">
        <v>113</v>
      </c>
      <c r="K1" s="54" t="n"/>
      <c r="L1" s="54" t="n"/>
      <c r="M1" s="54" t="n"/>
    </row>
    <row r="2" spans="1:13">
      <c r="A2" s="54" t="s"/>
      <c r="B2" s="54" t="s">
        <v>104</v>
      </c>
      <c r="C2" s="54" t="n"/>
      <c r="D2" s="54" t="s">
        <v>111</v>
      </c>
      <c r="E2" s="54" t="n"/>
      <c r="F2" s="54" t="s">
        <v>112</v>
      </c>
      <c r="G2" s="54" t="n"/>
      <c r="H2" s="54" t="s">
        <v>114</v>
      </c>
      <c r="I2" s="54" t="n"/>
      <c r="J2" s="54" t="s">
        <v>112</v>
      </c>
      <c r="K2" s="54" t="n"/>
      <c r="L2" s="54" t="s">
        <v>114</v>
      </c>
      <c r="M2" s="54" t="n"/>
    </row>
    <row r="3" spans="1:13">
      <c r="A3" s="54" t="s"/>
      <c r="B3" s="54" t="s">
        <v>117</v>
      </c>
      <c r="C3" s="54" t="s">
        <v>118</v>
      </c>
      <c r="D3" s="54" t="s">
        <v>117</v>
      </c>
      <c r="E3" s="54" t="s">
        <v>118</v>
      </c>
      <c r="F3" s="54" t="s">
        <v>117</v>
      </c>
      <c r="G3" s="54" t="s">
        <v>118</v>
      </c>
      <c r="H3" s="54" t="s">
        <v>117</v>
      </c>
      <c r="I3" s="54" t="s">
        <v>118</v>
      </c>
      <c r="J3" s="54" t="s">
        <v>117</v>
      </c>
      <c r="K3" s="54" t="s">
        <v>118</v>
      </c>
      <c r="L3" s="54" t="s">
        <v>117</v>
      </c>
      <c r="M3" s="54" t="s">
        <v>118</v>
      </c>
    </row>
    <row r="4" spans="1:13">
      <c r="A4" s="54" t="s">
        <v>119</v>
      </c>
    </row>
    <row r="5" spans="1:13">
      <c r="A5" s="54" t="s">
        <v>120</v>
      </c>
      <c r="B5" t="s">
        <v>112</v>
      </c>
      <c r="C5" t="b">
        <v>1</v>
      </c>
      <c r="D5" t="s"/>
      <c r="E5" t="s"/>
      <c r="F5" t="s">
        <v>112</v>
      </c>
      <c r="G5" t="b">
        <v>1</v>
      </c>
      <c r="H5" t="s"/>
      <c r="I5" t="s"/>
      <c r="J5" t="s">
        <v>112</v>
      </c>
      <c r="K5" t="b">
        <v>1</v>
      </c>
      <c r="L5" t="s"/>
      <c r="M5" t="s"/>
    </row>
    <row r="6" spans="1:13">
      <c r="A6" s="54" t="s">
        <v>121</v>
      </c>
      <c r="B6" t="s">
        <v>112</v>
      </c>
      <c r="C6" t="b">
        <v>1</v>
      </c>
      <c r="D6" t="s"/>
      <c r="E6" t="s"/>
      <c r="F6" t="s">
        <v>112</v>
      </c>
      <c r="G6" t="b">
        <v>1</v>
      </c>
      <c r="H6" t="s"/>
      <c r="I6" t="s"/>
      <c r="J6" t="s">
        <v>112</v>
      </c>
      <c r="K6" t="b">
        <v>1</v>
      </c>
      <c r="L6" t="s"/>
      <c r="M6" t="s"/>
    </row>
    <row r="7" spans="1:13">
      <c r="A7" s="54" t="s">
        <v>122</v>
      </c>
      <c r="B7" t="s">
        <v>112</v>
      </c>
      <c r="C7" t="b">
        <v>1</v>
      </c>
      <c r="D7" t="s"/>
      <c r="E7" t="s"/>
      <c r="F7" t="s">
        <v>112</v>
      </c>
      <c r="G7" t="b">
        <v>1</v>
      </c>
      <c r="H7" t="s"/>
      <c r="I7" t="s"/>
      <c r="J7" t="s">
        <v>112</v>
      </c>
      <c r="K7" t="b">
        <v>1</v>
      </c>
      <c r="L7" t="s"/>
      <c r="M7" t="s"/>
    </row>
    <row r="8" spans="1:13">
      <c r="A8" s="54" t="s">
        <v>123</v>
      </c>
      <c r="B8" t="s">
        <v>112</v>
      </c>
      <c r="C8" t="b">
        <v>1</v>
      </c>
      <c r="D8" t="s"/>
      <c r="E8" t="s"/>
      <c r="F8" t="s">
        <v>112</v>
      </c>
      <c r="G8" t="b">
        <v>1</v>
      </c>
      <c r="H8" t="s"/>
      <c r="I8" t="s"/>
      <c r="J8" t="s">
        <v>112</v>
      </c>
      <c r="K8" t="b">
        <v>1</v>
      </c>
      <c r="L8" t="s"/>
      <c r="M8" t="s"/>
    </row>
    <row r="9" spans="1:13">
      <c r="A9" s="54" t="s">
        <v>124</v>
      </c>
      <c r="B9" t="s">
        <v>112</v>
      </c>
      <c r="C9" t="b">
        <v>1</v>
      </c>
      <c r="D9" t="s"/>
      <c r="E9" t="s"/>
      <c r="F9" t="s">
        <v>112</v>
      </c>
      <c r="G9" t="b">
        <v>1</v>
      </c>
      <c r="H9" t="s"/>
      <c r="I9" t="s"/>
      <c r="J9" t="s">
        <v>112</v>
      </c>
      <c r="K9" t="b">
        <v>1</v>
      </c>
      <c r="L9" t="s"/>
      <c r="M9" t="s"/>
    </row>
    <row r="10" spans="1:13">
      <c r="A10" s="54" t="s">
        <v>125</v>
      </c>
      <c r="B10" t="s">
        <v>112</v>
      </c>
      <c r="C10" t="b">
        <v>1</v>
      </c>
      <c r="D10" t="s">
        <v>114</v>
      </c>
      <c r="E10" t="b">
        <v>0</v>
      </c>
      <c r="F10" t="s">
        <v>112</v>
      </c>
      <c r="G10" t="b">
        <v>1</v>
      </c>
      <c r="H10" t="s">
        <v>114</v>
      </c>
      <c r="I10" t="b">
        <v>0</v>
      </c>
      <c r="J10" t="s">
        <v>112</v>
      </c>
      <c r="K10" t="b">
        <v>1</v>
      </c>
      <c r="L10" t="s">
        <v>114</v>
      </c>
      <c r="M10" t="b">
        <v>0</v>
      </c>
    </row>
    <row r="11" spans="1:13">
      <c r="A11" s="54" t="s">
        <v>126</v>
      </c>
      <c r="B11" t="s">
        <v>112</v>
      </c>
      <c r="C11" t="b">
        <v>1</v>
      </c>
      <c r="D11" t="s"/>
      <c r="E11" t="s"/>
      <c r="F11" t="s">
        <v>112</v>
      </c>
      <c r="G11" t="b">
        <v>1</v>
      </c>
      <c r="H11" t="s"/>
      <c r="I11" t="s"/>
      <c r="J11" t="s">
        <v>112</v>
      </c>
      <c r="K11" t="b">
        <v>1</v>
      </c>
      <c r="L11" t="s"/>
      <c r="M11" t="s"/>
    </row>
    <row r="14" spans="1:13">
      <c r="A14" s="54" t="s"/>
      <c r="B14" s="54" t="s">
        <v>112</v>
      </c>
      <c r="C14" s="54" t="n"/>
      <c r="D14" s="54" t="n"/>
      <c r="E14" s="54" t="n"/>
      <c r="F14" s="54" t="s">
        <v>114</v>
      </c>
      <c r="G14" s="54" t="n"/>
      <c r="H14" s="54" t="n"/>
      <c r="I14" s="54" t="n"/>
    </row>
    <row r="15" spans="1:13">
      <c r="A15" s="54" t="s"/>
      <c r="B15" s="54" t="s">
        <v>624</v>
      </c>
      <c r="C15" s="54" t="s">
        <v>625</v>
      </c>
      <c r="D15" s="54" t="s">
        <v>626</v>
      </c>
      <c r="E15" s="54" t="s">
        <v>627</v>
      </c>
      <c r="F15" s="54" t="s">
        <v>624</v>
      </c>
      <c r="G15" s="54" t="s">
        <v>625</v>
      </c>
      <c r="H15" s="54" t="s">
        <v>626</v>
      </c>
      <c r="I15" s="54" t="s">
        <v>627</v>
      </c>
    </row>
    <row r="16" spans="1:13">
      <c r="A16" s="54" t="s">
        <v>119</v>
      </c>
    </row>
    <row r="17" spans="1:13">
      <c r="A17" s="54" t="s">
        <v>120</v>
      </c>
      <c r="B17" t="s">
        <v>628</v>
      </c>
      <c r="C17" t="n">
        <v>9</v>
      </c>
      <c r="D17" t="n">
        <v>12.22096983585998</v>
      </c>
      <c r="E17" t="b">
        <v>1</v>
      </c>
      <c r="F17" t="s"/>
      <c r="G17" t="s"/>
      <c r="H17" t="s"/>
      <c r="I17" t="s"/>
    </row>
    <row r="18" spans="1:13">
      <c r="A18" s="54" t="s">
        <v>121</v>
      </c>
      <c r="B18" t="s">
        <v>629</v>
      </c>
      <c r="C18" t="n">
        <v>2</v>
      </c>
      <c r="D18" t="n">
        <v>24.27315460339556</v>
      </c>
      <c r="E18" t="b">
        <v>1</v>
      </c>
      <c r="F18" t="s"/>
      <c r="G18" t="s"/>
      <c r="H18" t="s"/>
      <c r="I18" t="s"/>
    </row>
    <row r="19" spans="1:13">
      <c r="A19" s="54" t="s">
        <v>122</v>
      </c>
      <c r="B19" t="s">
        <v>630</v>
      </c>
      <c r="C19" t="n">
        <v>4</v>
      </c>
      <c r="D19" t="n">
        <v>0.02786206778271829</v>
      </c>
      <c r="E19" t="b">
        <v>1</v>
      </c>
      <c r="F19" t="s"/>
      <c r="G19" t="s"/>
      <c r="H19" t="s"/>
      <c r="I19" t="s"/>
    </row>
    <row r="20" spans="1:13">
      <c r="A20" s="54" t="s">
        <v>123</v>
      </c>
      <c r="B20" t="s">
        <v>631</v>
      </c>
      <c r="C20" t="n">
        <v>1</v>
      </c>
      <c r="D20" t="n">
        <v>16.05431145309553</v>
      </c>
      <c r="E20" t="b">
        <v>1</v>
      </c>
      <c r="F20" t="s"/>
      <c r="G20" t="s"/>
      <c r="H20" t="s"/>
      <c r="I20" t="s"/>
    </row>
    <row r="21" spans="1:13">
      <c r="A21" s="54" t="s">
        <v>124</v>
      </c>
      <c r="B21" t="s">
        <v>632</v>
      </c>
      <c r="C21" t="n">
        <v>2</v>
      </c>
      <c r="D21" t="n">
        <v>0.56117236461759</v>
      </c>
      <c r="E21" t="b">
        <v>1</v>
      </c>
      <c r="F21" t="s"/>
      <c r="G21" t="s"/>
      <c r="H21" t="s"/>
      <c r="I21" t="s"/>
    </row>
    <row r="22" spans="1:13">
      <c r="A22" s="54" t="s">
        <v>125</v>
      </c>
      <c r="B22" t="s">
        <v>633</v>
      </c>
      <c r="C22" t="n">
        <v>5</v>
      </c>
      <c r="D22" t="n">
        <v>0.03347880783773931</v>
      </c>
      <c r="E22" t="b">
        <v>1</v>
      </c>
      <c r="F22" t="s">
        <v>633</v>
      </c>
      <c r="G22" t="n">
        <v>5</v>
      </c>
      <c r="H22" t="n">
        <v>49.23203177812712</v>
      </c>
      <c r="I22" t="b">
        <v>0</v>
      </c>
    </row>
    <row r="23" spans="1:13">
      <c r="A23" s="54" t="s">
        <v>126</v>
      </c>
      <c r="B23" t="s">
        <v>634</v>
      </c>
      <c r="C23" t="n">
        <v>2</v>
      </c>
      <c r="D23" t="n">
        <v>-0.995835646862854</v>
      </c>
      <c r="E23" t="b">
        <v>1</v>
      </c>
      <c r="F23" t="s"/>
      <c r="G23" t="s"/>
      <c r="H23" t="s"/>
      <c r="I23" t="s"/>
    </row>
    <row r="26" spans="1:13">
      <c r="B26" s="54" t="s"/>
      <c r="C26" s="54" t="s">
        <v>112</v>
      </c>
      <c r="D26" s="54" t="n"/>
      <c r="E26" s="54" t="s">
        <v>114</v>
      </c>
      <c r="F26" s="54" t="n"/>
    </row>
    <row r="27" spans="1:13">
      <c r="B27" s="54" t="s"/>
      <c r="C27" s="54" t="s">
        <v>112</v>
      </c>
      <c r="D27" s="54" t="n"/>
      <c r="E27" s="54" t="s">
        <v>112</v>
      </c>
      <c r="F27" s="54" t="n"/>
    </row>
    <row r="28" spans="1:13">
      <c r="B28" s="54" t="s"/>
      <c r="C28" s="54" t="s">
        <v>626</v>
      </c>
      <c r="D28" s="54" t="s">
        <v>635</v>
      </c>
      <c r="E28" s="54" t="s">
        <v>626</v>
      </c>
      <c r="F28" s="54" t="s">
        <v>635</v>
      </c>
    </row>
    <row r="29" spans="1:13">
      <c r="A29" s="54" t="s">
        <v>119</v>
      </c>
      <c r="B29" s="54" t="s">
        <v>129</v>
      </c>
    </row>
    <row r="30" spans="1:13">
      <c r="A30" s="54" t="s">
        <v>120</v>
      </c>
      <c r="B30" s="54" t="s">
        <v>511</v>
      </c>
      <c r="C30" t="n">
        <v>12.16673114094666</v>
      </c>
      <c r="D30" t="b">
        <v>1</v>
      </c>
      <c r="E30" t="s"/>
      <c r="F30" t="s"/>
    </row>
    <row r="31" spans="1:13">
      <c r="A31" s="54" t="n"/>
      <c r="B31" s="54" t="s">
        <v>512</v>
      </c>
      <c r="C31" t="n">
        <v>0.8684064408661855</v>
      </c>
      <c r="D31" t="s"/>
      <c r="E31" t="s"/>
      <c r="F31" t="s"/>
    </row>
    <row r="32" spans="1:13">
      <c r="A32" s="54" t="n"/>
      <c r="B32" s="54" t="s">
        <v>513</v>
      </c>
      <c r="C32" t="n">
        <v>12.27520853077329</v>
      </c>
      <c r="D32" t="b">
        <v>1</v>
      </c>
      <c r="E32" t="s"/>
      <c r="F32" t="s"/>
    </row>
    <row r="33" spans="1:13">
      <c r="A33" s="54" t="n"/>
      <c r="B33" s="54" t="s">
        <v>518</v>
      </c>
      <c r="C33" t="n">
        <v>0.2635763041339246</v>
      </c>
      <c r="D33" t="s"/>
      <c r="E33" t="s"/>
      <c r="F33" t="s"/>
    </row>
    <row r="34" spans="1:13">
      <c r="A34" s="54" t="s">
        <v>121</v>
      </c>
      <c r="B34" s="54" t="s">
        <v>524</v>
      </c>
      <c r="C34" t="n">
        <v>24.27315460339556</v>
      </c>
      <c r="D34" t="b">
        <v>1</v>
      </c>
      <c r="E34" t="s"/>
      <c r="F34" t="s"/>
    </row>
    <row r="35" spans="1:13">
      <c r="A35" s="54" t="s">
        <v>122</v>
      </c>
      <c r="B35" s="54" t="s">
        <v>170</v>
      </c>
      <c r="C35" t="s">
        <v>636</v>
      </c>
      <c r="D35" t="s"/>
      <c r="E35" t="s"/>
      <c r="F35" t="s"/>
    </row>
    <row r="36" spans="1:13">
      <c r="A36" s="54" t="n"/>
      <c r="B36" s="54" t="s">
        <v>536</v>
      </c>
      <c r="C36" t="n">
        <v>0.02786206778271829</v>
      </c>
      <c r="D36" t="b">
        <v>1</v>
      </c>
      <c r="E36" t="s"/>
      <c r="F36" t="s"/>
    </row>
    <row r="37" spans="1:13">
      <c r="A37" s="54" t="s">
        <v>123</v>
      </c>
      <c r="B37" s="54" t="s">
        <v>524</v>
      </c>
      <c r="C37" t="n">
        <v>16.05431145309553</v>
      </c>
      <c r="D37" t="b">
        <v>1</v>
      </c>
      <c r="E37" t="s"/>
      <c r="F37" t="s"/>
    </row>
    <row r="38" spans="1:13">
      <c r="A38" s="54" t="s">
        <v>124</v>
      </c>
      <c r="B38" s="54" t="s">
        <v>514</v>
      </c>
      <c r="C38" t="n">
        <v>0.56117236461759</v>
      </c>
      <c r="D38" t="b">
        <v>1</v>
      </c>
      <c r="E38" t="s"/>
      <c r="F38" t="s"/>
    </row>
    <row r="39" spans="1:13">
      <c r="A39" s="54" t="s">
        <v>125</v>
      </c>
      <c r="B39" s="54" t="s">
        <v>524</v>
      </c>
      <c r="C39" t="n">
        <v>0.03347880783773931</v>
      </c>
      <c r="D39" t="b">
        <v>1</v>
      </c>
      <c r="E39" t="n">
        <v>49.23203177812712</v>
      </c>
      <c r="F39" t="b">
        <v>0</v>
      </c>
    </row>
    <row r="40" spans="1:13">
      <c r="A40" s="54" t="s">
        <v>126</v>
      </c>
      <c r="B40" s="54" t="s">
        <v>516</v>
      </c>
      <c r="C40" t="n">
        <v>0.9922265408106608</v>
      </c>
      <c r="D40" t="b">
        <v>1</v>
      </c>
      <c r="E40" t="s"/>
      <c r="F40" t="s"/>
    </row>
    <row r="41" spans="1:13">
      <c r="A41" s="54" t="n"/>
      <c r="B41" s="54" t="s">
        <v>517</v>
      </c>
      <c r="C41" t="n">
        <v>0.9994447529150472</v>
      </c>
      <c r="D41" t="b">
        <v>1</v>
      </c>
      <c r="E41" t="s"/>
      <c r="F41" t="s"/>
    </row>
    <row r="44" spans="1:13">
      <c r="A44" s="54" t="s"/>
      <c r="B44" s="54" t="s">
        <v>105</v>
      </c>
      <c r="C44" s="54" t="n"/>
      <c r="D44" s="54" t="n"/>
      <c r="E44" s="54" t="n"/>
      <c r="F44" s="54" t="s">
        <v>113</v>
      </c>
      <c r="G44" s="54" t="n"/>
    </row>
    <row r="45" spans="1:13">
      <c r="A45" s="54" t="s"/>
      <c r="B45" s="54" t="s">
        <v>104</v>
      </c>
      <c r="C45" s="54" t="s">
        <v>111</v>
      </c>
      <c r="D45" s="54" t="s">
        <v>112</v>
      </c>
      <c r="E45" s="54" t="s">
        <v>114</v>
      </c>
      <c r="F45" s="54" t="s">
        <v>112</v>
      </c>
      <c r="G45" s="54" t="s">
        <v>114</v>
      </c>
    </row>
    <row r="46" spans="1:13">
      <c r="A46" s="54" t="s">
        <v>129</v>
      </c>
    </row>
    <row r="47" spans="1:13">
      <c r="A47" s="54" t="s">
        <v>637</v>
      </c>
      <c r="B47" t="s">
        <v>112</v>
      </c>
      <c r="C47" t="s"/>
      <c r="D47" t="s">
        <v>112</v>
      </c>
      <c r="E47" t="s"/>
      <c r="F47" t="s">
        <v>112</v>
      </c>
      <c r="G47" t="s"/>
    </row>
    <row r="48" spans="1:13">
      <c r="A48" s="54" t="s">
        <v>547</v>
      </c>
      <c r="B48" t="s">
        <v>112</v>
      </c>
      <c r="C48" t="s"/>
      <c r="D48" t="s">
        <v>112</v>
      </c>
      <c r="E48" t="s"/>
      <c r="F48" t="s">
        <v>112</v>
      </c>
      <c r="G48" t="s"/>
    </row>
    <row r="49" spans="1:13">
      <c r="A49" s="54" t="s">
        <v>146</v>
      </c>
      <c r="B49" t="s">
        <v>112</v>
      </c>
      <c r="C49" t="s"/>
      <c r="D49" t="s">
        <v>112</v>
      </c>
      <c r="E49" t="s"/>
      <c r="F49" t="s">
        <v>112</v>
      </c>
      <c r="G49" t="s"/>
    </row>
    <row r="50" spans="1:13">
      <c r="A50" s="54" t="s">
        <v>548</v>
      </c>
      <c r="B50" t="s">
        <v>112</v>
      </c>
      <c r="C50" t="s"/>
      <c r="D50" t="s">
        <v>112</v>
      </c>
      <c r="E50" t="s"/>
      <c r="F50" t="s">
        <v>112</v>
      </c>
      <c r="G50" t="s"/>
    </row>
    <row r="51" spans="1:13">
      <c r="A51" s="54" t="s">
        <v>549</v>
      </c>
      <c r="B51" t="s">
        <v>112</v>
      </c>
      <c r="C51" t="s"/>
      <c r="D51" t="s">
        <v>112</v>
      </c>
      <c r="E51" t="s"/>
      <c r="F51" t="s">
        <v>112</v>
      </c>
      <c r="G51" t="s"/>
    </row>
    <row r="52" spans="1:13">
      <c r="A52" s="54" t="s">
        <v>638</v>
      </c>
      <c r="B52" t="s">
        <v>112</v>
      </c>
      <c r="C52" t="s"/>
      <c r="D52" t="s">
        <v>112</v>
      </c>
      <c r="E52" t="s"/>
      <c r="F52" t="s">
        <v>112</v>
      </c>
      <c r="G52" t="s"/>
    </row>
    <row r="53" spans="1:13">
      <c r="A53" s="54" t="s">
        <v>170</v>
      </c>
      <c r="B53" t="s">
        <v>112</v>
      </c>
      <c r="C53" t="s"/>
      <c r="D53" t="s">
        <v>112</v>
      </c>
      <c r="E53" t="s"/>
      <c r="F53" t="s">
        <v>112</v>
      </c>
      <c r="G53" t="s"/>
    </row>
    <row r="54" spans="1:13">
      <c r="A54" s="54" t="s">
        <v>639</v>
      </c>
      <c r="B54" t="s">
        <v>112</v>
      </c>
      <c r="C54" t="s"/>
      <c r="D54" t="s">
        <v>112</v>
      </c>
      <c r="E54" t="s"/>
      <c r="F54" t="s">
        <v>112</v>
      </c>
      <c r="G54" t="s"/>
    </row>
    <row r="55" spans="1:13">
      <c r="A55" s="54" t="s">
        <v>178</v>
      </c>
      <c r="B55" t="s">
        <v>112</v>
      </c>
      <c r="C55" t="s"/>
      <c r="D55" t="s">
        <v>112</v>
      </c>
      <c r="E55" t="s"/>
      <c r="F55" t="s">
        <v>112</v>
      </c>
      <c r="G55" t="s"/>
    </row>
    <row r="56" spans="1:13">
      <c r="A56" s="54" t="s">
        <v>181</v>
      </c>
      <c r="B56" t="s">
        <v>112</v>
      </c>
      <c r="C56" t="s"/>
      <c r="D56" t="s">
        <v>112</v>
      </c>
      <c r="E56" t="s"/>
      <c r="F56" t="s">
        <v>112</v>
      </c>
      <c r="G56" t="s"/>
    </row>
    <row r="57" spans="1:13">
      <c r="A57" s="54" t="s">
        <v>640</v>
      </c>
      <c r="B57" t="s">
        <v>112</v>
      </c>
      <c r="C57" t="s"/>
      <c r="D57" t="s">
        <v>112</v>
      </c>
      <c r="E57" t="s"/>
      <c r="F57" t="s">
        <v>112</v>
      </c>
      <c r="G57" t="s"/>
    </row>
    <row r="58" spans="1:13">
      <c r="A58" s="54" t="s">
        <v>192</v>
      </c>
      <c r="B58" t="s">
        <v>112</v>
      </c>
      <c r="C58" t="s"/>
      <c r="D58" t="s">
        <v>112</v>
      </c>
      <c r="E58" t="s"/>
      <c r="F58" t="s">
        <v>112</v>
      </c>
      <c r="G58" t="s"/>
    </row>
    <row r="59" spans="1:13">
      <c r="A59" s="54" t="s">
        <v>556</v>
      </c>
      <c r="B59" t="s">
        <v>112</v>
      </c>
      <c r="C59" t="s"/>
      <c r="D59" t="s">
        <v>112</v>
      </c>
      <c r="E59" t="s"/>
      <c r="F59" t="s">
        <v>112</v>
      </c>
      <c r="G59" t="s"/>
    </row>
    <row r="60" spans="1:13">
      <c r="A60" s="54" t="s">
        <v>641</v>
      </c>
      <c r="B60" t="s">
        <v>112</v>
      </c>
      <c r="C60" t="s"/>
      <c r="D60" t="s">
        <v>112</v>
      </c>
      <c r="E60" t="s"/>
      <c r="F60" t="s">
        <v>112</v>
      </c>
      <c r="G60" t="s"/>
    </row>
    <row r="61" spans="1:13">
      <c r="A61" s="54" t="s">
        <v>560</v>
      </c>
      <c r="B61" t="s">
        <v>112</v>
      </c>
      <c r="C61" t="s">
        <v>114</v>
      </c>
      <c r="D61" t="s">
        <v>112</v>
      </c>
      <c r="E61" t="s">
        <v>114</v>
      </c>
      <c r="F61" t="s">
        <v>112</v>
      </c>
      <c r="G61" t="s">
        <v>114</v>
      </c>
    </row>
    <row r="62" spans="1:13">
      <c r="A62" s="54" t="s">
        <v>565</v>
      </c>
      <c r="B62" t="s">
        <v>112</v>
      </c>
      <c r="C62" t="s">
        <v>114</v>
      </c>
      <c r="D62" t="s">
        <v>112</v>
      </c>
      <c r="E62" t="s">
        <v>114</v>
      </c>
      <c r="F62" t="s">
        <v>112</v>
      </c>
      <c r="G62" t="s">
        <v>114</v>
      </c>
    </row>
    <row r="63" spans="1:13">
      <c r="A63" s="54" t="s">
        <v>573</v>
      </c>
      <c r="B63" t="s">
        <v>112</v>
      </c>
      <c r="C63" t="s">
        <v>114</v>
      </c>
      <c r="D63" t="s">
        <v>112</v>
      </c>
      <c r="E63" t="s">
        <v>114</v>
      </c>
      <c r="F63" t="s">
        <v>112</v>
      </c>
      <c r="G63" t="s">
        <v>114</v>
      </c>
    </row>
    <row r="64" spans="1:13">
      <c r="A64" s="54" t="s">
        <v>271</v>
      </c>
      <c r="B64" t="s">
        <v>112</v>
      </c>
      <c r="C64" t="s">
        <v>114</v>
      </c>
      <c r="D64" t="s">
        <v>112</v>
      </c>
      <c r="E64" t="s">
        <v>114</v>
      </c>
      <c r="F64" t="s">
        <v>112</v>
      </c>
      <c r="G64" t="s">
        <v>114</v>
      </c>
    </row>
    <row r="65" spans="1:13">
      <c r="A65" s="54" t="s">
        <v>276</v>
      </c>
      <c r="B65" t="s">
        <v>112</v>
      </c>
      <c r="C65" t="s"/>
      <c r="D65" t="s">
        <v>112</v>
      </c>
      <c r="E65" t="s"/>
      <c r="F65" t="s">
        <v>112</v>
      </c>
      <c r="G65" t="s"/>
    </row>
    <row r="66" spans="1:13">
      <c r="A66" s="54" t="s">
        <v>294</v>
      </c>
      <c r="B66" t="s">
        <v>112</v>
      </c>
      <c r="C66" t="s"/>
      <c r="D66" t="s">
        <v>112</v>
      </c>
      <c r="E66" t="s"/>
      <c r="F66" t="s">
        <v>112</v>
      </c>
      <c r="G66" t="s"/>
    </row>
    <row r="67" spans="1:13">
      <c r="A67" s="54" t="s">
        <v>297</v>
      </c>
      <c r="B67" t="s">
        <v>112</v>
      </c>
      <c r="C67" t="s"/>
      <c r="D67" t="s">
        <v>112</v>
      </c>
      <c r="E67" t="s"/>
      <c r="F67" t="s">
        <v>112</v>
      </c>
      <c r="G67" t="s"/>
    </row>
    <row r="68" spans="1:13">
      <c r="A68" s="54" t="s">
        <v>312</v>
      </c>
      <c r="B68" t="s">
        <v>112</v>
      </c>
      <c r="C68" t="s"/>
      <c r="D68" t="s">
        <v>112</v>
      </c>
      <c r="E68" t="s"/>
      <c r="F68" t="s">
        <v>112</v>
      </c>
      <c r="G68" t="s"/>
    </row>
    <row r="69" spans="1:13">
      <c r="A69" s="54" t="s">
        <v>126</v>
      </c>
      <c r="B69" t="s">
        <v>112</v>
      </c>
      <c r="C69" t="s"/>
      <c r="D69" t="s">
        <v>112</v>
      </c>
      <c r="E69" t="s"/>
      <c r="F69" t="s">
        <v>112</v>
      </c>
      <c r="G69" t="s"/>
    </row>
    <row r="70" spans="1:13">
      <c r="A70" s="54" t="s">
        <v>329</v>
      </c>
      <c r="B70" t="s">
        <v>112</v>
      </c>
      <c r="C70" t="s">
        <v>114</v>
      </c>
      <c r="D70" t="s">
        <v>112</v>
      </c>
      <c r="E70" t="s">
        <v>114</v>
      </c>
      <c r="F70" t="s">
        <v>112</v>
      </c>
      <c r="G70" t="s">
        <v>114</v>
      </c>
    </row>
    <row r="71" spans="1:13">
      <c r="A71" s="54" t="s">
        <v>332</v>
      </c>
      <c r="B71" t="s">
        <v>112</v>
      </c>
      <c r="C71" t="s"/>
      <c r="D71" t="s">
        <v>112</v>
      </c>
      <c r="E71" t="s"/>
      <c r="F71" t="s">
        <v>112</v>
      </c>
      <c r="G71" t="s"/>
    </row>
    <row r="74" spans="1:13">
      <c r="A74" s="54" t="s">
        <v>101</v>
      </c>
      <c r="B74" s="54" t="s">
        <v>642</v>
      </c>
    </row>
    <row r="75" spans="1:13">
      <c r="A75" s="54" t="s">
        <v>104</v>
      </c>
      <c r="B75" t="s">
        <v>643</v>
      </c>
    </row>
    <row r="76" spans="1:13">
      <c r="A76" s="54" t="s">
        <v>111</v>
      </c>
      <c r="B76" t="s">
        <v>644</v>
      </c>
    </row>
    <row r="77" spans="1:13">
      <c r="A77" s="54" t="s">
        <v>112</v>
      </c>
      <c r="B77" t="s">
        <v>643</v>
      </c>
    </row>
    <row r="78" spans="1:13">
      <c r="A78" s="54" t="s">
        <v>114</v>
      </c>
      <c r="B78" t="s">
        <v>644</v>
      </c>
    </row>
  </sheetData>
  <mergeCells count="19">
    <mergeCell ref="B1:I1"/>
    <mergeCell ref="J1:M1"/>
    <mergeCell ref="B2:C2"/>
    <mergeCell ref="D2:E2"/>
    <mergeCell ref="F2:G2"/>
    <mergeCell ref="H2:I2"/>
    <mergeCell ref="J2:K2"/>
    <mergeCell ref="L2:M2"/>
    <mergeCell ref="B14:E14"/>
    <mergeCell ref="F14:I14"/>
    <mergeCell ref="C26:D26"/>
    <mergeCell ref="E26:F26"/>
    <mergeCell ref="C27:D27"/>
    <mergeCell ref="E27:F27"/>
    <mergeCell ref="A30:A33"/>
    <mergeCell ref="A35:A36"/>
    <mergeCell ref="A40:A41"/>
    <mergeCell ref="B44:E44"/>
    <mergeCell ref="F44:G44"/>
  </mergeCells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6274"/>
  <sheetViews>
    <sheetView workbookViewId="0">
      <selection activeCell="A1" sqref="A1"/>
    </sheetView>
  </sheetViews>
  <sheetFormatPr baseColWidth="8" defaultRowHeight="15"/>
  <sheetData>
    <row r="1" spans="1:16">
      <c r="A1" s="54" t="s">
        <v>51</v>
      </c>
      <c r="B1" s="54" t="s">
        <v>52</v>
      </c>
      <c r="F1" s="54" t="s">
        <v>645</v>
      </c>
      <c r="J1" s="54" t="s">
        <v>646</v>
      </c>
      <c r="K1" s="54" t="s">
        <v>647</v>
      </c>
      <c r="L1" s="54" t="s">
        <v>648</v>
      </c>
      <c r="M1" s="54" t="s">
        <v>649</v>
      </c>
      <c r="N1" s="54" t="s">
        <v>650</v>
      </c>
      <c r="O1" s="54" t="s">
        <v>651</v>
      </c>
      <c r="P1" s="54" t="s">
        <v>652</v>
      </c>
    </row>
    <row r="2" spans="1:16">
      <c r="A2" s="54" t="s">
        <v>1</v>
      </c>
      <c r="B2" t="s">
        <v>53</v>
      </c>
      <c r="E2" s="54" t="s">
        <v>653</v>
      </c>
      <c r="F2" t="s">
        <v>654</v>
      </c>
      <c r="I2" s="54" t="n">
        <v>0</v>
      </c>
      <c r="J2" t="s"/>
      <c r="K2" t="s">
        <v>655</v>
      </c>
      <c r="L2" t="s"/>
      <c r="M2" t="s"/>
      <c r="N2" t="s"/>
      <c r="O2" t="s"/>
      <c r="P2" t="s"/>
    </row>
    <row r="3" spans="1:16">
      <c r="A3" s="54" t="s">
        <v>54</v>
      </c>
      <c r="B3" t="s">
        <v>55</v>
      </c>
      <c r="E3" s="54" t="s">
        <v>656</v>
      </c>
      <c r="F3" t="s">
        <v>657</v>
      </c>
      <c r="I3" s="54" t="n">
        <v>1</v>
      </c>
      <c r="J3" t="s"/>
      <c r="K3" t="s">
        <v>658</v>
      </c>
      <c r="L3" t="s"/>
      <c r="M3" t="s"/>
      <c r="N3" t="s"/>
      <c r="O3" t="s"/>
      <c r="P3" t="s"/>
    </row>
    <row r="4" spans="1:16">
      <c r="A4" s="54" t="s">
        <v>56</v>
      </c>
      <c r="B4" t="s">
        <v>57</v>
      </c>
      <c r="E4" s="54" t="s">
        <v>659</v>
      </c>
      <c r="F4" t="s">
        <v>660</v>
      </c>
      <c r="I4" s="54" t="n">
        <v>2</v>
      </c>
      <c r="J4" t="s"/>
      <c r="K4" t="s">
        <v>661</v>
      </c>
      <c r="L4" t="s"/>
      <c r="M4" t="s"/>
      <c r="N4" t="s"/>
      <c r="O4" t="s"/>
      <c r="P4" t="s"/>
    </row>
    <row r="5" spans="1:16">
      <c r="A5" s="54" t="s">
        <v>58</v>
      </c>
      <c r="B5" t="s">
        <v>59</v>
      </c>
      <c r="E5" s="54" t="s">
        <v>662</v>
      </c>
      <c r="F5" t="s">
        <v>663</v>
      </c>
      <c r="I5" s="54" t="n">
        <v>3</v>
      </c>
      <c r="J5" t="s"/>
      <c r="K5" t="s">
        <v>664</v>
      </c>
      <c r="L5" t="s"/>
      <c r="M5" t="s"/>
      <c r="N5" t="s"/>
      <c r="O5" t="s"/>
      <c r="P5" t="s"/>
    </row>
    <row r="6" spans="1:16">
      <c r="A6" s="54" t="s">
        <v>60</v>
      </c>
      <c r="B6" t="s">
        <v>61</v>
      </c>
      <c r="E6" s="54" t="s">
        <v>665</v>
      </c>
      <c r="F6" t="s">
        <v>666</v>
      </c>
      <c r="I6" s="54" t="n">
        <v>4</v>
      </c>
      <c r="J6" t="s"/>
      <c r="K6" t="s">
        <v>667</v>
      </c>
      <c r="L6" t="s"/>
      <c r="M6" t="s"/>
      <c r="N6" t="s"/>
      <c r="O6" t="s"/>
      <c r="P6" t="s"/>
    </row>
    <row r="7" spans="1:16">
      <c r="A7" s="54" t="s">
        <v>62</v>
      </c>
      <c r="B7" t="s">
        <v>63</v>
      </c>
      <c r="E7" s="54" t="s">
        <v>668</v>
      </c>
      <c r="F7" t="s">
        <v>669</v>
      </c>
      <c r="I7" s="54" t="n">
        <v>5</v>
      </c>
      <c r="J7" t="s"/>
      <c r="K7" t="s">
        <v>670</v>
      </c>
      <c r="L7" t="s"/>
      <c r="M7" t="s"/>
      <c r="N7" t="s"/>
      <c r="O7" t="s"/>
      <c r="P7" t="s"/>
    </row>
    <row r="8" spans="1:16">
      <c r="A8" s="54" t="s">
        <v>64</v>
      </c>
      <c r="B8" t="s">
        <v>63</v>
      </c>
      <c r="E8" s="54" t="s">
        <v>671</v>
      </c>
      <c r="F8" t="s">
        <v>672</v>
      </c>
      <c r="I8" s="54" t="n">
        <v>6</v>
      </c>
      <c r="J8" t="s"/>
      <c r="K8" t="s">
        <v>673</v>
      </c>
      <c r="L8" t="s"/>
      <c r="M8" t="s"/>
      <c r="N8" t="s"/>
      <c r="O8" t="s"/>
      <c r="P8" t="s"/>
    </row>
    <row r="9" spans="1:16">
      <c r="A9" s="54" t="s">
        <v>65</v>
      </c>
      <c r="B9" t="s">
        <v>66</v>
      </c>
      <c r="E9" s="54" t="s">
        <v>674</v>
      </c>
      <c r="F9" t="s">
        <v>675</v>
      </c>
      <c r="I9" s="54" t="n">
        <v>7</v>
      </c>
      <c r="J9" t="s"/>
      <c r="K9" t="s">
        <v>676</v>
      </c>
      <c r="L9" t="s"/>
      <c r="M9" t="s"/>
      <c r="N9" t="s"/>
      <c r="O9" t="s"/>
      <c r="P9" t="s"/>
    </row>
    <row r="10" spans="1:16">
      <c r="A10" s="54" t="s">
        <v>67</v>
      </c>
      <c r="B10" t="s">
        <v>68</v>
      </c>
      <c r="E10" s="54" t="s">
        <v>677</v>
      </c>
      <c r="F10" t="s">
        <v>678</v>
      </c>
      <c r="I10" s="54" t="n">
        <v>8</v>
      </c>
      <c r="J10" t="s"/>
      <c r="K10" t="s">
        <v>679</v>
      </c>
      <c r="L10" t="s"/>
      <c r="M10" t="s"/>
      <c r="N10" t="s"/>
      <c r="O10" t="s"/>
      <c r="P10" t="s"/>
    </row>
    <row r="11" spans="1:16">
      <c r="A11" s="54" t="s">
        <v>69</v>
      </c>
      <c r="B11" t="s">
        <v>63</v>
      </c>
      <c r="E11" s="54" t="s">
        <v>680</v>
      </c>
      <c r="F11" t="s">
        <v>681</v>
      </c>
      <c r="I11" s="54" t="n">
        <v>9</v>
      </c>
      <c r="J11" s="55" t="n">
        <v>4.62962962962963e-08</v>
      </c>
      <c r="K11" t="s">
        <v>682</v>
      </c>
      <c r="L11" t="s"/>
      <c r="M11" t="s"/>
      <c r="N11" t="s"/>
      <c r="O11" t="s"/>
      <c r="P11" t="s"/>
    </row>
    <row r="12" spans="1:16">
      <c r="E12" s="54" t="s">
        <v>683</v>
      </c>
      <c r="F12" t="s">
        <v>684</v>
      </c>
      <c r="I12" s="54" t="n">
        <v>10</v>
      </c>
      <c r="J12" t="s"/>
      <c r="K12" t="s">
        <v>682</v>
      </c>
      <c r="L12" t="s">
        <v>685</v>
      </c>
      <c r="M12" t="s"/>
      <c r="N12" t="s"/>
      <c r="O12" t="s"/>
      <c r="P12" t="s"/>
    </row>
    <row r="13" spans="1:16">
      <c r="E13" s="54" t="s">
        <v>686</v>
      </c>
      <c r="F13" t="s">
        <v>687</v>
      </c>
      <c r="I13" s="54" t="n">
        <v>11</v>
      </c>
      <c r="J13" t="s"/>
      <c r="K13" t="s">
        <v>682</v>
      </c>
      <c r="L13" t="s">
        <v>688</v>
      </c>
      <c r="M13" t="s"/>
      <c r="N13" t="s"/>
      <c r="O13" t="s"/>
      <c r="P13" t="s"/>
    </row>
    <row r="14" spans="1:16">
      <c r="E14" s="54" t="s">
        <v>689</v>
      </c>
      <c r="F14" t="s">
        <v>690</v>
      </c>
      <c r="I14" s="54" t="n">
        <v>12</v>
      </c>
      <c r="J14" t="s"/>
      <c r="K14" t="s">
        <v>682</v>
      </c>
      <c r="L14" t="s">
        <v>691</v>
      </c>
      <c r="M14" t="s"/>
      <c r="N14" t="s"/>
      <c r="O14" t="s"/>
      <c r="P14" t="s"/>
    </row>
    <row r="15" spans="1:16">
      <c r="E15" s="54" t="s">
        <v>692</v>
      </c>
      <c r="F15" t="s">
        <v>693</v>
      </c>
      <c r="I15" s="54" t="n">
        <v>13</v>
      </c>
      <c r="J15" t="s"/>
      <c r="K15" t="s">
        <v>682</v>
      </c>
      <c r="L15" t="s">
        <v>694</v>
      </c>
      <c r="M15" t="s"/>
      <c r="N15" t="s"/>
      <c r="O15" t="s"/>
      <c r="P15" t="s"/>
    </row>
    <row r="16" spans="1:16">
      <c r="E16" s="54" t="s">
        <v>695</v>
      </c>
      <c r="F16" t="s">
        <v>696</v>
      </c>
      <c r="I16" s="54" t="n">
        <v>14</v>
      </c>
      <c r="J16" t="s"/>
      <c r="K16" t="s">
        <v>682</v>
      </c>
      <c r="L16" t="s">
        <v>697</v>
      </c>
      <c r="M16" t="s"/>
      <c r="N16" t="s"/>
      <c r="O16" t="s"/>
      <c r="P16" t="s"/>
    </row>
    <row r="17" spans="1:16">
      <c r="E17" s="54" t="s">
        <v>698</v>
      </c>
      <c r="F17" t="s">
        <v>699</v>
      </c>
      <c r="I17" s="54" t="n">
        <v>15</v>
      </c>
      <c r="J17" t="s"/>
      <c r="K17" t="s">
        <v>682</v>
      </c>
      <c r="L17" t="s">
        <v>700</v>
      </c>
      <c r="M17" t="s"/>
      <c r="N17" t="s"/>
      <c r="O17" t="s"/>
      <c r="P17" t="s"/>
    </row>
    <row r="18" spans="1:16">
      <c r="E18" s="54" t="s">
        <v>701</v>
      </c>
      <c r="F18" t="s">
        <v>702</v>
      </c>
      <c r="I18" s="54" t="n">
        <v>16</v>
      </c>
      <c r="J18" t="s"/>
      <c r="K18" t="s">
        <v>682</v>
      </c>
      <c r="L18" t="s">
        <v>703</v>
      </c>
      <c r="M18" t="s"/>
      <c r="N18" t="s"/>
      <c r="O18" t="s"/>
      <c r="P18" t="s"/>
    </row>
    <row r="19" spans="1:16">
      <c r="E19" s="54" t="s">
        <v>704</v>
      </c>
      <c r="F19" t="s">
        <v>705</v>
      </c>
      <c r="I19" s="54" t="n">
        <v>17</v>
      </c>
      <c r="J19" t="s"/>
      <c r="K19" t="s">
        <v>682</v>
      </c>
      <c r="L19" t="s">
        <v>706</v>
      </c>
      <c r="M19" t="s"/>
      <c r="N19" t="s"/>
      <c r="O19" t="s"/>
      <c r="P19" t="s"/>
    </row>
    <row r="20" spans="1:16">
      <c r="E20" s="54" t="s">
        <v>707</v>
      </c>
      <c r="F20" t="s">
        <v>708</v>
      </c>
      <c r="I20" s="54" t="n">
        <v>18</v>
      </c>
      <c r="J20" t="s"/>
      <c r="K20" t="s">
        <v>682</v>
      </c>
      <c r="L20" t="s">
        <v>709</v>
      </c>
      <c r="M20" t="s"/>
      <c r="N20" t="s"/>
      <c r="O20" t="s"/>
      <c r="P20" t="s"/>
    </row>
    <row r="21" spans="1:16">
      <c r="E21" s="54" t="s">
        <v>710</v>
      </c>
      <c r="F21" t="s">
        <v>711</v>
      </c>
      <c r="I21" s="54" t="n">
        <v>19</v>
      </c>
      <c r="J21" t="s"/>
      <c r="K21" t="s">
        <v>682</v>
      </c>
      <c r="L21" t="s">
        <v>712</v>
      </c>
      <c r="M21" t="s"/>
      <c r="N21" t="s"/>
      <c r="O21" t="s"/>
      <c r="P21" t="s"/>
    </row>
    <row r="22" spans="1:16">
      <c r="E22" s="54" t="s">
        <v>713</v>
      </c>
      <c r="F22" t="s">
        <v>714</v>
      </c>
      <c r="I22" s="54" t="n">
        <v>20</v>
      </c>
      <c r="J22" t="s"/>
      <c r="K22" t="s">
        <v>682</v>
      </c>
      <c r="L22" t="s">
        <v>715</v>
      </c>
      <c r="M22" t="s"/>
      <c r="N22" t="s"/>
      <c r="O22" t="s"/>
      <c r="P22" t="s"/>
    </row>
    <row r="23" spans="1:16">
      <c r="E23" s="54" t="s">
        <v>716</v>
      </c>
      <c r="F23" t="s">
        <v>717</v>
      </c>
      <c r="I23" s="54" t="n">
        <v>21</v>
      </c>
      <c r="J23" t="s"/>
      <c r="K23" t="s">
        <v>682</v>
      </c>
      <c r="L23" t="s">
        <v>718</v>
      </c>
      <c r="M23" t="s"/>
      <c r="N23" t="s"/>
      <c r="O23" t="s"/>
      <c r="P23" t="s"/>
    </row>
    <row r="24" spans="1:16">
      <c r="E24" s="54" t="s">
        <v>719</v>
      </c>
      <c r="F24" t="s">
        <v>720</v>
      </c>
      <c r="I24" s="54" t="n">
        <v>22</v>
      </c>
      <c r="J24" t="s"/>
      <c r="K24" t="s">
        <v>682</v>
      </c>
      <c r="L24" t="s">
        <v>721</v>
      </c>
      <c r="M24" t="s"/>
      <c r="N24" t="s"/>
      <c r="O24" t="s"/>
      <c r="P24" t="s"/>
    </row>
    <row r="25" spans="1:16">
      <c r="E25" s="54" t="s">
        <v>722</v>
      </c>
      <c r="F25" t="s">
        <v>723</v>
      </c>
      <c r="I25" s="54" t="n">
        <v>23</v>
      </c>
      <c r="J25" t="s"/>
      <c r="K25" t="s">
        <v>682</v>
      </c>
      <c r="L25" t="s">
        <v>724</v>
      </c>
      <c r="M25" t="s"/>
      <c r="N25" t="s"/>
      <c r="O25" t="s"/>
      <c r="P25" t="s"/>
    </row>
    <row r="26" spans="1:16">
      <c r="E26" s="54" t="s">
        <v>725</v>
      </c>
      <c r="F26" t="s">
        <v>726</v>
      </c>
      <c r="I26" s="54" t="n">
        <v>24</v>
      </c>
      <c r="J26" t="s"/>
      <c r="K26" t="s">
        <v>682</v>
      </c>
      <c r="L26" t="s">
        <v>727</v>
      </c>
      <c r="M26" t="s"/>
      <c r="N26" t="s"/>
      <c r="O26" t="s"/>
      <c r="P26" t="s"/>
    </row>
    <row r="27" spans="1:16">
      <c r="E27" s="54" t="s">
        <v>728</v>
      </c>
      <c r="F27" t="s">
        <v>729</v>
      </c>
      <c r="I27" s="54" t="n">
        <v>25</v>
      </c>
      <c r="J27" t="s"/>
      <c r="K27" t="s">
        <v>682</v>
      </c>
      <c r="L27" t="s">
        <v>730</v>
      </c>
      <c r="M27" t="s"/>
      <c r="N27" t="s"/>
      <c r="O27" t="s"/>
      <c r="P27" t="s"/>
    </row>
    <row r="28" spans="1:16">
      <c r="E28" s="54" t="s">
        <v>731</v>
      </c>
      <c r="F28" t="s">
        <v>732</v>
      </c>
      <c r="I28" s="54" t="n">
        <v>26</v>
      </c>
      <c r="J28" t="s"/>
      <c r="K28" t="s">
        <v>682</v>
      </c>
      <c r="L28" t="s">
        <v>733</v>
      </c>
      <c r="M28" t="s"/>
      <c r="N28" t="s"/>
      <c r="O28" t="s"/>
      <c r="P28" t="s"/>
    </row>
    <row r="29" spans="1:16">
      <c r="E29" s="54" t="s">
        <v>734</v>
      </c>
      <c r="F29" t="s">
        <v>735</v>
      </c>
      <c r="I29" s="54" t="n">
        <v>27</v>
      </c>
      <c r="J29" t="s"/>
      <c r="K29" t="s">
        <v>682</v>
      </c>
      <c r="L29" t="s">
        <v>736</v>
      </c>
      <c r="M29" t="s"/>
      <c r="N29" t="s"/>
      <c r="O29" t="s"/>
      <c r="P29" t="s"/>
    </row>
    <row r="30" spans="1:16">
      <c r="E30" s="54" t="s">
        <v>737</v>
      </c>
      <c r="F30" t="s">
        <v>738</v>
      </c>
      <c r="I30" s="54" t="n">
        <v>28</v>
      </c>
      <c r="J30" t="s"/>
      <c r="K30" t="s">
        <v>682</v>
      </c>
      <c r="L30" t="s">
        <v>739</v>
      </c>
      <c r="M30" t="s"/>
      <c r="N30" t="s"/>
      <c r="O30" t="s"/>
      <c r="P30" t="s"/>
    </row>
    <row r="31" spans="1:16">
      <c r="E31" s="54" t="s">
        <v>740</v>
      </c>
      <c r="F31" t="s">
        <v>741</v>
      </c>
      <c r="I31" s="54" t="n">
        <v>29</v>
      </c>
      <c r="J31" t="s"/>
      <c r="K31" t="s">
        <v>682</v>
      </c>
      <c r="L31" t="s">
        <v>742</v>
      </c>
      <c r="M31" t="s"/>
      <c r="N31" t="s"/>
      <c r="O31" t="s"/>
      <c r="P31" t="s"/>
    </row>
    <row r="32" spans="1:16">
      <c r="E32" s="54" t="s">
        <v>743</v>
      </c>
      <c r="F32" t="s">
        <v>744</v>
      </c>
      <c r="I32" s="54" t="n">
        <v>30</v>
      </c>
      <c r="J32" t="s"/>
      <c r="K32" t="s">
        <v>682</v>
      </c>
      <c r="L32" t="s">
        <v>745</v>
      </c>
      <c r="M32" t="s"/>
      <c r="N32" t="s"/>
      <c r="O32" t="s"/>
      <c r="P32" t="s"/>
    </row>
    <row r="33" spans="1:16">
      <c r="E33" s="54" t="s">
        <v>746</v>
      </c>
      <c r="F33" t="s">
        <v>747</v>
      </c>
      <c r="I33" s="54" t="n">
        <v>31</v>
      </c>
      <c r="J33" t="s"/>
      <c r="K33" t="s">
        <v>682</v>
      </c>
      <c r="L33" t="s">
        <v>748</v>
      </c>
      <c r="M33" t="s"/>
      <c r="N33" t="s"/>
      <c r="O33" t="s"/>
      <c r="P33" t="s"/>
    </row>
    <row r="34" spans="1:16">
      <c r="E34" s="54" t="s">
        <v>749</v>
      </c>
      <c r="F34" t="s">
        <v>750</v>
      </c>
      <c r="I34" s="54" t="n">
        <v>32</v>
      </c>
      <c r="J34" t="s"/>
      <c r="K34" t="s">
        <v>682</v>
      </c>
      <c r="L34" t="s">
        <v>751</v>
      </c>
      <c r="M34" t="s"/>
      <c r="N34" t="s"/>
      <c r="O34" t="s"/>
      <c r="P34" t="s"/>
    </row>
    <row r="35" spans="1:16">
      <c r="E35" s="54" t="s">
        <v>752</v>
      </c>
      <c r="F35" t="s">
        <v>753</v>
      </c>
      <c r="I35" s="54" t="n">
        <v>33</v>
      </c>
      <c r="J35" t="s"/>
      <c r="K35" t="s">
        <v>682</v>
      </c>
      <c r="L35" t="s">
        <v>754</v>
      </c>
      <c r="M35" t="s"/>
      <c r="N35" t="s"/>
      <c r="O35" t="s"/>
      <c r="P35" t="s"/>
    </row>
    <row r="36" spans="1:16">
      <c r="E36" s="54" t="s">
        <v>755</v>
      </c>
      <c r="F36" t="s">
        <v>756</v>
      </c>
      <c r="I36" s="54" t="n">
        <v>34</v>
      </c>
      <c r="J36" t="s"/>
      <c r="K36" t="s">
        <v>682</v>
      </c>
      <c r="L36" t="s">
        <v>757</v>
      </c>
      <c r="M36" t="s"/>
      <c r="N36" t="s"/>
      <c r="O36" t="s"/>
      <c r="P36" t="s"/>
    </row>
    <row r="37" spans="1:16">
      <c r="E37" s="54" t="s">
        <v>758</v>
      </c>
      <c r="F37" t="s">
        <v>759</v>
      </c>
      <c r="I37" s="54" t="n">
        <v>35</v>
      </c>
      <c r="J37" t="s"/>
      <c r="K37" t="s">
        <v>682</v>
      </c>
      <c r="L37" t="s">
        <v>760</v>
      </c>
      <c r="M37" t="s"/>
      <c r="N37" t="s"/>
      <c r="O37" t="s"/>
      <c r="P37" t="s"/>
    </row>
    <row r="38" spans="1:16">
      <c r="E38" s="54" t="s">
        <v>761</v>
      </c>
      <c r="F38" t="s">
        <v>762</v>
      </c>
      <c r="I38" s="54" t="n">
        <v>36</v>
      </c>
      <c r="J38" t="s"/>
      <c r="K38" t="s">
        <v>682</v>
      </c>
      <c r="L38" t="s">
        <v>763</v>
      </c>
      <c r="M38" t="s"/>
      <c r="N38" t="s"/>
      <c r="O38" t="s"/>
      <c r="P38" t="s"/>
    </row>
    <row r="39" spans="1:16">
      <c r="E39" s="54" t="s">
        <v>764</v>
      </c>
      <c r="F39" t="s">
        <v>765</v>
      </c>
      <c r="I39" s="54" t="n">
        <v>37</v>
      </c>
      <c r="J39" t="s"/>
      <c r="K39" t="s">
        <v>682</v>
      </c>
      <c r="L39" t="s">
        <v>766</v>
      </c>
      <c r="M39" t="s"/>
      <c r="N39" t="s"/>
      <c r="O39" t="s"/>
      <c r="P39" t="s"/>
    </row>
    <row r="40" spans="1:16">
      <c r="E40" s="54" t="s">
        <v>767</v>
      </c>
      <c r="F40" t="s">
        <v>735</v>
      </c>
      <c r="I40" s="54" t="n">
        <v>38</v>
      </c>
      <c r="J40" t="s"/>
      <c r="K40" t="s">
        <v>682</v>
      </c>
      <c r="L40" t="s">
        <v>768</v>
      </c>
      <c r="M40" t="s"/>
      <c r="N40" t="s"/>
      <c r="O40" t="s"/>
      <c r="P40" t="s"/>
    </row>
    <row r="41" spans="1:16">
      <c r="E41" s="54" t="s">
        <v>769</v>
      </c>
      <c r="F41" t="s">
        <v>770</v>
      </c>
      <c r="I41" s="54" t="n">
        <v>39</v>
      </c>
      <c r="J41" t="s"/>
      <c r="K41" t="s">
        <v>682</v>
      </c>
      <c r="L41" t="s">
        <v>771</v>
      </c>
      <c r="M41" t="s"/>
      <c r="N41" t="s"/>
      <c r="O41" t="s"/>
      <c r="P41" t="s"/>
    </row>
    <row r="42" spans="1:16">
      <c r="E42" s="54" t="s">
        <v>772</v>
      </c>
      <c r="F42" t="s">
        <v>773</v>
      </c>
      <c r="I42" s="54" t="n">
        <v>40</v>
      </c>
      <c r="J42" t="s"/>
      <c r="K42" t="s">
        <v>682</v>
      </c>
      <c r="L42" t="s">
        <v>774</v>
      </c>
      <c r="M42" t="s"/>
      <c r="N42" t="s"/>
      <c r="O42" t="s"/>
      <c r="P42" t="s"/>
    </row>
    <row r="43" spans="1:16">
      <c r="E43" s="54" t="s">
        <v>775</v>
      </c>
      <c r="F43" t="s">
        <v>776</v>
      </c>
      <c r="I43" s="54" t="n">
        <v>41</v>
      </c>
      <c r="J43" t="s"/>
      <c r="K43" t="s">
        <v>682</v>
      </c>
      <c r="L43" t="s">
        <v>777</v>
      </c>
      <c r="M43" t="s"/>
      <c r="N43" t="s"/>
      <c r="O43" t="s"/>
      <c r="P43" t="s"/>
    </row>
    <row r="44" spans="1:16">
      <c r="E44" s="54" t="s">
        <v>778</v>
      </c>
      <c r="F44" t="s">
        <v>779</v>
      </c>
      <c r="I44" s="54" t="n">
        <v>42</v>
      </c>
      <c r="J44" t="s"/>
      <c r="K44" t="s">
        <v>682</v>
      </c>
      <c r="L44" t="s">
        <v>780</v>
      </c>
      <c r="M44" t="s"/>
      <c r="N44" t="s"/>
      <c r="O44" t="s"/>
      <c r="P44" t="s"/>
    </row>
    <row r="45" spans="1:16">
      <c r="E45" s="54" t="s">
        <v>781</v>
      </c>
      <c r="F45" t="s">
        <v>782</v>
      </c>
      <c r="I45" s="54" t="n">
        <v>43</v>
      </c>
      <c r="J45" t="s"/>
      <c r="K45" t="s">
        <v>682</v>
      </c>
      <c r="L45" t="s">
        <v>783</v>
      </c>
      <c r="M45" t="s"/>
      <c r="N45" t="s"/>
      <c r="O45" t="s"/>
      <c r="P45" t="s"/>
    </row>
    <row r="46" spans="1:16">
      <c r="E46" s="54" t="s">
        <v>784</v>
      </c>
      <c r="F46" t="s">
        <v>785</v>
      </c>
      <c r="I46" s="54" t="n">
        <v>44</v>
      </c>
      <c r="J46" t="s"/>
      <c r="K46" t="s">
        <v>682</v>
      </c>
      <c r="L46" t="s">
        <v>786</v>
      </c>
      <c r="M46" t="s"/>
      <c r="N46" t="s"/>
      <c r="O46" t="s"/>
      <c r="P46" t="s"/>
    </row>
    <row r="47" spans="1:16">
      <c r="E47" s="54" t="s">
        <v>787</v>
      </c>
      <c r="F47" t="s">
        <v>788</v>
      </c>
      <c r="I47" s="54" t="n">
        <v>45</v>
      </c>
      <c r="J47" t="s"/>
      <c r="K47" t="s">
        <v>682</v>
      </c>
      <c r="L47" t="s">
        <v>789</v>
      </c>
      <c r="M47" t="s"/>
      <c r="N47" t="s"/>
      <c r="O47" t="s"/>
      <c r="P47" t="s"/>
    </row>
    <row r="48" spans="1:16">
      <c r="E48" s="54" t="s">
        <v>790</v>
      </c>
      <c r="F48" t="s">
        <v>791</v>
      </c>
      <c r="I48" s="54" t="n">
        <v>46</v>
      </c>
      <c r="J48" t="s"/>
      <c r="K48" t="s">
        <v>682</v>
      </c>
      <c r="L48" t="s">
        <v>792</v>
      </c>
      <c r="M48" t="s"/>
      <c r="N48" t="s"/>
      <c r="O48" t="s"/>
      <c r="P48" t="s"/>
    </row>
    <row r="49" spans="1:16">
      <c r="E49" s="54" t="s">
        <v>793</v>
      </c>
      <c r="F49" t="s">
        <v>794</v>
      </c>
      <c r="I49" s="54" t="n">
        <v>47</v>
      </c>
      <c r="J49" t="s"/>
      <c r="K49" t="s">
        <v>682</v>
      </c>
      <c r="L49" t="s">
        <v>795</v>
      </c>
      <c r="M49" t="s"/>
      <c r="N49" t="s"/>
      <c r="O49" t="s"/>
      <c r="P49" t="s"/>
    </row>
    <row r="50" spans="1:16">
      <c r="E50" s="54" t="s">
        <v>796</v>
      </c>
      <c r="F50" t="s">
        <v>797</v>
      </c>
      <c r="I50" s="54" t="n">
        <v>48</v>
      </c>
      <c r="J50" t="s"/>
      <c r="K50" t="s">
        <v>682</v>
      </c>
      <c r="L50" t="s">
        <v>798</v>
      </c>
      <c r="M50" t="s"/>
      <c r="N50" t="s"/>
      <c r="O50" t="s"/>
      <c r="P50" t="s"/>
    </row>
    <row r="51" spans="1:16">
      <c r="E51" s="54" t="s">
        <v>799</v>
      </c>
      <c r="F51" t="s">
        <v>800</v>
      </c>
      <c r="I51" s="54" t="n">
        <v>49</v>
      </c>
      <c r="J51" t="s"/>
      <c r="K51" t="s">
        <v>682</v>
      </c>
      <c r="L51" t="s">
        <v>801</v>
      </c>
      <c r="M51" t="s"/>
      <c r="N51" t="s"/>
      <c r="O51" t="s"/>
      <c r="P51" t="s"/>
    </row>
    <row r="52" spans="1:16">
      <c r="E52" s="54" t="s">
        <v>802</v>
      </c>
      <c r="F52" t="s">
        <v>803</v>
      </c>
      <c r="I52" s="54" t="n">
        <v>50</v>
      </c>
      <c r="J52" t="s"/>
      <c r="K52" t="s">
        <v>682</v>
      </c>
      <c r="L52" t="s">
        <v>804</v>
      </c>
      <c r="M52" t="s"/>
      <c r="N52" t="s"/>
      <c r="O52" t="s"/>
      <c r="P52" t="s"/>
    </row>
    <row r="53" spans="1:16">
      <c r="E53" s="54" t="s">
        <v>805</v>
      </c>
      <c r="F53" t="s">
        <v>806</v>
      </c>
      <c r="I53" s="54" t="n">
        <v>51</v>
      </c>
      <c r="J53" t="s"/>
      <c r="K53" t="s">
        <v>682</v>
      </c>
      <c r="L53" t="s">
        <v>807</v>
      </c>
      <c r="M53" t="s"/>
      <c r="N53" t="s"/>
      <c r="O53" t="s"/>
      <c r="P53" t="s"/>
    </row>
    <row r="54" spans="1:16">
      <c r="E54" s="54" t="s">
        <v>808</v>
      </c>
      <c r="F54" t="s">
        <v>809</v>
      </c>
      <c r="I54" s="54" t="n">
        <v>52</v>
      </c>
      <c r="J54" t="s"/>
      <c r="K54" t="s">
        <v>682</v>
      </c>
      <c r="L54" t="s">
        <v>810</v>
      </c>
      <c r="M54" t="s"/>
      <c r="N54" t="s"/>
      <c r="O54" t="s"/>
      <c r="P54" t="s"/>
    </row>
    <row r="55" spans="1:16">
      <c r="E55" s="54" t="s">
        <v>811</v>
      </c>
      <c r="F55" t="s">
        <v>699</v>
      </c>
      <c r="I55" s="54" t="n">
        <v>53</v>
      </c>
      <c r="J55" t="s"/>
      <c r="K55" t="s">
        <v>682</v>
      </c>
      <c r="L55" t="s">
        <v>812</v>
      </c>
      <c r="M55" t="s"/>
      <c r="N55" t="s"/>
      <c r="O55" t="s"/>
      <c r="P55" t="s"/>
    </row>
    <row r="56" spans="1:16">
      <c r="E56" s="54" t="s">
        <v>813</v>
      </c>
      <c r="F56" t="s">
        <v>814</v>
      </c>
      <c r="I56" s="54" t="n">
        <v>54</v>
      </c>
      <c r="J56" t="s"/>
      <c r="K56" t="s">
        <v>682</v>
      </c>
      <c r="L56" t="s">
        <v>815</v>
      </c>
      <c r="M56" t="s"/>
      <c r="N56" t="s"/>
      <c r="O56" t="s"/>
      <c r="P56" t="s"/>
    </row>
    <row r="57" spans="1:16">
      <c r="E57" s="54" t="s">
        <v>816</v>
      </c>
      <c r="F57" t="s">
        <v>817</v>
      </c>
      <c r="I57" s="54" t="n">
        <v>55</v>
      </c>
      <c r="J57" t="s"/>
      <c r="K57" t="s">
        <v>682</v>
      </c>
      <c r="L57" t="s">
        <v>818</v>
      </c>
      <c r="M57" t="s"/>
      <c r="N57" t="s"/>
      <c r="O57" t="s"/>
      <c r="P57" t="s"/>
    </row>
    <row r="58" spans="1:16">
      <c r="E58" s="54" t="s">
        <v>819</v>
      </c>
      <c r="F58" t="s">
        <v>820</v>
      </c>
      <c r="I58" s="54" t="n">
        <v>56</v>
      </c>
      <c r="J58" t="s"/>
      <c r="K58" t="s">
        <v>682</v>
      </c>
      <c r="L58" t="s">
        <v>821</v>
      </c>
      <c r="M58" t="s"/>
      <c r="N58" t="s"/>
      <c r="O58" t="s"/>
      <c r="P58" t="s"/>
    </row>
    <row r="59" spans="1:16">
      <c r="E59" s="54" t="s">
        <v>822</v>
      </c>
      <c r="F59" t="s">
        <v>823</v>
      </c>
      <c r="I59" s="54" t="n">
        <v>57</v>
      </c>
      <c r="J59" t="s"/>
      <c r="K59" t="s">
        <v>682</v>
      </c>
      <c r="L59" t="s">
        <v>824</v>
      </c>
      <c r="M59" t="s"/>
      <c r="N59" t="s"/>
      <c r="O59" t="s"/>
      <c r="P59" t="s"/>
    </row>
    <row r="60" spans="1:16">
      <c r="E60" s="54" t="s">
        <v>825</v>
      </c>
      <c r="F60" t="s">
        <v>826</v>
      </c>
      <c r="I60" s="54" t="n">
        <v>58</v>
      </c>
      <c r="J60" t="s"/>
      <c r="K60" t="s">
        <v>682</v>
      </c>
      <c r="L60" t="s">
        <v>827</v>
      </c>
      <c r="M60" t="s"/>
      <c r="N60" t="s"/>
      <c r="O60" t="s"/>
      <c r="P60" t="s"/>
    </row>
    <row r="61" spans="1:16">
      <c r="E61" s="54" t="s">
        <v>828</v>
      </c>
      <c r="F61" t="s">
        <v>829</v>
      </c>
      <c r="I61" s="54" t="n">
        <v>59</v>
      </c>
      <c r="J61" t="s"/>
      <c r="K61" t="s">
        <v>682</v>
      </c>
      <c r="L61" t="s">
        <v>830</v>
      </c>
      <c r="M61" t="s"/>
      <c r="N61" t="s"/>
      <c r="O61" t="s"/>
      <c r="P61" t="s"/>
    </row>
    <row r="62" spans="1:16">
      <c r="E62" s="54" t="s">
        <v>831</v>
      </c>
      <c r="F62" t="s">
        <v>832</v>
      </c>
      <c r="I62" s="54" t="n">
        <v>60</v>
      </c>
      <c r="J62" t="s"/>
      <c r="K62" t="s">
        <v>682</v>
      </c>
      <c r="L62" t="s">
        <v>833</v>
      </c>
      <c r="M62" t="s"/>
      <c r="N62" t="s"/>
      <c r="O62" t="s"/>
      <c r="P62" t="s"/>
    </row>
    <row r="63" spans="1:16">
      <c r="E63" s="54" t="s">
        <v>834</v>
      </c>
      <c r="F63" t="s">
        <v>835</v>
      </c>
      <c r="I63" s="54" t="n">
        <v>61</v>
      </c>
      <c r="J63" t="s"/>
      <c r="K63" t="s">
        <v>682</v>
      </c>
      <c r="L63" t="s">
        <v>836</v>
      </c>
      <c r="M63" t="s"/>
      <c r="N63" t="s"/>
      <c r="O63" t="s"/>
      <c r="P63" t="s"/>
    </row>
    <row r="64" spans="1:16">
      <c r="E64" s="54" t="s">
        <v>837</v>
      </c>
      <c r="F64" t="s">
        <v>838</v>
      </c>
      <c r="I64" s="54" t="n">
        <v>62</v>
      </c>
      <c r="J64" t="s"/>
      <c r="K64" t="s">
        <v>682</v>
      </c>
      <c r="L64" t="s">
        <v>839</v>
      </c>
      <c r="M64" t="s"/>
      <c r="N64" t="s"/>
      <c r="O64" t="s"/>
      <c r="P64" t="s"/>
    </row>
    <row r="65" spans="1:16">
      <c r="E65" s="54" t="s">
        <v>840</v>
      </c>
      <c r="F65" t="s">
        <v>841</v>
      </c>
      <c r="I65" s="54" t="n">
        <v>63</v>
      </c>
      <c r="J65" t="s"/>
      <c r="K65" t="s">
        <v>682</v>
      </c>
      <c r="L65" t="s">
        <v>842</v>
      </c>
      <c r="M65" t="s"/>
      <c r="N65" t="s"/>
      <c r="O65" t="s"/>
      <c r="P65" t="s"/>
    </row>
    <row r="66" spans="1:16">
      <c r="E66" s="54" t="s">
        <v>843</v>
      </c>
      <c r="F66" t="s">
        <v>841</v>
      </c>
      <c r="I66" s="54" t="n">
        <v>64</v>
      </c>
      <c r="J66" t="s"/>
      <c r="K66" t="s">
        <v>682</v>
      </c>
      <c r="L66" t="s">
        <v>844</v>
      </c>
      <c r="M66" t="s"/>
      <c r="N66" t="s"/>
      <c r="O66" t="s"/>
      <c r="P66" t="s"/>
    </row>
    <row r="67" spans="1:16">
      <c r="E67" s="54" t="s">
        <v>845</v>
      </c>
      <c r="F67" t="s">
        <v>681</v>
      </c>
      <c r="I67" s="54" t="n">
        <v>65</v>
      </c>
      <c r="J67" t="s"/>
      <c r="K67" t="s">
        <v>682</v>
      </c>
      <c r="L67" t="s">
        <v>846</v>
      </c>
      <c r="M67" t="s"/>
      <c r="N67" t="s"/>
      <c r="O67" t="s"/>
      <c r="P67" t="s"/>
    </row>
    <row r="68" spans="1:16">
      <c r="E68" s="54" t="s">
        <v>847</v>
      </c>
      <c r="F68" t="s">
        <v>848</v>
      </c>
      <c r="I68" s="54" t="n">
        <v>66</v>
      </c>
      <c r="J68" t="s"/>
      <c r="K68" t="s">
        <v>682</v>
      </c>
      <c r="L68" t="s">
        <v>849</v>
      </c>
      <c r="M68" t="s"/>
      <c r="N68" t="s"/>
      <c r="O68" t="s"/>
      <c r="P68" t="s"/>
    </row>
    <row r="69" spans="1:16">
      <c r="E69" s="54" t="s">
        <v>850</v>
      </c>
      <c r="F69" t="s">
        <v>851</v>
      </c>
      <c r="I69" s="54" t="n">
        <v>67</v>
      </c>
      <c r="J69" t="s"/>
      <c r="K69" t="s">
        <v>682</v>
      </c>
      <c r="L69" t="s">
        <v>852</v>
      </c>
      <c r="M69" t="s"/>
      <c r="N69" t="s"/>
      <c r="O69" t="s"/>
      <c r="P69" t="s"/>
    </row>
    <row r="70" spans="1:16">
      <c r="E70" s="54" t="s">
        <v>853</v>
      </c>
      <c r="F70" t="s">
        <v>854</v>
      </c>
      <c r="I70" s="54" t="n">
        <v>68</v>
      </c>
      <c r="J70" t="s"/>
      <c r="K70" t="s">
        <v>682</v>
      </c>
      <c r="L70" t="s">
        <v>855</v>
      </c>
      <c r="M70" t="s"/>
      <c r="N70" t="s"/>
      <c r="O70" t="s"/>
      <c r="P70" t="s"/>
    </row>
    <row r="71" spans="1:16">
      <c r="E71" s="54" t="s">
        <v>856</v>
      </c>
      <c r="F71" t="s">
        <v>857</v>
      </c>
      <c r="I71" s="54" t="n">
        <v>69</v>
      </c>
      <c r="J71" t="s"/>
      <c r="K71" t="s">
        <v>682</v>
      </c>
      <c r="L71" t="s">
        <v>858</v>
      </c>
      <c r="M71" t="s"/>
      <c r="N71" t="s"/>
      <c r="O71" t="s"/>
      <c r="P71" t="s"/>
    </row>
    <row r="72" spans="1:16">
      <c r="E72" s="54" t="s">
        <v>859</v>
      </c>
      <c r="F72" t="s">
        <v>759</v>
      </c>
      <c r="I72" s="54" t="n">
        <v>70</v>
      </c>
      <c r="J72" t="s"/>
      <c r="K72" t="s">
        <v>682</v>
      </c>
      <c r="L72" t="s">
        <v>860</v>
      </c>
      <c r="M72" t="s"/>
      <c r="N72" t="s"/>
      <c r="O72" t="s"/>
      <c r="P72" t="s"/>
    </row>
    <row r="73" spans="1:16">
      <c r="E73" s="54" t="s">
        <v>861</v>
      </c>
      <c r="F73" t="s">
        <v>862</v>
      </c>
      <c r="I73" s="54" t="n">
        <v>71</v>
      </c>
      <c r="J73" t="s"/>
      <c r="K73" t="s">
        <v>682</v>
      </c>
      <c r="L73" t="s">
        <v>863</v>
      </c>
      <c r="M73" t="s"/>
      <c r="N73" t="s"/>
      <c r="O73" t="s"/>
      <c r="P73" t="s"/>
    </row>
    <row r="74" spans="1:16">
      <c r="E74" s="54" t="s">
        <v>864</v>
      </c>
      <c r="F74" t="s">
        <v>865</v>
      </c>
      <c r="I74" s="54" t="n">
        <v>72</v>
      </c>
      <c r="J74" t="s"/>
      <c r="K74" t="s">
        <v>682</v>
      </c>
      <c r="L74" t="s">
        <v>866</v>
      </c>
      <c r="M74" t="s"/>
      <c r="N74" t="s"/>
      <c r="O74" t="s"/>
      <c r="P74" t="s"/>
    </row>
    <row r="75" spans="1:16">
      <c r="E75" s="54" t="s">
        <v>867</v>
      </c>
      <c r="F75" t="s">
        <v>868</v>
      </c>
      <c r="I75" s="54" t="n">
        <v>73</v>
      </c>
      <c r="J75" t="s"/>
      <c r="K75" t="s">
        <v>682</v>
      </c>
      <c r="L75" t="s">
        <v>869</v>
      </c>
      <c r="M75" t="s"/>
      <c r="N75" t="s"/>
      <c r="O75" t="s"/>
      <c r="P75" t="s"/>
    </row>
    <row r="76" spans="1:16">
      <c r="E76" s="54" t="s">
        <v>870</v>
      </c>
      <c r="F76" t="s">
        <v>871</v>
      </c>
      <c r="I76" s="54" t="n">
        <v>74</v>
      </c>
      <c r="J76" t="s"/>
      <c r="K76" t="s">
        <v>682</v>
      </c>
      <c r="L76" t="s">
        <v>872</v>
      </c>
      <c r="M76" t="s"/>
      <c r="N76" t="s"/>
      <c r="O76" t="s"/>
      <c r="P76" t="s"/>
    </row>
    <row r="77" spans="1:16">
      <c r="E77" s="54" t="s">
        <v>873</v>
      </c>
      <c r="F77" t="s">
        <v>874</v>
      </c>
      <c r="I77" s="54" t="n">
        <v>75</v>
      </c>
      <c r="J77" t="s"/>
      <c r="K77" t="s">
        <v>682</v>
      </c>
      <c r="L77" t="s">
        <v>875</v>
      </c>
      <c r="M77" t="s"/>
      <c r="N77" t="s"/>
      <c r="O77" t="s"/>
      <c r="P77" t="s"/>
    </row>
    <row r="78" spans="1:16">
      <c r="E78" s="54" t="s">
        <v>876</v>
      </c>
      <c r="F78" t="s">
        <v>877</v>
      </c>
      <c r="I78" s="54" t="n">
        <v>76</v>
      </c>
      <c r="J78" t="s"/>
      <c r="K78" t="s">
        <v>682</v>
      </c>
      <c r="L78" t="s">
        <v>878</v>
      </c>
      <c r="M78" t="s"/>
      <c r="N78" t="s"/>
      <c r="O78" t="s"/>
      <c r="P78" t="s"/>
    </row>
    <row r="79" spans="1:16">
      <c r="E79" s="54" t="s">
        <v>879</v>
      </c>
      <c r="F79" t="s">
        <v>880</v>
      </c>
      <c r="I79" s="54" t="n">
        <v>77</v>
      </c>
      <c r="J79" t="s"/>
      <c r="K79" t="s">
        <v>682</v>
      </c>
      <c r="L79" t="s">
        <v>881</v>
      </c>
      <c r="M79" t="s"/>
      <c r="N79" t="s"/>
      <c r="O79" t="s"/>
      <c r="P79" t="s"/>
    </row>
    <row r="80" spans="1:16">
      <c r="E80" s="54" t="s">
        <v>882</v>
      </c>
      <c r="F80" t="s">
        <v>776</v>
      </c>
      <c r="I80" s="54" t="n">
        <v>78</v>
      </c>
      <c r="J80" t="s"/>
      <c r="K80" t="s">
        <v>682</v>
      </c>
      <c r="L80" t="s">
        <v>883</v>
      </c>
      <c r="M80" t="s"/>
      <c r="N80" t="s"/>
      <c r="O80" t="s"/>
      <c r="P80" t="s"/>
    </row>
    <row r="81" spans="1:16">
      <c r="E81" s="54" t="s">
        <v>884</v>
      </c>
      <c r="F81" t="s">
        <v>885</v>
      </c>
      <c r="I81" s="54" t="n">
        <v>79</v>
      </c>
      <c r="J81" t="s"/>
      <c r="K81" t="s">
        <v>682</v>
      </c>
      <c r="L81" t="s">
        <v>886</v>
      </c>
      <c r="M81" t="s"/>
      <c r="N81" t="s"/>
      <c r="O81" t="s"/>
      <c r="P81" t="s"/>
    </row>
    <row r="82" spans="1:16">
      <c r="E82" s="54" t="s">
        <v>887</v>
      </c>
      <c r="F82" t="s">
        <v>888</v>
      </c>
      <c r="I82" s="54" t="n">
        <v>80</v>
      </c>
      <c r="J82" t="s"/>
      <c r="K82" t="s">
        <v>682</v>
      </c>
      <c r="L82" t="s">
        <v>889</v>
      </c>
      <c r="M82" t="s"/>
      <c r="N82" t="s"/>
      <c r="O82" t="s"/>
      <c r="P82" t="s"/>
    </row>
    <row r="83" spans="1:16">
      <c r="E83" s="54" t="s">
        <v>890</v>
      </c>
      <c r="F83" t="s">
        <v>891</v>
      </c>
      <c r="I83" s="54" t="n">
        <v>81</v>
      </c>
      <c r="J83" t="s"/>
      <c r="K83" t="s">
        <v>682</v>
      </c>
      <c r="L83" t="s">
        <v>892</v>
      </c>
      <c r="M83" t="s"/>
      <c r="N83" t="s"/>
      <c r="O83" t="s"/>
      <c r="P83" t="s"/>
    </row>
    <row r="84" spans="1:16">
      <c r="E84" s="54" t="s">
        <v>893</v>
      </c>
      <c r="F84" t="s">
        <v>894</v>
      </c>
      <c r="I84" s="54" t="n">
        <v>82</v>
      </c>
      <c r="J84" t="s"/>
      <c r="K84" t="s">
        <v>682</v>
      </c>
      <c r="L84" t="s">
        <v>895</v>
      </c>
      <c r="M84" t="s"/>
      <c r="N84" t="s"/>
      <c r="O84" t="s"/>
      <c r="P84" t="s"/>
    </row>
    <row r="85" spans="1:16">
      <c r="E85" s="54" t="s">
        <v>896</v>
      </c>
      <c r="F85" t="s">
        <v>699</v>
      </c>
      <c r="I85" s="54" t="n">
        <v>83</v>
      </c>
      <c r="J85" t="s"/>
      <c r="K85" t="s">
        <v>682</v>
      </c>
      <c r="L85" t="s">
        <v>897</v>
      </c>
      <c r="M85" t="s"/>
      <c r="N85" t="s"/>
      <c r="O85" t="s"/>
      <c r="P85" t="s"/>
    </row>
    <row r="86" spans="1:16">
      <c r="E86" s="54" t="s">
        <v>898</v>
      </c>
      <c r="F86" t="s">
        <v>899</v>
      </c>
      <c r="I86" s="54" t="n">
        <v>84</v>
      </c>
      <c r="J86" t="s"/>
      <c r="K86" t="s">
        <v>682</v>
      </c>
      <c r="L86" t="s">
        <v>900</v>
      </c>
      <c r="M86" t="s"/>
      <c r="N86" t="s"/>
      <c r="O86" t="s"/>
      <c r="P86" t="s"/>
    </row>
    <row r="87" spans="1:16">
      <c r="E87" s="54" t="s">
        <v>901</v>
      </c>
      <c r="F87" t="s">
        <v>902</v>
      </c>
      <c r="I87" s="54" t="n">
        <v>85</v>
      </c>
      <c r="J87" t="s"/>
      <c r="K87" t="s">
        <v>682</v>
      </c>
      <c r="L87" t="s">
        <v>903</v>
      </c>
      <c r="M87" t="s"/>
      <c r="N87" t="s"/>
      <c r="O87" t="s"/>
      <c r="P87" t="s"/>
    </row>
    <row r="88" spans="1:16">
      <c r="E88" s="54" t="s">
        <v>904</v>
      </c>
      <c r="F88" t="s">
        <v>905</v>
      </c>
      <c r="I88" s="54" t="n">
        <v>86</v>
      </c>
      <c r="J88" t="s"/>
      <c r="K88" t="s">
        <v>682</v>
      </c>
      <c r="L88" t="s">
        <v>906</v>
      </c>
      <c r="M88" t="s"/>
      <c r="N88" t="s"/>
      <c r="O88" t="s"/>
      <c r="P88" t="s"/>
    </row>
    <row r="89" spans="1:16">
      <c r="E89" s="54" t="s">
        <v>907</v>
      </c>
      <c r="F89" t="s">
        <v>908</v>
      </c>
      <c r="I89" s="54" t="n">
        <v>87</v>
      </c>
      <c r="J89" t="s"/>
      <c r="K89" t="s">
        <v>682</v>
      </c>
      <c r="L89" t="s">
        <v>909</v>
      </c>
      <c r="M89" t="s"/>
      <c r="N89" t="s"/>
      <c r="O89" t="s"/>
      <c r="P89" t="s"/>
    </row>
    <row r="90" spans="1:16">
      <c r="E90" s="54" t="s">
        <v>910</v>
      </c>
      <c r="F90" t="s">
        <v>911</v>
      </c>
      <c r="I90" s="54" t="n">
        <v>88</v>
      </c>
      <c r="J90" t="s"/>
      <c r="K90" t="s">
        <v>682</v>
      </c>
      <c r="L90" t="s">
        <v>912</v>
      </c>
      <c r="M90" t="s"/>
      <c r="N90" t="s"/>
      <c r="O90" t="s"/>
      <c r="P90" t="s"/>
    </row>
    <row r="91" spans="1:16">
      <c r="E91" s="54" t="s">
        <v>913</v>
      </c>
      <c r="F91" t="s">
        <v>914</v>
      </c>
      <c r="I91" s="54" t="n">
        <v>89</v>
      </c>
      <c r="J91" t="s"/>
      <c r="K91" t="s">
        <v>682</v>
      </c>
      <c r="L91" t="s">
        <v>915</v>
      </c>
      <c r="M91" t="s"/>
      <c r="N91" t="s"/>
      <c r="O91" t="s"/>
      <c r="P91" t="s"/>
    </row>
    <row r="92" spans="1:16">
      <c r="E92" s="54" t="s">
        <v>916</v>
      </c>
      <c r="F92" t="s">
        <v>917</v>
      </c>
      <c r="I92" s="54" t="n">
        <v>90</v>
      </c>
      <c r="J92" t="s"/>
      <c r="K92" t="s">
        <v>682</v>
      </c>
      <c r="L92" t="s">
        <v>918</v>
      </c>
      <c r="M92" t="s"/>
      <c r="N92" t="s"/>
      <c r="O92" t="s"/>
      <c r="P92" t="s"/>
    </row>
    <row r="93" spans="1:16">
      <c r="E93" s="54" t="s">
        <v>919</v>
      </c>
      <c r="F93" t="s">
        <v>920</v>
      </c>
      <c r="I93" s="54" t="n">
        <v>91</v>
      </c>
      <c r="J93" t="s"/>
      <c r="K93" t="s">
        <v>682</v>
      </c>
      <c r="L93" t="s">
        <v>921</v>
      </c>
      <c r="M93" t="s"/>
      <c r="N93" t="s"/>
      <c r="O93" t="s"/>
      <c r="P93" t="s"/>
    </row>
    <row r="94" spans="1:16">
      <c r="E94" s="54" t="s">
        <v>922</v>
      </c>
      <c r="F94" t="s">
        <v>923</v>
      </c>
      <c r="I94" s="54" t="n">
        <v>92</v>
      </c>
      <c r="J94" t="s"/>
      <c r="K94" t="s">
        <v>682</v>
      </c>
      <c r="L94" t="s">
        <v>924</v>
      </c>
      <c r="M94" t="s"/>
      <c r="N94" t="s"/>
      <c r="O94" t="s"/>
      <c r="P94" t="s"/>
    </row>
    <row r="95" spans="1:16">
      <c r="E95" s="54" t="s">
        <v>925</v>
      </c>
      <c r="F95" t="s">
        <v>926</v>
      </c>
      <c r="I95" s="54" t="n">
        <v>93</v>
      </c>
      <c r="J95" t="s"/>
      <c r="K95" t="s">
        <v>682</v>
      </c>
      <c r="L95" t="s">
        <v>927</v>
      </c>
      <c r="M95" t="s"/>
      <c r="N95" t="s"/>
      <c r="O95" t="s"/>
      <c r="P95" t="s"/>
    </row>
    <row r="96" spans="1:16">
      <c r="E96" s="54" t="s">
        <v>928</v>
      </c>
      <c r="F96" t="s">
        <v>814</v>
      </c>
      <c r="I96" s="54" t="n">
        <v>94</v>
      </c>
      <c r="J96" t="s"/>
      <c r="K96" t="s">
        <v>682</v>
      </c>
      <c r="L96" t="s">
        <v>929</v>
      </c>
      <c r="M96" t="s"/>
      <c r="N96" t="s"/>
      <c r="O96" t="s"/>
      <c r="P96" t="s"/>
    </row>
    <row r="97" spans="1:16">
      <c r="E97" s="54" t="s">
        <v>930</v>
      </c>
      <c r="F97" t="s">
        <v>931</v>
      </c>
      <c r="I97" s="54" t="n">
        <v>95</v>
      </c>
      <c r="J97" t="s"/>
      <c r="K97" t="s">
        <v>682</v>
      </c>
      <c r="L97" t="s">
        <v>932</v>
      </c>
      <c r="M97" t="s"/>
      <c r="N97" t="s"/>
      <c r="O97" t="s"/>
      <c r="P97" t="s"/>
    </row>
    <row r="98" spans="1:16">
      <c r="E98" s="54" t="s">
        <v>933</v>
      </c>
      <c r="F98" t="s">
        <v>934</v>
      </c>
      <c r="I98" s="54" t="n">
        <v>96</v>
      </c>
      <c r="J98" t="s"/>
      <c r="K98" t="s">
        <v>682</v>
      </c>
      <c r="L98" t="s">
        <v>935</v>
      </c>
      <c r="M98" t="s"/>
      <c r="N98" t="s"/>
      <c r="O98" t="s"/>
      <c r="P98" t="s"/>
    </row>
    <row r="99" spans="1:16">
      <c r="E99" s="54" t="s">
        <v>936</v>
      </c>
      <c r="F99" t="s">
        <v>759</v>
      </c>
      <c r="I99" s="54" t="n">
        <v>97</v>
      </c>
      <c r="J99" t="s"/>
      <c r="K99" t="s">
        <v>682</v>
      </c>
      <c r="L99" t="s">
        <v>937</v>
      </c>
      <c r="M99" t="s"/>
      <c r="N99" t="s"/>
      <c r="O99" t="s"/>
      <c r="P99" t="s"/>
    </row>
    <row r="100" spans="1:16">
      <c r="E100" s="54" t="s">
        <v>938</v>
      </c>
      <c r="F100" t="s">
        <v>939</v>
      </c>
      <c r="I100" s="54" t="n">
        <v>98</v>
      </c>
      <c r="J100" t="s"/>
      <c r="K100" t="s">
        <v>682</v>
      </c>
      <c r="L100" t="s">
        <v>940</v>
      </c>
      <c r="M100" t="s"/>
      <c r="N100" t="s"/>
      <c r="O100" t="s"/>
      <c r="P100" t="s"/>
    </row>
    <row r="101" spans="1:16">
      <c r="E101" s="54" t="s">
        <v>941</v>
      </c>
      <c r="F101" t="s">
        <v>942</v>
      </c>
      <c r="I101" s="54" t="n">
        <v>99</v>
      </c>
      <c r="J101" t="s"/>
      <c r="K101" t="s">
        <v>682</v>
      </c>
      <c r="L101" t="s">
        <v>943</v>
      </c>
      <c r="M101" t="s"/>
      <c r="N101" t="s"/>
      <c r="O101" t="s"/>
      <c r="P101" t="s"/>
    </row>
    <row r="102" spans="1:16">
      <c r="E102" s="54" t="s">
        <v>944</v>
      </c>
      <c r="F102" t="s">
        <v>945</v>
      </c>
      <c r="I102" s="54" t="n">
        <v>100</v>
      </c>
      <c r="J102" t="s"/>
      <c r="K102" t="s">
        <v>682</v>
      </c>
      <c r="L102" t="s">
        <v>946</v>
      </c>
      <c r="M102" t="s"/>
      <c r="N102" t="s"/>
      <c r="O102" t="s"/>
      <c r="P102" t="s"/>
    </row>
    <row r="103" spans="1:16">
      <c r="E103" s="54" t="s">
        <v>947</v>
      </c>
      <c r="F103" t="s">
        <v>948</v>
      </c>
      <c r="I103" s="54" t="n">
        <v>101</v>
      </c>
      <c r="J103" t="s"/>
      <c r="K103" t="s">
        <v>682</v>
      </c>
      <c r="L103" t="s">
        <v>949</v>
      </c>
      <c r="M103" t="s"/>
      <c r="N103" t="s"/>
      <c r="O103" t="s"/>
      <c r="P103" t="s"/>
    </row>
    <row r="104" spans="1:16">
      <c r="E104" s="54" t="s">
        <v>950</v>
      </c>
      <c r="F104" t="s">
        <v>951</v>
      </c>
      <c r="I104" s="54" t="n">
        <v>102</v>
      </c>
      <c r="J104" t="s"/>
      <c r="K104" t="s">
        <v>682</v>
      </c>
      <c r="L104" t="s">
        <v>952</v>
      </c>
      <c r="M104" t="s"/>
      <c r="N104" t="s"/>
      <c r="O104" t="s"/>
      <c r="P104" t="s"/>
    </row>
    <row r="105" spans="1:16">
      <c r="E105" s="54" t="s">
        <v>953</v>
      </c>
      <c r="F105" t="s">
        <v>954</v>
      </c>
      <c r="I105" s="54" t="n">
        <v>103</v>
      </c>
      <c r="J105" t="s"/>
      <c r="K105" t="s">
        <v>682</v>
      </c>
      <c r="L105" t="s">
        <v>955</v>
      </c>
      <c r="M105" t="s"/>
      <c r="N105" t="s"/>
      <c r="O105" t="s"/>
      <c r="P105" t="s"/>
    </row>
    <row r="106" spans="1:16">
      <c r="E106" s="54" t="s">
        <v>956</v>
      </c>
      <c r="F106" t="s">
        <v>954</v>
      </c>
      <c r="I106" s="54" t="n">
        <v>104</v>
      </c>
      <c r="J106" t="s"/>
      <c r="K106" t="s">
        <v>682</v>
      </c>
      <c r="L106" t="s">
        <v>957</v>
      </c>
      <c r="M106" t="s"/>
      <c r="N106" t="s"/>
      <c r="O106" t="s"/>
      <c r="P106" t="s"/>
    </row>
    <row r="107" spans="1:16">
      <c r="E107" s="54" t="s">
        <v>958</v>
      </c>
      <c r="F107" t="s">
        <v>959</v>
      </c>
      <c r="I107" s="54" t="n">
        <v>105</v>
      </c>
      <c r="J107" t="s"/>
      <c r="K107" t="s">
        <v>682</v>
      </c>
      <c r="L107" t="s">
        <v>960</v>
      </c>
      <c r="M107" t="s"/>
      <c r="N107" t="s"/>
      <c r="O107" t="s"/>
      <c r="P107" t="s"/>
    </row>
    <row r="108" spans="1:16">
      <c r="E108" s="54" t="s">
        <v>961</v>
      </c>
      <c r="F108" t="s">
        <v>962</v>
      </c>
      <c r="I108" s="54" t="n">
        <v>106</v>
      </c>
      <c r="J108" t="s"/>
      <c r="K108" t="s">
        <v>682</v>
      </c>
      <c r="L108" t="s">
        <v>963</v>
      </c>
      <c r="M108" t="s"/>
      <c r="N108" t="s"/>
      <c r="O108" t="s"/>
      <c r="P108" t="s"/>
    </row>
    <row r="109" spans="1:16">
      <c r="E109" s="54" t="s">
        <v>964</v>
      </c>
      <c r="F109" t="s">
        <v>965</v>
      </c>
      <c r="I109" s="54" t="n">
        <v>107</v>
      </c>
      <c r="J109" t="s"/>
      <c r="K109" t="s">
        <v>682</v>
      </c>
      <c r="L109" t="s">
        <v>966</v>
      </c>
      <c r="M109" t="s"/>
      <c r="N109" t="s"/>
      <c r="O109" t="s"/>
      <c r="P109" t="s"/>
    </row>
    <row r="110" spans="1:16">
      <c r="E110" s="54" t="s">
        <v>967</v>
      </c>
      <c r="F110" t="s">
        <v>675</v>
      </c>
      <c r="I110" s="54" t="n">
        <v>108</v>
      </c>
      <c r="J110" t="s"/>
      <c r="K110" t="s">
        <v>682</v>
      </c>
      <c r="L110" t="s">
        <v>968</v>
      </c>
      <c r="M110" t="s"/>
      <c r="N110" t="s"/>
      <c r="O110" t="s"/>
      <c r="P110" t="s"/>
    </row>
    <row r="111" spans="1:16">
      <c r="E111" s="54" t="s">
        <v>969</v>
      </c>
      <c r="F111" t="s">
        <v>970</v>
      </c>
      <c r="I111" s="54" t="n">
        <v>109</v>
      </c>
      <c r="J111" t="s"/>
      <c r="K111" t="s">
        <v>682</v>
      </c>
      <c r="L111" t="s">
        <v>971</v>
      </c>
      <c r="M111" t="s"/>
      <c r="N111" t="s"/>
      <c r="O111" t="s"/>
      <c r="P111" t="s"/>
    </row>
    <row r="112" spans="1:16">
      <c r="E112" s="54" t="s">
        <v>972</v>
      </c>
      <c r="F112" t="s">
        <v>973</v>
      </c>
      <c r="I112" s="54" t="n">
        <v>110</v>
      </c>
      <c r="J112" t="s"/>
      <c r="K112" t="s">
        <v>682</v>
      </c>
      <c r="L112" t="s">
        <v>974</v>
      </c>
      <c r="M112" t="s"/>
      <c r="N112" t="s"/>
      <c r="O112" t="s"/>
      <c r="P112" t="s"/>
    </row>
    <row r="113" spans="1:16">
      <c r="E113" s="54" t="s">
        <v>975</v>
      </c>
      <c r="F113" t="s">
        <v>976</v>
      </c>
      <c r="I113" s="54" t="n">
        <v>111</v>
      </c>
      <c r="J113" t="s"/>
      <c r="K113" t="s">
        <v>682</v>
      </c>
      <c r="L113" t="s">
        <v>977</v>
      </c>
      <c r="M113" t="s"/>
      <c r="N113" t="s"/>
      <c r="O113" t="s"/>
      <c r="P113" t="s"/>
    </row>
    <row r="114" spans="1:16">
      <c r="E114" s="54" t="s">
        <v>978</v>
      </c>
      <c r="F114" t="s">
        <v>979</v>
      </c>
      <c r="I114" s="54" t="n">
        <v>112</v>
      </c>
      <c r="J114" t="s"/>
      <c r="K114" t="s">
        <v>682</v>
      </c>
      <c r="L114" t="s">
        <v>980</v>
      </c>
      <c r="M114" t="s"/>
      <c r="N114" t="s"/>
      <c r="O114" t="s"/>
      <c r="P114" t="s"/>
    </row>
    <row r="115" spans="1:16">
      <c r="E115" s="54" t="s">
        <v>981</v>
      </c>
      <c r="F115" t="s">
        <v>982</v>
      </c>
      <c r="I115" s="54" t="n">
        <v>113</v>
      </c>
      <c r="J115" t="s"/>
      <c r="K115" t="s">
        <v>682</v>
      </c>
      <c r="L115" t="s">
        <v>983</v>
      </c>
      <c r="M115" t="s"/>
      <c r="N115" t="s"/>
      <c r="O115" t="s"/>
      <c r="P115" t="s"/>
    </row>
    <row r="116" spans="1:16">
      <c r="E116" s="54" t="s">
        <v>984</v>
      </c>
      <c r="F116" t="s">
        <v>985</v>
      </c>
      <c r="I116" s="54" t="n">
        <v>114</v>
      </c>
      <c r="J116" t="s"/>
      <c r="K116" t="s">
        <v>682</v>
      </c>
      <c r="L116" t="s">
        <v>986</v>
      </c>
      <c r="M116" t="s"/>
      <c r="N116" t="s"/>
      <c r="O116" t="s"/>
      <c r="P116" t="s"/>
    </row>
    <row r="117" spans="1:16">
      <c r="E117" s="54" t="s">
        <v>987</v>
      </c>
      <c r="F117" t="s">
        <v>988</v>
      </c>
      <c r="I117" s="54" t="n">
        <v>115</v>
      </c>
      <c r="J117" t="s"/>
      <c r="K117" t="s">
        <v>682</v>
      </c>
      <c r="L117" t="s">
        <v>989</v>
      </c>
      <c r="M117" t="s"/>
      <c r="N117" t="s"/>
      <c r="O117" t="s"/>
      <c r="P117" t="s"/>
    </row>
    <row r="118" spans="1:16">
      <c r="E118" s="54" t="s">
        <v>990</v>
      </c>
      <c r="F118" t="s">
        <v>991</v>
      </c>
      <c r="I118" s="54" t="n">
        <v>116</v>
      </c>
      <c r="J118" t="s"/>
      <c r="K118" t="s">
        <v>682</v>
      </c>
      <c r="L118" t="s">
        <v>992</v>
      </c>
      <c r="M118" t="s"/>
      <c r="N118" t="s"/>
      <c r="O118" t="s"/>
      <c r="P118" t="s"/>
    </row>
    <row r="119" spans="1:16">
      <c r="E119" s="54" t="s">
        <v>993</v>
      </c>
      <c r="F119" t="s">
        <v>994</v>
      </c>
      <c r="I119" s="54" t="n">
        <v>117</v>
      </c>
      <c r="J119" t="s"/>
      <c r="K119" t="s">
        <v>682</v>
      </c>
      <c r="L119" t="s">
        <v>995</v>
      </c>
      <c r="M119" t="s"/>
      <c r="N119" t="s"/>
      <c r="O119" t="s"/>
      <c r="P119" t="s"/>
    </row>
    <row r="120" spans="1:16">
      <c r="E120" s="54" t="s">
        <v>996</v>
      </c>
      <c r="F120" t="s">
        <v>729</v>
      </c>
      <c r="I120" s="54" t="n">
        <v>118</v>
      </c>
      <c r="J120" t="s"/>
      <c r="K120" t="s">
        <v>682</v>
      </c>
      <c r="L120" t="s">
        <v>997</v>
      </c>
      <c r="M120" t="s"/>
      <c r="N120" t="s"/>
      <c r="O120" t="s"/>
      <c r="P120" t="s"/>
    </row>
    <row r="121" spans="1:16">
      <c r="E121" s="54" t="s">
        <v>998</v>
      </c>
      <c r="F121" t="s">
        <v>841</v>
      </c>
      <c r="I121" s="54" t="n">
        <v>119</v>
      </c>
      <c r="J121" t="s"/>
      <c r="K121" t="s">
        <v>682</v>
      </c>
      <c r="L121" t="s">
        <v>999</v>
      </c>
      <c r="M121" t="s"/>
      <c r="N121" t="s"/>
      <c r="O121" t="s"/>
      <c r="P121" t="s"/>
    </row>
    <row r="122" spans="1:16">
      <c r="E122" s="54" t="s">
        <v>1000</v>
      </c>
      <c r="F122" t="s">
        <v>1001</v>
      </c>
      <c r="I122" s="54" t="n">
        <v>120</v>
      </c>
      <c r="J122" t="s"/>
      <c r="K122" t="s">
        <v>682</v>
      </c>
      <c r="L122" t="s">
        <v>1002</v>
      </c>
      <c r="M122" t="s"/>
      <c r="N122" t="s"/>
      <c r="O122" t="s"/>
      <c r="P122" t="s"/>
    </row>
    <row r="123" spans="1:16">
      <c r="E123" s="54" t="s">
        <v>1003</v>
      </c>
      <c r="F123" t="s">
        <v>726</v>
      </c>
      <c r="I123" s="54" t="n">
        <v>121</v>
      </c>
      <c r="J123" t="s"/>
      <c r="K123" t="s">
        <v>682</v>
      </c>
      <c r="L123" t="s">
        <v>1004</v>
      </c>
      <c r="M123" t="s"/>
      <c r="N123" t="s"/>
      <c r="O123" t="s"/>
      <c r="P123" t="s"/>
    </row>
    <row r="124" spans="1:16">
      <c r="E124" s="54" t="s">
        <v>1005</v>
      </c>
      <c r="F124" t="s">
        <v>1006</v>
      </c>
      <c r="I124" s="54" t="n">
        <v>122</v>
      </c>
      <c r="J124" t="s"/>
      <c r="K124" t="s">
        <v>682</v>
      </c>
      <c r="L124" t="s">
        <v>1007</v>
      </c>
      <c r="M124" t="s"/>
      <c r="N124" t="s"/>
      <c r="O124" t="s"/>
      <c r="P124" t="s"/>
    </row>
    <row r="125" spans="1:16">
      <c r="E125" s="54" t="s">
        <v>1008</v>
      </c>
      <c r="F125" t="s">
        <v>1009</v>
      </c>
      <c r="I125" s="54" t="n">
        <v>123</v>
      </c>
      <c r="J125" t="s"/>
      <c r="K125" t="s">
        <v>682</v>
      </c>
      <c r="L125" t="s">
        <v>1010</v>
      </c>
      <c r="M125" t="s"/>
      <c r="N125" t="s"/>
      <c r="O125" t="s"/>
      <c r="P125" t="s"/>
    </row>
    <row r="126" spans="1:16">
      <c r="E126" s="54" t="s">
        <v>1011</v>
      </c>
      <c r="F126" t="s">
        <v>1012</v>
      </c>
      <c r="I126" s="54" t="n">
        <v>124</v>
      </c>
      <c r="J126" t="s"/>
      <c r="K126" t="s">
        <v>682</v>
      </c>
      <c r="L126" t="s">
        <v>1013</v>
      </c>
      <c r="M126" t="s"/>
      <c r="N126" t="s"/>
      <c r="O126" t="s"/>
      <c r="P126" t="s"/>
    </row>
    <row r="127" spans="1:16">
      <c r="E127" s="54" t="s">
        <v>1014</v>
      </c>
      <c r="F127" t="s">
        <v>1015</v>
      </c>
      <c r="I127" s="54" t="n">
        <v>125</v>
      </c>
      <c r="J127" t="s"/>
      <c r="K127" t="s">
        <v>682</v>
      </c>
      <c r="L127" t="s">
        <v>1016</v>
      </c>
      <c r="M127" t="s"/>
      <c r="N127" t="s"/>
      <c r="O127" t="s"/>
      <c r="P127" t="s"/>
    </row>
    <row r="128" spans="1:16">
      <c r="E128" s="54" t="s">
        <v>1017</v>
      </c>
      <c r="F128" t="s">
        <v>1018</v>
      </c>
      <c r="I128" s="54" t="n">
        <v>126</v>
      </c>
      <c r="J128" s="55" t="n">
        <v>0</v>
      </c>
      <c r="K128" t="s">
        <v>682</v>
      </c>
      <c r="L128" t="s">
        <v>1019</v>
      </c>
      <c r="M128" t="s"/>
      <c r="N128" t="s"/>
      <c r="O128" t="s"/>
      <c r="P128" t="s"/>
    </row>
    <row r="129" spans="1:16">
      <c r="E129" s="54" t="s">
        <v>1020</v>
      </c>
      <c r="F129" t="s">
        <v>1021</v>
      </c>
      <c r="I129" s="54" t="n">
        <v>127</v>
      </c>
      <c r="J129" s="55" t="n">
        <v>0</v>
      </c>
      <c r="K129" t="s">
        <v>682</v>
      </c>
      <c r="L129" t="s">
        <v>1022</v>
      </c>
      <c r="M129" t="s"/>
      <c r="N129" t="s"/>
      <c r="O129" t="s"/>
      <c r="P129" t="s"/>
    </row>
    <row r="130" spans="1:16">
      <c r="E130" s="54" t="s">
        <v>1023</v>
      </c>
      <c r="F130" t="s">
        <v>976</v>
      </c>
      <c r="I130" s="54" t="n">
        <v>128</v>
      </c>
      <c r="J130" t="s"/>
      <c r="K130" t="s">
        <v>682</v>
      </c>
      <c r="L130" t="s">
        <v>1024</v>
      </c>
      <c r="M130" t="s"/>
      <c r="N130" t="s"/>
      <c r="O130" t="s"/>
      <c r="P130" t="s"/>
    </row>
    <row r="131" spans="1:16">
      <c r="E131" s="54" t="s">
        <v>1025</v>
      </c>
      <c r="F131" t="s">
        <v>1026</v>
      </c>
      <c r="I131" s="54" t="n">
        <v>129</v>
      </c>
      <c r="J131" t="s"/>
      <c r="K131" t="s">
        <v>682</v>
      </c>
      <c r="L131" t="s">
        <v>1027</v>
      </c>
      <c r="M131" t="s"/>
      <c r="N131" t="s"/>
      <c r="O131" t="s"/>
      <c r="P131" t="s"/>
    </row>
    <row r="132" spans="1:16">
      <c r="E132" s="54" t="s">
        <v>1028</v>
      </c>
      <c r="F132" t="s">
        <v>1029</v>
      </c>
      <c r="I132" s="54" t="n">
        <v>130</v>
      </c>
      <c r="J132" t="s"/>
      <c r="K132" t="s">
        <v>682</v>
      </c>
      <c r="L132" t="s">
        <v>1030</v>
      </c>
      <c r="M132" t="s"/>
      <c r="N132" t="s"/>
      <c r="O132" t="s"/>
      <c r="P132" t="s"/>
    </row>
    <row r="133" spans="1:16">
      <c r="E133" s="54" t="s">
        <v>1031</v>
      </c>
      <c r="F133" t="s">
        <v>1032</v>
      </c>
      <c r="I133" s="54" t="n">
        <v>131</v>
      </c>
      <c r="J133" t="s"/>
      <c r="K133" t="s">
        <v>682</v>
      </c>
      <c r="L133" t="s">
        <v>1033</v>
      </c>
      <c r="M133" t="s"/>
      <c r="N133" t="s"/>
      <c r="O133" t="s"/>
      <c r="P133" t="s"/>
    </row>
    <row r="134" spans="1:16">
      <c r="E134" s="54" t="s">
        <v>1034</v>
      </c>
      <c r="F134" t="s">
        <v>1035</v>
      </c>
      <c r="I134" s="54" t="n">
        <v>132</v>
      </c>
      <c r="J134" t="s"/>
      <c r="K134" t="s">
        <v>682</v>
      </c>
      <c r="L134" t="s">
        <v>1036</v>
      </c>
      <c r="M134" t="s"/>
      <c r="N134" t="s"/>
      <c r="O134" t="s"/>
      <c r="P134" t="s"/>
    </row>
    <row r="135" spans="1:16">
      <c r="E135" s="54" t="s">
        <v>1037</v>
      </c>
      <c r="F135" t="s">
        <v>1038</v>
      </c>
      <c r="I135" s="54" t="n">
        <v>133</v>
      </c>
      <c r="J135" t="s"/>
      <c r="K135" t="s">
        <v>682</v>
      </c>
      <c r="L135" t="s">
        <v>1039</v>
      </c>
      <c r="M135" t="s"/>
      <c r="N135" t="s"/>
      <c r="O135" t="s"/>
      <c r="P135" t="s"/>
    </row>
    <row r="136" spans="1:16">
      <c r="E136" s="54" t="s">
        <v>1040</v>
      </c>
      <c r="F136" t="s">
        <v>1041</v>
      </c>
      <c r="I136" s="54" t="n">
        <v>134</v>
      </c>
      <c r="J136" t="s"/>
      <c r="K136" t="s">
        <v>682</v>
      </c>
      <c r="L136" t="s">
        <v>1042</v>
      </c>
      <c r="M136" t="s"/>
      <c r="N136" t="s"/>
      <c r="O136" t="s"/>
      <c r="P136" t="s"/>
    </row>
    <row r="137" spans="1:16">
      <c r="E137" s="54" t="s">
        <v>1043</v>
      </c>
      <c r="F137" t="s">
        <v>1044</v>
      </c>
      <c r="I137" s="54" t="n">
        <v>135</v>
      </c>
      <c r="J137" t="s"/>
      <c r="K137" t="s">
        <v>682</v>
      </c>
      <c r="L137" t="s">
        <v>1045</v>
      </c>
      <c r="M137" t="s"/>
      <c r="N137" t="s"/>
      <c r="O137" t="s"/>
      <c r="P137" t="s"/>
    </row>
    <row r="138" spans="1:16">
      <c r="E138" s="54" t="s">
        <v>1046</v>
      </c>
      <c r="F138" t="s">
        <v>865</v>
      </c>
      <c r="I138" s="54" t="n">
        <v>136</v>
      </c>
      <c r="J138" t="s"/>
      <c r="K138" t="s">
        <v>682</v>
      </c>
      <c r="L138" t="s">
        <v>1047</v>
      </c>
      <c r="M138" t="s"/>
      <c r="N138" t="s"/>
      <c r="O138" t="s"/>
      <c r="P138" t="s"/>
    </row>
    <row r="139" spans="1:16">
      <c r="E139" s="54" t="s">
        <v>1048</v>
      </c>
      <c r="F139" t="s">
        <v>1049</v>
      </c>
      <c r="I139" s="54" t="n">
        <v>137</v>
      </c>
      <c r="J139" t="s"/>
      <c r="K139" t="s">
        <v>682</v>
      </c>
      <c r="L139" t="s">
        <v>1050</v>
      </c>
      <c r="M139" t="s"/>
      <c r="N139" t="s"/>
      <c r="O139" t="s"/>
      <c r="P139" t="s"/>
    </row>
    <row r="140" spans="1:16">
      <c r="E140" s="54" t="s">
        <v>1051</v>
      </c>
      <c r="F140" t="s">
        <v>1052</v>
      </c>
      <c r="I140" s="54" t="n">
        <v>138</v>
      </c>
      <c r="J140" t="s"/>
      <c r="K140" t="s">
        <v>682</v>
      </c>
      <c r="L140" t="s">
        <v>1053</v>
      </c>
      <c r="M140" t="s"/>
      <c r="N140" t="s"/>
      <c r="O140" t="s"/>
      <c r="P140" t="s"/>
    </row>
    <row r="141" spans="1:16">
      <c r="E141" s="54" t="s">
        <v>1054</v>
      </c>
      <c r="F141" t="s">
        <v>1055</v>
      </c>
      <c r="I141" s="54" t="n">
        <v>139</v>
      </c>
      <c r="J141" t="s"/>
      <c r="K141" t="s">
        <v>682</v>
      </c>
      <c r="L141" t="s">
        <v>1056</v>
      </c>
      <c r="M141" t="s"/>
      <c r="N141" t="s"/>
      <c r="O141" t="s"/>
      <c r="P141" t="s"/>
    </row>
    <row r="142" spans="1:16">
      <c r="E142" s="54" t="s">
        <v>1057</v>
      </c>
      <c r="F142" t="s">
        <v>1058</v>
      </c>
      <c r="I142" s="54" t="n">
        <v>140</v>
      </c>
      <c r="J142" t="s"/>
      <c r="K142" t="s">
        <v>682</v>
      </c>
      <c r="L142" t="s">
        <v>1059</v>
      </c>
      <c r="M142" t="s"/>
      <c r="N142" t="s"/>
      <c r="O142" t="s"/>
      <c r="P142" t="s"/>
    </row>
    <row r="143" spans="1:16">
      <c r="E143" s="54" t="s">
        <v>1060</v>
      </c>
      <c r="F143" t="s">
        <v>1061</v>
      </c>
      <c r="I143" s="54" t="n">
        <v>141</v>
      </c>
      <c r="J143" t="s"/>
      <c r="K143" t="s">
        <v>1062</v>
      </c>
      <c r="L143" t="s"/>
      <c r="M143" t="s"/>
      <c r="N143" t="s"/>
      <c r="O143" t="s"/>
      <c r="P143" t="s"/>
    </row>
    <row r="144" spans="1:16">
      <c r="E144" s="54" t="s">
        <v>1063</v>
      </c>
      <c r="F144" t="s">
        <v>1064</v>
      </c>
      <c r="I144" s="54" t="n">
        <v>142</v>
      </c>
      <c r="J144" s="55" t="n">
        <v>0</v>
      </c>
      <c r="K144" t="s">
        <v>1065</v>
      </c>
      <c r="L144" t="s"/>
      <c r="M144" t="s"/>
      <c r="N144" t="s"/>
      <c r="O144" t="s"/>
      <c r="P144" t="s"/>
    </row>
    <row r="145" spans="1:16">
      <c r="E145" s="54" t="s">
        <v>1066</v>
      </c>
      <c r="F145" t="s">
        <v>1067</v>
      </c>
      <c r="I145" s="54" t="n">
        <v>143</v>
      </c>
      <c r="J145" s="55" t="n">
        <v>0</v>
      </c>
      <c r="K145" t="s">
        <v>1068</v>
      </c>
      <c r="L145" t="s"/>
      <c r="M145" t="s"/>
      <c r="N145" t="s"/>
      <c r="O145" t="s"/>
      <c r="P145" t="s"/>
    </row>
    <row r="146" spans="1:16">
      <c r="E146" s="54" t="s">
        <v>1069</v>
      </c>
      <c r="F146" t="s">
        <v>991</v>
      </c>
      <c r="I146" s="54" t="n">
        <v>144</v>
      </c>
      <c r="J146" t="s"/>
      <c r="K146" t="s">
        <v>1070</v>
      </c>
      <c r="L146" t="s"/>
      <c r="M146" t="s"/>
      <c r="N146" t="s"/>
      <c r="O146" t="s"/>
      <c r="P146" t="s"/>
    </row>
    <row r="147" spans="1:16">
      <c r="E147" s="54" t="s">
        <v>1071</v>
      </c>
      <c r="F147" t="s">
        <v>1072</v>
      </c>
      <c r="I147" s="54" t="n">
        <v>145</v>
      </c>
      <c r="J147" t="s"/>
      <c r="K147" t="s">
        <v>1073</v>
      </c>
      <c r="L147" t="s"/>
      <c r="M147" t="s"/>
      <c r="N147" t="s"/>
      <c r="O147" t="s"/>
      <c r="P147" t="s"/>
    </row>
    <row r="148" spans="1:16">
      <c r="E148" s="54" t="s">
        <v>1074</v>
      </c>
      <c r="F148" t="s">
        <v>814</v>
      </c>
      <c r="I148" s="54" t="n">
        <v>146</v>
      </c>
      <c r="J148" s="55" t="n">
        <v>0.0001165740740740741</v>
      </c>
      <c r="K148" t="s">
        <v>1075</v>
      </c>
      <c r="L148" t="s"/>
      <c r="M148" t="s"/>
      <c r="N148" t="s"/>
      <c r="O148" t="s"/>
      <c r="P148" t="s"/>
    </row>
    <row r="149" spans="1:16">
      <c r="E149" s="54" t="s">
        <v>1076</v>
      </c>
      <c r="F149" t="s">
        <v>800</v>
      </c>
      <c r="I149" s="54" t="n">
        <v>147</v>
      </c>
      <c r="J149" t="s"/>
      <c r="K149" t="s">
        <v>1075</v>
      </c>
      <c r="L149" t="s">
        <v>685</v>
      </c>
      <c r="M149" t="s"/>
      <c r="N149" t="s"/>
      <c r="O149" t="s"/>
      <c r="P149" t="s"/>
    </row>
    <row r="150" spans="1:16">
      <c r="E150" s="54" t="s">
        <v>1077</v>
      </c>
      <c r="F150" t="s">
        <v>1078</v>
      </c>
      <c r="I150" s="54" t="n">
        <v>148</v>
      </c>
      <c r="J150" t="s"/>
      <c r="K150" t="s">
        <v>1075</v>
      </c>
      <c r="L150" t="s">
        <v>688</v>
      </c>
      <c r="M150" t="s"/>
      <c r="N150" t="s"/>
      <c r="O150" t="s"/>
      <c r="P150" t="s"/>
    </row>
    <row r="151" spans="1:16">
      <c r="E151" s="54" t="s">
        <v>1079</v>
      </c>
      <c r="F151" t="s">
        <v>1080</v>
      </c>
      <c r="I151" s="54" t="n">
        <v>149</v>
      </c>
      <c r="J151" t="s"/>
      <c r="K151" t="s">
        <v>1075</v>
      </c>
      <c r="L151" t="s">
        <v>691</v>
      </c>
      <c r="M151" t="s"/>
      <c r="N151" t="s"/>
      <c r="O151" t="s"/>
      <c r="P151" t="s"/>
    </row>
    <row r="152" spans="1:16">
      <c r="E152" s="54" t="s">
        <v>1081</v>
      </c>
      <c r="F152" t="s">
        <v>765</v>
      </c>
      <c r="I152" s="54" t="n">
        <v>150</v>
      </c>
      <c r="J152" t="s"/>
      <c r="K152" t="s">
        <v>1075</v>
      </c>
      <c r="L152" t="s">
        <v>694</v>
      </c>
      <c r="M152" t="s"/>
      <c r="N152" t="s"/>
      <c r="O152" t="s"/>
      <c r="P152" t="s"/>
    </row>
    <row r="153" spans="1:16">
      <c r="E153" s="54" t="s">
        <v>1082</v>
      </c>
      <c r="F153" t="s">
        <v>1083</v>
      </c>
      <c r="I153" s="54" t="n">
        <v>151</v>
      </c>
      <c r="J153" t="s"/>
      <c r="K153" t="s">
        <v>1075</v>
      </c>
      <c r="L153" t="s">
        <v>697</v>
      </c>
      <c r="M153" t="s"/>
      <c r="N153" t="s"/>
      <c r="O153" t="s"/>
      <c r="P153" t="s"/>
    </row>
    <row r="154" spans="1:16">
      <c r="E154" s="54" t="s">
        <v>1084</v>
      </c>
      <c r="F154" t="s">
        <v>1085</v>
      </c>
      <c r="I154" s="54" t="n">
        <v>152</v>
      </c>
      <c r="J154" t="s"/>
      <c r="K154" t="s">
        <v>1075</v>
      </c>
      <c r="L154" t="s">
        <v>1086</v>
      </c>
      <c r="M154" t="s"/>
      <c r="N154" t="s"/>
      <c r="O154" t="s"/>
      <c r="P154" t="s"/>
    </row>
    <row r="155" spans="1:16">
      <c r="E155" s="54" t="s">
        <v>1087</v>
      </c>
      <c r="F155" t="s">
        <v>773</v>
      </c>
      <c r="I155" s="54" t="n">
        <v>153</v>
      </c>
      <c r="J155" t="s"/>
      <c r="K155" t="s">
        <v>1075</v>
      </c>
      <c r="L155" t="s">
        <v>1088</v>
      </c>
      <c r="M155" t="s"/>
      <c r="N155" t="s"/>
      <c r="O155" t="s"/>
      <c r="P155" t="s"/>
    </row>
    <row r="156" spans="1:16">
      <c r="E156" s="54" t="s">
        <v>1089</v>
      </c>
      <c r="F156" t="s">
        <v>1090</v>
      </c>
      <c r="I156" s="54" t="n">
        <v>154</v>
      </c>
      <c r="J156" t="s"/>
      <c r="K156" t="s">
        <v>1075</v>
      </c>
      <c r="L156" t="s">
        <v>700</v>
      </c>
      <c r="M156" t="s"/>
      <c r="N156" t="s"/>
      <c r="O156" t="s"/>
      <c r="P156" t="s"/>
    </row>
    <row r="157" spans="1:16">
      <c r="E157" s="54" t="s">
        <v>1091</v>
      </c>
      <c r="F157" t="s">
        <v>1092</v>
      </c>
      <c r="I157" s="54" t="n">
        <v>155</v>
      </c>
      <c r="J157" t="s"/>
      <c r="K157" t="s">
        <v>1075</v>
      </c>
      <c r="L157" t="s">
        <v>703</v>
      </c>
      <c r="M157" t="s"/>
      <c r="N157" t="s"/>
      <c r="O157" t="s"/>
      <c r="P157" t="s"/>
    </row>
    <row r="158" spans="1:16">
      <c r="E158" s="54" t="s">
        <v>1093</v>
      </c>
      <c r="F158" t="s">
        <v>1094</v>
      </c>
      <c r="I158" s="54" t="n">
        <v>156</v>
      </c>
      <c r="J158" t="s"/>
      <c r="K158" t="s">
        <v>1075</v>
      </c>
      <c r="L158" t="s">
        <v>1095</v>
      </c>
      <c r="M158" t="s"/>
      <c r="N158" t="s"/>
      <c r="O158" t="s"/>
      <c r="P158" t="s"/>
    </row>
    <row r="159" spans="1:16">
      <c r="E159" s="54" t="s">
        <v>1096</v>
      </c>
      <c r="F159" t="s">
        <v>1097</v>
      </c>
      <c r="I159" s="54" t="n">
        <v>157</v>
      </c>
      <c r="J159" t="s"/>
      <c r="K159" t="s">
        <v>1075</v>
      </c>
      <c r="L159" t="s">
        <v>1098</v>
      </c>
      <c r="M159" t="s"/>
      <c r="N159" t="s"/>
      <c r="O159" t="s"/>
      <c r="P159" t="s"/>
    </row>
    <row r="160" spans="1:16">
      <c r="E160" s="54" t="s">
        <v>1099</v>
      </c>
      <c r="F160" t="s">
        <v>1100</v>
      </c>
      <c r="I160" s="54" t="n">
        <v>158</v>
      </c>
      <c r="J160" t="s"/>
      <c r="K160" t="s">
        <v>1075</v>
      </c>
      <c r="L160" t="s">
        <v>1101</v>
      </c>
      <c r="M160" t="s"/>
      <c r="N160" t="s"/>
      <c r="O160" t="s"/>
      <c r="P160" t="s"/>
    </row>
    <row r="161" spans="1:16">
      <c r="E161" s="54" t="s">
        <v>1102</v>
      </c>
      <c r="F161" t="s">
        <v>1103</v>
      </c>
      <c r="I161" s="54" t="n">
        <v>159</v>
      </c>
      <c r="J161" t="s"/>
      <c r="K161" t="s">
        <v>1075</v>
      </c>
      <c r="L161" t="s">
        <v>1104</v>
      </c>
      <c r="M161" t="s"/>
      <c r="N161" t="s"/>
      <c r="O161" t="s"/>
      <c r="P161" t="s"/>
    </row>
    <row r="162" spans="1:16">
      <c r="E162" s="54" t="s">
        <v>1105</v>
      </c>
      <c r="F162" t="s">
        <v>1106</v>
      </c>
      <c r="I162" s="54" t="n">
        <v>160</v>
      </c>
      <c r="J162" t="s"/>
      <c r="K162" t="s">
        <v>1075</v>
      </c>
      <c r="L162" t="s">
        <v>706</v>
      </c>
      <c r="M162" t="s"/>
      <c r="N162" t="s"/>
      <c r="O162" t="s"/>
      <c r="P162" t="s"/>
    </row>
    <row r="163" spans="1:16">
      <c r="E163" s="54" t="s">
        <v>1107</v>
      </c>
      <c r="F163" t="s">
        <v>1108</v>
      </c>
      <c r="I163" s="54" t="n">
        <v>161</v>
      </c>
      <c r="J163" t="s"/>
      <c r="K163" t="s">
        <v>1075</v>
      </c>
      <c r="L163" t="s">
        <v>709</v>
      </c>
      <c r="M163" t="s"/>
      <c r="N163" t="s"/>
      <c r="O163" t="s"/>
      <c r="P163" t="s"/>
    </row>
    <row r="164" spans="1:16">
      <c r="E164" s="54" t="s">
        <v>1109</v>
      </c>
      <c r="F164" t="s">
        <v>672</v>
      </c>
      <c r="I164" s="54" t="n">
        <v>162</v>
      </c>
      <c r="J164" t="s"/>
      <c r="K164" t="s">
        <v>1075</v>
      </c>
      <c r="L164" t="s">
        <v>712</v>
      </c>
      <c r="M164" t="s"/>
      <c r="N164" t="s"/>
      <c r="O164" t="s"/>
      <c r="P164" t="s"/>
    </row>
    <row r="165" spans="1:16">
      <c r="E165" s="54" t="s">
        <v>1110</v>
      </c>
      <c r="F165" t="s">
        <v>1111</v>
      </c>
      <c r="I165" s="54" t="n">
        <v>163</v>
      </c>
      <c r="J165" t="s"/>
      <c r="K165" t="s">
        <v>1075</v>
      </c>
      <c r="L165" t="s">
        <v>715</v>
      </c>
      <c r="M165" t="s"/>
      <c r="N165" t="s"/>
      <c r="O165" t="s"/>
      <c r="P165" t="s"/>
    </row>
    <row r="166" spans="1:16">
      <c r="E166" s="54" t="s">
        <v>1112</v>
      </c>
      <c r="F166" t="s">
        <v>1113</v>
      </c>
      <c r="I166" s="54" t="n">
        <v>164</v>
      </c>
      <c r="J166" t="s"/>
      <c r="K166" t="s">
        <v>1075</v>
      </c>
      <c r="L166" t="s">
        <v>718</v>
      </c>
      <c r="M166" t="s"/>
      <c r="N166" t="s"/>
      <c r="O166" t="s"/>
      <c r="P166" t="s"/>
    </row>
    <row r="167" spans="1:16">
      <c r="E167" s="54" t="s">
        <v>1114</v>
      </c>
      <c r="F167" t="s">
        <v>1115</v>
      </c>
      <c r="I167" s="54" t="n">
        <v>165</v>
      </c>
      <c r="J167" t="s"/>
      <c r="K167" t="s">
        <v>1075</v>
      </c>
      <c r="L167" t="s">
        <v>721</v>
      </c>
      <c r="M167" t="s"/>
      <c r="N167" t="s"/>
      <c r="O167" t="s"/>
      <c r="P167" t="s"/>
    </row>
    <row r="168" spans="1:16">
      <c r="E168" s="54" t="s">
        <v>1116</v>
      </c>
      <c r="F168" t="s">
        <v>988</v>
      </c>
      <c r="I168" s="54" t="n">
        <v>166</v>
      </c>
      <c r="J168" t="s"/>
      <c r="K168" t="s">
        <v>1075</v>
      </c>
      <c r="L168" t="s">
        <v>724</v>
      </c>
      <c r="M168" t="s"/>
      <c r="N168" t="s"/>
      <c r="O168" t="s"/>
      <c r="P168" t="s"/>
    </row>
    <row r="169" spans="1:16">
      <c r="E169" s="54" t="s">
        <v>1117</v>
      </c>
      <c r="F169" t="s">
        <v>1118</v>
      </c>
      <c r="I169" s="54" t="n">
        <v>167</v>
      </c>
      <c r="J169" t="s"/>
      <c r="K169" t="s">
        <v>1075</v>
      </c>
      <c r="L169" t="s">
        <v>727</v>
      </c>
      <c r="M169" t="s"/>
      <c r="N169" t="s"/>
      <c r="O169" t="s"/>
      <c r="P169" t="s"/>
    </row>
    <row r="170" spans="1:16">
      <c r="E170" s="54" t="s">
        <v>1119</v>
      </c>
      <c r="F170" t="s">
        <v>1120</v>
      </c>
      <c r="I170" s="54" t="n">
        <v>168</v>
      </c>
      <c r="J170" t="s"/>
      <c r="K170" t="s">
        <v>1075</v>
      </c>
      <c r="L170" t="s">
        <v>730</v>
      </c>
      <c r="M170" t="s"/>
      <c r="N170" t="s"/>
      <c r="O170" t="s"/>
      <c r="P170" t="s"/>
    </row>
    <row r="171" spans="1:16">
      <c r="E171" s="54" t="s">
        <v>1121</v>
      </c>
      <c r="F171" t="s">
        <v>1122</v>
      </c>
      <c r="I171" s="54" t="n">
        <v>169</v>
      </c>
      <c r="J171" t="s"/>
      <c r="K171" t="s">
        <v>1075</v>
      </c>
      <c r="L171" t="s">
        <v>733</v>
      </c>
      <c r="M171" t="s"/>
      <c r="N171" t="s"/>
      <c r="O171" t="s"/>
      <c r="P171" t="s"/>
    </row>
    <row r="172" spans="1:16">
      <c r="E172" s="54" t="s">
        <v>1123</v>
      </c>
      <c r="F172" t="s">
        <v>1124</v>
      </c>
      <c r="I172" s="54" t="n">
        <v>170</v>
      </c>
      <c r="J172" t="s"/>
      <c r="K172" t="s">
        <v>1075</v>
      </c>
      <c r="L172" t="s">
        <v>1125</v>
      </c>
      <c r="M172" t="s"/>
      <c r="N172" t="s"/>
      <c r="O172" t="s"/>
      <c r="P172" t="s"/>
    </row>
    <row r="173" spans="1:16">
      <c r="E173" s="54" t="s">
        <v>1126</v>
      </c>
      <c r="F173" t="s">
        <v>1127</v>
      </c>
      <c r="I173" s="54" t="n">
        <v>171</v>
      </c>
      <c r="J173" t="s"/>
      <c r="K173" t="s">
        <v>1075</v>
      </c>
      <c r="L173" t="s">
        <v>1128</v>
      </c>
      <c r="M173" t="s"/>
      <c r="N173" t="s"/>
      <c r="O173" t="s"/>
      <c r="P173" t="s"/>
    </row>
    <row r="174" spans="1:16">
      <c r="E174" s="54" t="s">
        <v>1129</v>
      </c>
      <c r="F174" t="s">
        <v>1092</v>
      </c>
      <c r="I174" s="54" t="n">
        <v>172</v>
      </c>
      <c r="J174" t="s"/>
      <c r="K174" t="s">
        <v>1075</v>
      </c>
      <c r="L174" t="s">
        <v>1130</v>
      </c>
      <c r="M174" t="s"/>
      <c r="N174" t="s"/>
      <c r="O174" t="s"/>
      <c r="P174" t="s"/>
    </row>
    <row r="175" spans="1:16">
      <c r="E175" s="54" t="s">
        <v>1131</v>
      </c>
      <c r="F175" t="s">
        <v>1132</v>
      </c>
      <c r="I175" s="54" t="n">
        <v>173</v>
      </c>
      <c r="J175" t="s"/>
      <c r="K175" t="s">
        <v>1075</v>
      </c>
      <c r="L175" t="s">
        <v>1133</v>
      </c>
      <c r="M175" t="s"/>
      <c r="N175" t="s"/>
      <c r="O175" t="s"/>
      <c r="P175" t="s"/>
    </row>
    <row r="176" spans="1:16">
      <c r="E176" s="54" t="s">
        <v>1134</v>
      </c>
      <c r="F176" t="s">
        <v>1135</v>
      </c>
      <c r="I176" s="54" t="n">
        <v>174</v>
      </c>
      <c r="J176" t="s"/>
      <c r="K176" t="s">
        <v>1075</v>
      </c>
      <c r="L176" t="s">
        <v>736</v>
      </c>
      <c r="M176" t="s"/>
      <c r="N176" t="s"/>
      <c r="O176" t="s"/>
      <c r="P176" t="s"/>
    </row>
    <row r="177" spans="1:16">
      <c r="E177" s="54" t="s">
        <v>1136</v>
      </c>
      <c r="F177" t="s">
        <v>738</v>
      </c>
      <c r="I177" s="54" t="n">
        <v>175</v>
      </c>
      <c r="J177" t="s"/>
      <c r="K177" t="s">
        <v>1075</v>
      </c>
      <c r="L177" t="s">
        <v>739</v>
      </c>
      <c r="M177" t="s"/>
      <c r="N177" t="s"/>
      <c r="O177" t="s"/>
      <c r="P177" t="s"/>
    </row>
    <row r="178" spans="1:16">
      <c r="E178" s="54" t="s">
        <v>1137</v>
      </c>
      <c r="F178" t="s">
        <v>702</v>
      </c>
      <c r="I178" s="54" t="n">
        <v>176</v>
      </c>
      <c r="J178" t="s"/>
      <c r="K178" t="s">
        <v>1075</v>
      </c>
      <c r="L178" t="s">
        <v>742</v>
      </c>
      <c r="M178" t="s"/>
      <c r="N178" t="s"/>
      <c r="O178" t="s"/>
      <c r="P178" t="s"/>
    </row>
    <row r="179" spans="1:16">
      <c r="E179" s="54" t="s">
        <v>1138</v>
      </c>
      <c r="F179" t="s">
        <v>660</v>
      </c>
      <c r="I179" s="54" t="n">
        <v>177</v>
      </c>
      <c r="J179" t="s"/>
      <c r="K179" t="s">
        <v>1075</v>
      </c>
      <c r="L179" t="s">
        <v>745</v>
      </c>
      <c r="M179" t="s"/>
      <c r="N179" t="s"/>
      <c r="O179" t="s"/>
      <c r="P179" t="s"/>
    </row>
    <row r="180" spans="1:16">
      <c r="E180" s="54" t="s">
        <v>1139</v>
      </c>
      <c r="F180" t="s">
        <v>905</v>
      </c>
      <c r="I180" s="54" t="n">
        <v>178</v>
      </c>
      <c r="J180" t="s"/>
      <c r="K180" t="s">
        <v>1075</v>
      </c>
      <c r="L180" t="s">
        <v>748</v>
      </c>
      <c r="M180" t="s"/>
      <c r="N180" t="s"/>
      <c r="O180" t="s"/>
      <c r="P180" t="s"/>
    </row>
    <row r="181" spans="1:16">
      <c r="E181" s="54" t="s">
        <v>1140</v>
      </c>
      <c r="F181" t="s">
        <v>1141</v>
      </c>
      <c r="I181" s="54" t="n">
        <v>179</v>
      </c>
      <c r="J181" t="s"/>
      <c r="K181" t="s">
        <v>1075</v>
      </c>
      <c r="L181" t="s">
        <v>1142</v>
      </c>
      <c r="M181" t="s"/>
      <c r="N181" t="s"/>
      <c r="O181" t="s"/>
      <c r="P181" t="s"/>
    </row>
    <row r="182" spans="1:16">
      <c r="E182" s="54" t="s">
        <v>1143</v>
      </c>
      <c r="F182" t="s">
        <v>1144</v>
      </c>
      <c r="I182" s="54" t="n">
        <v>180</v>
      </c>
      <c r="J182" t="s"/>
      <c r="K182" t="s">
        <v>1075</v>
      </c>
      <c r="L182" t="s">
        <v>1145</v>
      </c>
      <c r="M182" t="s"/>
      <c r="N182" t="s"/>
      <c r="O182" t="s"/>
      <c r="P182" t="s"/>
    </row>
    <row r="183" spans="1:16">
      <c r="E183" s="54" t="s">
        <v>1146</v>
      </c>
      <c r="F183" t="s">
        <v>1147</v>
      </c>
      <c r="I183" s="54" t="n">
        <v>181</v>
      </c>
      <c r="J183" t="s"/>
      <c r="K183" t="s">
        <v>1075</v>
      </c>
      <c r="L183" t="s">
        <v>1148</v>
      </c>
      <c r="M183" t="s"/>
      <c r="N183" t="s"/>
      <c r="O183" t="s"/>
      <c r="P183" t="s"/>
    </row>
    <row r="184" spans="1:16">
      <c r="E184" s="54" t="s">
        <v>1149</v>
      </c>
      <c r="F184" t="s">
        <v>1150</v>
      </c>
      <c r="I184" s="54" t="n">
        <v>182</v>
      </c>
      <c r="J184" t="s"/>
      <c r="K184" t="s">
        <v>1075</v>
      </c>
      <c r="L184" t="s">
        <v>1151</v>
      </c>
      <c r="M184" t="s"/>
      <c r="N184" t="s"/>
      <c r="O184" t="s"/>
      <c r="P184" t="s"/>
    </row>
    <row r="185" spans="1:16">
      <c r="E185" s="54" t="s">
        <v>1152</v>
      </c>
      <c r="F185" t="s">
        <v>1153</v>
      </c>
      <c r="I185" s="54" t="n">
        <v>183</v>
      </c>
      <c r="J185" t="s"/>
      <c r="K185" t="s">
        <v>1075</v>
      </c>
      <c r="L185" t="s">
        <v>1154</v>
      </c>
      <c r="M185" t="s"/>
      <c r="N185" t="s"/>
      <c r="O185" t="s"/>
      <c r="P185" t="s"/>
    </row>
    <row r="186" spans="1:16">
      <c r="E186" s="54" t="s">
        <v>1155</v>
      </c>
      <c r="F186" t="s">
        <v>1156</v>
      </c>
      <c r="I186" s="54" t="n">
        <v>184</v>
      </c>
      <c r="J186" t="s"/>
      <c r="K186" t="s">
        <v>1075</v>
      </c>
      <c r="L186" t="s">
        <v>1157</v>
      </c>
      <c r="M186" t="s"/>
      <c r="N186" t="s"/>
      <c r="O186" t="s"/>
      <c r="P186" t="s"/>
    </row>
    <row r="187" spans="1:16">
      <c r="E187" s="54" t="s">
        <v>1158</v>
      </c>
      <c r="F187" t="s">
        <v>1159</v>
      </c>
      <c r="I187" s="54" t="n">
        <v>185</v>
      </c>
      <c r="J187" t="s"/>
      <c r="K187" t="s">
        <v>1075</v>
      </c>
      <c r="L187" t="s">
        <v>1160</v>
      </c>
      <c r="M187" t="s"/>
      <c r="N187" t="s"/>
      <c r="O187" t="s"/>
      <c r="P187" t="s"/>
    </row>
    <row r="188" spans="1:16">
      <c r="E188" s="54" t="s">
        <v>1161</v>
      </c>
      <c r="F188" t="s">
        <v>1162</v>
      </c>
      <c r="I188" s="54" t="n">
        <v>186</v>
      </c>
      <c r="J188" t="s"/>
      <c r="K188" t="s">
        <v>1075</v>
      </c>
      <c r="L188" t="s">
        <v>1163</v>
      </c>
      <c r="M188" t="s"/>
      <c r="N188" t="s"/>
      <c r="O188" t="s"/>
      <c r="P188" t="s"/>
    </row>
    <row r="189" spans="1:16">
      <c r="E189" s="54" t="s">
        <v>1164</v>
      </c>
      <c r="F189" t="s">
        <v>1165</v>
      </c>
      <c r="I189" s="54" t="n">
        <v>187</v>
      </c>
      <c r="J189" t="s"/>
      <c r="K189" t="s">
        <v>1075</v>
      </c>
      <c r="L189" t="s">
        <v>1166</v>
      </c>
      <c r="M189" t="s"/>
      <c r="N189" t="s"/>
      <c r="O189" t="s"/>
      <c r="P189" t="s"/>
    </row>
    <row r="190" spans="1:16">
      <c r="E190" s="54" t="s">
        <v>1167</v>
      </c>
      <c r="F190" t="s">
        <v>1115</v>
      </c>
      <c r="I190" s="54" t="n">
        <v>188</v>
      </c>
      <c r="J190" t="s"/>
      <c r="K190" t="s">
        <v>1075</v>
      </c>
      <c r="L190" t="s">
        <v>1168</v>
      </c>
      <c r="M190" t="s"/>
      <c r="N190" t="s"/>
      <c r="O190" t="s"/>
      <c r="P190" t="s"/>
    </row>
    <row r="191" spans="1:16">
      <c r="E191" s="54" t="s">
        <v>1169</v>
      </c>
      <c r="F191" t="s">
        <v>1170</v>
      </c>
      <c r="I191" s="54" t="n">
        <v>189</v>
      </c>
      <c r="J191" t="s"/>
      <c r="K191" t="s">
        <v>1075</v>
      </c>
      <c r="L191" t="s">
        <v>1171</v>
      </c>
      <c r="M191" t="s"/>
      <c r="N191" t="s"/>
      <c r="O191" t="s"/>
      <c r="P191" t="s"/>
    </row>
    <row r="192" spans="1:16">
      <c r="E192" s="54" t="s">
        <v>1172</v>
      </c>
      <c r="F192" t="s">
        <v>1173</v>
      </c>
      <c r="I192" s="54" t="n">
        <v>190</v>
      </c>
      <c r="J192" t="s"/>
      <c r="K192" t="s">
        <v>1075</v>
      </c>
      <c r="L192" t="s">
        <v>1174</v>
      </c>
      <c r="M192" t="s"/>
      <c r="N192" t="s"/>
      <c r="O192" t="s"/>
      <c r="P192" t="s"/>
    </row>
    <row r="193" spans="1:16">
      <c r="E193" s="54" t="s">
        <v>1175</v>
      </c>
      <c r="F193" t="s">
        <v>1124</v>
      </c>
      <c r="I193" s="54" t="n">
        <v>191</v>
      </c>
      <c r="J193" t="s"/>
      <c r="K193" t="s">
        <v>1075</v>
      </c>
      <c r="L193" t="s">
        <v>1176</v>
      </c>
      <c r="M193" t="s"/>
      <c r="N193" t="s"/>
      <c r="O193" t="s"/>
      <c r="P193" t="s"/>
    </row>
    <row r="194" spans="1:16">
      <c r="E194" s="54" t="s">
        <v>1177</v>
      </c>
      <c r="F194" t="s">
        <v>1178</v>
      </c>
      <c r="I194" s="54" t="n">
        <v>192</v>
      </c>
      <c r="J194" t="s"/>
      <c r="K194" t="s">
        <v>1075</v>
      </c>
      <c r="L194" t="s">
        <v>1179</v>
      </c>
      <c r="M194" t="s"/>
      <c r="N194" t="s"/>
      <c r="O194" t="s"/>
      <c r="P194" t="s"/>
    </row>
    <row r="195" spans="1:16">
      <c r="E195" s="54" t="s">
        <v>1180</v>
      </c>
      <c r="F195" t="s">
        <v>1181</v>
      </c>
      <c r="I195" s="54" t="n">
        <v>193</v>
      </c>
      <c r="J195" t="s"/>
      <c r="K195" t="s">
        <v>1075</v>
      </c>
      <c r="L195" t="s">
        <v>1182</v>
      </c>
      <c r="M195" t="s"/>
      <c r="N195" t="s"/>
      <c r="O195" t="s"/>
      <c r="P195" t="s"/>
    </row>
    <row r="196" spans="1:16">
      <c r="E196" s="54" t="s">
        <v>1183</v>
      </c>
      <c r="F196" t="s">
        <v>1184</v>
      </c>
      <c r="I196" s="54" t="n">
        <v>194</v>
      </c>
      <c r="J196" t="s"/>
      <c r="K196" t="s">
        <v>1075</v>
      </c>
      <c r="L196" t="s">
        <v>751</v>
      </c>
      <c r="M196" t="s"/>
      <c r="N196" t="s"/>
      <c r="O196" t="s"/>
      <c r="P196" t="s"/>
    </row>
    <row r="197" spans="1:16">
      <c r="E197" s="54" t="s">
        <v>1185</v>
      </c>
      <c r="F197" t="s">
        <v>1186</v>
      </c>
      <c r="I197" s="54" t="n">
        <v>195</v>
      </c>
      <c r="J197" t="s"/>
      <c r="K197" t="s">
        <v>1075</v>
      </c>
      <c r="L197" t="s">
        <v>754</v>
      </c>
      <c r="M197" t="s"/>
      <c r="N197" t="s"/>
      <c r="O197" t="s"/>
      <c r="P197" t="s"/>
    </row>
    <row r="198" spans="1:16">
      <c r="E198" s="54" t="s">
        <v>1187</v>
      </c>
      <c r="F198" t="s">
        <v>1188</v>
      </c>
      <c r="I198" s="54" t="n">
        <v>196</v>
      </c>
      <c r="J198" t="s"/>
      <c r="K198" t="s">
        <v>1075</v>
      </c>
      <c r="L198" t="s">
        <v>757</v>
      </c>
      <c r="M198" t="s"/>
      <c r="N198" t="s"/>
      <c r="O198" t="s"/>
      <c r="P198" t="s"/>
    </row>
    <row r="199" spans="1:16">
      <c r="E199" s="54" t="s">
        <v>1189</v>
      </c>
      <c r="F199" t="s">
        <v>1190</v>
      </c>
      <c r="I199" s="54" t="n">
        <v>197</v>
      </c>
      <c r="J199" t="s"/>
      <c r="K199" t="s">
        <v>1075</v>
      </c>
      <c r="L199" t="s">
        <v>760</v>
      </c>
      <c r="M199" t="s"/>
      <c r="N199" t="s"/>
      <c r="O199" t="s"/>
      <c r="P199" t="s"/>
    </row>
    <row r="200" spans="1:16">
      <c r="E200" s="54" t="s">
        <v>1191</v>
      </c>
      <c r="F200" t="s">
        <v>1192</v>
      </c>
      <c r="I200" s="54" t="n">
        <v>198</v>
      </c>
      <c r="J200" t="s"/>
      <c r="K200" t="s">
        <v>1075</v>
      </c>
      <c r="L200" t="s">
        <v>1193</v>
      </c>
      <c r="M200" t="s"/>
      <c r="N200" t="s"/>
      <c r="O200" t="s"/>
      <c r="P200" t="s"/>
    </row>
    <row r="201" spans="1:16">
      <c r="E201" s="54" t="s">
        <v>1194</v>
      </c>
      <c r="F201" t="s">
        <v>791</v>
      </c>
      <c r="I201" s="54" t="n">
        <v>199</v>
      </c>
      <c r="J201" t="s"/>
      <c r="K201" t="s">
        <v>1075</v>
      </c>
      <c r="L201" t="s">
        <v>1195</v>
      </c>
      <c r="M201" t="s"/>
      <c r="N201" t="s"/>
      <c r="O201" t="s"/>
      <c r="P201" t="s"/>
    </row>
    <row r="202" spans="1:16">
      <c r="E202" s="54" t="s">
        <v>1196</v>
      </c>
      <c r="F202" t="s">
        <v>1197</v>
      </c>
      <c r="I202" s="54" t="n">
        <v>200</v>
      </c>
      <c r="J202" t="s"/>
      <c r="K202" t="s">
        <v>1075</v>
      </c>
      <c r="L202" t="s">
        <v>1198</v>
      </c>
      <c r="M202" t="s"/>
      <c r="N202" t="s"/>
      <c r="O202" t="s"/>
      <c r="P202" t="s"/>
    </row>
    <row r="203" spans="1:16">
      <c r="E203" s="54" t="s">
        <v>1199</v>
      </c>
      <c r="F203" t="s">
        <v>1200</v>
      </c>
      <c r="I203" s="54" t="n">
        <v>201</v>
      </c>
      <c r="J203" t="s"/>
      <c r="K203" t="s">
        <v>1075</v>
      </c>
      <c r="L203" t="s">
        <v>1201</v>
      </c>
      <c r="M203" t="s"/>
      <c r="N203" t="s"/>
      <c r="O203" t="s"/>
      <c r="P203" t="s"/>
    </row>
    <row r="204" spans="1:16">
      <c r="E204" s="54" t="s">
        <v>1202</v>
      </c>
      <c r="F204" t="s">
        <v>1009</v>
      </c>
      <c r="I204" s="54" t="n">
        <v>202</v>
      </c>
      <c r="J204" t="s"/>
      <c r="K204" t="s">
        <v>1075</v>
      </c>
      <c r="L204" t="s">
        <v>1203</v>
      </c>
      <c r="M204" t="s"/>
      <c r="N204" t="s"/>
      <c r="O204" t="s"/>
      <c r="P204" t="s"/>
    </row>
    <row r="205" spans="1:16">
      <c r="E205" s="54" t="s">
        <v>1204</v>
      </c>
      <c r="F205" t="s">
        <v>1205</v>
      </c>
      <c r="I205" s="54" t="n">
        <v>203</v>
      </c>
      <c r="J205" t="s"/>
      <c r="K205" t="s">
        <v>1075</v>
      </c>
      <c r="L205" t="s">
        <v>763</v>
      </c>
      <c r="M205" t="s"/>
      <c r="N205" t="s"/>
      <c r="O205" t="s"/>
      <c r="P205" t="s"/>
    </row>
    <row r="206" spans="1:16">
      <c r="E206" s="54" t="s">
        <v>1206</v>
      </c>
      <c r="F206" t="s">
        <v>1207</v>
      </c>
      <c r="I206" s="54" t="n">
        <v>204</v>
      </c>
      <c r="J206" t="s"/>
      <c r="K206" t="s">
        <v>1075</v>
      </c>
      <c r="L206" t="s">
        <v>766</v>
      </c>
      <c r="M206" t="s"/>
      <c r="N206" t="s"/>
      <c r="O206" t="s"/>
      <c r="P206" t="s"/>
    </row>
    <row r="207" spans="1:16">
      <c r="E207" s="54" t="s">
        <v>1208</v>
      </c>
      <c r="F207" t="s">
        <v>1209</v>
      </c>
      <c r="I207" s="54" t="n">
        <v>205</v>
      </c>
      <c r="J207" t="s"/>
      <c r="K207" t="s">
        <v>1075</v>
      </c>
      <c r="L207" t="s">
        <v>768</v>
      </c>
      <c r="M207" t="s"/>
      <c r="N207" t="s"/>
      <c r="O207" t="s"/>
      <c r="P207" t="s"/>
    </row>
    <row r="208" spans="1:16">
      <c r="E208" s="54" t="s">
        <v>1210</v>
      </c>
      <c r="F208" t="s">
        <v>1211</v>
      </c>
      <c r="I208" s="54" t="n">
        <v>206</v>
      </c>
      <c r="J208" t="s"/>
      <c r="K208" t="s">
        <v>1075</v>
      </c>
      <c r="L208" t="s">
        <v>771</v>
      </c>
      <c r="M208" t="s"/>
      <c r="N208" t="s"/>
      <c r="O208" t="s"/>
      <c r="P208" t="s"/>
    </row>
    <row r="209" spans="1:16">
      <c r="E209" s="54" t="s">
        <v>1212</v>
      </c>
      <c r="F209" t="s">
        <v>708</v>
      </c>
      <c r="I209" s="54" t="n">
        <v>207</v>
      </c>
      <c r="J209" t="s"/>
      <c r="K209" t="s">
        <v>1075</v>
      </c>
      <c r="L209" t="s">
        <v>774</v>
      </c>
      <c r="M209" t="s"/>
      <c r="N209" t="s"/>
      <c r="O209" t="s"/>
      <c r="P209" t="s"/>
    </row>
    <row r="210" spans="1:16">
      <c r="E210" s="54" t="s">
        <v>1213</v>
      </c>
      <c r="F210" t="s">
        <v>1214</v>
      </c>
      <c r="I210" s="54" t="n">
        <v>208</v>
      </c>
      <c r="J210" t="s"/>
      <c r="K210" t="s">
        <v>1075</v>
      </c>
      <c r="L210" t="s">
        <v>777</v>
      </c>
      <c r="M210" t="s"/>
      <c r="N210" t="s"/>
      <c r="O210" t="s"/>
      <c r="P210" t="s"/>
    </row>
    <row r="211" spans="1:16">
      <c r="E211" s="54" t="s">
        <v>1215</v>
      </c>
      <c r="F211" t="s">
        <v>1216</v>
      </c>
      <c r="I211" s="54" t="n">
        <v>209</v>
      </c>
      <c r="J211" t="s"/>
      <c r="K211" t="s">
        <v>1075</v>
      </c>
      <c r="L211" t="s">
        <v>780</v>
      </c>
      <c r="M211" t="s"/>
      <c r="N211" t="s"/>
      <c r="O211" t="s"/>
      <c r="P211" t="s"/>
    </row>
    <row r="212" spans="1:16">
      <c r="E212" s="54" t="s">
        <v>1217</v>
      </c>
      <c r="F212" t="s">
        <v>1218</v>
      </c>
      <c r="I212" s="54" t="n">
        <v>210</v>
      </c>
      <c r="J212" t="s"/>
      <c r="K212" t="s">
        <v>1075</v>
      </c>
      <c r="L212" t="s">
        <v>783</v>
      </c>
      <c r="M212" t="s"/>
      <c r="N212" t="s"/>
      <c r="O212" t="s"/>
      <c r="P212" t="s"/>
    </row>
    <row r="213" spans="1:16">
      <c r="E213" s="54" t="s">
        <v>1219</v>
      </c>
      <c r="F213" t="s">
        <v>1220</v>
      </c>
      <c r="I213" s="54" t="n">
        <v>211</v>
      </c>
      <c r="J213" t="s"/>
      <c r="K213" t="s">
        <v>1075</v>
      </c>
      <c r="L213" t="s">
        <v>1221</v>
      </c>
      <c r="M213" t="s"/>
      <c r="N213" t="s"/>
      <c r="O213" t="s"/>
      <c r="P213" t="s"/>
    </row>
    <row r="214" spans="1:16">
      <c r="E214" s="54" t="s">
        <v>1222</v>
      </c>
      <c r="F214" t="s">
        <v>1223</v>
      </c>
      <c r="I214" s="54" t="n">
        <v>212</v>
      </c>
      <c r="J214" t="s"/>
      <c r="K214" t="s">
        <v>1075</v>
      </c>
      <c r="L214" t="s">
        <v>1224</v>
      </c>
      <c r="M214" t="s"/>
      <c r="N214" t="s"/>
      <c r="O214" t="s"/>
      <c r="P214" t="s"/>
    </row>
    <row r="215" spans="1:16">
      <c r="E215" s="54" t="s">
        <v>1225</v>
      </c>
      <c r="F215" t="s">
        <v>1226</v>
      </c>
      <c r="I215" s="54" t="n">
        <v>213</v>
      </c>
      <c r="J215" t="s"/>
      <c r="K215" t="s">
        <v>1075</v>
      </c>
      <c r="L215" t="s">
        <v>1227</v>
      </c>
      <c r="M215" t="s"/>
      <c r="N215" t="s"/>
      <c r="O215" t="s"/>
      <c r="P215" t="s"/>
    </row>
    <row r="216" spans="1:16">
      <c r="E216" s="54" t="s">
        <v>1228</v>
      </c>
      <c r="F216" t="s">
        <v>1229</v>
      </c>
      <c r="I216" s="54" t="n">
        <v>214</v>
      </c>
      <c r="J216" t="s"/>
      <c r="K216" t="s">
        <v>1075</v>
      </c>
      <c r="L216" t="s">
        <v>1230</v>
      </c>
      <c r="M216" t="s"/>
      <c r="N216" t="s"/>
      <c r="O216" t="s"/>
      <c r="P216" t="s"/>
    </row>
    <row r="217" spans="1:16">
      <c r="E217" s="54" t="s">
        <v>1231</v>
      </c>
      <c r="F217" t="s">
        <v>1232</v>
      </c>
      <c r="I217" s="54" t="n">
        <v>215</v>
      </c>
      <c r="J217" t="s"/>
      <c r="K217" t="s">
        <v>1075</v>
      </c>
      <c r="L217" t="s">
        <v>1233</v>
      </c>
      <c r="M217" t="s"/>
      <c r="N217" t="s"/>
      <c r="O217" t="s"/>
      <c r="P217" t="s"/>
    </row>
    <row r="218" spans="1:16">
      <c r="E218" s="54" t="s">
        <v>1234</v>
      </c>
      <c r="F218" t="s">
        <v>1235</v>
      </c>
      <c r="I218" s="54" t="n">
        <v>216</v>
      </c>
      <c r="J218" t="s"/>
      <c r="K218" t="s">
        <v>1075</v>
      </c>
      <c r="L218" t="s">
        <v>1236</v>
      </c>
      <c r="M218" t="s"/>
      <c r="N218" t="s"/>
      <c r="O218" t="s"/>
      <c r="P218" t="s"/>
    </row>
    <row r="219" spans="1:16">
      <c r="E219" s="54" t="s">
        <v>1237</v>
      </c>
      <c r="F219" t="s">
        <v>874</v>
      </c>
      <c r="I219" s="54" t="n">
        <v>217</v>
      </c>
      <c r="J219" t="s"/>
      <c r="K219" t="s">
        <v>1075</v>
      </c>
      <c r="L219" t="s">
        <v>1238</v>
      </c>
      <c r="M219" t="s"/>
      <c r="N219" t="s"/>
      <c r="O219" t="s"/>
      <c r="P219" t="s"/>
    </row>
    <row r="220" spans="1:16">
      <c r="E220" s="54" t="s">
        <v>1239</v>
      </c>
      <c r="F220" t="s">
        <v>1240</v>
      </c>
      <c r="I220" s="54" t="n">
        <v>218</v>
      </c>
      <c r="J220" t="s"/>
      <c r="K220" t="s">
        <v>1075</v>
      </c>
      <c r="L220" t="s">
        <v>1241</v>
      </c>
      <c r="M220" t="s"/>
      <c r="N220" t="s"/>
      <c r="O220" t="s"/>
      <c r="P220" t="s"/>
    </row>
    <row r="221" spans="1:16">
      <c r="E221" s="54" t="s">
        <v>1242</v>
      </c>
      <c r="F221" t="s">
        <v>1243</v>
      </c>
      <c r="I221" s="54" t="n">
        <v>219</v>
      </c>
      <c r="J221" t="s"/>
      <c r="K221" t="s">
        <v>1075</v>
      </c>
      <c r="L221" t="s">
        <v>1244</v>
      </c>
      <c r="M221" t="s"/>
      <c r="N221" t="s"/>
      <c r="O221" t="s"/>
      <c r="P221" t="s"/>
    </row>
    <row r="222" spans="1:16">
      <c r="E222" s="54" t="s">
        <v>1245</v>
      </c>
      <c r="F222" t="s">
        <v>1124</v>
      </c>
      <c r="I222" s="54" t="n">
        <v>220</v>
      </c>
      <c r="J222" t="s"/>
      <c r="K222" t="s">
        <v>1075</v>
      </c>
      <c r="L222" t="s">
        <v>1246</v>
      </c>
      <c r="M222" t="s"/>
      <c r="N222" t="s"/>
      <c r="O222" t="s"/>
      <c r="P222" t="s"/>
    </row>
    <row r="223" spans="1:16">
      <c r="E223" s="54" t="s">
        <v>1247</v>
      </c>
      <c r="F223" t="s">
        <v>1113</v>
      </c>
      <c r="I223" s="54" t="n">
        <v>221</v>
      </c>
      <c r="J223" t="s"/>
      <c r="K223" t="s">
        <v>1075</v>
      </c>
      <c r="L223" t="s">
        <v>1248</v>
      </c>
      <c r="M223" t="s"/>
      <c r="N223" t="s"/>
      <c r="O223" t="s"/>
      <c r="P223" t="s"/>
    </row>
    <row r="224" spans="1:16">
      <c r="E224" s="54" t="s">
        <v>1249</v>
      </c>
      <c r="F224" t="s">
        <v>835</v>
      </c>
      <c r="I224" s="54" t="n">
        <v>222</v>
      </c>
      <c r="J224" t="s"/>
      <c r="K224" t="s">
        <v>1075</v>
      </c>
      <c r="L224" t="s">
        <v>1250</v>
      </c>
      <c r="M224" t="s"/>
      <c r="N224" t="s"/>
      <c r="O224" t="s"/>
      <c r="P224" t="s"/>
    </row>
    <row r="225" spans="1:16">
      <c r="E225" s="54" t="s">
        <v>1251</v>
      </c>
      <c r="F225" t="s">
        <v>1100</v>
      </c>
      <c r="I225" s="54" t="n">
        <v>223</v>
      </c>
      <c r="J225" t="s"/>
      <c r="K225" t="s">
        <v>1075</v>
      </c>
      <c r="L225" t="s">
        <v>1252</v>
      </c>
      <c r="M225" t="s"/>
      <c r="N225" t="s"/>
      <c r="O225" t="s"/>
      <c r="P225" t="s"/>
    </row>
    <row r="226" spans="1:16">
      <c r="E226" s="54" t="s">
        <v>1253</v>
      </c>
      <c r="F226" t="s">
        <v>1254</v>
      </c>
      <c r="I226" s="54" t="n">
        <v>224</v>
      </c>
      <c r="J226" t="s"/>
      <c r="K226" t="s">
        <v>1075</v>
      </c>
      <c r="L226" t="s">
        <v>786</v>
      </c>
      <c r="M226" t="s"/>
      <c r="N226" t="s"/>
      <c r="O226" t="s"/>
      <c r="P226" t="s"/>
    </row>
    <row r="227" spans="1:16">
      <c r="E227" s="54" t="s">
        <v>1255</v>
      </c>
      <c r="F227" t="s">
        <v>1256</v>
      </c>
      <c r="I227" s="54" t="n">
        <v>225</v>
      </c>
      <c r="J227" t="s"/>
      <c r="K227" t="s">
        <v>1075</v>
      </c>
      <c r="L227" t="s">
        <v>789</v>
      </c>
      <c r="M227" t="s"/>
      <c r="N227" t="s"/>
      <c r="O227" t="s"/>
      <c r="P227" t="s"/>
    </row>
    <row r="228" spans="1:16">
      <c r="E228" s="54" t="s">
        <v>1257</v>
      </c>
      <c r="F228" t="s">
        <v>1258</v>
      </c>
      <c r="I228" s="54" t="n">
        <v>226</v>
      </c>
      <c r="J228" t="s"/>
      <c r="K228" t="s">
        <v>1075</v>
      </c>
      <c r="L228" t="s">
        <v>792</v>
      </c>
      <c r="M228" t="s"/>
      <c r="N228" t="s"/>
      <c r="O228" t="s"/>
      <c r="P228" t="s"/>
    </row>
    <row r="229" spans="1:16">
      <c r="E229" s="54" t="s">
        <v>1259</v>
      </c>
      <c r="F229" t="s">
        <v>1260</v>
      </c>
      <c r="I229" s="54" t="n">
        <v>227</v>
      </c>
      <c r="J229" t="s"/>
      <c r="K229" t="s">
        <v>1075</v>
      </c>
      <c r="L229" t="s">
        <v>795</v>
      </c>
      <c r="M229" t="s"/>
      <c r="N229" t="s"/>
      <c r="O229" t="s"/>
      <c r="P229" t="s"/>
    </row>
    <row r="230" spans="1:16">
      <c r="E230" s="54" t="s">
        <v>1261</v>
      </c>
      <c r="F230" t="s">
        <v>1262</v>
      </c>
      <c r="I230" s="54" t="n">
        <v>228</v>
      </c>
      <c r="J230" t="s"/>
      <c r="K230" t="s">
        <v>1075</v>
      </c>
      <c r="L230" t="s">
        <v>798</v>
      </c>
      <c r="M230" t="s"/>
      <c r="N230" t="s"/>
      <c r="O230" t="s"/>
      <c r="P230" t="s"/>
    </row>
    <row r="231" spans="1:16">
      <c r="E231" s="54" t="s">
        <v>1263</v>
      </c>
      <c r="F231" t="s">
        <v>1264</v>
      </c>
      <c r="I231" s="54" t="n">
        <v>229</v>
      </c>
      <c r="J231" t="s"/>
      <c r="K231" t="s">
        <v>1075</v>
      </c>
      <c r="L231" t="s">
        <v>801</v>
      </c>
      <c r="M231" t="s"/>
      <c r="N231" t="s"/>
      <c r="O231" t="s"/>
      <c r="P231" t="s"/>
    </row>
    <row r="232" spans="1:16">
      <c r="E232" s="54" t="s">
        <v>1265</v>
      </c>
      <c r="F232" t="s">
        <v>1266</v>
      </c>
      <c r="I232" s="54" t="n">
        <v>230</v>
      </c>
      <c r="J232" t="s"/>
      <c r="K232" t="s">
        <v>1075</v>
      </c>
      <c r="L232" t="s">
        <v>1267</v>
      </c>
      <c r="M232" t="s"/>
      <c r="N232" t="s"/>
      <c r="O232" t="s"/>
      <c r="P232" t="s"/>
    </row>
    <row r="233" spans="1:16">
      <c r="E233" s="54" t="s">
        <v>1268</v>
      </c>
      <c r="F233" t="s">
        <v>1269</v>
      </c>
      <c r="I233" s="54" t="n">
        <v>231</v>
      </c>
      <c r="J233" t="s"/>
      <c r="K233" t="s">
        <v>1075</v>
      </c>
      <c r="L233" t="s">
        <v>1270</v>
      </c>
      <c r="M233" t="s"/>
      <c r="N233" t="s"/>
      <c r="O233" t="s"/>
      <c r="P233" t="s"/>
    </row>
    <row r="234" spans="1:16">
      <c r="E234" s="54" t="s">
        <v>1271</v>
      </c>
      <c r="F234" t="s">
        <v>1272</v>
      </c>
      <c r="I234" s="54" t="n">
        <v>232</v>
      </c>
      <c r="J234" t="s"/>
      <c r="K234" t="s">
        <v>1075</v>
      </c>
      <c r="L234" t="s">
        <v>1273</v>
      </c>
      <c r="M234" t="s"/>
      <c r="N234" t="s"/>
      <c r="O234" t="s"/>
      <c r="P234" t="s"/>
    </row>
    <row r="235" spans="1:16">
      <c r="E235" s="54" t="s">
        <v>1274</v>
      </c>
      <c r="F235" t="s">
        <v>1275</v>
      </c>
      <c r="I235" s="54" t="n">
        <v>233</v>
      </c>
      <c r="J235" t="s"/>
      <c r="K235" t="s">
        <v>1075</v>
      </c>
      <c r="L235" t="s">
        <v>804</v>
      </c>
      <c r="M235" t="s"/>
      <c r="N235" t="s"/>
      <c r="O235" t="s"/>
      <c r="P235" t="s"/>
    </row>
    <row r="236" spans="1:16">
      <c r="E236" s="54" t="s">
        <v>1276</v>
      </c>
      <c r="F236" t="s">
        <v>865</v>
      </c>
      <c r="I236" s="54" t="n">
        <v>234</v>
      </c>
      <c r="J236" t="s"/>
      <c r="K236" t="s">
        <v>1075</v>
      </c>
      <c r="L236" t="s">
        <v>807</v>
      </c>
      <c r="M236" t="s"/>
      <c r="N236" t="s"/>
      <c r="O236" t="s"/>
      <c r="P236" t="s"/>
    </row>
    <row r="237" spans="1:16">
      <c r="E237" s="54" t="s">
        <v>1277</v>
      </c>
      <c r="F237" t="s">
        <v>1278</v>
      </c>
      <c r="I237" s="54" t="n">
        <v>235</v>
      </c>
      <c r="J237" t="s"/>
      <c r="K237" t="s">
        <v>1075</v>
      </c>
      <c r="L237" t="s">
        <v>1279</v>
      </c>
      <c r="M237" t="s"/>
      <c r="N237" t="s"/>
      <c r="O237" t="s"/>
      <c r="P237" t="s"/>
    </row>
    <row r="238" spans="1:16">
      <c r="E238" s="54" t="s">
        <v>1280</v>
      </c>
      <c r="F238" t="s">
        <v>1275</v>
      </c>
      <c r="I238" s="54" t="n">
        <v>236</v>
      </c>
      <c r="J238" t="s"/>
      <c r="K238" t="s">
        <v>1075</v>
      </c>
      <c r="L238" t="s">
        <v>1281</v>
      </c>
      <c r="M238" t="s"/>
      <c r="N238" t="s"/>
      <c r="O238" t="s"/>
      <c r="P238" t="s"/>
    </row>
    <row r="239" spans="1:16">
      <c r="E239" s="54" t="s">
        <v>1282</v>
      </c>
      <c r="F239" t="s">
        <v>1283</v>
      </c>
      <c r="I239" s="54" t="n">
        <v>237</v>
      </c>
      <c r="J239" t="s"/>
      <c r="K239" t="s">
        <v>1075</v>
      </c>
      <c r="L239" t="s">
        <v>1284</v>
      </c>
      <c r="M239" t="s"/>
      <c r="N239" t="s"/>
      <c r="O239" t="s"/>
      <c r="P239" t="s"/>
    </row>
    <row r="240" spans="1:16">
      <c r="E240" s="54" t="s">
        <v>1285</v>
      </c>
      <c r="F240" t="s">
        <v>1286</v>
      </c>
      <c r="I240" s="54" t="n">
        <v>238</v>
      </c>
      <c r="J240" t="s"/>
      <c r="K240" t="s">
        <v>1075</v>
      </c>
      <c r="L240" t="s">
        <v>1287</v>
      </c>
      <c r="M240" t="s"/>
      <c r="N240" t="s"/>
      <c r="O240" t="s"/>
      <c r="P240" t="s"/>
    </row>
    <row r="241" spans="1:16">
      <c r="E241" s="54" t="s">
        <v>1288</v>
      </c>
      <c r="F241" t="s">
        <v>1223</v>
      </c>
      <c r="I241" s="54" t="n">
        <v>239</v>
      </c>
      <c r="J241" t="s"/>
      <c r="K241" t="s">
        <v>1075</v>
      </c>
      <c r="L241" t="s">
        <v>1289</v>
      </c>
      <c r="M241" t="s"/>
      <c r="N241" t="s"/>
      <c r="O241" t="s"/>
      <c r="P241" t="s"/>
    </row>
    <row r="242" spans="1:16">
      <c r="E242" s="54" t="s">
        <v>1290</v>
      </c>
      <c r="F242" t="s">
        <v>1291</v>
      </c>
      <c r="I242" s="54" t="n">
        <v>240</v>
      </c>
      <c r="J242" t="s"/>
      <c r="K242" t="s">
        <v>1075</v>
      </c>
      <c r="L242" t="s">
        <v>1292</v>
      </c>
      <c r="M242" t="s"/>
      <c r="N242" t="s"/>
      <c r="O242" t="s"/>
      <c r="P242" t="s"/>
    </row>
    <row r="243" spans="1:16">
      <c r="E243" s="54" t="s">
        <v>1293</v>
      </c>
      <c r="F243" t="s">
        <v>1294</v>
      </c>
      <c r="I243" s="54" t="n">
        <v>241</v>
      </c>
      <c r="J243" t="s"/>
      <c r="K243" t="s">
        <v>1075</v>
      </c>
      <c r="L243" t="s">
        <v>1295</v>
      </c>
      <c r="M243" t="s"/>
      <c r="N243" t="s"/>
      <c r="O243" t="s"/>
      <c r="P243" t="s"/>
    </row>
    <row r="244" spans="1:16">
      <c r="E244" s="54" t="s">
        <v>1296</v>
      </c>
      <c r="F244" t="s">
        <v>675</v>
      </c>
      <c r="I244" s="54" t="n">
        <v>242</v>
      </c>
      <c r="J244" t="s"/>
      <c r="K244" t="s">
        <v>1075</v>
      </c>
      <c r="L244" t="s">
        <v>1297</v>
      </c>
      <c r="M244" t="s"/>
      <c r="N244" t="s"/>
      <c r="O244" t="s"/>
      <c r="P244" t="s"/>
    </row>
    <row r="245" spans="1:16">
      <c r="E245" s="54" t="s">
        <v>1298</v>
      </c>
      <c r="F245" t="s">
        <v>1299</v>
      </c>
      <c r="I245" s="54" t="n">
        <v>243</v>
      </c>
      <c r="J245" t="s"/>
      <c r="K245" t="s">
        <v>1075</v>
      </c>
      <c r="L245" t="s">
        <v>1300</v>
      </c>
      <c r="M245" t="s"/>
      <c r="N245" t="s"/>
      <c r="O245" t="s"/>
      <c r="P245" t="s"/>
    </row>
    <row r="246" spans="1:16">
      <c r="E246" s="54" t="s">
        <v>1301</v>
      </c>
      <c r="F246" t="s">
        <v>717</v>
      </c>
      <c r="I246" s="54" t="n">
        <v>244</v>
      </c>
      <c r="J246" t="s"/>
      <c r="K246" t="s">
        <v>1075</v>
      </c>
      <c r="L246" t="s">
        <v>1302</v>
      </c>
      <c r="M246" t="s"/>
      <c r="N246" t="s"/>
      <c r="O246" t="s"/>
      <c r="P246" t="s"/>
    </row>
    <row r="247" spans="1:16">
      <c r="E247" s="54" t="s">
        <v>1303</v>
      </c>
      <c r="F247" t="s">
        <v>759</v>
      </c>
      <c r="I247" s="54" t="n">
        <v>245</v>
      </c>
      <c r="J247" t="s"/>
      <c r="K247" t="s">
        <v>1075</v>
      </c>
      <c r="L247" t="s">
        <v>1304</v>
      </c>
      <c r="M247" t="s"/>
      <c r="N247" t="s"/>
      <c r="O247" t="s"/>
      <c r="P247" t="s"/>
    </row>
    <row r="248" spans="1:16">
      <c r="I248" s="54" t="n">
        <v>246</v>
      </c>
      <c r="J248" t="s"/>
      <c r="K248" t="s">
        <v>1075</v>
      </c>
      <c r="L248" t="s">
        <v>1305</v>
      </c>
      <c r="M248" t="s"/>
      <c r="N248" t="s"/>
      <c r="O248" t="s"/>
      <c r="P248" t="s"/>
    </row>
    <row r="249" spans="1:16">
      <c r="I249" s="54" t="n">
        <v>247</v>
      </c>
      <c r="J249" t="s"/>
      <c r="K249" t="s">
        <v>1075</v>
      </c>
      <c r="L249" t="s">
        <v>1306</v>
      </c>
      <c r="M249" t="s"/>
      <c r="N249" t="s"/>
      <c r="O249" t="s"/>
      <c r="P249" t="s"/>
    </row>
    <row r="250" spans="1:16">
      <c r="I250" s="54" t="n">
        <v>248</v>
      </c>
      <c r="J250" t="s"/>
      <c r="K250" t="s">
        <v>1075</v>
      </c>
      <c r="L250" t="s">
        <v>1307</v>
      </c>
      <c r="M250" t="s"/>
      <c r="N250" t="s"/>
      <c r="O250" t="s"/>
      <c r="P250" t="s"/>
    </row>
    <row r="251" spans="1:16">
      <c r="I251" s="54" t="n">
        <v>249</v>
      </c>
      <c r="J251" t="s"/>
      <c r="K251" t="s">
        <v>1075</v>
      </c>
      <c r="L251" t="s">
        <v>1308</v>
      </c>
      <c r="M251" t="s"/>
      <c r="N251" t="s"/>
      <c r="O251" t="s"/>
      <c r="P251" t="s"/>
    </row>
    <row r="252" spans="1:16">
      <c r="I252" s="54" t="n">
        <v>250</v>
      </c>
      <c r="J252" t="s"/>
      <c r="K252" t="s">
        <v>1075</v>
      </c>
      <c r="L252" t="s">
        <v>1309</v>
      </c>
      <c r="M252" t="s"/>
      <c r="N252" t="s"/>
      <c r="O252" t="s"/>
      <c r="P252" t="s"/>
    </row>
    <row r="253" spans="1:16">
      <c r="I253" s="54" t="n">
        <v>251</v>
      </c>
      <c r="J253" t="s"/>
      <c r="K253" t="s">
        <v>1075</v>
      </c>
      <c r="L253" t="s">
        <v>1310</v>
      </c>
      <c r="M253" t="s"/>
      <c r="N253" t="s"/>
      <c r="O253" t="s"/>
      <c r="P253" t="s"/>
    </row>
    <row r="254" spans="1:16">
      <c r="I254" s="54" t="n">
        <v>252</v>
      </c>
      <c r="J254" t="s"/>
      <c r="K254" t="s">
        <v>1075</v>
      </c>
      <c r="L254" t="s">
        <v>810</v>
      </c>
      <c r="M254" t="s"/>
      <c r="N254" t="s"/>
      <c r="O254" t="s"/>
      <c r="P254" t="s"/>
    </row>
    <row r="255" spans="1:16">
      <c r="I255" s="54" t="n">
        <v>253</v>
      </c>
      <c r="J255" t="s"/>
      <c r="K255" t="s">
        <v>1075</v>
      </c>
      <c r="L255" t="s">
        <v>812</v>
      </c>
      <c r="M255" t="s"/>
      <c r="N255" t="s"/>
      <c r="O255" t="s"/>
      <c r="P255" t="s"/>
    </row>
    <row r="256" spans="1:16">
      <c r="I256" s="54" t="n">
        <v>254</v>
      </c>
      <c r="J256" t="s"/>
      <c r="K256" t="s">
        <v>1075</v>
      </c>
      <c r="L256" t="s">
        <v>815</v>
      </c>
      <c r="M256" t="s"/>
      <c r="N256" t="s"/>
      <c r="O256" t="s"/>
      <c r="P256" t="s"/>
    </row>
    <row r="257" spans="1:16">
      <c r="I257" s="54" t="n">
        <v>255</v>
      </c>
      <c r="J257" t="s"/>
      <c r="K257" t="s">
        <v>1075</v>
      </c>
      <c r="L257" t="s">
        <v>818</v>
      </c>
      <c r="M257" t="s"/>
      <c r="N257" t="s"/>
      <c r="O257" t="s"/>
      <c r="P257" t="s"/>
    </row>
    <row r="258" spans="1:16">
      <c r="I258" s="54" t="n">
        <v>256</v>
      </c>
      <c r="J258" t="s"/>
      <c r="K258" t="s">
        <v>1075</v>
      </c>
      <c r="L258" t="s">
        <v>821</v>
      </c>
      <c r="M258" t="s"/>
      <c r="N258" t="s"/>
      <c r="O258" t="s"/>
      <c r="P258" t="s"/>
    </row>
    <row r="259" spans="1:16">
      <c r="I259" s="54" t="n">
        <v>257</v>
      </c>
      <c r="J259" t="s"/>
      <c r="K259" t="s">
        <v>1075</v>
      </c>
      <c r="L259" t="s">
        <v>824</v>
      </c>
      <c r="M259" t="s"/>
      <c r="N259" t="s"/>
      <c r="O259" t="s"/>
      <c r="P259" t="s"/>
    </row>
    <row r="260" spans="1:16">
      <c r="I260" s="54" t="n">
        <v>258</v>
      </c>
      <c r="J260" t="s"/>
      <c r="K260" t="s">
        <v>1075</v>
      </c>
      <c r="L260" t="s">
        <v>1311</v>
      </c>
      <c r="M260" t="s"/>
      <c r="N260" t="s"/>
      <c r="O260" t="s"/>
      <c r="P260" t="s"/>
    </row>
    <row r="261" spans="1:16">
      <c r="I261" s="54" t="n">
        <v>259</v>
      </c>
      <c r="J261" t="s"/>
      <c r="K261" t="s">
        <v>1075</v>
      </c>
      <c r="L261" t="s">
        <v>1312</v>
      </c>
      <c r="M261" t="s"/>
      <c r="N261" t="s"/>
      <c r="O261" t="s"/>
      <c r="P261" t="s"/>
    </row>
    <row r="262" spans="1:16">
      <c r="I262" s="54" t="n">
        <v>260</v>
      </c>
      <c r="J262" t="s"/>
      <c r="K262" t="s">
        <v>1075</v>
      </c>
      <c r="L262" t="s">
        <v>1313</v>
      </c>
      <c r="M262" t="s"/>
      <c r="N262" t="s"/>
      <c r="O262" t="s"/>
      <c r="P262" t="s"/>
    </row>
    <row r="263" spans="1:16">
      <c r="I263" s="54" t="n">
        <v>261</v>
      </c>
      <c r="J263" t="s"/>
      <c r="K263" t="s">
        <v>1075</v>
      </c>
      <c r="L263" t="s">
        <v>827</v>
      </c>
      <c r="M263" t="s"/>
      <c r="N263" t="s"/>
      <c r="O263" t="s"/>
      <c r="P263" t="s"/>
    </row>
    <row r="264" spans="1:16">
      <c r="I264" s="54" t="n">
        <v>262</v>
      </c>
      <c r="J264" t="s"/>
      <c r="K264" t="s">
        <v>1075</v>
      </c>
      <c r="L264" t="s">
        <v>830</v>
      </c>
      <c r="M264" t="s"/>
      <c r="N264" t="s"/>
      <c r="O264" t="s"/>
      <c r="P264" t="s"/>
    </row>
    <row r="265" spans="1:16">
      <c r="I265" s="54" t="n">
        <v>263</v>
      </c>
      <c r="J265" t="s"/>
      <c r="K265" t="s">
        <v>1075</v>
      </c>
      <c r="L265" t="s">
        <v>1314</v>
      </c>
      <c r="M265" t="s"/>
      <c r="N265" t="s"/>
      <c r="O265" t="s"/>
      <c r="P265" t="s"/>
    </row>
    <row r="266" spans="1:16">
      <c r="I266" s="54" t="n">
        <v>264</v>
      </c>
      <c r="J266" t="s"/>
      <c r="K266" t="s">
        <v>1075</v>
      </c>
      <c r="L266" t="s">
        <v>1315</v>
      </c>
      <c r="M266" t="s"/>
      <c r="N266" t="s"/>
      <c r="O266" t="s"/>
      <c r="P266" t="s"/>
    </row>
    <row r="267" spans="1:16">
      <c r="I267" s="54" t="n">
        <v>265</v>
      </c>
      <c r="J267" t="s"/>
      <c r="K267" t="s">
        <v>1075</v>
      </c>
      <c r="L267" t="s">
        <v>1316</v>
      </c>
      <c r="M267" t="s"/>
      <c r="N267" t="s"/>
      <c r="O267" t="s"/>
      <c r="P267" t="s"/>
    </row>
    <row r="268" spans="1:16">
      <c r="I268" s="54" t="n">
        <v>266</v>
      </c>
      <c r="J268" t="s"/>
      <c r="K268" t="s">
        <v>1075</v>
      </c>
      <c r="L268" t="s">
        <v>1317</v>
      </c>
      <c r="M268" t="s"/>
      <c r="N268" t="s"/>
      <c r="O268" t="s"/>
      <c r="P268" t="s"/>
    </row>
    <row r="269" spans="1:16">
      <c r="I269" s="54" t="n">
        <v>267</v>
      </c>
      <c r="J269" t="s"/>
      <c r="K269" t="s">
        <v>1075</v>
      </c>
      <c r="L269" t="s">
        <v>1318</v>
      </c>
      <c r="M269" t="s"/>
      <c r="N269" t="s"/>
      <c r="O269" t="s"/>
      <c r="P269" t="s"/>
    </row>
    <row r="270" spans="1:16">
      <c r="I270" s="54" t="n">
        <v>268</v>
      </c>
      <c r="J270" t="s"/>
      <c r="K270" t="s">
        <v>1075</v>
      </c>
      <c r="L270" t="s">
        <v>1319</v>
      </c>
      <c r="M270" t="s"/>
      <c r="N270" t="s"/>
      <c r="O270" t="s"/>
      <c r="P270" t="s"/>
    </row>
    <row r="271" spans="1:16">
      <c r="I271" s="54" t="n">
        <v>269</v>
      </c>
      <c r="J271" t="s"/>
      <c r="K271" t="s">
        <v>1075</v>
      </c>
      <c r="L271" t="s">
        <v>1320</v>
      </c>
      <c r="M271" t="s"/>
      <c r="N271" t="s"/>
      <c r="O271" t="s"/>
      <c r="P271" t="s"/>
    </row>
    <row r="272" spans="1:16">
      <c r="I272" s="54" t="n">
        <v>270</v>
      </c>
      <c r="J272" t="s"/>
      <c r="K272" t="s">
        <v>1075</v>
      </c>
      <c r="L272" t="s">
        <v>1321</v>
      </c>
      <c r="M272" t="s"/>
      <c r="N272" t="s"/>
      <c r="O272" t="s"/>
      <c r="P272" t="s"/>
    </row>
    <row r="273" spans="1:16">
      <c r="I273" s="54" t="n">
        <v>271</v>
      </c>
      <c r="J273" t="s"/>
      <c r="K273" t="s">
        <v>1075</v>
      </c>
      <c r="L273" t="s">
        <v>1322</v>
      </c>
      <c r="M273" t="s"/>
      <c r="N273" t="s"/>
      <c r="O273" t="s"/>
      <c r="P273" t="s"/>
    </row>
    <row r="274" spans="1:16">
      <c r="I274" s="54" t="n">
        <v>272</v>
      </c>
      <c r="J274" t="s"/>
      <c r="K274" t="s">
        <v>1075</v>
      </c>
      <c r="L274" t="s">
        <v>1323</v>
      </c>
      <c r="M274" t="s"/>
      <c r="N274" t="s"/>
      <c r="O274" t="s"/>
      <c r="P274" t="s"/>
    </row>
    <row r="275" spans="1:16">
      <c r="I275" s="54" t="n">
        <v>273</v>
      </c>
      <c r="J275" t="s"/>
      <c r="K275" t="s">
        <v>1075</v>
      </c>
      <c r="L275" t="s">
        <v>833</v>
      </c>
      <c r="M275" t="s"/>
      <c r="N275" t="s"/>
      <c r="O275" t="s"/>
      <c r="P275" t="s"/>
    </row>
    <row r="276" spans="1:16">
      <c r="I276" s="54" t="n">
        <v>274</v>
      </c>
      <c r="J276" t="s"/>
      <c r="K276" t="s">
        <v>1075</v>
      </c>
      <c r="L276" t="s">
        <v>836</v>
      </c>
      <c r="M276" t="s"/>
      <c r="N276" t="s"/>
      <c r="O276" t="s"/>
      <c r="P276" t="s"/>
    </row>
    <row r="277" spans="1:16">
      <c r="I277" s="54" t="n">
        <v>275</v>
      </c>
      <c r="J277" t="s"/>
      <c r="K277" t="s">
        <v>1075</v>
      </c>
      <c r="L277" t="s">
        <v>1324</v>
      </c>
      <c r="M277" t="s"/>
      <c r="N277" t="s"/>
      <c r="O277" t="s"/>
      <c r="P277" t="s"/>
    </row>
    <row r="278" spans="1:16">
      <c r="I278" s="54" t="n">
        <v>276</v>
      </c>
      <c r="J278" t="s"/>
      <c r="K278" t="s">
        <v>1075</v>
      </c>
      <c r="L278" t="s">
        <v>1325</v>
      </c>
      <c r="M278" t="s"/>
      <c r="N278" t="s"/>
      <c r="O278" t="s"/>
      <c r="P278" t="s"/>
    </row>
    <row r="279" spans="1:16">
      <c r="I279" s="54" t="n">
        <v>277</v>
      </c>
      <c r="J279" t="s"/>
      <c r="K279" t="s">
        <v>1075</v>
      </c>
      <c r="L279" t="s">
        <v>1326</v>
      </c>
      <c r="M279" t="s"/>
      <c r="N279" t="s"/>
      <c r="O279" t="s"/>
      <c r="P279" t="s"/>
    </row>
    <row r="280" spans="1:16">
      <c r="I280" s="54" t="n">
        <v>278</v>
      </c>
      <c r="J280" t="s"/>
      <c r="K280" t="s">
        <v>1075</v>
      </c>
      <c r="L280" t="s">
        <v>1327</v>
      </c>
      <c r="M280" t="s"/>
      <c r="N280" t="s"/>
      <c r="O280" t="s"/>
      <c r="P280" t="s"/>
    </row>
    <row r="281" spans="1:16">
      <c r="I281" s="54" t="n">
        <v>279</v>
      </c>
      <c r="J281" t="s"/>
      <c r="K281" t="s">
        <v>1075</v>
      </c>
      <c r="L281" t="s">
        <v>1328</v>
      </c>
      <c r="M281" t="s"/>
      <c r="N281" t="s"/>
      <c r="O281" t="s"/>
      <c r="P281" t="s"/>
    </row>
    <row r="282" spans="1:16">
      <c r="I282" s="54" t="n">
        <v>280</v>
      </c>
      <c r="J282" t="s"/>
      <c r="K282" t="s">
        <v>1075</v>
      </c>
      <c r="L282" t="s">
        <v>1329</v>
      </c>
      <c r="M282" t="s"/>
      <c r="N282" t="s"/>
      <c r="O282" t="s"/>
      <c r="P282" t="s"/>
    </row>
    <row r="283" spans="1:16">
      <c r="I283" s="54" t="n">
        <v>281</v>
      </c>
      <c r="J283" t="s"/>
      <c r="K283" t="s">
        <v>1075</v>
      </c>
      <c r="L283" t="s">
        <v>1330</v>
      </c>
      <c r="M283" t="s"/>
      <c r="N283" t="s"/>
      <c r="O283" t="s"/>
      <c r="P283" t="s"/>
    </row>
    <row r="284" spans="1:16">
      <c r="I284" s="54" t="n">
        <v>282</v>
      </c>
      <c r="J284" t="s"/>
      <c r="K284" t="s">
        <v>1075</v>
      </c>
      <c r="L284" t="s">
        <v>1331</v>
      </c>
      <c r="M284" t="s"/>
      <c r="N284" t="s"/>
      <c r="O284" t="s"/>
      <c r="P284" t="s"/>
    </row>
    <row r="285" spans="1:16">
      <c r="I285" s="54" t="n">
        <v>283</v>
      </c>
      <c r="J285" t="s"/>
      <c r="K285" t="s">
        <v>1075</v>
      </c>
      <c r="L285" t="s">
        <v>1332</v>
      </c>
      <c r="M285" t="s"/>
      <c r="N285" t="s"/>
      <c r="O285" t="s"/>
      <c r="P285" t="s"/>
    </row>
    <row r="286" spans="1:16">
      <c r="I286" s="54" t="n">
        <v>284</v>
      </c>
      <c r="J286" t="s"/>
      <c r="K286" t="s">
        <v>1075</v>
      </c>
      <c r="L286" t="s">
        <v>1333</v>
      </c>
      <c r="M286" t="s"/>
      <c r="N286" t="s"/>
      <c r="O286" t="s"/>
      <c r="P286" t="s"/>
    </row>
    <row r="287" spans="1:16">
      <c r="I287" s="54" t="n">
        <v>285</v>
      </c>
      <c r="J287" t="s"/>
      <c r="K287" t="s">
        <v>1075</v>
      </c>
      <c r="L287" t="s">
        <v>1334</v>
      </c>
      <c r="M287" t="s"/>
      <c r="N287" t="s"/>
      <c r="O287" t="s"/>
      <c r="P287" t="s"/>
    </row>
    <row r="288" spans="1:16">
      <c r="I288" s="54" t="n">
        <v>286</v>
      </c>
      <c r="J288" t="s"/>
      <c r="K288" t="s">
        <v>1075</v>
      </c>
      <c r="L288" t="s">
        <v>839</v>
      </c>
      <c r="M288" t="s"/>
      <c r="N288" t="s"/>
      <c r="O288" t="s"/>
      <c r="P288" t="s"/>
    </row>
    <row r="289" spans="1:16">
      <c r="I289" s="54" t="n">
        <v>287</v>
      </c>
      <c r="J289" t="s"/>
      <c r="K289" t="s">
        <v>1075</v>
      </c>
      <c r="L289" t="s">
        <v>842</v>
      </c>
      <c r="M289" t="s"/>
      <c r="N289" t="s"/>
      <c r="O289" t="s"/>
      <c r="P289" t="s"/>
    </row>
    <row r="290" spans="1:16">
      <c r="I290" s="54" t="n">
        <v>288</v>
      </c>
      <c r="J290" t="s"/>
      <c r="K290" t="s">
        <v>1075</v>
      </c>
      <c r="L290" t="s">
        <v>1335</v>
      </c>
      <c r="M290" t="s"/>
      <c r="N290" t="s"/>
      <c r="O290" t="s"/>
      <c r="P290" t="s"/>
    </row>
    <row r="291" spans="1:16">
      <c r="I291" s="54" t="n">
        <v>289</v>
      </c>
      <c r="J291" t="s"/>
      <c r="K291" t="s">
        <v>1075</v>
      </c>
      <c r="L291" t="s">
        <v>1336</v>
      </c>
      <c r="M291" t="s"/>
      <c r="N291" t="s"/>
      <c r="O291" t="s"/>
      <c r="P291" t="s"/>
    </row>
    <row r="292" spans="1:16">
      <c r="I292" s="54" t="n">
        <v>290</v>
      </c>
      <c r="J292" t="s"/>
      <c r="K292" t="s">
        <v>1075</v>
      </c>
      <c r="L292" t="s">
        <v>1337</v>
      </c>
      <c r="M292" t="s"/>
      <c r="N292" t="s"/>
      <c r="O292" t="s"/>
      <c r="P292" t="s"/>
    </row>
    <row r="293" spans="1:16">
      <c r="I293" s="54" t="n">
        <v>291</v>
      </c>
      <c r="J293" t="s"/>
      <c r="K293" t="s">
        <v>1075</v>
      </c>
      <c r="L293" t="s">
        <v>844</v>
      </c>
      <c r="M293" t="s"/>
      <c r="N293" t="s"/>
      <c r="O293" t="s"/>
      <c r="P293" t="s"/>
    </row>
    <row r="294" spans="1:16">
      <c r="I294" s="54" t="n">
        <v>292</v>
      </c>
      <c r="J294" t="s"/>
      <c r="K294" t="s">
        <v>1075</v>
      </c>
      <c r="L294" t="s">
        <v>846</v>
      </c>
      <c r="M294" t="s"/>
      <c r="N294" t="s"/>
      <c r="O294" t="s"/>
      <c r="P294" t="s"/>
    </row>
    <row r="295" spans="1:16">
      <c r="I295" s="54" t="n">
        <v>293</v>
      </c>
      <c r="J295" t="s"/>
      <c r="K295" t="s">
        <v>1075</v>
      </c>
      <c r="L295" t="s">
        <v>849</v>
      </c>
      <c r="M295" t="s"/>
      <c r="N295" t="s"/>
      <c r="O295" t="s"/>
      <c r="P295" t="s"/>
    </row>
    <row r="296" spans="1:16">
      <c r="I296" s="54" t="n">
        <v>294</v>
      </c>
      <c r="J296" t="s"/>
      <c r="K296" t="s">
        <v>1075</v>
      </c>
      <c r="L296" t="s">
        <v>852</v>
      </c>
      <c r="M296" t="s"/>
      <c r="N296" t="s"/>
      <c r="O296" t="s"/>
      <c r="P296" t="s"/>
    </row>
    <row r="297" spans="1:16">
      <c r="I297" s="54" t="n">
        <v>295</v>
      </c>
      <c r="J297" t="s"/>
      <c r="K297" t="s">
        <v>1075</v>
      </c>
      <c r="L297" t="s">
        <v>855</v>
      </c>
      <c r="M297" t="s"/>
      <c r="N297" t="s"/>
      <c r="O297" t="s"/>
      <c r="P297" t="s"/>
    </row>
    <row r="298" spans="1:16">
      <c r="I298" s="54" t="n">
        <v>296</v>
      </c>
      <c r="J298" t="s"/>
      <c r="K298" t="s">
        <v>1075</v>
      </c>
      <c r="L298" t="s">
        <v>858</v>
      </c>
      <c r="M298" t="s"/>
      <c r="N298" t="s"/>
      <c r="O298" t="s"/>
      <c r="P298" t="s"/>
    </row>
    <row r="299" spans="1:16">
      <c r="I299" s="54" t="n">
        <v>297</v>
      </c>
      <c r="J299" t="s"/>
      <c r="K299" t="s">
        <v>1075</v>
      </c>
      <c r="L299" t="s">
        <v>860</v>
      </c>
      <c r="M299" t="s"/>
      <c r="N299" t="s"/>
      <c r="O299" t="s"/>
      <c r="P299" t="s"/>
    </row>
    <row r="300" spans="1:16">
      <c r="I300" s="54" t="n">
        <v>298</v>
      </c>
      <c r="J300" t="s"/>
      <c r="K300" t="s">
        <v>1075</v>
      </c>
      <c r="L300" t="s">
        <v>863</v>
      </c>
      <c r="M300" t="s"/>
      <c r="N300" t="s"/>
      <c r="O300" t="s"/>
      <c r="P300" t="s"/>
    </row>
    <row r="301" spans="1:16">
      <c r="I301" s="54" t="n">
        <v>299</v>
      </c>
      <c r="J301" t="s"/>
      <c r="K301" t="s">
        <v>1075</v>
      </c>
      <c r="L301" t="s">
        <v>866</v>
      </c>
      <c r="M301" t="s"/>
      <c r="N301" t="s"/>
      <c r="O301" t="s"/>
      <c r="P301" t="s"/>
    </row>
    <row r="302" spans="1:16">
      <c r="I302" s="54" t="n">
        <v>300</v>
      </c>
      <c r="J302" t="s"/>
      <c r="K302" t="s">
        <v>1075</v>
      </c>
      <c r="L302" t="s">
        <v>869</v>
      </c>
      <c r="M302" t="s"/>
      <c r="N302" t="s"/>
      <c r="O302" t="s"/>
      <c r="P302" t="s"/>
    </row>
    <row r="303" spans="1:16">
      <c r="I303" s="54" t="n">
        <v>301</v>
      </c>
      <c r="J303" t="s"/>
      <c r="K303" t="s">
        <v>1075</v>
      </c>
      <c r="L303" t="s">
        <v>872</v>
      </c>
      <c r="M303" t="s"/>
      <c r="N303" t="s"/>
      <c r="O303" t="s"/>
      <c r="P303" t="s"/>
    </row>
    <row r="304" spans="1:16">
      <c r="I304" s="54" t="n">
        <v>302</v>
      </c>
      <c r="J304" t="s"/>
      <c r="K304" t="s">
        <v>1075</v>
      </c>
      <c r="L304" t="s">
        <v>875</v>
      </c>
      <c r="M304" t="s"/>
      <c r="N304" t="s"/>
      <c r="O304" t="s"/>
      <c r="P304" t="s"/>
    </row>
    <row r="305" spans="1:16">
      <c r="I305" s="54" t="n">
        <v>303</v>
      </c>
      <c r="J305" t="s"/>
      <c r="K305" t="s">
        <v>1075</v>
      </c>
      <c r="L305" t="s">
        <v>878</v>
      </c>
      <c r="M305" t="s"/>
      <c r="N305" t="s"/>
      <c r="O305" t="s"/>
      <c r="P305" t="s"/>
    </row>
    <row r="306" spans="1:16">
      <c r="I306" s="54" t="n">
        <v>304</v>
      </c>
      <c r="J306" t="s"/>
      <c r="K306" t="s">
        <v>1075</v>
      </c>
      <c r="L306" t="s">
        <v>881</v>
      </c>
      <c r="M306" t="s"/>
      <c r="N306" t="s"/>
      <c r="O306" t="s"/>
      <c r="P306" t="s"/>
    </row>
    <row r="307" spans="1:16">
      <c r="I307" s="54" t="n">
        <v>305</v>
      </c>
      <c r="J307" t="s"/>
      <c r="K307" t="s">
        <v>1075</v>
      </c>
      <c r="L307" t="s">
        <v>1338</v>
      </c>
      <c r="M307" t="s"/>
      <c r="N307" t="s"/>
      <c r="O307" t="s"/>
      <c r="P307" t="s"/>
    </row>
    <row r="308" spans="1:16">
      <c r="I308" s="54" t="n">
        <v>306</v>
      </c>
      <c r="J308" t="s"/>
      <c r="K308" t="s">
        <v>1075</v>
      </c>
      <c r="L308" t="s">
        <v>1339</v>
      </c>
      <c r="M308" t="s"/>
      <c r="N308" t="s"/>
      <c r="O308" t="s"/>
      <c r="P308" t="s"/>
    </row>
    <row r="309" spans="1:16">
      <c r="I309" s="54" t="n">
        <v>307</v>
      </c>
      <c r="J309" t="s"/>
      <c r="K309" t="s">
        <v>1075</v>
      </c>
      <c r="L309" t="s">
        <v>1340</v>
      </c>
      <c r="M309" t="s"/>
      <c r="N309" t="s"/>
      <c r="O309" t="s"/>
      <c r="P309" t="s"/>
    </row>
    <row r="310" spans="1:16">
      <c r="I310" s="54" t="n">
        <v>308</v>
      </c>
      <c r="J310" t="s"/>
      <c r="K310" t="s">
        <v>1075</v>
      </c>
      <c r="L310" t="s">
        <v>1341</v>
      </c>
      <c r="M310" t="s"/>
      <c r="N310" t="s"/>
      <c r="O310" t="s"/>
      <c r="P310" t="s"/>
    </row>
    <row r="311" spans="1:16">
      <c r="I311" s="54" t="n">
        <v>309</v>
      </c>
      <c r="J311" t="s"/>
      <c r="K311" t="s">
        <v>1075</v>
      </c>
      <c r="L311" t="s">
        <v>1342</v>
      </c>
      <c r="M311" t="s"/>
      <c r="N311" t="s"/>
      <c r="O311" t="s"/>
      <c r="P311" t="s"/>
    </row>
    <row r="312" spans="1:16">
      <c r="I312" s="54" t="n">
        <v>310</v>
      </c>
      <c r="J312" t="s"/>
      <c r="K312" t="s">
        <v>1075</v>
      </c>
      <c r="L312" t="s">
        <v>1343</v>
      </c>
      <c r="M312" t="s"/>
      <c r="N312" t="s"/>
      <c r="O312" t="s"/>
      <c r="P312" t="s"/>
    </row>
    <row r="313" spans="1:16">
      <c r="I313" s="54" t="n">
        <v>311</v>
      </c>
      <c r="J313" t="s"/>
      <c r="K313" t="s">
        <v>1075</v>
      </c>
      <c r="L313" t="s">
        <v>1010</v>
      </c>
      <c r="M313" t="s"/>
      <c r="N313" t="s"/>
      <c r="O313" t="s"/>
      <c r="P313" t="s"/>
    </row>
    <row r="314" spans="1:16">
      <c r="I314" s="54" t="n">
        <v>312</v>
      </c>
      <c r="J314" t="s"/>
      <c r="K314" t="s">
        <v>1075</v>
      </c>
      <c r="L314" t="s">
        <v>1344</v>
      </c>
      <c r="M314" t="s"/>
      <c r="N314" t="s"/>
      <c r="O314" t="s"/>
      <c r="P314" t="s"/>
    </row>
    <row r="315" spans="1:16">
      <c r="I315" s="54" t="n">
        <v>313</v>
      </c>
      <c r="J315" t="s"/>
      <c r="K315" t="s">
        <v>1075</v>
      </c>
      <c r="L315" t="s">
        <v>1345</v>
      </c>
      <c r="M315" t="s"/>
      <c r="N315" t="s"/>
      <c r="O315" t="s"/>
      <c r="P315" t="s"/>
    </row>
    <row r="316" spans="1:16">
      <c r="I316" s="54" t="n">
        <v>314</v>
      </c>
      <c r="J316" t="s"/>
      <c r="K316" t="s">
        <v>1075</v>
      </c>
      <c r="L316" t="s">
        <v>1346</v>
      </c>
      <c r="M316" t="s"/>
      <c r="N316" t="s"/>
      <c r="O316" t="s"/>
      <c r="P316" t="s"/>
    </row>
    <row r="317" spans="1:16">
      <c r="I317" s="54" t="n">
        <v>315</v>
      </c>
      <c r="J317" t="s"/>
      <c r="K317" t="s">
        <v>1075</v>
      </c>
      <c r="L317" t="s">
        <v>883</v>
      </c>
      <c r="M317" t="s"/>
      <c r="N317" t="s"/>
      <c r="O317" t="s"/>
      <c r="P317" t="s"/>
    </row>
    <row r="318" spans="1:16">
      <c r="I318" s="54" t="n">
        <v>316</v>
      </c>
      <c r="J318" t="s"/>
      <c r="K318" t="s">
        <v>1075</v>
      </c>
      <c r="L318" t="s">
        <v>886</v>
      </c>
      <c r="M318" t="s"/>
      <c r="N318" t="s"/>
      <c r="O318" t="s"/>
      <c r="P318" t="s"/>
    </row>
    <row r="319" spans="1:16">
      <c r="I319" s="54" t="n">
        <v>317</v>
      </c>
      <c r="J319" t="s"/>
      <c r="K319" t="s">
        <v>1075</v>
      </c>
      <c r="L319" t="s">
        <v>889</v>
      </c>
      <c r="M319" t="s"/>
      <c r="N319" t="s"/>
      <c r="O319" t="s"/>
      <c r="P319" t="s"/>
    </row>
    <row r="320" spans="1:16">
      <c r="I320" s="54" t="n">
        <v>318</v>
      </c>
      <c r="J320" t="s"/>
      <c r="K320" t="s">
        <v>1075</v>
      </c>
      <c r="L320" t="s">
        <v>892</v>
      </c>
      <c r="M320" t="s"/>
      <c r="N320" t="s"/>
      <c r="O320" t="s"/>
      <c r="P320" t="s"/>
    </row>
    <row r="321" spans="1:16">
      <c r="I321" s="54" t="n">
        <v>319</v>
      </c>
      <c r="J321" t="s"/>
      <c r="K321" t="s">
        <v>1075</v>
      </c>
      <c r="L321" t="s">
        <v>895</v>
      </c>
      <c r="M321" t="s"/>
      <c r="N321" t="s"/>
      <c r="O321" t="s"/>
      <c r="P321" t="s"/>
    </row>
    <row r="322" spans="1:16">
      <c r="I322" s="54" t="n">
        <v>320</v>
      </c>
      <c r="J322" t="s"/>
      <c r="K322" t="s">
        <v>1075</v>
      </c>
      <c r="L322" t="s">
        <v>897</v>
      </c>
      <c r="M322" t="s"/>
      <c r="N322" t="s"/>
      <c r="O322" t="s"/>
      <c r="P322" t="s"/>
    </row>
    <row r="323" spans="1:16">
      <c r="I323" s="54" t="n">
        <v>321</v>
      </c>
      <c r="J323" t="s"/>
      <c r="K323" t="s">
        <v>1075</v>
      </c>
      <c r="L323" t="s">
        <v>900</v>
      </c>
      <c r="M323" t="s"/>
      <c r="N323" t="s"/>
      <c r="O323" t="s"/>
      <c r="P323" t="s"/>
    </row>
    <row r="324" spans="1:16">
      <c r="I324" s="54" t="n">
        <v>322</v>
      </c>
      <c r="J324" t="s"/>
      <c r="K324" t="s">
        <v>1075</v>
      </c>
      <c r="L324" t="s">
        <v>903</v>
      </c>
      <c r="M324" t="s"/>
      <c r="N324" t="s"/>
      <c r="O324" t="s"/>
      <c r="P324" t="s"/>
    </row>
    <row r="325" spans="1:16">
      <c r="I325" s="54" t="n">
        <v>323</v>
      </c>
      <c r="J325" t="s"/>
      <c r="K325" t="s">
        <v>1075</v>
      </c>
      <c r="L325" t="s">
        <v>906</v>
      </c>
      <c r="M325" t="s"/>
      <c r="N325" t="s"/>
      <c r="O325" t="s"/>
      <c r="P325" t="s"/>
    </row>
    <row r="326" spans="1:16">
      <c r="I326" s="54" t="n">
        <v>324</v>
      </c>
      <c r="J326" t="s"/>
      <c r="K326" t="s">
        <v>1075</v>
      </c>
      <c r="L326" t="s">
        <v>909</v>
      </c>
      <c r="M326" t="s"/>
      <c r="N326" t="s"/>
      <c r="O326" t="s"/>
      <c r="P326" t="s"/>
    </row>
    <row r="327" spans="1:16">
      <c r="I327" s="54" t="n">
        <v>325</v>
      </c>
      <c r="J327" t="s"/>
      <c r="K327" t="s">
        <v>1075</v>
      </c>
      <c r="L327" t="s">
        <v>1036</v>
      </c>
      <c r="M327" t="s"/>
      <c r="N327" t="s"/>
      <c r="O327" t="s"/>
      <c r="P327" t="s"/>
    </row>
    <row r="328" spans="1:16">
      <c r="I328" s="54" t="n">
        <v>326</v>
      </c>
      <c r="J328" t="s"/>
      <c r="K328" t="s">
        <v>1075</v>
      </c>
      <c r="L328" t="s">
        <v>1033</v>
      </c>
      <c r="M328" t="s"/>
      <c r="N328" t="s"/>
      <c r="O328" t="s"/>
      <c r="P328" t="s"/>
    </row>
    <row r="329" spans="1:16">
      <c r="I329" s="54" t="n">
        <v>327</v>
      </c>
      <c r="J329" t="s"/>
      <c r="K329" t="s">
        <v>1075</v>
      </c>
      <c r="L329" t="s">
        <v>1027</v>
      </c>
      <c r="M329" t="s"/>
      <c r="N329" t="s"/>
      <c r="O329" t="s"/>
      <c r="P329" t="s"/>
    </row>
    <row r="330" spans="1:16">
      <c r="I330" s="54" t="n">
        <v>328</v>
      </c>
      <c r="J330" t="s"/>
      <c r="K330" t="s">
        <v>1075</v>
      </c>
      <c r="L330" t="s">
        <v>912</v>
      </c>
      <c r="M330" t="s"/>
      <c r="N330" t="s"/>
      <c r="O330" t="s"/>
      <c r="P330" t="s"/>
    </row>
    <row r="331" spans="1:16">
      <c r="I331" s="54" t="n">
        <v>329</v>
      </c>
      <c r="J331" t="s"/>
      <c r="K331" t="s">
        <v>1075</v>
      </c>
      <c r="L331" t="s">
        <v>915</v>
      </c>
      <c r="M331" t="s"/>
      <c r="N331" t="s"/>
      <c r="O331" t="s"/>
      <c r="P331" t="s"/>
    </row>
    <row r="332" spans="1:16">
      <c r="I332" s="54" t="n">
        <v>330</v>
      </c>
      <c r="J332" t="s"/>
      <c r="K332" t="s">
        <v>1075</v>
      </c>
      <c r="L332" t="s">
        <v>918</v>
      </c>
      <c r="M332" t="s"/>
      <c r="N332" t="s"/>
      <c r="O332" t="s"/>
      <c r="P332" t="s"/>
    </row>
    <row r="333" spans="1:16">
      <c r="I333" s="54" t="n">
        <v>331</v>
      </c>
      <c r="J333" t="s"/>
      <c r="K333" t="s">
        <v>1075</v>
      </c>
      <c r="L333" t="s">
        <v>921</v>
      </c>
      <c r="M333" t="s"/>
      <c r="N333" t="s"/>
      <c r="O333" t="s"/>
      <c r="P333" t="s"/>
    </row>
    <row r="334" spans="1:16">
      <c r="I334" s="54" t="n">
        <v>332</v>
      </c>
      <c r="J334" t="s"/>
      <c r="K334" t="s">
        <v>1075</v>
      </c>
      <c r="L334" t="s">
        <v>924</v>
      </c>
      <c r="M334" t="s"/>
      <c r="N334" t="s"/>
      <c r="O334" t="s"/>
      <c r="P334" t="s"/>
    </row>
    <row r="335" spans="1:16">
      <c r="I335" s="54" t="n">
        <v>333</v>
      </c>
      <c r="J335" t="s"/>
      <c r="K335" t="s">
        <v>1075</v>
      </c>
      <c r="L335" t="s">
        <v>927</v>
      </c>
      <c r="M335" t="s"/>
      <c r="N335" t="s"/>
      <c r="O335" t="s"/>
      <c r="P335" t="s"/>
    </row>
    <row r="336" spans="1:16">
      <c r="I336" s="54" t="n">
        <v>334</v>
      </c>
      <c r="J336" t="s"/>
      <c r="K336" t="s">
        <v>1075</v>
      </c>
      <c r="L336" t="s">
        <v>929</v>
      </c>
      <c r="M336" t="s"/>
      <c r="N336" t="s"/>
      <c r="O336" t="s"/>
      <c r="P336" t="s"/>
    </row>
    <row r="337" spans="1:16">
      <c r="I337" s="54" t="n">
        <v>335</v>
      </c>
      <c r="J337" t="s"/>
      <c r="K337" t="s">
        <v>1075</v>
      </c>
      <c r="L337" t="s">
        <v>932</v>
      </c>
      <c r="M337" t="s"/>
      <c r="N337" t="s"/>
      <c r="O337" t="s"/>
      <c r="P337" t="s"/>
    </row>
    <row r="338" spans="1:16">
      <c r="I338" s="54" t="n">
        <v>336</v>
      </c>
      <c r="J338" t="s"/>
      <c r="K338" t="s">
        <v>1075</v>
      </c>
      <c r="L338" t="s">
        <v>935</v>
      </c>
      <c r="M338" t="s"/>
      <c r="N338" t="s"/>
      <c r="O338" t="s"/>
      <c r="P338" t="s"/>
    </row>
    <row r="339" spans="1:16">
      <c r="I339" s="54" t="n">
        <v>337</v>
      </c>
      <c r="J339" t="s"/>
      <c r="K339" t="s">
        <v>1075</v>
      </c>
      <c r="L339" t="s">
        <v>937</v>
      </c>
      <c r="M339" t="s"/>
      <c r="N339" t="s"/>
      <c r="O339" t="s"/>
      <c r="P339" t="s"/>
    </row>
    <row r="340" spans="1:16">
      <c r="I340" s="54" t="n">
        <v>338</v>
      </c>
      <c r="J340" t="s"/>
      <c r="K340" t="s">
        <v>1075</v>
      </c>
      <c r="L340" t="s">
        <v>940</v>
      </c>
      <c r="M340" t="s"/>
      <c r="N340" t="s"/>
      <c r="O340" t="s"/>
      <c r="P340" t="s"/>
    </row>
    <row r="341" spans="1:16">
      <c r="I341" s="54" t="n">
        <v>339</v>
      </c>
      <c r="J341" t="s"/>
      <c r="K341" t="s">
        <v>1075</v>
      </c>
      <c r="L341" t="s">
        <v>1347</v>
      </c>
      <c r="M341" t="s"/>
      <c r="N341" t="s"/>
      <c r="O341" t="s"/>
      <c r="P341" t="s"/>
    </row>
    <row r="342" spans="1:16">
      <c r="I342" s="54" t="n">
        <v>340</v>
      </c>
      <c r="J342" t="s"/>
      <c r="K342" t="s">
        <v>1075</v>
      </c>
      <c r="L342" t="s">
        <v>1348</v>
      </c>
      <c r="M342" t="s"/>
      <c r="N342" t="s"/>
      <c r="O342" t="s"/>
      <c r="P342" t="s"/>
    </row>
    <row r="343" spans="1:16">
      <c r="I343" s="54" t="n">
        <v>341</v>
      </c>
      <c r="J343" t="s"/>
      <c r="K343" t="s">
        <v>1075</v>
      </c>
      <c r="L343" t="s">
        <v>1349</v>
      </c>
      <c r="M343" t="s"/>
      <c r="N343" t="s"/>
      <c r="O343" t="s"/>
      <c r="P343" t="s"/>
    </row>
    <row r="344" spans="1:16">
      <c r="I344" s="54" t="n">
        <v>342</v>
      </c>
      <c r="J344" t="s"/>
      <c r="K344" t="s">
        <v>1075</v>
      </c>
      <c r="L344" t="s">
        <v>943</v>
      </c>
      <c r="M344" t="s"/>
      <c r="N344" t="s"/>
      <c r="O344" t="s"/>
      <c r="P344" t="s"/>
    </row>
    <row r="345" spans="1:16">
      <c r="I345" s="54" t="n">
        <v>343</v>
      </c>
      <c r="J345" t="s"/>
      <c r="K345" t="s">
        <v>1075</v>
      </c>
      <c r="L345" t="s">
        <v>946</v>
      </c>
      <c r="M345" t="s"/>
      <c r="N345" t="s"/>
      <c r="O345" t="s"/>
      <c r="P345" t="s"/>
    </row>
    <row r="346" spans="1:16">
      <c r="I346" s="54" t="n">
        <v>344</v>
      </c>
      <c r="J346" t="s"/>
      <c r="K346" t="s">
        <v>1075</v>
      </c>
      <c r="L346" t="s">
        <v>949</v>
      </c>
      <c r="M346" t="s"/>
      <c r="N346" t="s"/>
      <c r="O346" t="s"/>
      <c r="P346" t="s"/>
    </row>
    <row r="347" spans="1:16">
      <c r="I347" s="54" t="n">
        <v>345</v>
      </c>
      <c r="J347" t="s"/>
      <c r="K347" t="s">
        <v>1075</v>
      </c>
      <c r="L347" t="s">
        <v>952</v>
      </c>
      <c r="M347" t="s"/>
      <c r="N347" t="s"/>
      <c r="O347" t="s"/>
      <c r="P347" t="s"/>
    </row>
    <row r="348" spans="1:16">
      <c r="I348" s="54" t="n">
        <v>346</v>
      </c>
      <c r="J348" t="s"/>
      <c r="K348" t="s">
        <v>1075</v>
      </c>
      <c r="L348" t="s">
        <v>955</v>
      </c>
      <c r="M348" t="s"/>
      <c r="N348" t="s"/>
      <c r="O348" t="s"/>
      <c r="P348" t="s"/>
    </row>
    <row r="349" spans="1:16">
      <c r="I349" s="54" t="n">
        <v>347</v>
      </c>
      <c r="J349" t="s"/>
      <c r="K349" t="s">
        <v>1075</v>
      </c>
      <c r="L349" t="s">
        <v>1350</v>
      </c>
      <c r="M349" t="s"/>
      <c r="N349" t="s"/>
      <c r="O349" t="s"/>
      <c r="P349" t="s"/>
    </row>
    <row r="350" spans="1:16">
      <c r="I350" s="54" t="n">
        <v>348</v>
      </c>
      <c r="J350" t="s"/>
      <c r="K350" t="s">
        <v>1075</v>
      </c>
      <c r="L350" t="s">
        <v>957</v>
      </c>
      <c r="M350" t="s"/>
      <c r="N350" t="s"/>
      <c r="O350" t="s"/>
      <c r="P350" t="s"/>
    </row>
    <row r="351" spans="1:16">
      <c r="I351" s="54" t="n">
        <v>349</v>
      </c>
      <c r="J351" t="s"/>
      <c r="K351" t="s">
        <v>1075</v>
      </c>
      <c r="L351" t="s">
        <v>960</v>
      </c>
      <c r="M351" t="s"/>
      <c r="N351" t="s"/>
      <c r="O351" t="s"/>
      <c r="P351" t="s"/>
    </row>
    <row r="352" spans="1:16">
      <c r="I352" s="54" t="n">
        <v>350</v>
      </c>
      <c r="J352" t="s"/>
      <c r="K352" t="s">
        <v>1075</v>
      </c>
      <c r="L352" t="s">
        <v>963</v>
      </c>
      <c r="M352" t="s"/>
      <c r="N352" t="s"/>
      <c r="O352" t="s"/>
      <c r="P352" t="s"/>
    </row>
    <row r="353" spans="1:16">
      <c r="I353" s="54" t="n">
        <v>351</v>
      </c>
      <c r="J353" t="s"/>
      <c r="K353" t="s">
        <v>1075</v>
      </c>
      <c r="L353" t="s">
        <v>966</v>
      </c>
      <c r="M353" t="s"/>
      <c r="N353" t="s"/>
      <c r="O353" t="s"/>
      <c r="P353" t="s"/>
    </row>
    <row r="354" spans="1:16">
      <c r="I354" s="54" t="n">
        <v>352</v>
      </c>
      <c r="J354" t="s"/>
      <c r="K354" t="s">
        <v>1075</v>
      </c>
      <c r="L354" t="s">
        <v>968</v>
      </c>
      <c r="M354" t="s"/>
      <c r="N354" t="s"/>
      <c r="O354" t="s"/>
      <c r="P354" t="s"/>
    </row>
    <row r="355" spans="1:16">
      <c r="I355" s="54" t="n">
        <v>353</v>
      </c>
      <c r="J355" t="s"/>
      <c r="K355" t="s">
        <v>1075</v>
      </c>
      <c r="L355" t="s">
        <v>971</v>
      </c>
      <c r="M355" t="s"/>
      <c r="N355" t="s"/>
      <c r="O355" t="s"/>
      <c r="P355" t="s"/>
    </row>
    <row r="356" spans="1:16">
      <c r="I356" s="54" t="n">
        <v>354</v>
      </c>
      <c r="J356" t="s"/>
      <c r="K356" t="s">
        <v>1075</v>
      </c>
      <c r="L356" t="s">
        <v>974</v>
      </c>
      <c r="M356" t="s"/>
      <c r="N356" t="s"/>
      <c r="O356" t="s"/>
      <c r="P356" t="s"/>
    </row>
    <row r="357" spans="1:16">
      <c r="I357" s="54" t="n">
        <v>355</v>
      </c>
      <c r="J357" t="s"/>
      <c r="K357" t="s">
        <v>1075</v>
      </c>
      <c r="L357" t="s">
        <v>1351</v>
      </c>
      <c r="M357" t="s"/>
      <c r="N357" t="s"/>
      <c r="O357" t="s"/>
      <c r="P357" t="s"/>
    </row>
    <row r="358" spans="1:16">
      <c r="I358" s="54" t="n">
        <v>356</v>
      </c>
      <c r="J358" t="s"/>
      <c r="K358" t="s">
        <v>1075</v>
      </c>
      <c r="L358" t="s">
        <v>977</v>
      </c>
      <c r="M358" t="s"/>
      <c r="N358" t="s"/>
      <c r="O358" t="s"/>
      <c r="P358" t="s"/>
    </row>
    <row r="359" spans="1:16">
      <c r="I359" s="54" t="n">
        <v>357</v>
      </c>
      <c r="J359" t="s"/>
      <c r="K359" t="s">
        <v>1075</v>
      </c>
      <c r="L359" t="s">
        <v>980</v>
      </c>
      <c r="M359" t="s"/>
      <c r="N359" t="s"/>
      <c r="O359" t="s"/>
      <c r="P359" t="s"/>
    </row>
    <row r="360" spans="1:16">
      <c r="I360" s="54" t="n">
        <v>358</v>
      </c>
      <c r="J360" t="s"/>
      <c r="K360" t="s">
        <v>1075</v>
      </c>
      <c r="L360" t="s">
        <v>983</v>
      </c>
      <c r="M360" t="s"/>
      <c r="N360" t="s"/>
      <c r="O360" t="s"/>
      <c r="P360" t="s"/>
    </row>
    <row r="361" spans="1:16">
      <c r="I361" s="54" t="n">
        <v>359</v>
      </c>
      <c r="J361" t="s"/>
      <c r="K361" t="s">
        <v>1075</v>
      </c>
      <c r="L361" t="s">
        <v>986</v>
      </c>
      <c r="M361" t="s"/>
      <c r="N361" t="s"/>
      <c r="O361" t="s"/>
      <c r="P361" t="s"/>
    </row>
    <row r="362" spans="1:16">
      <c r="I362" s="54" t="n">
        <v>360</v>
      </c>
      <c r="J362" t="s"/>
      <c r="K362" t="s">
        <v>1075</v>
      </c>
      <c r="L362" t="s">
        <v>989</v>
      </c>
      <c r="M362" t="s"/>
      <c r="N362" t="s"/>
      <c r="O362" t="s"/>
      <c r="P362" t="s"/>
    </row>
    <row r="363" spans="1:16">
      <c r="I363" s="54" t="n">
        <v>361</v>
      </c>
      <c r="J363" t="s"/>
      <c r="K363" t="s">
        <v>1075</v>
      </c>
      <c r="L363" t="s">
        <v>992</v>
      </c>
      <c r="M363" t="s"/>
      <c r="N363" t="s"/>
      <c r="O363" t="s"/>
      <c r="P363" t="s"/>
    </row>
    <row r="364" spans="1:16">
      <c r="I364" s="54" t="n">
        <v>362</v>
      </c>
      <c r="J364" t="s"/>
      <c r="K364" t="s">
        <v>1075</v>
      </c>
      <c r="L364" t="s">
        <v>995</v>
      </c>
      <c r="M364" t="s"/>
      <c r="N364" t="s"/>
      <c r="O364" t="s"/>
      <c r="P364" t="s"/>
    </row>
    <row r="365" spans="1:16">
      <c r="I365" s="54" t="n">
        <v>363</v>
      </c>
      <c r="J365" t="s"/>
      <c r="K365" t="s">
        <v>1075</v>
      </c>
      <c r="L365" t="s">
        <v>997</v>
      </c>
      <c r="M365" t="s"/>
      <c r="N365" t="s"/>
      <c r="O365" t="s"/>
      <c r="P365" t="s"/>
    </row>
    <row r="366" spans="1:16">
      <c r="I366" s="54" t="n">
        <v>364</v>
      </c>
      <c r="J366" t="s"/>
      <c r="K366" t="s">
        <v>1075</v>
      </c>
      <c r="L366" t="s">
        <v>1352</v>
      </c>
      <c r="M366" t="s"/>
      <c r="N366" t="s"/>
      <c r="O366" t="s"/>
      <c r="P366" t="s"/>
    </row>
    <row r="367" spans="1:16">
      <c r="I367" s="54" t="n">
        <v>365</v>
      </c>
      <c r="J367" t="s"/>
      <c r="K367" t="s">
        <v>1075</v>
      </c>
      <c r="L367" t="s">
        <v>1353</v>
      </c>
      <c r="M367" t="s"/>
      <c r="N367" t="s"/>
      <c r="O367" t="s"/>
      <c r="P367" t="s"/>
    </row>
    <row r="368" spans="1:16">
      <c r="I368" s="54" t="n">
        <v>366</v>
      </c>
      <c r="J368" t="s"/>
      <c r="K368" t="s">
        <v>1075</v>
      </c>
      <c r="L368" t="s">
        <v>1354</v>
      </c>
      <c r="M368" t="s"/>
      <c r="N368" t="s"/>
      <c r="O368" t="s"/>
      <c r="P368" t="s"/>
    </row>
    <row r="369" spans="1:16">
      <c r="I369" s="54" t="n">
        <v>367</v>
      </c>
      <c r="J369" t="s"/>
      <c r="K369" t="s">
        <v>1075</v>
      </c>
      <c r="L369" t="s">
        <v>1355</v>
      </c>
      <c r="M369" t="s"/>
      <c r="N369" t="s"/>
      <c r="O369" t="s"/>
      <c r="P369" t="s"/>
    </row>
    <row r="370" spans="1:16">
      <c r="I370" s="54" t="n">
        <v>368</v>
      </c>
      <c r="J370" t="s"/>
      <c r="K370" t="s">
        <v>1075</v>
      </c>
      <c r="L370" t="s">
        <v>1356</v>
      </c>
      <c r="M370" t="s"/>
      <c r="N370" t="s"/>
      <c r="O370" t="s"/>
      <c r="P370" t="s"/>
    </row>
    <row r="371" spans="1:16">
      <c r="I371" s="54" t="n">
        <v>369</v>
      </c>
      <c r="J371" t="s"/>
      <c r="K371" t="s">
        <v>1075</v>
      </c>
      <c r="L371" t="s">
        <v>1357</v>
      </c>
      <c r="M371" t="s"/>
      <c r="N371" t="s"/>
      <c r="O371" t="s"/>
      <c r="P371" t="s"/>
    </row>
    <row r="372" spans="1:16">
      <c r="I372" s="54" t="n">
        <v>370</v>
      </c>
      <c r="J372" t="s"/>
      <c r="K372" t="s">
        <v>1075</v>
      </c>
      <c r="L372" t="s">
        <v>1358</v>
      </c>
      <c r="M372" t="s"/>
      <c r="N372" t="s"/>
      <c r="O372" t="s"/>
      <c r="P372" t="s"/>
    </row>
    <row r="373" spans="1:16">
      <c r="I373" s="54" t="n">
        <v>371</v>
      </c>
      <c r="J373" t="s"/>
      <c r="K373" t="s">
        <v>1075</v>
      </c>
      <c r="L373" t="s">
        <v>1359</v>
      </c>
      <c r="M373" t="s"/>
      <c r="N373" t="s"/>
      <c r="O373" t="s"/>
      <c r="P373" t="s"/>
    </row>
    <row r="374" spans="1:16">
      <c r="I374" s="54" t="n">
        <v>372</v>
      </c>
      <c r="J374" t="s"/>
      <c r="K374" t="s">
        <v>1075</v>
      </c>
      <c r="L374" t="s">
        <v>1360</v>
      </c>
      <c r="M374" t="s"/>
      <c r="N374" t="s"/>
      <c r="O374" t="s"/>
      <c r="P374" t="s"/>
    </row>
    <row r="375" spans="1:16">
      <c r="I375" s="54" t="n">
        <v>373</v>
      </c>
      <c r="J375" t="s"/>
      <c r="K375" t="s">
        <v>1075</v>
      </c>
      <c r="L375" t="s">
        <v>1361</v>
      </c>
      <c r="M375" t="s"/>
      <c r="N375" t="s"/>
      <c r="O375" t="s"/>
      <c r="P375" t="s"/>
    </row>
    <row r="376" spans="1:16">
      <c r="I376" s="54" t="n">
        <v>374</v>
      </c>
      <c r="J376" t="s"/>
      <c r="K376" t="s">
        <v>1075</v>
      </c>
      <c r="L376" t="s">
        <v>1362</v>
      </c>
      <c r="M376" t="s"/>
      <c r="N376" t="s"/>
      <c r="O376" t="s"/>
      <c r="P376" t="s"/>
    </row>
    <row r="377" spans="1:16">
      <c r="I377" s="54" t="n">
        <v>375</v>
      </c>
      <c r="J377" t="s"/>
      <c r="K377" t="s">
        <v>1075</v>
      </c>
      <c r="L377" t="s">
        <v>1363</v>
      </c>
      <c r="M377" t="s"/>
      <c r="N377" t="s"/>
      <c r="O377" t="s"/>
      <c r="P377" t="s"/>
    </row>
    <row r="378" spans="1:16">
      <c r="I378" s="54" t="n">
        <v>376</v>
      </c>
      <c r="J378" t="s"/>
      <c r="K378" t="s">
        <v>1075</v>
      </c>
      <c r="L378" t="s">
        <v>1364</v>
      </c>
      <c r="M378" t="s"/>
      <c r="N378" t="s"/>
      <c r="O378" t="s"/>
      <c r="P378" t="s"/>
    </row>
    <row r="379" spans="1:16">
      <c r="I379" s="54" t="n">
        <v>377</v>
      </c>
      <c r="J379" t="s"/>
      <c r="K379" t="s">
        <v>1075</v>
      </c>
      <c r="L379" t="s">
        <v>1365</v>
      </c>
      <c r="M379" t="s"/>
      <c r="N379" t="s"/>
      <c r="O379" t="s"/>
      <c r="P379" t="s"/>
    </row>
    <row r="380" spans="1:16">
      <c r="I380" s="54" t="n">
        <v>378</v>
      </c>
      <c r="J380" t="s"/>
      <c r="K380" t="s">
        <v>1075</v>
      </c>
      <c r="L380" t="s">
        <v>1366</v>
      </c>
      <c r="M380" t="s"/>
      <c r="N380" t="s"/>
      <c r="O380" t="s"/>
      <c r="P380" t="s"/>
    </row>
    <row r="381" spans="1:16">
      <c r="I381" s="54" t="n">
        <v>379</v>
      </c>
      <c r="J381" t="s"/>
      <c r="K381" t="s">
        <v>1075</v>
      </c>
      <c r="L381" t="s">
        <v>1367</v>
      </c>
      <c r="M381" t="s"/>
      <c r="N381" t="s"/>
      <c r="O381" t="s"/>
      <c r="P381" t="s"/>
    </row>
    <row r="382" spans="1:16">
      <c r="I382" s="54" t="n">
        <v>380</v>
      </c>
      <c r="J382" t="s"/>
      <c r="K382" t="s">
        <v>1075</v>
      </c>
      <c r="L382" t="s">
        <v>1368</v>
      </c>
      <c r="M382" t="s"/>
      <c r="N382" t="s"/>
      <c r="O382" t="s"/>
      <c r="P382" t="s"/>
    </row>
    <row r="383" spans="1:16">
      <c r="I383" s="54" t="n">
        <v>381</v>
      </c>
      <c r="J383" t="s"/>
      <c r="K383" t="s">
        <v>1075</v>
      </c>
      <c r="L383" t="s">
        <v>1369</v>
      </c>
      <c r="M383" t="s"/>
      <c r="N383" t="s"/>
      <c r="O383" t="s"/>
      <c r="P383" t="s"/>
    </row>
    <row r="384" spans="1:16">
      <c r="I384" s="54" t="n">
        <v>382</v>
      </c>
      <c r="J384" t="s"/>
      <c r="K384" t="s">
        <v>1075</v>
      </c>
      <c r="L384" t="s">
        <v>999</v>
      </c>
      <c r="M384" t="s"/>
      <c r="N384" t="s"/>
      <c r="O384" t="s"/>
      <c r="P384" t="s"/>
    </row>
    <row r="385" spans="1:16">
      <c r="I385" s="54" t="n">
        <v>383</v>
      </c>
      <c r="J385" t="s"/>
      <c r="K385" t="s">
        <v>1075</v>
      </c>
      <c r="L385" t="s">
        <v>1002</v>
      </c>
      <c r="M385" t="s"/>
      <c r="N385" t="s"/>
      <c r="O385" t="s"/>
      <c r="P385" t="s"/>
    </row>
    <row r="386" spans="1:16">
      <c r="I386" s="54" t="n">
        <v>384</v>
      </c>
      <c r="J386" t="s"/>
      <c r="K386" t="s">
        <v>1075</v>
      </c>
      <c r="L386" t="s">
        <v>1370</v>
      </c>
      <c r="M386" t="s"/>
      <c r="N386" t="s"/>
      <c r="O386" t="s"/>
      <c r="P386" t="s"/>
    </row>
    <row r="387" spans="1:16">
      <c r="I387" s="54" t="n">
        <v>385</v>
      </c>
      <c r="J387" t="s"/>
      <c r="K387" t="s">
        <v>1075</v>
      </c>
      <c r="L387" t="s">
        <v>1371</v>
      </c>
      <c r="M387" t="s"/>
      <c r="N387" t="s"/>
      <c r="O387" t="s"/>
      <c r="P387" t="s"/>
    </row>
    <row r="388" spans="1:16">
      <c r="I388" s="54" t="n">
        <v>386</v>
      </c>
      <c r="J388" t="s"/>
      <c r="K388" t="s">
        <v>1075</v>
      </c>
      <c r="L388" t="s">
        <v>1372</v>
      </c>
      <c r="M388" t="s"/>
      <c r="N388" t="s"/>
      <c r="O388" t="s"/>
      <c r="P388" t="s"/>
    </row>
    <row r="389" spans="1:16">
      <c r="I389" s="54" t="n">
        <v>387</v>
      </c>
      <c r="J389" t="s"/>
      <c r="K389" t="s">
        <v>1075</v>
      </c>
      <c r="L389" t="s">
        <v>1373</v>
      </c>
      <c r="M389" t="s"/>
      <c r="N389" t="s"/>
      <c r="O389" t="s"/>
      <c r="P389" t="s"/>
    </row>
    <row r="390" spans="1:16">
      <c r="I390" s="54" t="n">
        <v>388</v>
      </c>
      <c r="J390" t="s"/>
      <c r="K390" t="s">
        <v>1075</v>
      </c>
      <c r="L390" t="s">
        <v>1374</v>
      </c>
      <c r="M390" t="s"/>
      <c r="N390" t="s"/>
      <c r="O390" t="s"/>
      <c r="P390" t="s"/>
    </row>
    <row r="391" spans="1:16">
      <c r="I391" s="54" t="n">
        <v>389</v>
      </c>
      <c r="J391" t="s"/>
      <c r="K391" t="s">
        <v>1075</v>
      </c>
      <c r="L391" t="s">
        <v>1375</v>
      </c>
      <c r="M391" t="s"/>
      <c r="N391" t="s"/>
      <c r="O391" t="s"/>
      <c r="P391" t="s"/>
    </row>
    <row r="392" spans="1:16">
      <c r="I392" s="54" t="n">
        <v>390</v>
      </c>
      <c r="J392" t="s"/>
      <c r="K392" t="s">
        <v>1075</v>
      </c>
      <c r="L392" t="s">
        <v>1376</v>
      </c>
      <c r="M392" t="s"/>
      <c r="N392" t="s"/>
      <c r="O392" t="s"/>
      <c r="P392" t="s"/>
    </row>
    <row r="393" spans="1:16">
      <c r="I393" s="54" t="n">
        <v>391</v>
      </c>
      <c r="J393" t="s"/>
      <c r="K393" t="s">
        <v>1075</v>
      </c>
      <c r="L393" t="s">
        <v>1377</v>
      </c>
      <c r="M393" t="s"/>
      <c r="N393" t="s"/>
      <c r="O393" t="s"/>
      <c r="P393" t="s"/>
    </row>
    <row r="394" spans="1:16">
      <c r="I394" s="54" t="n">
        <v>392</v>
      </c>
      <c r="J394" t="s"/>
      <c r="K394" t="s">
        <v>1075</v>
      </c>
      <c r="L394" t="s">
        <v>1378</v>
      </c>
      <c r="M394" t="s"/>
      <c r="N394" t="s"/>
      <c r="O394" t="s"/>
      <c r="P394" t="s"/>
    </row>
    <row r="395" spans="1:16">
      <c r="I395" s="54" t="n">
        <v>393</v>
      </c>
      <c r="J395" t="s"/>
      <c r="K395" t="s">
        <v>1075</v>
      </c>
      <c r="L395" t="s">
        <v>1379</v>
      </c>
      <c r="M395" t="s"/>
      <c r="N395" t="s"/>
      <c r="O395" t="s"/>
      <c r="P395" t="s"/>
    </row>
    <row r="396" spans="1:16">
      <c r="I396" s="54" t="n">
        <v>394</v>
      </c>
      <c r="J396" t="s"/>
      <c r="K396" t="s">
        <v>1075</v>
      </c>
      <c r="L396" t="s">
        <v>1380</v>
      </c>
      <c r="M396" t="s"/>
      <c r="N396" t="s"/>
      <c r="O396" t="s"/>
      <c r="P396" t="s"/>
    </row>
    <row r="397" spans="1:16">
      <c r="I397" s="54" t="n">
        <v>395</v>
      </c>
      <c r="J397" t="s"/>
      <c r="K397" t="s">
        <v>1075</v>
      </c>
      <c r="L397" t="s">
        <v>1381</v>
      </c>
      <c r="M397" t="s"/>
      <c r="N397" t="s"/>
      <c r="O397" t="s"/>
      <c r="P397" t="s"/>
    </row>
    <row r="398" spans="1:16">
      <c r="I398" s="54" t="n">
        <v>396</v>
      </c>
      <c r="J398" t="s"/>
      <c r="K398" t="s">
        <v>1075</v>
      </c>
      <c r="L398" t="s">
        <v>1382</v>
      </c>
      <c r="M398" t="s"/>
      <c r="N398" t="s"/>
      <c r="O398" t="s"/>
      <c r="P398" t="s"/>
    </row>
    <row r="399" spans="1:16">
      <c r="I399" s="54" t="n">
        <v>397</v>
      </c>
      <c r="J399" t="s"/>
      <c r="K399" t="s">
        <v>1075</v>
      </c>
      <c r="L399" t="s">
        <v>1383</v>
      </c>
      <c r="M399" t="s"/>
      <c r="N399" t="s"/>
      <c r="O399" t="s"/>
      <c r="P399" t="s"/>
    </row>
    <row r="400" spans="1:16">
      <c r="I400" s="54" t="n">
        <v>398</v>
      </c>
      <c r="J400" t="s"/>
      <c r="K400" t="s">
        <v>1075</v>
      </c>
      <c r="L400" t="s">
        <v>1384</v>
      </c>
      <c r="M400" t="s"/>
      <c r="N400" t="s"/>
      <c r="O400" t="s"/>
      <c r="P400" t="s"/>
    </row>
    <row r="401" spans="1:16">
      <c r="I401" s="54" t="n">
        <v>399</v>
      </c>
      <c r="J401" t="s"/>
      <c r="K401" t="s">
        <v>1075</v>
      </c>
      <c r="L401" t="s">
        <v>1385</v>
      </c>
      <c r="M401" t="s"/>
      <c r="N401" t="s"/>
      <c r="O401" t="s"/>
      <c r="P401" t="s"/>
    </row>
    <row r="402" spans="1:16">
      <c r="I402" s="54" t="n">
        <v>400</v>
      </c>
      <c r="J402" t="s"/>
      <c r="K402" t="s">
        <v>1075</v>
      </c>
      <c r="L402" t="s">
        <v>1386</v>
      </c>
      <c r="M402" t="s"/>
      <c r="N402" t="s"/>
      <c r="O402" t="s"/>
      <c r="P402" t="s"/>
    </row>
    <row r="403" spans="1:16">
      <c r="I403" s="54" t="n">
        <v>401</v>
      </c>
      <c r="J403" t="s"/>
      <c r="K403" t="s">
        <v>1075</v>
      </c>
      <c r="L403" t="s">
        <v>1387</v>
      </c>
      <c r="M403" t="s"/>
      <c r="N403" t="s"/>
      <c r="O403" t="s"/>
      <c r="P403" t="s"/>
    </row>
    <row r="404" spans="1:16">
      <c r="I404" s="54" t="n">
        <v>402</v>
      </c>
      <c r="J404" t="s"/>
      <c r="K404" t="s">
        <v>1075</v>
      </c>
      <c r="L404" t="s">
        <v>1388</v>
      </c>
      <c r="M404" t="s"/>
      <c r="N404" t="s"/>
      <c r="O404" t="s"/>
      <c r="P404" t="s"/>
    </row>
    <row r="405" spans="1:16">
      <c r="I405" s="54" t="n">
        <v>403</v>
      </c>
      <c r="J405" t="s"/>
      <c r="K405" t="s">
        <v>1075</v>
      </c>
      <c r="L405" t="s">
        <v>1004</v>
      </c>
      <c r="M405" t="s"/>
      <c r="N405" t="s"/>
      <c r="O405" t="s"/>
      <c r="P405" t="s"/>
    </row>
    <row r="406" spans="1:16">
      <c r="I406" s="54" t="n">
        <v>404</v>
      </c>
      <c r="J406" t="s"/>
      <c r="K406" t="s">
        <v>1075</v>
      </c>
      <c r="L406" t="s">
        <v>1007</v>
      </c>
      <c r="M406" t="s"/>
      <c r="N406" t="s"/>
      <c r="O406" t="s"/>
      <c r="P406" t="s"/>
    </row>
    <row r="407" spans="1:16">
      <c r="I407" s="54" t="n">
        <v>405</v>
      </c>
      <c r="J407" t="s"/>
      <c r="K407" t="s">
        <v>1075</v>
      </c>
      <c r="L407" t="s">
        <v>1389</v>
      </c>
      <c r="M407" t="s"/>
      <c r="N407" t="s"/>
      <c r="O407" t="s"/>
      <c r="P407" t="s"/>
    </row>
    <row r="408" spans="1:16">
      <c r="I408" s="54" t="n">
        <v>406</v>
      </c>
      <c r="J408" t="s"/>
      <c r="K408" t="s">
        <v>1075</v>
      </c>
      <c r="L408" t="s">
        <v>1390</v>
      </c>
      <c r="M408" t="s"/>
      <c r="N408" t="s"/>
      <c r="O408" t="s"/>
      <c r="P408" t="s"/>
    </row>
    <row r="409" spans="1:16">
      <c r="I409" s="54" t="n">
        <v>407</v>
      </c>
      <c r="J409" t="s"/>
      <c r="K409" t="s">
        <v>1075</v>
      </c>
      <c r="L409" t="s">
        <v>1391</v>
      </c>
      <c r="M409" t="s"/>
      <c r="N409" t="s"/>
      <c r="O409" t="s"/>
      <c r="P409" t="s"/>
    </row>
    <row r="410" spans="1:16">
      <c r="I410" s="54" t="n">
        <v>408</v>
      </c>
      <c r="J410" t="s"/>
      <c r="K410" t="s">
        <v>1075</v>
      </c>
      <c r="L410" t="s">
        <v>1392</v>
      </c>
      <c r="M410" t="s"/>
      <c r="N410" t="s"/>
      <c r="O410" t="s"/>
      <c r="P410" t="s"/>
    </row>
    <row r="411" spans="1:16">
      <c r="I411" s="54" t="n">
        <v>409</v>
      </c>
      <c r="J411" t="s"/>
      <c r="K411" t="s">
        <v>1075</v>
      </c>
      <c r="L411" t="s">
        <v>1393</v>
      </c>
      <c r="M411" t="s"/>
      <c r="N411" t="s"/>
      <c r="O411" t="s"/>
      <c r="P411" t="s"/>
    </row>
    <row r="412" spans="1:16">
      <c r="I412" s="54" t="n">
        <v>410</v>
      </c>
      <c r="J412" t="s"/>
      <c r="K412" t="s">
        <v>1075</v>
      </c>
      <c r="L412" t="s">
        <v>1394</v>
      </c>
      <c r="M412" t="s"/>
      <c r="N412" t="s"/>
      <c r="O412" t="s"/>
      <c r="P412" t="s"/>
    </row>
    <row r="413" spans="1:16">
      <c r="I413" s="54" t="n">
        <v>411</v>
      </c>
      <c r="J413" t="s"/>
      <c r="K413" t="s">
        <v>1075</v>
      </c>
      <c r="L413" t="s">
        <v>1013</v>
      </c>
      <c r="M413" t="s"/>
      <c r="N413" t="s"/>
      <c r="O413" t="s"/>
      <c r="P413" t="s"/>
    </row>
    <row r="414" spans="1:16">
      <c r="I414" s="54" t="n">
        <v>412</v>
      </c>
      <c r="J414" t="s"/>
      <c r="K414" t="s">
        <v>1075</v>
      </c>
      <c r="L414" t="s">
        <v>1395</v>
      </c>
      <c r="M414" t="s"/>
      <c r="N414" t="s"/>
      <c r="O414" t="s"/>
      <c r="P414" t="s"/>
    </row>
    <row r="415" spans="1:16">
      <c r="I415" s="54" t="n">
        <v>413</v>
      </c>
      <c r="J415" t="s"/>
      <c r="K415" t="s">
        <v>1075</v>
      </c>
      <c r="L415" t="s">
        <v>1396</v>
      </c>
      <c r="M415" t="s"/>
      <c r="N415" t="s"/>
      <c r="O415" t="s"/>
      <c r="P415" t="s"/>
    </row>
    <row r="416" spans="1:16">
      <c r="I416" s="54" t="n">
        <v>414</v>
      </c>
      <c r="J416" t="s"/>
      <c r="K416" t="s">
        <v>1075</v>
      </c>
      <c r="L416" t="s">
        <v>1016</v>
      </c>
      <c r="M416" t="s"/>
      <c r="N416" t="s"/>
      <c r="O416" t="s"/>
      <c r="P416" t="s"/>
    </row>
    <row r="417" spans="1:16">
      <c r="I417" s="54" t="n">
        <v>415</v>
      </c>
      <c r="J417" s="55" t="n">
        <v>0</v>
      </c>
      <c r="K417" t="s">
        <v>1075</v>
      </c>
      <c r="L417" t="s">
        <v>1397</v>
      </c>
      <c r="M417" t="s"/>
      <c r="N417" t="s"/>
      <c r="O417" t="s"/>
      <c r="P417" t="s"/>
    </row>
    <row r="418" spans="1:16">
      <c r="I418" s="54" t="n">
        <v>416</v>
      </c>
      <c r="J418" t="s"/>
      <c r="K418" t="s">
        <v>1075</v>
      </c>
      <c r="L418" t="s">
        <v>1398</v>
      </c>
      <c r="M418" t="s"/>
      <c r="N418" t="s"/>
      <c r="O418" t="s"/>
      <c r="P418" t="s"/>
    </row>
    <row r="419" spans="1:16">
      <c r="I419" s="54" t="n">
        <v>417</v>
      </c>
      <c r="J419" s="55" t="n">
        <v>0</v>
      </c>
      <c r="K419" t="s">
        <v>1075</v>
      </c>
      <c r="L419" t="s">
        <v>1399</v>
      </c>
      <c r="M419" t="s"/>
      <c r="N419" t="s"/>
      <c r="O419" t="s"/>
      <c r="P419" t="s"/>
    </row>
    <row r="420" spans="1:16">
      <c r="I420" s="54" t="n">
        <v>418</v>
      </c>
      <c r="J420" s="55" t="n">
        <v>0</v>
      </c>
      <c r="K420" t="s">
        <v>1075</v>
      </c>
      <c r="L420" t="s">
        <v>1400</v>
      </c>
      <c r="M420" t="s"/>
      <c r="N420" t="s"/>
      <c r="O420" t="s"/>
      <c r="P420" t="s"/>
    </row>
    <row r="421" spans="1:16">
      <c r="I421" s="54" t="n">
        <v>419</v>
      </c>
      <c r="J421" s="55" t="n">
        <v>0</v>
      </c>
      <c r="K421" t="s">
        <v>1075</v>
      </c>
      <c r="L421" t="s">
        <v>1401</v>
      </c>
      <c r="M421" t="s"/>
      <c r="N421" t="s"/>
      <c r="O421" t="s"/>
      <c r="P421" t="s"/>
    </row>
    <row r="422" spans="1:16">
      <c r="I422" s="54" t="n">
        <v>420</v>
      </c>
      <c r="J422" s="55" t="n">
        <v>0</v>
      </c>
      <c r="K422" t="s">
        <v>1075</v>
      </c>
      <c r="L422" t="s">
        <v>1402</v>
      </c>
      <c r="M422" t="s"/>
      <c r="N422" t="s"/>
      <c r="O422" t="s"/>
      <c r="P422" t="s"/>
    </row>
    <row r="423" spans="1:16">
      <c r="I423" s="54" t="n">
        <v>421</v>
      </c>
      <c r="J423" s="55" t="n">
        <v>0</v>
      </c>
      <c r="K423" t="s">
        <v>1075</v>
      </c>
      <c r="L423" t="s">
        <v>1403</v>
      </c>
      <c r="M423" t="s"/>
      <c r="N423" t="s"/>
      <c r="O423" t="s"/>
      <c r="P423" t="s"/>
    </row>
    <row r="424" spans="1:16">
      <c r="I424" s="54" t="n">
        <v>422</v>
      </c>
      <c r="J424" s="55" t="n">
        <v>0</v>
      </c>
      <c r="K424" t="s">
        <v>1075</v>
      </c>
      <c r="L424" t="s">
        <v>1404</v>
      </c>
      <c r="M424" t="s"/>
      <c r="N424" t="s"/>
      <c r="O424" t="s"/>
      <c r="P424" t="s"/>
    </row>
    <row r="425" spans="1:16">
      <c r="I425" s="54" t="n">
        <v>423</v>
      </c>
      <c r="J425" t="s"/>
      <c r="K425" t="s">
        <v>1075</v>
      </c>
      <c r="L425" t="s">
        <v>1405</v>
      </c>
      <c r="M425" t="s"/>
      <c r="N425" t="s"/>
      <c r="O425" t="s"/>
      <c r="P425" t="s"/>
    </row>
    <row r="426" spans="1:16">
      <c r="I426" s="54" t="n">
        <v>424</v>
      </c>
      <c r="J426" t="s"/>
      <c r="K426" t="s">
        <v>1075</v>
      </c>
      <c r="L426" t="s">
        <v>1019</v>
      </c>
      <c r="M426" t="s"/>
      <c r="N426" t="s"/>
      <c r="O426" t="s"/>
      <c r="P426" t="s"/>
    </row>
    <row r="427" spans="1:16">
      <c r="I427" s="54" t="n">
        <v>425</v>
      </c>
      <c r="J427" s="55" t="n">
        <v>0</v>
      </c>
      <c r="K427" t="s">
        <v>1075</v>
      </c>
      <c r="L427" t="s">
        <v>1406</v>
      </c>
      <c r="M427" t="s"/>
      <c r="N427" t="s"/>
      <c r="O427" t="s"/>
      <c r="P427" t="s"/>
    </row>
    <row r="428" spans="1:16">
      <c r="I428" s="54" t="n">
        <v>426</v>
      </c>
      <c r="J428" s="55" t="n">
        <v>0</v>
      </c>
      <c r="K428" t="s">
        <v>1075</v>
      </c>
      <c r="L428" t="s">
        <v>1022</v>
      </c>
      <c r="M428" t="s"/>
      <c r="N428" t="s"/>
      <c r="O428" t="s"/>
      <c r="P428" t="s"/>
    </row>
    <row r="429" spans="1:16">
      <c r="I429" s="54" t="n">
        <v>427</v>
      </c>
      <c r="J429" s="55" t="n">
        <v>0</v>
      </c>
      <c r="K429" t="s">
        <v>1075</v>
      </c>
      <c r="L429" t="s">
        <v>1407</v>
      </c>
      <c r="M429" t="s"/>
      <c r="N429" t="s"/>
      <c r="O429" t="s"/>
      <c r="P429" t="s"/>
    </row>
    <row r="430" spans="1:16">
      <c r="I430" s="54" t="n">
        <v>428</v>
      </c>
      <c r="J430" s="55" t="n">
        <v>0</v>
      </c>
      <c r="K430" t="s">
        <v>1075</v>
      </c>
      <c r="L430" t="s">
        <v>1408</v>
      </c>
      <c r="M430" t="s"/>
      <c r="N430" t="s"/>
      <c r="O430" t="s"/>
      <c r="P430" t="s"/>
    </row>
    <row r="431" spans="1:16">
      <c r="I431" s="54" t="n">
        <v>429</v>
      </c>
      <c r="J431" s="55" t="n">
        <v>0</v>
      </c>
      <c r="K431" t="s">
        <v>1075</v>
      </c>
      <c r="L431" t="s">
        <v>1409</v>
      </c>
      <c r="M431" t="s"/>
      <c r="N431" t="s"/>
      <c r="O431" t="s"/>
      <c r="P431" t="s"/>
    </row>
    <row r="432" spans="1:16">
      <c r="I432" s="54" t="n">
        <v>430</v>
      </c>
      <c r="J432" s="55" t="n">
        <v>0</v>
      </c>
      <c r="K432" t="s">
        <v>1075</v>
      </c>
      <c r="L432" t="s">
        <v>1410</v>
      </c>
      <c r="M432" t="s"/>
      <c r="N432" t="s"/>
      <c r="O432" t="s"/>
      <c r="P432" t="s"/>
    </row>
    <row r="433" spans="1:16">
      <c r="I433" s="54" t="n">
        <v>431</v>
      </c>
      <c r="J433" s="55" t="n">
        <v>0</v>
      </c>
      <c r="K433" t="s">
        <v>1075</v>
      </c>
      <c r="L433" t="s">
        <v>1411</v>
      </c>
      <c r="M433" t="s"/>
      <c r="N433" t="s"/>
      <c r="O433" t="s"/>
      <c r="P433" t="s"/>
    </row>
    <row r="434" spans="1:16">
      <c r="I434" s="54" t="n">
        <v>432</v>
      </c>
      <c r="J434" s="55" t="n">
        <v>0</v>
      </c>
      <c r="K434" t="s">
        <v>1075</v>
      </c>
      <c r="L434" t="s">
        <v>1412</v>
      </c>
      <c r="M434" t="s"/>
      <c r="N434" t="s"/>
      <c r="O434" t="s"/>
      <c r="P434" t="s"/>
    </row>
    <row r="435" spans="1:16">
      <c r="I435" s="54" t="n">
        <v>433</v>
      </c>
      <c r="J435" s="55" t="n">
        <v>0</v>
      </c>
      <c r="K435" t="s">
        <v>1075</v>
      </c>
      <c r="L435" t="s">
        <v>1413</v>
      </c>
      <c r="M435" t="s"/>
      <c r="N435" t="s"/>
      <c r="O435" t="s"/>
      <c r="P435" t="s"/>
    </row>
    <row r="436" spans="1:16">
      <c r="I436" s="54" t="n">
        <v>434</v>
      </c>
      <c r="J436" s="55" t="n">
        <v>0</v>
      </c>
      <c r="K436" t="s">
        <v>1075</v>
      </c>
      <c r="L436" t="s">
        <v>1414</v>
      </c>
      <c r="M436" t="s"/>
      <c r="N436" t="s"/>
      <c r="O436" t="s"/>
      <c r="P436" t="s"/>
    </row>
    <row r="437" spans="1:16">
      <c r="I437" s="54" t="n">
        <v>435</v>
      </c>
      <c r="J437" s="55" t="n">
        <v>1.157407407407407e-08</v>
      </c>
      <c r="K437" t="s">
        <v>1075</v>
      </c>
      <c r="L437" t="s">
        <v>1415</v>
      </c>
      <c r="M437" t="s"/>
      <c r="N437" t="s"/>
      <c r="O437" t="s"/>
      <c r="P437" t="s"/>
    </row>
    <row r="438" spans="1:16">
      <c r="I438" s="54" t="n">
        <v>436</v>
      </c>
      <c r="J438" s="55" t="n">
        <v>0</v>
      </c>
      <c r="K438" t="s">
        <v>1075</v>
      </c>
      <c r="L438" t="s">
        <v>1416</v>
      </c>
      <c r="M438" t="s"/>
      <c r="N438" t="s"/>
      <c r="O438" t="s"/>
      <c r="P438" t="s"/>
    </row>
    <row r="439" spans="1:16">
      <c r="I439" s="54" t="n">
        <v>437</v>
      </c>
      <c r="J439" s="55" t="n">
        <v>0</v>
      </c>
      <c r="K439" t="s">
        <v>1075</v>
      </c>
      <c r="L439" t="s">
        <v>1417</v>
      </c>
      <c r="M439" t="s"/>
      <c r="N439" t="s"/>
      <c r="O439" t="s"/>
      <c r="P439" t="s"/>
    </row>
    <row r="440" spans="1:16">
      <c r="I440" s="54" t="n">
        <v>438</v>
      </c>
      <c r="J440" s="55" t="n">
        <v>0</v>
      </c>
      <c r="K440" t="s">
        <v>1075</v>
      </c>
      <c r="L440" t="s">
        <v>1418</v>
      </c>
      <c r="M440" t="s"/>
      <c r="N440" t="s"/>
      <c r="O440" t="s"/>
      <c r="P440" t="s"/>
    </row>
    <row r="441" spans="1:16">
      <c r="I441" s="54" t="n">
        <v>439</v>
      </c>
      <c r="J441" s="55" t="n">
        <v>1.157407407407407e-08</v>
      </c>
      <c r="K441" t="s">
        <v>1075</v>
      </c>
      <c r="L441" t="s">
        <v>1419</v>
      </c>
      <c r="M441" t="s"/>
      <c r="N441" t="s"/>
      <c r="O441" t="s"/>
      <c r="P441" t="s"/>
    </row>
    <row r="442" spans="1:16">
      <c r="I442" s="54" t="n">
        <v>440</v>
      </c>
      <c r="J442" s="55" t="n">
        <v>0</v>
      </c>
      <c r="K442" t="s">
        <v>1075</v>
      </c>
      <c r="L442" t="s">
        <v>1420</v>
      </c>
      <c r="M442" t="s"/>
      <c r="N442" t="s"/>
      <c r="O442" t="s"/>
      <c r="P442" t="s"/>
    </row>
    <row r="443" spans="1:16">
      <c r="I443" s="54" t="n">
        <v>441</v>
      </c>
      <c r="J443" s="55" t="n">
        <v>0</v>
      </c>
      <c r="K443" t="s">
        <v>1075</v>
      </c>
      <c r="L443" t="s">
        <v>1421</v>
      </c>
      <c r="M443" t="s"/>
      <c r="N443" t="s"/>
      <c r="O443" t="s"/>
      <c r="P443" t="s"/>
    </row>
    <row r="444" spans="1:16">
      <c r="I444" s="54" t="n">
        <v>442</v>
      </c>
      <c r="J444" s="55" t="n">
        <v>0</v>
      </c>
      <c r="K444" t="s">
        <v>1075</v>
      </c>
      <c r="L444" t="s">
        <v>1422</v>
      </c>
      <c r="M444" t="s"/>
      <c r="N444" t="s"/>
      <c r="O444" t="s"/>
      <c r="P444" t="s"/>
    </row>
    <row r="445" spans="1:16">
      <c r="I445" s="54" t="n">
        <v>443</v>
      </c>
      <c r="J445" t="s"/>
      <c r="K445" t="s">
        <v>1075</v>
      </c>
      <c r="L445" t="s">
        <v>1423</v>
      </c>
      <c r="M445" t="s"/>
      <c r="N445" t="s"/>
      <c r="O445" t="s"/>
      <c r="P445" t="s"/>
    </row>
    <row r="446" spans="1:16">
      <c r="I446" s="54" t="n">
        <v>444</v>
      </c>
      <c r="J446" s="55" t="n">
        <v>0</v>
      </c>
      <c r="K446" t="s">
        <v>1075</v>
      </c>
      <c r="L446" t="s">
        <v>1424</v>
      </c>
      <c r="M446" t="s"/>
      <c r="N446" t="s"/>
      <c r="O446" t="s"/>
      <c r="P446" t="s"/>
    </row>
    <row r="447" spans="1:16">
      <c r="I447" s="54" t="n">
        <v>445</v>
      </c>
      <c r="J447" s="55" t="n">
        <v>0</v>
      </c>
      <c r="K447" t="s">
        <v>1075</v>
      </c>
      <c r="L447" t="s">
        <v>1425</v>
      </c>
      <c r="M447" t="s"/>
      <c r="N447" t="s"/>
      <c r="O447" t="s"/>
      <c r="P447" t="s"/>
    </row>
    <row r="448" spans="1:16">
      <c r="I448" s="54" t="n">
        <v>446</v>
      </c>
      <c r="J448" s="55" t="n">
        <v>0</v>
      </c>
      <c r="K448" t="s">
        <v>1075</v>
      </c>
      <c r="L448" t="s">
        <v>1426</v>
      </c>
      <c r="M448" t="s"/>
      <c r="N448" t="s"/>
      <c r="O448" t="s"/>
      <c r="P448" t="s"/>
    </row>
    <row r="449" spans="1:16">
      <c r="I449" s="54" t="n">
        <v>447</v>
      </c>
      <c r="J449" s="55" t="n">
        <v>0</v>
      </c>
      <c r="K449" t="s">
        <v>1075</v>
      </c>
      <c r="L449" t="s">
        <v>1427</v>
      </c>
      <c r="M449" t="s"/>
      <c r="N449" t="s"/>
      <c r="O449" t="s"/>
      <c r="P449" t="s"/>
    </row>
    <row r="450" spans="1:16">
      <c r="I450" s="54" t="n">
        <v>448</v>
      </c>
      <c r="J450" t="s"/>
      <c r="K450" t="s">
        <v>1075</v>
      </c>
      <c r="L450" t="s">
        <v>1024</v>
      </c>
      <c r="M450" t="s"/>
      <c r="N450" t="s"/>
      <c r="O450" t="s"/>
      <c r="P450" t="s"/>
    </row>
    <row r="451" spans="1:16">
      <c r="I451" s="54" t="n">
        <v>449</v>
      </c>
      <c r="J451" t="s"/>
      <c r="K451" t="s">
        <v>1075</v>
      </c>
      <c r="L451" t="s">
        <v>1428</v>
      </c>
      <c r="M451" t="s"/>
      <c r="N451" t="s"/>
      <c r="O451" t="s"/>
      <c r="P451" t="s"/>
    </row>
    <row r="452" spans="1:16">
      <c r="I452" s="54" t="n">
        <v>450</v>
      </c>
      <c r="J452" t="s"/>
      <c r="K452" t="s">
        <v>1075</v>
      </c>
      <c r="L452" t="s">
        <v>1429</v>
      </c>
      <c r="M452" t="s"/>
      <c r="N452" t="s"/>
      <c r="O452" t="s"/>
      <c r="P452" t="s"/>
    </row>
    <row r="453" spans="1:16">
      <c r="I453" s="54" t="n">
        <v>451</v>
      </c>
      <c r="J453" t="s"/>
      <c r="K453" t="s">
        <v>1075</v>
      </c>
      <c r="L453" t="s">
        <v>1430</v>
      </c>
      <c r="M453" t="s"/>
      <c r="N453" t="s"/>
      <c r="O453" t="s"/>
      <c r="P453" t="s"/>
    </row>
    <row r="454" spans="1:16">
      <c r="I454" s="54" t="n">
        <v>452</v>
      </c>
      <c r="J454" t="s"/>
      <c r="K454" t="s">
        <v>1075</v>
      </c>
      <c r="L454" t="s">
        <v>1431</v>
      </c>
      <c r="M454" t="s"/>
      <c r="N454" t="s"/>
      <c r="O454" t="s"/>
      <c r="P454" t="s"/>
    </row>
    <row r="455" spans="1:16">
      <c r="I455" s="54" t="n">
        <v>453</v>
      </c>
      <c r="J455" t="s"/>
      <c r="K455" t="s">
        <v>1075</v>
      </c>
      <c r="L455" t="s">
        <v>1432</v>
      </c>
      <c r="M455" t="s"/>
      <c r="N455" t="s"/>
      <c r="O455" t="s"/>
      <c r="P455" t="s"/>
    </row>
    <row r="456" spans="1:16">
      <c r="I456" s="54" t="n">
        <v>454</v>
      </c>
      <c r="J456" t="s"/>
      <c r="K456" t="s">
        <v>1075</v>
      </c>
      <c r="L456" t="s">
        <v>1433</v>
      </c>
      <c r="M456" t="s"/>
      <c r="N456" t="s"/>
      <c r="O456" t="s"/>
      <c r="P456" t="s"/>
    </row>
    <row r="457" spans="1:16">
      <c r="I457" s="54" t="n">
        <v>455</v>
      </c>
      <c r="J457" t="s"/>
      <c r="K457" t="s">
        <v>1075</v>
      </c>
      <c r="L457" t="s">
        <v>1434</v>
      </c>
      <c r="M457" t="s"/>
      <c r="N457" t="s"/>
      <c r="O457" t="s"/>
      <c r="P457" t="s"/>
    </row>
    <row r="458" spans="1:16">
      <c r="I458" s="54" t="n">
        <v>456</v>
      </c>
      <c r="J458" t="s"/>
      <c r="K458" t="s">
        <v>1075</v>
      </c>
      <c r="L458" t="s">
        <v>1435</v>
      </c>
      <c r="M458" t="s"/>
      <c r="N458" t="s"/>
      <c r="O458" t="s"/>
      <c r="P458" t="s"/>
    </row>
    <row r="459" spans="1:16">
      <c r="I459" s="54" t="n">
        <v>457</v>
      </c>
      <c r="J459" t="s"/>
      <c r="K459" t="s">
        <v>1075</v>
      </c>
      <c r="L459" t="s">
        <v>1436</v>
      </c>
      <c r="M459" t="s"/>
      <c r="N459" t="s"/>
      <c r="O459" t="s"/>
      <c r="P459" t="s"/>
    </row>
    <row r="460" spans="1:16">
      <c r="I460" s="54" t="n">
        <v>458</v>
      </c>
      <c r="J460" t="s"/>
      <c r="K460" t="s">
        <v>1075</v>
      </c>
      <c r="L460" t="s">
        <v>1437</v>
      </c>
      <c r="M460" t="s"/>
      <c r="N460" t="s"/>
      <c r="O460" t="s"/>
      <c r="P460" t="s"/>
    </row>
    <row r="461" spans="1:16">
      <c r="I461" s="54" t="n">
        <v>459</v>
      </c>
      <c r="J461" t="s"/>
      <c r="K461" t="s">
        <v>1075</v>
      </c>
      <c r="L461" t="s">
        <v>1438</v>
      </c>
      <c r="M461" t="s"/>
      <c r="N461" t="s"/>
      <c r="O461" t="s"/>
      <c r="P461" t="s"/>
    </row>
    <row r="462" spans="1:16">
      <c r="I462" s="54" t="n">
        <v>460</v>
      </c>
      <c r="J462" t="s"/>
      <c r="K462" t="s">
        <v>1075</v>
      </c>
      <c r="L462" t="s">
        <v>1439</v>
      </c>
      <c r="M462" t="s"/>
      <c r="N462" t="s"/>
      <c r="O462" t="s"/>
      <c r="P462" t="s"/>
    </row>
    <row r="463" spans="1:16">
      <c r="I463" s="54" t="n">
        <v>461</v>
      </c>
      <c r="J463" t="s"/>
      <c r="K463" t="s">
        <v>1075</v>
      </c>
      <c r="L463" t="s">
        <v>1440</v>
      </c>
      <c r="M463" t="s"/>
      <c r="N463" t="s"/>
      <c r="O463" t="s"/>
      <c r="P463" t="s"/>
    </row>
    <row r="464" spans="1:16">
      <c r="I464" s="54" t="n">
        <v>462</v>
      </c>
      <c r="J464" t="s"/>
      <c r="K464" t="s">
        <v>1075</v>
      </c>
      <c r="L464" t="s">
        <v>1441</v>
      </c>
      <c r="M464" t="s"/>
      <c r="N464" t="s"/>
      <c r="O464" t="s"/>
      <c r="P464" t="s"/>
    </row>
    <row r="465" spans="1:16">
      <c r="I465" s="54" t="n">
        <v>463</v>
      </c>
      <c r="J465" t="s"/>
      <c r="K465" t="s">
        <v>1075</v>
      </c>
      <c r="L465" t="s">
        <v>1442</v>
      </c>
      <c r="M465" t="s"/>
      <c r="N465" t="s"/>
      <c r="O465" t="s"/>
      <c r="P465" t="s"/>
    </row>
    <row r="466" spans="1:16">
      <c r="I466" s="54" t="n">
        <v>464</v>
      </c>
      <c r="J466" t="s"/>
      <c r="K466" t="s">
        <v>1075</v>
      </c>
      <c r="L466" t="s">
        <v>1443</v>
      </c>
      <c r="M466" t="s"/>
      <c r="N466" t="s"/>
      <c r="O466" t="s"/>
      <c r="P466" t="s"/>
    </row>
    <row r="467" spans="1:16">
      <c r="I467" s="54" t="n">
        <v>465</v>
      </c>
      <c r="J467" t="s"/>
      <c r="K467" t="s">
        <v>1075</v>
      </c>
      <c r="L467" t="s">
        <v>1444</v>
      </c>
      <c r="M467" t="s"/>
      <c r="N467" t="s"/>
      <c r="O467" t="s"/>
      <c r="P467" t="s"/>
    </row>
    <row r="468" spans="1:16">
      <c r="I468" s="54" t="n">
        <v>466</v>
      </c>
      <c r="J468" t="s"/>
      <c r="K468" t="s">
        <v>1075</v>
      </c>
      <c r="L468" t="s">
        <v>1445</v>
      </c>
      <c r="M468" t="s"/>
      <c r="N468" t="s"/>
      <c r="O468" t="s"/>
      <c r="P468" t="s"/>
    </row>
    <row r="469" spans="1:16">
      <c r="I469" s="54" t="n">
        <v>467</v>
      </c>
      <c r="J469" t="s"/>
      <c r="K469" t="s">
        <v>1075</v>
      </c>
      <c r="L469" t="s">
        <v>1446</v>
      </c>
      <c r="M469" t="s"/>
      <c r="N469" t="s"/>
      <c r="O469" t="s"/>
      <c r="P469" t="s"/>
    </row>
    <row r="470" spans="1:16">
      <c r="I470" s="54" t="n">
        <v>468</v>
      </c>
      <c r="J470" t="s"/>
      <c r="K470" t="s">
        <v>1075</v>
      </c>
      <c r="L470" t="s">
        <v>1447</v>
      </c>
      <c r="M470" t="s"/>
      <c r="N470" t="s"/>
      <c r="O470" t="s"/>
      <c r="P470" t="s"/>
    </row>
    <row r="471" spans="1:16">
      <c r="I471" s="54" t="n">
        <v>469</v>
      </c>
      <c r="J471" t="s"/>
      <c r="K471" t="s">
        <v>1075</v>
      </c>
      <c r="L471" t="s">
        <v>1448</v>
      </c>
      <c r="M471" t="s"/>
      <c r="N471" t="s"/>
      <c r="O471" t="s"/>
      <c r="P471" t="s"/>
    </row>
    <row r="472" spans="1:16">
      <c r="I472" s="54" t="n">
        <v>470</v>
      </c>
      <c r="J472" t="s"/>
      <c r="K472" t="s">
        <v>1075</v>
      </c>
      <c r="L472" t="s">
        <v>1449</v>
      </c>
      <c r="M472" t="s"/>
      <c r="N472" t="s"/>
      <c r="O472" t="s"/>
      <c r="P472" t="s"/>
    </row>
    <row r="473" spans="1:16">
      <c r="I473" s="54" t="n">
        <v>471</v>
      </c>
      <c r="J473" t="s"/>
      <c r="K473" t="s">
        <v>1075</v>
      </c>
      <c r="L473" t="s">
        <v>1450</v>
      </c>
      <c r="M473" t="s"/>
      <c r="N473" t="s"/>
      <c r="O473" t="s"/>
      <c r="P473" t="s"/>
    </row>
    <row r="474" spans="1:16">
      <c r="I474" s="54" t="n">
        <v>472</v>
      </c>
      <c r="J474" t="s"/>
      <c r="K474" t="s">
        <v>1075</v>
      </c>
      <c r="L474" t="s">
        <v>1451</v>
      </c>
      <c r="M474" t="s"/>
      <c r="N474" t="s"/>
      <c r="O474" t="s"/>
      <c r="P474" t="s"/>
    </row>
    <row r="475" spans="1:16">
      <c r="I475" s="54" t="n">
        <v>473</v>
      </c>
      <c r="J475" t="s"/>
      <c r="K475" t="s">
        <v>1075</v>
      </c>
      <c r="L475" t="s">
        <v>1452</v>
      </c>
      <c r="M475" t="s"/>
      <c r="N475" t="s"/>
      <c r="O475" t="s"/>
      <c r="P475" t="s"/>
    </row>
    <row r="476" spans="1:16">
      <c r="I476" s="54" t="n">
        <v>474</v>
      </c>
      <c r="J476" t="s"/>
      <c r="K476" t="s">
        <v>1075</v>
      </c>
      <c r="L476" t="s">
        <v>1453</v>
      </c>
      <c r="M476" t="s"/>
      <c r="N476" t="s"/>
      <c r="O476" t="s"/>
      <c r="P476" t="s"/>
    </row>
    <row r="477" spans="1:16">
      <c r="I477" s="54" t="n">
        <v>475</v>
      </c>
      <c r="J477" t="s"/>
      <c r="K477" t="s">
        <v>1075</v>
      </c>
      <c r="L477" t="s">
        <v>1454</v>
      </c>
      <c r="M477" t="s"/>
      <c r="N477" t="s"/>
      <c r="O477" t="s"/>
      <c r="P477" t="s"/>
    </row>
    <row r="478" spans="1:16">
      <c r="I478" s="54" t="n">
        <v>476</v>
      </c>
      <c r="J478" t="s"/>
      <c r="K478" t="s">
        <v>1075</v>
      </c>
      <c r="L478" t="s">
        <v>1455</v>
      </c>
      <c r="M478" t="s"/>
      <c r="N478" t="s"/>
      <c r="O478" t="s"/>
      <c r="P478" t="s"/>
    </row>
    <row r="479" spans="1:16">
      <c r="I479" s="54" t="n">
        <v>477</v>
      </c>
      <c r="J479" t="s"/>
      <c r="K479" t="s">
        <v>1075</v>
      </c>
      <c r="L479" t="s">
        <v>1456</v>
      </c>
      <c r="M479" t="s"/>
      <c r="N479" t="s"/>
      <c r="O479" t="s"/>
      <c r="P479" t="s"/>
    </row>
    <row r="480" spans="1:16">
      <c r="I480" s="54" t="n">
        <v>478</v>
      </c>
      <c r="J480" t="s"/>
      <c r="K480" t="s">
        <v>1075</v>
      </c>
      <c r="L480" t="s">
        <v>1457</v>
      </c>
      <c r="M480" t="s"/>
      <c r="N480" t="s"/>
      <c r="O480" t="s"/>
      <c r="P480" t="s"/>
    </row>
    <row r="481" spans="1:16">
      <c r="I481" s="54" t="n">
        <v>479</v>
      </c>
      <c r="J481" t="s"/>
      <c r="K481" t="s">
        <v>1075</v>
      </c>
      <c r="L481" t="s">
        <v>1458</v>
      </c>
      <c r="M481" t="s"/>
      <c r="N481" t="s"/>
      <c r="O481" t="s"/>
      <c r="P481" t="s"/>
    </row>
    <row r="482" spans="1:16">
      <c r="I482" s="54" t="n">
        <v>480</v>
      </c>
      <c r="J482" t="s"/>
      <c r="K482" t="s">
        <v>1075</v>
      </c>
      <c r="L482" t="s">
        <v>1030</v>
      </c>
      <c r="M482" t="s"/>
      <c r="N482" t="s"/>
      <c r="O482" t="s"/>
      <c r="P482" t="s"/>
    </row>
    <row r="483" spans="1:16">
      <c r="I483" s="54" t="n">
        <v>481</v>
      </c>
      <c r="J483" t="s"/>
      <c r="K483" t="s">
        <v>1075</v>
      </c>
      <c r="L483" t="s">
        <v>1459</v>
      </c>
      <c r="M483" t="s"/>
      <c r="N483" t="s"/>
      <c r="O483" t="s"/>
      <c r="P483" t="s"/>
    </row>
    <row r="484" spans="1:16">
      <c r="I484" s="54" t="n">
        <v>482</v>
      </c>
      <c r="J484" t="s"/>
      <c r="K484" t="s">
        <v>1075</v>
      </c>
      <c r="L484" t="s">
        <v>1460</v>
      </c>
      <c r="M484" t="s"/>
      <c r="N484" t="s"/>
      <c r="O484" t="s"/>
      <c r="P484" t="s"/>
    </row>
    <row r="485" spans="1:16">
      <c r="I485" s="54" t="n">
        <v>483</v>
      </c>
      <c r="J485" t="s"/>
      <c r="K485" t="s">
        <v>1075</v>
      </c>
      <c r="L485" t="s">
        <v>1461</v>
      </c>
      <c r="M485" t="s"/>
      <c r="N485" t="s"/>
      <c r="O485" t="s"/>
      <c r="P485" t="s"/>
    </row>
    <row r="486" spans="1:16">
      <c r="I486" s="54" t="n">
        <v>484</v>
      </c>
      <c r="J486" t="s"/>
      <c r="K486" t="s">
        <v>1075</v>
      </c>
      <c r="L486" t="s">
        <v>1462</v>
      </c>
      <c r="M486" t="s"/>
      <c r="N486" t="s"/>
      <c r="O486" t="s"/>
      <c r="P486" t="s"/>
    </row>
    <row r="487" spans="1:16">
      <c r="I487" s="54" t="n">
        <v>485</v>
      </c>
      <c r="J487" t="s"/>
      <c r="K487" t="s">
        <v>1075</v>
      </c>
      <c r="L487" t="s">
        <v>1463</v>
      </c>
      <c r="M487" t="s"/>
      <c r="N487" t="s"/>
      <c r="O487" t="s"/>
      <c r="P487" t="s"/>
    </row>
    <row r="488" spans="1:16">
      <c r="I488" s="54" t="n">
        <v>486</v>
      </c>
      <c r="J488" t="s"/>
      <c r="K488" t="s">
        <v>1075</v>
      </c>
      <c r="L488" t="s">
        <v>1464</v>
      </c>
      <c r="M488" t="s"/>
      <c r="N488" t="s"/>
      <c r="O488" t="s"/>
      <c r="P488" t="s"/>
    </row>
    <row r="489" spans="1:16">
      <c r="I489" s="54" t="n">
        <v>487</v>
      </c>
      <c r="J489" t="s"/>
      <c r="K489" t="s">
        <v>1075</v>
      </c>
      <c r="L489" t="s">
        <v>1465</v>
      </c>
      <c r="M489" t="s"/>
      <c r="N489" t="s"/>
      <c r="O489" t="s"/>
      <c r="P489" t="s"/>
    </row>
    <row r="490" spans="1:16">
      <c r="I490" s="54" t="n">
        <v>488</v>
      </c>
      <c r="J490" t="s"/>
      <c r="K490" t="s">
        <v>1075</v>
      </c>
      <c r="L490" t="s">
        <v>1466</v>
      </c>
      <c r="M490" t="s"/>
      <c r="N490" t="s"/>
      <c r="O490" t="s"/>
      <c r="P490" t="s"/>
    </row>
    <row r="491" spans="1:16">
      <c r="I491" s="54" t="n">
        <v>489</v>
      </c>
      <c r="J491" t="s"/>
      <c r="K491" t="s">
        <v>1075</v>
      </c>
      <c r="L491" t="s">
        <v>1467</v>
      </c>
      <c r="M491" t="s"/>
      <c r="N491" t="s"/>
      <c r="O491" t="s"/>
      <c r="P491" t="s"/>
    </row>
    <row r="492" spans="1:16">
      <c r="I492" s="54" t="n">
        <v>490</v>
      </c>
      <c r="J492" t="s"/>
      <c r="K492" t="s">
        <v>1075</v>
      </c>
      <c r="L492" t="s">
        <v>1468</v>
      </c>
      <c r="M492" t="s"/>
      <c r="N492" t="s"/>
      <c r="O492" t="s"/>
      <c r="P492" t="s"/>
    </row>
    <row r="493" spans="1:16">
      <c r="I493" s="54" t="n">
        <v>491</v>
      </c>
      <c r="J493" t="s"/>
      <c r="K493" t="s">
        <v>1075</v>
      </c>
      <c r="L493" t="s">
        <v>1469</v>
      </c>
      <c r="M493" t="s"/>
      <c r="N493" t="s"/>
      <c r="O493" t="s"/>
      <c r="P493" t="s"/>
    </row>
    <row r="494" spans="1:16">
      <c r="I494" s="54" t="n">
        <v>492</v>
      </c>
      <c r="J494" t="s"/>
      <c r="K494" t="s">
        <v>1075</v>
      </c>
      <c r="L494" t="s">
        <v>1470</v>
      </c>
      <c r="M494" t="s"/>
      <c r="N494" t="s"/>
      <c r="O494" t="s"/>
      <c r="P494" t="s"/>
    </row>
    <row r="495" spans="1:16">
      <c r="I495" s="54" t="n">
        <v>493</v>
      </c>
      <c r="J495" t="s"/>
      <c r="K495" t="s">
        <v>1075</v>
      </c>
      <c r="L495" t="s">
        <v>1471</v>
      </c>
      <c r="M495" t="s"/>
      <c r="N495" t="s"/>
      <c r="O495" t="s"/>
      <c r="P495" t="s"/>
    </row>
    <row r="496" spans="1:16">
      <c r="I496" s="54" t="n">
        <v>494</v>
      </c>
      <c r="J496" t="s"/>
      <c r="K496" t="s">
        <v>1075</v>
      </c>
      <c r="L496" t="s">
        <v>1472</v>
      </c>
      <c r="M496" t="s"/>
      <c r="N496" t="s"/>
      <c r="O496" t="s"/>
      <c r="P496" t="s"/>
    </row>
    <row r="497" spans="1:16">
      <c r="I497" s="54" t="n">
        <v>495</v>
      </c>
      <c r="J497" t="s"/>
      <c r="K497" t="s">
        <v>1075</v>
      </c>
      <c r="L497" t="s">
        <v>1473</v>
      </c>
      <c r="M497" t="s"/>
      <c r="N497" t="s"/>
      <c r="O497" t="s"/>
      <c r="P497" t="s"/>
    </row>
    <row r="498" spans="1:16">
      <c r="I498" s="54" t="n">
        <v>496</v>
      </c>
      <c r="J498" t="s"/>
      <c r="K498" t="s">
        <v>1075</v>
      </c>
      <c r="L498" t="s">
        <v>1474</v>
      </c>
      <c r="M498" t="s"/>
      <c r="N498" t="s"/>
      <c r="O498" t="s"/>
      <c r="P498" t="s"/>
    </row>
    <row r="499" spans="1:16">
      <c r="I499" s="54" t="n">
        <v>497</v>
      </c>
      <c r="J499" t="s"/>
      <c r="K499" t="s">
        <v>1075</v>
      </c>
      <c r="L499" t="s">
        <v>1475</v>
      </c>
      <c r="M499" t="s"/>
      <c r="N499" t="s"/>
      <c r="O499" t="s"/>
      <c r="P499" t="s"/>
    </row>
    <row r="500" spans="1:16">
      <c r="I500" s="54" t="n">
        <v>498</v>
      </c>
      <c r="J500" t="s"/>
      <c r="K500" t="s">
        <v>1075</v>
      </c>
      <c r="L500" t="s">
        <v>1476</v>
      </c>
      <c r="M500" t="s"/>
      <c r="N500" t="s"/>
      <c r="O500" t="s"/>
      <c r="P500" t="s"/>
    </row>
    <row r="501" spans="1:16">
      <c r="I501" s="54" t="n">
        <v>499</v>
      </c>
      <c r="J501" t="s"/>
      <c r="K501" t="s">
        <v>1075</v>
      </c>
      <c r="L501" t="s">
        <v>1477</v>
      </c>
      <c r="M501" t="s"/>
      <c r="N501" t="s"/>
      <c r="O501" t="s"/>
      <c r="P501" t="s"/>
    </row>
    <row r="502" spans="1:16">
      <c r="I502" s="54" t="n">
        <v>500</v>
      </c>
      <c r="J502" t="s"/>
      <c r="K502" t="s">
        <v>1075</v>
      </c>
      <c r="L502" t="s">
        <v>1478</v>
      </c>
      <c r="M502" t="s"/>
      <c r="N502" t="s"/>
      <c r="O502" t="s"/>
      <c r="P502" t="s"/>
    </row>
    <row r="503" spans="1:16">
      <c r="I503" s="54" t="n">
        <v>501</v>
      </c>
      <c r="J503" t="s"/>
      <c r="K503" t="s">
        <v>1075</v>
      </c>
      <c r="L503" t="s">
        <v>1479</v>
      </c>
      <c r="M503" t="s"/>
      <c r="N503" t="s"/>
      <c r="O503" t="s"/>
      <c r="P503" t="s"/>
    </row>
    <row r="504" spans="1:16">
      <c r="I504" s="54" t="n">
        <v>502</v>
      </c>
      <c r="J504" t="s"/>
      <c r="K504" t="s">
        <v>1075</v>
      </c>
      <c r="L504" t="s">
        <v>1480</v>
      </c>
      <c r="M504" t="s"/>
      <c r="N504" t="s"/>
      <c r="O504" t="s"/>
      <c r="P504" t="s"/>
    </row>
    <row r="505" spans="1:16">
      <c r="I505" s="54" t="n">
        <v>503</v>
      </c>
      <c r="J505" t="s"/>
      <c r="K505" t="s">
        <v>1075</v>
      </c>
      <c r="L505" t="s">
        <v>1481</v>
      </c>
      <c r="M505" t="s"/>
      <c r="N505" t="s"/>
      <c r="O505" t="s"/>
      <c r="P505" t="s"/>
    </row>
    <row r="506" spans="1:16">
      <c r="I506" s="54" t="n">
        <v>504</v>
      </c>
      <c r="J506" t="s"/>
      <c r="K506" t="s">
        <v>1075</v>
      </c>
      <c r="L506" t="s">
        <v>1482</v>
      </c>
      <c r="M506" t="s"/>
      <c r="N506" t="s"/>
      <c r="O506" t="s"/>
      <c r="P506" t="s"/>
    </row>
    <row r="507" spans="1:16">
      <c r="I507" s="54" t="n">
        <v>505</v>
      </c>
      <c r="J507" t="s"/>
      <c r="K507" t="s">
        <v>1075</v>
      </c>
      <c r="L507" t="s">
        <v>1483</v>
      </c>
      <c r="M507" t="s"/>
      <c r="N507" t="s"/>
      <c r="O507" t="s"/>
      <c r="P507" t="s"/>
    </row>
    <row r="508" spans="1:16">
      <c r="I508" s="54" t="n">
        <v>506</v>
      </c>
      <c r="J508" t="s"/>
      <c r="K508" t="s">
        <v>1075</v>
      </c>
      <c r="L508" t="s">
        <v>1484</v>
      </c>
      <c r="M508" t="s"/>
      <c r="N508" t="s"/>
      <c r="O508" t="s"/>
      <c r="P508" t="s"/>
    </row>
    <row r="509" spans="1:16">
      <c r="I509" s="54" t="n">
        <v>507</v>
      </c>
      <c r="J509" t="s"/>
      <c r="K509" t="s">
        <v>1075</v>
      </c>
      <c r="L509" t="s">
        <v>1485</v>
      </c>
      <c r="M509" t="s"/>
      <c r="N509" t="s"/>
      <c r="O509" t="s"/>
      <c r="P509" t="s"/>
    </row>
    <row r="510" spans="1:16">
      <c r="I510" s="54" t="n">
        <v>508</v>
      </c>
      <c r="J510" t="s"/>
      <c r="K510" t="s">
        <v>1075</v>
      </c>
      <c r="L510" t="s">
        <v>1486</v>
      </c>
      <c r="M510" t="s"/>
      <c r="N510" t="s"/>
      <c r="O510" t="s"/>
      <c r="P510" t="s"/>
    </row>
    <row r="511" spans="1:16">
      <c r="I511" s="54" t="n">
        <v>509</v>
      </c>
      <c r="J511" t="s"/>
      <c r="K511" t="s">
        <v>1075</v>
      </c>
      <c r="L511" t="s">
        <v>1487</v>
      </c>
      <c r="M511" t="s"/>
      <c r="N511" t="s"/>
      <c r="O511" t="s"/>
      <c r="P511" t="s"/>
    </row>
    <row r="512" spans="1:16">
      <c r="I512" s="54" t="n">
        <v>510</v>
      </c>
      <c r="J512" t="s"/>
      <c r="K512" t="s">
        <v>1075</v>
      </c>
      <c r="L512" t="s">
        <v>1488</v>
      </c>
      <c r="M512" t="s"/>
      <c r="N512" t="s"/>
      <c r="O512" t="s"/>
      <c r="P512" t="s"/>
    </row>
    <row r="513" spans="1:16">
      <c r="I513" s="54" t="n">
        <v>511</v>
      </c>
      <c r="J513" t="s"/>
      <c r="K513" t="s">
        <v>1075</v>
      </c>
      <c r="L513" t="s">
        <v>1489</v>
      </c>
      <c r="M513" t="s"/>
      <c r="N513" t="s"/>
      <c r="O513" t="s"/>
      <c r="P513" t="s"/>
    </row>
    <row r="514" spans="1:16">
      <c r="I514" s="54" t="n">
        <v>512</v>
      </c>
      <c r="J514" t="s"/>
      <c r="K514" t="s">
        <v>1075</v>
      </c>
      <c r="L514" t="s">
        <v>1490</v>
      </c>
      <c r="M514" t="s"/>
      <c r="N514" t="s"/>
      <c r="O514" t="s"/>
      <c r="P514" t="s"/>
    </row>
    <row r="515" spans="1:16">
      <c r="I515" s="54" t="n">
        <v>513</v>
      </c>
      <c r="J515" t="s"/>
      <c r="K515" t="s">
        <v>1075</v>
      </c>
      <c r="L515" t="s">
        <v>1491</v>
      </c>
      <c r="M515" t="s"/>
      <c r="N515" t="s"/>
      <c r="O515" t="s"/>
      <c r="P515" t="s"/>
    </row>
    <row r="516" spans="1:16">
      <c r="I516" s="54" t="n">
        <v>514</v>
      </c>
      <c r="J516" t="s"/>
      <c r="K516" t="s">
        <v>1075</v>
      </c>
      <c r="L516" t="s">
        <v>1492</v>
      </c>
      <c r="M516" t="s"/>
      <c r="N516" t="s"/>
      <c r="O516" t="s"/>
      <c r="P516" t="s"/>
    </row>
    <row r="517" spans="1:16">
      <c r="I517" s="54" t="n">
        <v>515</v>
      </c>
      <c r="J517" t="s"/>
      <c r="K517" t="s">
        <v>1075</v>
      </c>
      <c r="L517" t="s">
        <v>1493</v>
      </c>
      <c r="M517" t="s"/>
      <c r="N517" t="s"/>
      <c r="O517" t="s"/>
      <c r="P517" t="s"/>
    </row>
    <row r="518" spans="1:16">
      <c r="I518" s="54" t="n">
        <v>516</v>
      </c>
      <c r="J518" t="s"/>
      <c r="K518" t="s">
        <v>1075</v>
      </c>
      <c r="L518" t="s">
        <v>1494</v>
      </c>
      <c r="M518" t="s"/>
      <c r="N518" t="s"/>
      <c r="O518" t="s"/>
      <c r="P518" t="s"/>
    </row>
    <row r="519" spans="1:16">
      <c r="I519" s="54" t="n">
        <v>517</v>
      </c>
      <c r="J519" t="s"/>
      <c r="K519" t="s">
        <v>1075</v>
      </c>
      <c r="L519" t="s">
        <v>1495</v>
      </c>
      <c r="M519" t="s"/>
      <c r="N519" t="s"/>
      <c r="O519" t="s"/>
      <c r="P519" t="s"/>
    </row>
    <row r="520" spans="1:16">
      <c r="I520" s="54" t="n">
        <v>518</v>
      </c>
      <c r="J520" t="s"/>
      <c r="K520" t="s">
        <v>1075</v>
      </c>
      <c r="L520" t="s">
        <v>1496</v>
      </c>
      <c r="M520" t="s"/>
      <c r="N520" t="s"/>
      <c r="O520" t="s"/>
      <c r="P520" t="s"/>
    </row>
    <row r="521" spans="1:16">
      <c r="I521" s="54" t="n">
        <v>519</v>
      </c>
      <c r="J521" t="s"/>
      <c r="K521" t="s">
        <v>1075</v>
      </c>
      <c r="L521" t="s">
        <v>1497</v>
      </c>
      <c r="M521" t="s"/>
      <c r="N521" t="s"/>
      <c r="O521" t="s"/>
      <c r="P521" t="s"/>
    </row>
    <row r="522" spans="1:16">
      <c r="I522" s="54" t="n">
        <v>520</v>
      </c>
      <c r="J522" t="s"/>
      <c r="K522" t="s">
        <v>1075</v>
      </c>
      <c r="L522" t="s">
        <v>1498</v>
      </c>
      <c r="M522" t="s"/>
      <c r="N522" t="s"/>
      <c r="O522" t="s"/>
      <c r="P522" t="s"/>
    </row>
    <row r="523" spans="1:16">
      <c r="I523" s="54" t="n">
        <v>521</v>
      </c>
      <c r="J523" t="s"/>
      <c r="K523" t="s">
        <v>1075</v>
      </c>
      <c r="L523" t="s">
        <v>1499</v>
      </c>
      <c r="M523" t="s"/>
      <c r="N523" t="s"/>
      <c r="O523" t="s"/>
      <c r="P523" t="s"/>
    </row>
    <row r="524" spans="1:16">
      <c r="I524" s="54" t="n">
        <v>522</v>
      </c>
      <c r="J524" t="s"/>
      <c r="K524" t="s">
        <v>1075</v>
      </c>
      <c r="L524" t="s">
        <v>1500</v>
      </c>
      <c r="M524" t="s"/>
      <c r="N524" t="s"/>
      <c r="O524" t="s"/>
      <c r="P524" t="s"/>
    </row>
    <row r="525" spans="1:16">
      <c r="I525" s="54" t="n">
        <v>523</v>
      </c>
      <c r="J525" t="s"/>
      <c r="K525" t="s">
        <v>1075</v>
      </c>
      <c r="L525" t="s">
        <v>1501</v>
      </c>
      <c r="M525" t="s"/>
      <c r="N525" t="s"/>
      <c r="O525" t="s"/>
      <c r="P525" t="s"/>
    </row>
    <row r="526" spans="1:16">
      <c r="I526" s="54" t="n">
        <v>524</v>
      </c>
      <c r="J526" t="s"/>
      <c r="K526" t="s">
        <v>1075</v>
      </c>
      <c r="L526" t="s">
        <v>1502</v>
      </c>
      <c r="M526" t="s"/>
      <c r="N526" t="s"/>
      <c r="O526" t="s"/>
      <c r="P526" t="s"/>
    </row>
    <row r="527" spans="1:16">
      <c r="I527" s="54" t="n">
        <v>525</v>
      </c>
      <c r="J527" t="s"/>
      <c r="K527" t="s">
        <v>1075</v>
      </c>
      <c r="L527" t="s">
        <v>1503</v>
      </c>
      <c r="M527" t="s"/>
      <c r="N527" t="s"/>
      <c r="O527" t="s"/>
      <c r="P527" t="s"/>
    </row>
    <row r="528" spans="1:16">
      <c r="I528" s="54" t="n">
        <v>526</v>
      </c>
      <c r="J528" t="s"/>
      <c r="K528" t="s">
        <v>1075</v>
      </c>
      <c r="L528" t="s">
        <v>1504</v>
      </c>
      <c r="M528" t="s"/>
      <c r="N528" t="s"/>
      <c r="O528" t="s"/>
      <c r="P528" t="s"/>
    </row>
    <row r="529" spans="1:16">
      <c r="I529" s="54" t="n">
        <v>527</v>
      </c>
      <c r="J529" t="s"/>
      <c r="K529" t="s">
        <v>1075</v>
      </c>
      <c r="L529" t="s">
        <v>1505</v>
      </c>
      <c r="M529" t="s"/>
      <c r="N529" t="s"/>
      <c r="O529" t="s"/>
      <c r="P529" t="s"/>
    </row>
    <row r="530" spans="1:16">
      <c r="I530" s="54" t="n">
        <v>528</v>
      </c>
      <c r="J530" t="s"/>
      <c r="K530" t="s">
        <v>1075</v>
      </c>
      <c r="L530" t="s">
        <v>1506</v>
      </c>
      <c r="M530" t="s"/>
      <c r="N530" t="s"/>
      <c r="O530" t="s"/>
      <c r="P530" t="s"/>
    </row>
    <row r="531" spans="1:16">
      <c r="I531" s="54" t="n">
        <v>529</v>
      </c>
      <c r="J531" t="s"/>
      <c r="K531" t="s">
        <v>1075</v>
      </c>
      <c r="L531" t="s">
        <v>1507</v>
      </c>
      <c r="M531" t="s"/>
      <c r="N531" t="s"/>
      <c r="O531" t="s"/>
      <c r="P531" t="s"/>
    </row>
    <row r="532" spans="1:16">
      <c r="I532" s="54" t="n">
        <v>530</v>
      </c>
      <c r="J532" t="s"/>
      <c r="K532" t="s">
        <v>1075</v>
      </c>
      <c r="L532" t="s">
        <v>1508</v>
      </c>
      <c r="M532" t="s"/>
      <c r="N532" t="s"/>
      <c r="O532" t="s"/>
      <c r="P532" t="s"/>
    </row>
    <row r="533" spans="1:16">
      <c r="I533" s="54" t="n">
        <v>531</v>
      </c>
      <c r="J533" t="s"/>
      <c r="K533" t="s">
        <v>1075</v>
      </c>
      <c r="L533" t="s">
        <v>1039</v>
      </c>
      <c r="M533" t="s"/>
      <c r="N533" t="s"/>
      <c r="O533" t="s"/>
      <c r="P533" t="s"/>
    </row>
    <row r="534" spans="1:16">
      <c r="I534" s="54" t="n">
        <v>532</v>
      </c>
      <c r="J534" t="s"/>
      <c r="K534" t="s">
        <v>1075</v>
      </c>
      <c r="L534" t="s">
        <v>1042</v>
      </c>
      <c r="M534" t="s"/>
      <c r="N534" t="s"/>
      <c r="O534" t="s"/>
      <c r="P534" t="s"/>
    </row>
    <row r="535" spans="1:16">
      <c r="I535" s="54" t="n">
        <v>533</v>
      </c>
      <c r="J535" s="55" t="n">
        <v>1.157407407407407e-08</v>
      </c>
      <c r="K535" t="s">
        <v>1075</v>
      </c>
      <c r="L535" t="s">
        <v>1509</v>
      </c>
      <c r="M535" t="s"/>
      <c r="N535" t="s"/>
      <c r="O535" t="s"/>
      <c r="P535" t="s"/>
    </row>
    <row r="536" spans="1:16">
      <c r="I536" s="54" t="n">
        <v>534</v>
      </c>
      <c r="J536" t="s"/>
      <c r="K536" t="s">
        <v>1075</v>
      </c>
      <c r="L536" t="s">
        <v>1510</v>
      </c>
      <c r="M536" t="s"/>
      <c r="N536" t="s"/>
      <c r="O536" t="s"/>
      <c r="P536" t="s"/>
    </row>
    <row r="537" spans="1:16">
      <c r="I537" s="54" t="n">
        <v>535</v>
      </c>
      <c r="J537" s="55" t="n">
        <v>1.157407407407407e-08</v>
      </c>
      <c r="K537" t="s">
        <v>1075</v>
      </c>
      <c r="L537" t="s">
        <v>1511</v>
      </c>
      <c r="M537" t="s"/>
      <c r="N537" t="s"/>
      <c r="O537" t="s"/>
      <c r="P537" t="s"/>
    </row>
    <row r="538" spans="1:16">
      <c r="I538" s="54" t="n">
        <v>536</v>
      </c>
      <c r="J538" t="s"/>
      <c r="K538" t="s">
        <v>1075</v>
      </c>
      <c r="L538" t="s">
        <v>1512</v>
      </c>
      <c r="M538" t="s"/>
      <c r="N538" t="s"/>
      <c r="O538" t="s"/>
      <c r="P538" t="s"/>
    </row>
    <row r="539" spans="1:16">
      <c r="I539" s="54" t="n">
        <v>537</v>
      </c>
      <c r="J539" s="55" t="n">
        <v>0</v>
      </c>
      <c r="K539" t="s">
        <v>1075</v>
      </c>
      <c r="L539" t="s">
        <v>1513</v>
      </c>
      <c r="M539" t="s"/>
      <c r="N539" t="s"/>
      <c r="O539" t="s"/>
      <c r="P539" t="s"/>
    </row>
    <row r="540" spans="1:16">
      <c r="I540" s="54" t="n">
        <v>538</v>
      </c>
      <c r="J540" t="s"/>
      <c r="K540" t="s">
        <v>1075</v>
      </c>
      <c r="L540" t="s">
        <v>1514</v>
      </c>
      <c r="M540" t="s"/>
      <c r="N540" t="s"/>
      <c r="O540" t="s"/>
      <c r="P540" t="s"/>
    </row>
    <row r="541" spans="1:16">
      <c r="I541" s="54" t="n">
        <v>539</v>
      </c>
      <c r="J541" t="s"/>
      <c r="K541" t="s">
        <v>1075</v>
      </c>
      <c r="L541" t="s">
        <v>1515</v>
      </c>
      <c r="M541" t="s"/>
      <c r="N541" t="s"/>
      <c r="O541" t="s"/>
      <c r="P541" t="s"/>
    </row>
    <row r="542" spans="1:16">
      <c r="I542" s="54" t="n">
        <v>540</v>
      </c>
      <c r="J542" s="55" t="n">
        <v>1.157407407407407e-08</v>
      </c>
      <c r="K542" t="s">
        <v>1075</v>
      </c>
      <c r="L542" t="s">
        <v>1516</v>
      </c>
      <c r="M542" t="s"/>
      <c r="N542" t="s"/>
      <c r="O542" t="s"/>
      <c r="P542" t="s"/>
    </row>
    <row r="543" spans="1:16">
      <c r="I543" s="54" t="n">
        <v>541</v>
      </c>
      <c r="J543" s="55" t="n">
        <v>0</v>
      </c>
      <c r="K543" t="s">
        <v>1075</v>
      </c>
      <c r="L543" t="s">
        <v>1517</v>
      </c>
      <c r="M543" t="s"/>
      <c r="N543" t="s"/>
      <c r="O543" t="s"/>
      <c r="P543" t="s"/>
    </row>
    <row r="544" spans="1:16">
      <c r="I544" s="54" t="n">
        <v>542</v>
      </c>
      <c r="J544" s="55" t="n">
        <v>0</v>
      </c>
      <c r="K544" t="s">
        <v>1075</v>
      </c>
      <c r="L544" t="s">
        <v>1518</v>
      </c>
      <c r="M544" t="s"/>
      <c r="N544" t="s"/>
      <c r="O544" t="s"/>
      <c r="P544" t="s"/>
    </row>
    <row r="545" spans="1:16">
      <c r="I545" s="54" t="n">
        <v>543</v>
      </c>
      <c r="J545" s="55" t="n">
        <v>0</v>
      </c>
      <c r="K545" t="s">
        <v>1075</v>
      </c>
      <c r="L545" t="s">
        <v>1519</v>
      </c>
      <c r="M545" t="s"/>
      <c r="N545" t="s"/>
      <c r="O545" t="s"/>
      <c r="P545" t="s"/>
    </row>
    <row r="546" spans="1:16">
      <c r="I546" s="54" t="n">
        <v>544</v>
      </c>
      <c r="J546" s="55" t="n">
        <v>0</v>
      </c>
      <c r="K546" t="s">
        <v>1075</v>
      </c>
      <c r="L546" t="s">
        <v>1520</v>
      </c>
      <c r="M546" t="s"/>
      <c r="N546" t="s"/>
      <c r="O546" t="s"/>
      <c r="P546" t="s"/>
    </row>
    <row r="547" spans="1:16">
      <c r="I547" s="54" t="n">
        <v>545</v>
      </c>
      <c r="J547" t="s"/>
      <c r="K547" t="s">
        <v>1075</v>
      </c>
      <c r="L547" t="s">
        <v>1521</v>
      </c>
      <c r="M547" t="s"/>
      <c r="N547" t="s"/>
      <c r="O547" t="s"/>
      <c r="P547" t="s"/>
    </row>
    <row r="548" spans="1:16">
      <c r="I548" s="54" t="n">
        <v>546</v>
      </c>
      <c r="J548" t="s"/>
      <c r="K548" t="s">
        <v>1075</v>
      </c>
      <c r="L548" t="s">
        <v>1522</v>
      </c>
      <c r="M548" t="s"/>
      <c r="N548" t="s"/>
      <c r="O548" t="s"/>
      <c r="P548" t="s"/>
    </row>
    <row r="549" spans="1:16">
      <c r="I549" s="54" t="n">
        <v>547</v>
      </c>
      <c r="J549" t="s"/>
      <c r="K549" t="s">
        <v>1075</v>
      </c>
      <c r="L549" t="s">
        <v>1523</v>
      </c>
      <c r="M549" t="s"/>
      <c r="N549" t="s"/>
      <c r="O549" t="s"/>
      <c r="P549" t="s"/>
    </row>
    <row r="550" spans="1:16">
      <c r="I550" s="54" t="n">
        <v>548</v>
      </c>
      <c r="J550" t="s"/>
      <c r="K550" t="s">
        <v>1075</v>
      </c>
      <c r="L550" t="s">
        <v>1524</v>
      </c>
      <c r="M550" t="s"/>
      <c r="N550" t="s"/>
      <c r="O550" t="s"/>
      <c r="P550" t="s"/>
    </row>
    <row r="551" spans="1:16">
      <c r="I551" s="54" t="n">
        <v>549</v>
      </c>
      <c r="J551" t="s"/>
      <c r="K551" t="s">
        <v>1075</v>
      </c>
      <c r="L551" t="s">
        <v>1525</v>
      </c>
      <c r="M551" t="s"/>
      <c r="N551" t="s"/>
      <c r="O551" t="s"/>
      <c r="P551" t="s"/>
    </row>
    <row r="552" spans="1:16">
      <c r="I552" s="54" t="n">
        <v>550</v>
      </c>
      <c r="J552" t="s"/>
      <c r="K552" t="s">
        <v>1075</v>
      </c>
      <c r="L552" t="s">
        <v>1053</v>
      </c>
      <c r="M552" t="s"/>
      <c r="N552" t="s"/>
      <c r="O552" t="s"/>
      <c r="P552" t="s"/>
    </row>
    <row r="553" spans="1:16">
      <c r="I553" s="54" t="n">
        <v>551</v>
      </c>
      <c r="J553" t="s"/>
      <c r="K553" t="s">
        <v>1075</v>
      </c>
      <c r="L553" t="s">
        <v>1526</v>
      </c>
      <c r="M553" t="s"/>
      <c r="N553" t="s"/>
      <c r="O553" t="s"/>
      <c r="P553" t="s"/>
    </row>
    <row r="554" spans="1:16">
      <c r="I554" s="54" t="n">
        <v>552</v>
      </c>
      <c r="J554" t="s"/>
      <c r="K554" t="s">
        <v>1075</v>
      </c>
      <c r="L554" t="s">
        <v>1527</v>
      </c>
      <c r="M554" t="s"/>
      <c r="N554" t="s"/>
      <c r="O554" t="s"/>
      <c r="P554" t="s"/>
    </row>
    <row r="555" spans="1:16">
      <c r="I555" s="54" t="n">
        <v>553</v>
      </c>
      <c r="J555" t="s"/>
      <c r="K555" t="s">
        <v>1075</v>
      </c>
      <c r="L555" t="s">
        <v>1528</v>
      </c>
      <c r="M555" t="s"/>
      <c r="N555" t="s"/>
      <c r="O555" t="s"/>
      <c r="P555" t="s"/>
    </row>
    <row r="556" spans="1:16">
      <c r="I556" s="54" t="n">
        <v>554</v>
      </c>
      <c r="J556" t="s"/>
      <c r="K556" t="s">
        <v>1075</v>
      </c>
      <c r="L556" t="s">
        <v>1529</v>
      </c>
      <c r="M556" t="s"/>
      <c r="N556" t="s"/>
      <c r="O556" t="s"/>
      <c r="P556" t="s"/>
    </row>
    <row r="557" spans="1:16">
      <c r="I557" s="54" t="n">
        <v>555</v>
      </c>
      <c r="J557" t="s"/>
      <c r="K557" t="s">
        <v>1075</v>
      </c>
      <c r="L557" t="s">
        <v>1530</v>
      </c>
      <c r="M557" t="s"/>
      <c r="N557" t="s"/>
      <c r="O557" t="s"/>
      <c r="P557" t="s"/>
    </row>
    <row r="558" spans="1:16">
      <c r="I558" s="54" t="n">
        <v>556</v>
      </c>
      <c r="J558" t="s"/>
      <c r="K558" t="s">
        <v>1075</v>
      </c>
      <c r="L558" t="s">
        <v>1531</v>
      </c>
      <c r="M558" t="s"/>
      <c r="N558" t="s"/>
      <c r="O558" t="s"/>
      <c r="P558" t="s"/>
    </row>
    <row r="559" spans="1:16">
      <c r="I559" s="54" t="n">
        <v>557</v>
      </c>
      <c r="J559" t="s"/>
      <c r="K559" t="s">
        <v>1075</v>
      </c>
      <c r="L559" t="s">
        <v>1532</v>
      </c>
      <c r="M559" t="s"/>
      <c r="N559" t="s"/>
      <c r="O559" t="s"/>
      <c r="P559" t="s"/>
    </row>
    <row r="560" spans="1:16">
      <c r="I560" s="54" t="n">
        <v>558</v>
      </c>
      <c r="J560" t="s"/>
      <c r="K560" t="s">
        <v>1075</v>
      </c>
      <c r="L560" t="s">
        <v>1533</v>
      </c>
      <c r="M560" t="s"/>
      <c r="N560" t="s"/>
      <c r="O560" t="s"/>
      <c r="P560" t="s"/>
    </row>
    <row r="561" spans="1:16">
      <c r="I561" s="54" t="n">
        <v>559</v>
      </c>
      <c r="J561" t="s"/>
      <c r="K561" t="s">
        <v>1075</v>
      </c>
      <c r="L561" t="s">
        <v>1050</v>
      </c>
      <c r="M561" t="s"/>
      <c r="N561" t="s"/>
      <c r="O561" t="s"/>
      <c r="P561" t="s"/>
    </row>
    <row r="562" spans="1:16">
      <c r="I562" s="54" t="n">
        <v>560</v>
      </c>
      <c r="J562" t="s"/>
      <c r="K562" t="s">
        <v>1075</v>
      </c>
      <c r="L562" t="s">
        <v>1534</v>
      </c>
      <c r="M562" t="s"/>
      <c r="N562" t="s"/>
      <c r="O562" t="s"/>
      <c r="P562" t="s"/>
    </row>
    <row r="563" spans="1:16">
      <c r="I563" s="54" t="n">
        <v>561</v>
      </c>
      <c r="J563" t="s"/>
      <c r="K563" t="s">
        <v>1075</v>
      </c>
      <c r="L563" t="s">
        <v>1535</v>
      </c>
      <c r="M563" t="s"/>
      <c r="N563" t="s"/>
      <c r="O563" t="s"/>
      <c r="P563" t="s"/>
    </row>
    <row r="564" spans="1:16">
      <c r="I564" s="54" t="n">
        <v>562</v>
      </c>
      <c r="J564" t="s"/>
      <c r="K564" t="s">
        <v>1075</v>
      </c>
      <c r="L564" t="s">
        <v>1536</v>
      </c>
      <c r="M564" t="s"/>
      <c r="N564" t="s"/>
      <c r="O564" t="s"/>
      <c r="P564" t="s"/>
    </row>
    <row r="565" spans="1:16">
      <c r="I565" s="54" t="n">
        <v>563</v>
      </c>
      <c r="J565" t="s"/>
      <c r="K565" t="s">
        <v>1075</v>
      </c>
      <c r="L565" t="s">
        <v>1537</v>
      </c>
      <c r="M565" t="s"/>
      <c r="N565" t="s"/>
      <c r="O565" t="s"/>
      <c r="P565" t="s"/>
    </row>
    <row r="566" spans="1:16">
      <c r="I566" s="54" t="n">
        <v>564</v>
      </c>
      <c r="J566" t="s"/>
      <c r="K566" t="s">
        <v>1075</v>
      </c>
      <c r="L566" t="s">
        <v>1538</v>
      </c>
      <c r="M566" t="s"/>
      <c r="N566" t="s"/>
      <c r="O566" t="s"/>
      <c r="P566" t="s"/>
    </row>
    <row r="567" spans="1:16">
      <c r="I567" s="54" t="n">
        <v>565</v>
      </c>
      <c r="J567" s="55" t="n">
        <v>0</v>
      </c>
      <c r="K567" t="s">
        <v>1075</v>
      </c>
      <c r="L567" t="s">
        <v>1539</v>
      </c>
      <c r="M567" t="s"/>
      <c r="N567" t="s"/>
      <c r="O567" t="s"/>
      <c r="P567" t="s"/>
    </row>
    <row r="568" spans="1:16">
      <c r="I568" s="54" t="n">
        <v>566</v>
      </c>
      <c r="J568" s="55" t="n">
        <v>0</v>
      </c>
      <c r="K568" t="s">
        <v>1075</v>
      </c>
      <c r="L568" t="s">
        <v>1540</v>
      </c>
      <c r="M568" t="s"/>
      <c r="N568" t="s"/>
      <c r="O568" t="s"/>
      <c r="P568" t="s"/>
    </row>
    <row r="569" spans="1:16">
      <c r="I569" s="54" t="n">
        <v>567</v>
      </c>
      <c r="J569" t="s"/>
      <c r="K569" t="s">
        <v>1075</v>
      </c>
      <c r="L569" t="s">
        <v>1541</v>
      </c>
      <c r="M569" t="s"/>
      <c r="N569" t="s"/>
      <c r="O569" t="s"/>
      <c r="P569" t="s"/>
    </row>
    <row r="570" spans="1:16">
      <c r="I570" s="54" t="n">
        <v>568</v>
      </c>
      <c r="J570" t="s"/>
      <c r="K570" t="s">
        <v>1075</v>
      </c>
      <c r="L570" t="s">
        <v>1542</v>
      </c>
      <c r="M570" t="s"/>
      <c r="N570" t="s"/>
      <c r="O570" t="s"/>
      <c r="P570" t="s"/>
    </row>
    <row r="571" spans="1:16">
      <c r="I571" s="54" t="n">
        <v>569</v>
      </c>
      <c r="J571" t="s"/>
      <c r="K571" t="s">
        <v>1075</v>
      </c>
      <c r="L571" t="s">
        <v>1543</v>
      </c>
      <c r="M571" t="s"/>
      <c r="N571" t="s"/>
      <c r="O571" t="s"/>
      <c r="P571" t="s"/>
    </row>
    <row r="572" spans="1:16">
      <c r="I572" s="54" t="n">
        <v>570</v>
      </c>
      <c r="J572" t="s"/>
      <c r="K572" t="s">
        <v>1075</v>
      </c>
      <c r="L572" t="s">
        <v>1544</v>
      </c>
      <c r="M572" t="s"/>
      <c r="N572" t="s"/>
      <c r="O572" t="s"/>
      <c r="P572" t="s"/>
    </row>
    <row r="573" spans="1:16">
      <c r="I573" s="54" t="n">
        <v>571</v>
      </c>
      <c r="J573" t="s"/>
      <c r="K573" t="s">
        <v>1075</v>
      </c>
      <c r="L573" t="s">
        <v>1545</v>
      </c>
      <c r="M573" t="s"/>
      <c r="N573" t="s"/>
      <c r="O573" t="s"/>
      <c r="P573" t="s"/>
    </row>
    <row r="574" spans="1:16">
      <c r="I574" s="54" t="n">
        <v>572</v>
      </c>
      <c r="J574" t="s"/>
      <c r="K574" t="s">
        <v>1075</v>
      </c>
      <c r="L574" t="s">
        <v>1546</v>
      </c>
      <c r="M574" t="s"/>
      <c r="N574" t="s"/>
      <c r="O574" t="s"/>
      <c r="P574" t="s"/>
    </row>
    <row r="575" spans="1:16">
      <c r="I575" s="54" t="n">
        <v>573</v>
      </c>
      <c r="J575" t="s"/>
      <c r="K575" t="s">
        <v>1075</v>
      </c>
      <c r="L575" t="s">
        <v>1547</v>
      </c>
      <c r="M575" t="s"/>
      <c r="N575" t="s"/>
      <c r="O575" t="s"/>
      <c r="P575" t="s"/>
    </row>
    <row r="576" spans="1:16">
      <c r="I576" s="54" t="n">
        <v>574</v>
      </c>
      <c r="J576" t="s"/>
      <c r="K576" t="s">
        <v>1075</v>
      </c>
      <c r="L576" t="s">
        <v>1548</v>
      </c>
      <c r="M576" t="s"/>
      <c r="N576" t="s"/>
      <c r="O576" t="s"/>
      <c r="P576" t="s"/>
    </row>
    <row r="577" spans="1:16">
      <c r="I577" s="54" t="n">
        <v>575</v>
      </c>
      <c r="J577" t="s"/>
      <c r="K577" t="s">
        <v>1075</v>
      </c>
      <c r="L577" t="s">
        <v>1549</v>
      </c>
      <c r="M577" t="s"/>
      <c r="N577" t="s"/>
      <c r="O577" t="s"/>
      <c r="P577" t="s"/>
    </row>
    <row r="578" spans="1:16">
      <c r="I578" s="54" t="n">
        <v>576</v>
      </c>
      <c r="J578" t="s"/>
      <c r="K578" t="s">
        <v>1075</v>
      </c>
      <c r="L578" t="s">
        <v>1550</v>
      </c>
      <c r="M578" t="s"/>
      <c r="N578" t="s"/>
      <c r="O578" t="s"/>
      <c r="P578" t="s"/>
    </row>
    <row r="579" spans="1:16">
      <c r="I579" s="54" t="n">
        <v>577</v>
      </c>
      <c r="J579" t="s"/>
      <c r="K579" t="s">
        <v>1075</v>
      </c>
      <c r="L579" t="s">
        <v>1551</v>
      </c>
      <c r="M579" t="s"/>
      <c r="N579" t="s"/>
      <c r="O579" t="s"/>
      <c r="P579" t="s"/>
    </row>
    <row r="580" spans="1:16">
      <c r="I580" s="54" t="n">
        <v>578</v>
      </c>
      <c r="J580" t="s"/>
      <c r="K580" t="s">
        <v>1075</v>
      </c>
      <c r="L580" t="s">
        <v>1552</v>
      </c>
      <c r="M580" t="s"/>
      <c r="N580" t="s"/>
      <c r="O580" t="s"/>
      <c r="P580" t="s"/>
    </row>
    <row r="581" spans="1:16">
      <c r="I581" s="54" t="n">
        <v>579</v>
      </c>
      <c r="J581" t="s"/>
      <c r="K581" t="s">
        <v>1075</v>
      </c>
      <c r="L581" t="s">
        <v>1553</v>
      </c>
      <c r="M581" t="s"/>
      <c r="N581" t="s"/>
      <c r="O581" t="s"/>
      <c r="P581" t="s"/>
    </row>
    <row r="582" spans="1:16">
      <c r="I582" s="54" t="n">
        <v>580</v>
      </c>
      <c r="J582" t="s"/>
      <c r="K582" t="s">
        <v>1075</v>
      </c>
      <c r="L582" t="s">
        <v>1554</v>
      </c>
      <c r="M582" t="s"/>
      <c r="N582" t="s"/>
      <c r="O582" t="s"/>
      <c r="P582" t="s"/>
    </row>
    <row r="583" spans="1:16">
      <c r="I583" s="54" t="n">
        <v>581</v>
      </c>
      <c r="J583" t="s"/>
      <c r="K583" t="s">
        <v>1075</v>
      </c>
      <c r="L583" t="s">
        <v>1555</v>
      </c>
      <c r="M583" t="s"/>
      <c r="N583" t="s"/>
      <c r="O583" t="s"/>
      <c r="P583" t="s"/>
    </row>
    <row r="584" spans="1:16">
      <c r="I584" s="54" t="n">
        <v>582</v>
      </c>
      <c r="J584" t="s"/>
      <c r="K584" t="s">
        <v>1075</v>
      </c>
      <c r="L584" t="s">
        <v>1556</v>
      </c>
      <c r="M584" t="s"/>
      <c r="N584" t="s"/>
      <c r="O584" t="s"/>
      <c r="P584" t="s"/>
    </row>
    <row r="585" spans="1:16">
      <c r="I585" s="54" t="n">
        <v>583</v>
      </c>
      <c r="J585" t="s"/>
      <c r="K585" t="s">
        <v>1075</v>
      </c>
      <c r="L585" t="s">
        <v>1557</v>
      </c>
      <c r="M585" t="s"/>
      <c r="N585" t="s"/>
      <c r="O585" t="s"/>
      <c r="P585" t="s"/>
    </row>
    <row r="586" spans="1:16">
      <c r="I586" s="54" t="n">
        <v>584</v>
      </c>
      <c r="J586" s="55" t="n">
        <v>0</v>
      </c>
      <c r="K586" t="s">
        <v>1075</v>
      </c>
      <c r="L586" t="s">
        <v>1558</v>
      </c>
      <c r="M586" t="s"/>
      <c r="N586" t="s"/>
      <c r="O586" t="s"/>
      <c r="P586" t="s"/>
    </row>
    <row r="587" spans="1:16">
      <c r="I587" s="54" t="n">
        <v>585</v>
      </c>
      <c r="J587" s="55" t="n">
        <v>0</v>
      </c>
      <c r="K587" t="s">
        <v>1075</v>
      </c>
      <c r="L587" t="s">
        <v>1559</v>
      </c>
      <c r="M587" t="s"/>
      <c r="N587" t="s"/>
      <c r="O587" t="s"/>
      <c r="P587" t="s"/>
    </row>
    <row r="588" spans="1:16">
      <c r="I588" s="54" t="n">
        <v>586</v>
      </c>
      <c r="J588" s="55" t="n">
        <v>0</v>
      </c>
      <c r="K588" t="s">
        <v>1075</v>
      </c>
      <c r="L588" t="s">
        <v>1560</v>
      </c>
      <c r="M588" t="s"/>
      <c r="N588" t="s"/>
      <c r="O588" t="s"/>
      <c r="P588" t="s"/>
    </row>
    <row r="589" spans="1:16">
      <c r="I589" s="54" t="n">
        <v>587</v>
      </c>
      <c r="J589" s="55" t="n">
        <v>0</v>
      </c>
      <c r="K589" t="s">
        <v>1075</v>
      </c>
      <c r="L589" t="s">
        <v>1561</v>
      </c>
      <c r="M589" t="s"/>
      <c r="N589" t="s"/>
      <c r="O589" t="s"/>
      <c r="P589" t="s"/>
    </row>
    <row r="590" spans="1:16">
      <c r="I590" s="54" t="n">
        <v>588</v>
      </c>
      <c r="J590" t="s"/>
      <c r="K590" t="s">
        <v>1075</v>
      </c>
      <c r="L590" t="s">
        <v>1562</v>
      </c>
      <c r="M590" t="s"/>
      <c r="N590" t="s"/>
      <c r="O590" t="s"/>
      <c r="P590" t="s"/>
    </row>
    <row r="591" spans="1:16">
      <c r="I591" s="54" t="n">
        <v>589</v>
      </c>
      <c r="J591" t="s"/>
      <c r="K591" t="s">
        <v>1075</v>
      </c>
      <c r="L591" t="s">
        <v>1563</v>
      </c>
      <c r="M591" t="s"/>
      <c r="N591" t="s"/>
      <c r="O591" t="s"/>
      <c r="P591" t="s"/>
    </row>
    <row r="592" spans="1:16">
      <c r="I592" s="54" t="n">
        <v>590</v>
      </c>
      <c r="J592" t="s"/>
      <c r="K592" t="s">
        <v>1075</v>
      </c>
      <c r="L592" t="s">
        <v>1564</v>
      </c>
      <c r="M592" t="s"/>
      <c r="N592" t="s"/>
      <c r="O592" t="s"/>
      <c r="P592" t="s"/>
    </row>
    <row r="593" spans="1:16">
      <c r="I593" s="54" t="n">
        <v>591</v>
      </c>
      <c r="J593" t="s"/>
      <c r="K593" t="s">
        <v>1075</v>
      </c>
      <c r="L593" t="s">
        <v>1565</v>
      </c>
      <c r="M593" t="s"/>
      <c r="N593" t="s"/>
      <c r="O593" t="s"/>
      <c r="P593" t="s"/>
    </row>
    <row r="594" spans="1:16">
      <c r="I594" s="54" t="n">
        <v>592</v>
      </c>
      <c r="J594" t="s"/>
      <c r="K594" t="s">
        <v>1075</v>
      </c>
      <c r="L594" t="s">
        <v>1566</v>
      </c>
      <c r="M594" t="s"/>
      <c r="N594" t="s"/>
      <c r="O594" t="s"/>
      <c r="P594" t="s"/>
    </row>
    <row r="595" spans="1:16">
      <c r="I595" s="54" t="n">
        <v>593</v>
      </c>
      <c r="J595" t="s"/>
      <c r="K595" t="s">
        <v>1075</v>
      </c>
      <c r="L595" t="s">
        <v>1567</v>
      </c>
      <c r="M595" t="s"/>
      <c r="N595" t="s"/>
      <c r="O595" t="s"/>
      <c r="P595" t="s"/>
    </row>
    <row r="596" spans="1:16">
      <c r="I596" s="54" t="n">
        <v>594</v>
      </c>
      <c r="J596" t="s"/>
      <c r="K596" t="s">
        <v>1075</v>
      </c>
      <c r="L596" t="s">
        <v>1568</v>
      </c>
      <c r="M596" t="s"/>
      <c r="N596" t="s"/>
      <c r="O596" t="s"/>
      <c r="P596" t="s"/>
    </row>
    <row r="597" spans="1:16">
      <c r="I597" s="54" t="n">
        <v>595</v>
      </c>
      <c r="J597" t="s"/>
      <c r="K597" t="s">
        <v>1075</v>
      </c>
      <c r="L597" t="s">
        <v>1569</v>
      </c>
      <c r="M597" t="s"/>
      <c r="N597" t="s"/>
      <c r="O597" t="s"/>
      <c r="P597" t="s"/>
    </row>
    <row r="598" spans="1:16">
      <c r="I598" s="54" t="n">
        <v>596</v>
      </c>
      <c r="J598" t="s"/>
      <c r="K598" t="s">
        <v>1075</v>
      </c>
      <c r="L598" t="s">
        <v>1570</v>
      </c>
      <c r="M598" t="s"/>
      <c r="N598" t="s"/>
      <c r="O598" t="s"/>
      <c r="P598" t="s"/>
    </row>
    <row r="599" spans="1:16">
      <c r="I599" s="54" t="n">
        <v>597</v>
      </c>
      <c r="J599" t="s"/>
      <c r="K599" t="s">
        <v>1075</v>
      </c>
      <c r="L599" t="s">
        <v>1571</v>
      </c>
      <c r="M599" t="s"/>
      <c r="N599" t="s"/>
      <c r="O599" t="s"/>
      <c r="P599" t="s"/>
    </row>
    <row r="600" spans="1:16">
      <c r="I600" s="54" t="n">
        <v>598</v>
      </c>
      <c r="J600" t="s"/>
      <c r="K600" t="s">
        <v>1075</v>
      </c>
      <c r="L600" t="s">
        <v>1572</v>
      </c>
      <c r="M600" t="s"/>
      <c r="N600" t="s"/>
      <c r="O600" t="s"/>
      <c r="P600" t="s"/>
    </row>
    <row r="601" spans="1:16">
      <c r="I601" s="54" t="n">
        <v>599</v>
      </c>
      <c r="J601" t="s"/>
      <c r="K601" t="s">
        <v>1075</v>
      </c>
      <c r="L601" t="s">
        <v>1573</v>
      </c>
      <c r="M601" t="s"/>
      <c r="N601" t="s"/>
      <c r="O601" t="s"/>
      <c r="P601" t="s"/>
    </row>
    <row r="602" spans="1:16">
      <c r="I602" s="54" t="n">
        <v>600</v>
      </c>
      <c r="J602" t="s"/>
      <c r="K602" t="s">
        <v>1075</v>
      </c>
      <c r="L602" t="s">
        <v>1574</v>
      </c>
      <c r="M602" t="s"/>
      <c r="N602" t="s"/>
      <c r="O602" t="s"/>
      <c r="P602" t="s"/>
    </row>
    <row r="603" spans="1:16">
      <c r="I603" s="54" t="n">
        <v>601</v>
      </c>
      <c r="J603" t="s"/>
      <c r="K603" t="s">
        <v>1075</v>
      </c>
      <c r="L603" t="s">
        <v>1575</v>
      </c>
      <c r="M603" t="s"/>
      <c r="N603" t="s"/>
      <c r="O603" t="s"/>
      <c r="P603" t="s"/>
    </row>
    <row r="604" spans="1:16">
      <c r="I604" s="54" t="n">
        <v>602</v>
      </c>
      <c r="J604" t="s"/>
      <c r="K604" t="s">
        <v>1075</v>
      </c>
      <c r="L604" t="s">
        <v>1576</v>
      </c>
      <c r="M604" t="s"/>
      <c r="N604" t="s"/>
      <c r="O604" t="s"/>
      <c r="P604" t="s"/>
    </row>
    <row r="605" spans="1:16">
      <c r="I605" s="54" t="n">
        <v>603</v>
      </c>
      <c r="J605" t="s"/>
      <c r="K605" t="s">
        <v>1075</v>
      </c>
      <c r="L605" t="s">
        <v>1577</v>
      </c>
      <c r="M605" t="s"/>
      <c r="N605" t="s"/>
      <c r="O605" t="s"/>
      <c r="P605" t="s"/>
    </row>
    <row r="606" spans="1:16">
      <c r="I606" s="54" t="n">
        <v>604</v>
      </c>
      <c r="J606" t="s"/>
      <c r="K606" t="s">
        <v>1075</v>
      </c>
      <c r="L606" t="s">
        <v>1578</v>
      </c>
      <c r="M606" t="s"/>
      <c r="N606" t="s"/>
      <c r="O606" t="s"/>
      <c r="P606" t="s"/>
    </row>
    <row r="607" spans="1:16">
      <c r="I607" s="54" t="n">
        <v>605</v>
      </c>
      <c r="J607" t="s"/>
      <c r="K607" t="s">
        <v>1075</v>
      </c>
      <c r="L607" t="s">
        <v>1579</v>
      </c>
      <c r="M607" t="s"/>
      <c r="N607" t="s"/>
      <c r="O607" t="s"/>
      <c r="P607" t="s"/>
    </row>
    <row r="608" spans="1:16">
      <c r="I608" s="54" t="n">
        <v>606</v>
      </c>
      <c r="J608" t="s"/>
      <c r="K608" t="s">
        <v>1075</v>
      </c>
      <c r="L608" t="s">
        <v>1580</v>
      </c>
      <c r="M608" t="s"/>
      <c r="N608" t="s"/>
      <c r="O608" t="s"/>
      <c r="P608" t="s"/>
    </row>
    <row r="609" spans="1:16">
      <c r="I609" s="54" t="n">
        <v>607</v>
      </c>
      <c r="J609" t="s"/>
      <c r="K609" t="s">
        <v>1075</v>
      </c>
      <c r="L609" t="s">
        <v>1581</v>
      </c>
      <c r="M609" t="s"/>
      <c r="N609" t="s"/>
      <c r="O609" t="s"/>
      <c r="P609" t="s"/>
    </row>
    <row r="610" spans="1:16">
      <c r="I610" s="54" t="n">
        <v>608</v>
      </c>
      <c r="J610" t="s"/>
      <c r="K610" t="s">
        <v>1075</v>
      </c>
      <c r="L610" t="s">
        <v>1582</v>
      </c>
      <c r="M610" t="s"/>
      <c r="N610" t="s"/>
      <c r="O610" t="s"/>
      <c r="P610" t="s"/>
    </row>
    <row r="611" spans="1:16">
      <c r="I611" s="54" t="n">
        <v>609</v>
      </c>
      <c r="J611" t="s"/>
      <c r="K611" t="s">
        <v>1075</v>
      </c>
      <c r="L611" t="s">
        <v>1583</v>
      </c>
      <c r="M611" t="s"/>
      <c r="N611" t="s"/>
      <c r="O611" t="s"/>
      <c r="P611" t="s"/>
    </row>
    <row r="612" spans="1:16">
      <c r="I612" s="54" t="n">
        <v>610</v>
      </c>
      <c r="J612" t="s"/>
      <c r="K612" t="s">
        <v>1075</v>
      </c>
      <c r="L612" t="s">
        <v>1584</v>
      </c>
      <c r="M612" t="s"/>
      <c r="N612" t="s"/>
      <c r="O612" t="s"/>
      <c r="P612" t="s"/>
    </row>
    <row r="613" spans="1:16">
      <c r="I613" s="54" t="n">
        <v>611</v>
      </c>
      <c r="J613" t="s"/>
      <c r="K613" t="s">
        <v>1075</v>
      </c>
      <c r="L613" t="s">
        <v>1585</v>
      </c>
      <c r="M613" t="s"/>
      <c r="N613" t="s"/>
      <c r="O613" t="s"/>
      <c r="P613" t="s"/>
    </row>
    <row r="614" spans="1:16">
      <c r="I614" s="54" t="n">
        <v>612</v>
      </c>
      <c r="J614" t="s"/>
      <c r="K614" t="s">
        <v>1075</v>
      </c>
      <c r="L614" t="s">
        <v>1586</v>
      </c>
      <c r="M614" t="s"/>
      <c r="N614" t="s"/>
      <c r="O614" t="s"/>
      <c r="P614" t="s"/>
    </row>
    <row r="615" spans="1:16">
      <c r="I615" s="54" t="n">
        <v>613</v>
      </c>
      <c r="J615" t="s"/>
      <c r="K615" t="s">
        <v>1075</v>
      </c>
      <c r="L615" t="s">
        <v>1587</v>
      </c>
      <c r="M615" t="s"/>
      <c r="N615" t="s"/>
      <c r="O615" t="s"/>
      <c r="P615" t="s"/>
    </row>
    <row r="616" spans="1:16">
      <c r="I616" s="54" t="n">
        <v>614</v>
      </c>
      <c r="J616" t="s"/>
      <c r="K616" t="s">
        <v>1075</v>
      </c>
      <c r="L616" t="s">
        <v>1588</v>
      </c>
      <c r="M616" t="s"/>
      <c r="N616" t="s"/>
      <c r="O616" t="s"/>
      <c r="P616" t="s"/>
    </row>
    <row r="617" spans="1:16">
      <c r="I617" s="54" t="n">
        <v>615</v>
      </c>
      <c r="J617" t="s"/>
      <c r="K617" t="s">
        <v>1075</v>
      </c>
      <c r="L617" t="s">
        <v>1589</v>
      </c>
      <c r="M617" t="s"/>
      <c r="N617" t="s"/>
      <c r="O617" t="s"/>
      <c r="P617" t="s"/>
    </row>
    <row r="618" spans="1:16">
      <c r="I618" s="54" t="n">
        <v>616</v>
      </c>
      <c r="J618" t="s"/>
      <c r="K618" t="s">
        <v>1075</v>
      </c>
      <c r="L618" t="s">
        <v>1590</v>
      </c>
      <c r="M618" t="s"/>
      <c r="N618" t="s"/>
      <c r="O618" t="s"/>
      <c r="P618" t="s"/>
    </row>
    <row r="619" spans="1:16">
      <c r="I619" s="54" t="n">
        <v>617</v>
      </c>
      <c r="J619" t="s"/>
      <c r="K619" t="s">
        <v>1075</v>
      </c>
      <c r="L619" t="s">
        <v>1591</v>
      </c>
      <c r="M619" t="s"/>
      <c r="N619" t="s"/>
      <c r="O619" t="s"/>
      <c r="P619" t="s"/>
    </row>
    <row r="620" spans="1:16">
      <c r="I620" s="54" t="n">
        <v>618</v>
      </c>
      <c r="J620" t="s"/>
      <c r="K620" t="s">
        <v>1075</v>
      </c>
      <c r="L620" t="s">
        <v>1592</v>
      </c>
      <c r="M620" t="s"/>
      <c r="N620" t="s"/>
      <c r="O620" t="s"/>
      <c r="P620" t="s"/>
    </row>
    <row r="621" spans="1:16">
      <c r="I621" s="54" t="n">
        <v>619</v>
      </c>
      <c r="J621" t="s"/>
      <c r="K621" t="s">
        <v>1075</v>
      </c>
      <c r="L621" t="s">
        <v>1593</v>
      </c>
      <c r="M621" t="s"/>
      <c r="N621" t="s"/>
      <c r="O621" t="s"/>
      <c r="P621" t="s"/>
    </row>
    <row r="622" spans="1:16">
      <c r="I622" s="54" t="n">
        <v>620</v>
      </c>
      <c r="J622" s="55" t="n">
        <v>0</v>
      </c>
      <c r="K622" t="s">
        <v>1075</v>
      </c>
      <c r="L622" t="s">
        <v>1594</v>
      </c>
      <c r="M622" t="s"/>
      <c r="N622" t="s"/>
      <c r="O622" t="s"/>
      <c r="P622" t="s"/>
    </row>
    <row r="623" spans="1:16">
      <c r="I623" s="54" t="n">
        <v>621</v>
      </c>
      <c r="J623" s="55" t="n">
        <v>1.064814814814815e-06</v>
      </c>
      <c r="K623" t="s">
        <v>1075</v>
      </c>
      <c r="L623" t="s">
        <v>1595</v>
      </c>
      <c r="M623" t="s"/>
      <c r="N623" t="s"/>
      <c r="O623" t="s"/>
      <c r="P623" t="s"/>
    </row>
    <row r="624" spans="1:16">
      <c r="I624" s="54" t="n">
        <v>622</v>
      </c>
      <c r="J624" s="55" t="n">
        <v>5.787037037037037e-08</v>
      </c>
      <c r="K624" t="s">
        <v>1075</v>
      </c>
      <c r="L624" t="s">
        <v>1596</v>
      </c>
      <c r="M624" t="s"/>
      <c r="N624" t="s"/>
      <c r="O624" t="s"/>
      <c r="P624" t="s"/>
    </row>
    <row r="625" spans="1:16">
      <c r="I625" s="54" t="n">
        <v>623</v>
      </c>
      <c r="J625" s="55" t="n">
        <v>0</v>
      </c>
      <c r="K625" t="s">
        <v>1075</v>
      </c>
      <c r="L625" t="s">
        <v>1597</v>
      </c>
      <c r="M625" t="s"/>
      <c r="N625" t="s"/>
      <c r="O625" t="s"/>
      <c r="P625" t="s"/>
    </row>
    <row r="626" spans="1:16">
      <c r="I626" s="54" t="n">
        <v>624</v>
      </c>
      <c r="J626" s="55" t="n">
        <v>0</v>
      </c>
      <c r="K626" t="s">
        <v>1075</v>
      </c>
      <c r="L626" t="s">
        <v>1598</v>
      </c>
      <c r="M626" t="s"/>
      <c r="N626" t="s"/>
      <c r="O626" t="s"/>
      <c r="P626" t="s"/>
    </row>
    <row r="627" spans="1:16">
      <c r="I627" s="54" t="n">
        <v>625</v>
      </c>
      <c r="J627" s="55" t="n">
        <v>0</v>
      </c>
      <c r="K627" t="s">
        <v>1075</v>
      </c>
      <c r="L627" t="s">
        <v>1599</v>
      </c>
      <c r="M627" t="s"/>
      <c r="N627" t="s"/>
      <c r="O627" t="s"/>
      <c r="P627" t="s"/>
    </row>
    <row r="628" spans="1:16">
      <c r="I628" s="54" t="n">
        <v>626</v>
      </c>
      <c r="J628" s="55" t="n">
        <v>0</v>
      </c>
      <c r="K628" t="s">
        <v>1075</v>
      </c>
      <c r="L628" t="s">
        <v>1600</v>
      </c>
      <c r="M628" t="s"/>
      <c r="N628" t="s"/>
      <c r="O628" t="s"/>
      <c r="P628" t="s"/>
    </row>
    <row r="629" spans="1:16">
      <c r="I629" s="54" t="n">
        <v>627</v>
      </c>
      <c r="J629" t="s"/>
      <c r="K629" t="s">
        <v>1075</v>
      </c>
      <c r="L629" t="s">
        <v>1601</v>
      </c>
      <c r="M629" t="s"/>
      <c r="N629" t="s"/>
      <c r="O629" t="s"/>
      <c r="P629" t="s"/>
    </row>
    <row r="630" spans="1:16">
      <c r="I630" s="54" t="n">
        <v>628</v>
      </c>
      <c r="J630" s="55" t="n">
        <v>0</v>
      </c>
      <c r="K630" t="s">
        <v>1075</v>
      </c>
      <c r="L630" t="s">
        <v>1602</v>
      </c>
      <c r="M630" t="s"/>
      <c r="N630" t="s"/>
      <c r="O630" t="s"/>
      <c r="P630" t="s"/>
    </row>
    <row r="631" spans="1:16">
      <c r="I631" s="54" t="n">
        <v>629</v>
      </c>
      <c r="J631" t="s"/>
      <c r="K631" t="s">
        <v>1075</v>
      </c>
      <c r="L631" t="s">
        <v>1603</v>
      </c>
      <c r="M631" t="s"/>
      <c r="N631" t="s"/>
      <c r="O631" t="s"/>
      <c r="P631" t="s"/>
    </row>
    <row r="632" spans="1:16">
      <c r="I632" s="54" t="n">
        <v>630</v>
      </c>
      <c r="J632" t="s"/>
      <c r="K632" t="s">
        <v>1075</v>
      </c>
      <c r="L632" t="s">
        <v>1604</v>
      </c>
      <c r="M632" t="s"/>
      <c r="N632" t="s"/>
      <c r="O632" t="s"/>
      <c r="P632" t="s"/>
    </row>
    <row r="633" spans="1:16">
      <c r="I633" s="54" t="n">
        <v>631</v>
      </c>
      <c r="J633" t="s"/>
      <c r="K633" t="s">
        <v>1075</v>
      </c>
      <c r="L633" t="s">
        <v>1605</v>
      </c>
      <c r="M633" t="s"/>
      <c r="N633" t="s"/>
      <c r="O633" t="s"/>
      <c r="P633" t="s"/>
    </row>
    <row r="634" spans="1:16">
      <c r="I634" s="54" t="n">
        <v>632</v>
      </c>
      <c r="J634" t="s"/>
      <c r="K634" t="s">
        <v>1075</v>
      </c>
      <c r="L634" t="s">
        <v>1606</v>
      </c>
      <c r="M634" t="s"/>
      <c r="N634" t="s"/>
      <c r="O634" t="s"/>
      <c r="P634" t="s"/>
    </row>
    <row r="635" spans="1:16">
      <c r="I635" s="54" t="n">
        <v>633</v>
      </c>
      <c r="J635" t="s"/>
      <c r="K635" t="s">
        <v>1075</v>
      </c>
      <c r="L635" t="s">
        <v>1607</v>
      </c>
      <c r="M635" t="s"/>
      <c r="N635" t="s"/>
      <c r="O635" t="s"/>
      <c r="P635" t="s"/>
    </row>
    <row r="636" spans="1:16">
      <c r="I636" s="54" t="n">
        <v>634</v>
      </c>
      <c r="J636" t="s"/>
      <c r="K636" t="s">
        <v>1075</v>
      </c>
      <c r="L636" t="s">
        <v>1045</v>
      </c>
      <c r="M636" t="s"/>
      <c r="N636" t="s"/>
      <c r="O636" t="s"/>
      <c r="P636" t="s"/>
    </row>
    <row r="637" spans="1:16">
      <c r="I637" s="54" t="n">
        <v>635</v>
      </c>
      <c r="J637" t="s"/>
      <c r="K637" t="s">
        <v>1075</v>
      </c>
      <c r="L637" t="s">
        <v>1047</v>
      </c>
      <c r="M637" t="s"/>
      <c r="N637" t="s"/>
      <c r="O637" t="s"/>
      <c r="P637" t="s"/>
    </row>
    <row r="638" spans="1:16">
      <c r="I638" s="54" t="n">
        <v>636</v>
      </c>
      <c r="J638" t="s"/>
      <c r="K638" t="s">
        <v>1075</v>
      </c>
      <c r="L638" t="s">
        <v>1608</v>
      </c>
      <c r="M638" t="s"/>
      <c r="N638" t="s"/>
      <c r="O638" t="s"/>
      <c r="P638" t="s"/>
    </row>
    <row r="639" spans="1:16">
      <c r="I639" s="54" t="n">
        <v>637</v>
      </c>
      <c r="J639" t="s"/>
      <c r="K639" t="s">
        <v>1075</v>
      </c>
      <c r="L639" t="s">
        <v>1609</v>
      </c>
      <c r="M639" t="s"/>
      <c r="N639" t="s"/>
      <c r="O639" t="s"/>
      <c r="P639" t="s"/>
    </row>
    <row r="640" spans="1:16">
      <c r="I640" s="54" t="n">
        <v>638</v>
      </c>
      <c r="J640" t="s"/>
      <c r="K640" t="s">
        <v>1075</v>
      </c>
      <c r="L640" t="s">
        <v>1610</v>
      </c>
      <c r="M640" t="s"/>
      <c r="N640" t="s"/>
      <c r="O640" t="s"/>
      <c r="P640" t="s"/>
    </row>
    <row r="641" spans="1:16">
      <c r="I641" s="54" t="n">
        <v>639</v>
      </c>
      <c r="J641" t="s"/>
      <c r="K641" t="s">
        <v>1075</v>
      </c>
      <c r="L641" t="s">
        <v>1611</v>
      </c>
      <c r="M641" t="s"/>
      <c r="N641" t="s"/>
      <c r="O641" t="s"/>
      <c r="P641" t="s"/>
    </row>
    <row r="642" spans="1:16">
      <c r="I642" s="54" t="n">
        <v>640</v>
      </c>
      <c r="J642" t="s"/>
      <c r="K642" t="s">
        <v>1075</v>
      </c>
      <c r="L642" t="s">
        <v>1612</v>
      </c>
      <c r="M642" t="s"/>
      <c r="N642" t="s"/>
      <c r="O642" t="s"/>
      <c r="P642" t="s"/>
    </row>
    <row r="643" spans="1:16">
      <c r="I643" s="54" t="n">
        <v>641</v>
      </c>
      <c r="J643" t="s"/>
      <c r="K643" t="s">
        <v>1075</v>
      </c>
      <c r="L643" t="s">
        <v>1613</v>
      </c>
      <c r="M643" t="s"/>
      <c r="N643" t="s"/>
      <c r="O643" t="s"/>
      <c r="P643" t="s"/>
    </row>
    <row r="644" spans="1:16">
      <c r="I644" s="54" t="n">
        <v>642</v>
      </c>
      <c r="J644" t="s"/>
      <c r="K644" t="s">
        <v>1075</v>
      </c>
      <c r="L644" t="s">
        <v>1614</v>
      </c>
      <c r="M644" t="s"/>
      <c r="N644" t="s"/>
      <c r="O644" t="s"/>
      <c r="P644" t="s"/>
    </row>
    <row r="645" spans="1:16">
      <c r="I645" s="54" t="n">
        <v>643</v>
      </c>
      <c r="J645" t="s"/>
      <c r="K645" t="s">
        <v>1075</v>
      </c>
      <c r="L645" t="s">
        <v>1615</v>
      </c>
      <c r="M645" t="s"/>
      <c r="N645" t="s"/>
      <c r="O645" t="s"/>
      <c r="P645" t="s"/>
    </row>
    <row r="646" spans="1:16">
      <c r="I646" s="54" t="n">
        <v>644</v>
      </c>
      <c r="J646" t="s"/>
      <c r="K646" t="s">
        <v>1075</v>
      </c>
      <c r="L646" t="s">
        <v>1616</v>
      </c>
      <c r="M646" t="s"/>
      <c r="N646" t="s"/>
      <c r="O646" t="s"/>
      <c r="P646" t="s"/>
    </row>
    <row r="647" spans="1:16">
      <c r="I647" s="54" t="n">
        <v>645</v>
      </c>
      <c r="J647" t="s"/>
      <c r="K647" t="s">
        <v>1075</v>
      </c>
      <c r="L647" t="s">
        <v>1617</v>
      </c>
      <c r="M647" t="s"/>
      <c r="N647" t="s"/>
      <c r="O647" t="s"/>
      <c r="P647" t="s"/>
    </row>
    <row r="648" spans="1:16">
      <c r="I648" s="54" t="n">
        <v>646</v>
      </c>
      <c r="J648" t="s"/>
      <c r="K648" t="s">
        <v>1075</v>
      </c>
      <c r="L648" t="s">
        <v>1618</v>
      </c>
      <c r="M648" t="s"/>
      <c r="N648" t="s"/>
      <c r="O648" t="s"/>
      <c r="P648" t="s"/>
    </row>
    <row r="649" spans="1:16">
      <c r="I649" s="54" t="n">
        <v>647</v>
      </c>
      <c r="J649" t="s"/>
      <c r="K649" t="s">
        <v>1075</v>
      </c>
      <c r="L649" t="s">
        <v>1619</v>
      </c>
      <c r="M649" t="s"/>
      <c r="N649" t="s"/>
      <c r="O649" t="s"/>
      <c r="P649" t="s"/>
    </row>
    <row r="650" spans="1:16">
      <c r="I650" s="54" t="n">
        <v>648</v>
      </c>
      <c r="J650" t="s"/>
      <c r="K650" t="s">
        <v>1075</v>
      </c>
      <c r="L650" t="s">
        <v>1620</v>
      </c>
      <c r="M650" t="s"/>
      <c r="N650" t="s"/>
      <c r="O650" t="s"/>
      <c r="P650" t="s"/>
    </row>
    <row r="651" spans="1:16">
      <c r="I651" s="54" t="n">
        <v>649</v>
      </c>
      <c r="J651" t="s"/>
      <c r="K651" t="s">
        <v>1075</v>
      </c>
      <c r="L651" t="s">
        <v>1621</v>
      </c>
      <c r="M651" t="s"/>
      <c r="N651" t="s"/>
      <c r="O651" t="s"/>
      <c r="P651" t="s"/>
    </row>
    <row r="652" spans="1:16">
      <c r="I652" s="54" t="n">
        <v>650</v>
      </c>
      <c r="J652" t="s"/>
      <c r="K652" t="s">
        <v>1075</v>
      </c>
      <c r="L652" t="s">
        <v>1622</v>
      </c>
      <c r="M652" t="s"/>
      <c r="N652" t="s"/>
      <c r="O652" t="s"/>
      <c r="P652" t="s"/>
    </row>
    <row r="653" spans="1:16">
      <c r="I653" s="54" t="n">
        <v>651</v>
      </c>
      <c r="J653" s="55" t="n">
        <v>0</v>
      </c>
      <c r="K653" t="s">
        <v>1075</v>
      </c>
      <c r="L653" t="s">
        <v>1623</v>
      </c>
      <c r="M653" t="s"/>
      <c r="N653" t="s"/>
      <c r="O653" t="s"/>
      <c r="P653" t="s"/>
    </row>
    <row r="654" spans="1:16">
      <c r="I654" s="54" t="n">
        <v>652</v>
      </c>
      <c r="J654" s="55" t="n">
        <v>0</v>
      </c>
      <c r="K654" t="s">
        <v>1075</v>
      </c>
      <c r="L654" t="s">
        <v>1624</v>
      </c>
      <c r="M654" t="s"/>
      <c r="N654" t="s"/>
      <c r="O654" t="s"/>
      <c r="P654" t="s"/>
    </row>
    <row r="655" spans="1:16">
      <c r="I655" s="54" t="n">
        <v>653</v>
      </c>
      <c r="J655" s="55" t="n">
        <v>0</v>
      </c>
      <c r="K655" t="s">
        <v>1075</v>
      </c>
      <c r="L655" t="s">
        <v>1625</v>
      </c>
      <c r="M655" t="s"/>
      <c r="N655" t="s"/>
      <c r="O655" t="s"/>
      <c r="P655" t="s"/>
    </row>
    <row r="656" spans="1:16">
      <c r="I656" s="54" t="n">
        <v>654</v>
      </c>
      <c r="J656" t="s"/>
      <c r="K656" t="s">
        <v>1075</v>
      </c>
      <c r="L656" t="s">
        <v>1626</v>
      </c>
      <c r="M656" t="s"/>
      <c r="N656" t="s"/>
      <c r="O656" t="s"/>
      <c r="P656" t="s"/>
    </row>
    <row r="657" spans="1:16">
      <c r="I657" s="54" t="n">
        <v>655</v>
      </c>
      <c r="J657" s="55" t="n">
        <v>0</v>
      </c>
      <c r="K657" t="s">
        <v>1075</v>
      </c>
      <c r="L657" t="s">
        <v>1627</v>
      </c>
      <c r="M657" t="s"/>
      <c r="N657" t="s"/>
      <c r="O657" t="s"/>
      <c r="P657" t="s"/>
    </row>
    <row r="658" spans="1:16">
      <c r="I658" s="54" t="n">
        <v>656</v>
      </c>
      <c r="J658" s="55" t="n">
        <v>0</v>
      </c>
      <c r="K658" t="s">
        <v>1075</v>
      </c>
      <c r="L658" t="s">
        <v>1628</v>
      </c>
      <c r="M658" t="s"/>
      <c r="N658" t="s"/>
      <c r="O658" t="s"/>
      <c r="P658" t="s"/>
    </row>
    <row r="659" spans="1:16">
      <c r="I659" s="54" t="n">
        <v>657</v>
      </c>
      <c r="J659" t="s"/>
      <c r="K659" t="s">
        <v>1075</v>
      </c>
      <c r="L659" t="s">
        <v>1629</v>
      </c>
      <c r="M659" t="s"/>
      <c r="N659" t="s"/>
      <c r="O659" t="s"/>
      <c r="P659" t="s"/>
    </row>
    <row r="660" spans="1:16">
      <c r="I660" s="54" t="n">
        <v>658</v>
      </c>
      <c r="J660" t="s"/>
      <c r="K660" t="s">
        <v>1075</v>
      </c>
      <c r="L660" t="s">
        <v>1630</v>
      </c>
      <c r="M660" t="s"/>
      <c r="N660" t="s"/>
      <c r="O660" t="s"/>
      <c r="P660" t="s"/>
    </row>
    <row r="661" spans="1:16">
      <c r="I661" s="54" t="n">
        <v>659</v>
      </c>
      <c r="J661" t="s"/>
      <c r="K661" t="s">
        <v>1075</v>
      </c>
      <c r="L661" t="s">
        <v>1631</v>
      </c>
      <c r="M661" t="s"/>
      <c r="N661" t="s"/>
      <c r="O661" t="s"/>
      <c r="P661" t="s"/>
    </row>
    <row r="662" spans="1:16">
      <c r="I662" s="54" t="n">
        <v>660</v>
      </c>
      <c r="J662" t="s"/>
      <c r="K662" t="s">
        <v>1075</v>
      </c>
      <c r="L662" t="s">
        <v>1632</v>
      </c>
      <c r="M662" t="s"/>
      <c r="N662" t="s"/>
      <c r="O662" t="s"/>
      <c r="P662" t="s"/>
    </row>
    <row r="663" spans="1:16">
      <c r="I663" s="54" t="n">
        <v>661</v>
      </c>
      <c r="J663" t="s"/>
      <c r="K663" t="s">
        <v>1075</v>
      </c>
      <c r="L663" t="s">
        <v>1633</v>
      </c>
      <c r="M663" t="s"/>
      <c r="N663" t="s"/>
      <c r="O663" t="s"/>
      <c r="P663" t="s"/>
    </row>
    <row r="664" spans="1:16">
      <c r="I664" s="54" t="n">
        <v>662</v>
      </c>
      <c r="J664" t="s"/>
      <c r="K664" t="s">
        <v>1075</v>
      </c>
      <c r="L664" t="s">
        <v>1634</v>
      </c>
      <c r="M664" t="s"/>
      <c r="N664" t="s"/>
      <c r="O664" t="s"/>
      <c r="P664" t="s"/>
    </row>
    <row r="665" spans="1:16">
      <c r="I665" s="54" t="n">
        <v>663</v>
      </c>
      <c r="J665" t="s"/>
      <c r="K665" t="s">
        <v>1075</v>
      </c>
      <c r="L665" t="s">
        <v>1635</v>
      </c>
      <c r="M665" t="s"/>
      <c r="N665" t="s"/>
      <c r="O665" t="s"/>
      <c r="P665" t="s"/>
    </row>
    <row r="666" spans="1:16">
      <c r="I666" s="54" t="n">
        <v>664</v>
      </c>
      <c r="J666" t="s"/>
      <c r="K666" t="s">
        <v>1075</v>
      </c>
      <c r="L666" t="s">
        <v>1636</v>
      </c>
      <c r="M666" t="s"/>
      <c r="N666" t="s"/>
      <c r="O666" t="s"/>
      <c r="P666" t="s"/>
    </row>
    <row r="667" spans="1:16">
      <c r="I667" s="54" t="n">
        <v>665</v>
      </c>
      <c r="J667" t="s"/>
      <c r="K667" t="s">
        <v>1075</v>
      </c>
      <c r="L667" t="s">
        <v>1637</v>
      </c>
      <c r="M667" t="s"/>
      <c r="N667" t="s"/>
      <c r="O667" t="s"/>
      <c r="P667" t="s"/>
    </row>
    <row r="668" spans="1:16">
      <c r="I668" s="54" t="n">
        <v>666</v>
      </c>
      <c r="J668" t="s"/>
      <c r="K668" t="s">
        <v>1075</v>
      </c>
      <c r="L668" t="s">
        <v>1638</v>
      </c>
      <c r="M668" t="s"/>
      <c r="N668" t="s"/>
      <c r="O668" t="s"/>
      <c r="P668" t="s"/>
    </row>
    <row r="669" spans="1:16">
      <c r="I669" s="54" t="n">
        <v>667</v>
      </c>
      <c r="J669" s="55" t="n">
        <v>0</v>
      </c>
      <c r="K669" t="s">
        <v>1075</v>
      </c>
      <c r="L669" t="s">
        <v>1639</v>
      </c>
      <c r="M669" t="s"/>
      <c r="N669" t="s"/>
      <c r="O669" t="s"/>
      <c r="P669" t="s"/>
    </row>
    <row r="670" spans="1:16">
      <c r="I670" s="54" t="n">
        <v>668</v>
      </c>
      <c r="J670" t="s"/>
      <c r="K670" t="s">
        <v>1075</v>
      </c>
      <c r="L670" t="s">
        <v>1640</v>
      </c>
      <c r="M670" t="s"/>
      <c r="N670" t="s"/>
      <c r="O670" t="s"/>
      <c r="P670" t="s"/>
    </row>
    <row r="671" spans="1:16">
      <c r="I671" s="54" t="n">
        <v>669</v>
      </c>
      <c r="J671" s="55" t="n">
        <v>0</v>
      </c>
      <c r="K671" t="s">
        <v>1075</v>
      </c>
      <c r="L671" t="s">
        <v>1641</v>
      </c>
      <c r="M671" t="s"/>
      <c r="N671" t="s"/>
      <c r="O671" t="s"/>
      <c r="P671" t="s"/>
    </row>
    <row r="672" spans="1:16">
      <c r="I672" s="54" t="n">
        <v>670</v>
      </c>
      <c r="J672" s="55" t="n">
        <v>0</v>
      </c>
      <c r="K672" t="s">
        <v>1075</v>
      </c>
      <c r="L672" t="s">
        <v>1642</v>
      </c>
      <c r="M672" t="s"/>
      <c r="N672" t="s"/>
      <c r="O672" t="s"/>
      <c r="P672" t="s"/>
    </row>
    <row r="673" spans="1:16">
      <c r="I673" s="54" t="n">
        <v>671</v>
      </c>
      <c r="J673" t="s"/>
      <c r="K673" t="s">
        <v>1075</v>
      </c>
      <c r="L673" t="s">
        <v>1643</v>
      </c>
      <c r="M673" t="s"/>
      <c r="N673" t="s"/>
      <c r="O673" t="s"/>
      <c r="P673" t="s"/>
    </row>
    <row r="674" spans="1:16">
      <c r="I674" s="54" t="n">
        <v>672</v>
      </c>
      <c r="J674" t="s"/>
      <c r="K674" t="s">
        <v>1075</v>
      </c>
      <c r="L674" t="s">
        <v>1644</v>
      </c>
      <c r="M674" t="s"/>
      <c r="N674" t="s"/>
      <c r="O674" t="s"/>
      <c r="P674" t="s"/>
    </row>
    <row r="675" spans="1:16">
      <c r="I675" s="54" t="n">
        <v>673</v>
      </c>
      <c r="J675" t="s"/>
      <c r="K675" t="s">
        <v>1075</v>
      </c>
      <c r="L675" t="s">
        <v>1645</v>
      </c>
      <c r="M675" t="s"/>
      <c r="N675" t="s"/>
      <c r="O675" t="s"/>
      <c r="P675" t="s"/>
    </row>
    <row r="676" spans="1:16">
      <c r="I676" s="54" t="n">
        <v>674</v>
      </c>
      <c r="J676" t="s"/>
      <c r="K676" t="s">
        <v>1075</v>
      </c>
      <c r="L676" t="s">
        <v>1646</v>
      </c>
      <c r="M676" t="s"/>
      <c r="N676" t="s"/>
      <c r="O676" t="s"/>
      <c r="P676" t="s"/>
    </row>
    <row r="677" spans="1:16">
      <c r="I677" s="54" t="n">
        <v>675</v>
      </c>
      <c r="J677" s="55" t="n">
        <v>0</v>
      </c>
      <c r="K677" t="s">
        <v>1075</v>
      </c>
      <c r="L677" t="s">
        <v>1647</v>
      </c>
      <c r="M677" t="s"/>
      <c r="N677" t="s"/>
      <c r="O677" t="s"/>
      <c r="P677" t="s"/>
    </row>
    <row r="678" spans="1:16">
      <c r="I678" s="54" t="n">
        <v>676</v>
      </c>
      <c r="J678" t="s"/>
      <c r="K678" t="s">
        <v>1075</v>
      </c>
      <c r="L678" t="s">
        <v>1648</v>
      </c>
      <c r="M678" t="s"/>
      <c r="N678" t="s"/>
      <c r="O678" t="s"/>
      <c r="P678" t="s"/>
    </row>
    <row r="679" spans="1:16">
      <c r="I679" s="54" t="n">
        <v>677</v>
      </c>
      <c r="J679" s="55" t="n">
        <v>7.025462962962963e-06</v>
      </c>
      <c r="K679" t="s">
        <v>1075</v>
      </c>
      <c r="L679" t="s">
        <v>1649</v>
      </c>
      <c r="M679" t="s"/>
      <c r="N679" t="s"/>
      <c r="O679" t="s"/>
      <c r="P679" t="s"/>
    </row>
    <row r="680" spans="1:16">
      <c r="I680" s="54" t="n">
        <v>678</v>
      </c>
      <c r="J680" t="s"/>
      <c r="K680" t="s">
        <v>1075</v>
      </c>
      <c r="L680" t="s">
        <v>1650</v>
      </c>
      <c r="M680" t="s"/>
      <c r="N680" t="s"/>
      <c r="O680" t="s"/>
      <c r="P680" t="s"/>
    </row>
    <row r="681" spans="1:16">
      <c r="I681" s="54" t="n">
        <v>679</v>
      </c>
      <c r="J681" t="s"/>
      <c r="K681" t="s">
        <v>1075</v>
      </c>
      <c r="L681" t="s">
        <v>1651</v>
      </c>
      <c r="M681" t="s"/>
      <c r="N681" t="s"/>
      <c r="O681" t="s"/>
      <c r="P681" t="s"/>
    </row>
    <row r="682" spans="1:16">
      <c r="I682" s="54" t="n">
        <v>680</v>
      </c>
      <c r="J682" t="s"/>
      <c r="K682" t="s">
        <v>1075</v>
      </c>
      <c r="L682" t="s">
        <v>1652</v>
      </c>
      <c r="M682" t="s"/>
      <c r="N682" t="s"/>
      <c r="O682" t="s"/>
      <c r="P682" t="s"/>
    </row>
    <row r="683" spans="1:16">
      <c r="I683" s="54" t="n">
        <v>681</v>
      </c>
      <c r="J683" t="s"/>
      <c r="K683" t="s">
        <v>1075</v>
      </c>
      <c r="L683" t="s">
        <v>1653</v>
      </c>
      <c r="M683" t="s"/>
      <c r="N683" t="s"/>
      <c r="O683" t="s"/>
      <c r="P683" t="s"/>
    </row>
    <row r="684" spans="1:16">
      <c r="I684" s="54" t="n">
        <v>682</v>
      </c>
      <c r="J684" t="s"/>
      <c r="K684" t="s">
        <v>1075</v>
      </c>
      <c r="L684" t="s">
        <v>1654</v>
      </c>
      <c r="M684" t="s"/>
      <c r="N684" t="s"/>
      <c r="O684" t="s"/>
      <c r="P684" t="s"/>
    </row>
    <row r="685" spans="1:16">
      <c r="I685" s="54" t="n">
        <v>683</v>
      </c>
      <c r="J685" t="s"/>
      <c r="K685" t="s">
        <v>1075</v>
      </c>
      <c r="L685" t="s">
        <v>1655</v>
      </c>
      <c r="M685" t="s"/>
      <c r="N685" t="s"/>
      <c r="O685" t="s"/>
      <c r="P685" t="s"/>
    </row>
    <row r="686" spans="1:16">
      <c r="I686" s="54" t="n">
        <v>684</v>
      </c>
      <c r="J686" s="55" t="n">
        <v>0</v>
      </c>
      <c r="K686" t="s">
        <v>1075</v>
      </c>
      <c r="L686" t="s">
        <v>1656</v>
      </c>
      <c r="M686" t="s"/>
      <c r="N686" t="s"/>
      <c r="O686" t="s"/>
      <c r="P686" t="s"/>
    </row>
    <row r="687" spans="1:16">
      <c r="I687" s="54" t="n">
        <v>685</v>
      </c>
      <c r="J687" s="55" t="n">
        <v>0</v>
      </c>
      <c r="K687" t="s">
        <v>1075</v>
      </c>
      <c r="L687" t="s">
        <v>1657</v>
      </c>
      <c r="M687" t="s"/>
      <c r="N687" t="s"/>
      <c r="O687" t="s"/>
      <c r="P687" t="s"/>
    </row>
    <row r="688" spans="1:16">
      <c r="I688" s="54" t="n">
        <v>686</v>
      </c>
      <c r="J688" s="55" t="n">
        <v>0</v>
      </c>
      <c r="K688" t="s">
        <v>1075</v>
      </c>
      <c r="L688" t="s">
        <v>1658</v>
      </c>
      <c r="M688" t="s"/>
      <c r="N688" t="s"/>
      <c r="O688" t="s"/>
      <c r="P688" t="s"/>
    </row>
    <row r="689" spans="1:16">
      <c r="I689" s="54" t="n">
        <v>687</v>
      </c>
      <c r="J689" t="s"/>
      <c r="K689" t="s">
        <v>1075</v>
      </c>
      <c r="L689" t="s">
        <v>1659</v>
      </c>
      <c r="M689" t="s"/>
      <c r="N689" t="s"/>
      <c r="O689" t="s"/>
      <c r="P689" t="s"/>
    </row>
    <row r="690" spans="1:16">
      <c r="I690" s="54" t="n">
        <v>688</v>
      </c>
      <c r="J690" t="s"/>
      <c r="K690" t="s">
        <v>1075</v>
      </c>
      <c r="L690" t="s">
        <v>1059</v>
      </c>
      <c r="M690" t="s"/>
      <c r="N690" t="s"/>
      <c r="O690" t="s"/>
      <c r="P690" t="s"/>
    </row>
    <row r="691" spans="1:16">
      <c r="I691" s="54" t="n">
        <v>689</v>
      </c>
      <c r="J691" t="s"/>
      <c r="K691" t="s">
        <v>1075</v>
      </c>
      <c r="L691" t="s">
        <v>1660</v>
      </c>
      <c r="M691" t="s"/>
      <c r="N691" t="s"/>
      <c r="O691" t="s"/>
      <c r="P691" t="s"/>
    </row>
    <row r="692" spans="1:16">
      <c r="I692" s="54" t="n">
        <v>690</v>
      </c>
      <c r="J692" t="s"/>
      <c r="K692" t="s">
        <v>1075</v>
      </c>
      <c r="L692" t="s">
        <v>1661</v>
      </c>
      <c r="M692" t="s"/>
      <c r="N692" t="s"/>
      <c r="O692" t="s"/>
      <c r="P692" t="s"/>
    </row>
    <row r="693" spans="1:16">
      <c r="I693" s="54" t="n">
        <v>691</v>
      </c>
      <c r="J693" t="s"/>
      <c r="K693" t="s">
        <v>1075</v>
      </c>
      <c r="L693" t="s">
        <v>1662</v>
      </c>
      <c r="M693" t="s"/>
      <c r="N693" t="s"/>
      <c r="O693" t="s"/>
      <c r="P693" t="s"/>
    </row>
    <row r="694" spans="1:16">
      <c r="I694" s="54" t="n">
        <v>692</v>
      </c>
      <c r="J694" t="s"/>
      <c r="K694" t="s">
        <v>1075</v>
      </c>
      <c r="L694" t="s">
        <v>1663</v>
      </c>
      <c r="M694" t="s"/>
      <c r="N694" t="s"/>
      <c r="O694" t="s"/>
      <c r="P694" t="s"/>
    </row>
    <row r="695" spans="1:16">
      <c r="I695" s="54" t="n">
        <v>693</v>
      </c>
      <c r="J695" t="s"/>
      <c r="K695" t="s">
        <v>1075</v>
      </c>
      <c r="L695" t="s">
        <v>1664</v>
      </c>
      <c r="M695" t="s"/>
      <c r="N695" t="s"/>
      <c r="O695" t="s"/>
      <c r="P695" t="s"/>
    </row>
    <row r="696" spans="1:16">
      <c r="I696" s="54" t="n">
        <v>694</v>
      </c>
      <c r="J696" t="s"/>
      <c r="K696" t="s">
        <v>1075</v>
      </c>
      <c r="L696" t="s">
        <v>1665</v>
      </c>
      <c r="M696" t="s"/>
      <c r="N696" t="s"/>
      <c r="O696" t="s"/>
      <c r="P696" t="s"/>
    </row>
    <row r="697" spans="1:16">
      <c r="I697" s="54" t="n">
        <v>695</v>
      </c>
      <c r="J697" t="s"/>
      <c r="K697" t="s">
        <v>1075</v>
      </c>
      <c r="L697" t="s">
        <v>1056</v>
      </c>
      <c r="M697" t="s"/>
      <c r="N697" t="s"/>
      <c r="O697" t="s"/>
      <c r="P697" t="s"/>
    </row>
    <row r="698" spans="1:16">
      <c r="I698" s="54" t="n">
        <v>696</v>
      </c>
      <c r="J698" t="s"/>
      <c r="K698" t="s">
        <v>1075</v>
      </c>
      <c r="L698" t="s">
        <v>1666</v>
      </c>
      <c r="M698" t="s"/>
      <c r="N698" t="s"/>
      <c r="O698" t="s"/>
      <c r="P698" t="s"/>
    </row>
    <row r="699" spans="1:16">
      <c r="I699" s="54" t="n">
        <v>697</v>
      </c>
      <c r="J699" t="s"/>
      <c r="K699" t="s">
        <v>1075</v>
      </c>
      <c r="L699" t="s">
        <v>1667</v>
      </c>
      <c r="M699" t="s"/>
      <c r="N699" t="s"/>
      <c r="O699" t="s"/>
      <c r="P699" t="s"/>
    </row>
    <row r="700" spans="1:16">
      <c r="I700" s="54" t="n">
        <v>698</v>
      </c>
      <c r="J700" s="55" t="n">
        <v>0</v>
      </c>
      <c r="K700" t="s">
        <v>1075</v>
      </c>
      <c r="L700" t="s">
        <v>1668</v>
      </c>
      <c r="M700" t="s"/>
      <c r="N700" t="s"/>
      <c r="O700" t="s"/>
      <c r="P700" t="s"/>
    </row>
    <row r="701" spans="1:16">
      <c r="I701" s="54" t="n">
        <v>699</v>
      </c>
      <c r="J701" s="55" t="n">
        <v>0</v>
      </c>
      <c r="K701" t="s">
        <v>1075</v>
      </c>
      <c r="L701" t="s">
        <v>1669</v>
      </c>
      <c r="M701" t="s"/>
      <c r="N701" t="s"/>
      <c r="O701" t="s"/>
      <c r="P701" t="s"/>
    </row>
    <row r="702" spans="1:16">
      <c r="I702" s="54" t="n">
        <v>700</v>
      </c>
      <c r="J702" s="55" t="n">
        <v>0</v>
      </c>
      <c r="K702" t="s">
        <v>1075</v>
      </c>
      <c r="L702" t="s">
        <v>1670</v>
      </c>
      <c r="M702" t="s"/>
      <c r="N702" t="s"/>
      <c r="O702" t="s"/>
      <c r="P702" t="s"/>
    </row>
    <row r="703" spans="1:16">
      <c r="I703" s="54" t="n">
        <v>701</v>
      </c>
      <c r="J703" t="s"/>
      <c r="K703" t="s">
        <v>1075</v>
      </c>
      <c r="L703" t="s">
        <v>1671</v>
      </c>
      <c r="M703" t="s"/>
      <c r="N703" t="s"/>
      <c r="O703" t="s"/>
      <c r="P703" t="s"/>
    </row>
    <row r="704" spans="1:16">
      <c r="I704" s="54" t="n">
        <v>702</v>
      </c>
      <c r="J704" s="55" t="n">
        <v>1.157407407407407e-08</v>
      </c>
      <c r="K704" t="s">
        <v>1075</v>
      </c>
      <c r="L704" t="s">
        <v>1672</v>
      </c>
      <c r="M704" t="s"/>
      <c r="N704" t="s"/>
      <c r="O704" t="s"/>
      <c r="P704" t="s"/>
    </row>
    <row r="705" spans="1:16">
      <c r="I705" s="54" t="n">
        <v>703</v>
      </c>
      <c r="J705" t="s"/>
      <c r="K705" t="s">
        <v>1075</v>
      </c>
      <c r="L705" t="s">
        <v>1673</v>
      </c>
      <c r="M705" t="s"/>
      <c r="N705" t="s"/>
      <c r="O705" t="s"/>
      <c r="P705" t="s"/>
    </row>
    <row r="706" spans="1:16">
      <c r="I706" s="54" t="n">
        <v>704</v>
      </c>
      <c r="J706" t="s"/>
      <c r="K706" t="s">
        <v>1075</v>
      </c>
      <c r="L706" t="s">
        <v>1674</v>
      </c>
      <c r="M706" t="s"/>
      <c r="N706" t="s"/>
      <c r="O706" t="s"/>
      <c r="P706" t="s"/>
    </row>
    <row r="707" spans="1:16">
      <c r="I707" s="54" t="n">
        <v>705</v>
      </c>
      <c r="J707" t="s"/>
      <c r="K707" t="s">
        <v>1075</v>
      </c>
      <c r="L707" t="s">
        <v>1675</v>
      </c>
      <c r="M707" t="s"/>
      <c r="N707" t="s"/>
      <c r="O707" t="s"/>
      <c r="P707" t="s"/>
    </row>
    <row r="708" spans="1:16">
      <c r="I708" s="54" t="n">
        <v>706</v>
      </c>
      <c r="J708" t="s"/>
      <c r="K708" t="s">
        <v>1075</v>
      </c>
      <c r="L708" t="s">
        <v>1676</v>
      </c>
      <c r="M708" t="s"/>
      <c r="N708" t="s"/>
      <c r="O708" t="s"/>
      <c r="P708" t="s"/>
    </row>
    <row r="709" spans="1:16">
      <c r="I709" s="54" t="n">
        <v>707</v>
      </c>
      <c r="J709" t="s"/>
      <c r="K709" t="s">
        <v>1075</v>
      </c>
      <c r="L709" t="s">
        <v>1677</v>
      </c>
      <c r="M709" t="s"/>
      <c r="N709" t="s"/>
      <c r="O709" t="s"/>
      <c r="P709" t="s"/>
    </row>
    <row r="710" spans="1:16">
      <c r="I710" s="54" t="n">
        <v>708</v>
      </c>
      <c r="J710" t="s"/>
      <c r="K710" t="s">
        <v>1075</v>
      </c>
      <c r="L710" t="s">
        <v>1678</v>
      </c>
      <c r="M710" t="s"/>
      <c r="N710" t="s"/>
      <c r="O710" t="s"/>
      <c r="P710" t="s"/>
    </row>
    <row r="711" spans="1:16">
      <c r="I711" s="54" t="n">
        <v>709</v>
      </c>
      <c r="J711" t="s"/>
      <c r="K711" t="s">
        <v>1075</v>
      </c>
      <c r="L711" t="s">
        <v>1679</v>
      </c>
      <c r="M711" t="s"/>
      <c r="N711" t="s"/>
      <c r="O711" t="s"/>
      <c r="P711" t="s"/>
    </row>
    <row r="712" spans="1:16">
      <c r="I712" s="54" t="n">
        <v>710</v>
      </c>
      <c r="J712" t="s"/>
      <c r="K712" t="s">
        <v>1075</v>
      </c>
      <c r="L712" t="s">
        <v>1680</v>
      </c>
      <c r="M712" t="s"/>
      <c r="N712" t="s"/>
      <c r="O712" t="s"/>
      <c r="P712" t="s"/>
    </row>
    <row r="713" spans="1:16">
      <c r="I713" s="54" t="n">
        <v>711</v>
      </c>
      <c r="J713" t="s"/>
      <c r="K713" t="s">
        <v>1075</v>
      </c>
      <c r="L713" t="s">
        <v>1681</v>
      </c>
      <c r="M713" t="s"/>
      <c r="N713" t="s"/>
      <c r="O713" t="s"/>
      <c r="P713" t="s"/>
    </row>
    <row r="714" spans="1:16">
      <c r="I714" s="54" t="n">
        <v>712</v>
      </c>
      <c r="J714" t="s"/>
      <c r="K714" t="s">
        <v>1075</v>
      </c>
      <c r="L714" t="s">
        <v>1682</v>
      </c>
      <c r="M714" t="s"/>
      <c r="N714" t="s"/>
      <c r="O714" t="s"/>
      <c r="P714" t="s"/>
    </row>
    <row r="715" spans="1:16">
      <c r="I715" s="54" t="n">
        <v>713</v>
      </c>
      <c r="J715" t="s"/>
      <c r="K715" t="s">
        <v>1075</v>
      </c>
      <c r="L715" t="s">
        <v>1683</v>
      </c>
      <c r="M715" t="s"/>
      <c r="N715" t="s"/>
      <c r="O715" t="s"/>
      <c r="P715" t="s"/>
    </row>
    <row r="716" spans="1:16">
      <c r="I716" s="54" t="n">
        <v>714</v>
      </c>
      <c r="J716" t="s"/>
      <c r="K716" t="s">
        <v>1075</v>
      </c>
      <c r="L716" t="s">
        <v>1684</v>
      </c>
      <c r="M716" t="s"/>
      <c r="N716" t="s"/>
      <c r="O716" t="s"/>
      <c r="P716" t="s"/>
    </row>
    <row r="717" spans="1:16">
      <c r="I717" s="54" t="n">
        <v>715</v>
      </c>
      <c r="J717" t="s"/>
      <c r="K717" t="s">
        <v>1075</v>
      </c>
      <c r="L717" t="s">
        <v>1685</v>
      </c>
      <c r="M717" t="s"/>
      <c r="N717" t="s"/>
      <c r="O717" t="s"/>
      <c r="P717" t="s"/>
    </row>
    <row r="718" spans="1:16">
      <c r="I718" s="54" t="n">
        <v>716</v>
      </c>
      <c r="J718" t="s"/>
      <c r="K718" t="s">
        <v>1075</v>
      </c>
      <c r="L718" t="s">
        <v>1686</v>
      </c>
      <c r="M718" t="s"/>
      <c r="N718" t="s"/>
      <c r="O718" t="s"/>
      <c r="P718" t="s"/>
    </row>
    <row r="719" spans="1:16">
      <c r="I719" s="54" t="n">
        <v>717</v>
      </c>
      <c r="J719" t="s"/>
      <c r="K719" t="s">
        <v>1075</v>
      </c>
      <c r="L719" t="s">
        <v>1687</v>
      </c>
      <c r="M719" t="s"/>
      <c r="N719" t="s"/>
      <c r="O719" t="s"/>
      <c r="P719" t="s"/>
    </row>
    <row r="720" spans="1:16">
      <c r="I720" s="54" t="n">
        <v>718</v>
      </c>
      <c r="J720" s="55" t="n">
        <v>6.377314814814816e-06</v>
      </c>
      <c r="K720" t="s">
        <v>1075</v>
      </c>
      <c r="L720" t="s">
        <v>1688</v>
      </c>
      <c r="M720" t="s"/>
      <c r="N720" t="s"/>
      <c r="O720" t="s"/>
      <c r="P720" t="s"/>
    </row>
    <row r="721" spans="1:16">
      <c r="I721" s="54" t="n">
        <v>719</v>
      </c>
      <c r="J721" t="s"/>
      <c r="K721" t="s">
        <v>1075</v>
      </c>
      <c r="L721" t="s">
        <v>1689</v>
      </c>
      <c r="M721" t="s"/>
      <c r="N721" t="s"/>
      <c r="O721" t="s"/>
      <c r="P721" t="s"/>
    </row>
    <row r="722" spans="1:16">
      <c r="I722" s="54" t="n">
        <v>720</v>
      </c>
      <c r="J722" t="s"/>
      <c r="K722" t="s">
        <v>1075</v>
      </c>
      <c r="L722" t="s">
        <v>1690</v>
      </c>
      <c r="M722" t="s"/>
      <c r="N722" t="s"/>
      <c r="O722" t="s"/>
      <c r="P722" t="s"/>
    </row>
    <row r="723" spans="1:16">
      <c r="I723" s="54" t="n">
        <v>721</v>
      </c>
      <c r="J723" t="s"/>
      <c r="K723" t="s">
        <v>1075</v>
      </c>
      <c r="L723" t="s">
        <v>1691</v>
      </c>
      <c r="M723" t="s"/>
      <c r="N723" t="s"/>
      <c r="O723" t="s"/>
      <c r="P723" t="s"/>
    </row>
    <row r="724" spans="1:16">
      <c r="I724" s="54" t="n">
        <v>722</v>
      </c>
      <c r="J724" t="s"/>
      <c r="K724" t="s">
        <v>1075</v>
      </c>
      <c r="L724" t="s">
        <v>1692</v>
      </c>
      <c r="M724" t="s"/>
      <c r="N724" t="s"/>
      <c r="O724" t="s"/>
      <c r="P724" t="s"/>
    </row>
    <row r="725" spans="1:16">
      <c r="I725" s="54" t="n">
        <v>723</v>
      </c>
      <c r="J725" t="s"/>
      <c r="K725" t="s">
        <v>1075</v>
      </c>
      <c r="L725" t="s">
        <v>1693</v>
      </c>
      <c r="M725" t="s"/>
      <c r="N725" t="s"/>
      <c r="O725" t="s"/>
      <c r="P725" t="s"/>
    </row>
    <row r="726" spans="1:16">
      <c r="I726" s="54" t="n">
        <v>724</v>
      </c>
      <c r="J726" t="s"/>
      <c r="K726" t="s">
        <v>1075</v>
      </c>
      <c r="L726" t="s">
        <v>1694</v>
      </c>
      <c r="M726" t="s"/>
      <c r="N726" t="s"/>
      <c r="O726" t="s"/>
      <c r="P726" t="s"/>
    </row>
    <row r="727" spans="1:16">
      <c r="I727" s="54" t="n">
        <v>725</v>
      </c>
      <c r="J727" s="55" t="n">
        <v>0</v>
      </c>
      <c r="K727" t="s">
        <v>1075</v>
      </c>
      <c r="L727" t="s">
        <v>1695</v>
      </c>
      <c r="M727" t="s"/>
      <c r="N727" t="s"/>
      <c r="O727" t="s"/>
      <c r="P727" t="s"/>
    </row>
    <row r="728" spans="1:16">
      <c r="I728" s="54" t="n">
        <v>726</v>
      </c>
      <c r="J728" s="55" t="n">
        <v>0</v>
      </c>
      <c r="K728" t="s">
        <v>1075</v>
      </c>
      <c r="L728" t="s">
        <v>1696</v>
      </c>
      <c r="M728" t="s"/>
      <c r="N728" t="s"/>
      <c r="O728" t="s"/>
      <c r="P728" t="s"/>
    </row>
    <row r="729" spans="1:16">
      <c r="I729" s="54" t="n">
        <v>727</v>
      </c>
      <c r="J729" t="s"/>
      <c r="K729" t="s">
        <v>1075</v>
      </c>
      <c r="L729" t="s">
        <v>1697</v>
      </c>
      <c r="M729" t="s"/>
      <c r="N729" t="s"/>
      <c r="O729" t="s"/>
      <c r="P729" t="s"/>
    </row>
    <row r="730" spans="1:16">
      <c r="I730" s="54" t="n">
        <v>728</v>
      </c>
      <c r="J730" t="s"/>
      <c r="K730" t="s">
        <v>1075</v>
      </c>
      <c r="L730" t="s">
        <v>1698</v>
      </c>
      <c r="M730" t="s"/>
      <c r="N730" t="s"/>
      <c r="O730" t="s"/>
      <c r="P730" t="s"/>
    </row>
    <row r="731" spans="1:16">
      <c r="I731" s="54" t="n">
        <v>729</v>
      </c>
      <c r="J731" t="s"/>
      <c r="K731" t="s">
        <v>1075</v>
      </c>
      <c r="L731" t="s">
        <v>1699</v>
      </c>
      <c r="M731" t="s"/>
      <c r="N731" t="s"/>
      <c r="O731" t="s"/>
      <c r="P731" t="s"/>
    </row>
    <row r="732" spans="1:16">
      <c r="I732" s="54" t="n">
        <v>730</v>
      </c>
      <c r="J732" t="s"/>
      <c r="K732" t="s">
        <v>1075</v>
      </c>
      <c r="L732" t="s">
        <v>1700</v>
      </c>
      <c r="M732" t="s"/>
      <c r="N732" t="s"/>
      <c r="O732" t="s"/>
      <c r="P732" t="s"/>
    </row>
    <row r="733" spans="1:16">
      <c r="I733" s="54" t="n">
        <v>731</v>
      </c>
      <c r="J733" t="s"/>
      <c r="K733" t="s">
        <v>1075</v>
      </c>
      <c r="L733" t="s">
        <v>1701</v>
      </c>
      <c r="M733" t="s"/>
      <c r="N733" t="s"/>
      <c r="O733" t="s"/>
      <c r="P733" t="s"/>
    </row>
    <row r="734" spans="1:16">
      <c r="I734" s="54" t="n">
        <v>732</v>
      </c>
      <c r="J734" t="s"/>
      <c r="K734" t="s">
        <v>1075</v>
      </c>
      <c r="L734" t="s">
        <v>1702</v>
      </c>
      <c r="M734" t="s"/>
      <c r="N734" t="s"/>
      <c r="O734" t="s"/>
      <c r="P734" t="s"/>
    </row>
    <row r="735" spans="1:16">
      <c r="I735" s="54" t="n">
        <v>733</v>
      </c>
      <c r="J735" t="s"/>
      <c r="K735" t="s">
        <v>1075</v>
      </c>
      <c r="L735" t="s">
        <v>1703</v>
      </c>
      <c r="M735" t="s"/>
      <c r="N735" t="s"/>
      <c r="O735" t="s"/>
      <c r="P735" t="s"/>
    </row>
    <row r="736" spans="1:16">
      <c r="I736" s="54" t="n">
        <v>734</v>
      </c>
      <c r="J736" t="s"/>
      <c r="K736" t="s">
        <v>1075</v>
      </c>
      <c r="L736" t="s">
        <v>1704</v>
      </c>
      <c r="M736" t="s"/>
      <c r="N736" t="s"/>
      <c r="O736" t="s"/>
      <c r="P736" t="s"/>
    </row>
    <row r="737" spans="1:16">
      <c r="I737" s="54" t="n">
        <v>735</v>
      </c>
      <c r="J737" t="s"/>
      <c r="K737" t="s">
        <v>1075</v>
      </c>
      <c r="L737" t="s">
        <v>1705</v>
      </c>
      <c r="M737" t="s"/>
      <c r="N737" t="s"/>
      <c r="O737" t="s"/>
      <c r="P737" t="s"/>
    </row>
    <row r="738" spans="1:16">
      <c r="I738" s="54" t="n">
        <v>736</v>
      </c>
      <c r="J738" s="55" t="n">
        <v>0</v>
      </c>
      <c r="K738" t="s">
        <v>1075</v>
      </c>
      <c r="L738" t="s">
        <v>1706</v>
      </c>
      <c r="M738" t="s"/>
      <c r="N738" t="s"/>
      <c r="O738" t="s"/>
      <c r="P738" t="s"/>
    </row>
    <row r="739" spans="1:16">
      <c r="I739" s="54" t="n">
        <v>737</v>
      </c>
      <c r="J739" t="s"/>
      <c r="K739" t="s">
        <v>1075</v>
      </c>
      <c r="L739" t="s">
        <v>1707</v>
      </c>
      <c r="M739" t="s"/>
      <c r="N739" t="s"/>
      <c r="O739" t="s"/>
      <c r="P739" t="s"/>
    </row>
    <row r="740" spans="1:16">
      <c r="I740" s="54" t="n">
        <v>738</v>
      </c>
      <c r="J740" t="s"/>
      <c r="K740" t="s">
        <v>1075</v>
      </c>
      <c r="L740" t="s">
        <v>1708</v>
      </c>
      <c r="M740" t="s"/>
      <c r="N740" t="s"/>
      <c r="O740" t="s"/>
      <c r="P740" t="s"/>
    </row>
    <row r="741" spans="1:16">
      <c r="I741" s="54" t="n">
        <v>739</v>
      </c>
      <c r="J741" t="s"/>
      <c r="K741" t="s">
        <v>1075</v>
      </c>
      <c r="L741" t="s">
        <v>1709</v>
      </c>
      <c r="M741" t="s"/>
      <c r="N741" t="s"/>
      <c r="O741" t="s"/>
      <c r="P741" t="s"/>
    </row>
    <row r="742" spans="1:16">
      <c r="I742" s="54" t="n">
        <v>740</v>
      </c>
      <c r="J742" s="55" t="n">
        <v>0</v>
      </c>
      <c r="K742" t="s">
        <v>1075</v>
      </c>
      <c r="L742" t="s">
        <v>1710</v>
      </c>
      <c r="M742" t="s"/>
      <c r="N742" t="s"/>
      <c r="O742" t="s"/>
      <c r="P742" t="s"/>
    </row>
    <row r="743" spans="1:16">
      <c r="I743" s="54" t="n">
        <v>741</v>
      </c>
      <c r="J743" t="s"/>
      <c r="K743" t="s">
        <v>1075</v>
      </c>
      <c r="L743" t="s">
        <v>1711</v>
      </c>
      <c r="M743" t="s"/>
      <c r="N743" t="s"/>
      <c r="O743" t="s"/>
      <c r="P743" t="s"/>
    </row>
    <row r="744" spans="1:16">
      <c r="I744" s="54" t="n">
        <v>742</v>
      </c>
      <c r="J744" t="s"/>
      <c r="K744" t="s">
        <v>1075</v>
      </c>
      <c r="L744" t="s">
        <v>1712</v>
      </c>
      <c r="M744" t="s"/>
      <c r="N744" t="s"/>
      <c r="O744" t="s"/>
      <c r="P744" t="s"/>
    </row>
    <row r="745" spans="1:16">
      <c r="I745" s="54" t="n">
        <v>743</v>
      </c>
      <c r="J745" t="s"/>
      <c r="K745" t="s">
        <v>1075</v>
      </c>
      <c r="L745" t="s">
        <v>1713</v>
      </c>
      <c r="M745" t="s"/>
      <c r="N745" t="s"/>
      <c r="O745" t="s"/>
      <c r="P745" t="s"/>
    </row>
    <row r="746" spans="1:16">
      <c r="I746" s="54" t="n">
        <v>744</v>
      </c>
      <c r="J746" t="s"/>
      <c r="K746" t="s">
        <v>1075</v>
      </c>
      <c r="L746" t="s">
        <v>1714</v>
      </c>
      <c r="M746" t="s"/>
      <c r="N746" t="s"/>
      <c r="O746" t="s"/>
      <c r="P746" t="s"/>
    </row>
    <row r="747" spans="1:16">
      <c r="I747" s="54" t="n">
        <v>745</v>
      </c>
      <c r="J747" s="55" t="n">
        <v>0</v>
      </c>
      <c r="K747" t="s">
        <v>1075</v>
      </c>
      <c r="L747" t="s">
        <v>1715</v>
      </c>
      <c r="M747" t="s"/>
      <c r="N747" t="s"/>
      <c r="O747" t="s"/>
      <c r="P747" t="s"/>
    </row>
    <row r="748" spans="1:16">
      <c r="I748" s="54" t="n">
        <v>746</v>
      </c>
      <c r="J748" t="s"/>
      <c r="K748" t="s">
        <v>1075</v>
      </c>
      <c r="L748" t="s">
        <v>1716</v>
      </c>
      <c r="M748" t="s"/>
      <c r="N748" t="s"/>
      <c r="O748" t="s"/>
      <c r="P748" t="s"/>
    </row>
    <row r="749" spans="1:16">
      <c r="I749" s="54" t="n">
        <v>747</v>
      </c>
      <c r="J749" t="s"/>
      <c r="K749" t="s">
        <v>1075</v>
      </c>
      <c r="L749" t="s">
        <v>1717</v>
      </c>
      <c r="M749" t="s"/>
      <c r="N749" t="s"/>
      <c r="O749" t="s"/>
      <c r="P749" t="s"/>
    </row>
    <row r="750" spans="1:16">
      <c r="I750" s="54" t="n">
        <v>748</v>
      </c>
      <c r="J750" s="55" t="n">
        <v>0</v>
      </c>
      <c r="K750" t="s">
        <v>1075</v>
      </c>
      <c r="L750" t="s">
        <v>1718</v>
      </c>
      <c r="M750" t="s"/>
      <c r="N750" t="s"/>
      <c r="O750" t="s"/>
      <c r="P750" t="s"/>
    </row>
    <row r="751" spans="1:16">
      <c r="I751" s="54" t="n">
        <v>749</v>
      </c>
      <c r="J751" t="s"/>
      <c r="K751" t="s">
        <v>1075</v>
      </c>
      <c r="L751" t="s">
        <v>1719</v>
      </c>
      <c r="M751" t="s"/>
      <c r="N751" t="s"/>
      <c r="O751" t="s"/>
      <c r="P751" t="s"/>
    </row>
    <row r="752" spans="1:16">
      <c r="I752" s="54" t="n">
        <v>750</v>
      </c>
      <c r="J752" t="s"/>
      <c r="K752" t="s">
        <v>1075</v>
      </c>
      <c r="L752" t="s">
        <v>1720</v>
      </c>
      <c r="M752" t="s"/>
      <c r="N752" t="s"/>
      <c r="O752" t="s"/>
      <c r="P752" t="s"/>
    </row>
    <row r="753" spans="1:16">
      <c r="I753" s="54" t="n">
        <v>751</v>
      </c>
      <c r="J753" t="s"/>
      <c r="K753" t="s">
        <v>1075</v>
      </c>
      <c r="L753" t="s">
        <v>1721</v>
      </c>
      <c r="M753" t="s"/>
      <c r="N753" t="s"/>
      <c r="O753" t="s"/>
      <c r="P753" t="s"/>
    </row>
    <row r="754" spans="1:16">
      <c r="I754" s="54" t="n">
        <v>752</v>
      </c>
      <c r="J754" s="55" t="n">
        <v>0</v>
      </c>
      <c r="K754" t="s">
        <v>1075</v>
      </c>
      <c r="L754" t="s">
        <v>1722</v>
      </c>
      <c r="M754" t="s"/>
      <c r="N754" t="s"/>
      <c r="O754" t="s"/>
      <c r="P754" t="s"/>
    </row>
    <row r="755" spans="1:16">
      <c r="I755" s="54" t="n">
        <v>753</v>
      </c>
      <c r="J755" t="s"/>
      <c r="K755" t="s">
        <v>1075</v>
      </c>
      <c r="L755" t="s">
        <v>1723</v>
      </c>
      <c r="M755" t="s"/>
      <c r="N755" t="s"/>
      <c r="O755" t="s"/>
      <c r="P755" t="s"/>
    </row>
    <row r="756" spans="1:16">
      <c r="I756" s="54" t="n">
        <v>754</v>
      </c>
      <c r="J756" s="55" t="n">
        <v>0</v>
      </c>
      <c r="K756" t="s">
        <v>1075</v>
      </c>
      <c r="L756" t="s">
        <v>1724</v>
      </c>
      <c r="M756" t="s"/>
      <c r="N756" t="s"/>
      <c r="O756" t="s"/>
      <c r="P756" t="s"/>
    </row>
    <row r="757" spans="1:16">
      <c r="I757" s="54" t="n">
        <v>755</v>
      </c>
      <c r="J757" t="s"/>
      <c r="K757" t="s">
        <v>1075</v>
      </c>
      <c r="L757" t="s">
        <v>1725</v>
      </c>
      <c r="M757" t="s"/>
      <c r="N757" t="s"/>
      <c r="O757" t="s"/>
      <c r="P757" t="s"/>
    </row>
    <row r="758" spans="1:16">
      <c r="I758" s="54" t="n">
        <v>756</v>
      </c>
      <c r="J758" t="s"/>
      <c r="K758" t="s">
        <v>1075</v>
      </c>
      <c r="L758" t="s">
        <v>1726</v>
      </c>
      <c r="M758" t="s"/>
      <c r="N758" t="s"/>
      <c r="O758" t="s"/>
      <c r="P758" t="s"/>
    </row>
    <row r="759" spans="1:16">
      <c r="I759" s="54" t="n">
        <v>757</v>
      </c>
      <c r="J759" t="s"/>
      <c r="K759" t="s">
        <v>1075</v>
      </c>
      <c r="L759" t="s">
        <v>1727</v>
      </c>
      <c r="M759" t="s"/>
      <c r="N759" t="s"/>
      <c r="O759" t="s"/>
      <c r="P759" t="s"/>
    </row>
    <row r="760" spans="1:16">
      <c r="I760" s="54" t="n">
        <v>758</v>
      </c>
      <c r="J760" t="s"/>
      <c r="K760" t="s">
        <v>1075</v>
      </c>
      <c r="L760" t="s">
        <v>1728</v>
      </c>
      <c r="M760" t="s"/>
      <c r="N760" t="s"/>
      <c r="O760" t="s"/>
      <c r="P760" t="s"/>
    </row>
    <row r="761" spans="1:16">
      <c r="I761" s="54" t="n">
        <v>759</v>
      </c>
      <c r="J761" t="s"/>
      <c r="K761" t="s">
        <v>1075</v>
      </c>
      <c r="L761" t="s">
        <v>1729</v>
      </c>
      <c r="M761" t="s"/>
      <c r="N761" t="s"/>
      <c r="O761" t="s"/>
      <c r="P761" t="s"/>
    </row>
    <row r="762" spans="1:16">
      <c r="I762" s="54" t="n">
        <v>760</v>
      </c>
      <c r="J762" s="55" t="n">
        <v>6.579861111111111e-05</v>
      </c>
      <c r="K762" t="s">
        <v>1075</v>
      </c>
      <c r="L762" t="s">
        <v>1730</v>
      </c>
      <c r="M762" t="s"/>
      <c r="N762" t="s"/>
      <c r="O762" t="s"/>
      <c r="P762" t="s"/>
    </row>
    <row r="763" spans="1:16">
      <c r="I763" s="54" t="n">
        <v>761</v>
      </c>
      <c r="J763" s="55" t="n">
        <v>0</v>
      </c>
      <c r="K763" t="s">
        <v>1075</v>
      </c>
      <c r="L763" t="s">
        <v>1731</v>
      </c>
      <c r="M763" t="s"/>
      <c r="N763" t="s"/>
      <c r="O763" t="s"/>
      <c r="P763" t="s"/>
    </row>
    <row r="764" spans="1:16">
      <c r="I764" s="54" t="n">
        <v>762</v>
      </c>
      <c r="J764" t="s"/>
      <c r="K764" t="s">
        <v>1075</v>
      </c>
      <c r="L764" t="s">
        <v>1732</v>
      </c>
      <c r="M764" t="s"/>
      <c r="N764" t="s"/>
      <c r="O764" t="s"/>
      <c r="P764" t="s"/>
    </row>
    <row r="765" spans="1:16">
      <c r="I765" s="54" t="n">
        <v>763</v>
      </c>
      <c r="J765" t="s"/>
      <c r="K765" t="s">
        <v>1075</v>
      </c>
      <c r="L765" t="s">
        <v>1733</v>
      </c>
      <c r="M765" t="s"/>
      <c r="N765" t="s"/>
      <c r="O765" t="s"/>
      <c r="P765" t="s"/>
    </row>
    <row r="766" spans="1:16">
      <c r="I766" s="54" t="n">
        <v>764</v>
      </c>
      <c r="J766" t="s"/>
      <c r="K766" t="s">
        <v>1075</v>
      </c>
      <c r="L766" t="s">
        <v>1734</v>
      </c>
      <c r="M766" t="s"/>
      <c r="N766" t="s"/>
      <c r="O766" t="s"/>
      <c r="P766" t="s"/>
    </row>
    <row r="767" spans="1:16">
      <c r="I767" s="54" t="n">
        <v>765</v>
      </c>
      <c r="J767" t="s"/>
      <c r="K767" t="s">
        <v>1075</v>
      </c>
      <c r="L767" t="s">
        <v>1735</v>
      </c>
      <c r="M767" t="s"/>
      <c r="N767" t="s"/>
      <c r="O767" t="s"/>
      <c r="P767" t="s"/>
    </row>
    <row r="768" spans="1:16">
      <c r="I768" s="54" t="n">
        <v>766</v>
      </c>
      <c r="J768" s="55" t="n">
        <v>0</v>
      </c>
      <c r="K768" t="s">
        <v>1075</v>
      </c>
      <c r="L768" t="s">
        <v>1736</v>
      </c>
      <c r="M768" t="s"/>
      <c r="N768" t="s"/>
      <c r="O768" t="s"/>
      <c r="P768" t="s"/>
    </row>
    <row r="769" spans="1:16">
      <c r="I769" s="54" t="n">
        <v>767</v>
      </c>
      <c r="J769" t="s"/>
      <c r="K769" t="s">
        <v>1075</v>
      </c>
      <c r="L769" t="s">
        <v>1737</v>
      </c>
      <c r="M769" t="s"/>
      <c r="N769" t="s"/>
      <c r="O769" t="s"/>
      <c r="P769" t="s"/>
    </row>
    <row r="770" spans="1:16">
      <c r="I770" s="54" t="n">
        <v>768</v>
      </c>
      <c r="J770" t="s"/>
      <c r="K770" t="s">
        <v>1075</v>
      </c>
      <c r="L770" t="s">
        <v>1738</v>
      </c>
      <c r="M770" t="s"/>
      <c r="N770" t="s"/>
      <c r="O770" t="s"/>
      <c r="P770" t="s"/>
    </row>
    <row r="771" spans="1:16">
      <c r="I771" s="54" t="n">
        <v>769</v>
      </c>
      <c r="J771" t="s"/>
      <c r="K771" t="s">
        <v>1075</v>
      </c>
      <c r="L771" t="s">
        <v>1739</v>
      </c>
      <c r="M771" t="s"/>
      <c r="N771" t="s"/>
      <c r="O771" t="s"/>
      <c r="P771" t="s"/>
    </row>
    <row r="772" spans="1:16">
      <c r="I772" s="54" t="n">
        <v>770</v>
      </c>
      <c r="J772" t="s"/>
      <c r="K772" t="s">
        <v>1075</v>
      </c>
      <c r="L772" t="s">
        <v>1740</v>
      </c>
      <c r="M772" t="s"/>
      <c r="N772" t="s"/>
      <c r="O772" t="s"/>
      <c r="P772" t="s"/>
    </row>
    <row r="773" spans="1:16">
      <c r="I773" s="54" t="n">
        <v>771</v>
      </c>
      <c r="J773" t="s"/>
      <c r="K773" t="s">
        <v>1075</v>
      </c>
      <c r="L773" t="s">
        <v>1741</v>
      </c>
      <c r="M773" t="s"/>
      <c r="N773" t="s"/>
      <c r="O773" t="s"/>
      <c r="P773" t="s"/>
    </row>
    <row r="774" spans="1:16">
      <c r="I774" s="54" t="n">
        <v>772</v>
      </c>
      <c r="J774" t="s"/>
      <c r="K774" t="s">
        <v>1075</v>
      </c>
      <c r="L774" t="s">
        <v>1742</v>
      </c>
      <c r="M774" t="s"/>
      <c r="N774" t="s"/>
      <c r="O774" t="s"/>
      <c r="P774" t="s"/>
    </row>
    <row r="775" spans="1:16">
      <c r="I775" s="54" t="n">
        <v>773</v>
      </c>
      <c r="J775" t="s"/>
      <c r="K775" t="s">
        <v>1075</v>
      </c>
      <c r="L775" t="s">
        <v>1743</v>
      </c>
      <c r="M775" t="s"/>
      <c r="N775" t="s"/>
      <c r="O775" t="s"/>
      <c r="P775" t="s"/>
    </row>
    <row r="776" spans="1:16">
      <c r="I776" s="54" t="n">
        <v>774</v>
      </c>
      <c r="J776" s="55" t="n">
        <v>0</v>
      </c>
      <c r="K776" t="s">
        <v>1075</v>
      </c>
      <c r="L776" t="s">
        <v>1744</v>
      </c>
      <c r="M776" t="s"/>
      <c r="N776" t="s"/>
      <c r="O776" t="s"/>
      <c r="P776" t="s"/>
    </row>
    <row r="777" spans="1:16">
      <c r="I777" s="54" t="n">
        <v>775</v>
      </c>
      <c r="J777" s="55" t="n">
        <v>0</v>
      </c>
      <c r="K777" t="s">
        <v>1075</v>
      </c>
      <c r="L777" t="s">
        <v>1745</v>
      </c>
      <c r="M777" t="s"/>
      <c r="N777" t="s"/>
      <c r="O777" t="s"/>
      <c r="P777" t="s"/>
    </row>
    <row r="778" spans="1:16">
      <c r="I778" s="54" t="n">
        <v>776</v>
      </c>
      <c r="J778" s="55" t="n">
        <v>0</v>
      </c>
      <c r="K778" t="s">
        <v>1075</v>
      </c>
      <c r="L778" t="s">
        <v>1746</v>
      </c>
      <c r="M778" t="s"/>
      <c r="N778" t="s"/>
      <c r="O778" t="s"/>
      <c r="P778" t="s"/>
    </row>
    <row r="779" spans="1:16">
      <c r="I779" s="54" t="n">
        <v>777</v>
      </c>
      <c r="J779" s="55" t="n">
        <v>4.62962962962963e-08</v>
      </c>
      <c r="K779" t="s">
        <v>1075</v>
      </c>
      <c r="L779" t="s">
        <v>1747</v>
      </c>
      <c r="M779" t="s"/>
      <c r="N779" t="s"/>
      <c r="O779" t="s"/>
      <c r="P779" t="s"/>
    </row>
    <row r="780" spans="1:16">
      <c r="I780" s="54" t="n">
        <v>778</v>
      </c>
      <c r="J780" t="s"/>
      <c r="K780" t="s">
        <v>1075</v>
      </c>
      <c r="L780" t="s">
        <v>1748</v>
      </c>
      <c r="M780" t="s"/>
      <c r="N780" t="s"/>
      <c r="O780" t="s"/>
      <c r="P780" t="s"/>
    </row>
    <row r="781" spans="1:16">
      <c r="I781" s="54" t="n">
        <v>779</v>
      </c>
      <c r="J781" t="s"/>
      <c r="K781" t="s">
        <v>1075</v>
      </c>
      <c r="L781" t="s">
        <v>1749</v>
      </c>
      <c r="M781" t="s"/>
      <c r="N781" t="s"/>
      <c r="O781" t="s"/>
      <c r="P781" t="s"/>
    </row>
    <row r="782" spans="1:16">
      <c r="I782" s="54" t="n">
        <v>780</v>
      </c>
      <c r="J782" t="s"/>
      <c r="K782" t="s">
        <v>1075</v>
      </c>
      <c r="L782" t="s">
        <v>1750</v>
      </c>
      <c r="M782" t="s"/>
      <c r="N782" t="s"/>
      <c r="O782" t="s"/>
      <c r="P782" t="s"/>
    </row>
    <row r="783" spans="1:16">
      <c r="I783" s="54" t="n">
        <v>781</v>
      </c>
      <c r="J783" t="s"/>
      <c r="K783" t="s">
        <v>1075</v>
      </c>
      <c r="L783" t="s">
        <v>1751</v>
      </c>
      <c r="M783" t="s"/>
      <c r="N783" t="s"/>
      <c r="O783" t="s"/>
      <c r="P783" t="s"/>
    </row>
    <row r="784" spans="1:16">
      <c r="I784" s="54" t="n">
        <v>782</v>
      </c>
      <c r="J784" t="s"/>
      <c r="K784" t="s">
        <v>1075</v>
      </c>
      <c r="L784" t="s">
        <v>1752</v>
      </c>
      <c r="M784" t="s"/>
      <c r="N784" t="s"/>
      <c r="O784" t="s"/>
      <c r="P784" t="s"/>
    </row>
    <row r="785" spans="1:16">
      <c r="I785" s="54" t="n">
        <v>783</v>
      </c>
      <c r="J785" t="s"/>
      <c r="K785" t="s">
        <v>1075</v>
      </c>
      <c r="L785" t="s">
        <v>1753</v>
      </c>
      <c r="M785" t="s"/>
      <c r="N785" t="s"/>
      <c r="O785" t="s"/>
      <c r="P785" t="s"/>
    </row>
    <row r="786" spans="1:16">
      <c r="I786" s="54" t="n">
        <v>784</v>
      </c>
      <c r="J786" t="s"/>
      <c r="K786" t="s">
        <v>1075</v>
      </c>
      <c r="L786" t="s">
        <v>1754</v>
      </c>
      <c r="M786" t="s"/>
      <c r="N786" t="s"/>
      <c r="O786" t="s"/>
      <c r="P786" t="s"/>
    </row>
    <row r="787" spans="1:16">
      <c r="I787" s="54" t="n">
        <v>785</v>
      </c>
      <c r="J787" t="s"/>
      <c r="K787" t="s">
        <v>1075</v>
      </c>
      <c r="L787" t="s">
        <v>1755</v>
      </c>
      <c r="M787" t="s"/>
      <c r="N787" t="s"/>
      <c r="O787" t="s"/>
      <c r="P787" t="s"/>
    </row>
    <row r="788" spans="1:16">
      <c r="I788" s="54" t="n">
        <v>786</v>
      </c>
      <c r="J788" t="s"/>
      <c r="K788" t="s">
        <v>1075</v>
      </c>
      <c r="L788" t="s">
        <v>1756</v>
      </c>
      <c r="M788" t="s"/>
      <c r="N788" t="s"/>
      <c r="O788" t="s"/>
      <c r="P788" t="s"/>
    </row>
    <row r="789" spans="1:16">
      <c r="I789" s="54" t="n">
        <v>787</v>
      </c>
      <c r="J789" t="s"/>
      <c r="K789" t="s">
        <v>1075</v>
      </c>
      <c r="L789" t="s">
        <v>1757</v>
      </c>
      <c r="M789" t="s"/>
      <c r="N789" t="s"/>
      <c r="O789" t="s"/>
      <c r="P789" t="s"/>
    </row>
    <row r="790" spans="1:16">
      <c r="I790" s="54" t="n">
        <v>788</v>
      </c>
      <c r="J790" t="s"/>
      <c r="K790" t="s">
        <v>1075</v>
      </c>
      <c r="L790" t="s">
        <v>1758</v>
      </c>
      <c r="M790" t="s"/>
      <c r="N790" t="s"/>
      <c r="O790" t="s"/>
      <c r="P790" t="s"/>
    </row>
    <row r="791" spans="1:16">
      <c r="I791" s="54" t="n">
        <v>789</v>
      </c>
      <c r="J791" s="55" t="n">
        <v>0</v>
      </c>
      <c r="K791" t="s">
        <v>1075</v>
      </c>
      <c r="L791" t="s">
        <v>1759</v>
      </c>
      <c r="M791" t="s"/>
      <c r="N791" t="s"/>
      <c r="O791" t="s"/>
      <c r="P791" t="s"/>
    </row>
    <row r="792" spans="1:16">
      <c r="I792" s="54" t="n">
        <v>790</v>
      </c>
      <c r="J792" s="55" t="n">
        <v>1.157407407407407e-08</v>
      </c>
      <c r="K792" t="s">
        <v>1075</v>
      </c>
      <c r="L792" t="s">
        <v>1760</v>
      </c>
      <c r="M792" t="s"/>
      <c r="N792" t="s"/>
      <c r="O792" t="s"/>
      <c r="P792" t="s"/>
    </row>
    <row r="793" spans="1:16">
      <c r="I793" s="54" t="n">
        <v>791</v>
      </c>
      <c r="J793" s="55" t="n">
        <v>1.157407407407407e-08</v>
      </c>
      <c r="K793" t="s">
        <v>1075</v>
      </c>
      <c r="L793" t="s">
        <v>1761</v>
      </c>
      <c r="M793" t="s"/>
      <c r="N793" t="s"/>
      <c r="O793" t="s"/>
      <c r="P793" t="s"/>
    </row>
    <row r="794" spans="1:16">
      <c r="I794" s="54" t="n">
        <v>792</v>
      </c>
      <c r="J794" s="55" t="n">
        <v>0</v>
      </c>
      <c r="K794" t="s">
        <v>1075</v>
      </c>
      <c r="L794" t="s">
        <v>1762</v>
      </c>
      <c r="M794" t="s"/>
      <c r="N794" t="s"/>
      <c r="O794" t="s"/>
      <c r="P794" t="s"/>
    </row>
    <row r="795" spans="1:16">
      <c r="I795" s="54" t="n">
        <v>793</v>
      </c>
      <c r="J795" t="s"/>
      <c r="K795" t="s">
        <v>1075</v>
      </c>
      <c r="L795" t="s">
        <v>1763</v>
      </c>
      <c r="M795" t="s"/>
      <c r="N795" t="s"/>
      <c r="O795" t="s"/>
      <c r="P795" t="s"/>
    </row>
    <row r="796" spans="1:16">
      <c r="I796" s="54" t="n">
        <v>794</v>
      </c>
      <c r="J796" t="s"/>
      <c r="K796" t="s">
        <v>1075</v>
      </c>
      <c r="L796" t="s">
        <v>1764</v>
      </c>
      <c r="M796" t="s"/>
      <c r="N796" t="s"/>
      <c r="O796" t="s"/>
      <c r="P796" t="s"/>
    </row>
    <row r="797" spans="1:16">
      <c r="I797" s="54" t="n">
        <v>795</v>
      </c>
      <c r="J797" t="s"/>
      <c r="K797" t="s">
        <v>1075</v>
      </c>
      <c r="L797" t="s">
        <v>1765</v>
      </c>
      <c r="M797" t="s"/>
      <c r="N797" t="s"/>
      <c r="O797" t="s"/>
      <c r="P797" t="s"/>
    </row>
    <row r="798" spans="1:16">
      <c r="I798" s="54" t="n">
        <v>796</v>
      </c>
      <c r="J798" t="s"/>
      <c r="K798" t="s">
        <v>1075</v>
      </c>
      <c r="L798" t="s">
        <v>1766</v>
      </c>
      <c r="M798" t="s"/>
      <c r="N798" t="s"/>
      <c r="O798" t="s"/>
      <c r="P798" t="s"/>
    </row>
    <row r="799" spans="1:16">
      <c r="I799" s="54" t="n">
        <v>797</v>
      </c>
      <c r="J799" t="s"/>
      <c r="K799" t="s">
        <v>1075</v>
      </c>
      <c r="L799" t="s">
        <v>1767</v>
      </c>
      <c r="M799" t="s"/>
      <c r="N799" t="s"/>
      <c r="O799" t="s"/>
      <c r="P799" t="s"/>
    </row>
    <row r="800" spans="1:16">
      <c r="I800" s="54" t="n">
        <v>798</v>
      </c>
      <c r="J800" t="s"/>
      <c r="K800" t="s">
        <v>1075</v>
      </c>
      <c r="L800" t="s">
        <v>1768</v>
      </c>
      <c r="M800" t="s"/>
      <c r="N800" t="s"/>
      <c r="O800" t="s"/>
      <c r="P800" t="s"/>
    </row>
    <row r="801" spans="1:16">
      <c r="I801" s="54" t="n">
        <v>799</v>
      </c>
      <c r="J801" t="s"/>
      <c r="K801" t="s">
        <v>1075</v>
      </c>
      <c r="L801" t="s">
        <v>1769</v>
      </c>
      <c r="M801" t="s"/>
      <c r="N801" t="s"/>
      <c r="O801" t="s"/>
      <c r="P801" t="s"/>
    </row>
    <row r="802" spans="1:16">
      <c r="I802" s="54" t="n">
        <v>800</v>
      </c>
      <c r="J802" t="s"/>
      <c r="K802" t="s">
        <v>1075</v>
      </c>
      <c r="L802" t="s">
        <v>1770</v>
      </c>
      <c r="M802" t="s"/>
      <c r="N802" t="s"/>
      <c r="O802" t="s"/>
      <c r="P802" t="s"/>
    </row>
    <row r="803" spans="1:16">
      <c r="I803" s="54" t="n">
        <v>801</v>
      </c>
      <c r="J803" t="s"/>
      <c r="K803" t="s">
        <v>1075</v>
      </c>
      <c r="L803" t="s">
        <v>1771</v>
      </c>
      <c r="M803" t="s"/>
      <c r="N803" t="s"/>
      <c r="O803" t="s"/>
      <c r="P803" t="s"/>
    </row>
    <row r="804" spans="1:16">
      <c r="I804" s="54" t="n">
        <v>802</v>
      </c>
      <c r="J804" t="s"/>
      <c r="K804" t="s">
        <v>1075</v>
      </c>
      <c r="L804" t="s">
        <v>1772</v>
      </c>
      <c r="M804" t="s"/>
      <c r="N804" t="s"/>
      <c r="O804" t="s"/>
      <c r="P804" t="s"/>
    </row>
    <row r="805" spans="1:16">
      <c r="I805" s="54" t="n">
        <v>803</v>
      </c>
      <c r="J805" t="s"/>
      <c r="K805" t="s">
        <v>1075</v>
      </c>
      <c r="L805" t="s">
        <v>1773</v>
      </c>
      <c r="M805" t="s"/>
      <c r="N805" t="s"/>
      <c r="O805" t="s"/>
      <c r="P805" t="s"/>
    </row>
    <row r="806" spans="1:16">
      <c r="I806" s="54" t="n">
        <v>804</v>
      </c>
      <c r="J806" t="s"/>
      <c r="K806" t="s">
        <v>1075</v>
      </c>
      <c r="L806" t="s">
        <v>1774</v>
      </c>
      <c r="M806" t="s"/>
      <c r="N806" t="s"/>
      <c r="O806" t="s"/>
      <c r="P806" t="s"/>
    </row>
    <row r="807" spans="1:16">
      <c r="I807" s="54" t="n">
        <v>805</v>
      </c>
      <c r="J807" t="s"/>
      <c r="K807" t="s">
        <v>1075</v>
      </c>
      <c r="L807" t="s">
        <v>1775</v>
      </c>
      <c r="M807" t="s"/>
      <c r="N807" t="s"/>
      <c r="O807" t="s"/>
      <c r="P807" t="s"/>
    </row>
    <row r="808" spans="1:16">
      <c r="I808" s="54" t="n">
        <v>806</v>
      </c>
      <c r="J808" s="55" t="n">
        <v>1.412037037037037e-06</v>
      </c>
      <c r="K808" t="s">
        <v>1075</v>
      </c>
      <c r="L808" t="s">
        <v>1776</v>
      </c>
      <c r="M808" t="s"/>
      <c r="N808" t="s"/>
      <c r="O808" t="s"/>
      <c r="P808" t="s"/>
    </row>
    <row r="809" spans="1:16">
      <c r="I809" s="54" t="n">
        <v>807</v>
      </c>
      <c r="J809" s="55" t="n">
        <v>0</v>
      </c>
      <c r="K809" t="s">
        <v>1075</v>
      </c>
      <c r="L809" t="s">
        <v>1777</v>
      </c>
      <c r="M809" t="s"/>
      <c r="N809" t="s"/>
      <c r="O809" t="s"/>
      <c r="P809" t="s"/>
    </row>
    <row r="810" spans="1:16">
      <c r="I810" s="54" t="n">
        <v>808</v>
      </c>
      <c r="J810" s="55" t="n">
        <v>1.111111111111111e-06</v>
      </c>
      <c r="K810" t="s">
        <v>1075</v>
      </c>
      <c r="L810" t="s">
        <v>1778</v>
      </c>
      <c r="M810" t="s"/>
      <c r="N810" t="s"/>
      <c r="O810" t="s"/>
      <c r="P810" t="s"/>
    </row>
    <row r="811" spans="1:16">
      <c r="I811" s="54" t="n">
        <v>809</v>
      </c>
      <c r="J811" s="55" t="n">
        <v>0</v>
      </c>
      <c r="K811" t="s">
        <v>1075</v>
      </c>
      <c r="L811" t="s">
        <v>1779</v>
      </c>
      <c r="M811" t="s"/>
      <c r="N811" t="s"/>
      <c r="O811" t="s"/>
      <c r="P811" t="s"/>
    </row>
    <row r="812" spans="1:16">
      <c r="I812" s="54" t="n">
        <v>810</v>
      </c>
      <c r="J812" t="s"/>
      <c r="K812" t="s">
        <v>1075</v>
      </c>
      <c r="L812" t="s">
        <v>1780</v>
      </c>
      <c r="M812" t="s"/>
      <c r="N812" t="s"/>
      <c r="O812" t="s"/>
      <c r="P812" t="s"/>
    </row>
    <row r="813" spans="1:16">
      <c r="I813" s="54" t="n">
        <v>811</v>
      </c>
      <c r="J813" t="s"/>
      <c r="K813" t="s">
        <v>1075</v>
      </c>
      <c r="L813" t="s">
        <v>1781</v>
      </c>
      <c r="M813" t="s"/>
      <c r="N813" t="s"/>
      <c r="O813" t="s"/>
      <c r="P813" t="s"/>
    </row>
    <row r="814" spans="1:16">
      <c r="I814" s="54" t="n">
        <v>812</v>
      </c>
      <c r="J814" t="s"/>
      <c r="K814" t="s">
        <v>1075</v>
      </c>
      <c r="L814" t="s">
        <v>1782</v>
      </c>
      <c r="M814" t="s"/>
      <c r="N814" t="s"/>
      <c r="O814" t="s"/>
      <c r="P814" t="s"/>
    </row>
    <row r="815" spans="1:16">
      <c r="I815" s="54" t="n">
        <v>813</v>
      </c>
      <c r="J815" t="s"/>
      <c r="K815" t="s">
        <v>1075</v>
      </c>
      <c r="L815" t="s">
        <v>1783</v>
      </c>
      <c r="M815" t="s"/>
      <c r="N815" t="s"/>
      <c r="O815" t="s"/>
      <c r="P815" t="s"/>
    </row>
    <row r="816" spans="1:16">
      <c r="I816" s="54" t="n">
        <v>814</v>
      </c>
      <c r="J816" t="s"/>
      <c r="K816" t="s">
        <v>1075</v>
      </c>
      <c r="L816" t="s">
        <v>1784</v>
      </c>
      <c r="M816" t="s"/>
      <c r="N816" t="s"/>
      <c r="O816" t="s"/>
      <c r="P816" t="s"/>
    </row>
    <row r="817" spans="1:16">
      <c r="I817" s="54" t="n">
        <v>815</v>
      </c>
      <c r="J817" t="s"/>
      <c r="K817" t="s">
        <v>1075</v>
      </c>
      <c r="L817" t="s">
        <v>1785</v>
      </c>
      <c r="M817" t="s"/>
      <c r="N817" t="s"/>
      <c r="O817" t="s"/>
      <c r="P817" t="s"/>
    </row>
    <row r="818" spans="1:16">
      <c r="I818" s="54" t="n">
        <v>816</v>
      </c>
      <c r="J818" t="s"/>
      <c r="K818" t="s">
        <v>1075</v>
      </c>
      <c r="L818" t="s">
        <v>1786</v>
      </c>
      <c r="M818" t="s"/>
      <c r="N818" t="s"/>
      <c r="O818" t="s"/>
      <c r="P818" t="s"/>
    </row>
    <row r="819" spans="1:16">
      <c r="I819" s="54" t="n">
        <v>817</v>
      </c>
      <c r="J819" t="s"/>
      <c r="K819" t="s">
        <v>1075</v>
      </c>
      <c r="L819" t="s">
        <v>1787</v>
      </c>
      <c r="M819" t="s"/>
      <c r="N819" t="s"/>
      <c r="O819" t="s"/>
      <c r="P819" t="s"/>
    </row>
    <row r="820" spans="1:16">
      <c r="I820" s="54" t="n">
        <v>818</v>
      </c>
      <c r="J820" t="s"/>
      <c r="K820" t="s">
        <v>1075</v>
      </c>
      <c r="L820" t="s">
        <v>631</v>
      </c>
      <c r="M820" t="s"/>
      <c r="N820" t="s"/>
      <c r="O820" t="s"/>
      <c r="P820" t="s"/>
    </row>
    <row r="821" spans="1:16">
      <c r="I821" s="54" t="n">
        <v>819</v>
      </c>
      <c r="J821" t="s"/>
      <c r="K821" t="s">
        <v>1075</v>
      </c>
      <c r="L821" t="s">
        <v>1788</v>
      </c>
      <c r="M821" t="s"/>
      <c r="N821" t="s"/>
      <c r="O821" t="s"/>
      <c r="P821" t="s"/>
    </row>
    <row r="822" spans="1:16">
      <c r="I822" s="54" t="n">
        <v>820</v>
      </c>
      <c r="J822" t="s"/>
      <c r="K822" t="s">
        <v>1075</v>
      </c>
      <c r="L822" t="s">
        <v>1789</v>
      </c>
      <c r="M822" t="s"/>
      <c r="N822" t="s"/>
      <c r="O822" t="s"/>
      <c r="P822" t="s"/>
    </row>
    <row r="823" spans="1:16">
      <c r="I823" s="54" t="n">
        <v>821</v>
      </c>
      <c r="J823" s="55" t="n">
        <v>1.157407407407407e-08</v>
      </c>
      <c r="K823" t="s">
        <v>1075</v>
      </c>
      <c r="L823" t="s">
        <v>1790</v>
      </c>
      <c r="M823" t="s"/>
      <c r="N823" t="s"/>
      <c r="O823" t="s"/>
      <c r="P823" t="s"/>
    </row>
    <row r="824" spans="1:16">
      <c r="I824" s="54" t="n">
        <v>822</v>
      </c>
      <c r="J824" s="55" t="n">
        <v>0</v>
      </c>
      <c r="K824" t="s">
        <v>1075</v>
      </c>
      <c r="L824" t="s">
        <v>1791</v>
      </c>
      <c r="M824" t="s"/>
      <c r="N824" t="s"/>
      <c r="O824" t="s"/>
      <c r="P824" t="s"/>
    </row>
    <row r="825" spans="1:16">
      <c r="I825" s="54" t="n">
        <v>823</v>
      </c>
      <c r="J825" t="s"/>
      <c r="K825" t="s">
        <v>1075</v>
      </c>
      <c r="L825" t="s">
        <v>1792</v>
      </c>
      <c r="M825" t="s"/>
      <c r="N825" t="s"/>
      <c r="O825" t="s"/>
      <c r="P825" t="s"/>
    </row>
    <row r="826" spans="1:16">
      <c r="I826" s="54" t="n">
        <v>824</v>
      </c>
      <c r="J826" t="s"/>
      <c r="K826" t="s">
        <v>1075</v>
      </c>
      <c r="L826" t="s">
        <v>1793</v>
      </c>
      <c r="M826" t="s"/>
      <c r="N826" t="s"/>
      <c r="O826" t="s"/>
      <c r="P826" t="s"/>
    </row>
    <row r="827" spans="1:16">
      <c r="I827" s="54" t="n">
        <v>825</v>
      </c>
      <c r="J827" s="55" t="n">
        <v>0</v>
      </c>
      <c r="K827" t="s">
        <v>1075</v>
      </c>
      <c r="L827" t="s">
        <v>1794</v>
      </c>
      <c r="M827" t="s"/>
      <c r="N827" t="s"/>
      <c r="O827" t="s"/>
      <c r="P827" t="s"/>
    </row>
    <row r="828" spans="1:16">
      <c r="I828" s="54" t="n">
        <v>826</v>
      </c>
      <c r="J828" s="55" t="n">
        <v>0</v>
      </c>
      <c r="K828" t="s">
        <v>1075</v>
      </c>
      <c r="L828" t="s">
        <v>1795</v>
      </c>
      <c r="M828" t="s"/>
      <c r="N828" t="s"/>
      <c r="O828" t="s"/>
      <c r="P828" t="s"/>
    </row>
    <row r="829" spans="1:16">
      <c r="I829" s="54" t="n">
        <v>827</v>
      </c>
      <c r="J829" t="s"/>
      <c r="K829" t="s">
        <v>1075</v>
      </c>
      <c r="L829" t="s">
        <v>1796</v>
      </c>
      <c r="M829" t="s"/>
      <c r="N829" t="s"/>
      <c r="O829" t="s"/>
      <c r="P829" t="s"/>
    </row>
    <row r="830" spans="1:16">
      <c r="I830" s="54" t="n">
        <v>828</v>
      </c>
      <c r="J830" t="s"/>
      <c r="K830" t="s">
        <v>1075</v>
      </c>
      <c r="L830" t="s">
        <v>1797</v>
      </c>
      <c r="M830" t="s"/>
      <c r="N830" t="s"/>
      <c r="O830" t="s"/>
      <c r="P830" t="s"/>
    </row>
    <row r="831" spans="1:16">
      <c r="I831" s="54" t="n">
        <v>829</v>
      </c>
      <c r="J831" t="s"/>
      <c r="K831" t="s">
        <v>1075</v>
      </c>
      <c r="L831" t="s">
        <v>1798</v>
      </c>
      <c r="M831" t="s"/>
      <c r="N831" t="s"/>
      <c r="O831" t="s"/>
      <c r="P831" t="s"/>
    </row>
    <row r="832" spans="1:16">
      <c r="I832" s="54" t="n">
        <v>830</v>
      </c>
      <c r="J832" t="s"/>
      <c r="K832" t="s">
        <v>1075</v>
      </c>
      <c r="L832" t="s">
        <v>1799</v>
      </c>
      <c r="M832" t="s"/>
      <c r="N832" t="s"/>
      <c r="O832" t="s"/>
      <c r="P832" t="s"/>
    </row>
    <row r="833" spans="1:16">
      <c r="I833" s="54" t="n">
        <v>831</v>
      </c>
      <c r="J833" t="s"/>
      <c r="K833" t="s">
        <v>1075</v>
      </c>
      <c r="L833" t="s">
        <v>1800</v>
      </c>
      <c r="M833" t="s"/>
      <c r="N833" t="s"/>
      <c r="O833" t="s"/>
      <c r="P833" t="s"/>
    </row>
    <row r="834" spans="1:16">
      <c r="I834" s="54" t="n">
        <v>832</v>
      </c>
      <c r="J834" t="s"/>
      <c r="K834" t="s">
        <v>1075</v>
      </c>
      <c r="L834" t="s">
        <v>1801</v>
      </c>
      <c r="M834" t="s"/>
      <c r="N834" t="s"/>
      <c r="O834" t="s"/>
      <c r="P834" t="s"/>
    </row>
    <row r="835" spans="1:16">
      <c r="I835" s="54" t="n">
        <v>833</v>
      </c>
      <c r="J835" t="s"/>
      <c r="K835" t="s">
        <v>1075</v>
      </c>
      <c r="L835" t="s">
        <v>1802</v>
      </c>
      <c r="M835" t="s"/>
      <c r="N835" t="s"/>
      <c r="O835" t="s"/>
      <c r="P835" t="s"/>
    </row>
    <row r="836" spans="1:16">
      <c r="I836" s="54" t="n">
        <v>834</v>
      </c>
      <c r="J836" s="55" t="n">
        <v>0</v>
      </c>
      <c r="K836" t="s">
        <v>1075</v>
      </c>
      <c r="L836" t="s">
        <v>1803</v>
      </c>
      <c r="M836" t="s"/>
      <c r="N836" t="s"/>
      <c r="O836" t="s"/>
      <c r="P836" t="s"/>
    </row>
    <row r="837" spans="1:16">
      <c r="I837" s="54" t="n">
        <v>835</v>
      </c>
      <c r="J837" s="55" t="n">
        <v>8.101851851851852e-08</v>
      </c>
      <c r="K837" t="s">
        <v>1075</v>
      </c>
      <c r="L837" t="s">
        <v>1804</v>
      </c>
      <c r="M837" t="s"/>
      <c r="N837" t="s"/>
      <c r="O837" t="s"/>
      <c r="P837" t="s"/>
    </row>
    <row r="838" spans="1:16">
      <c r="I838" s="54" t="n">
        <v>836</v>
      </c>
      <c r="J838" t="s"/>
      <c r="K838" t="s">
        <v>1075</v>
      </c>
      <c r="L838" t="s">
        <v>1805</v>
      </c>
      <c r="M838" t="s"/>
      <c r="N838" t="s"/>
      <c r="O838" t="s"/>
      <c r="P838" t="s"/>
    </row>
    <row r="839" spans="1:16">
      <c r="I839" s="54" t="n">
        <v>837</v>
      </c>
      <c r="J839" t="s"/>
      <c r="K839" t="s">
        <v>1075</v>
      </c>
      <c r="L839" t="s">
        <v>1806</v>
      </c>
      <c r="M839" t="s"/>
      <c r="N839" t="s"/>
      <c r="O839" t="s"/>
      <c r="P839" t="s"/>
    </row>
    <row r="840" spans="1:16">
      <c r="I840" s="54" t="n">
        <v>838</v>
      </c>
      <c r="J840" t="s"/>
      <c r="K840" t="s">
        <v>1075</v>
      </c>
      <c r="L840" t="s">
        <v>1807</v>
      </c>
      <c r="M840" t="s"/>
      <c r="N840" t="s"/>
      <c r="O840" t="s"/>
      <c r="P840" t="s"/>
    </row>
    <row r="841" spans="1:16">
      <c r="I841" s="54" t="n">
        <v>839</v>
      </c>
      <c r="J841" t="s"/>
      <c r="K841" t="s">
        <v>1075</v>
      </c>
      <c r="L841" t="s">
        <v>1808</v>
      </c>
      <c r="M841" t="s"/>
      <c r="N841" t="s"/>
      <c r="O841" t="s"/>
      <c r="P841" t="s"/>
    </row>
    <row r="842" spans="1:16">
      <c r="I842" s="54" t="n">
        <v>840</v>
      </c>
      <c r="J842" t="s"/>
      <c r="K842" t="s">
        <v>1075</v>
      </c>
      <c r="L842" t="s">
        <v>1809</v>
      </c>
      <c r="M842" t="s"/>
      <c r="N842" t="s"/>
      <c r="O842" t="s"/>
      <c r="P842" t="s"/>
    </row>
    <row r="843" spans="1:16">
      <c r="I843" s="54" t="n">
        <v>841</v>
      </c>
      <c r="J843" s="55" t="n">
        <v>6.956018518518518e-06</v>
      </c>
      <c r="K843" t="s">
        <v>1075</v>
      </c>
      <c r="L843" t="s">
        <v>1810</v>
      </c>
      <c r="M843" t="s"/>
      <c r="N843" t="s"/>
      <c r="O843" t="s"/>
      <c r="P843" t="s"/>
    </row>
    <row r="844" spans="1:16">
      <c r="I844" s="54" t="n">
        <v>842</v>
      </c>
      <c r="J844" t="s"/>
      <c r="K844" t="s">
        <v>1075</v>
      </c>
      <c r="L844" t="s">
        <v>1811</v>
      </c>
      <c r="M844" t="s"/>
      <c r="N844" t="s"/>
      <c r="O844" t="s"/>
      <c r="P844" t="s"/>
    </row>
    <row r="845" spans="1:16">
      <c r="I845" s="54" t="n">
        <v>843</v>
      </c>
      <c r="J845" t="s"/>
      <c r="K845" t="s">
        <v>1075</v>
      </c>
      <c r="L845" t="s">
        <v>1812</v>
      </c>
      <c r="M845" t="s"/>
      <c r="N845" t="s"/>
      <c r="O845" t="s"/>
      <c r="P845" t="s"/>
    </row>
    <row r="846" spans="1:16">
      <c r="I846" s="54" t="n">
        <v>844</v>
      </c>
      <c r="J846" t="s"/>
      <c r="K846" t="s">
        <v>1075</v>
      </c>
      <c r="L846" t="s">
        <v>1813</v>
      </c>
      <c r="M846" t="s"/>
      <c r="N846" t="s"/>
      <c r="O846" t="s"/>
      <c r="P846" t="s"/>
    </row>
    <row r="847" spans="1:16">
      <c r="I847" s="54" t="n">
        <v>845</v>
      </c>
      <c r="J847" t="s"/>
      <c r="K847" t="s">
        <v>1075</v>
      </c>
      <c r="L847" t="s">
        <v>1814</v>
      </c>
      <c r="M847" t="s"/>
      <c r="N847" t="s"/>
      <c r="O847" t="s"/>
      <c r="P847" t="s"/>
    </row>
    <row r="848" spans="1:16">
      <c r="I848" s="54" t="n">
        <v>846</v>
      </c>
      <c r="J848" t="s"/>
      <c r="K848" t="s">
        <v>1075</v>
      </c>
      <c r="L848" t="s">
        <v>1815</v>
      </c>
      <c r="M848" t="s"/>
      <c r="N848" t="s"/>
      <c r="O848" t="s"/>
      <c r="P848" t="s"/>
    </row>
    <row r="849" spans="1:16">
      <c r="I849" s="54" t="n">
        <v>847</v>
      </c>
      <c r="J849" t="s"/>
      <c r="K849" t="s">
        <v>1075</v>
      </c>
      <c r="L849" t="s">
        <v>1816</v>
      </c>
      <c r="M849" t="s"/>
      <c r="N849" t="s"/>
      <c r="O849" t="s"/>
      <c r="P849" t="s"/>
    </row>
    <row r="850" spans="1:16">
      <c r="I850" s="54" t="n">
        <v>848</v>
      </c>
      <c r="J850" t="s"/>
      <c r="K850" t="s">
        <v>1075</v>
      </c>
      <c r="L850" t="s">
        <v>1817</v>
      </c>
      <c r="M850" t="s"/>
      <c r="N850" t="s"/>
      <c r="O850" t="s"/>
      <c r="P850" t="s"/>
    </row>
    <row r="851" spans="1:16">
      <c r="I851" s="54" t="n">
        <v>849</v>
      </c>
      <c r="J851" s="55" t="n">
        <v>0</v>
      </c>
      <c r="K851" t="s">
        <v>1075</v>
      </c>
      <c r="L851" t="s">
        <v>1818</v>
      </c>
      <c r="M851" t="s"/>
      <c r="N851" t="s"/>
      <c r="O851" t="s"/>
      <c r="P851" t="s"/>
    </row>
    <row r="852" spans="1:16">
      <c r="I852" s="54" t="n">
        <v>850</v>
      </c>
      <c r="J852" s="55" t="n">
        <v>1.157407407407407e-08</v>
      </c>
      <c r="K852" t="s">
        <v>1075</v>
      </c>
      <c r="L852" t="s">
        <v>1819</v>
      </c>
      <c r="M852" t="s"/>
      <c r="N852" t="s"/>
      <c r="O852" t="s"/>
      <c r="P852" t="s"/>
    </row>
    <row r="853" spans="1:16">
      <c r="I853" s="54" t="n">
        <v>851</v>
      </c>
      <c r="J853" s="55" t="n">
        <v>0</v>
      </c>
      <c r="K853" t="s">
        <v>1075</v>
      </c>
      <c r="L853" t="s">
        <v>1820</v>
      </c>
      <c r="M853" t="s"/>
      <c r="N853" t="s"/>
      <c r="O853" t="s"/>
      <c r="P853" t="s"/>
    </row>
    <row r="854" spans="1:16">
      <c r="I854" s="54" t="n">
        <v>852</v>
      </c>
      <c r="J854" t="s"/>
      <c r="K854" t="s">
        <v>1075</v>
      </c>
      <c r="L854" t="s">
        <v>1821</v>
      </c>
      <c r="M854" t="s"/>
      <c r="N854" t="s"/>
      <c r="O854" t="s"/>
      <c r="P854" t="s"/>
    </row>
    <row r="855" spans="1:16">
      <c r="I855" s="54" t="n">
        <v>853</v>
      </c>
      <c r="J855" t="s"/>
      <c r="K855" t="s">
        <v>1075</v>
      </c>
      <c r="L855" t="s">
        <v>1822</v>
      </c>
      <c r="M855" t="s"/>
      <c r="N855" t="s"/>
      <c r="O855" t="s"/>
      <c r="P855" t="s"/>
    </row>
    <row r="856" spans="1:16">
      <c r="I856" s="54" t="n">
        <v>854</v>
      </c>
      <c r="J856" t="s"/>
      <c r="K856" t="s">
        <v>1075</v>
      </c>
      <c r="L856" t="s">
        <v>1823</v>
      </c>
      <c r="M856" t="s"/>
      <c r="N856" t="s"/>
      <c r="O856" t="s"/>
      <c r="P856" t="s"/>
    </row>
    <row r="857" spans="1:16">
      <c r="I857" s="54" t="n">
        <v>855</v>
      </c>
      <c r="J857" t="s"/>
      <c r="K857" t="s">
        <v>1075</v>
      </c>
      <c r="L857" t="s">
        <v>1824</v>
      </c>
      <c r="M857" t="s"/>
      <c r="N857" t="s"/>
      <c r="O857" t="s"/>
      <c r="P857" t="s"/>
    </row>
    <row r="858" spans="1:16">
      <c r="I858" s="54" t="n">
        <v>856</v>
      </c>
      <c r="J858" t="s"/>
      <c r="K858" t="s">
        <v>1075</v>
      </c>
      <c r="L858" t="s">
        <v>1825</v>
      </c>
      <c r="M858" t="s"/>
      <c r="N858" t="s"/>
      <c r="O858" t="s"/>
      <c r="P858" t="s"/>
    </row>
    <row r="859" spans="1:16">
      <c r="I859" s="54" t="n">
        <v>857</v>
      </c>
      <c r="J859" t="s"/>
      <c r="K859" t="s">
        <v>1075</v>
      </c>
      <c r="L859" t="s">
        <v>1826</v>
      </c>
      <c r="M859" t="s"/>
      <c r="N859" t="s"/>
      <c r="O859" t="s"/>
      <c r="P859" t="s"/>
    </row>
    <row r="860" spans="1:16">
      <c r="I860" s="54" t="n">
        <v>858</v>
      </c>
      <c r="J860" t="s"/>
      <c r="K860" t="s">
        <v>1075</v>
      </c>
      <c r="L860" t="s">
        <v>1827</v>
      </c>
      <c r="M860" t="s"/>
      <c r="N860" t="s"/>
      <c r="O860" t="s"/>
      <c r="P860" t="s"/>
    </row>
    <row r="861" spans="1:16">
      <c r="I861" s="54" t="n">
        <v>859</v>
      </c>
      <c r="J861" s="55" t="n">
        <v>0</v>
      </c>
      <c r="K861" t="s">
        <v>1075</v>
      </c>
      <c r="L861" t="s">
        <v>1828</v>
      </c>
      <c r="M861" t="s"/>
      <c r="N861" t="s"/>
      <c r="O861" t="s"/>
      <c r="P861" t="s"/>
    </row>
    <row r="862" spans="1:16">
      <c r="I862" s="54" t="n">
        <v>860</v>
      </c>
      <c r="J862" s="55" t="n">
        <v>1.157407407407407e-08</v>
      </c>
      <c r="K862" t="s">
        <v>1075</v>
      </c>
      <c r="L862" t="s">
        <v>1829</v>
      </c>
      <c r="M862" t="s"/>
      <c r="N862" t="s"/>
      <c r="O862" t="s"/>
      <c r="P862" t="s"/>
    </row>
    <row r="863" spans="1:16">
      <c r="I863" s="54" t="n">
        <v>861</v>
      </c>
      <c r="J863" t="s"/>
      <c r="K863" t="s">
        <v>1075</v>
      </c>
      <c r="L863" t="s">
        <v>1830</v>
      </c>
      <c r="M863" t="s"/>
      <c r="N863" t="s"/>
      <c r="O863" t="s"/>
      <c r="P863" t="s"/>
    </row>
    <row r="864" spans="1:16">
      <c r="I864" s="54" t="n">
        <v>862</v>
      </c>
      <c r="J864" t="s"/>
      <c r="K864" t="s">
        <v>1075</v>
      </c>
      <c r="L864" t="s">
        <v>1831</v>
      </c>
      <c r="M864" t="s"/>
      <c r="N864" t="s"/>
      <c r="O864" t="s"/>
      <c r="P864" t="s"/>
    </row>
    <row r="865" spans="1:16">
      <c r="I865" s="54" t="n">
        <v>863</v>
      </c>
      <c r="J865" t="s"/>
      <c r="K865" t="s">
        <v>1075</v>
      </c>
      <c r="L865" t="s">
        <v>1832</v>
      </c>
      <c r="M865" t="s"/>
      <c r="N865" t="s"/>
      <c r="O865" t="s"/>
      <c r="P865" t="s"/>
    </row>
    <row r="866" spans="1:16">
      <c r="I866" s="54" t="n">
        <v>864</v>
      </c>
      <c r="J866" t="s"/>
      <c r="K866" t="s">
        <v>1075</v>
      </c>
      <c r="L866" t="s">
        <v>1833</v>
      </c>
      <c r="M866" t="s"/>
      <c r="N866" t="s"/>
      <c r="O866" t="s"/>
      <c r="P866" t="s"/>
    </row>
    <row r="867" spans="1:16">
      <c r="I867" s="54" t="n">
        <v>865</v>
      </c>
      <c r="J867" s="55" t="n">
        <v>0</v>
      </c>
      <c r="K867" t="s">
        <v>1075</v>
      </c>
      <c r="L867" t="s">
        <v>1834</v>
      </c>
      <c r="M867" t="s"/>
      <c r="N867" t="s"/>
      <c r="O867" t="s"/>
      <c r="P867" t="s"/>
    </row>
    <row r="868" spans="1:16">
      <c r="I868" s="54" t="n">
        <v>866</v>
      </c>
      <c r="J868" t="s"/>
      <c r="K868" t="s">
        <v>1075</v>
      </c>
      <c r="L868" t="s">
        <v>1835</v>
      </c>
      <c r="M868" t="s"/>
      <c r="N868" t="s"/>
      <c r="O868" t="s"/>
      <c r="P868" t="s"/>
    </row>
    <row r="869" spans="1:16">
      <c r="I869" s="54" t="n">
        <v>867</v>
      </c>
      <c r="J869" t="s"/>
      <c r="K869" t="s">
        <v>1075</v>
      </c>
      <c r="L869" t="s">
        <v>1836</v>
      </c>
      <c r="M869" t="s"/>
      <c r="N869" t="s"/>
      <c r="O869" t="s"/>
      <c r="P869" t="s"/>
    </row>
    <row r="870" spans="1:16">
      <c r="I870" s="54" t="n">
        <v>868</v>
      </c>
      <c r="J870" t="s"/>
      <c r="K870" t="s">
        <v>1075</v>
      </c>
      <c r="L870" t="s">
        <v>1837</v>
      </c>
      <c r="M870" t="s"/>
      <c r="N870" t="s"/>
      <c r="O870" t="s"/>
      <c r="P870" t="s"/>
    </row>
    <row r="871" spans="1:16">
      <c r="I871" s="54" t="n">
        <v>869</v>
      </c>
      <c r="J871" t="s"/>
      <c r="K871" t="s">
        <v>1075</v>
      </c>
      <c r="L871" t="s">
        <v>1838</v>
      </c>
      <c r="M871" t="s"/>
      <c r="N871" t="s"/>
      <c r="O871" t="s"/>
      <c r="P871" t="s"/>
    </row>
    <row r="872" spans="1:16">
      <c r="I872" s="54" t="n">
        <v>870</v>
      </c>
      <c r="J872" t="s"/>
      <c r="K872" t="s">
        <v>1075</v>
      </c>
      <c r="L872" t="s">
        <v>1839</v>
      </c>
      <c r="M872" t="s"/>
      <c r="N872" t="s"/>
      <c r="O872" t="s"/>
      <c r="P872" t="s"/>
    </row>
    <row r="873" spans="1:16">
      <c r="I873" s="54" t="n">
        <v>871</v>
      </c>
      <c r="J873" t="s"/>
      <c r="K873" t="s">
        <v>1075</v>
      </c>
      <c r="L873" t="s">
        <v>1840</v>
      </c>
      <c r="M873" t="s"/>
      <c r="N873" t="s"/>
      <c r="O873" t="s"/>
      <c r="P873" t="s"/>
    </row>
    <row r="874" spans="1:16">
      <c r="I874" s="54" t="n">
        <v>872</v>
      </c>
      <c r="J874" s="55" t="n">
        <v>1.157407407407407e-08</v>
      </c>
      <c r="K874" t="s">
        <v>1075</v>
      </c>
      <c r="L874" t="s">
        <v>1841</v>
      </c>
      <c r="M874" t="s"/>
      <c r="N874" t="s"/>
      <c r="O874" t="s"/>
      <c r="P874" t="s"/>
    </row>
    <row r="875" spans="1:16">
      <c r="I875" s="54" t="n">
        <v>873</v>
      </c>
      <c r="J875" t="s"/>
      <c r="K875" t="s">
        <v>1075</v>
      </c>
      <c r="L875" t="s">
        <v>1842</v>
      </c>
      <c r="M875" t="s"/>
      <c r="N875" t="s"/>
      <c r="O875" t="s"/>
      <c r="P875" t="s"/>
    </row>
    <row r="876" spans="1:16">
      <c r="I876" s="54" t="n">
        <v>874</v>
      </c>
      <c r="J876" t="s"/>
      <c r="K876" t="s">
        <v>1075</v>
      </c>
      <c r="L876" t="s">
        <v>1843</v>
      </c>
      <c r="M876" t="s"/>
      <c r="N876" t="s"/>
      <c r="O876" t="s"/>
      <c r="P876" t="s"/>
    </row>
    <row r="877" spans="1:16">
      <c r="I877" s="54" t="n">
        <v>875</v>
      </c>
      <c r="J877" t="s"/>
      <c r="K877" t="s">
        <v>1075</v>
      </c>
      <c r="L877" t="s">
        <v>1844</v>
      </c>
      <c r="M877" t="s"/>
      <c r="N877" t="s"/>
      <c r="O877" t="s"/>
      <c r="P877" t="s"/>
    </row>
    <row r="878" spans="1:16">
      <c r="I878" s="54" t="n">
        <v>876</v>
      </c>
      <c r="J878" s="55" t="n">
        <v>1.608796296296296e-06</v>
      </c>
      <c r="K878" t="s">
        <v>1075</v>
      </c>
      <c r="L878" t="s">
        <v>1845</v>
      </c>
      <c r="M878" t="s"/>
      <c r="N878" t="s"/>
      <c r="O878" t="s"/>
      <c r="P878" t="s"/>
    </row>
    <row r="879" spans="1:16">
      <c r="I879" s="54" t="n">
        <v>877</v>
      </c>
      <c r="J879" t="s"/>
      <c r="K879" t="s">
        <v>1075</v>
      </c>
      <c r="L879" t="s">
        <v>1846</v>
      </c>
      <c r="M879" t="s"/>
      <c r="N879" t="s"/>
      <c r="O879" t="s"/>
      <c r="P879" t="s"/>
    </row>
    <row r="880" spans="1:16">
      <c r="I880" s="54" t="n">
        <v>878</v>
      </c>
      <c r="J880" t="s"/>
      <c r="K880" t="s">
        <v>1075</v>
      </c>
      <c r="L880" t="s">
        <v>1847</v>
      </c>
      <c r="M880" t="s"/>
      <c r="N880" t="s"/>
      <c r="O880" t="s"/>
      <c r="P880" t="s"/>
    </row>
    <row r="881" spans="1:16">
      <c r="I881" s="54" t="n">
        <v>879</v>
      </c>
      <c r="J881" t="s"/>
      <c r="K881" t="s">
        <v>1075</v>
      </c>
      <c r="L881" t="s">
        <v>1848</v>
      </c>
      <c r="M881" t="s"/>
      <c r="N881" t="s"/>
      <c r="O881" t="s"/>
      <c r="P881" t="s"/>
    </row>
    <row r="882" spans="1:16">
      <c r="I882" s="54" t="n">
        <v>880</v>
      </c>
      <c r="J882" s="55" t="n">
        <v>0</v>
      </c>
      <c r="K882" t="s">
        <v>1075</v>
      </c>
      <c r="L882" t="s">
        <v>1849</v>
      </c>
      <c r="M882" t="s"/>
      <c r="N882" t="s"/>
      <c r="O882" t="s"/>
      <c r="P882" t="s"/>
    </row>
    <row r="883" spans="1:16">
      <c r="I883" s="54" t="n">
        <v>881</v>
      </c>
      <c r="J883" t="s"/>
      <c r="K883" t="s">
        <v>1075</v>
      </c>
      <c r="L883" t="s">
        <v>1850</v>
      </c>
      <c r="M883" t="s"/>
      <c r="N883" t="s"/>
      <c r="O883" t="s"/>
      <c r="P883" t="s"/>
    </row>
    <row r="884" spans="1:16">
      <c r="I884" s="54" t="n">
        <v>882</v>
      </c>
      <c r="J884" t="s"/>
      <c r="K884" t="s">
        <v>1075</v>
      </c>
      <c r="L884" t="s">
        <v>1851</v>
      </c>
      <c r="M884" t="s"/>
      <c r="N884" t="s"/>
      <c r="O884" t="s"/>
      <c r="P884" t="s"/>
    </row>
    <row r="885" spans="1:16">
      <c r="I885" s="54" t="n">
        <v>883</v>
      </c>
      <c r="J885" t="s"/>
      <c r="K885" t="s">
        <v>1075</v>
      </c>
      <c r="L885" t="s">
        <v>1852</v>
      </c>
      <c r="M885" t="s"/>
      <c r="N885" t="s"/>
      <c r="O885" t="s"/>
      <c r="P885" t="s"/>
    </row>
    <row r="886" spans="1:16">
      <c r="I886" s="54" t="n">
        <v>884</v>
      </c>
      <c r="J886" t="s"/>
      <c r="K886" t="s">
        <v>1075</v>
      </c>
      <c r="L886" t="s">
        <v>1853</v>
      </c>
      <c r="M886" t="s"/>
      <c r="N886" t="s"/>
      <c r="O886" t="s"/>
      <c r="P886" t="s"/>
    </row>
    <row r="887" spans="1:16">
      <c r="I887" s="54" t="n">
        <v>885</v>
      </c>
      <c r="J887" t="s"/>
      <c r="K887" t="s">
        <v>1075</v>
      </c>
      <c r="L887" t="s">
        <v>1854</v>
      </c>
      <c r="M887" t="s"/>
      <c r="N887" t="s"/>
      <c r="O887" t="s"/>
      <c r="P887" t="s"/>
    </row>
    <row r="888" spans="1:16">
      <c r="I888" s="54" t="n">
        <v>886</v>
      </c>
      <c r="J888" t="s"/>
      <c r="K888" t="s">
        <v>1075</v>
      </c>
      <c r="L888" t="s">
        <v>1855</v>
      </c>
      <c r="M888" t="s"/>
      <c r="N888" t="s"/>
      <c r="O888" t="s"/>
      <c r="P888" t="s"/>
    </row>
    <row r="889" spans="1:16">
      <c r="I889" s="54" t="n">
        <v>887</v>
      </c>
      <c r="J889" t="s"/>
      <c r="K889" t="s">
        <v>1075</v>
      </c>
      <c r="L889" t="s">
        <v>1856</v>
      </c>
      <c r="M889" t="s"/>
      <c r="N889" t="s"/>
      <c r="O889" t="s"/>
      <c r="P889" t="s"/>
    </row>
    <row r="890" spans="1:16">
      <c r="I890" s="54" t="n">
        <v>888</v>
      </c>
      <c r="J890" t="s"/>
      <c r="K890" t="s">
        <v>1075</v>
      </c>
      <c r="L890" t="s">
        <v>1857</v>
      </c>
      <c r="M890" t="s"/>
      <c r="N890" t="s"/>
      <c r="O890" t="s"/>
      <c r="P890" t="s"/>
    </row>
    <row r="891" spans="1:16">
      <c r="I891" s="54" t="n">
        <v>889</v>
      </c>
      <c r="J891" t="s"/>
      <c r="K891" t="s">
        <v>1075</v>
      </c>
      <c r="L891" t="s">
        <v>1858</v>
      </c>
      <c r="M891" t="s"/>
      <c r="N891" t="s"/>
      <c r="O891" t="s"/>
      <c r="P891" t="s"/>
    </row>
    <row r="892" spans="1:16">
      <c r="I892" s="54" t="n">
        <v>890</v>
      </c>
      <c r="J892" s="55" t="n">
        <v>0</v>
      </c>
      <c r="K892" t="s">
        <v>1075</v>
      </c>
      <c r="L892" t="s">
        <v>1859</v>
      </c>
      <c r="M892" t="s"/>
      <c r="N892" t="s"/>
      <c r="O892" t="s"/>
      <c r="P892" t="s"/>
    </row>
    <row r="893" spans="1:16">
      <c r="I893" s="54" t="n">
        <v>891</v>
      </c>
      <c r="J893" s="55" t="n">
        <v>0</v>
      </c>
      <c r="K893" t="s">
        <v>1075</v>
      </c>
      <c r="L893" t="s">
        <v>1860</v>
      </c>
      <c r="M893" t="s"/>
      <c r="N893" t="s"/>
      <c r="O893" t="s"/>
      <c r="P893" t="s"/>
    </row>
    <row r="894" spans="1:16">
      <c r="I894" s="54" t="n">
        <v>892</v>
      </c>
      <c r="J894" t="s"/>
      <c r="K894" t="s">
        <v>1075</v>
      </c>
      <c r="L894" t="s">
        <v>1861</v>
      </c>
      <c r="M894" t="s"/>
      <c r="N894" t="s"/>
      <c r="O894" t="s"/>
      <c r="P894" t="s"/>
    </row>
    <row r="895" spans="1:16">
      <c r="I895" s="54" t="n">
        <v>893</v>
      </c>
      <c r="J895" t="s"/>
      <c r="K895" t="s">
        <v>1075</v>
      </c>
      <c r="L895" t="s">
        <v>1862</v>
      </c>
      <c r="M895" t="s"/>
      <c r="N895" t="s"/>
      <c r="O895" t="s"/>
      <c r="P895" t="s"/>
    </row>
    <row r="896" spans="1:16">
      <c r="I896" s="54" t="n">
        <v>894</v>
      </c>
      <c r="J896" t="s"/>
      <c r="K896" t="s">
        <v>1075</v>
      </c>
      <c r="L896" t="s">
        <v>1863</v>
      </c>
      <c r="M896" t="s"/>
      <c r="N896" t="s"/>
      <c r="O896" t="s"/>
      <c r="P896" t="s"/>
    </row>
    <row r="897" spans="1:16">
      <c r="I897" s="54" t="n">
        <v>895</v>
      </c>
      <c r="J897" s="55" t="n">
        <v>1.157407407407407e-08</v>
      </c>
      <c r="K897" t="s">
        <v>1075</v>
      </c>
      <c r="L897" t="s">
        <v>1864</v>
      </c>
      <c r="M897" t="s"/>
      <c r="N897" t="s"/>
      <c r="O897" t="s"/>
      <c r="P897" t="s"/>
    </row>
    <row r="898" spans="1:16">
      <c r="I898" s="54" t="n">
        <v>896</v>
      </c>
      <c r="J898" t="s"/>
      <c r="K898" t="s">
        <v>1075</v>
      </c>
      <c r="L898" t="s">
        <v>1865</v>
      </c>
      <c r="M898" t="s"/>
      <c r="N898" t="s"/>
      <c r="O898" t="s"/>
      <c r="P898" t="s"/>
    </row>
    <row r="899" spans="1:16">
      <c r="I899" s="54" t="n">
        <v>897</v>
      </c>
      <c r="J899" t="s"/>
      <c r="K899" t="s">
        <v>1075</v>
      </c>
      <c r="L899" t="s">
        <v>1866</v>
      </c>
      <c r="M899" t="s"/>
      <c r="N899" t="s"/>
      <c r="O899" t="s"/>
      <c r="P899" t="s"/>
    </row>
    <row r="900" spans="1:16">
      <c r="I900" s="54" t="n">
        <v>898</v>
      </c>
      <c r="J900" t="s"/>
      <c r="K900" t="s">
        <v>1075</v>
      </c>
      <c r="L900" t="s">
        <v>1867</v>
      </c>
      <c r="M900" t="s"/>
      <c r="N900" t="s"/>
      <c r="O900" t="s"/>
      <c r="P900" t="s"/>
    </row>
    <row r="901" spans="1:16">
      <c r="I901" s="54" t="n">
        <v>899</v>
      </c>
      <c r="J901" s="55" t="n">
        <v>0</v>
      </c>
      <c r="K901" t="s">
        <v>1075</v>
      </c>
      <c r="L901" t="s">
        <v>1868</v>
      </c>
      <c r="M901" t="s"/>
      <c r="N901" t="s"/>
      <c r="O901" t="s"/>
      <c r="P901" t="s"/>
    </row>
    <row r="902" spans="1:16">
      <c r="I902" s="54" t="n">
        <v>900</v>
      </c>
      <c r="J902" t="s"/>
      <c r="K902" t="s">
        <v>1075</v>
      </c>
      <c r="L902" t="s">
        <v>1869</v>
      </c>
      <c r="M902" t="s"/>
      <c r="N902" t="s"/>
      <c r="O902" t="s"/>
      <c r="P902" t="s"/>
    </row>
    <row r="903" spans="1:16">
      <c r="I903" s="54" t="n">
        <v>901</v>
      </c>
      <c r="J903" t="s"/>
      <c r="K903" t="s">
        <v>1075</v>
      </c>
      <c r="L903" t="s">
        <v>1870</v>
      </c>
      <c r="M903" t="s"/>
      <c r="N903" t="s"/>
      <c r="O903" t="s"/>
      <c r="P903" t="s"/>
    </row>
    <row r="904" spans="1:16">
      <c r="I904" s="54" t="n">
        <v>902</v>
      </c>
      <c r="J904" t="s"/>
      <c r="K904" t="s">
        <v>1075</v>
      </c>
      <c r="L904" t="s">
        <v>1871</v>
      </c>
      <c r="M904" t="s"/>
      <c r="N904" t="s"/>
      <c r="O904" t="s"/>
      <c r="P904" t="s"/>
    </row>
    <row r="905" spans="1:16">
      <c r="I905" s="54" t="n">
        <v>903</v>
      </c>
      <c r="J905" s="55" t="n">
        <v>3.472222222222222e-08</v>
      </c>
      <c r="K905" t="s">
        <v>1075</v>
      </c>
      <c r="L905" t="s">
        <v>1872</v>
      </c>
      <c r="M905" t="s"/>
      <c r="N905" t="s"/>
      <c r="O905" t="s"/>
      <c r="P905" t="s"/>
    </row>
    <row r="906" spans="1:16">
      <c r="I906" s="54" t="n">
        <v>904</v>
      </c>
      <c r="J906" t="s"/>
      <c r="K906" t="s">
        <v>1075</v>
      </c>
      <c r="L906" t="s">
        <v>1873</v>
      </c>
      <c r="M906" t="s"/>
      <c r="N906" t="s"/>
      <c r="O906" t="s"/>
      <c r="P906" t="s"/>
    </row>
    <row r="907" spans="1:16">
      <c r="I907" s="54" t="n">
        <v>905</v>
      </c>
      <c r="J907" t="s"/>
      <c r="K907" t="s">
        <v>1075</v>
      </c>
      <c r="L907" t="s">
        <v>1874</v>
      </c>
      <c r="M907" t="s"/>
      <c r="N907" t="s"/>
      <c r="O907" t="s"/>
      <c r="P907" t="s"/>
    </row>
    <row r="908" spans="1:16">
      <c r="I908" s="54" t="n">
        <v>906</v>
      </c>
      <c r="J908" s="55" t="n">
        <v>0</v>
      </c>
      <c r="K908" t="s">
        <v>1075</v>
      </c>
      <c r="L908" t="s">
        <v>1875</v>
      </c>
      <c r="M908" t="s"/>
      <c r="N908" t="s"/>
      <c r="O908" t="s"/>
      <c r="P908" t="s"/>
    </row>
    <row r="909" spans="1:16">
      <c r="I909" s="54" t="n">
        <v>907</v>
      </c>
      <c r="J909" s="55" t="n">
        <v>0</v>
      </c>
      <c r="K909" t="s">
        <v>1075</v>
      </c>
      <c r="L909" t="s">
        <v>1876</v>
      </c>
      <c r="M909" t="s"/>
      <c r="N909" t="s"/>
      <c r="O909" t="s"/>
      <c r="P909" t="s"/>
    </row>
    <row r="910" spans="1:16">
      <c r="I910" s="54" t="n">
        <v>908</v>
      </c>
      <c r="J910" t="s"/>
      <c r="K910" t="s">
        <v>1075</v>
      </c>
      <c r="L910" t="s">
        <v>1877</v>
      </c>
      <c r="M910" t="s"/>
      <c r="N910" t="s"/>
      <c r="O910" t="s"/>
      <c r="P910" t="s"/>
    </row>
    <row r="911" spans="1:16">
      <c r="I911" s="54" t="n">
        <v>909</v>
      </c>
      <c r="J911" t="s"/>
      <c r="K911" t="s">
        <v>1075</v>
      </c>
      <c r="L911" t="s">
        <v>1878</v>
      </c>
      <c r="M911" t="s"/>
      <c r="N911" t="s"/>
      <c r="O911" t="s"/>
      <c r="P911" t="s"/>
    </row>
    <row r="912" spans="1:16">
      <c r="I912" s="54" t="n">
        <v>910</v>
      </c>
      <c r="J912" t="s"/>
      <c r="K912" t="s">
        <v>1075</v>
      </c>
      <c r="L912" t="s">
        <v>1879</v>
      </c>
      <c r="M912" t="s"/>
      <c r="N912" t="s"/>
      <c r="O912" t="s"/>
      <c r="P912" t="s"/>
    </row>
    <row r="913" spans="1:16">
      <c r="I913" s="54" t="n">
        <v>911</v>
      </c>
      <c r="J913" t="s"/>
      <c r="K913" t="s">
        <v>1075</v>
      </c>
      <c r="L913" t="s">
        <v>1880</v>
      </c>
      <c r="M913" t="s"/>
      <c r="N913" t="s"/>
      <c r="O913" t="s"/>
      <c r="P913" t="s"/>
    </row>
    <row r="914" spans="1:16">
      <c r="I914" s="54" t="n">
        <v>912</v>
      </c>
      <c r="J914" t="s"/>
      <c r="K914" t="s">
        <v>1075</v>
      </c>
      <c r="L914" t="s">
        <v>1881</v>
      </c>
      <c r="M914" t="s"/>
      <c r="N914" t="s"/>
      <c r="O914" t="s"/>
      <c r="P914" t="s"/>
    </row>
    <row r="915" spans="1:16">
      <c r="I915" s="54" t="n">
        <v>913</v>
      </c>
      <c r="J915" t="s"/>
      <c r="K915" t="s">
        <v>1075</v>
      </c>
      <c r="L915" t="s">
        <v>1882</v>
      </c>
      <c r="M915" t="s"/>
      <c r="N915" t="s"/>
      <c r="O915" t="s"/>
      <c r="P915" t="s"/>
    </row>
    <row r="916" spans="1:16">
      <c r="I916" s="54" t="n">
        <v>914</v>
      </c>
      <c r="J916" s="55" t="n">
        <v>1.37962962962963e-05</v>
      </c>
      <c r="K916" t="s">
        <v>1075</v>
      </c>
      <c r="L916" t="s">
        <v>1883</v>
      </c>
      <c r="M916" t="s"/>
      <c r="N916" t="s"/>
      <c r="O916" t="s"/>
      <c r="P916" t="s"/>
    </row>
    <row r="917" spans="1:16">
      <c r="I917" s="54" t="n">
        <v>915</v>
      </c>
      <c r="J917" t="s"/>
      <c r="K917" t="s">
        <v>1075</v>
      </c>
      <c r="L917" t="s">
        <v>1884</v>
      </c>
      <c r="M917" t="s"/>
      <c r="N917" t="s"/>
      <c r="O917" t="s"/>
      <c r="P917" t="s"/>
    </row>
    <row r="918" spans="1:16">
      <c r="I918" s="54" t="n">
        <v>916</v>
      </c>
      <c r="J918" t="s"/>
      <c r="K918" t="s">
        <v>1075</v>
      </c>
      <c r="L918" t="s">
        <v>1885</v>
      </c>
      <c r="M918" t="s"/>
      <c r="N918" t="s"/>
      <c r="O918" t="s"/>
      <c r="P918" t="s"/>
    </row>
    <row r="919" spans="1:16">
      <c r="I919" s="54" t="n">
        <v>917</v>
      </c>
      <c r="J919" t="s"/>
      <c r="K919" t="s">
        <v>1075</v>
      </c>
      <c r="L919" t="s">
        <v>1886</v>
      </c>
      <c r="M919" t="s"/>
      <c r="N919" t="s"/>
      <c r="O919" t="s"/>
      <c r="P919" t="s"/>
    </row>
    <row r="920" spans="1:16">
      <c r="I920" s="54" t="n">
        <v>918</v>
      </c>
      <c r="J920" s="55" t="n">
        <v>0</v>
      </c>
      <c r="K920" t="s">
        <v>1075</v>
      </c>
      <c r="L920" t="s">
        <v>1887</v>
      </c>
      <c r="M920" t="s"/>
      <c r="N920" t="s"/>
      <c r="O920" t="s"/>
      <c r="P920" t="s"/>
    </row>
    <row r="921" spans="1:16">
      <c r="I921" s="54" t="n">
        <v>919</v>
      </c>
      <c r="J921" t="s"/>
      <c r="K921" t="s">
        <v>1075</v>
      </c>
      <c r="L921" t="s">
        <v>1888</v>
      </c>
      <c r="M921" t="s"/>
      <c r="N921" t="s"/>
      <c r="O921" t="s"/>
      <c r="P921" t="s"/>
    </row>
    <row r="922" spans="1:16">
      <c r="I922" s="54" t="n">
        <v>920</v>
      </c>
      <c r="J922" t="s"/>
      <c r="K922" t="s">
        <v>1075</v>
      </c>
      <c r="L922" t="s">
        <v>1889</v>
      </c>
      <c r="M922" t="s"/>
      <c r="N922" t="s"/>
      <c r="O922" t="s"/>
      <c r="P922" t="s"/>
    </row>
    <row r="923" spans="1:16">
      <c r="I923" s="54" t="n">
        <v>921</v>
      </c>
      <c r="J923" t="s"/>
      <c r="K923" t="s">
        <v>1075</v>
      </c>
      <c r="L923" t="s">
        <v>1890</v>
      </c>
      <c r="M923" t="s"/>
      <c r="N923" t="s"/>
      <c r="O923" t="s"/>
      <c r="P923" t="s"/>
    </row>
    <row r="924" spans="1:16">
      <c r="I924" s="54" t="n">
        <v>922</v>
      </c>
      <c r="J924" s="55" t="n">
        <v>1.079861111111111e-05</v>
      </c>
      <c r="K924" t="s">
        <v>1075</v>
      </c>
      <c r="L924" t="s">
        <v>1891</v>
      </c>
      <c r="M924" t="s"/>
      <c r="N924" t="s"/>
      <c r="O924" t="s"/>
      <c r="P924" t="s"/>
    </row>
    <row r="925" spans="1:16">
      <c r="I925" s="54" t="n">
        <v>923</v>
      </c>
      <c r="J925" t="s"/>
      <c r="K925" t="s">
        <v>1075</v>
      </c>
      <c r="L925" t="s">
        <v>1892</v>
      </c>
      <c r="M925" t="s"/>
      <c r="N925" t="s"/>
      <c r="O925" t="s"/>
      <c r="P925" t="s"/>
    </row>
    <row r="926" spans="1:16">
      <c r="I926" s="54" t="n">
        <v>924</v>
      </c>
      <c r="J926" t="s"/>
      <c r="K926" t="s">
        <v>1075</v>
      </c>
      <c r="L926" t="s">
        <v>1893</v>
      </c>
      <c r="M926" t="s"/>
      <c r="N926" t="s"/>
      <c r="O926" t="s"/>
      <c r="P926" t="s"/>
    </row>
    <row r="927" spans="1:16">
      <c r="I927" s="54" t="n">
        <v>925</v>
      </c>
      <c r="J927" t="s"/>
      <c r="K927" t="s">
        <v>1075</v>
      </c>
      <c r="L927" t="s">
        <v>1894</v>
      </c>
      <c r="M927" t="s"/>
      <c r="N927" t="s"/>
      <c r="O927" t="s"/>
      <c r="P927" t="s"/>
    </row>
    <row r="928" spans="1:16">
      <c r="I928" s="54" t="n">
        <v>926</v>
      </c>
      <c r="J928" t="s"/>
      <c r="K928" t="s">
        <v>1075</v>
      </c>
      <c r="L928" t="s">
        <v>1895</v>
      </c>
      <c r="M928" t="s"/>
      <c r="N928" t="s"/>
      <c r="O928" t="s"/>
      <c r="P928" t="s"/>
    </row>
    <row r="929" spans="1:16">
      <c r="I929" s="54" t="n">
        <v>927</v>
      </c>
      <c r="J929" t="s"/>
      <c r="K929" t="s">
        <v>1075</v>
      </c>
      <c r="L929" t="s">
        <v>1896</v>
      </c>
      <c r="M929" t="s"/>
      <c r="N929" t="s"/>
      <c r="O929" t="s"/>
      <c r="P929" t="s"/>
    </row>
    <row r="930" spans="1:16">
      <c r="I930" s="54" t="n">
        <v>928</v>
      </c>
      <c r="J930" t="s"/>
      <c r="K930" t="s">
        <v>1075</v>
      </c>
      <c r="L930" t="s">
        <v>1897</v>
      </c>
      <c r="M930" t="s"/>
      <c r="N930" t="s"/>
      <c r="O930" t="s"/>
      <c r="P930" t="s"/>
    </row>
    <row r="931" spans="1:16">
      <c r="I931" s="54" t="n">
        <v>929</v>
      </c>
      <c r="J931" t="s"/>
      <c r="K931" t="s">
        <v>1075</v>
      </c>
      <c r="L931" t="s">
        <v>1898</v>
      </c>
      <c r="M931" t="s"/>
      <c r="N931" t="s"/>
      <c r="O931" t="s"/>
      <c r="P931" t="s"/>
    </row>
    <row r="932" spans="1:16">
      <c r="I932" s="54" t="n">
        <v>930</v>
      </c>
      <c r="J932" s="55" t="n">
        <v>0</v>
      </c>
      <c r="K932" t="s">
        <v>1075</v>
      </c>
      <c r="L932" t="s">
        <v>1899</v>
      </c>
      <c r="M932" t="s"/>
      <c r="N932" t="s"/>
      <c r="O932" t="s"/>
      <c r="P932" t="s"/>
    </row>
    <row r="933" spans="1:16">
      <c r="I933" s="54" t="n">
        <v>931</v>
      </c>
      <c r="J933" t="s"/>
      <c r="K933" t="s">
        <v>1075</v>
      </c>
      <c r="L933" t="s">
        <v>1900</v>
      </c>
      <c r="M933" t="s"/>
      <c r="N933" t="s"/>
      <c r="O933" t="s"/>
      <c r="P933" t="s"/>
    </row>
    <row r="934" spans="1:16">
      <c r="I934" s="54" t="n">
        <v>932</v>
      </c>
      <c r="J934" t="s"/>
      <c r="K934" t="s">
        <v>1075</v>
      </c>
      <c r="L934" t="s">
        <v>1901</v>
      </c>
      <c r="M934" t="s"/>
      <c r="N934" t="s"/>
      <c r="O934" t="s"/>
      <c r="P934" t="s"/>
    </row>
    <row r="935" spans="1:16">
      <c r="I935" s="54" t="n">
        <v>933</v>
      </c>
      <c r="J935" s="55" t="n">
        <v>0</v>
      </c>
      <c r="K935" t="s">
        <v>1075</v>
      </c>
      <c r="L935" t="s">
        <v>1902</v>
      </c>
      <c r="M935" t="s"/>
      <c r="N935" t="s"/>
      <c r="O935" t="s"/>
      <c r="P935" t="s"/>
    </row>
    <row r="936" spans="1:16">
      <c r="I936" s="54" t="n">
        <v>934</v>
      </c>
      <c r="J936" t="s"/>
      <c r="K936" t="s">
        <v>1075</v>
      </c>
      <c r="L936" t="s">
        <v>1903</v>
      </c>
      <c r="M936" t="s"/>
      <c r="N936" t="s"/>
      <c r="O936" t="s"/>
      <c r="P936" t="s"/>
    </row>
    <row r="937" spans="1:16">
      <c r="I937" s="54" t="n">
        <v>935</v>
      </c>
      <c r="J937" t="s"/>
      <c r="K937" t="s">
        <v>1075</v>
      </c>
      <c r="L937" t="s">
        <v>1904</v>
      </c>
      <c r="M937" t="s"/>
      <c r="N937" t="s"/>
      <c r="O937" t="s"/>
      <c r="P937" t="s"/>
    </row>
    <row r="938" spans="1:16">
      <c r="I938" s="54" t="n">
        <v>936</v>
      </c>
      <c r="J938" t="s"/>
      <c r="K938" t="s">
        <v>1075</v>
      </c>
      <c r="L938" t="s">
        <v>1905</v>
      </c>
      <c r="M938" t="s"/>
      <c r="N938" t="s"/>
      <c r="O938" t="s"/>
      <c r="P938" t="s"/>
    </row>
    <row r="939" spans="1:16">
      <c r="I939" s="54" t="n">
        <v>937</v>
      </c>
      <c r="J939" t="s"/>
      <c r="K939" t="s">
        <v>1075</v>
      </c>
      <c r="L939" t="s">
        <v>1906</v>
      </c>
      <c r="M939" t="s"/>
      <c r="N939" t="s"/>
      <c r="O939" t="s"/>
      <c r="P939" t="s"/>
    </row>
    <row r="940" spans="1:16">
      <c r="I940" s="54" t="n">
        <v>938</v>
      </c>
      <c r="J940" t="s"/>
      <c r="K940" t="s">
        <v>1075</v>
      </c>
      <c r="L940" t="s">
        <v>1907</v>
      </c>
      <c r="M940" t="s"/>
      <c r="N940" t="s"/>
      <c r="O940" t="s"/>
      <c r="P940" t="s"/>
    </row>
    <row r="941" spans="1:16">
      <c r="I941" s="54" t="n">
        <v>939</v>
      </c>
      <c r="J941" t="s"/>
      <c r="K941" t="s">
        <v>1075</v>
      </c>
      <c r="L941" t="s">
        <v>1908</v>
      </c>
      <c r="M941" t="s"/>
      <c r="N941" t="s"/>
      <c r="O941" t="s"/>
      <c r="P941" t="s"/>
    </row>
    <row r="942" spans="1:16">
      <c r="I942" s="54" t="n">
        <v>940</v>
      </c>
      <c r="J942" t="s"/>
      <c r="K942" t="s">
        <v>1075</v>
      </c>
      <c r="L942" t="s">
        <v>1909</v>
      </c>
      <c r="M942" t="s"/>
      <c r="N942" t="s"/>
      <c r="O942" t="s"/>
      <c r="P942" t="s"/>
    </row>
    <row r="943" spans="1:16">
      <c r="I943" s="54" t="n">
        <v>941</v>
      </c>
      <c r="J943" t="s"/>
      <c r="K943" t="s">
        <v>1075</v>
      </c>
      <c r="L943" t="s">
        <v>1910</v>
      </c>
      <c r="M943" t="s"/>
      <c r="N943" t="s"/>
      <c r="O943" t="s"/>
      <c r="P943" t="s"/>
    </row>
    <row r="944" spans="1:16">
      <c r="I944" s="54" t="n">
        <v>942</v>
      </c>
      <c r="J944" t="s"/>
      <c r="K944" t="s">
        <v>1075</v>
      </c>
      <c r="L944" t="s">
        <v>1911</v>
      </c>
      <c r="M944" t="s"/>
      <c r="N944" t="s"/>
      <c r="O944" t="s"/>
      <c r="P944" t="s"/>
    </row>
    <row r="945" spans="1:16">
      <c r="I945" s="54" t="n">
        <v>943</v>
      </c>
      <c r="J945" t="s"/>
      <c r="K945" t="s">
        <v>1075</v>
      </c>
      <c r="L945" t="s">
        <v>1912</v>
      </c>
      <c r="M945" t="s"/>
      <c r="N945" t="s"/>
      <c r="O945" t="s"/>
      <c r="P945" t="s"/>
    </row>
    <row r="946" spans="1:16">
      <c r="I946" s="54" t="n">
        <v>944</v>
      </c>
      <c r="J946" t="s"/>
      <c r="K946" t="s">
        <v>1075</v>
      </c>
      <c r="L946" t="s">
        <v>1913</v>
      </c>
      <c r="M946" t="s"/>
      <c r="N946" t="s"/>
      <c r="O946" t="s"/>
      <c r="P946" t="s"/>
    </row>
    <row r="947" spans="1:16">
      <c r="I947" s="54" t="n">
        <v>945</v>
      </c>
      <c r="J947" t="s"/>
      <c r="K947" t="s">
        <v>1075</v>
      </c>
      <c r="L947" t="s">
        <v>1914</v>
      </c>
      <c r="M947" t="s"/>
      <c r="N947" t="s"/>
      <c r="O947" t="s"/>
      <c r="P947" t="s"/>
    </row>
    <row r="948" spans="1:16">
      <c r="I948" s="54" t="n">
        <v>946</v>
      </c>
      <c r="J948" t="s"/>
      <c r="K948" t="s">
        <v>1075</v>
      </c>
      <c r="L948" t="s">
        <v>1915</v>
      </c>
      <c r="M948" t="s"/>
      <c r="N948" t="s"/>
      <c r="O948" t="s"/>
      <c r="P948" t="s"/>
    </row>
    <row r="949" spans="1:16">
      <c r="I949" s="54" t="n">
        <v>947</v>
      </c>
      <c r="J949" t="s"/>
      <c r="K949" t="s">
        <v>1075</v>
      </c>
      <c r="L949" t="s">
        <v>1916</v>
      </c>
      <c r="M949" t="s"/>
      <c r="N949" t="s"/>
      <c r="O949" t="s"/>
      <c r="P949" t="s"/>
    </row>
    <row r="950" spans="1:16">
      <c r="I950" s="54" t="n">
        <v>948</v>
      </c>
      <c r="J950" t="s"/>
      <c r="K950" t="s">
        <v>1075</v>
      </c>
      <c r="L950" t="s">
        <v>1917</v>
      </c>
      <c r="M950" t="s"/>
      <c r="N950" t="s"/>
      <c r="O950" t="s"/>
      <c r="P950" t="s"/>
    </row>
    <row r="951" spans="1:16">
      <c r="I951" s="54" t="n">
        <v>949</v>
      </c>
      <c r="J951" t="s"/>
      <c r="K951" t="s">
        <v>1075</v>
      </c>
      <c r="L951" t="s">
        <v>1918</v>
      </c>
      <c r="M951" t="s"/>
      <c r="N951" t="s"/>
      <c r="O951" t="s"/>
      <c r="P951" t="s"/>
    </row>
    <row r="952" spans="1:16">
      <c r="I952" s="54" t="n">
        <v>950</v>
      </c>
      <c r="J952" t="s"/>
      <c r="K952" t="s">
        <v>1075</v>
      </c>
      <c r="L952" t="s">
        <v>1919</v>
      </c>
      <c r="M952" t="s"/>
      <c r="N952" t="s"/>
      <c r="O952" t="s"/>
      <c r="P952" t="s"/>
    </row>
    <row r="953" spans="1:16">
      <c r="I953" s="54" t="n">
        <v>951</v>
      </c>
      <c r="J953" t="s"/>
      <c r="K953" t="s">
        <v>1075</v>
      </c>
      <c r="L953" t="s">
        <v>1920</v>
      </c>
      <c r="M953" t="s"/>
      <c r="N953" t="s"/>
      <c r="O953" t="s"/>
      <c r="P953" t="s"/>
    </row>
    <row r="954" spans="1:16">
      <c r="I954" s="54" t="n">
        <v>952</v>
      </c>
      <c r="J954" t="s"/>
      <c r="K954" t="s">
        <v>1075</v>
      </c>
      <c r="L954" t="s">
        <v>1921</v>
      </c>
      <c r="M954" t="s"/>
      <c r="N954" t="s"/>
      <c r="O954" t="s"/>
      <c r="P954" t="s"/>
    </row>
    <row r="955" spans="1:16">
      <c r="I955" s="54" t="n">
        <v>953</v>
      </c>
      <c r="J955" t="s"/>
      <c r="K955" t="s">
        <v>1075</v>
      </c>
      <c r="L955" t="s">
        <v>1922</v>
      </c>
      <c r="M955" t="s"/>
      <c r="N955" t="s"/>
      <c r="O955" t="s"/>
      <c r="P955" t="s"/>
    </row>
    <row r="956" spans="1:16">
      <c r="I956" s="54" t="n">
        <v>954</v>
      </c>
      <c r="J956" s="55" t="n">
        <v>0</v>
      </c>
      <c r="K956" t="s">
        <v>1075</v>
      </c>
      <c r="L956" t="s">
        <v>1923</v>
      </c>
      <c r="M956" t="s"/>
      <c r="N956" t="s"/>
      <c r="O956" t="s"/>
      <c r="P956" t="s"/>
    </row>
    <row r="957" spans="1:16">
      <c r="I957" s="54" t="n">
        <v>955</v>
      </c>
      <c r="J957" t="s"/>
      <c r="K957" t="s">
        <v>1075</v>
      </c>
      <c r="L957" t="s">
        <v>1924</v>
      </c>
      <c r="M957" t="s"/>
      <c r="N957" t="s"/>
      <c r="O957" t="s"/>
      <c r="P957" t="s"/>
    </row>
    <row r="958" spans="1:16">
      <c r="I958" s="54" t="n">
        <v>956</v>
      </c>
      <c r="J958" t="s"/>
      <c r="K958" t="s">
        <v>1075</v>
      </c>
      <c r="L958" t="s">
        <v>1925</v>
      </c>
      <c r="M958" t="s"/>
      <c r="N958" t="s"/>
      <c r="O958" t="s"/>
      <c r="P958" t="s"/>
    </row>
    <row r="959" spans="1:16">
      <c r="I959" s="54" t="n">
        <v>957</v>
      </c>
      <c r="J959" t="s"/>
      <c r="K959" t="s">
        <v>1075</v>
      </c>
      <c r="L959" t="s">
        <v>1926</v>
      </c>
      <c r="M959" t="s"/>
      <c r="N959" t="s"/>
      <c r="O959" t="s"/>
      <c r="P959" t="s"/>
    </row>
    <row r="960" spans="1:16">
      <c r="I960" s="54" t="n">
        <v>958</v>
      </c>
      <c r="J960" t="s"/>
      <c r="K960" t="s">
        <v>1075</v>
      </c>
      <c r="L960" t="s">
        <v>1927</v>
      </c>
      <c r="M960" t="s"/>
      <c r="N960" t="s"/>
      <c r="O960" t="s"/>
      <c r="P960" t="s"/>
    </row>
    <row r="961" spans="1:16">
      <c r="I961" s="54" t="n">
        <v>959</v>
      </c>
      <c r="J961" t="s"/>
      <c r="K961" t="s">
        <v>1075</v>
      </c>
      <c r="L961" t="s">
        <v>1928</v>
      </c>
      <c r="M961" t="s"/>
      <c r="N961" t="s"/>
      <c r="O961" t="s"/>
      <c r="P961" t="s"/>
    </row>
    <row r="962" spans="1:16">
      <c r="I962" s="54" t="n">
        <v>960</v>
      </c>
      <c r="J962" t="s"/>
      <c r="K962" t="s">
        <v>1075</v>
      </c>
      <c r="L962" t="s">
        <v>1929</v>
      </c>
      <c r="M962" t="s"/>
      <c r="N962" t="s"/>
      <c r="O962" t="s"/>
      <c r="P962" t="s"/>
    </row>
    <row r="963" spans="1:16">
      <c r="I963" s="54" t="n">
        <v>961</v>
      </c>
      <c r="J963" t="s"/>
      <c r="K963" t="s">
        <v>1075</v>
      </c>
      <c r="L963" t="s">
        <v>1930</v>
      </c>
      <c r="M963" t="s"/>
      <c r="N963" t="s"/>
      <c r="O963" t="s"/>
      <c r="P963" t="s"/>
    </row>
    <row r="964" spans="1:16">
      <c r="I964" s="54" t="n">
        <v>962</v>
      </c>
      <c r="J964" t="s"/>
      <c r="K964" t="s">
        <v>1075</v>
      </c>
      <c r="L964" t="s">
        <v>1931</v>
      </c>
      <c r="M964" t="s"/>
      <c r="N964" t="s"/>
      <c r="O964" t="s"/>
      <c r="P964" t="s"/>
    </row>
    <row r="965" spans="1:16">
      <c r="I965" s="54" t="n">
        <v>963</v>
      </c>
      <c r="J965" s="55" t="n">
        <v>1.388888888888889e-07</v>
      </c>
      <c r="K965" t="s">
        <v>1932</v>
      </c>
      <c r="L965" t="s"/>
      <c r="M965" t="s"/>
      <c r="N965" t="s"/>
      <c r="O965" t="s"/>
      <c r="P965" t="s"/>
    </row>
    <row r="966" spans="1:16">
      <c r="I966" s="54" t="n">
        <v>964</v>
      </c>
      <c r="J966" t="s"/>
      <c r="K966" t="s">
        <v>1932</v>
      </c>
      <c r="L966" t="s">
        <v>685</v>
      </c>
      <c r="M966" t="s"/>
      <c r="N966" t="s"/>
      <c r="O966" t="s"/>
      <c r="P966" t="s"/>
    </row>
    <row r="967" spans="1:16">
      <c r="I967" s="54" t="n">
        <v>965</v>
      </c>
      <c r="J967" t="s"/>
      <c r="K967" t="s">
        <v>1932</v>
      </c>
      <c r="L967" t="s">
        <v>688</v>
      </c>
      <c r="M967" t="s"/>
      <c r="N967" t="s"/>
      <c r="O967" t="s"/>
      <c r="P967" t="s"/>
    </row>
    <row r="968" spans="1:16">
      <c r="I968" s="54" t="n">
        <v>966</v>
      </c>
      <c r="J968" t="s"/>
      <c r="K968" t="s">
        <v>1932</v>
      </c>
      <c r="L968" t="s">
        <v>691</v>
      </c>
      <c r="M968" t="s"/>
      <c r="N968" t="s"/>
      <c r="O968" t="s"/>
      <c r="P968" t="s"/>
    </row>
    <row r="969" spans="1:16">
      <c r="I969" s="54" t="n">
        <v>967</v>
      </c>
      <c r="J969" t="s"/>
      <c r="K969" t="s">
        <v>1932</v>
      </c>
      <c r="L969" t="s">
        <v>694</v>
      </c>
      <c r="M969" t="s"/>
      <c r="N969" t="s"/>
      <c r="O969" t="s"/>
      <c r="P969" t="s"/>
    </row>
    <row r="970" spans="1:16">
      <c r="I970" s="54" t="n">
        <v>968</v>
      </c>
      <c r="J970" t="s"/>
      <c r="K970" t="s">
        <v>1932</v>
      </c>
      <c r="L970" t="s">
        <v>697</v>
      </c>
      <c r="M970" t="s"/>
      <c r="N970" t="s"/>
      <c r="O970" t="s"/>
      <c r="P970" t="s"/>
    </row>
    <row r="971" spans="1:16">
      <c r="I971" s="54" t="n">
        <v>969</v>
      </c>
      <c r="J971" t="s"/>
      <c r="K971" t="s">
        <v>1932</v>
      </c>
      <c r="L971" t="s">
        <v>700</v>
      </c>
      <c r="M971" t="s"/>
      <c r="N971" t="s"/>
      <c r="O971" t="s"/>
      <c r="P971" t="s"/>
    </row>
    <row r="972" spans="1:16">
      <c r="I972" s="54" t="n">
        <v>970</v>
      </c>
      <c r="J972" t="s"/>
      <c r="K972" t="s">
        <v>1932</v>
      </c>
      <c r="L972" t="s">
        <v>703</v>
      </c>
      <c r="M972" t="s"/>
      <c r="N972" t="s"/>
      <c r="O972" t="s"/>
      <c r="P972" t="s"/>
    </row>
    <row r="973" spans="1:16">
      <c r="I973" s="54" t="n">
        <v>971</v>
      </c>
      <c r="J973" t="s"/>
      <c r="K973" t="s">
        <v>1932</v>
      </c>
      <c r="L973" t="s">
        <v>1095</v>
      </c>
      <c r="M973" t="s"/>
      <c r="N973" t="s"/>
      <c r="O973" t="s"/>
      <c r="P973" t="s"/>
    </row>
    <row r="974" spans="1:16">
      <c r="I974" s="54" t="n">
        <v>972</v>
      </c>
      <c r="J974" t="s"/>
      <c r="K974" t="s">
        <v>1932</v>
      </c>
      <c r="L974" t="s">
        <v>1098</v>
      </c>
      <c r="M974" t="s"/>
      <c r="N974" t="s"/>
      <c r="O974" t="s"/>
      <c r="P974" t="s"/>
    </row>
    <row r="975" spans="1:16">
      <c r="I975" s="54" t="n">
        <v>973</v>
      </c>
      <c r="J975" t="s"/>
      <c r="K975" t="s">
        <v>1932</v>
      </c>
      <c r="L975" t="s">
        <v>1101</v>
      </c>
      <c r="M975" t="s"/>
      <c r="N975" t="s"/>
      <c r="O975" t="s"/>
      <c r="P975" t="s"/>
    </row>
    <row r="976" spans="1:16">
      <c r="I976" s="54" t="n">
        <v>974</v>
      </c>
      <c r="J976" t="s"/>
      <c r="K976" t="s">
        <v>1932</v>
      </c>
      <c r="L976" t="s">
        <v>1104</v>
      </c>
      <c r="M976" t="s"/>
      <c r="N976" t="s"/>
      <c r="O976" t="s"/>
      <c r="P976" t="s"/>
    </row>
    <row r="977" spans="1:16">
      <c r="I977" s="54" t="n">
        <v>975</v>
      </c>
      <c r="J977" t="s"/>
      <c r="K977" t="s">
        <v>1932</v>
      </c>
      <c r="L977" t="s">
        <v>706</v>
      </c>
      <c r="M977" t="s"/>
      <c r="N977" t="s"/>
      <c r="O977" t="s"/>
      <c r="P977" t="s"/>
    </row>
    <row r="978" spans="1:16">
      <c r="I978" s="54" t="n">
        <v>976</v>
      </c>
      <c r="J978" t="s"/>
      <c r="K978" t="s">
        <v>1932</v>
      </c>
      <c r="L978" t="s">
        <v>709</v>
      </c>
      <c r="M978" t="s"/>
      <c r="N978" t="s"/>
      <c r="O978" t="s"/>
      <c r="P978" t="s"/>
    </row>
    <row r="979" spans="1:16">
      <c r="I979" s="54" t="n">
        <v>977</v>
      </c>
      <c r="J979" t="s"/>
      <c r="K979" t="s">
        <v>1932</v>
      </c>
      <c r="L979" t="s">
        <v>712</v>
      </c>
      <c r="M979" t="s"/>
      <c r="N979" t="s"/>
      <c r="O979" t="s"/>
      <c r="P979" t="s"/>
    </row>
    <row r="980" spans="1:16">
      <c r="I980" s="54" t="n">
        <v>978</v>
      </c>
      <c r="J980" t="s"/>
      <c r="K980" t="s">
        <v>1932</v>
      </c>
      <c r="L980" t="s">
        <v>715</v>
      </c>
      <c r="M980" t="s"/>
      <c r="N980" t="s"/>
      <c r="O980" t="s"/>
      <c r="P980" t="s"/>
    </row>
    <row r="981" spans="1:16">
      <c r="I981" s="54" t="n">
        <v>979</v>
      </c>
      <c r="J981" t="s"/>
      <c r="K981" t="s">
        <v>1932</v>
      </c>
      <c r="L981" t="s">
        <v>718</v>
      </c>
      <c r="M981" t="s"/>
      <c r="N981" t="s"/>
      <c r="O981" t="s"/>
      <c r="P981" t="s"/>
    </row>
    <row r="982" spans="1:16">
      <c r="I982" s="54" t="n">
        <v>980</v>
      </c>
      <c r="J982" t="s"/>
      <c r="K982" t="s">
        <v>1932</v>
      </c>
      <c r="L982" t="s">
        <v>721</v>
      </c>
      <c r="M982" t="s"/>
      <c r="N982" t="s"/>
      <c r="O982" t="s"/>
      <c r="P982" t="s"/>
    </row>
    <row r="983" spans="1:16">
      <c r="I983" s="54" t="n">
        <v>981</v>
      </c>
      <c r="J983" t="s"/>
      <c r="K983" t="s">
        <v>1932</v>
      </c>
      <c r="L983" t="s">
        <v>724</v>
      </c>
      <c r="M983" t="s"/>
      <c r="N983" t="s"/>
      <c r="O983" t="s"/>
      <c r="P983" t="s"/>
    </row>
    <row r="984" spans="1:16">
      <c r="I984" s="54" t="n">
        <v>982</v>
      </c>
      <c r="J984" t="s"/>
      <c r="K984" t="s">
        <v>1932</v>
      </c>
      <c r="L984" t="s">
        <v>727</v>
      </c>
      <c r="M984" t="s"/>
      <c r="N984" t="s"/>
      <c r="O984" t="s"/>
      <c r="P984" t="s"/>
    </row>
    <row r="985" spans="1:16">
      <c r="I985" s="54" t="n">
        <v>983</v>
      </c>
      <c r="J985" t="s"/>
      <c r="K985" t="s">
        <v>1932</v>
      </c>
      <c r="L985" t="s">
        <v>730</v>
      </c>
      <c r="M985" t="s"/>
      <c r="N985" t="s"/>
      <c r="O985" t="s"/>
      <c r="P985" t="s"/>
    </row>
    <row r="986" spans="1:16">
      <c r="I986" s="54" t="n">
        <v>984</v>
      </c>
      <c r="J986" t="s"/>
      <c r="K986" t="s">
        <v>1932</v>
      </c>
      <c r="L986" t="s">
        <v>733</v>
      </c>
      <c r="M986" t="s"/>
      <c r="N986" t="s"/>
      <c r="O986" t="s"/>
      <c r="P986" t="s"/>
    </row>
    <row r="987" spans="1:16">
      <c r="I987" s="54" t="n">
        <v>985</v>
      </c>
      <c r="J987" t="s"/>
      <c r="K987" t="s">
        <v>1932</v>
      </c>
      <c r="L987" t="s">
        <v>1125</v>
      </c>
      <c r="M987" t="s"/>
      <c r="N987" t="s"/>
      <c r="O987" t="s"/>
      <c r="P987" t="s"/>
    </row>
    <row r="988" spans="1:16">
      <c r="I988" s="54" t="n">
        <v>986</v>
      </c>
      <c r="J988" t="s"/>
      <c r="K988" t="s">
        <v>1932</v>
      </c>
      <c r="L988" t="s">
        <v>1128</v>
      </c>
      <c r="M988" t="s"/>
      <c r="N988" t="s"/>
      <c r="O988" t="s"/>
      <c r="P988" t="s"/>
    </row>
    <row r="989" spans="1:16">
      <c r="I989" s="54" t="n">
        <v>987</v>
      </c>
      <c r="J989" t="s"/>
      <c r="K989" t="s">
        <v>1932</v>
      </c>
      <c r="L989" t="s">
        <v>736</v>
      </c>
      <c r="M989" t="s"/>
      <c r="N989" t="s"/>
      <c r="O989" t="s"/>
      <c r="P989" t="s"/>
    </row>
    <row r="990" spans="1:16">
      <c r="I990" s="54" t="n">
        <v>988</v>
      </c>
      <c r="J990" t="s"/>
      <c r="K990" t="s">
        <v>1932</v>
      </c>
      <c r="L990" t="s">
        <v>739</v>
      </c>
      <c r="M990" t="s"/>
      <c r="N990" t="s"/>
      <c r="O990" t="s"/>
      <c r="P990" t="s"/>
    </row>
    <row r="991" spans="1:16">
      <c r="I991" s="54" t="n">
        <v>989</v>
      </c>
      <c r="J991" t="s"/>
      <c r="K991" t="s">
        <v>1932</v>
      </c>
      <c r="L991" t="s">
        <v>742</v>
      </c>
      <c r="M991" t="s"/>
      <c r="N991" t="s"/>
      <c r="O991" t="s"/>
      <c r="P991" t="s"/>
    </row>
    <row r="992" spans="1:16">
      <c r="I992" s="54" t="n">
        <v>990</v>
      </c>
      <c r="J992" t="s"/>
      <c r="K992" t="s">
        <v>1932</v>
      </c>
      <c r="L992" t="s">
        <v>745</v>
      </c>
      <c r="M992" t="s"/>
      <c r="N992" t="s"/>
      <c r="O992" t="s"/>
      <c r="P992" t="s"/>
    </row>
    <row r="993" spans="1:16">
      <c r="I993" s="54" t="n">
        <v>991</v>
      </c>
      <c r="J993" t="s"/>
      <c r="K993" t="s">
        <v>1932</v>
      </c>
      <c r="L993" t="s">
        <v>748</v>
      </c>
      <c r="M993" t="s"/>
      <c r="N993" t="s"/>
      <c r="O993" t="s"/>
      <c r="P993" t="s"/>
    </row>
    <row r="994" spans="1:16">
      <c r="I994" s="54" t="n">
        <v>992</v>
      </c>
      <c r="J994" t="s"/>
      <c r="K994" t="s">
        <v>1932</v>
      </c>
      <c r="L994" t="s">
        <v>751</v>
      </c>
      <c r="M994" t="s"/>
      <c r="N994" t="s"/>
      <c r="O994" t="s"/>
      <c r="P994" t="s"/>
    </row>
    <row r="995" spans="1:16">
      <c r="I995" s="54" t="n">
        <v>993</v>
      </c>
      <c r="J995" t="s"/>
      <c r="K995" t="s">
        <v>1932</v>
      </c>
      <c r="L995" t="s">
        <v>754</v>
      </c>
      <c r="M995" t="s"/>
      <c r="N995" t="s"/>
      <c r="O995" t="s"/>
      <c r="P995" t="s"/>
    </row>
    <row r="996" spans="1:16">
      <c r="I996" s="54" t="n">
        <v>994</v>
      </c>
      <c r="J996" t="s"/>
      <c r="K996" t="s">
        <v>1932</v>
      </c>
      <c r="L996" t="s">
        <v>757</v>
      </c>
      <c r="M996" t="s"/>
      <c r="N996" t="s"/>
      <c r="O996" t="s"/>
      <c r="P996" t="s"/>
    </row>
    <row r="997" spans="1:16">
      <c r="I997" s="54" t="n">
        <v>995</v>
      </c>
      <c r="J997" t="s"/>
      <c r="K997" t="s">
        <v>1932</v>
      </c>
      <c r="L997" t="s">
        <v>760</v>
      </c>
      <c r="M997" t="s"/>
      <c r="N997" t="s"/>
      <c r="O997" t="s"/>
      <c r="P997" t="s"/>
    </row>
    <row r="998" spans="1:16">
      <c r="I998" s="54" t="n">
        <v>996</v>
      </c>
      <c r="J998" t="s"/>
      <c r="K998" t="s">
        <v>1932</v>
      </c>
      <c r="L998" t="s">
        <v>1193</v>
      </c>
      <c r="M998" t="s"/>
      <c r="N998" t="s"/>
      <c r="O998" t="s"/>
      <c r="P998" t="s"/>
    </row>
    <row r="999" spans="1:16">
      <c r="I999" s="54" t="n">
        <v>997</v>
      </c>
      <c r="J999" t="s"/>
      <c r="K999" t="s">
        <v>1932</v>
      </c>
      <c r="L999" t="s">
        <v>1195</v>
      </c>
      <c r="M999" t="s"/>
      <c r="N999" t="s"/>
      <c r="O999" t="s"/>
      <c r="P999" t="s"/>
    </row>
    <row r="1000" spans="1:16">
      <c r="I1000" s="54" t="n">
        <v>998</v>
      </c>
      <c r="J1000" t="s"/>
      <c r="K1000" t="s">
        <v>1932</v>
      </c>
      <c r="L1000" t="s">
        <v>1198</v>
      </c>
      <c r="M1000" t="s"/>
      <c r="N1000" t="s"/>
      <c r="O1000" t="s"/>
      <c r="P1000" t="s"/>
    </row>
    <row r="1001" spans="1:16">
      <c r="I1001" s="54" t="n">
        <v>999</v>
      </c>
      <c r="J1001" t="s"/>
      <c r="K1001" t="s">
        <v>1932</v>
      </c>
      <c r="L1001" t="s">
        <v>1201</v>
      </c>
      <c r="M1001" t="s"/>
      <c r="N1001" t="s"/>
      <c r="O1001" t="s"/>
      <c r="P1001" t="s"/>
    </row>
    <row r="1002" spans="1:16">
      <c r="I1002" s="54" t="n">
        <v>1000</v>
      </c>
      <c r="J1002" t="s"/>
      <c r="K1002" t="s">
        <v>1932</v>
      </c>
      <c r="L1002" t="s">
        <v>1203</v>
      </c>
      <c r="M1002" t="s"/>
      <c r="N1002" t="s"/>
      <c r="O1002" t="s"/>
      <c r="P1002" t="s"/>
    </row>
    <row r="1003" spans="1:16">
      <c r="I1003" s="54" t="n">
        <v>1001</v>
      </c>
      <c r="J1003" t="s"/>
      <c r="K1003" t="s">
        <v>1932</v>
      </c>
      <c r="L1003" t="s">
        <v>763</v>
      </c>
      <c r="M1003" t="s"/>
      <c r="N1003" t="s"/>
      <c r="O1003" t="s"/>
      <c r="P1003" t="s"/>
    </row>
    <row r="1004" spans="1:16">
      <c r="I1004" s="54" t="n">
        <v>1002</v>
      </c>
      <c r="J1004" t="s"/>
      <c r="K1004" t="s">
        <v>1932</v>
      </c>
      <c r="L1004" t="s">
        <v>766</v>
      </c>
      <c r="M1004" t="s"/>
      <c r="N1004" t="s"/>
      <c r="O1004" t="s"/>
      <c r="P1004" t="s"/>
    </row>
    <row r="1005" spans="1:16">
      <c r="I1005" s="54" t="n">
        <v>1003</v>
      </c>
      <c r="J1005" t="s"/>
      <c r="K1005" t="s">
        <v>1932</v>
      </c>
      <c r="L1005" t="s">
        <v>768</v>
      </c>
      <c r="M1005" t="s"/>
      <c r="N1005" t="s"/>
      <c r="O1005" t="s"/>
      <c r="P1005" t="s"/>
    </row>
    <row r="1006" spans="1:16">
      <c r="I1006" s="54" t="n">
        <v>1004</v>
      </c>
      <c r="J1006" t="s"/>
      <c r="K1006" t="s">
        <v>1932</v>
      </c>
      <c r="L1006" t="s">
        <v>771</v>
      </c>
      <c r="M1006" t="s"/>
      <c r="N1006" t="s"/>
      <c r="O1006" t="s"/>
      <c r="P1006" t="s"/>
    </row>
    <row r="1007" spans="1:16">
      <c r="I1007" s="54" t="n">
        <v>1005</v>
      </c>
      <c r="J1007" t="s"/>
      <c r="K1007" t="s">
        <v>1932</v>
      </c>
      <c r="L1007" t="s">
        <v>774</v>
      </c>
      <c r="M1007" t="s"/>
      <c r="N1007" t="s"/>
      <c r="O1007" t="s"/>
      <c r="P1007" t="s"/>
    </row>
    <row r="1008" spans="1:16">
      <c r="I1008" s="54" t="n">
        <v>1006</v>
      </c>
      <c r="J1008" t="s"/>
      <c r="K1008" t="s">
        <v>1932</v>
      </c>
      <c r="L1008" t="s">
        <v>777</v>
      </c>
      <c r="M1008" t="s"/>
      <c r="N1008" t="s"/>
      <c r="O1008" t="s"/>
      <c r="P1008" t="s"/>
    </row>
    <row r="1009" spans="1:16">
      <c r="I1009" s="54" t="n">
        <v>1007</v>
      </c>
      <c r="J1009" t="s"/>
      <c r="K1009" t="s">
        <v>1932</v>
      </c>
      <c r="L1009" t="s">
        <v>780</v>
      </c>
      <c r="M1009" t="s"/>
      <c r="N1009" t="s"/>
      <c r="O1009" t="s"/>
      <c r="P1009" t="s"/>
    </row>
    <row r="1010" spans="1:16">
      <c r="I1010" s="54" t="n">
        <v>1008</v>
      </c>
      <c r="J1010" t="s"/>
      <c r="K1010" t="s">
        <v>1932</v>
      </c>
      <c r="L1010" t="s">
        <v>783</v>
      </c>
      <c r="M1010" t="s"/>
      <c r="N1010" t="s"/>
      <c r="O1010" t="s"/>
      <c r="P1010" t="s"/>
    </row>
    <row r="1011" spans="1:16">
      <c r="I1011" s="54" t="n">
        <v>1009</v>
      </c>
      <c r="J1011" t="s"/>
      <c r="K1011" t="s">
        <v>1932</v>
      </c>
      <c r="L1011" t="s">
        <v>1221</v>
      </c>
      <c r="M1011" t="s"/>
      <c r="N1011" t="s"/>
      <c r="O1011" t="s"/>
      <c r="P1011" t="s"/>
    </row>
    <row r="1012" spans="1:16">
      <c r="I1012" s="54" t="n">
        <v>1010</v>
      </c>
      <c r="J1012" t="s"/>
      <c r="K1012" t="s">
        <v>1932</v>
      </c>
      <c r="L1012" t="s">
        <v>1224</v>
      </c>
      <c r="M1012" t="s"/>
      <c r="N1012" t="s"/>
      <c r="O1012" t="s"/>
      <c r="P1012" t="s"/>
    </row>
    <row r="1013" spans="1:16">
      <c r="I1013" s="54" t="n">
        <v>1011</v>
      </c>
      <c r="J1013" t="s"/>
      <c r="K1013" t="s">
        <v>1932</v>
      </c>
      <c r="L1013" t="s">
        <v>1227</v>
      </c>
      <c r="M1013" t="s"/>
      <c r="N1013" t="s"/>
      <c r="O1013" t="s"/>
      <c r="P1013" t="s"/>
    </row>
    <row r="1014" spans="1:16">
      <c r="I1014" s="54" t="n">
        <v>1012</v>
      </c>
      <c r="J1014" t="s"/>
      <c r="K1014" t="s">
        <v>1932</v>
      </c>
      <c r="L1014" t="s">
        <v>1248</v>
      </c>
      <c r="M1014" t="s"/>
      <c r="N1014" t="s"/>
      <c r="O1014" t="s"/>
      <c r="P1014" t="s"/>
    </row>
    <row r="1015" spans="1:16">
      <c r="I1015" s="54" t="n">
        <v>1013</v>
      </c>
      <c r="J1015" t="s"/>
      <c r="K1015" t="s">
        <v>1932</v>
      </c>
      <c r="L1015" t="s">
        <v>1250</v>
      </c>
      <c r="M1015" t="s"/>
      <c r="N1015" t="s"/>
      <c r="O1015" t="s"/>
      <c r="P1015" t="s"/>
    </row>
    <row r="1016" spans="1:16">
      <c r="I1016" s="54" t="n">
        <v>1014</v>
      </c>
      <c r="J1016" t="s"/>
      <c r="K1016" t="s">
        <v>1932</v>
      </c>
      <c r="L1016" t="s">
        <v>1252</v>
      </c>
      <c r="M1016" t="s"/>
      <c r="N1016" t="s"/>
      <c r="O1016" t="s"/>
      <c r="P1016" t="s"/>
    </row>
    <row r="1017" spans="1:16">
      <c r="I1017" s="54" t="n">
        <v>1015</v>
      </c>
      <c r="J1017" t="s"/>
      <c r="K1017" t="s">
        <v>1932</v>
      </c>
      <c r="L1017" t="s">
        <v>786</v>
      </c>
      <c r="M1017" t="s"/>
      <c r="N1017" t="s"/>
      <c r="O1017" t="s"/>
      <c r="P1017" t="s"/>
    </row>
    <row r="1018" spans="1:16">
      <c r="I1018" s="54" t="n">
        <v>1016</v>
      </c>
      <c r="J1018" t="s"/>
      <c r="K1018" t="s">
        <v>1932</v>
      </c>
      <c r="L1018" t="s">
        <v>789</v>
      </c>
      <c r="M1018" t="s"/>
      <c r="N1018" t="s"/>
      <c r="O1018" t="s"/>
      <c r="P1018" t="s"/>
    </row>
    <row r="1019" spans="1:16">
      <c r="I1019" s="54" t="n">
        <v>1017</v>
      </c>
      <c r="J1019" t="s"/>
      <c r="K1019" t="s">
        <v>1932</v>
      </c>
      <c r="L1019" t="s">
        <v>792</v>
      </c>
      <c r="M1019" t="s"/>
      <c r="N1019" t="s"/>
      <c r="O1019" t="s"/>
      <c r="P1019" t="s"/>
    </row>
    <row r="1020" spans="1:16">
      <c r="I1020" s="54" t="n">
        <v>1018</v>
      </c>
      <c r="J1020" t="s"/>
      <c r="K1020" t="s">
        <v>1932</v>
      </c>
      <c r="L1020" t="s">
        <v>795</v>
      </c>
      <c r="M1020" t="s"/>
      <c r="N1020" t="s"/>
      <c r="O1020" t="s"/>
      <c r="P1020" t="s"/>
    </row>
    <row r="1021" spans="1:16">
      <c r="I1021" s="54" t="n">
        <v>1019</v>
      </c>
      <c r="J1021" t="s"/>
      <c r="K1021" t="s">
        <v>1932</v>
      </c>
      <c r="L1021" t="s">
        <v>798</v>
      </c>
      <c r="M1021" t="s"/>
      <c r="N1021" t="s"/>
      <c r="O1021" t="s"/>
      <c r="P1021" t="s"/>
    </row>
    <row r="1022" spans="1:16">
      <c r="I1022" s="54" t="n">
        <v>1020</v>
      </c>
      <c r="J1022" t="s"/>
      <c r="K1022" t="s">
        <v>1932</v>
      </c>
      <c r="L1022" t="s">
        <v>801</v>
      </c>
      <c r="M1022" t="s"/>
      <c r="N1022" t="s"/>
      <c r="O1022" t="s"/>
      <c r="P1022" t="s"/>
    </row>
    <row r="1023" spans="1:16">
      <c r="I1023" s="54" t="n">
        <v>1021</v>
      </c>
      <c r="J1023" t="s"/>
      <c r="K1023" t="s">
        <v>1932</v>
      </c>
      <c r="L1023" t="s">
        <v>1267</v>
      </c>
      <c r="M1023" t="s"/>
      <c r="N1023" t="s"/>
      <c r="O1023" t="s"/>
      <c r="P1023" t="s"/>
    </row>
    <row r="1024" spans="1:16">
      <c r="I1024" s="54" t="n">
        <v>1022</v>
      </c>
      <c r="J1024" t="s"/>
      <c r="K1024" t="s">
        <v>1932</v>
      </c>
      <c r="L1024" t="s">
        <v>1270</v>
      </c>
      <c r="M1024" t="s"/>
      <c r="N1024" t="s"/>
      <c r="O1024" t="s"/>
      <c r="P1024" t="s"/>
    </row>
    <row r="1025" spans="1:16">
      <c r="I1025" s="54" t="n">
        <v>1023</v>
      </c>
      <c r="J1025" t="s"/>
      <c r="K1025" t="s">
        <v>1932</v>
      </c>
      <c r="L1025" t="s">
        <v>1273</v>
      </c>
      <c r="M1025" t="s"/>
      <c r="N1025" t="s"/>
      <c r="O1025" t="s"/>
      <c r="P1025" t="s"/>
    </row>
    <row r="1026" spans="1:16">
      <c r="I1026" s="54" t="n">
        <v>1024</v>
      </c>
      <c r="J1026" t="s"/>
      <c r="K1026" t="s">
        <v>1932</v>
      </c>
      <c r="L1026" t="s">
        <v>804</v>
      </c>
      <c r="M1026" t="s"/>
      <c r="N1026" t="s"/>
      <c r="O1026" t="s"/>
      <c r="P1026" t="s"/>
    </row>
    <row r="1027" spans="1:16">
      <c r="I1027" s="54" t="n">
        <v>1025</v>
      </c>
      <c r="J1027" t="s"/>
      <c r="K1027" t="s">
        <v>1932</v>
      </c>
      <c r="L1027" t="s">
        <v>807</v>
      </c>
      <c r="M1027" t="s"/>
      <c r="N1027" t="s"/>
      <c r="O1027" t="s"/>
      <c r="P1027" t="s"/>
    </row>
    <row r="1028" spans="1:16">
      <c r="I1028" s="54" t="n">
        <v>1026</v>
      </c>
      <c r="J1028" t="s"/>
      <c r="K1028" t="s">
        <v>1932</v>
      </c>
      <c r="L1028" t="s">
        <v>1300</v>
      </c>
      <c r="M1028" t="s"/>
      <c r="N1028" t="s"/>
      <c r="O1028" t="s"/>
      <c r="P1028" t="s"/>
    </row>
    <row r="1029" spans="1:16">
      <c r="I1029" s="54" t="n">
        <v>1027</v>
      </c>
      <c r="J1029" t="s"/>
      <c r="K1029" t="s">
        <v>1932</v>
      </c>
      <c r="L1029" t="s">
        <v>1302</v>
      </c>
      <c r="M1029" t="s"/>
      <c r="N1029" t="s"/>
      <c r="O1029" t="s"/>
      <c r="P1029" t="s"/>
    </row>
    <row r="1030" spans="1:16">
      <c r="I1030" s="54" t="n">
        <v>1028</v>
      </c>
      <c r="J1030" t="s"/>
      <c r="K1030" t="s">
        <v>1932</v>
      </c>
      <c r="L1030" t="s">
        <v>1304</v>
      </c>
      <c r="M1030" t="s"/>
      <c r="N1030" t="s"/>
      <c r="O1030" t="s"/>
      <c r="P1030" t="s"/>
    </row>
    <row r="1031" spans="1:16">
      <c r="I1031" s="54" t="n">
        <v>1029</v>
      </c>
      <c r="J1031" t="s"/>
      <c r="K1031" t="s">
        <v>1932</v>
      </c>
      <c r="L1031" t="s">
        <v>810</v>
      </c>
      <c r="M1031" t="s"/>
      <c r="N1031" t="s"/>
      <c r="O1031" t="s"/>
      <c r="P1031" t="s"/>
    </row>
    <row r="1032" spans="1:16">
      <c r="I1032" s="54" t="n">
        <v>1030</v>
      </c>
      <c r="J1032" t="s"/>
      <c r="K1032" t="s">
        <v>1932</v>
      </c>
      <c r="L1032" t="s">
        <v>812</v>
      </c>
      <c r="M1032" t="s"/>
      <c r="N1032" t="s"/>
      <c r="O1032" t="s"/>
      <c r="P1032" t="s"/>
    </row>
    <row r="1033" spans="1:16">
      <c r="I1033" s="54" t="n">
        <v>1031</v>
      </c>
      <c r="J1033" t="s"/>
      <c r="K1033" t="s">
        <v>1932</v>
      </c>
      <c r="L1033" t="s">
        <v>815</v>
      </c>
      <c r="M1033" t="s"/>
      <c r="N1033" t="s"/>
      <c r="O1033" t="s"/>
      <c r="P1033" t="s"/>
    </row>
    <row r="1034" spans="1:16">
      <c r="I1034" s="54" t="n">
        <v>1032</v>
      </c>
      <c r="J1034" t="s"/>
      <c r="K1034" t="s">
        <v>1932</v>
      </c>
      <c r="L1034" t="s">
        <v>818</v>
      </c>
      <c r="M1034" t="s"/>
      <c r="N1034" t="s"/>
      <c r="O1034" t="s"/>
      <c r="P1034" t="s"/>
    </row>
    <row r="1035" spans="1:16">
      <c r="I1035" s="54" t="n">
        <v>1033</v>
      </c>
      <c r="J1035" t="s"/>
      <c r="K1035" t="s">
        <v>1932</v>
      </c>
      <c r="L1035" t="s">
        <v>821</v>
      </c>
      <c r="M1035" t="s"/>
      <c r="N1035" t="s"/>
      <c r="O1035" t="s"/>
      <c r="P1035" t="s"/>
    </row>
    <row r="1036" spans="1:16">
      <c r="I1036" s="54" t="n">
        <v>1034</v>
      </c>
      <c r="J1036" t="s"/>
      <c r="K1036" t="s">
        <v>1932</v>
      </c>
      <c r="L1036" t="s">
        <v>824</v>
      </c>
      <c r="M1036" t="s"/>
      <c r="N1036" t="s"/>
      <c r="O1036" t="s"/>
      <c r="P1036" t="s"/>
    </row>
    <row r="1037" spans="1:16">
      <c r="I1037" s="54" t="n">
        <v>1035</v>
      </c>
      <c r="J1037" t="s"/>
      <c r="K1037" t="s">
        <v>1932</v>
      </c>
      <c r="L1037" t="s">
        <v>1311</v>
      </c>
      <c r="M1037" t="s"/>
      <c r="N1037" t="s"/>
      <c r="O1037" t="s"/>
      <c r="P1037" t="s"/>
    </row>
    <row r="1038" spans="1:16">
      <c r="I1038" s="54" t="n">
        <v>1036</v>
      </c>
      <c r="J1038" t="s"/>
      <c r="K1038" t="s">
        <v>1932</v>
      </c>
      <c r="L1038" t="s">
        <v>1312</v>
      </c>
      <c r="M1038" t="s"/>
      <c r="N1038" t="s"/>
      <c r="O1038" t="s"/>
      <c r="P1038" t="s"/>
    </row>
    <row r="1039" spans="1:16">
      <c r="I1039" s="54" t="n">
        <v>1037</v>
      </c>
      <c r="J1039" t="s"/>
      <c r="K1039" t="s">
        <v>1932</v>
      </c>
      <c r="L1039" t="s">
        <v>1313</v>
      </c>
      <c r="M1039" t="s"/>
      <c r="N1039" t="s"/>
      <c r="O1039" t="s"/>
      <c r="P1039" t="s"/>
    </row>
    <row r="1040" spans="1:16">
      <c r="I1040" s="54" t="n">
        <v>1038</v>
      </c>
      <c r="J1040" t="s"/>
      <c r="K1040" t="s">
        <v>1932</v>
      </c>
      <c r="L1040" t="s">
        <v>827</v>
      </c>
      <c r="M1040" t="s"/>
      <c r="N1040" t="s"/>
      <c r="O1040" t="s"/>
      <c r="P1040" t="s"/>
    </row>
    <row r="1041" spans="1:16">
      <c r="I1041" s="54" t="n">
        <v>1039</v>
      </c>
      <c r="J1041" t="s"/>
      <c r="K1041" t="s">
        <v>1932</v>
      </c>
      <c r="L1041" t="s">
        <v>830</v>
      </c>
      <c r="M1041" t="s"/>
      <c r="N1041" t="s"/>
      <c r="O1041" t="s"/>
      <c r="P1041" t="s"/>
    </row>
    <row r="1042" spans="1:16">
      <c r="I1042" s="54" t="n">
        <v>1040</v>
      </c>
      <c r="J1042" t="s"/>
      <c r="K1042" t="s">
        <v>1932</v>
      </c>
      <c r="L1042" t="s">
        <v>1314</v>
      </c>
      <c r="M1042" t="s"/>
      <c r="N1042" t="s"/>
      <c r="O1042" t="s"/>
      <c r="P1042" t="s"/>
    </row>
    <row r="1043" spans="1:16">
      <c r="I1043" s="54" t="n">
        <v>1041</v>
      </c>
      <c r="J1043" t="s"/>
      <c r="K1043" t="s">
        <v>1932</v>
      </c>
      <c r="L1043" t="s">
        <v>1315</v>
      </c>
      <c r="M1043" t="s"/>
      <c r="N1043" t="s"/>
      <c r="O1043" t="s"/>
      <c r="P1043" t="s"/>
    </row>
    <row r="1044" spans="1:16">
      <c r="I1044" s="54" t="n">
        <v>1042</v>
      </c>
      <c r="J1044" t="s"/>
      <c r="K1044" t="s">
        <v>1932</v>
      </c>
      <c r="L1044" t="s">
        <v>1316</v>
      </c>
      <c r="M1044" t="s"/>
      <c r="N1044" t="s"/>
      <c r="O1044" t="s"/>
      <c r="P1044" t="s"/>
    </row>
    <row r="1045" spans="1:16">
      <c r="I1045" s="54" t="n">
        <v>1043</v>
      </c>
      <c r="J1045" t="s"/>
      <c r="K1045" t="s">
        <v>1932</v>
      </c>
      <c r="L1045" t="s">
        <v>1317</v>
      </c>
      <c r="M1045" t="s"/>
      <c r="N1045" t="s"/>
      <c r="O1045" t="s"/>
      <c r="P1045" t="s"/>
    </row>
    <row r="1046" spans="1:16">
      <c r="I1046" s="54" t="n">
        <v>1044</v>
      </c>
      <c r="J1046" t="s"/>
      <c r="K1046" t="s">
        <v>1932</v>
      </c>
      <c r="L1046" t="s">
        <v>1318</v>
      </c>
      <c r="M1046" t="s"/>
      <c r="N1046" t="s"/>
      <c r="O1046" t="s"/>
      <c r="P1046" t="s"/>
    </row>
    <row r="1047" spans="1:16">
      <c r="I1047" s="54" t="n">
        <v>1045</v>
      </c>
      <c r="J1047" t="s"/>
      <c r="K1047" t="s">
        <v>1932</v>
      </c>
      <c r="L1047" t="s">
        <v>1319</v>
      </c>
      <c r="M1047" t="s"/>
      <c r="N1047" t="s"/>
      <c r="O1047" t="s"/>
      <c r="P1047" t="s"/>
    </row>
    <row r="1048" spans="1:16">
      <c r="I1048" s="54" t="n">
        <v>1046</v>
      </c>
      <c r="J1048" t="s"/>
      <c r="K1048" t="s">
        <v>1932</v>
      </c>
      <c r="L1048" t="s">
        <v>1320</v>
      </c>
      <c r="M1048" t="s"/>
      <c r="N1048" t="s"/>
      <c r="O1048" t="s"/>
      <c r="P1048" t="s"/>
    </row>
    <row r="1049" spans="1:16">
      <c r="I1049" s="54" t="n">
        <v>1047</v>
      </c>
      <c r="J1049" t="s"/>
      <c r="K1049" t="s">
        <v>1932</v>
      </c>
      <c r="L1049" t="s">
        <v>1321</v>
      </c>
      <c r="M1049" t="s"/>
      <c r="N1049" t="s"/>
      <c r="O1049" t="s"/>
      <c r="P1049" t="s"/>
    </row>
    <row r="1050" spans="1:16">
      <c r="I1050" s="54" t="n">
        <v>1048</v>
      </c>
      <c r="J1050" t="s"/>
      <c r="K1050" t="s">
        <v>1932</v>
      </c>
      <c r="L1050" t="s">
        <v>1322</v>
      </c>
      <c r="M1050" t="s"/>
      <c r="N1050" t="s"/>
      <c r="O1050" t="s"/>
      <c r="P1050" t="s"/>
    </row>
    <row r="1051" spans="1:16">
      <c r="I1051" s="54" t="n">
        <v>1049</v>
      </c>
      <c r="J1051" t="s"/>
      <c r="K1051" t="s">
        <v>1932</v>
      </c>
      <c r="L1051" t="s">
        <v>1323</v>
      </c>
      <c r="M1051" t="s"/>
      <c r="N1051" t="s"/>
      <c r="O1051" t="s"/>
      <c r="P1051" t="s"/>
    </row>
    <row r="1052" spans="1:16">
      <c r="I1052" s="54" t="n">
        <v>1050</v>
      </c>
      <c r="J1052" t="s"/>
      <c r="K1052" t="s">
        <v>1932</v>
      </c>
      <c r="L1052" t="s">
        <v>833</v>
      </c>
      <c r="M1052" t="s"/>
      <c r="N1052" t="s"/>
      <c r="O1052" t="s"/>
      <c r="P1052" t="s"/>
    </row>
    <row r="1053" spans="1:16">
      <c r="I1053" s="54" t="n">
        <v>1051</v>
      </c>
      <c r="J1053" t="s"/>
      <c r="K1053" t="s">
        <v>1932</v>
      </c>
      <c r="L1053" t="s">
        <v>836</v>
      </c>
      <c r="M1053" t="s"/>
      <c r="N1053" t="s"/>
      <c r="O1053" t="s"/>
      <c r="P1053" t="s"/>
    </row>
    <row r="1054" spans="1:16">
      <c r="I1054" s="54" t="n">
        <v>1052</v>
      </c>
      <c r="J1054" t="s"/>
      <c r="K1054" t="s">
        <v>1932</v>
      </c>
      <c r="L1054" t="s">
        <v>1324</v>
      </c>
      <c r="M1054" t="s"/>
      <c r="N1054" t="s"/>
      <c r="O1054" t="s"/>
      <c r="P1054" t="s"/>
    </row>
    <row r="1055" spans="1:16">
      <c r="I1055" s="54" t="n">
        <v>1053</v>
      </c>
      <c r="J1055" t="s"/>
      <c r="K1055" t="s">
        <v>1932</v>
      </c>
      <c r="L1055" t="s">
        <v>1325</v>
      </c>
      <c r="M1055" t="s"/>
      <c r="N1055" t="s"/>
      <c r="O1055" t="s"/>
      <c r="P1055" t="s"/>
    </row>
    <row r="1056" spans="1:16">
      <c r="I1056" s="54" t="n">
        <v>1054</v>
      </c>
      <c r="J1056" t="s"/>
      <c r="K1056" t="s">
        <v>1932</v>
      </c>
      <c r="L1056" t="s">
        <v>1326</v>
      </c>
      <c r="M1056" t="s"/>
      <c r="N1056" t="s"/>
      <c r="O1056" t="s"/>
      <c r="P1056" t="s"/>
    </row>
    <row r="1057" spans="1:16">
      <c r="I1057" s="54" t="n">
        <v>1055</v>
      </c>
      <c r="J1057" t="s"/>
      <c r="K1057" t="s">
        <v>1932</v>
      </c>
      <c r="L1057" t="s">
        <v>1327</v>
      </c>
      <c r="M1057" t="s"/>
      <c r="N1057" t="s"/>
      <c r="O1057" t="s"/>
      <c r="P1057" t="s"/>
    </row>
    <row r="1058" spans="1:16">
      <c r="I1058" s="54" t="n">
        <v>1056</v>
      </c>
      <c r="J1058" t="s"/>
      <c r="K1058" t="s">
        <v>1932</v>
      </c>
      <c r="L1058" t="s">
        <v>1328</v>
      </c>
      <c r="M1058" t="s"/>
      <c r="N1058" t="s"/>
      <c r="O1058" t="s"/>
      <c r="P1058" t="s"/>
    </row>
    <row r="1059" spans="1:16">
      <c r="I1059" s="54" t="n">
        <v>1057</v>
      </c>
      <c r="J1059" t="s"/>
      <c r="K1059" t="s">
        <v>1932</v>
      </c>
      <c r="L1059" t="s">
        <v>1330</v>
      </c>
      <c r="M1059" t="s"/>
      <c r="N1059" t="s"/>
      <c r="O1059" t="s"/>
      <c r="P1059" t="s"/>
    </row>
    <row r="1060" spans="1:16">
      <c r="I1060" s="54" t="n">
        <v>1058</v>
      </c>
      <c r="J1060" t="s"/>
      <c r="K1060" t="s">
        <v>1932</v>
      </c>
      <c r="L1060" t="s">
        <v>1331</v>
      </c>
      <c r="M1060" t="s"/>
      <c r="N1060" t="s"/>
      <c r="O1060" t="s"/>
      <c r="P1060" t="s"/>
    </row>
    <row r="1061" spans="1:16">
      <c r="I1061" s="54" t="n">
        <v>1059</v>
      </c>
      <c r="J1061" t="s"/>
      <c r="K1061" t="s">
        <v>1932</v>
      </c>
      <c r="L1061" t="s">
        <v>1332</v>
      </c>
      <c r="M1061" t="s"/>
      <c r="N1061" t="s"/>
      <c r="O1061" t="s"/>
      <c r="P1061" t="s"/>
    </row>
    <row r="1062" spans="1:16">
      <c r="I1062" s="54" t="n">
        <v>1060</v>
      </c>
      <c r="J1062" t="s"/>
      <c r="K1062" t="s">
        <v>1932</v>
      </c>
      <c r="L1062" t="s">
        <v>1333</v>
      </c>
      <c r="M1062" t="s"/>
      <c r="N1062" t="s"/>
      <c r="O1062" t="s"/>
      <c r="P1062" t="s"/>
    </row>
    <row r="1063" spans="1:16">
      <c r="I1063" s="54" t="n">
        <v>1061</v>
      </c>
      <c r="J1063" t="s"/>
      <c r="K1063" t="s">
        <v>1932</v>
      </c>
      <c r="L1063" t="s">
        <v>1334</v>
      </c>
      <c r="M1063" t="s"/>
      <c r="N1063" t="s"/>
      <c r="O1063" t="s"/>
      <c r="P1063" t="s"/>
    </row>
    <row r="1064" spans="1:16">
      <c r="I1064" s="54" t="n">
        <v>1062</v>
      </c>
      <c r="J1064" t="s"/>
      <c r="K1064" t="s">
        <v>1932</v>
      </c>
      <c r="L1064" t="s">
        <v>839</v>
      </c>
      <c r="M1064" t="s"/>
      <c r="N1064" t="s"/>
      <c r="O1064" t="s"/>
      <c r="P1064" t="s"/>
    </row>
    <row r="1065" spans="1:16">
      <c r="I1065" s="54" t="n">
        <v>1063</v>
      </c>
      <c r="J1065" t="s"/>
      <c r="K1065" t="s">
        <v>1932</v>
      </c>
      <c r="L1065" t="s">
        <v>842</v>
      </c>
      <c r="M1065" t="s"/>
      <c r="N1065" t="s"/>
      <c r="O1065" t="s"/>
      <c r="P1065" t="s"/>
    </row>
    <row r="1066" spans="1:16">
      <c r="I1066" s="54" t="n">
        <v>1064</v>
      </c>
      <c r="J1066" t="s"/>
      <c r="K1066" t="s">
        <v>1932</v>
      </c>
      <c r="L1066" t="s">
        <v>1335</v>
      </c>
      <c r="M1066" t="s"/>
      <c r="N1066" t="s"/>
      <c r="O1066" t="s"/>
      <c r="P1066" t="s"/>
    </row>
    <row r="1067" spans="1:16">
      <c r="I1067" s="54" t="n">
        <v>1065</v>
      </c>
      <c r="J1067" t="s"/>
      <c r="K1067" t="s">
        <v>1932</v>
      </c>
      <c r="L1067" t="s">
        <v>1336</v>
      </c>
      <c r="M1067" t="s"/>
      <c r="N1067" t="s"/>
      <c r="O1067" t="s"/>
      <c r="P1067" t="s"/>
    </row>
    <row r="1068" spans="1:16">
      <c r="I1068" s="54" t="n">
        <v>1066</v>
      </c>
      <c r="J1068" t="s"/>
      <c r="K1068" t="s">
        <v>1932</v>
      </c>
      <c r="L1068" t="s">
        <v>1337</v>
      </c>
      <c r="M1068" t="s"/>
      <c r="N1068" t="s"/>
      <c r="O1068" t="s"/>
      <c r="P1068" t="s"/>
    </row>
    <row r="1069" spans="1:16">
      <c r="I1069" s="54" t="n">
        <v>1067</v>
      </c>
      <c r="J1069" t="s"/>
      <c r="K1069" t="s">
        <v>1932</v>
      </c>
      <c r="L1069" t="s">
        <v>844</v>
      </c>
      <c r="M1069" t="s"/>
      <c r="N1069" t="s"/>
      <c r="O1069" t="s"/>
      <c r="P1069" t="s"/>
    </row>
    <row r="1070" spans="1:16">
      <c r="I1070" s="54" t="n">
        <v>1068</v>
      </c>
      <c r="J1070" t="s"/>
      <c r="K1070" t="s">
        <v>1932</v>
      </c>
      <c r="L1070" t="s">
        <v>846</v>
      </c>
      <c r="M1070" t="s"/>
      <c r="N1070" t="s"/>
      <c r="O1070" t="s"/>
      <c r="P1070" t="s"/>
    </row>
    <row r="1071" spans="1:16">
      <c r="I1071" s="54" t="n">
        <v>1069</v>
      </c>
      <c r="J1071" t="s"/>
      <c r="K1071" t="s">
        <v>1932</v>
      </c>
      <c r="L1071" t="s">
        <v>849</v>
      </c>
      <c r="M1071" t="s"/>
      <c r="N1071" t="s"/>
      <c r="O1071" t="s"/>
      <c r="P1071" t="s"/>
    </row>
    <row r="1072" spans="1:16">
      <c r="I1072" s="54" t="n">
        <v>1070</v>
      </c>
      <c r="J1072" t="s"/>
      <c r="K1072" t="s">
        <v>1932</v>
      </c>
      <c r="L1072" t="s">
        <v>852</v>
      </c>
      <c r="M1072" t="s"/>
      <c r="N1072" t="s"/>
      <c r="O1072" t="s"/>
      <c r="P1072" t="s"/>
    </row>
    <row r="1073" spans="1:16">
      <c r="I1073" s="54" t="n">
        <v>1071</v>
      </c>
      <c r="J1073" t="s"/>
      <c r="K1073" t="s">
        <v>1932</v>
      </c>
      <c r="L1073" t="s">
        <v>855</v>
      </c>
      <c r="M1073" t="s"/>
      <c r="N1073" t="s"/>
      <c r="O1073" t="s"/>
      <c r="P1073" t="s"/>
    </row>
    <row r="1074" spans="1:16">
      <c r="I1074" s="54" t="n">
        <v>1072</v>
      </c>
      <c r="J1074" t="s"/>
      <c r="K1074" t="s">
        <v>1932</v>
      </c>
      <c r="L1074" t="s">
        <v>858</v>
      </c>
      <c r="M1074" t="s"/>
      <c r="N1074" t="s"/>
      <c r="O1074" t="s"/>
      <c r="P1074" t="s"/>
    </row>
    <row r="1075" spans="1:16">
      <c r="I1075" s="54" t="n">
        <v>1073</v>
      </c>
      <c r="J1075" t="s"/>
      <c r="K1075" t="s">
        <v>1932</v>
      </c>
      <c r="L1075" t="s">
        <v>860</v>
      </c>
      <c r="M1075" t="s"/>
      <c r="N1075" t="s"/>
      <c r="O1075" t="s"/>
      <c r="P1075" t="s"/>
    </row>
    <row r="1076" spans="1:16">
      <c r="I1076" s="54" t="n">
        <v>1074</v>
      </c>
      <c r="J1076" t="s"/>
      <c r="K1076" t="s">
        <v>1932</v>
      </c>
      <c r="L1076" t="s">
        <v>863</v>
      </c>
      <c r="M1076" t="s"/>
      <c r="N1076" t="s"/>
      <c r="O1076" t="s"/>
      <c r="P1076" t="s"/>
    </row>
    <row r="1077" spans="1:16">
      <c r="I1077" s="54" t="n">
        <v>1075</v>
      </c>
      <c r="J1077" t="s"/>
      <c r="K1077" t="s">
        <v>1932</v>
      </c>
      <c r="L1077" t="s">
        <v>866</v>
      </c>
      <c r="M1077" t="s"/>
      <c r="N1077" t="s"/>
      <c r="O1077" t="s"/>
      <c r="P1077" t="s"/>
    </row>
    <row r="1078" spans="1:16">
      <c r="I1078" s="54" t="n">
        <v>1076</v>
      </c>
      <c r="J1078" t="s"/>
      <c r="K1078" t="s">
        <v>1932</v>
      </c>
      <c r="L1078" t="s">
        <v>869</v>
      </c>
      <c r="M1078" t="s"/>
      <c r="N1078" t="s"/>
      <c r="O1078" t="s"/>
      <c r="P1078" t="s"/>
    </row>
    <row r="1079" spans="1:16">
      <c r="I1079" s="54" t="n">
        <v>1077</v>
      </c>
      <c r="J1079" t="s"/>
      <c r="K1079" t="s">
        <v>1932</v>
      </c>
      <c r="L1079" t="s">
        <v>872</v>
      </c>
      <c r="M1079" t="s"/>
      <c r="N1079" t="s"/>
      <c r="O1079" t="s"/>
      <c r="P1079" t="s"/>
    </row>
    <row r="1080" spans="1:16">
      <c r="I1080" s="54" t="n">
        <v>1078</v>
      </c>
      <c r="J1080" t="s"/>
      <c r="K1080" t="s">
        <v>1932</v>
      </c>
      <c r="L1080" t="s">
        <v>875</v>
      </c>
      <c r="M1080" t="s"/>
      <c r="N1080" t="s"/>
      <c r="O1080" t="s"/>
      <c r="P1080" t="s"/>
    </row>
    <row r="1081" spans="1:16">
      <c r="I1081" s="54" t="n">
        <v>1079</v>
      </c>
      <c r="J1081" t="s"/>
      <c r="K1081" t="s">
        <v>1932</v>
      </c>
      <c r="L1081" t="s">
        <v>878</v>
      </c>
      <c r="M1081" t="s"/>
      <c r="N1081" t="s"/>
      <c r="O1081" t="s"/>
      <c r="P1081" t="s"/>
    </row>
    <row r="1082" spans="1:16">
      <c r="I1082" s="54" t="n">
        <v>1080</v>
      </c>
      <c r="J1082" t="s"/>
      <c r="K1082" t="s">
        <v>1932</v>
      </c>
      <c r="L1082" t="s">
        <v>881</v>
      </c>
      <c r="M1082" t="s"/>
      <c r="N1082" t="s"/>
      <c r="O1082" t="s"/>
      <c r="P1082" t="s"/>
    </row>
    <row r="1083" spans="1:16">
      <c r="I1083" s="54" t="n">
        <v>1081</v>
      </c>
      <c r="J1083" t="s"/>
      <c r="K1083" t="s">
        <v>1932</v>
      </c>
      <c r="L1083" t="s">
        <v>1338</v>
      </c>
      <c r="M1083" t="s"/>
      <c r="N1083" t="s"/>
      <c r="O1083" t="s"/>
      <c r="P1083" t="s"/>
    </row>
    <row r="1084" spans="1:16">
      <c r="I1084" s="54" t="n">
        <v>1082</v>
      </c>
      <c r="J1084" t="s"/>
      <c r="K1084" t="s">
        <v>1932</v>
      </c>
      <c r="L1084" t="s">
        <v>1339</v>
      </c>
      <c r="M1084" t="s"/>
      <c r="N1084" t="s"/>
      <c r="O1084" t="s"/>
      <c r="P1084" t="s"/>
    </row>
    <row r="1085" spans="1:16">
      <c r="I1085" s="54" t="n">
        <v>1083</v>
      </c>
      <c r="J1085" t="s"/>
      <c r="K1085" t="s">
        <v>1932</v>
      </c>
      <c r="L1085" t="s">
        <v>1340</v>
      </c>
      <c r="M1085" t="s"/>
      <c r="N1085" t="s"/>
      <c r="O1085" t="s"/>
      <c r="P1085" t="s"/>
    </row>
    <row r="1086" spans="1:16">
      <c r="I1086" s="54" t="n">
        <v>1084</v>
      </c>
      <c r="J1086" t="s"/>
      <c r="K1086" t="s">
        <v>1932</v>
      </c>
      <c r="L1086" t="s">
        <v>1342</v>
      </c>
      <c r="M1086" t="s"/>
      <c r="N1086" t="s"/>
      <c r="O1086" t="s"/>
      <c r="P1086" t="s"/>
    </row>
    <row r="1087" spans="1:16">
      <c r="I1087" s="54" t="n">
        <v>1085</v>
      </c>
      <c r="J1087" t="s"/>
      <c r="K1087" t="s">
        <v>1932</v>
      </c>
      <c r="L1087" t="s">
        <v>1343</v>
      </c>
      <c r="M1087" t="s"/>
      <c r="N1087" t="s"/>
      <c r="O1087" t="s"/>
      <c r="P1087" t="s"/>
    </row>
    <row r="1088" spans="1:16">
      <c r="I1088" s="54" t="n">
        <v>1086</v>
      </c>
      <c r="J1088" t="s"/>
      <c r="K1088" t="s">
        <v>1932</v>
      </c>
      <c r="L1088" t="s">
        <v>1010</v>
      </c>
      <c r="M1088" t="s"/>
      <c r="N1088" t="s"/>
      <c r="O1088" t="s"/>
      <c r="P1088" t="s"/>
    </row>
    <row r="1089" spans="1:16">
      <c r="I1089" s="54" t="n">
        <v>1087</v>
      </c>
      <c r="J1089" t="s"/>
      <c r="K1089" t="s">
        <v>1932</v>
      </c>
      <c r="L1089" t="s">
        <v>1344</v>
      </c>
      <c r="M1089" t="s"/>
      <c r="N1089" t="s"/>
      <c r="O1089" t="s"/>
      <c r="P1089" t="s"/>
    </row>
    <row r="1090" spans="1:16">
      <c r="I1090" s="54" t="n">
        <v>1088</v>
      </c>
      <c r="J1090" t="s"/>
      <c r="K1090" t="s">
        <v>1932</v>
      </c>
      <c r="L1090" t="s">
        <v>1345</v>
      </c>
      <c r="M1090" t="s"/>
      <c r="N1090" t="s"/>
      <c r="O1090" t="s"/>
      <c r="P1090" t="s"/>
    </row>
    <row r="1091" spans="1:16">
      <c r="I1091" s="54" t="n">
        <v>1089</v>
      </c>
      <c r="J1091" t="s"/>
      <c r="K1091" t="s">
        <v>1932</v>
      </c>
      <c r="L1091" t="s">
        <v>883</v>
      </c>
      <c r="M1091" t="s"/>
      <c r="N1091" t="s"/>
      <c r="O1091" t="s"/>
      <c r="P1091" t="s"/>
    </row>
    <row r="1092" spans="1:16">
      <c r="I1092" s="54" t="n">
        <v>1090</v>
      </c>
      <c r="J1092" t="s"/>
      <c r="K1092" t="s">
        <v>1932</v>
      </c>
      <c r="L1092" t="s">
        <v>886</v>
      </c>
      <c r="M1092" t="s"/>
      <c r="N1092" t="s"/>
      <c r="O1092" t="s"/>
      <c r="P1092" t="s"/>
    </row>
    <row r="1093" spans="1:16">
      <c r="I1093" s="54" t="n">
        <v>1091</v>
      </c>
      <c r="J1093" t="s"/>
      <c r="K1093" t="s">
        <v>1932</v>
      </c>
      <c r="L1093" t="s">
        <v>889</v>
      </c>
      <c r="M1093" t="s"/>
      <c r="N1093" t="s"/>
      <c r="O1093" t="s"/>
      <c r="P1093" t="s"/>
    </row>
    <row r="1094" spans="1:16">
      <c r="I1094" s="54" t="n">
        <v>1092</v>
      </c>
      <c r="J1094" t="s"/>
      <c r="K1094" t="s">
        <v>1932</v>
      </c>
      <c r="L1094" t="s">
        <v>892</v>
      </c>
      <c r="M1094" t="s"/>
      <c r="N1094" t="s"/>
      <c r="O1094" t="s"/>
      <c r="P1094" t="s"/>
    </row>
    <row r="1095" spans="1:16">
      <c r="I1095" s="54" t="n">
        <v>1093</v>
      </c>
      <c r="J1095" t="s"/>
      <c r="K1095" t="s">
        <v>1932</v>
      </c>
      <c r="L1095" t="s">
        <v>895</v>
      </c>
      <c r="M1095" t="s"/>
      <c r="N1095" t="s"/>
      <c r="O1095" t="s"/>
      <c r="P1095" t="s"/>
    </row>
    <row r="1096" spans="1:16">
      <c r="I1096" s="54" t="n">
        <v>1094</v>
      </c>
      <c r="J1096" t="s"/>
      <c r="K1096" t="s">
        <v>1932</v>
      </c>
      <c r="L1096" t="s">
        <v>897</v>
      </c>
      <c r="M1096" t="s"/>
      <c r="N1096" t="s"/>
      <c r="O1096" t="s"/>
      <c r="P1096" t="s"/>
    </row>
    <row r="1097" spans="1:16">
      <c r="I1097" s="54" t="n">
        <v>1095</v>
      </c>
      <c r="J1097" t="s"/>
      <c r="K1097" t="s">
        <v>1932</v>
      </c>
      <c r="L1097" t="s">
        <v>900</v>
      </c>
      <c r="M1097" t="s"/>
      <c r="N1097" t="s"/>
      <c r="O1097" t="s"/>
      <c r="P1097" t="s"/>
    </row>
    <row r="1098" spans="1:16">
      <c r="I1098" s="54" t="n">
        <v>1096</v>
      </c>
      <c r="J1098" t="s"/>
      <c r="K1098" t="s">
        <v>1932</v>
      </c>
      <c r="L1098" t="s">
        <v>903</v>
      </c>
      <c r="M1098" t="s"/>
      <c r="N1098" t="s"/>
      <c r="O1098" t="s"/>
      <c r="P1098" t="s"/>
    </row>
    <row r="1099" spans="1:16">
      <c r="I1099" s="54" t="n">
        <v>1097</v>
      </c>
      <c r="J1099" t="s"/>
      <c r="K1099" t="s">
        <v>1932</v>
      </c>
      <c r="L1099" t="s">
        <v>906</v>
      </c>
      <c r="M1099" t="s"/>
      <c r="N1099" t="s"/>
      <c r="O1099" t="s"/>
      <c r="P1099" t="s"/>
    </row>
    <row r="1100" spans="1:16">
      <c r="I1100" s="54" t="n">
        <v>1098</v>
      </c>
      <c r="J1100" t="s"/>
      <c r="K1100" t="s">
        <v>1932</v>
      </c>
      <c r="L1100" t="s">
        <v>909</v>
      </c>
      <c r="M1100" t="s"/>
      <c r="N1100" t="s"/>
      <c r="O1100" t="s"/>
      <c r="P1100" t="s"/>
    </row>
    <row r="1101" spans="1:16">
      <c r="I1101" s="54" t="n">
        <v>1099</v>
      </c>
      <c r="J1101" t="s"/>
      <c r="K1101" t="s">
        <v>1932</v>
      </c>
      <c r="L1101" t="s">
        <v>1036</v>
      </c>
      <c r="M1101" t="s"/>
      <c r="N1101" t="s"/>
      <c r="O1101" t="s"/>
      <c r="P1101" t="s"/>
    </row>
    <row r="1102" spans="1:16">
      <c r="I1102" s="54" t="n">
        <v>1100</v>
      </c>
      <c r="J1102" t="s"/>
      <c r="K1102" t="s">
        <v>1932</v>
      </c>
      <c r="L1102" t="s">
        <v>1033</v>
      </c>
      <c r="M1102" t="s"/>
      <c r="N1102" t="s"/>
      <c r="O1102" t="s"/>
      <c r="P1102" t="s"/>
    </row>
    <row r="1103" spans="1:16">
      <c r="I1103" s="54" t="n">
        <v>1101</v>
      </c>
      <c r="J1103" t="s"/>
      <c r="K1103" t="s">
        <v>1932</v>
      </c>
      <c r="L1103" t="s">
        <v>1027</v>
      </c>
      <c r="M1103" t="s"/>
      <c r="N1103" t="s"/>
      <c r="O1103" t="s"/>
      <c r="P1103" t="s"/>
    </row>
    <row r="1104" spans="1:16">
      <c r="I1104" s="54" t="n">
        <v>1102</v>
      </c>
      <c r="J1104" t="s"/>
      <c r="K1104" t="s">
        <v>1932</v>
      </c>
      <c r="L1104" t="s">
        <v>912</v>
      </c>
      <c r="M1104" t="s"/>
      <c r="N1104" t="s"/>
      <c r="O1104" t="s"/>
      <c r="P1104" t="s"/>
    </row>
    <row r="1105" spans="1:16">
      <c r="I1105" s="54" t="n">
        <v>1103</v>
      </c>
      <c r="J1105" t="s"/>
      <c r="K1105" t="s">
        <v>1932</v>
      </c>
      <c r="L1105" t="s">
        <v>915</v>
      </c>
      <c r="M1105" t="s"/>
      <c r="N1105" t="s"/>
      <c r="O1105" t="s"/>
      <c r="P1105" t="s"/>
    </row>
    <row r="1106" spans="1:16">
      <c r="I1106" s="54" t="n">
        <v>1104</v>
      </c>
      <c r="J1106" t="s"/>
      <c r="K1106" t="s">
        <v>1932</v>
      </c>
      <c r="L1106" t="s">
        <v>918</v>
      </c>
      <c r="M1106" t="s"/>
      <c r="N1106" t="s"/>
      <c r="O1106" t="s"/>
      <c r="P1106" t="s"/>
    </row>
    <row r="1107" spans="1:16">
      <c r="I1107" s="54" t="n">
        <v>1105</v>
      </c>
      <c r="J1107" t="s"/>
      <c r="K1107" t="s">
        <v>1932</v>
      </c>
      <c r="L1107" t="s">
        <v>921</v>
      </c>
      <c r="M1107" t="s"/>
      <c r="N1107" t="s"/>
      <c r="O1107" t="s"/>
      <c r="P1107" t="s"/>
    </row>
    <row r="1108" spans="1:16">
      <c r="I1108" s="54" t="n">
        <v>1106</v>
      </c>
      <c r="J1108" t="s"/>
      <c r="K1108" t="s">
        <v>1932</v>
      </c>
      <c r="L1108" t="s">
        <v>924</v>
      </c>
      <c r="M1108" t="s"/>
      <c r="N1108" t="s"/>
      <c r="O1108" t="s"/>
      <c r="P1108" t="s"/>
    </row>
    <row r="1109" spans="1:16">
      <c r="I1109" s="54" t="n">
        <v>1107</v>
      </c>
      <c r="J1109" t="s"/>
      <c r="K1109" t="s">
        <v>1932</v>
      </c>
      <c r="L1109" t="s">
        <v>927</v>
      </c>
      <c r="M1109" t="s"/>
      <c r="N1109" t="s"/>
      <c r="O1109" t="s"/>
      <c r="P1109" t="s"/>
    </row>
    <row r="1110" spans="1:16">
      <c r="I1110" s="54" t="n">
        <v>1108</v>
      </c>
      <c r="J1110" t="s"/>
      <c r="K1110" t="s">
        <v>1932</v>
      </c>
      <c r="L1110" t="s">
        <v>929</v>
      </c>
      <c r="M1110" t="s"/>
      <c r="N1110" t="s"/>
      <c r="O1110" t="s"/>
      <c r="P1110" t="s"/>
    </row>
    <row r="1111" spans="1:16">
      <c r="I1111" s="54" t="n">
        <v>1109</v>
      </c>
      <c r="J1111" t="s"/>
      <c r="K1111" t="s">
        <v>1932</v>
      </c>
      <c r="L1111" t="s">
        <v>932</v>
      </c>
      <c r="M1111" t="s"/>
      <c r="N1111" t="s"/>
      <c r="O1111" t="s"/>
      <c r="P1111" t="s"/>
    </row>
    <row r="1112" spans="1:16">
      <c r="I1112" s="54" t="n">
        <v>1110</v>
      </c>
      <c r="J1112" t="s"/>
      <c r="K1112" t="s">
        <v>1932</v>
      </c>
      <c r="L1112" t="s">
        <v>935</v>
      </c>
      <c r="M1112" t="s"/>
      <c r="N1112" t="s"/>
      <c r="O1112" t="s"/>
      <c r="P1112" t="s"/>
    </row>
    <row r="1113" spans="1:16">
      <c r="I1113" s="54" t="n">
        <v>1111</v>
      </c>
      <c r="J1113" t="s"/>
      <c r="K1113" t="s">
        <v>1932</v>
      </c>
      <c r="L1113" t="s">
        <v>937</v>
      </c>
      <c r="M1113" t="s"/>
      <c r="N1113" t="s"/>
      <c r="O1113" t="s"/>
      <c r="P1113" t="s"/>
    </row>
    <row r="1114" spans="1:16">
      <c r="I1114" s="54" t="n">
        <v>1112</v>
      </c>
      <c r="J1114" t="s"/>
      <c r="K1114" t="s">
        <v>1932</v>
      </c>
      <c r="L1114" t="s">
        <v>940</v>
      </c>
      <c r="M1114" t="s"/>
      <c r="N1114" t="s"/>
      <c r="O1114" t="s"/>
      <c r="P1114" t="s"/>
    </row>
    <row r="1115" spans="1:16">
      <c r="I1115" s="54" t="n">
        <v>1113</v>
      </c>
      <c r="J1115" t="s"/>
      <c r="K1115" t="s">
        <v>1932</v>
      </c>
      <c r="L1115" t="s">
        <v>943</v>
      </c>
      <c r="M1115" t="s"/>
      <c r="N1115" t="s"/>
      <c r="O1115" t="s"/>
      <c r="P1115" t="s"/>
    </row>
    <row r="1116" spans="1:16">
      <c r="I1116" s="54" t="n">
        <v>1114</v>
      </c>
      <c r="J1116" t="s"/>
      <c r="K1116" t="s">
        <v>1932</v>
      </c>
      <c r="L1116" t="s">
        <v>946</v>
      </c>
      <c r="M1116" t="s"/>
      <c r="N1116" t="s"/>
      <c r="O1116" t="s"/>
      <c r="P1116" t="s"/>
    </row>
    <row r="1117" spans="1:16">
      <c r="I1117" s="54" t="n">
        <v>1115</v>
      </c>
      <c r="J1117" t="s"/>
      <c r="K1117" t="s">
        <v>1932</v>
      </c>
      <c r="L1117" t="s">
        <v>949</v>
      </c>
      <c r="M1117" t="s"/>
      <c r="N1117" t="s"/>
      <c r="O1117" t="s"/>
      <c r="P1117" t="s"/>
    </row>
    <row r="1118" spans="1:16">
      <c r="I1118" s="54" t="n">
        <v>1116</v>
      </c>
      <c r="J1118" t="s"/>
      <c r="K1118" t="s">
        <v>1932</v>
      </c>
      <c r="L1118" t="s">
        <v>952</v>
      </c>
      <c r="M1118" t="s"/>
      <c r="N1118" t="s"/>
      <c r="O1118" t="s"/>
      <c r="P1118" t="s"/>
    </row>
    <row r="1119" spans="1:16">
      <c r="I1119" s="54" t="n">
        <v>1117</v>
      </c>
      <c r="J1119" t="s"/>
      <c r="K1119" t="s">
        <v>1932</v>
      </c>
      <c r="L1119" t="s">
        <v>955</v>
      </c>
      <c r="M1119" t="s"/>
      <c r="N1119" t="s"/>
      <c r="O1119" t="s"/>
      <c r="P1119" t="s"/>
    </row>
    <row r="1120" spans="1:16">
      <c r="I1120" s="54" t="n">
        <v>1118</v>
      </c>
      <c r="J1120" t="s"/>
      <c r="K1120" t="s">
        <v>1932</v>
      </c>
      <c r="L1120" t="s">
        <v>1350</v>
      </c>
      <c r="M1120" t="s"/>
      <c r="N1120" t="s"/>
      <c r="O1120" t="s"/>
      <c r="P1120" t="s"/>
    </row>
    <row r="1121" spans="1:16">
      <c r="I1121" s="54" t="n">
        <v>1119</v>
      </c>
      <c r="J1121" t="s"/>
      <c r="K1121" t="s">
        <v>1932</v>
      </c>
      <c r="L1121" t="s">
        <v>957</v>
      </c>
      <c r="M1121" t="s"/>
      <c r="N1121" t="s"/>
      <c r="O1121" t="s"/>
      <c r="P1121" t="s"/>
    </row>
    <row r="1122" spans="1:16">
      <c r="I1122" s="54" t="n">
        <v>1120</v>
      </c>
      <c r="J1122" t="s"/>
      <c r="K1122" t="s">
        <v>1932</v>
      </c>
      <c r="L1122" t="s">
        <v>960</v>
      </c>
      <c r="M1122" t="s"/>
      <c r="N1122" t="s"/>
      <c r="O1122" t="s"/>
      <c r="P1122" t="s"/>
    </row>
    <row r="1123" spans="1:16">
      <c r="I1123" s="54" t="n">
        <v>1121</v>
      </c>
      <c r="J1123" t="s"/>
      <c r="K1123" t="s">
        <v>1932</v>
      </c>
      <c r="L1123" t="s">
        <v>963</v>
      </c>
      <c r="M1123" t="s"/>
      <c r="N1123" t="s"/>
      <c r="O1123" t="s"/>
      <c r="P1123" t="s"/>
    </row>
    <row r="1124" spans="1:16">
      <c r="I1124" s="54" t="n">
        <v>1122</v>
      </c>
      <c r="J1124" t="s"/>
      <c r="K1124" t="s">
        <v>1932</v>
      </c>
      <c r="L1124" t="s">
        <v>966</v>
      </c>
      <c r="M1124" t="s"/>
      <c r="N1124" t="s"/>
      <c r="O1124" t="s"/>
      <c r="P1124" t="s"/>
    </row>
    <row r="1125" spans="1:16">
      <c r="I1125" s="54" t="n">
        <v>1123</v>
      </c>
      <c r="J1125" t="s"/>
      <c r="K1125" t="s">
        <v>1932</v>
      </c>
      <c r="L1125" t="s">
        <v>968</v>
      </c>
      <c r="M1125" t="s"/>
      <c r="N1125" t="s"/>
      <c r="O1125" t="s"/>
      <c r="P1125" t="s"/>
    </row>
    <row r="1126" spans="1:16">
      <c r="I1126" s="54" t="n">
        <v>1124</v>
      </c>
      <c r="J1126" t="s"/>
      <c r="K1126" t="s">
        <v>1932</v>
      </c>
      <c r="L1126" t="s">
        <v>971</v>
      </c>
      <c r="M1126" t="s"/>
      <c r="N1126" t="s"/>
      <c r="O1126" t="s"/>
      <c r="P1126" t="s"/>
    </row>
    <row r="1127" spans="1:16">
      <c r="I1127" s="54" t="n">
        <v>1125</v>
      </c>
      <c r="J1127" t="s"/>
      <c r="K1127" t="s">
        <v>1932</v>
      </c>
      <c r="L1127" t="s">
        <v>974</v>
      </c>
      <c r="M1127" t="s"/>
      <c r="N1127" t="s"/>
      <c r="O1127" t="s"/>
      <c r="P1127" t="s"/>
    </row>
    <row r="1128" spans="1:16">
      <c r="I1128" s="54" t="n">
        <v>1126</v>
      </c>
      <c r="J1128" t="s"/>
      <c r="K1128" t="s">
        <v>1932</v>
      </c>
      <c r="L1128" t="s">
        <v>1351</v>
      </c>
      <c r="M1128" t="s"/>
      <c r="N1128" t="s"/>
      <c r="O1128" t="s"/>
      <c r="P1128" t="s"/>
    </row>
    <row r="1129" spans="1:16">
      <c r="I1129" s="54" t="n">
        <v>1127</v>
      </c>
      <c r="J1129" t="s"/>
      <c r="K1129" t="s">
        <v>1932</v>
      </c>
      <c r="L1129" t="s">
        <v>977</v>
      </c>
      <c r="M1129" t="s"/>
      <c r="N1129" t="s"/>
      <c r="O1129" t="s"/>
      <c r="P1129" t="s"/>
    </row>
    <row r="1130" spans="1:16">
      <c r="I1130" s="54" t="n">
        <v>1128</v>
      </c>
      <c r="J1130" t="s"/>
      <c r="K1130" t="s">
        <v>1932</v>
      </c>
      <c r="L1130" t="s">
        <v>980</v>
      </c>
      <c r="M1130" t="s"/>
      <c r="N1130" t="s"/>
      <c r="O1130" t="s"/>
      <c r="P1130" t="s"/>
    </row>
    <row r="1131" spans="1:16">
      <c r="I1131" s="54" t="n">
        <v>1129</v>
      </c>
      <c r="J1131" t="s"/>
      <c r="K1131" t="s">
        <v>1932</v>
      </c>
      <c r="L1131" t="s">
        <v>983</v>
      </c>
      <c r="M1131" t="s"/>
      <c r="N1131" t="s"/>
      <c r="O1131" t="s"/>
      <c r="P1131" t="s"/>
    </row>
    <row r="1132" spans="1:16">
      <c r="I1132" s="54" t="n">
        <v>1130</v>
      </c>
      <c r="J1132" t="s"/>
      <c r="K1132" t="s">
        <v>1932</v>
      </c>
      <c r="L1132" t="s">
        <v>986</v>
      </c>
      <c r="M1132" t="s"/>
      <c r="N1132" t="s"/>
      <c r="O1132" t="s"/>
      <c r="P1132" t="s"/>
    </row>
    <row r="1133" spans="1:16">
      <c r="I1133" s="54" t="n">
        <v>1131</v>
      </c>
      <c r="J1133" t="s"/>
      <c r="K1133" t="s">
        <v>1932</v>
      </c>
      <c r="L1133" t="s">
        <v>989</v>
      </c>
      <c r="M1133" t="s"/>
      <c r="N1133" t="s"/>
      <c r="O1133" t="s"/>
      <c r="P1133" t="s"/>
    </row>
    <row r="1134" spans="1:16">
      <c r="I1134" s="54" t="n">
        <v>1132</v>
      </c>
      <c r="J1134" t="s"/>
      <c r="K1134" t="s">
        <v>1932</v>
      </c>
      <c r="L1134" t="s">
        <v>992</v>
      </c>
      <c r="M1134" t="s"/>
      <c r="N1134" t="s"/>
      <c r="O1134" t="s"/>
      <c r="P1134" t="s"/>
    </row>
    <row r="1135" spans="1:16">
      <c r="I1135" s="54" t="n">
        <v>1133</v>
      </c>
      <c r="J1135" t="s"/>
      <c r="K1135" t="s">
        <v>1932</v>
      </c>
      <c r="L1135" t="s">
        <v>995</v>
      </c>
      <c r="M1135" t="s"/>
      <c r="N1135" t="s"/>
      <c r="O1135" t="s"/>
      <c r="P1135" t="s"/>
    </row>
    <row r="1136" spans="1:16">
      <c r="I1136" s="54" t="n">
        <v>1134</v>
      </c>
      <c r="J1136" t="s"/>
      <c r="K1136" t="s">
        <v>1932</v>
      </c>
      <c r="L1136" t="s">
        <v>997</v>
      </c>
      <c r="M1136" t="s"/>
      <c r="N1136" t="s"/>
      <c r="O1136" t="s"/>
      <c r="P1136" t="s"/>
    </row>
    <row r="1137" spans="1:16">
      <c r="I1137" s="54" t="n">
        <v>1135</v>
      </c>
      <c r="J1137" t="s"/>
      <c r="K1137" t="s">
        <v>1932</v>
      </c>
      <c r="L1137" t="s">
        <v>1352</v>
      </c>
      <c r="M1137" t="s"/>
      <c r="N1137" t="s"/>
      <c r="O1137" t="s"/>
      <c r="P1137" t="s"/>
    </row>
    <row r="1138" spans="1:16">
      <c r="I1138" s="54" t="n">
        <v>1136</v>
      </c>
      <c r="J1138" t="s"/>
      <c r="K1138" t="s">
        <v>1932</v>
      </c>
      <c r="L1138" t="s">
        <v>1368</v>
      </c>
      <c r="M1138" t="s"/>
      <c r="N1138" t="s"/>
      <c r="O1138" t="s"/>
      <c r="P1138" t="s"/>
    </row>
    <row r="1139" spans="1:16">
      <c r="I1139" s="54" t="n">
        <v>1137</v>
      </c>
      <c r="J1139" t="s"/>
      <c r="K1139" t="s">
        <v>1932</v>
      </c>
      <c r="L1139" t="s">
        <v>1369</v>
      </c>
      <c r="M1139" t="s"/>
      <c r="N1139" t="s"/>
      <c r="O1139" t="s"/>
      <c r="P1139" t="s"/>
    </row>
    <row r="1140" spans="1:16">
      <c r="I1140" s="54" t="n">
        <v>1138</v>
      </c>
      <c r="J1140" t="s"/>
      <c r="K1140" t="s">
        <v>1932</v>
      </c>
      <c r="L1140" t="s">
        <v>999</v>
      </c>
      <c r="M1140" t="s"/>
      <c r="N1140" t="s"/>
      <c r="O1140" t="s"/>
      <c r="P1140" t="s"/>
    </row>
    <row r="1141" spans="1:16">
      <c r="I1141" s="54" t="n">
        <v>1139</v>
      </c>
      <c r="J1141" t="s"/>
      <c r="K1141" t="s">
        <v>1932</v>
      </c>
      <c r="L1141" t="s">
        <v>1002</v>
      </c>
      <c r="M1141" t="s"/>
      <c r="N1141" t="s"/>
      <c r="O1141" t="s"/>
      <c r="P1141" t="s"/>
    </row>
    <row r="1142" spans="1:16">
      <c r="I1142" s="54" t="n">
        <v>1140</v>
      </c>
      <c r="J1142" t="s"/>
      <c r="K1142" t="s">
        <v>1932</v>
      </c>
      <c r="L1142" t="s">
        <v>1004</v>
      </c>
      <c r="M1142" t="s"/>
      <c r="N1142" t="s"/>
      <c r="O1142" t="s"/>
      <c r="P1142" t="s"/>
    </row>
    <row r="1143" spans="1:16">
      <c r="I1143" s="54" t="n">
        <v>1141</v>
      </c>
      <c r="J1143" t="s"/>
      <c r="K1143" t="s">
        <v>1932</v>
      </c>
      <c r="L1143" t="s">
        <v>1007</v>
      </c>
      <c r="M1143" t="s"/>
      <c r="N1143" t="s"/>
      <c r="O1143" t="s"/>
      <c r="P1143" t="s"/>
    </row>
    <row r="1144" spans="1:16">
      <c r="I1144" s="54" t="n">
        <v>1142</v>
      </c>
      <c r="J1144" t="s"/>
      <c r="K1144" t="s">
        <v>1932</v>
      </c>
      <c r="L1144" t="s">
        <v>1389</v>
      </c>
      <c r="M1144" t="s"/>
      <c r="N1144" t="s"/>
      <c r="O1144" t="s"/>
      <c r="P1144" t="s"/>
    </row>
    <row r="1145" spans="1:16">
      <c r="I1145" s="54" t="n">
        <v>1143</v>
      </c>
      <c r="J1145" t="s"/>
      <c r="K1145" t="s">
        <v>1932</v>
      </c>
      <c r="L1145" t="s">
        <v>1390</v>
      </c>
      <c r="M1145" t="s"/>
      <c r="N1145" t="s"/>
      <c r="O1145" t="s"/>
      <c r="P1145" t="s"/>
    </row>
    <row r="1146" spans="1:16">
      <c r="I1146" s="54" t="n">
        <v>1144</v>
      </c>
      <c r="J1146" t="s"/>
      <c r="K1146" t="s">
        <v>1932</v>
      </c>
      <c r="L1146" t="s">
        <v>1391</v>
      </c>
      <c r="M1146" t="s"/>
      <c r="N1146" t="s"/>
      <c r="O1146" t="s"/>
      <c r="P1146" t="s"/>
    </row>
    <row r="1147" spans="1:16">
      <c r="I1147" s="54" t="n">
        <v>1145</v>
      </c>
      <c r="J1147" t="s"/>
      <c r="K1147" t="s">
        <v>1932</v>
      </c>
      <c r="L1147" t="s">
        <v>1392</v>
      </c>
      <c r="M1147" t="s"/>
      <c r="N1147" t="s"/>
      <c r="O1147" t="s"/>
      <c r="P1147" t="s"/>
    </row>
    <row r="1148" spans="1:16">
      <c r="I1148" s="54" t="n">
        <v>1146</v>
      </c>
      <c r="J1148" t="s"/>
      <c r="K1148" t="s">
        <v>1932</v>
      </c>
      <c r="L1148" t="s">
        <v>1393</v>
      </c>
      <c r="M1148" t="s"/>
      <c r="N1148" t="s"/>
      <c r="O1148" t="s"/>
      <c r="P1148" t="s"/>
    </row>
    <row r="1149" spans="1:16">
      <c r="I1149" s="54" t="n">
        <v>1147</v>
      </c>
      <c r="J1149" t="s"/>
      <c r="K1149" t="s">
        <v>1932</v>
      </c>
      <c r="L1149" t="s">
        <v>1394</v>
      </c>
      <c r="M1149" t="s"/>
      <c r="N1149" t="s"/>
      <c r="O1149" t="s"/>
      <c r="P1149" t="s"/>
    </row>
    <row r="1150" spans="1:16">
      <c r="I1150" s="54" t="n">
        <v>1148</v>
      </c>
      <c r="J1150" t="s"/>
      <c r="K1150" t="s">
        <v>1932</v>
      </c>
      <c r="L1150" t="s">
        <v>1346</v>
      </c>
      <c r="M1150" t="s"/>
      <c r="N1150" t="s"/>
      <c r="O1150" t="s"/>
      <c r="P1150" t="s"/>
    </row>
    <row r="1151" spans="1:16">
      <c r="I1151" s="54" t="n">
        <v>1149</v>
      </c>
      <c r="J1151" t="s"/>
      <c r="K1151" t="s">
        <v>1932</v>
      </c>
      <c r="L1151" t="s">
        <v>1013</v>
      </c>
      <c r="M1151" t="s"/>
      <c r="N1151" t="s"/>
      <c r="O1151" t="s"/>
      <c r="P1151" t="s"/>
    </row>
    <row r="1152" spans="1:16">
      <c r="I1152" s="54" t="n">
        <v>1150</v>
      </c>
      <c r="J1152" t="s"/>
      <c r="K1152" t="s">
        <v>1932</v>
      </c>
      <c r="L1152" t="s">
        <v>1395</v>
      </c>
      <c r="M1152" t="s"/>
      <c r="N1152" t="s"/>
      <c r="O1152" t="s"/>
      <c r="P1152" t="s"/>
    </row>
    <row r="1153" spans="1:16">
      <c r="I1153" s="54" t="n">
        <v>1151</v>
      </c>
      <c r="J1153" t="s"/>
      <c r="K1153" t="s">
        <v>1932</v>
      </c>
      <c r="L1153" t="s">
        <v>1396</v>
      </c>
      <c r="M1153" t="s"/>
      <c r="N1153" t="s"/>
      <c r="O1153" t="s"/>
      <c r="P1153" t="s"/>
    </row>
    <row r="1154" spans="1:16">
      <c r="I1154" s="54" t="n">
        <v>1152</v>
      </c>
      <c r="J1154" t="s"/>
      <c r="K1154" t="s">
        <v>1932</v>
      </c>
      <c r="L1154" t="s">
        <v>1016</v>
      </c>
      <c r="M1154" t="s"/>
      <c r="N1154" t="s"/>
      <c r="O1154" t="s"/>
      <c r="P1154" t="s"/>
    </row>
    <row r="1155" spans="1:16">
      <c r="I1155" s="54" t="n">
        <v>1153</v>
      </c>
      <c r="J1155" t="s"/>
      <c r="K1155" t="s">
        <v>1932</v>
      </c>
      <c r="L1155" t="s">
        <v>1398</v>
      </c>
      <c r="M1155" t="s"/>
      <c r="N1155" t="s"/>
      <c r="O1155" t="s"/>
      <c r="P1155" t="s"/>
    </row>
    <row r="1156" spans="1:16">
      <c r="I1156" s="54" t="n">
        <v>1154</v>
      </c>
      <c r="J1156" s="55" t="n">
        <v>0</v>
      </c>
      <c r="K1156" t="s">
        <v>1932</v>
      </c>
      <c r="L1156" t="s">
        <v>1399</v>
      </c>
      <c r="M1156" t="s"/>
      <c r="N1156" t="s"/>
      <c r="O1156" t="s"/>
      <c r="P1156" t="s"/>
    </row>
    <row r="1157" spans="1:16">
      <c r="I1157" s="54" t="n">
        <v>1155</v>
      </c>
      <c r="J1157" s="55" t="n">
        <v>0</v>
      </c>
      <c r="K1157" t="s">
        <v>1932</v>
      </c>
      <c r="L1157" t="s">
        <v>1401</v>
      </c>
      <c r="M1157" t="s"/>
      <c r="N1157" t="s"/>
      <c r="O1157" t="s"/>
      <c r="P1157" t="s"/>
    </row>
    <row r="1158" spans="1:16">
      <c r="I1158" s="54" t="n">
        <v>1156</v>
      </c>
      <c r="J1158" s="55" t="n">
        <v>0</v>
      </c>
      <c r="K1158" t="s">
        <v>1932</v>
      </c>
      <c r="L1158" t="s">
        <v>1402</v>
      </c>
      <c r="M1158" t="s"/>
      <c r="N1158" t="s"/>
      <c r="O1158" t="s"/>
      <c r="P1158" t="s"/>
    </row>
    <row r="1159" spans="1:16">
      <c r="I1159" s="54" t="n">
        <v>1157</v>
      </c>
      <c r="J1159" s="55" t="n">
        <v>0</v>
      </c>
      <c r="K1159" t="s">
        <v>1932</v>
      </c>
      <c r="L1159" t="s">
        <v>1404</v>
      </c>
      <c r="M1159" t="s"/>
      <c r="N1159" t="s"/>
      <c r="O1159" t="s"/>
      <c r="P1159" t="s"/>
    </row>
    <row r="1160" spans="1:16">
      <c r="I1160" s="54" t="n">
        <v>1158</v>
      </c>
      <c r="J1160" t="s"/>
      <c r="K1160" t="s">
        <v>1932</v>
      </c>
      <c r="L1160" t="s">
        <v>1405</v>
      </c>
      <c r="M1160" t="s"/>
      <c r="N1160" t="s"/>
      <c r="O1160" t="s"/>
      <c r="P1160" t="s"/>
    </row>
    <row r="1161" spans="1:16">
      <c r="I1161" s="54" t="n">
        <v>1159</v>
      </c>
      <c r="J1161" t="s"/>
      <c r="K1161" t="s">
        <v>1932</v>
      </c>
      <c r="L1161" t="s">
        <v>1019</v>
      </c>
      <c r="M1161" t="s"/>
      <c r="N1161" t="s"/>
      <c r="O1161" t="s"/>
      <c r="P1161" t="s"/>
    </row>
    <row r="1162" spans="1:16">
      <c r="I1162" s="54" t="n">
        <v>1160</v>
      </c>
      <c r="J1162" s="55" t="n">
        <v>0</v>
      </c>
      <c r="K1162" t="s">
        <v>1932</v>
      </c>
      <c r="L1162" t="s">
        <v>1406</v>
      </c>
      <c r="M1162" t="s"/>
      <c r="N1162" t="s"/>
      <c r="O1162" t="s"/>
      <c r="P1162" t="s"/>
    </row>
    <row r="1163" spans="1:16">
      <c r="I1163" s="54" t="n">
        <v>1161</v>
      </c>
      <c r="J1163" s="55" t="n">
        <v>0</v>
      </c>
      <c r="K1163" t="s">
        <v>1932</v>
      </c>
      <c r="L1163" t="s">
        <v>1022</v>
      </c>
      <c r="M1163" t="s"/>
      <c r="N1163" t="s"/>
      <c r="O1163" t="s"/>
      <c r="P1163" t="s"/>
    </row>
    <row r="1164" spans="1:16">
      <c r="I1164" s="54" t="n">
        <v>1162</v>
      </c>
      <c r="J1164" s="55" t="n">
        <v>0</v>
      </c>
      <c r="K1164" t="s">
        <v>1932</v>
      </c>
      <c r="L1164" t="s">
        <v>1411</v>
      </c>
      <c r="M1164" t="s"/>
      <c r="N1164" t="s"/>
      <c r="O1164" t="s"/>
      <c r="P1164" t="s"/>
    </row>
    <row r="1165" spans="1:16">
      <c r="I1165" s="54" t="n">
        <v>1163</v>
      </c>
      <c r="J1165" s="55" t="n">
        <v>0</v>
      </c>
      <c r="K1165" t="s">
        <v>1932</v>
      </c>
      <c r="L1165" t="s">
        <v>1412</v>
      </c>
      <c r="M1165" t="s"/>
      <c r="N1165" t="s"/>
      <c r="O1165" t="s"/>
      <c r="P1165" t="s"/>
    </row>
    <row r="1166" spans="1:16">
      <c r="I1166" s="54" t="n">
        <v>1164</v>
      </c>
      <c r="J1166" s="55" t="n">
        <v>0</v>
      </c>
      <c r="K1166" t="s">
        <v>1932</v>
      </c>
      <c r="L1166" t="s">
        <v>1414</v>
      </c>
      <c r="M1166" t="s"/>
      <c r="N1166" t="s"/>
      <c r="O1166" t="s"/>
      <c r="P1166" t="s"/>
    </row>
    <row r="1167" spans="1:16">
      <c r="I1167" s="54" t="n">
        <v>1165</v>
      </c>
      <c r="J1167" s="55" t="n">
        <v>0</v>
      </c>
      <c r="K1167" t="s">
        <v>1932</v>
      </c>
      <c r="L1167" t="s">
        <v>1416</v>
      </c>
      <c r="M1167" t="s"/>
      <c r="N1167" t="s"/>
      <c r="O1167" t="s"/>
      <c r="P1167" t="s"/>
    </row>
    <row r="1168" spans="1:16">
      <c r="I1168" s="54" t="n">
        <v>1166</v>
      </c>
      <c r="J1168" s="55" t="n">
        <v>0</v>
      </c>
      <c r="K1168" t="s">
        <v>1932</v>
      </c>
      <c r="L1168" t="s">
        <v>1417</v>
      </c>
      <c r="M1168" t="s"/>
      <c r="N1168" t="s"/>
      <c r="O1168" t="s"/>
      <c r="P1168" t="s"/>
    </row>
    <row r="1169" spans="1:16">
      <c r="I1169" s="54" t="n">
        <v>1167</v>
      </c>
      <c r="J1169" s="55" t="n">
        <v>0</v>
      </c>
      <c r="K1169" t="s">
        <v>1932</v>
      </c>
      <c r="L1169" t="s">
        <v>1418</v>
      </c>
      <c r="M1169" t="s"/>
      <c r="N1169" t="s"/>
      <c r="O1169" t="s"/>
      <c r="P1169" t="s"/>
    </row>
    <row r="1170" spans="1:16">
      <c r="I1170" s="54" t="n">
        <v>1168</v>
      </c>
      <c r="J1170" s="55" t="n">
        <v>0</v>
      </c>
      <c r="K1170" t="s">
        <v>1932</v>
      </c>
      <c r="L1170" t="s">
        <v>1423</v>
      </c>
      <c r="M1170" t="s"/>
      <c r="N1170" t="s"/>
      <c r="O1170" t="s"/>
      <c r="P1170" t="s"/>
    </row>
    <row r="1171" spans="1:16">
      <c r="I1171" s="54" t="n">
        <v>1169</v>
      </c>
      <c r="J1171" s="55" t="n">
        <v>1.157407407407407e-08</v>
      </c>
      <c r="K1171" t="s">
        <v>1932</v>
      </c>
      <c r="L1171" t="s">
        <v>1425</v>
      </c>
      <c r="M1171" t="s"/>
      <c r="N1171" t="s"/>
      <c r="O1171" t="s"/>
      <c r="P1171" t="s"/>
    </row>
    <row r="1172" spans="1:16">
      <c r="I1172" s="54" t="n">
        <v>1170</v>
      </c>
      <c r="J1172" t="s"/>
      <c r="K1172" t="s">
        <v>1932</v>
      </c>
      <c r="L1172" t="s">
        <v>1024</v>
      </c>
      <c r="M1172" t="s"/>
      <c r="N1172" t="s"/>
      <c r="O1172" t="s"/>
      <c r="P1172" t="s"/>
    </row>
    <row r="1173" spans="1:16">
      <c r="I1173" s="54" t="n">
        <v>1171</v>
      </c>
      <c r="J1173" t="s"/>
      <c r="K1173" t="s">
        <v>1932</v>
      </c>
      <c r="L1173" t="s">
        <v>1433</v>
      </c>
      <c r="M1173" t="s"/>
      <c r="N1173" t="s"/>
      <c r="O1173" t="s"/>
      <c r="P1173" t="s"/>
    </row>
    <row r="1174" spans="1:16">
      <c r="I1174" s="54" t="n">
        <v>1172</v>
      </c>
      <c r="J1174" t="s"/>
      <c r="K1174" t="s">
        <v>1932</v>
      </c>
      <c r="L1174" t="s">
        <v>1933</v>
      </c>
      <c r="M1174" t="s"/>
      <c r="N1174" t="s"/>
      <c r="O1174" t="s"/>
      <c r="P1174" t="s"/>
    </row>
    <row r="1175" spans="1:16">
      <c r="I1175" s="54" t="n">
        <v>1173</v>
      </c>
      <c r="J1175" t="s"/>
      <c r="K1175" t="s">
        <v>1932</v>
      </c>
      <c r="L1175" t="s">
        <v>1434</v>
      </c>
      <c r="M1175" t="s"/>
      <c r="N1175" t="s"/>
      <c r="O1175" t="s"/>
      <c r="P1175" t="s"/>
    </row>
    <row r="1176" spans="1:16">
      <c r="I1176" s="54" t="n">
        <v>1174</v>
      </c>
      <c r="J1176" t="s"/>
      <c r="K1176" t="s">
        <v>1932</v>
      </c>
      <c r="L1176" t="s">
        <v>1435</v>
      </c>
      <c r="M1176" t="s"/>
      <c r="N1176" t="s"/>
      <c r="O1176" t="s"/>
      <c r="P1176" t="s"/>
    </row>
    <row r="1177" spans="1:16">
      <c r="I1177" s="54" t="n">
        <v>1175</v>
      </c>
      <c r="J1177" t="s"/>
      <c r="K1177" t="s">
        <v>1932</v>
      </c>
      <c r="L1177" t="s">
        <v>1436</v>
      </c>
      <c r="M1177" t="s"/>
      <c r="N1177" t="s"/>
      <c r="O1177" t="s"/>
      <c r="P1177" t="s"/>
    </row>
    <row r="1178" spans="1:16">
      <c r="I1178" s="54" t="n">
        <v>1176</v>
      </c>
      <c r="J1178" t="s"/>
      <c r="K1178" t="s">
        <v>1932</v>
      </c>
      <c r="L1178" t="s">
        <v>1437</v>
      </c>
      <c r="M1178" t="s"/>
      <c r="N1178" t="s"/>
      <c r="O1178" t="s"/>
      <c r="P1178" t="s"/>
    </row>
    <row r="1179" spans="1:16">
      <c r="I1179" s="54" t="n">
        <v>1177</v>
      </c>
      <c r="J1179" t="s"/>
      <c r="K1179" t="s">
        <v>1932</v>
      </c>
      <c r="L1179" t="s">
        <v>1439</v>
      </c>
      <c r="M1179" t="s"/>
      <c r="N1179" t="s"/>
      <c r="O1179" t="s"/>
      <c r="P1179" t="s"/>
    </row>
    <row r="1180" spans="1:16">
      <c r="I1180" s="54" t="n">
        <v>1178</v>
      </c>
      <c r="J1180" t="s"/>
      <c r="K1180" t="s">
        <v>1932</v>
      </c>
      <c r="L1180" t="s">
        <v>1440</v>
      </c>
      <c r="M1180" t="s"/>
      <c r="N1180" t="s"/>
      <c r="O1180" t="s"/>
      <c r="P1180" t="s"/>
    </row>
    <row r="1181" spans="1:16">
      <c r="I1181" s="54" t="n">
        <v>1179</v>
      </c>
      <c r="J1181" t="s"/>
      <c r="K1181" t="s">
        <v>1932</v>
      </c>
      <c r="L1181" t="s">
        <v>1441</v>
      </c>
      <c r="M1181" t="s"/>
      <c r="N1181" t="s"/>
      <c r="O1181" t="s"/>
      <c r="P1181" t="s"/>
    </row>
    <row r="1182" spans="1:16">
      <c r="I1182" s="54" t="n">
        <v>1180</v>
      </c>
      <c r="J1182" t="s"/>
      <c r="K1182" t="s">
        <v>1932</v>
      </c>
      <c r="L1182" t="s">
        <v>1442</v>
      </c>
      <c r="M1182" t="s"/>
      <c r="N1182" t="s"/>
      <c r="O1182" t="s"/>
      <c r="P1182" t="s"/>
    </row>
    <row r="1183" spans="1:16">
      <c r="I1183" s="54" t="n">
        <v>1181</v>
      </c>
      <c r="J1183" t="s"/>
      <c r="K1183" t="s">
        <v>1932</v>
      </c>
      <c r="L1183" t="s">
        <v>1443</v>
      </c>
      <c r="M1183" t="s"/>
      <c r="N1183" t="s"/>
      <c r="O1183" t="s"/>
      <c r="P1183" t="s"/>
    </row>
    <row r="1184" spans="1:16">
      <c r="I1184" s="54" t="n">
        <v>1182</v>
      </c>
      <c r="J1184" t="s"/>
      <c r="K1184" t="s">
        <v>1932</v>
      </c>
      <c r="L1184" t="s">
        <v>1444</v>
      </c>
      <c r="M1184" t="s"/>
      <c r="N1184" t="s"/>
      <c r="O1184" t="s"/>
      <c r="P1184" t="s"/>
    </row>
    <row r="1185" spans="1:16">
      <c r="I1185" s="54" t="n">
        <v>1183</v>
      </c>
      <c r="J1185" t="s"/>
      <c r="K1185" t="s">
        <v>1932</v>
      </c>
      <c r="L1185" t="s">
        <v>1448</v>
      </c>
      <c r="M1185" t="s"/>
      <c r="N1185" t="s"/>
      <c r="O1185" t="s"/>
      <c r="P1185" t="s"/>
    </row>
    <row r="1186" spans="1:16">
      <c r="I1186" s="54" t="n">
        <v>1184</v>
      </c>
      <c r="J1186" t="s"/>
      <c r="K1186" t="s">
        <v>1932</v>
      </c>
      <c r="L1186" t="s">
        <v>1449</v>
      </c>
      <c r="M1186" t="s"/>
      <c r="N1186" t="s"/>
      <c r="O1186" t="s"/>
      <c r="P1186" t="s"/>
    </row>
    <row r="1187" spans="1:16">
      <c r="I1187" s="54" t="n">
        <v>1185</v>
      </c>
      <c r="J1187" t="s"/>
      <c r="K1187" t="s">
        <v>1932</v>
      </c>
      <c r="L1187" t="s">
        <v>1348</v>
      </c>
      <c r="M1187" t="s"/>
      <c r="N1187" t="s"/>
      <c r="O1187" t="s"/>
      <c r="P1187" t="s"/>
    </row>
    <row r="1188" spans="1:16">
      <c r="I1188" s="54" t="n">
        <v>1186</v>
      </c>
      <c r="J1188" t="s"/>
      <c r="K1188" t="s">
        <v>1932</v>
      </c>
      <c r="L1188" t="s">
        <v>1454</v>
      </c>
      <c r="M1188" t="s"/>
      <c r="N1188" t="s"/>
      <c r="O1188" t="s"/>
      <c r="P1188" t="s"/>
    </row>
    <row r="1189" spans="1:16">
      <c r="I1189" s="54" t="n">
        <v>1187</v>
      </c>
      <c r="J1189" t="s"/>
      <c r="K1189" t="s">
        <v>1932</v>
      </c>
      <c r="L1189" t="s">
        <v>1458</v>
      </c>
      <c r="M1189" t="s"/>
      <c r="N1189" t="s"/>
      <c r="O1189" t="s"/>
      <c r="P1189" t="s"/>
    </row>
    <row r="1190" spans="1:16">
      <c r="I1190" s="54" t="n">
        <v>1188</v>
      </c>
      <c r="J1190" t="s"/>
      <c r="K1190" t="s">
        <v>1932</v>
      </c>
      <c r="L1190" t="s">
        <v>1030</v>
      </c>
      <c r="M1190" t="s"/>
      <c r="N1190" t="s"/>
      <c r="O1190" t="s"/>
      <c r="P1190" t="s"/>
    </row>
    <row r="1191" spans="1:16">
      <c r="I1191" s="54" t="n">
        <v>1189</v>
      </c>
      <c r="J1191" t="s"/>
      <c r="K1191" t="s">
        <v>1932</v>
      </c>
      <c r="L1191" t="s">
        <v>1460</v>
      </c>
      <c r="M1191" t="s"/>
      <c r="N1191" t="s"/>
      <c r="O1191" t="s"/>
      <c r="P1191" t="s"/>
    </row>
    <row r="1192" spans="1:16">
      <c r="I1192" s="54" t="n">
        <v>1190</v>
      </c>
      <c r="J1192" t="s"/>
      <c r="K1192" t="s">
        <v>1932</v>
      </c>
      <c r="L1192" t="s">
        <v>1480</v>
      </c>
      <c r="M1192" t="s"/>
      <c r="N1192" t="s"/>
      <c r="O1192" t="s"/>
      <c r="P1192" t="s"/>
    </row>
    <row r="1193" spans="1:16">
      <c r="I1193" s="54" t="n">
        <v>1191</v>
      </c>
      <c r="J1193" t="s"/>
      <c r="K1193" t="s">
        <v>1932</v>
      </c>
      <c r="L1193" t="s">
        <v>1481</v>
      </c>
      <c r="M1193" t="s"/>
      <c r="N1193" t="s"/>
      <c r="O1193" t="s"/>
      <c r="P1193" t="s"/>
    </row>
    <row r="1194" spans="1:16">
      <c r="I1194" s="54" t="n">
        <v>1192</v>
      </c>
      <c r="J1194" t="s"/>
      <c r="K1194" t="s">
        <v>1932</v>
      </c>
      <c r="L1194" t="s">
        <v>1934</v>
      </c>
      <c r="M1194" t="s"/>
      <c r="N1194" t="s"/>
      <c r="O1194" t="s"/>
      <c r="P1194" t="s"/>
    </row>
    <row r="1195" spans="1:16">
      <c r="I1195" s="54" t="n">
        <v>1193</v>
      </c>
      <c r="J1195" t="s"/>
      <c r="K1195" t="s">
        <v>1932</v>
      </c>
      <c r="L1195" t="s">
        <v>1482</v>
      </c>
      <c r="M1195" t="s"/>
      <c r="N1195" t="s"/>
      <c r="O1195" t="s"/>
      <c r="P1195" t="s"/>
    </row>
    <row r="1196" spans="1:16">
      <c r="I1196" s="54" t="n">
        <v>1194</v>
      </c>
      <c r="J1196" t="s"/>
      <c r="K1196" t="s">
        <v>1932</v>
      </c>
      <c r="L1196" t="s">
        <v>1483</v>
      </c>
      <c r="M1196" t="s"/>
      <c r="N1196" t="s"/>
      <c r="O1196" t="s"/>
      <c r="P1196" t="s"/>
    </row>
    <row r="1197" spans="1:16">
      <c r="I1197" s="54" t="n">
        <v>1195</v>
      </c>
      <c r="J1197" t="s"/>
      <c r="K1197" t="s">
        <v>1932</v>
      </c>
      <c r="L1197" t="s">
        <v>1484</v>
      </c>
      <c r="M1197" t="s"/>
      <c r="N1197" t="s"/>
      <c r="O1197" t="s"/>
      <c r="P1197" t="s"/>
    </row>
    <row r="1198" spans="1:16">
      <c r="I1198" s="54" t="n">
        <v>1196</v>
      </c>
      <c r="J1198" t="s"/>
      <c r="K1198" t="s">
        <v>1932</v>
      </c>
      <c r="L1198" t="s">
        <v>1487</v>
      </c>
      <c r="M1198" t="s"/>
      <c r="N1198" t="s"/>
      <c r="O1198" t="s"/>
      <c r="P1198" t="s"/>
    </row>
    <row r="1199" spans="1:16">
      <c r="I1199" s="54" t="n">
        <v>1197</v>
      </c>
      <c r="J1199" t="s"/>
      <c r="K1199" t="s">
        <v>1932</v>
      </c>
      <c r="L1199" t="s">
        <v>1488</v>
      </c>
      <c r="M1199" t="s"/>
      <c r="N1199" t="s"/>
      <c r="O1199" t="s"/>
      <c r="P1199" t="s"/>
    </row>
    <row r="1200" spans="1:16">
      <c r="I1200" s="54" t="n">
        <v>1198</v>
      </c>
      <c r="J1200" t="s"/>
      <c r="K1200" t="s">
        <v>1932</v>
      </c>
      <c r="L1200" t="s">
        <v>1489</v>
      </c>
      <c r="M1200" t="s"/>
      <c r="N1200" t="s"/>
      <c r="O1200" t="s"/>
      <c r="P1200" t="s"/>
    </row>
    <row r="1201" spans="1:16">
      <c r="I1201" s="54" t="n">
        <v>1199</v>
      </c>
      <c r="J1201" t="s"/>
      <c r="K1201" t="s">
        <v>1932</v>
      </c>
      <c r="L1201" t="s">
        <v>1497</v>
      </c>
      <c r="M1201" t="s"/>
      <c r="N1201" t="s"/>
      <c r="O1201" t="s"/>
      <c r="P1201" t="s"/>
    </row>
    <row r="1202" spans="1:16">
      <c r="I1202" s="54" t="n">
        <v>1200</v>
      </c>
      <c r="J1202" t="s"/>
      <c r="K1202" t="s">
        <v>1932</v>
      </c>
      <c r="L1202" t="s">
        <v>1347</v>
      </c>
      <c r="M1202" t="s"/>
      <c r="N1202" t="s"/>
      <c r="O1202" t="s"/>
      <c r="P1202" t="s"/>
    </row>
    <row r="1203" spans="1:16">
      <c r="I1203" s="54" t="n">
        <v>1201</v>
      </c>
      <c r="J1203" t="s"/>
      <c r="K1203" t="s">
        <v>1932</v>
      </c>
      <c r="L1203" t="s">
        <v>1349</v>
      </c>
      <c r="M1203" t="s"/>
      <c r="N1203" t="s"/>
      <c r="O1203" t="s"/>
      <c r="P1203" t="s"/>
    </row>
    <row r="1204" spans="1:16">
      <c r="I1204" s="54" t="n">
        <v>1202</v>
      </c>
      <c r="J1204" t="s"/>
      <c r="K1204" t="s">
        <v>1932</v>
      </c>
      <c r="L1204" t="s">
        <v>1501</v>
      </c>
      <c r="M1204" t="s"/>
      <c r="N1204" t="s"/>
      <c r="O1204" t="s"/>
      <c r="P1204" t="s"/>
    </row>
    <row r="1205" spans="1:16">
      <c r="I1205" s="54" t="n">
        <v>1203</v>
      </c>
      <c r="J1205" t="s"/>
      <c r="K1205" t="s">
        <v>1932</v>
      </c>
      <c r="L1205" t="s">
        <v>1502</v>
      </c>
      <c r="M1205" t="s"/>
      <c r="N1205" t="s"/>
      <c r="O1205" t="s"/>
      <c r="P1205" t="s"/>
    </row>
    <row r="1206" spans="1:16">
      <c r="I1206" s="54" t="n">
        <v>1204</v>
      </c>
      <c r="J1206" t="s"/>
      <c r="K1206" t="s">
        <v>1932</v>
      </c>
      <c r="L1206" t="s">
        <v>1039</v>
      </c>
      <c r="M1206" t="s"/>
      <c r="N1206" t="s"/>
      <c r="O1206" t="s"/>
      <c r="P1206" t="s"/>
    </row>
    <row r="1207" spans="1:16">
      <c r="I1207" s="54" t="n">
        <v>1205</v>
      </c>
      <c r="J1207" t="s"/>
      <c r="K1207" t="s">
        <v>1932</v>
      </c>
      <c r="L1207" t="s">
        <v>1042</v>
      </c>
      <c r="M1207" t="s"/>
      <c r="N1207" t="s"/>
      <c r="O1207" t="s"/>
      <c r="P1207" t="s"/>
    </row>
    <row r="1208" spans="1:16">
      <c r="I1208" s="54" t="n">
        <v>1206</v>
      </c>
      <c r="J1208" s="55" t="n">
        <v>0</v>
      </c>
      <c r="K1208" t="s">
        <v>1932</v>
      </c>
      <c r="L1208" t="s">
        <v>1509</v>
      </c>
      <c r="M1208" t="s"/>
      <c r="N1208" t="s"/>
      <c r="O1208" t="s"/>
      <c r="P1208" t="s"/>
    </row>
    <row r="1209" spans="1:16">
      <c r="I1209" s="54" t="n">
        <v>1207</v>
      </c>
      <c r="J1209" s="55" t="n">
        <v>0</v>
      </c>
      <c r="K1209" t="s">
        <v>1932</v>
      </c>
      <c r="L1209" t="s">
        <v>1935</v>
      </c>
      <c r="M1209" t="s"/>
      <c r="N1209" t="s"/>
      <c r="O1209" t="s"/>
      <c r="P1209" t="s"/>
    </row>
    <row r="1210" spans="1:16">
      <c r="I1210" s="54" t="n">
        <v>1208</v>
      </c>
      <c r="J1210" t="s"/>
      <c r="K1210" t="s">
        <v>1932</v>
      </c>
      <c r="L1210" t="s">
        <v>1512</v>
      </c>
      <c r="M1210" t="s"/>
      <c r="N1210" t="s"/>
      <c r="O1210" t="s"/>
      <c r="P1210" t="s"/>
    </row>
    <row r="1211" spans="1:16">
      <c r="I1211" s="54" t="n">
        <v>1209</v>
      </c>
      <c r="J1211" s="55" t="n">
        <v>0</v>
      </c>
      <c r="K1211" t="s">
        <v>1932</v>
      </c>
      <c r="L1211" t="s">
        <v>1513</v>
      </c>
      <c r="M1211" t="s"/>
      <c r="N1211" t="s"/>
      <c r="O1211" t="s"/>
      <c r="P1211" t="s"/>
    </row>
    <row r="1212" spans="1:16">
      <c r="I1212" s="54" t="n">
        <v>1210</v>
      </c>
      <c r="J1212" t="s"/>
      <c r="K1212" t="s">
        <v>1932</v>
      </c>
      <c r="L1212" t="s">
        <v>1514</v>
      </c>
      <c r="M1212" t="s"/>
      <c r="N1212" t="s"/>
      <c r="O1212" t="s"/>
      <c r="P1212" t="s"/>
    </row>
    <row r="1213" spans="1:16">
      <c r="I1213" s="54" t="n">
        <v>1211</v>
      </c>
      <c r="J1213" s="55" t="n">
        <v>0</v>
      </c>
      <c r="K1213" t="s">
        <v>1932</v>
      </c>
      <c r="L1213" t="s">
        <v>1424</v>
      </c>
      <c r="M1213" t="s"/>
      <c r="N1213" t="s"/>
      <c r="O1213" t="s"/>
      <c r="P1213" t="s"/>
    </row>
    <row r="1214" spans="1:16">
      <c r="I1214" s="54" t="n">
        <v>1212</v>
      </c>
      <c r="J1214" s="55" t="n">
        <v>0</v>
      </c>
      <c r="K1214" t="s">
        <v>1932</v>
      </c>
      <c r="L1214" t="s">
        <v>1520</v>
      </c>
      <c r="M1214" t="s"/>
      <c r="N1214" t="s"/>
      <c r="O1214" t="s"/>
      <c r="P1214" t="s"/>
    </row>
    <row r="1215" spans="1:16">
      <c r="I1215" s="54" t="n">
        <v>1213</v>
      </c>
      <c r="J1215" t="s"/>
      <c r="K1215" t="s">
        <v>1932</v>
      </c>
      <c r="L1215" t="s">
        <v>1521</v>
      </c>
      <c r="M1215" t="s"/>
      <c r="N1215" t="s"/>
      <c r="O1215" t="s"/>
      <c r="P1215" t="s"/>
    </row>
    <row r="1216" spans="1:16">
      <c r="I1216" s="54" t="n">
        <v>1214</v>
      </c>
      <c r="J1216" t="s"/>
      <c r="K1216" t="s">
        <v>1932</v>
      </c>
      <c r="L1216" t="s">
        <v>1936</v>
      </c>
      <c r="M1216" t="s"/>
      <c r="N1216" t="s"/>
      <c r="O1216" t="s"/>
      <c r="P1216" t="s"/>
    </row>
    <row r="1217" spans="1:16">
      <c r="I1217" s="54" t="n">
        <v>1215</v>
      </c>
      <c r="J1217" t="s"/>
      <c r="K1217" t="s">
        <v>1932</v>
      </c>
      <c r="L1217" t="s">
        <v>1525</v>
      </c>
      <c r="M1217" t="s"/>
      <c r="N1217" t="s"/>
      <c r="O1217" t="s"/>
      <c r="P1217" t="s"/>
    </row>
    <row r="1218" spans="1:16">
      <c r="I1218" s="54" t="n">
        <v>1216</v>
      </c>
      <c r="J1218" t="s"/>
      <c r="K1218" t="s">
        <v>1932</v>
      </c>
      <c r="L1218" t="s">
        <v>1446</v>
      </c>
      <c r="M1218" t="s"/>
      <c r="N1218" t="s"/>
      <c r="O1218" t="s"/>
      <c r="P1218" t="s"/>
    </row>
    <row r="1219" spans="1:16">
      <c r="I1219" s="54" t="n">
        <v>1217</v>
      </c>
      <c r="J1219" t="s"/>
      <c r="K1219" t="s">
        <v>1932</v>
      </c>
      <c r="L1219" t="s">
        <v>1526</v>
      </c>
      <c r="M1219" t="s"/>
      <c r="N1219" t="s"/>
      <c r="O1219" t="s"/>
      <c r="P1219" t="s"/>
    </row>
    <row r="1220" spans="1:16">
      <c r="I1220" s="54" t="n">
        <v>1218</v>
      </c>
      <c r="J1220" t="s"/>
      <c r="K1220" t="s">
        <v>1932</v>
      </c>
      <c r="L1220" t="s">
        <v>1527</v>
      </c>
      <c r="M1220" t="s"/>
      <c r="N1220" t="s"/>
      <c r="O1220" t="s"/>
      <c r="P1220" t="s"/>
    </row>
    <row r="1221" spans="1:16">
      <c r="I1221" s="54" t="n">
        <v>1219</v>
      </c>
      <c r="J1221" t="s"/>
      <c r="K1221" t="s">
        <v>1932</v>
      </c>
      <c r="L1221" t="s">
        <v>1937</v>
      </c>
      <c r="M1221" t="s"/>
      <c r="N1221" t="s"/>
      <c r="O1221" t="s"/>
      <c r="P1221" t="s"/>
    </row>
    <row r="1222" spans="1:16">
      <c r="I1222" s="54" t="n">
        <v>1220</v>
      </c>
      <c r="J1222" t="s"/>
      <c r="K1222" t="s">
        <v>1932</v>
      </c>
      <c r="L1222" t="s">
        <v>1938</v>
      </c>
      <c r="M1222" t="s"/>
      <c r="N1222" t="s"/>
      <c r="O1222" t="s"/>
      <c r="P1222" t="s"/>
    </row>
    <row r="1223" spans="1:16">
      <c r="I1223" s="54" t="n">
        <v>1221</v>
      </c>
      <c r="J1223" t="s"/>
      <c r="K1223" t="s">
        <v>1932</v>
      </c>
      <c r="L1223" t="s">
        <v>1490</v>
      </c>
      <c r="M1223" t="s"/>
      <c r="N1223" t="s"/>
      <c r="O1223" t="s"/>
      <c r="P1223" t="s"/>
    </row>
    <row r="1224" spans="1:16">
      <c r="I1224" s="54" t="n">
        <v>1222</v>
      </c>
      <c r="J1224" t="s"/>
      <c r="K1224" t="s">
        <v>1932</v>
      </c>
      <c r="L1224" t="s">
        <v>1491</v>
      </c>
      <c r="M1224" t="s"/>
      <c r="N1224" t="s"/>
      <c r="O1224" t="s"/>
      <c r="P1224" t="s"/>
    </row>
    <row r="1225" spans="1:16">
      <c r="I1225" s="54" t="n">
        <v>1223</v>
      </c>
      <c r="J1225" t="s"/>
      <c r="K1225" t="s">
        <v>1932</v>
      </c>
      <c r="L1225" t="s">
        <v>1492</v>
      </c>
      <c r="M1225" t="s"/>
      <c r="N1225" t="s"/>
      <c r="O1225" t="s"/>
      <c r="P1225" t="s"/>
    </row>
    <row r="1226" spans="1:16">
      <c r="I1226" s="54" t="n">
        <v>1224</v>
      </c>
      <c r="J1226" t="s"/>
      <c r="K1226" t="s">
        <v>1932</v>
      </c>
      <c r="L1226" t="s">
        <v>1939</v>
      </c>
      <c r="M1226" t="s"/>
      <c r="N1226" t="s"/>
      <c r="O1226" t="s"/>
      <c r="P1226" t="s"/>
    </row>
    <row r="1227" spans="1:16">
      <c r="I1227" s="54" t="n">
        <v>1225</v>
      </c>
      <c r="J1227" t="s"/>
      <c r="K1227" t="s">
        <v>1932</v>
      </c>
      <c r="L1227" t="s">
        <v>1534</v>
      </c>
      <c r="M1227" t="s"/>
      <c r="N1227" t="s"/>
      <c r="O1227" t="s"/>
      <c r="P1227" t="s"/>
    </row>
    <row r="1228" spans="1:16">
      <c r="I1228" s="54" t="n">
        <v>1226</v>
      </c>
      <c r="J1228" t="s"/>
      <c r="K1228" t="s">
        <v>1932</v>
      </c>
      <c r="L1228" t="s">
        <v>1535</v>
      </c>
      <c r="M1228" t="s"/>
      <c r="N1228" t="s"/>
      <c r="O1228" t="s"/>
      <c r="P1228" t="s"/>
    </row>
    <row r="1229" spans="1:16">
      <c r="I1229" s="54" t="n">
        <v>1227</v>
      </c>
      <c r="J1229" t="s"/>
      <c r="K1229" t="s">
        <v>1932</v>
      </c>
      <c r="L1229" t="s">
        <v>1493</v>
      </c>
      <c r="M1229" t="s"/>
      <c r="N1229" t="s"/>
      <c r="O1229" t="s"/>
      <c r="P1229" t="s"/>
    </row>
    <row r="1230" spans="1:16">
      <c r="I1230" s="54" t="n">
        <v>1228</v>
      </c>
      <c r="J1230" t="s"/>
      <c r="K1230" t="s">
        <v>1932</v>
      </c>
      <c r="L1230" t="s">
        <v>1447</v>
      </c>
      <c r="M1230" t="s"/>
      <c r="N1230" t="s"/>
      <c r="O1230" t="s"/>
      <c r="P1230" t="s"/>
    </row>
    <row r="1231" spans="1:16">
      <c r="I1231" s="54" t="n">
        <v>1229</v>
      </c>
      <c r="J1231" t="s"/>
      <c r="K1231" t="s">
        <v>1932</v>
      </c>
      <c r="L1231" t="s">
        <v>1494</v>
      </c>
      <c r="M1231" t="s"/>
      <c r="N1231" t="s"/>
      <c r="O1231" t="s"/>
      <c r="P1231" t="s"/>
    </row>
    <row r="1232" spans="1:16">
      <c r="I1232" s="54" t="n">
        <v>1230</v>
      </c>
      <c r="J1232" t="s"/>
      <c r="K1232" t="s">
        <v>1932</v>
      </c>
      <c r="L1232" t="s">
        <v>1496</v>
      </c>
      <c r="M1232" t="s"/>
      <c r="N1232" t="s"/>
      <c r="O1232" t="s"/>
      <c r="P1232" t="s"/>
    </row>
    <row r="1233" spans="1:16">
      <c r="I1233" s="54" t="n">
        <v>1231</v>
      </c>
      <c r="J1233" t="s"/>
      <c r="K1233" t="s">
        <v>1932</v>
      </c>
      <c r="L1233" t="s">
        <v>1495</v>
      </c>
      <c r="M1233" t="s"/>
      <c r="N1233" t="s"/>
      <c r="O1233" t="s"/>
      <c r="P1233" t="s"/>
    </row>
    <row r="1234" spans="1:16">
      <c r="I1234" s="54" t="n">
        <v>1232</v>
      </c>
      <c r="J1234" t="s"/>
      <c r="K1234" t="s">
        <v>1932</v>
      </c>
      <c r="L1234" t="s">
        <v>1541</v>
      </c>
      <c r="M1234" t="s"/>
      <c r="N1234" t="s"/>
      <c r="O1234" t="s"/>
      <c r="P1234" t="s"/>
    </row>
    <row r="1235" spans="1:16">
      <c r="I1235" s="54" t="n">
        <v>1233</v>
      </c>
      <c r="J1235" t="s"/>
      <c r="K1235" t="s">
        <v>1932</v>
      </c>
      <c r="L1235" t="s">
        <v>1542</v>
      </c>
      <c r="M1235" t="s"/>
      <c r="N1235" t="s"/>
      <c r="O1235" t="s"/>
      <c r="P1235" t="s"/>
    </row>
    <row r="1236" spans="1:16">
      <c r="I1236" s="54" t="n">
        <v>1234</v>
      </c>
      <c r="J1236" s="55" t="n">
        <v>0</v>
      </c>
      <c r="K1236" t="s">
        <v>1932</v>
      </c>
      <c r="L1236" t="s">
        <v>1549</v>
      </c>
      <c r="M1236" t="s"/>
      <c r="N1236" t="s"/>
      <c r="O1236" t="s"/>
      <c r="P1236" t="s"/>
    </row>
    <row r="1237" spans="1:16">
      <c r="I1237" s="54" t="n">
        <v>1235</v>
      </c>
      <c r="J1237" t="s"/>
      <c r="K1237" t="s">
        <v>1932</v>
      </c>
      <c r="L1237" t="s">
        <v>1457</v>
      </c>
      <c r="M1237" t="s"/>
      <c r="N1237" t="s"/>
      <c r="O1237" t="s"/>
      <c r="P1237" t="s"/>
    </row>
    <row r="1238" spans="1:16">
      <c r="I1238" s="54" t="n">
        <v>1236</v>
      </c>
      <c r="J1238" s="55" t="n">
        <v>0</v>
      </c>
      <c r="K1238" t="s">
        <v>1932</v>
      </c>
      <c r="L1238" t="s">
        <v>1510</v>
      </c>
      <c r="M1238" t="s"/>
      <c r="N1238" t="s"/>
      <c r="O1238" t="s"/>
      <c r="P1238" t="s"/>
    </row>
    <row r="1239" spans="1:16">
      <c r="I1239" s="54" t="n">
        <v>1237</v>
      </c>
      <c r="J1239" t="s"/>
      <c r="K1239" t="s">
        <v>1932</v>
      </c>
      <c r="L1239" t="s">
        <v>1354</v>
      </c>
      <c r="M1239" t="s"/>
      <c r="N1239" t="s"/>
      <c r="O1239" t="s"/>
      <c r="P1239" t="s"/>
    </row>
    <row r="1240" spans="1:16">
      <c r="I1240" s="54" t="n">
        <v>1238</v>
      </c>
      <c r="J1240" t="s"/>
      <c r="K1240" t="s">
        <v>1932</v>
      </c>
      <c r="L1240" t="s">
        <v>1355</v>
      </c>
      <c r="M1240" t="s"/>
      <c r="N1240" t="s"/>
      <c r="O1240" t="s"/>
      <c r="P1240" t="s"/>
    </row>
    <row r="1241" spans="1:16">
      <c r="I1241" s="54" t="n">
        <v>1239</v>
      </c>
      <c r="J1241" t="s"/>
      <c r="K1241" t="s">
        <v>1932</v>
      </c>
      <c r="L1241" t="s">
        <v>1356</v>
      </c>
      <c r="M1241" t="s"/>
      <c r="N1241" t="s"/>
      <c r="O1241" t="s"/>
      <c r="P1241" t="s"/>
    </row>
    <row r="1242" spans="1:16">
      <c r="I1242" s="54" t="n">
        <v>1240</v>
      </c>
      <c r="J1242" t="s"/>
      <c r="K1242" t="s">
        <v>1932</v>
      </c>
      <c r="L1242" t="s">
        <v>1353</v>
      </c>
      <c r="M1242" t="s"/>
      <c r="N1242" t="s"/>
      <c r="O1242" t="s"/>
      <c r="P1242" t="s"/>
    </row>
    <row r="1243" spans="1:16">
      <c r="I1243" s="54" t="n">
        <v>1241</v>
      </c>
      <c r="J1243" t="s"/>
      <c r="K1243" t="s">
        <v>1932</v>
      </c>
      <c r="L1243" t="s">
        <v>1357</v>
      </c>
      <c r="M1243" t="s"/>
      <c r="N1243" t="s"/>
      <c r="O1243" t="s"/>
      <c r="P1243" t="s"/>
    </row>
    <row r="1244" spans="1:16">
      <c r="I1244" s="54" t="n">
        <v>1242</v>
      </c>
      <c r="J1244" t="s"/>
      <c r="K1244" t="s">
        <v>1932</v>
      </c>
      <c r="L1244" t="s">
        <v>1358</v>
      </c>
      <c r="M1244" t="s"/>
      <c r="N1244" t="s"/>
      <c r="O1244" t="s"/>
      <c r="P1244" t="s"/>
    </row>
    <row r="1245" spans="1:16">
      <c r="I1245" s="54" t="n">
        <v>1243</v>
      </c>
      <c r="J1245" t="s"/>
      <c r="K1245" t="s">
        <v>1932</v>
      </c>
      <c r="L1245" t="s">
        <v>1359</v>
      </c>
      <c r="M1245" t="s"/>
      <c r="N1245" t="s"/>
      <c r="O1245" t="s"/>
      <c r="P1245" t="s"/>
    </row>
    <row r="1246" spans="1:16">
      <c r="I1246" s="54" t="n">
        <v>1244</v>
      </c>
      <c r="J1246" t="s"/>
      <c r="K1246" t="s">
        <v>1932</v>
      </c>
      <c r="L1246" t="s">
        <v>1360</v>
      </c>
      <c r="M1246" t="s"/>
      <c r="N1246" t="s"/>
      <c r="O1246" t="s"/>
      <c r="P1246" t="s"/>
    </row>
    <row r="1247" spans="1:16">
      <c r="I1247" s="54" t="n">
        <v>1245</v>
      </c>
      <c r="J1247" t="s"/>
      <c r="K1247" t="s">
        <v>1932</v>
      </c>
      <c r="L1247" t="s">
        <v>1361</v>
      </c>
      <c r="M1247" t="s"/>
      <c r="N1247" t="s"/>
      <c r="O1247" t="s"/>
      <c r="P1247" t="s"/>
    </row>
    <row r="1248" spans="1:16">
      <c r="I1248" s="54" t="n">
        <v>1246</v>
      </c>
      <c r="J1248" t="s"/>
      <c r="K1248" t="s">
        <v>1932</v>
      </c>
      <c r="L1248" t="s">
        <v>1362</v>
      </c>
      <c r="M1248" t="s"/>
      <c r="N1248" t="s"/>
      <c r="O1248" t="s"/>
      <c r="P1248" t="s"/>
    </row>
    <row r="1249" spans="1:16">
      <c r="I1249" s="54" t="n">
        <v>1247</v>
      </c>
      <c r="J1249" t="s"/>
      <c r="K1249" t="s">
        <v>1932</v>
      </c>
      <c r="L1249" t="s">
        <v>1363</v>
      </c>
      <c r="M1249" t="s"/>
      <c r="N1249" t="s"/>
      <c r="O1249" t="s"/>
      <c r="P1249" t="s"/>
    </row>
    <row r="1250" spans="1:16">
      <c r="I1250" s="54" t="n">
        <v>1248</v>
      </c>
      <c r="J1250" t="s"/>
      <c r="K1250" t="s">
        <v>1932</v>
      </c>
      <c r="L1250" t="s">
        <v>1364</v>
      </c>
      <c r="M1250" t="s"/>
      <c r="N1250" t="s"/>
      <c r="O1250" t="s"/>
      <c r="P1250" t="s"/>
    </row>
    <row r="1251" spans="1:16">
      <c r="I1251" s="54" t="n">
        <v>1249</v>
      </c>
      <c r="J1251" t="s"/>
      <c r="K1251" t="s">
        <v>1932</v>
      </c>
      <c r="L1251" t="s">
        <v>1365</v>
      </c>
      <c r="M1251" t="s"/>
      <c r="N1251" t="s"/>
      <c r="O1251" t="s"/>
      <c r="P1251" t="s"/>
    </row>
    <row r="1252" spans="1:16">
      <c r="I1252" s="54" t="n">
        <v>1250</v>
      </c>
      <c r="J1252" t="s"/>
      <c r="K1252" t="s">
        <v>1932</v>
      </c>
      <c r="L1252" t="s">
        <v>1366</v>
      </c>
      <c r="M1252" t="s"/>
      <c r="N1252" t="s"/>
      <c r="O1252" t="s"/>
      <c r="P1252" t="s"/>
    </row>
    <row r="1253" spans="1:16">
      <c r="I1253" s="54" t="n">
        <v>1251</v>
      </c>
      <c r="J1253" t="s"/>
      <c r="K1253" t="s">
        <v>1932</v>
      </c>
      <c r="L1253" t="s">
        <v>1367</v>
      </c>
      <c r="M1253" t="s"/>
      <c r="N1253" t="s"/>
      <c r="O1253" t="s"/>
      <c r="P1253" t="s"/>
    </row>
    <row r="1254" spans="1:16">
      <c r="I1254" s="54" t="n">
        <v>1252</v>
      </c>
      <c r="J1254" t="s"/>
      <c r="K1254" t="s">
        <v>1932</v>
      </c>
      <c r="L1254" t="s">
        <v>1045</v>
      </c>
      <c r="M1254" t="s"/>
      <c r="N1254" t="s"/>
      <c r="O1254" t="s"/>
      <c r="P1254" t="s"/>
    </row>
    <row r="1255" spans="1:16">
      <c r="I1255" s="54" t="n">
        <v>1253</v>
      </c>
      <c r="J1255" t="s"/>
      <c r="K1255" t="s">
        <v>1932</v>
      </c>
      <c r="L1255" t="s">
        <v>1047</v>
      </c>
      <c r="M1255" t="s"/>
      <c r="N1255" t="s"/>
      <c r="O1255" t="s"/>
      <c r="P1255" t="s"/>
    </row>
    <row r="1256" spans="1:16">
      <c r="I1256" s="54" t="n">
        <v>1254</v>
      </c>
      <c r="J1256" s="55" t="n">
        <v>0</v>
      </c>
      <c r="K1256" t="s">
        <v>1932</v>
      </c>
      <c r="L1256" t="s">
        <v>1410</v>
      </c>
      <c r="M1256" t="s"/>
      <c r="N1256" t="s"/>
      <c r="O1256" t="s"/>
      <c r="P1256" t="s"/>
    </row>
    <row r="1257" spans="1:16">
      <c r="I1257" s="54" t="n">
        <v>1255</v>
      </c>
      <c r="J1257" s="55" t="n">
        <v>0</v>
      </c>
      <c r="K1257" t="s">
        <v>1932</v>
      </c>
      <c r="L1257" t="s">
        <v>1421</v>
      </c>
      <c r="M1257" t="s"/>
      <c r="N1257" t="s"/>
      <c r="O1257" t="s"/>
      <c r="P1257" t="s"/>
    </row>
    <row r="1258" spans="1:16">
      <c r="I1258" s="54" t="n">
        <v>1256</v>
      </c>
      <c r="J1258" t="s"/>
      <c r="K1258" t="s">
        <v>1932</v>
      </c>
      <c r="L1258" t="s">
        <v>1431</v>
      </c>
      <c r="M1258" t="s"/>
      <c r="N1258" t="s"/>
      <c r="O1258" t="s"/>
      <c r="P1258" t="s"/>
    </row>
    <row r="1259" spans="1:16">
      <c r="I1259" s="54" t="n">
        <v>1257</v>
      </c>
      <c r="J1259" t="s"/>
      <c r="K1259" t="s">
        <v>1932</v>
      </c>
      <c r="L1259" t="s">
        <v>1432</v>
      </c>
      <c r="M1259" t="s"/>
      <c r="N1259" t="s"/>
      <c r="O1259" t="s"/>
      <c r="P1259" t="s"/>
    </row>
    <row r="1260" spans="1:16">
      <c r="I1260" s="54" t="n">
        <v>1258</v>
      </c>
      <c r="J1260" s="55" t="n">
        <v>0</v>
      </c>
      <c r="K1260" t="s">
        <v>1932</v>
      </c>
      <c r="L1260" t="s">
        <v>1623</v>
      </c>
      <c r="M1260" t="s"/>
      <c r="N1260" t="s"/>
      <c r="O1260" t="s"/>
      <c r="P1260" t="s"/>
    </row>
    <row r="1261" spans="1:16">
      <c r="I1261" s="54" t="n">
        <v>1259</v>
      </c>
      <c r="J1261" t="s"/>
      <c r="K1261" t="s">
        <v>1932</v>
      </c>
      <c r="L1261" t="s">
        <v>1476</v>
      </c>
      <c r="M1261" t="s"/>
      <c r="N1261" t="s"/>
      <c r="O1261" t="s"/>
      <c r="P1261" t="s"/>
    </row>
    <row r="1262" spans="1:16">
      <c r="I1262" s="54" t="n">
        <v>1260</v>
      </c>
      <c r="J1262" t="s"/>
      <c r="K1262" t="s">
        <v>1932</v>
      </c>
      <c r="L1262" t="s">
        <v>1477</v>
      </c>
      <c r="M1262" t="s"/>
      <c r="N1262" t="s"/>
      <c r="O1262" t="s"/>
      <c r="P1262" t="s"/>
    </row>
    <row r="1263" spans="1:16">
      <c r="I1263" s="54" t="n">
        <v>1261</v>
      </c>
      <c r="J1263" t="s"/>
      <c r="K1263" t="s">
        <v>1932</v>
      </c>
      <c r="L1263" t="s">
        <v>1478</v>
      </c>
      <c r="M1263" t="s"/>
      <c r="N1263" t="s"/>
      <c r="O1263" t="s"/>
      <c r="P1263" t="s"/>
    </row>
    <row r="1264" spans="1:16">
      <c r="I1264" s="54" t="n">
        <v>1262</v>
      </c>
      <c r="J1264" t="s"/>
      <c r="K1264" t="s">
        <v>1932</v>
      </c>
      <c r="L1264" t="s">
        <v>1479</v>
      </c>
      <c r="M1264" t="s"/>
      <c r="N1264" t="s"/>
      <c r="O1264" t="s"/>
      <c r="P1264" t="s"/>
    </row>
    <row r="1265" spans="1:16">
      <c r="I1265" s="54" t="n">
        <v>1263</v>
      </c>
      <c r="J1265" t="s"/>
      <c r="K1265" t="s">
        <v>1932</v>
      </c>
      <c r="L1265" t="s">
        <v>1632</v>
      </c>
      <c r="M1265" t="s"/>
      <c r="N1265" t="s"/>
      <c r="O1265" t="s"/>
      <c r="P1265" t="s"/>
    </row>
    <row r="1266" spans="1:16">
      <c r="I1266" s="54" t="n">
        <v>1264</v>
      </c>
      <c r="J1266" t="s"/>
      <c r="K1266" t="s">
        <v>1932</v>
      </c>
      <c r="L1266" t="s">
        <v>1636</v>
      </c>
      <c r="M1266" t="s"/>
      <c r="N1266" t="s"/>
      <c r="O1266" t="s"/>
      <c r="P1266" t="s"/>
    </row>
    <row r="1267" spans="1:16">
      <c r="I1267" s="54" t="n">
        <v>1265</v>
      </c>
      <c r="J1267" t="s"/>
      <c r="K1267" t="s">
        <v>1932</v>
      </c>
      <c r="L1267" t="s">
        <v>1637</v>
      </c>
      <c r="M1267" t="s"/>
      <c r="N1267" t="s"/>
      <c r="O1267" t="s"/>
      <c r="P1267" t="s"/>
    </row>
    <row r="1268" spans="1:16">
      <c r="I1268" s="54" t="n">
        <v>1266</v>
      </c>
      <c r="J1268" t="s"/>
      <c r="K1268" t="s">
        <v>1932</v>
      </c>
      <c r="L1268" t="s">
        <v>1638</v>
      </c>
      <c r="M1268" t="s"/>
      <c r="N1268" t="s"/>
      <c r="O1268" t="s"/>
      <c r="P1268" t="s"/>
    </row>
    <row r="1269" spans="1:16">
      <c r="I1269" s="54" t="n">
        <v>1267</v>
      </c>
      <c r="J1269" t="s"/>
      <c r="K1269" t="s">
        <v>1932</v>
      </c>
      <c r="L1269" t="s">
        <v>1050</v>
      </c>
      <c r="M1269" t="s"/>
      <c r="N1269" t="s"/>
      <c r="O1269" t="s"/>
      <c r="P1269" t="s"/>
    </row>
    <row r="1270" spans="1:16">
      <c r="I1270" s="54" t="n">
        <v>1268</v>
      </c>
      <c r="J1270" t="s"/>
      <c r="K1270" t="s">
        <v>1932</v>
      </c>
      <c r="L1270" t="s">
        <v>1053</v>
      </c>
      <c r="M1270" t="s"/>
      <c r="N1270" t="s"/>
      <c r="O1270" t="s"/>
      <c r="P1270" t="s"/>
    </row>
    <row r="1271" spans="1:16">
      <c r="I1271" s="54" t="n">
        <v>1269</v>
      </c>
      <c r="J1271" s="55" t="n">
        <v>0</v>
      </c>
      <c r="K1271" t="s">
        <v>1932</v>
      </c>
      <c r="L1271" t="s">
        <v>1539</v>
      </c>
      <c r="M1271" t="s"/>
      <c r="N1271" t="s"/>
      <c r="O1271" t="s"/>
      <c r="P1271" t="s"/>
    </row>
    <row r="1272" spans="1:16">
      <c r="I1272" s="54" t="n">
        <v>1270</v>
      </c>
      <c r="J1272" s="55" t="n">
        <v>0</v>
      </c>
      <c r="K1272" t="s">
        <v>1932</v>
      </c>
      <c r="L1272" t="s">
        <v>1661</v>
      </c>
      <c r="M1272" t="s"/>
      <c r="N1272" t="s"/>
      <c r="O1272" t="s"/>
      <c r="P1272" t="s"/>
    </row>
    <row r="1273" spans="1:16">
      <c r="I1273" s="54" t="n">
        <v>1271</v>
      </c>
      <c r="J1273" t="s"/>
      <c r="K1273" t="s">
        <v>1932</v>
      </c>
      <c r="L1273" t="s">
        <v>1564</v>
      </c>
      <c r="M1273" t="s"/>
      <c r="N1273" t="s"/>
      <c r="O1273" t="s"/>
      <c r="P1273" t="s"/>
    </row>
    <row r="1274" spans="1:16">
      <c r="I1274" s="54" t="n">
        <v>1272</v>
      </c>
      <c r="J1274" t="s"/>
      <c r="K1274" t="s">
        <v>1932</v>
      </c>
      <c r="L1274" t="s">
        <v>1543</v>
      </c>
      <c r="M1274" t="s"/>
      <c r="N1274" t="s"/>
      <c r="O1274" t="s"/>
      <c r="P1274" t="s"/>
    </row>
    <row r="1275" spans="1:16">
      <c r="I1275" s="54" t="n">
        <v>1273</v>
      </c>
      <c r="J1275" t="s"/>
      <c r="K1275" t="s">
        <v>1932</v>
      </c>
      <c r="L1275" t="s">
        <v>1544</v>
      </c>
      <c r="M1275" t="s"/>
      <c r="N1275" t="s"/>
      <c r="O1275" t="s"/>
      <c r="P1275" t="s"/>
    </row>
    <row r="1276" spans="1:16">
      <c r="I1276" s="54" t="n">
        <v>1274</v>
      </c>
      <c r="J1276" t="s"/>
      <c r="K1276" t="s">
        <v>1932</v>
      </c>
      <c r="L1276" t="s">
        <v>1545</v>
      </c>
      <c r="M1276" t="s"/>
      <c r="N1276" t="s"/>
      <c r="O1276" t="s"/>
      <c r="P1276" t="s"/>
    </row>
    <row r="1277" spans="1:16">
      <c r="I1277" s="54" t="n">
        <v>1275</v>
      </c>
      <c r="J1277" t="s"/>
      <c r="K1277" t="s">
        <v>1932</v>
      </c>
      <c r="L1277" t="s">
        <v>1546</v>
      </c>
      <c r="M1277" t="s"/>
      <c r="N1277" t="s"/>
      <c r="O1277" t="s"/>
      <c r="P1277" t="s"/>
    </row>
    <row r="1278" spans="1:16">
      <c r="I1278" s="54" t="n">
        <v>1276</v>
      </c>
      <c r="J1278" t="s"/>
      <c r="K1278" t="s">
        <v>1932</v>
      </c>
      <c r="L1278" t="s">
        <v>1547</v>
      </c>
      <c r="M1278" t="s"/>
      <c r="N1278" t="s"/>
      <c r="O1278" t="s"/>
      <c r="P1278" t="s"/>
    </row>
    <row r="1279" spans="1:16">
      <c r="I1279" s="54" t="n">
        <v>1277</v>
      </c>
      <c r="J1279" t="s"/>
      <c r="K1279" t="s">
        <v>1932</v>
      </c>
      <c r="L1279" t="s">
        <v>1576</v>
      </c>
      <c r="M1279" t="s"/>
      <c r="N1279" t="s"/>
      <c r="O1279" t="s"/>
      <c r="P1279" t="s"/>
    </row>
    <row r="1280" spans="1:16">
      <c r="I1280" s="54" t="n">
        <v>1278</v>
      </c>
      <c r="J1280" t="s"/>
      <c r="K1280" t="s">
        <v>1932</v>
      </c>
      <c r="L1280" t="s">
        <v>1577</v>
      </c>
      <c r="M1280" t="s"/>
      <c r="N1280" t="s"/>
      <c r="O1280" t="s"/>
      <c r="P1280" t="s"/>
    </row>
    <row r="1281" spans="1:16">
      <c r="I1281" s="54" t="n">
        <v>1279</v>
      </c>
      <c r="J1281" t="s"/>
      <c r="K1281" t="s">
        <v>1932</v>
      </c>
      <c r="L1281" t="s">
        <v>1578</v>
      </c>
      <c r="M1281" t="s"/>
      <c r="N1281" t="s"/>
      <c r="O1281" t="s"/>
      <c r="P1281" t="s"/>
    </row>
    <row r="1282" spans="1:16">
      <c r="I1282" s="54" t="n">
        <v>1280</v>
      </c>
      <c r="J1282" t="s"/>
      <c r="K1282" t="s">
        <v>1932</v>
      </c>
      <c r="L1282" t="s">
        <v>1579</v>
      </c>
      <c r="M1282" t="s"/>
      <c r="N1282" t="s"/>
      <c r="O1282" t="s"/>
      <c r="P1282" t="s"/>
    </row>
    <row r="1283" spans="1:16">
      <c r="I1283" s="54" t="n">
        <v>1281</v>
      </c>
      <c r="J1283" t="s"/>
      <c r="K1283" t="s">
        <v>1932</v>
      </c>
      <c r="L1283" t="s">
        <v>1550</v>
      </c>
      <c r="M1283" t="s"/>
      <c r="N1283" t="s"/>
      <c r="O1283" t="s"/>
      <c r="P1283" t="s"/>
    </row>
    <row r="1284" spans="1:16">
      <c r="I1284" s="54" t="n">
        <v>1282</v>
      </c>
      <c r="J1284" t="s"/>
      <c r="K1284" t="s">
        <v>1932</v>
      </c>
      <c r="L1284" t="s">
        <v>1551</v>
      </c>
      <c r="M1284" t="s"/>
      <c r="N1284" t="s"/>
      <c r="O1284" t="s"/>
      <c r="P1284" t="s"/>
    </row>
    <row r="1285" spans="1:16">
      <c r="I1285" s="54" t="n">
        <v>1283</v>
      </c>
      <c r="J1285" t="s"/>
      <c r="K1285" t="s">
        <v>1932</v>
      </c>
      <c r="L1285" t="s">
        <v>1552</v>
      </c>
      <c r="M1285" t="s"/>
      <c r="N1285" t="s"/>
      <c r="O1285" t="s"/>
      <c r="P1285" t="s"/>
    </row>
    <row r="1286" spans="1:16">
      <c r="I1286" s="54" t="n">
        <v>1284</v>
      </c>
      <c r="J1286" t="s"/>
      <c r="K1286" t="s">
        <v>1932</v>
      </c>
      <c r="L1286" t="s">
        <v>1553</v>
      </c>
      <c r="M1286" t="s"/>
      <c r="N1286" t="s"/>
      <c r="O1286" t="s"/>
      <c r="P1286" t="s"/>
    </row>
    <row r="1287" spans="1:16">
      <c r="I1287" s="54" t="n">
        <v>1285</v>
      </c>
      <c r="J1287" t="s"/>
      <c r="K1287" t="s">
        <v>1932</v>
      </c>
      <c r="L1287" t="s">
        <v>1554</v>
      </c>
      <c r="M1287" t="s"/>
      <c r="N1287" t="s"/>
      <c r="O1287" t="s"/>
      <c r="P1287" t="s"/>
    </row>
    <row r="1288" spans="1:16">
      <c r="I1288" s="54" t="n">
        <v>1286</v>
      </c>
      <c r="J1288" t="s"/>
      <c r="K1288" t="s">
        <v>1932</v>
      </c>
      <c r="L1288" t="s">
        <v>1555</v>
      </c>
      <c r="M1288" t="s"/>
      <c r="N1288" t="s"/>
      <c r="O1288" t="s"/>
      <c r="P1288" t="s"/>
    </row>
    <row r="1289" spans="1:16">
      <c r="I1289" s="54" t="n">
        <v>1287</v>
      </c>
      <c r="J1289" t="s"/>
      <c r="K1289" t="s">
        <v>1932</v>
      </c>
      <c r="L1289" t="s">
        <v>1556</v>
      </c>
      <c r="M1289" t="s"/>
      <c r="N1289" t="s"/>
      <c r="O1289" t="s"/>
      <c r="P1289" t="s"/>
    </row>
    <row r="1290" spans="1:16">
      <c r="I1290" s="54" t="n">
        <v>1288</v>
      </c>
      <c r="J1290" t="s"/>
      <c r="K1290" t="s">
        <v>1932</v>
      </c>
      <c r="L1290" t="s">
        <v>1557</v>
      </c>
      <c r="M1290" t="s"/>
      <c r="N1290" t="s"/>
      <c r="O1290" t="s"/>
      <c r="P1290" t="s"/>
    </row>
    <row r="1291" spans="1:16">
      <c r="I1291" s="54" t="n">
        <v>1289</v>
      </c>
      <c r="J1291" s="55" t="n">
        <v>0</v>
      </c>
      <c r="K1291" t="s">
        <v>1932</v>
      </c>
      <c r="L1291" t="s">
        <v>1558</v>
      </c>
      <c r="M1291" t="s"/>
      <c r="N1291" t="s"/>
      <c r="O1291" t="s"/>
      <c r="P1291" t="s"/>
    </row>
    <row r="1292" spans="1:16">
      <c r="I1292" s="54" t="n">
        <v>1290</v>
      </c>
      <c r="J1292" s="55" t="n">
        <v>0</v>
      </c>
      <c r="K1292" t="s">
        <v>1932</v>
      </c>
      <c r="L1292" t="s">
        <v>1560</v>
      </c>
      <c r="M1292" t="s"/>
      <c r="N1292" t="s"/>
      <c r="O1292" t="s"/>
      <c r="P1292" t="s"/>
    </row>
    <row r="1293" spans="1:16">
      <c r="I1293" s="54" t="n">
        <v>1291</v>
      </c>
      <c r="J1293" t="s"/>
      <c r="K1293" t="s">
        <v>1932</v>
      </c>
      <c r="L1293" t="s">
        <v>1562</v>
      </c>
      <c r="M1293" t="s"/>
      <c r="N1293" t="s"/>
      <c r="O1293" t="s"/>
      <c r="P1293" t="s"/>
    </row>
    <row r="1294" spans="1:16">
      <c r="I1294" s="54" t="n">
        <v>1292</v>
      </c>
      <c r="J1294" t="s"/>
      <c r="K1294" t="s">
        <v>1932</v>
      </c>
      <c r="L1294" t="s">
        <v>1563</v>
      </c>
      <c r="M1294" t="s"/>
      <c r="N1294" t="s"/>
      <c r="O1294" t="s"/>
      <c r="P1294" t="s"/>
    </row>
    <row r="1295" spans="1:16">
      <c r="I1295" s="54" t="n">
        <v>1293</v>
      </c>
      <c r="J1295" t="s"/>
      <c r="K1295" t="s">
        <v>1932</v>
      </c>
      <c r="L1295" t="s">
        <v>1565</v>
      </c>
      <c r="M1295" t="s"/>
      <c r="N1295" t="s"/>
      <c r="O1295" t="s"/>
      <c r="P1295" t="s"/>
    </row>
    <row r="1296" spans="1:16">
      <c r="I1296" s="54" t="n">
        <v>1294</v>
      </c>
      <c r="J1296" t="s"/>
      <c r="K1296" t="s">
        <v>1932</v>
      </c>
      <c r="L1296" t="s">
        <v>1568</v>
      </c>
      <c r="M1296" t="s"/>
      <c r="N1296" t="s"/>
      <c r="O1296" t="s"/>
      <c r="P1296" t="s"/>
    </row>
    <row r="1297" spans="1:16">
      <c r="I1297" s="54" t="n">
        <v>1295</v>
      </c>
      <c r="J1297" t="s"/>
      <c r="K1297" t="s">
        <v>1932</v>
      </c>
      <c r="L1297" t="s">
        <v>1569</v>
      </c>
      <c r="M1297" t="s"/>
      <c r="N1297" t="s"/>
      <c r="O1297" t="s"/>
      <c r="P1297" t="s"/>
    </row>
    <row r="1298" spans="1:16">
      <c r="I1298" s="54" t="n">
        <v>1296</v>
      </c>
      <c r="J1298" t="s"/>
      <c r="K1298" t="s">
        <v>1932</v>
      </c>
      <c r="L1298" t="s">
        <v>1570</v>
      </c>
      <c r="M1298" t="s"/>
      <c r="N1298" t="s"/>
      <c r="O1298" t="s"/>
      <c r="P1298" t="s"/>
    </row>
    <row r="1299" spans="1:16">
      <c r="I1299" s="54" t="n">
        <v>1297</v>
      </c>
      <c r="J1299" t="s"/>
      <c r="K1299" t="s">
        <v>1932</v>
      </c>
      <c r="L1299" t="s">
        <v>1940</v>
      </c>
      <c r="M1299" t="s"/>
      <c r="N1299" t="s"/>
      <c r="O1299" t="s"/>
      <c r="P1299" t="s"/>
    </row>
    <row r="1300" spans="1:16">
      <c r="I1300" s="54" t="n">
        <v>1298</v>
      </c>
      <c r="J1300" t="s"/>
      <c r="K1300" t="s">
        <v>1932</v>
      </c>
      <c r="L1300" t="s">
        <v>1571</v>
      </c>
      <c r="M1300" t="s"/>
      <c r="N1300" t="s"/>
      <c r="O1300" t="s"/>
      <c r="P1300" t="s"/>
    </row>
    <row r="1301" spans="1:16">
      <c r="I1301" s="54" t="n">
        <v>1299</v>
      </c>
      <c r="J1301" t="s"/>
      <c r="K1301" t="s">
        <v>1932</v>
      </c>
      <c r="L1301" t="s">
        <v>1572</v>
      </c>
      <c r="M1301" t="s"/>
      <c r="N1301" t="s"/>
      <c r="O1301" t="s"/>
      <c r="P1301" t="s"/>
    </row>
    <row r="1302" spans="1:16">
      <c r="I1302" s="54" t="n">
        <v>1300</v>
      </c>
      <c r="J1302" t="s"/>
      <c r="K1302" t="s">
        <v>1932</v>
      </c>
      <c r="L1302" t="s">
        <v>1573</v>
      </c>
      <c r="M1302" t="s"/>
      <c r="N1302" t="s"/>
      <c r="O1302" t="s"/>
      <c r="P1302" t="s"/>
    </row>
    <row r="1303" spans="1:16">
      <c r="I1303" s="54" t="n">
        <v>1301</v>
      </c>
      <c r="J1303" t="s"/>
      <c r="K1303" t="s">
        <v>1932</v>
      </c>
      <c r="L1303" t="s">
        <v>1574</v>
      </c>
      <c r="M1303" t="s"/>
      <c r="N1303" t="s"/>
      <c r="O1303" t="s"/>
      <c r="P1303" t="s"/>
    </row>
    <row r="1304" spans="1:16">
      <c r="I1304" s="54" t="n">
        <v>1302</v>
      </c>
      <c r="J1304" t="s"/>
      <c r="K1304" t="s">
        <v>1932</v>
      </c>
      <c r="L1304" t="s">
        <v>1941</v>
      </c>
      <c r="M1304" t="s"/>
      <c r="N1304" t="s"/>
      <c r="O1304" t="s"/>
      <c r="P1304" t="s"/>
    </row>
    <row r="1305" spans="1:16">
      <c r="I1305" s="54" t="n">
        <v>1303</v>
      </c>
      <c r="J1305" t="s"/>
      <c r="K1305" t="s">
        <v>1932</v>
      </c>
      <c r="L1305" t="s">
        <v>1575</v>
      </c>
      <c r="M1305" t="s"/>
      <c r="N1305" t="s"/>
      <c r="O1305" t="s"/>
      <c r="P1305" t="s"/>
    </row>
    <row r="1306" spans="1:16">
      <c r="I1306" s="54" t="n">
        <v>1304</v>
      </c>
      <c r="J1306" s="55" t="n">
        <v>0</v>
      </c>
      <c r="K1306" t="s">
        <v>1932</v>
      </c>
      <c r="L1306" t="s">
        <v>1599</v>
      </c>
      <c r="M1306" t="s"/>
      <c r="N1306" t="s"/>
      <c r="O1306" t="s"/>
      <c r="P1306" t="s"/>
    </row>
    <row r="1307" spans="1:16">
      <c r="I1307" s="54" t="n">
        <v>1305</v>
      </c>
      <c r="J1307" s="55" t="n">
        <v>0</v>
      </c>
      <c r="K1307" t="s">
        <v>1932</v>
      </c>
      <c r="L1307" t="s">
        <v>1600</v>
      </c>
      <c r="M1307" t="s"/>
      <c r="N1307" t="s"/>
      <c r="O1307" t="s"/>
      <c r="P1307" t="s"/>
    </row>
    <row r="1308" spans="1:16">
      <c r="I1308" s="54" t="n">
        <v>1306</v>
      </c>
      <c r="J1308" t="s"/>
      <c r="K1308" t="s">
        <v>1932</v>
      </c>
      <c r="L1308" t="s">
        <v>1601</v>
      </c>
      <c r="M1308" t="s"/>
      <c r="N1308" t="s"/>
      <c r="O1308" t="s"/>
      <c r="P1308" t="s"/>
    </row>
    <row r="1309" spans="1:16">
      <c r="I1309" s="54" t="n">
        <v>1307</v>
      </c>
      <c r="J1309" t="s"/>
      <c r="K1309" t="s">
        <v>1932</v>
      </c>
      <c r="L1309" t="s">
        <v>1605</v>
      </c>
      <c r="M1309" t="s"/>
      <c r="N1309" t="s"/>
      <c r="O1309" t="s"/>
      <c r="P1309" t="s"/>
    </row>
    <row r="1310" spans="1:16">
      <c r="I1310" s="54" t="n">
        <v>1308</v>
      </c>
      <c r="J1310" t="s"/>
      <c r="K1310" t="s">
        <v>1932</v>
      </c>
      <c r="L1310" t="s">
        <v>1606</v>
      </c>
      <c r="M1310" t="s"/>
      <c r="N1310" t="s"/>
      <c r="O1310" t="s"/>
      <c r="P1310" t="s"/>
    </row>
    <row r="1311" spans="1:16">
      <c r="I1311" s="54" t="n">
        <v>1309</v>
      </c>
      <c r="J1311" t="s"/>
      <c r="K1311" t="s">
        <v>1932</v>
      </c>
      <c r="L1311" t="s">
        <v>1612</v>
      </c>
      <c r="M1311" t="s"/>
      <c r="N1311" t="s"/>
      <c r="O1311" t="s"/>
      <c r="P1311" t="s"/>
    </row>
    <row r="1312" spans="1:16">
      <c r="I1312" s="54" t="n">
        <v>1310</v>
      </c>
      <c r="J1312" t="s"/>
      <c r="K1312" t="s">
        <v>1932</v>
      </c>
      <c r="L1312" t="s">
        <v>1613</v>
      </c>
      <c r="M1312" t="s"/>
      <c r="N1312" t="s"/>
      <c r="O1312" t="s"/>
      <c r="P1312" t="s"/>
    </row>
    <row r="1313" spans="1:16">
      <c r="I1313" s="54" t="n">
        <v>1311</v>
      </c>
      <c r="J1313" t="s"/>
      <c r="K1313" t="s">
        <v>1932</v>
      </c>
      <c r="L1313" t="s">
        <v>1614</v>
      </c>
      <c r="M1313" t="s"/>
      <c r="N1313" t="s"/>
      <c r="O1313" t="s"/>
      <c r="P1313" t="s"/>
    </row>
    <row r="1314" spans="1:16">
      <c r="I1314" s="54" t="n">
        <v>1312</v>
      </c>
      <c r="J1314" t="s"/>
      <c r="K1314" t="s">
        <v>1932</v>
      </c>
      <c r="L1314" t="s">
        <v>1615</v>
      </c>
      <c r="M1314" t="s"/>
      <c r="N1314" t="s"/>
      <c r="O1314" t="s"/>
      <c r="P1314" t="s"/>
    </row>
    <row r="1315" spans="1:16">
      <c r="I1315" s="54" t="n">
        <v>1313</v>
      </c>
      <c r="J1315" s="55" t="n">
        <v>0</v>
      </c>
      <c r="K1315" t="s">
        <v>1932</v>
      </c>
      <c r="L1315" t="s">
        <v>1625</v>
      </c>
      <c r="M1315" t="s"/>
      <c r="N1315" t="s"/>
      <c r="O1315" t="s"/>
      <c r="P1315" t="s"/>
    </row>
    <row r="1316" spans="1:16">
      <c r="I1316" s="54" t="n">
        <v>1314</v>
      </c>
      <c r="J1316" t="s"/>
      <c r="K1316" t="s">
        <v>1932</v>
      </c>
      <c r="L1316" t="s">
        <v>1626</v>
      </c>
      <c r="M1316" t="s"/>
      <c r="N1316" t="s"/>
      <c r="O1316" t="s"/>
      <c r="P1316" t="s"/>
    </row>
    <row r="1317" spans="1:16">
      <c r="I1317" s="54" t="n">
        <v>1315</v>
      </c>
      <c r="J1317" s="55" t="n">
        <v>0</v>
      </c>
      <c r="K1317" t="s">
        <v>1932</v>
      </c>
      <c r="L1317" t="s">
        <v>1627</v>
      </c>
      <c r="M1317" t="s"/>
      <c r="N1317" t="s"/>
      <c r="O1317" t="s"/>
      <c r="P1317" t="s"/>
    </row>
    <row r="1318" spans="1:16">
      <c r="I1318" s="54" t="n">
        <v>1316</v>
      </c>
      <c r="J1318" s="55" t="n">
        <v>0</v>
      </c>
      <c r="K1318" t="s">
        <v>1932</v>
      </c>
      <c r="L1318" t="s">
        <v>1628</v>
      </c>
      <c r="M1318" t="s"/>
      <c r="N1318" t="s"/>
      <c r="O1318" t="s"/>
      <c r="P1318" t="s"/>
    </row>
    <row r="1319" spans="1:16">
      <c r="I1319" s="54" t="n">
        <v>1317</v>
      </c>
      <c r="J1319" t="s"/>
      <c r="K1319" t="s">
        <v>1932</v>
      </c>
      <c r="L1319" t="s">
        <v>1629</v>
      </c>
      <c r="M1319" t="s"/>
      <c r="N1319" t="s"/>
      <c r="O1319" t="s"/>
      <c r="P1319" t="s"/>
    </row>
    <row r="1320" spans="1:16">
      <c r="I1320" s="54" t="n">
        <v>1318</v>
      </c>
      <c r="J1320" t="s"/>
      <c r="K1320" t="s">
        <v>1932</v>
      </c>
      <c r="L1320" t="s">
        <v>1630</v>
      </c>
      <c r="M1320" t="s"/>
      <c r="N1320" t="s"/>
      <c r="O1320" t="s"/>
      <c r="P1320" t="s"/>
    </row>
    <row r="1321" spans="1:16">
      <c r="I1321" s="54" t="n">
        <v>1319</v>
      </c>
      <c r="J1321" t="s"/>
      <c r="K1321" t="s">
        <v>1932</v>
      </c>
      <c r="L1321" t="s">
        <v>1631</v>
      </c>
      <c r="M1321" t="s"/>
      <c r="N1321" t="s"/>
      <c r="O1321" t="s"/>
      <c r="P1321" t="s"/>
    </row>
    <row r="1322" spans="1:16">
      <c r="I1322" s="54" t="n">
        <v>1320</v>
      </c>
      <c r="J1322" t="s"/>
      <c r="K1322" t="s">
        <v>1932</v>
      </c>
      <c r="L1322" t="s">
        <v>1634</v>
      </c>
      <c r="M1322" t="s"/>
      <c r="N1322" t="s"/>
      <c r="O1322" t="s"/>
      <c r="P1322" t="s"/>
    </row>
    <row r="1323" spans="1:16">
      <c r="I1323" s="54" t="n">
        <v>1321</v>
      </c>
      <c r="J1323" t="s"/>
      <c r="K1323" t="s">
        <v>1932</v>
      </c>
      <c r="L1323" t="s">
        <v>1635</v>
      </c>
      <c r="M1323" t="s"/>
      <c r="N1323" t="s"/>
      <c r="O1323" t="s"/>
      <c r="P1323" t="s"/>
    </row>
    <row r="1324" spans="1:16">
      <c r="I1324" s="54" t="n">
        <v>1322</v>
      </c>
      <c r="J1324" t="s"/>
      <c r="K1324" t="s">
        <v>1932</v>
      </c>
      <c r="L1324" t="s">
        <v>1056</v>
      </c>
      <c r="M1324" t="s"/>
      <c r="N1324" t="s"/>
      <c r="O1324" t="s"/>
      <c r="P1324" t="s"/>
    </row>
    <row r="1325" spans="1:16">
      <c r="I1325" s="54" t="n">
        <v>1323</v>
      </c>
      <c r="J1325" t="s"/>
      <c r="K1325" t="s">
        <v>1932</v>
      </c>
      <c r="L1325" t="s">
        <v>1059</v>
      </c>
      <c r="M1325" t="s"/>
      <c r="N1325" t="s"/>
      <c r="O1325" t="s"/>
      <c r="P1325" t="s"/>
    </row>
    <row r="1326" spans="1:16">
      <c r="I1326" s="54" t="n">
        <v>1324</v>
      </c>
      <c r="J1326" s="55" t="n">
        <v>0</v>
      </c>
      <c r="K1326" t="s">
        <v>1932</v>
      </c>
      <c r="L1326" t="s">
        <v>1671</v>
      </c>
      <c r="M1326" t="s"/>
      <c r="N1326" t="s"/>
      <c r="O1326" t="s"/>
      <c r="P1326" t="s"/>
    </row>
    <row r="1327" spans="1:16">
      <c r="I1327" s="54" t="n">
        <v>1325</v>
      </c>
      <c r="J1327" t="s"/>
      <c r="K1327" t="s">
        <v>1932</v>
      </c>
      <c r="L1327" t="s">
        <v>1652</v>
      </c>
      <c r="M1327" t="s"/>
      <c r="N1327" t="s"/>
      <c r="O1327" t="s"/>
      <c r="P1327" t="s"/>
    </row>
    <row r="1328" spans="1:16">
      <c r="I1328" s="54" t="n">
        <v>1326</v>
      </c>
      <c r="J1328" t="s"/>
      <c r="K1328" t="s">
        <v>1932</v>
      </c>
      <c r="L1328" t="s">
        <v>1653</v>
      </c>
      <c r="M1328" t="s"/>
      <c r="N1328" t="s"/>
      <c r="O1328" t="s"/>
      <c r="P1328" t="s"/>
    </row>
    <row r="1329" spans="1:16">
      <c r="I1329" s="54" t="n">
        <v>1327</v>
      </c>
      <c r="J1329" t="s"/>
      <c r="K1329" t="s">
        <v>1932</v>
      </c>
      <c r="L1329" t="s">
        <v>1654</v>
      </c>
      <c r="M1329" t="s"/>
      <c r="N1329" t="s"/>
      <c r="O1329" t="s"/>
      <c r="P1329" t="s"/>
    </row>
    <row r="1330" spans="1:16">
      <c r="I1330" s="54" t="n">
        <v>1328</v>
      </c>
      <c r="J1330" t="s"/>
      <c r="K1330" t="s">
        <v>1932</v>
      </c>
      <c r="L1330" t="s">
        <v>1655</v>
      </c>
      <c r="M1330" t="s"/>
      <c r="N1330" t="s"/>
      <c r="O1330" t="s"/>
      <c r="P1330" t="s"/>
    </row>
    <row r="1331" spans="1:16">
      <c r="I1331" s="54" t="n">
        <v>1329</v>
      </c>
      <c r="J1331" s="55" t="n">
        <v>0</v>
      </c>
      <c r="K1331" t="s">
        <v>1932</v>
      </c>
      <c r="L1331" t="s">
        <v>1656</v>
      </c>
      <c r="M1331" t="s"/>
      <c r="N1331" t="s"/>
      <c r="O1331" t="s"/>
      <c r="P1331" t="s"/>
    </row>
    <row r="1332" spans="1:16">
      <c r="I1332" s="54" t="n">
        <v>1330</v>
      </c>
      <c r="J1332" t="s"/>
      <c r="K1332" t="s">
        <v>1932</v>
      </c>
      <c r="L1332" t="s">
        <v>1658</v>
      </c>
      <c r="M1332" t="s"/>
      <c r="N1332" t="s"/>
      <c r="O1332" t="s"/>
      <c r="P1332" t="s"/>
    </row>
    <row r="1333" spans="1:16">
      <c r="I1333" s="54" t="n">
        <v>1331</v>
      </c>
      <c r="J1333" t="s"/>
      <c r="K1333" t="s">
        <v>1932</v>
      </c>
      <c r="L1333" t="s">
        <v>1659</v>
      </c>
      <c r="M1333" t="s"/>
      <c r="N1333" t="s"/>
      <c r="O1333" t="s"/>
      <c r="P1333" t="s"/>
    </row>
    <row r="1334" spans="1:16">
      <c r="I1334" s="54" t="n">
        <v>1332</v>
      </c>
      <c r="J1334" t="s"/>
      <c r="K1334" t="s">
        <v>1932</v>
      </c>
      <c r="L1334" t="s">
        <v>1662</v>
      </c>
      <c r="M1334" t="s"/>
      <c r="N1334" t="s"/>
      <c r="O1334" t="s"/>
      <c r="P1334" t="s"/>
    </row>
    <row r="1335" spans="1:16">
      <c r="I1335" s="54" t="n">
        <v>1333</v>
      </c>
      <c r="J1335" t="s"/>
      <c r="K1335" t="s">
        <v>1932</v>
      </c>
      <c r="L1335" t="s">
        <v>1663</v>
      </c>
      <c r="M1335" t="s"/>
      <c r="N1335" t="s"/>
      <c r="O1335" t="s"/>
      <c r="P1335" t="s"/>
    </row>
    <row r="1336" spans="1:16">
      <c r="I1336" s="54" t="n">
        <v>1334</v>
      </c>
      <c r="J1336" t="s"/>
      <c r="K1336" t="s">
        <v>1932</v>
      </c>
      <c r="L1336" t="s">
        <v>1664</v>
      </c>
      <c r="M1336" t="s"/>
      <c r="N1336" t="s"/>
      <c r="O1336" t="s"/>
      <c r="P1336" t="s"/>
    </row>
    <row r="1337" spans="1:16">
      <c r="I1337" s="54" t="n">
        <v>1335</v>
      </c>
      <c r="J1337" t="s"/>
      <c r="K1337" t="s">
        <v>1932</v>
      </c>
      <c r="L1337" t="s">
        <v>1665</v>
      </c>
      <c r="M1337" t="s"/>
      <c r="N1337" t="s"/>
      <c r="O1337" t="s"/>
      <c r="P1337" t="s"/>
    </row>
    <row r="1338" spans="1:16">
      <c r="I1338" s="54" t="n">
        <v>1336</v>
      </c>
      <c r="J1338" t="s"/>
      <c r="K1338" t="s">
        <v>1932</v>
      </c>
      <c r="L1338" t="s">
        <v>1942</v>
      </c>
      <c r="M1338" t="s"/>
      <c r="N1338" t="s"/>
      <c r="O1338" t="s"/>
      <c r="P1338" t="s"/>
    </row>
    <row r="1339" spans="1:16">
      <c r="I1339" s="54" t="n">
        <v>1337</v>
      </c>
      <c r="J1339" s="55" t="n">
        <v>0</v>
      </c>
      <c r="K1339" t="s">
        <v>1932</v>
      </c>
      <c r="L1339" t="s">
        <v>1943</v>
      </c>
      <c r="M1339" t="s"/>
      <c r="N1339" t="s"/>
      <c r="O1339" t="s"/>
      <c r="P1339" t="s"/>
    </row>
    <row r="1340" spans="1:16">
      <c r="I1340" s="54" t="n">
        <v>1338</v>
      </c>
      <c r="J1340" s="55" t="n">
        <v>0</v>
      </c>
      <c r="K1340" t="s">
        <v>1932</v>
      </c>
      <c r="L1340" t="s">
        <v>1669</v>
      </c>
      <c r="M1340" t="s"/>
      <c r="N1340" t="s"/>
      <c r="O1340" t="s"/>
      <c r="P1340" t="s"/>
    </row>
    <row r="1341" spans="1:16">
      <c r="I1341" s="54" t="n">
        <v>1339</v>
      </c>
      <c r="J1341" s="55" t="n">
        <v>0</v>
      </c>
      <c r="K1341" t="s">
        <v>1932</v>
      </c>
      <c r="L1341" t="s">
        <v>1670</v>
      </c>
      <c r="M1341" t="s"/>
      <c r="N1341" t="s"/>
      <c r="O1341" t="s"/>
      <c r="P1341" t="s"/>
    </row>
    <row r="1342" spans="1:16">
      <c r="I1342" s="54" t="n">
        <v>1340</v>
      </c>
      <c r="J1342" t="s"/>
      <c r="K1342" t="s">
        <v>1932</v>
      </c>
      <c r="L1342" t="s">
        <v>1674</v>
      </c>
      <c r="M1342" t="s"/>
      <c r="N1342" t="s"/>
      <c r="O1342" t="s"/>
      <c r="P1342" t="s"/>
    </row>
    <row r="1343" spans="1:16">
      <c r="I1343" s="54" t="n">
        <v>1341</v>
      </c>
      <c r="J1343" t="s"/>
      <c r="K1343" t="s">
        <v>1932</v>
      </c>
      <c r="L1343" t="s">
        <v>1944</v>
      </c>
      <c r="M1343" t="s"/>
      <c r="N1343" t="s"/>
      <c r="O1343" t="s"/>
      <c r="P1343" t="s"/>
    </row>
    <row r="1344" spans="1:16">
      <c r="I1344" s="54" t="n">
        <v>1342</v>
      </c>
      <c r="J1344" t="s"/>
      <c r="K1344" t="s">
        <v>1932</v>
      </c>
      <c r="L1344" t="s">
        <v>1675</v>
      </c>
      <c r="M1344" t="s"/>
      <c r="N1344" t="s"/>
      <c r="O1344" t="s"/>
      <c r="P1344" t="s"/>
    </row>
    <row r="1345" spans="1:16">
      <c r="I1345" s="54" t="n">
        <v>1343</v>
      </c>
      <c r="J1345" t="s"/>
      <c r="K1345" t="s">
        <v>1932</v>
      </c>
      <c r="L1345" t="s">
        <v>1680</v>
      </c>
      <c r="M1345" t="s"/>
      <c r="N1345" t="s"/>
      <c r="O1345" t="s"/>
      <c r="P1345" t="s"/>
    </row>
    <row r="1346" spans="1:16">
      <c r="I1346" s="54" t="n">
        <v>1344</v>
      </c>
      <c r="J1346" t="s"/>
      <c r="K1346" t="s">
        <v>1932</v>
      </c>
      <c r="L1346" t="s">
        <v>1681</v>
      </c>
      <c r="M1346" t="s"/>
      <c r="N1346" t="s"/>
      <c r="O1346" t="s"/>
      <c r="P1346" t="s"/>
    </row>
    <row r="1347" spans="1:16">
      <c r="I1347" s="54" t="n">
        <v>1345</v>
      </c>
      <c r="J1347" t="s"/>
      <c r="K1347" t="s">
        <v>1932</v>
      </c>
      <c r="L1347" t="s">
        <v>1682</v>
      </c>
      <c r="M1347" t="s"/>
      <c r="N1347" t="s"/>
      <c r="O1347" t="s"/>
      <c r="P1347" t="s"/>
    </row>
    <row r="1348" spans="1:16">
      <c r="I1348" s="54" t="n">
        <v>1346</v>
      </c>
      <c r="J1348" t="s"/>
      <c r="K1348" t="s">
        <v>1932</v>
      </c>
      <c r="L1348" t="s">
        <v>1683</v>
      </c>
      <c r="M1348" t="s"/>
      <c r="N1348" t="s"/>
      <c r="O1348" t="s"/>
      <c r="P1348" t="s"/>
    </row>
    <row r="1349" spans="1:16">
      <c r="I1349" s="54" t="n">
        <v>1347</v>
      </c>
      <c r="J1349" t="s"/>
      <c r="K1349" t="s">
        <v>1932</v>
      </c>
      <c r="L1349" t="s">
        <v>1684</v>
      </c>
      <c r="M1349" t="s"/>
      <c r="N1349" t="s"/>
      <c r="O1349" t="s"/>
      <c r="P1349" t="s"/>
    </row>
    <row r="1350" spans="1:16">
      <c r="I1350" s="54" t="n">
        <v>1348</v>
      </c>
      <c r="J1350" t="s"/>
      <c r="K1350" t="s">
        <v>1932</v>
      </c>
      <c r="L1350" t="s">
        <v>1945</v>
      </c>
      <c r="M1350" t="s"/>
      <c r="N1350" t="s"/>
      <c r="O1350" t="s"/>
      <c r="P1350" t="s"/>
    </row>
    <row r="1351" spans="1:16">
      <c r="I1351" s="54" t="n">
        <v>1349</v>
      </c>
      <c r="J1351" s="55" t="n">
        <v>0</v>
      </c>
      <c r="K1351" t="s">
        <v>1932</v>
      </c>
      <c r="L1351" t="s">
        <v>1946</v>
      </c>
      <c r="M1351" t="s"/>
      <c r="N1351" t="s"/>
      <c r="O1351" t="s"/>
      <c r="P1351" t="s"/>
    </row>
    <row r="1352" spans="1:16">
      <c r="I1352" s="54" t="n">
        <v>1350</v>
      </c>
      <c r="J1352" t="s"/>
      <c r="K1352" t="s">
        <v>1932</v>
      </c>
      <c r="L1352" t="s">
        <v>1687</v>
      </c>
      <c r="M1352" t="s"/>
      <c r="N1352" t="s"/>
      <c r="O1352" t="s"/>
      <c r="P1352" t="s"/>
    </row>
    <row r="1353" spans="1:16">
      <c r="I1353" s="54" t="n">
        <v>1351</v>
      </c>
      <c r="J1353" t="s"/>
      <c r="K1353" t="s">
        <v>1932</v>
      </c>
      <c r="L1353" t="s">
        <v>1947</v>
      </c>
      <c r="M1353" t="s"/>
      <c r="N1353" t="s"/>
      <c r="O1353" t="s"/>
      <c r="P1353" t="s"/>
    </row>
    <row r="1354" spans="1:16">
      <c r="I1354" s="54" t="n">
        <v>1352</v>
      </c>
      <c r="J1354" t="s"/>
      <c r="K1354" t="s">
        <v>1932</v>
      </c>
      <c r="L1354" t="s">
        <v>1948</v>
      </c>
      <c r="M1354" t="s"/>
      <c r="N1354" t="s"/>
      <c r="O1354" t="s"/>
      <c r="P1354" t="s"/>
    </row>
    <row r="1355" spans="1:16">
      <c r="I1355" s="54" t="n">
        <v>1353</v>
      </c>
      <c r="J1355" t="s"/>
      <c r="K1355" t="s">
        <v>1932</v>
      </c>
      <c r="L1355" t="s">
        <v>1949</v>
      </c>
      <c r="M1355" t="s"/>
      <c r="N1355" t="s"/>
      <c r="O1355" t="s"/>
      <c r="P1355" t="s"/>
    </row>
    <row r="1356" spans="1:16">
      <c r="I1356" s="54" t="n">
        <v>1354</v>
      </c>
      <c r="J1356" s="55" t="n">
        <v>0</v>
      </c>
      <c r="K1356" t="s">
        <v>1932</v>
      </c>
      <c r="L1356" t="s">
        <v>1950</v>
      </c>
      <c r="M1356" t="s"/>
      <c r="N1356" t="s"/>
      <c r="O1356" t="s"/>
      <c r="P1356" t="s"/>
    </row>
    <row r="1357" spans="1:16">
      <c r="I1357" s="54" t="n">
        <v>1355</v>
      </c>
      <c r="J1357" t="s"/>
      <c r="K1357" t="s">
        <v>1932</v>
      </c>
      <c r="L1357" t="s">
        <v>1833</v>
      </c>
      <c r="M1357" t="s"/>
      <c r="N1357" t="s"/>
      <c r="O1357" t="s"/>
      <c r="P1357" t="s"/>
    </row>
    <row r="1358" spans="1:16">
      <c r="I1358" s="54" t="n">
        <v>1356</v>
      </c>
      <c r="J1358" t="s"/>
      <c r="K1358" t="s">
        <v>1932</v>
      </c>
      <c r="L1358" t="s">
        <v>1838</v>
      </c>
      <c r="M1358" t="s"/>
      <c r="N1358" t="s"/>
      <c r="O1358" t="s"/>
      <c r="P1358" t="s"/>
    </row>
    <row r="1359" spans="1:16">
      <c r="I1359" s="54" t="n">
        <v>1357</v>
      </c>
      <c r="J1359" t="s"/>
      <c r="K1359" t="s">
        <v>1951</v>
      </c>
      <c r="L1359" t="s"/>
      <c r="M1359" t="s"/>
      <c r="N1359" t="s"/>
      <c r="O1359" t="s"/>
      <c r="P1359" t="s"/>
    </row>
    <row r="1360" spans="1:16">
      <c r="I1360" s="54" t="n">
        <v>1358</v>
      </c>
      <c r="J1360" t="s"/>
      <c r="K1360" t="s">
        <v>1952</v>
      </c>
      <c r="L1360" t="s"/>
      <c r="M1360" t="s"/>
      <c r="N1360" t="s"/>
      <c r="O1360" t="s"/>
      <c r="P1360" t="s"/>
    </row>
    <row r="1361" spans="1:16">
      <c r="I1361" s="54" t="n">
        <v>1359</v>
      </c>
      <c r="J1361" s="55" t="n">
        <v>0</v>
      </c>
      <c r="K1361" t="s">
        <v>1953</v>
      </c>
      <c r="L1361" t="s"/>
      <c r="M1361" t="s"/>
      <c r="N1361" t="s"/>
      <c r="O1361" t="s"/>
      <c r="P1361" t="s"/>
    </row>
    <row r="1362" spans="1:16">
      <c r="I1362" s="54" t="n">
        <v>1360</v>
      </c>
      <c r="J1362" s="55" t="n">
        <v>0</v>
      </c>
      <c r="K1362" t="s">
        <v>1954</v>
      </c>
      <c r="L1362" t="s"/>
      <c r="M1362" t="s"/>
      <c r="N1362" t="s"/>
      <c r="O1362" t="s"/>
      <c r="P1362" t="s"/>
    </row>
    <row r="1363" spans="1:16">
      <c r="I1363" s="54" t="n">
        <v>1361</v>
      </c>
      <c r="J1363" s="55" t="n">
        <v>8.194444444444445e-06</v>
      </c>
      <c r="K1363" t="s">
        <v>1955</v>
      </c>
      <c r="L1363" t="s"/>
      <c r="M1363" t="s"/>
      <c r="N1363" t="s"/>
      <c r="O1363" t="s"/>
      <c r="P1363" t="s"/>
    </row>
    <row r="1364" spans="1:16">
      <c r="I1364" s="54" t="n">
        <v>1362</v>
      </c>
      <c r="J1364" t="s"/>
      <c r="K1364" t="s">
        <v>1955</v>
      </c>
      <c r="L1364" t="s">
        <v>1956</v>
      </c>
      <c r="M1364" t="s"/>
      <c r="N1364" t="s"/>
      <c r="O1364" t="s"/>
      <c r="P1364" t="s"/>
    </row>
    <row r="1365" spans="1:16">
      <c r="I1365" s="54" t="n">
        <v>1363</v>
      </c>
      <c r="J1365" t="s"/>
      <c r="K1365" t="s">
        <v>1955</v>
      </c>
      <c r="L1365" t="s">
        <v>1957</v>
      </c>
      <c r="M1365" t="s"/>
      <c r="N1365" t="s"/>
      <c r="O1365" t="s"/>
      <c r="P1365" t="s"/>
    </row>
    <row r="1366" spans="1:16">
      <c r="I1366" s="54" t="n">
        <v>1364</v>
      </c>
      <c r="J1366" t="s"/>
      <c r="K1366" t="s">
        <v>1955</v>
      </c>
      <c r="L1366" t="s">
        <v>1958</v>
      </c>
      <c r="M1366" t="s"/>
      <c r="N1366" t="s"/>
      <c r="O1366" t="s"/>
      <c r="P1366" t="s"/>
    </row>
    <row r="1367" spans="1:16">
      <c r="I1367" s="54" t="n">
        <v>1365</v>
      </c>
      <c r="J1367" t="s"/>
      <c r="K1367" t="s">
        <v>1955</v>
      </c>
      <c r="L1367" t="s">
        <v>1959</v>
      </c>
      <c r="M1367" t="s"/>
      <c r="N1367" t="s"/>
      <c r="O1367" t="s"/>
      <c r="P1367" t="s"/>
    </row>
    <row r="1368" spans="1:16">
      <c r="I1368" s="54" t="n">
        <v>1366</v>
      </c>
      <c r="J1368" s="55" t="n">
        <v>0</v>
      </c>
      <c r="K1368" t="s">
        <v>1955</v>
      </c>
      <c r="L1368" t="s">
        <v>1960</v>
      </c>
      <c r="M1368" t="s"/>
      <c r="N1368" t="s"/>
      <c r="O1368" t="s"/>
      <c r="P1368" t="s"/>
    </row>
    <row r="1369" spans="1:16">
      <c r="I1369" s="54" t="n">
        <v>1367</v>
      </c>
      <c r="J1369" s="55" t="n">
        <v>0</v>
      </c>
      <c r="K1369" t="s">
        <v>1955</v>
      </c>
      <c r="L1369" t="s">
        <v>1961</v>
      </c>
      <c r="M1369" t="s"/>
      <c r="N1369" t="s"/>
      <c r="O1369" t="s"/>
      <c r="P1369" t="s"/>
    </row>
    <row r="1370" spans="1:16">
      <c r="I1370" s="54" t="n">
        <v>1368</v>
      </c>
      <c r="J1370" t="s"/>
      <c r="K1370" t="s">
        <v>1955</v>
      </c>
      <c r="L1370" t="s">
        <v>1962</v>
      </c>
      <c r="M1370" t="s"/>
      <c r="N1370" t="s"/>
      <c r="O1370" t="s"/>
      <c r="P1370" t="s"/>
    </row>
    <row r="1371" spans="1:16">
      <c r="I1371" s="54" t="n">
        <v>1369</v>
      </c>
      <c r="J1371" t="s"/>
      <c r="K1371" t="s">
        <v>1955</v>
      </c>
      <c r="L1371" t="s">
        <v>1963</v>
      </c>
      <c r="M1371" t="s"/>
      <c r="N1371" t="s"/>
      <c r="O1371" t="s"/>
      <c r="P1371" t="s"/>
    </row>
    <row r="1372" spans="1:16">
      <c r="I1372" s="54" t="n">
        <v>1370</v>
      </c>
      <c r="J1372" t="s"/>
      <c r="K1372" t="s">
        <v>1955</v>
      </c>
      <c r="L1372" t="s">
        <v>1964</v>
      </c>
      <c r="M1372" t="s"/>
      <c r="N1372" t="s"/>
      <c r="O1372" t="s"/>
      <c r="P1372" t="s"/>
    </row>
    <row r="1373" spans="1:16">
      <c r="I1373" s="54" t="n">
        <v>1371</v>
      </c>
      <c r="J1373" t="s"/>
      <c r="K1373" t="s">
        <v>1955</v>
      </c>
      <c r="L1373" t="s">
        <v>1965</v>
      </c>
      <c r="M1373" t="s"/>
      <c r="N1373" t="s"/>
      <c r="O1373" t="s"/>
      <c r="P1373" t="s"/>
    </row>
    <row r="1374" spans="1:16">
      <c r="I1374" s="54" t="n">
        <v>1372</v>
      </c>
      <c r="J1374" t="s"/>
      <c r="K1374" t="s">
        <v>1955</v>
      </c>
      <c r="L1374" t="s">
        <v>1966</v>
      </c>
      <c r="M1374" t="s"/>
      <c r="N1374" t="s"/>
      <c r="O1374" t="s"/>
      <c r="P1374" t="s"/>
    </row>
    <row r="1375" spans="1:16">
      <c r="I1375" s="54" t="n">
        <v>1373</v>
      </c>
      <c r="J1375" t="s"/>
      <c r="K1375" t="s">
        <v>1955</v>
      </c>
      <c r="L1375" t="s">
        <v>1967</v>
      </c>
      <c r="M1375" t="s"/>
      <c r="N1375" t="s"/>
      <c r="O1375" t="s"/>
      <c r="P1375" t="s"/>
    </row>
    <row r="1376" spans="1:16">
      <c r="I1376" s="54" t="n">
        <v>1374</v>
      </c>
      <c r="J1376" t="s"/>
      <c r="K1376" t="s">
        <v>1955</v>
      </c>
      <c r="L1376" t="s">
        <v>1968</v>
      </c>
      <c r="M1376" t="s"/>
      <c r="N1376" t="s"/>
      <c r="O1376" t="s"/>
      <c r="P1376" t="s"/>
    </row>
    <row r="1377" spans="1:16">
      <c r="I1377" s="54" t="n">
        <v>1375</v>
      </c>
      <c r="J1377" t="s"/>
      <c r="K1377" t="s">
        <v>1955</v>
      </c>
      <c r="L1377" t="s">
        <v>1969</v>
      </c>
      <c r="M1377" t="s"/>
      <c r="N1377" t="s"/>
      <c r="O1377" t="s"/>
      <c r="P1377" t="s"/>
    </row>
    <row r="1378" spans="1:16">
      <c r="I1378" s="54" t="n">
        <v>1376</v>
      </c>
      <c r="J1378" t="s"/>
      <c r="K1378" t="s">
        <v>1955</v>
      </c>
      <c r="L1378" t="s">
        <v>1970</v>
      </c>
      <c r="M1378" t="s"/>
      <c r="N1378" t="s"/>
      <c r="O1378" t="s"/>
      <c r="P1378" t="s"/>
    </row>
    <row r="1379" spans="1:16">
      <c r="I1379" s="54" t="n">
        <v>1377</v>
      </c>
      <c r="J1379" s="55" t="n">
        <v>2.222222222222222e-06</v>
      </c>
      <c r="K1379" t="s">
        <v>1955</v>
      </c>
      <c r="L1379" t="s">
        <v>1971</v>
      </c>
      <c r="M1379" t="s"/>
      <c r="N1379" t="s"/>
      <c r="O1379" t="s"/>
      <c r="P1379" t="s"/>
    </row>
    <row r="1380" spans="1:16">
      <c r="I1380" s="54" t="n">
        <v>1378</v>
      </c>
      <c r="J1380" t="s"/>
      <c r="K1380" t="s">
        <v>1955</v>
      </c>
      <c r="L1380" t="s">
        <v>1971</v>
      </c>
      <c r="M1380" t="s">
        <v>1972</v>
      </c>
      <c r="N1380" t="s"/>
      <c r="O1380" t="s"/>
      <c r="P1380" t="s"/>
    </row>
    <row r="1381" spans="1:16">
      <c r="I1381" s="54" t="n">
        <v>1379</v>
      </c>
      <c r="J1381" t="s"/>
      <c r="K1381" t="s">
        <v>1955</v>
      </c>
      <c r="L1381" t="s">
        <v>1971</v>
      </c>
      <c r="M1381" t="s">
        <v>1957</v>
      </c>
      <c r="N1381" t="s"/>
      <c r="O1381" t="s"/>
      <c r="P1381" t="s"/>
    </row>
    <row r="1382" spans="1:16">
      <c r="I1382" s="54" t="n">
        <v>1380</v>
      </c>
      <c r="J1382" t="s"/>
      <c r="K1382" t="s">
        <v>1955</v>
      </c>
      <c r="L1382" t="s">
        <v>1971</v>
      </c>
      <c r="M1382" t="s">
        <v>1958</v>
      </c>
      <c r="N1382" t="s"/>
      <c r="O1382" t="s"/>
      <c r="P1382" t="s"/>
    </row>
    <row r="1383" spans="1:16">
      <c r="I1383" s="54" t="n">
        <v>1381</v>
      </c>
      <c r="J1383" t="s"/>
      <c r="K1383" t="s">
        <v>1955</v>
      </c>
      <c r="L1383" t="s">
        <v>1971</v>
      </c>
      <c r="M1383" t="s">
        <v>1959</v>
      </c>
      <c r="N1383" t="s"/>
      <c r="O1383" t="s"/>
      <c r="P1383" t="s"/>
    </row>
    <row r="1384" spans="1:16">
      <c r="I1384" s="54" t="n">
        <v>1382</v>
      </c>
      <c r="J1384" s="55" t="n">
        <v>0</v>
      </c>
      <c r="K1384" t="s">
        <v>1955</v>
      </c>
      <c r="L1384" t="s">
        <v>1971</v>
      </c>
      <c r="M1384" t="s">
        <v>1973</v>
      </c>
      <c r="N1384" t="s"/>
      <c r="O1384" t="s"/>
      <c r="P1384" t="s"/>
    </row>
    <row r="1385" spans="1:16">
      <c r="I1385" s="54" t="n">
        <v>1383</v>
      </c>
      <c r="J1385" t="s"/>
      <c r="K1385" t="s">
        <v>1955</v>
      </c>
      <c r="L1385" t="s">
        <v>1971</v>
      </c>
      <c r="M1385" t="s">
        <v>1974</v>
      </c>
      <c r="N1385" t="s"/>
      <c r="O1385" t="s"/>
      <c r="P1385" t="s"/>
    </row>
    <row r="1386" spans="1:16">
      <c r="I1386" s="54" t="n">
        <v>1384</v>
      </c>
      <c r="J1386" s="55" t="n">
        <v>2.025462962962963e-06</v>
      </c>
      <c r="K1386" t="s">
        <v>1955</v>
      </c>
      <c r="L1386" t="s">
        <v>1971</v>
      </c>
      <c r="M1386" t="s">
        <v>1975</v>
      </c>
      <c r="N1386" t="s"/>
      <c r="O1386" t="s"/>
      <c r="P1386" t="s"/>
    </row>
    <row r="1387" spans="1:16">
      <c r="I1387" s="54" t="n">
        <v>1385</v>
      </c>
      <c r="J1387" t="s"/>
      <c r="K1387" t="s">
        <v>1955</v>
      </c>
      <c r="L1387" t="s">
        <v>1971</v>
      </c>
      <c r="M1387" t="s">
        <v>1975</v>
      </c>
      <c r="N1387" t="s">
        <v>1976</v>
      </c>
      <c r="O1387" t="s"/>
      <c r="P1387" t="s"/>
    </row>
    <row r="1388" spans="1:16">
      <c r="I1388" s="54" t="n">
        <v>1386</v>
      </c>
      <c r="J1388" t="s"/>
      <c r="K1388" t="s">
        <v>1955</v>
      </c>
      <c r="L1388" t="s">
        <v>1971</v>
      </c>
      <c r="M1388" t="s">
        <v>1975</v>
      </c>
      <c r="N1388" t="s">
        <v>1974</v>
      </c>
      <c r="O1388" t="s"/>
      <c r="P1388" t="s"/>
    </row>
    <row r="1389" spans="1:16">
      <c r="I1389" s="54" t="n">
        <v>1387</v>
      </c>
      <c r="J1389" t="s"/>
      <c r="K1389" t="s">
        <v>1955</v>
      </c>
      <c r="L1389" t="s">
        <v>1971</v>
      </c>
      <c r="M1389" t="s">
        <v>1975</v>
      </c>
      <c r="N1389" t="s">
        <v>1977</v>
      </c>
      <c r="O1389" t="s"/>
      <c r="P1389" t="s"/>
    </row>
    <row r="1390" spans="1:16">
      <c r="I1390" s="54" t="n">
        <v>1388</v>
      </c>
      <c r="J1390" t="s"/>
      <c r="K1390" t="s">
        <v>1955</v>
      </c>
      <c r="L1390" t="s">
        <v>1971</v>
      </c>
      <c r="M1390" t="s">
        <v>1975</v>
      </c>
      <c r="N1390" t="s">
        <v>1958</v>
      </c>
      <c r="O1390" t="s"/>
      <c r="P1390" t="s"/>
    </row>
    <row r="1391" spans="1:16">
      <c r="I1391" s="54" t="n">
        <v>1389</v>
      </c>
      <c r="J1391" t="s"/>
      <c r="K1391" t="s">
        <v>1955</v>
      </c>
      <c r="L1391" t="s">
        <v>1971</v>
      </c>
      <c r="M1391" t="s">
        <v>1975</v>
      </c>
      <c r="N1391" t="s">
        <v>1959</v>
      </c>
      <c r="O1391" t="s"/>
      <c r="P1391" t="s"/>
    </row>
    <row r="1392" spans="1:16">
      <c r="I1392" s="54" t="n">
        <v>1390</v>
      </c>
      <c r="J1392" s="55" t="n">
        <v>0</v>
      </c>
      <c r="K1392" t="s">
        <v>1955</v>
      </c>
      <c r="L1392" t="s">
        <v>1971</v>
      </c>
      <c r="M1392" t="s">
        <v>1975</v>
      </c>
      <c r="N1392" t="s">
        <v>1978</v>
      </c>
      <c r="O1392" t="s"/>
      <c r="P1392" t="s"/>
    </row>
    <row r="1393" spans="1:16">
      <c r="I1393" s="54" t="n">
        <v>1391</v>
      </c>
      <c r="J1393" t="s"/>
      <c r="K1393" t="s">
        <v>1955</v>
      </c>
      <c r="L1393" t="s">
        <v>1971</v>
      </c>
      <c r="M1393" t="s">
        <v>1975</v>
      </c>
      <c r="N1393" t="s">
        <v>1979</v>
      </c>
      <c r="O1393" t="s"/>
      <c r="P1393" t="s"/>
    </row>
    <row r="1394" spans="1:16">
      <c r="I1394" s="54" t="n">
        <v>1392</v>
      </c>
      <c r="J1394" s="55" t="n">
        <v>0</v>
      </c>
      <c r="K1394" t="s">
        <v>1955</v>
      </c>
      <c r="L1394" t="s">
        <v>1971</v>
      </c>
      <c r="M1394" t="s">
        <v>1975</v>
      </c>
      <c r="N1394" t="s">
        <v>1960</v>
      </c>
      <c r="O1394" t="s"/>
      <c r="P1394" t="s"/>
    </row>
    <row r="1395" spans="1:16">
      <c r="I1395" s="54" t="n">
        <v>1393</v>
      </c>
      <c r="J1395" s="55" t="n">
        <v>0</v>
      </c>
      <c r="K1395" t="s">
        <v>1955</v>
      </c>
      <c r="L1395" t="s">
        <v>1971</v>
      </c>
      <c r="M1395" t="s">
        <v>1975</v>
      </c>
      <c r="N1395" t="s">
        <v>1980</v>
      </c>
      <c r="O1395" t="s"/>
      <c r="P1395" t="s"/>
    </row>
    <row r="1396" spans="1:16">
      <c r="I1396" s="54" t="n">
        <v>1394</v>
      </c>
      <c r="J1396" t="s"/>
      <c r="K1396" t="s">
        <v>1955</v>
      </c>
      <c r="L1396" t="s">
        <v>1971</v>
      </c>
      <c r="M1396" t="s">
        <v>1975</v>
      </c>
      <c r="N1396" t="s">
        <v>1981</v>
      </c>
      <c r="O1396" t="s"/>
      <c r="P1396" t="s"/>
    </row>
    <row r="1397" spans="1:16">
      <c r="I1397" s="54" t="n">
        <v>1395</v>
      </c>
      <c r="J1397" t="s"/>
      <c r="K1397" t="s">
        <v>1955</v>
      </c>
      <c r="L1397" t="s">
        <v>1971</v>
      </c>
      <c r="M1397" t="s">
        <v>1975</v>
      </c>
      <c r="N1397" t="s">
        <v>1982</v>
      </c>
      <c r="O1397" t="s"/>
      <c r="P1397" t="s"/>
    </row>
    <row r="1398" spans="1:16">
      <c r="I1398" s="54" t="n">
        <v>1396</v>
      </c>
      <c r="J1398" s="55" t="n">
        <v>1.944444444444444e-06</v>
      </c>
      <c r="K1398" t="s">
        <v>1955</v>
      </c>
      <c r="L1398" t="s">
        <v>1971</v>
      </c>
      <c r="M1398" t="s">
        <v>1975</v>
      </c>
      <c r="N1398" t="s">
        <v>1983</v>
      </c>
      <c r="O1398" t="s"/>
      <c r="P1398" t="s"/>
    </row>
    <row r="1399" spans="1:16">
      <c r="I1399" s="54" t="n">
        <v>1397</v>
      </c>
      <c r="J1399" t="s"/>
      <c r="K1399" t="s">
        <v>1955</v>
      </c>
      <c r="L1399" t="s">
        <v>1971</v>
      </c>
      <c r="M1399" t="s">
        <v>1975</v>
      </c>
      <c r="N1399" t="s">
        <v>1983</v>
      </c>
      <c r="O1399" t="s">
        <v>1979</v>
      </c>
      <c r="P1399" t="s"/>
    </row>
    <row r="1400" spans="1:16">
      <c r="I1400" s="54" t="n">
        <v>1398</v>
      </c>
      <c r="J1400" t="s"/>
      <c r="K1400" t="s">
        <v>1955</v>
      </c>
      <c r="L1400" t="s">
        <v>1971</v>
      </c>
      <c r="M1400" t="s">
        <v>1975</v>
      </c>
      <c r="N1400" t="s">
        <v>1983</v>
      </c>
      <c r="O1400" t="s">
        <v>1984</v>
      </c>
      <c r="P1400" t="s"/>
    </row>
    <row r="1401" spans="1:16">
      <c r="I1401" s="54" t="n">
        <v>1399</v>
      </c>
      <c r="J1401" t="s"/>
      <c r="K1401" t="s">
        <v>1955</v>
      </c>
      <c r="L1401" t="s">
        <v>1971</v>
      </c>
      <c r="M1401" t="s">
        <v>1975</v>
      </c>
      <c r="N1401" t="s">
        <v>1983</v>
      </c>
      <c r="O1401" t="s">
        <v>1985</v>
      </c>
      <c r="P1401" t="s"/>
    </row>
    <row r="1402" spans="1:16">
      <c r="I1402" s="54" t="n">
        <v>1400</v>
      </c>
      <c r="J1402" t="s"/>
      <c r="K1402" t="s">
        <v>1955</v>
      </c>
      <c r="L1402" t="s">
        <v>1971</v>
      </c>
      <c r="M1402" t="s">
        <v>1975</v>
      </c>
      <c r="N1402" t="s">
        <v>1983</v>
      </c>
      <c r="O1402" t="s">
        <v>1986</v>
      </c>
      <c r="P1402" t="s"/>
    </row>
    <row r="1403" spans="1:16">
      <c r="I1403" s="54" t="n">
        <v>1401</v>
      </c>
      <c r="J1403" t="s"/>
      <c r="K1403" t="s">
        <v>1955</v>
      </c>
      <c r="L1403" t="s">
        <v>1971</v>
      </c>
      <c r="M1403" t="s">
        <v>1975</v>
      </c>
      <c r="N1403" t="s">
        <v>1983</v>
      </c>
      <c r="O1403" t="s">
        <v>1987</v>
      </c>
      <c r="P1403" t="s"/>
    </row>
    <row r="1404" spans="1:16">
      <c r="I1404" s="54" t="n">
        <v>1402</v>
      </c>
      <c r="J1404" t="s"/>
      <c r="K1404" t="s">
        <v>1955</v>
      </c>
      <c r="L1404" t="s">
        <v>1971</v>
      </c>
      <c r="M1404" t="s">
        <v>1975</v>
      </c>
      <c r="N1404" t="s">
        <v>1983</v>
      </c>
      <c r="O1404" t="s">
        <v>1988</v>
      </c>
      <c r="P1404" t="s"/>
    </row>
    <row r="1405" spans="1:16">
      <c r="I1405" s="54" t="n">
        <v>1403</v>
      </c>
      <c r="J1405" t="s"/>
      <c r="K1405" t="s">
        <v>1955</v>
      </c>
      <c r="L1405" t="s">
        <v>1971</v>
      </c>
      <c r="M1405" t="s">
        <v>1975</v>
      </c>
      <c r="N1405" t="s">
        <v>1983</v>
      </c>
      <c r="O1405" t="s">
        <v>1989</v>
      </c>
      <c r="P1405" t="s"/>
    </row>
    <row r="1406" spans="1:16">
      <c r="I1406" s="54" t="n">
        <v>1404</v>
      </c>
      <c r="J1406" t="s"/>
      <c r="K1406" t="s">
        <v>1955</v>
      </c>
      <c r="L1406" t="s">
        <v>1971</v>
      </c>
      <c r="M1406" t="s">
        <v>1975</v>
      </c>
      <c r="N1406" t="s">
        <v>1983</v>
      </c>
      <c r="O1406" t="s">
        <v>1990</v>
      </c>
      <c r="P1406" t="s"/>
    </row>
    <row r="1407" spans="1:16">
      <c r="I1407" s="54" t="n">
        <v>1405</v>
      </c>
      <c r="J1407" t="s"/>
      <c r="K1407" t="s">
        <v>1955</v>
      </c>
      <c r="L1407" t="s">
        <v>1971</v>
      </c>
      <c r="M1407" t="s">
        <v>1975</v>
      </c>
      <c r="N1407" t="s">
        <v>1983</v>
      </c>
      <c r="O1407" t="s">
        <v>1991</v>
      </c>
      <c r="P1407" t="s"/>
    </row>
    <row r="1408" spans="1:16">
      <c r="I1408" s="54" t="n">
        <v>1406</v>
      </c>
      <c r="J1408" t="s"/>
      <c r="K1408" t="s">
        <v>1955</v>
      </c>
      <c r="L1408" t="s">
        <v>1971</v>
      </c>
      <c r="M1408" t="s">
        <v>1975</v>
      </c>
      <c r="N1408" t="s">
        <v>1983</v>
      </c>
      <c r="O1408" t="s">
        <v>1992</v>
      </c>
      <c r="P1408" t="s"/>
    </row>
    <row r="1409" spans="1:16">
      <c r="I1409" s="54" t="n">
        <v>1407</v>
      </c>
      <c r="J1409" s="55" t="n">
        <v>0</v>
      </c>
      <c r="K1409" t="s">
        <v>1955</v>
      </c>
      <c r="L1409" t="s">
        <v>1971</v>
      </c>
      <c r="M1409" t="s">
        <v>1975</v>
      </c>
      <c r="N1409" t="s">
        <v>1983</v>
      </c>
      <c r="O1409" t="s">
        <v>1993</v>
      </c>
      <c r="P1409" t="s"/>
    </row>
    <row r="1410" spans="1:16">
      <c r="I1410" s="54" t="n">
        <v>1408</v>
      </c>
      <c r="J1410" s="55" t="n">
        <v>0</v>
      </c>
      <c r="K1410" t="s">
        <v>1955</v>
      </c>
      <c r="L1410" t="s">
        <v>1971</v>
      </c>
      <c r="M1410" t="s">
        <v>1975</v>
      </c>
      <c r="N1410" t="s">
        <v>1983</v>
      </c>
      <c r="O1410" t="s">
        <v>1994</v>
      </c>
      <c r="P1410" t="s"/>
    </row>
    <row r="1411" spans="1:16">
      <c r="I1411" s="54" t="n">
        <v>1409</v>
      </c>
      <c r="J1411" s="55" t="n">
        <v>0</v>
      </c>
      <c r="K1411" t="s">
        <v>1955</v>
      </c>
      <c r="L1411" t="s">
        <v>1971</v>
      </c>
      <c r="M1411" t="s">
        <v>1975</v>
      </c>
      <c r="N1411" t="s">
        <v>1983</v>
      </c>
      <c r="O1411" t="s">
        <v>1995</v>
      </c>
      <c r="P1411" t="s"/>
    </row>
    <row r="1412" spans="1:16">
      <c r="I1412" s="54" t="n">
        <v>1410</v>
      </c>
      <c r="J1412" t="s"/>
      <c r="K1412" t="s">
        <v>1955</v>
      </c>
      <c r="L1412" t="s">
        <v>1971</v>
      </c>
      <c r="M1412" t="s">
        <v>1975</v>
      </c>
      <c r="N1412" t="s">
        <v>1983</v>
      </c>
      <c r="O1412" t="s">
        <v>1996</v>
      </c>
      <c r="P1412" t="s"/>
    </row>
    <row r="1413" spans="1:16">
      <c r="I1413" s="54" t="n">
        <v>1411</v>
      </c>
      <c r="J1413" t="s"/>
      <c r="K1413" t="s">
        <v>1955</v>
      </c>
      <c r="L1413" t="s">
        <v>1971</v>
      </c>
      <c r="M1413" t="s">
        <v>1975</v>
      </c>
      <c r="N1413" t="s">
        <v>1983</v>
      </c>
      <c r="O1413" t="s">
        <v>1997</v>
      </c>
      <c r="P1413" t="s"/>
    </row>
    <row r="1414" spans="1:16">
      <c r="I1414" s="54" t="n">
        <v>1412</v>
      </c>
      <c r="J1414" t="s"/>
      <c r="K1414" t="s">
        <v>1955</v>
      </c>
      <c r="L1414" t="s">
        <v>1971</v>
      </c>
      <c r="M1414" t="s">
        <v>1975</v>
      </c>
      <c r="N1414" t="s">
        <v>1983</v>
      </c>
      <c r="O1414" t="s">
        <v>1998</v>
      </c>
      <c r="P1414" t="s"/>
    </row>
    <row r="1415" spans="1:16">
      <c r="I1415" s="54" t="n">
        <v>1413</v>
      </c>
      <c r="J1415" s="55" t="n">
        <v>0</v>
      </c>
      <c r="K1415" t="s">
        <v>1955</v>
      </c>
      <c r="L1415" t="s">
        <v>1971</v>
      </c>
      <c r="M1415" t="s">
        <v>1975</v>
      </c>
      <c r="N1415" t="s">
        <v>1983</v>
      </c>
      <c r="O1415" t="s">
        <v>1999</v>
      </c>
      <c r="P1415" t="s"/>
    </row>
    <row r="1416" spans="1:16">
      <c r="I1416" s="54" t="n">
        <v>1414</v>
      </c>
      <c r="J1416" t="s"/>
      <c r="K1416" t="s">
        <v>1955</v>
      </c>
      <c r="L1416" t="s">
        <v>1971</v>
      </c>
      <c r="M1416" t="s">
        <v>1975</v>
      </c>
      <c r="N1416" t="s">
        <v>1983</v>
      </c>
      <c r="O1416" t="s">
        <v>2000</v>
      </c>
      <c r="P1416" t="s"/>
    </row>
    <row r="1417" spans="1:16">
      <c r="I1417" s="54" t="n">
        <v>1415</v>
      </c>
      <c r="J1417" s="55" t="n">
        <v>0</v>
      </c>
      <c r="K1417" t="s">
        <v>1955</v>
      </c>
      <c r="L1417" t="s">
        <v>1971</v>
      </c>
      <c r="M1417" t="s">
        <v>1975</v>
      </c>
      <c r="N1417" t="s">
        <v>1983</v>
      </c>
      <c r="O1417" t="s">
        <v>2001</v>
      </c>
      <c r="P1417" t="s"/>
    </row>
    <row r="1418" spans="1:16">
      <c r="I1418" s="54" t="n">
        <v>1416</v>
      </c>
      <c r="J1418" t="s"/>
      <c r="K1418" t="s">
        <v>1955</v>
      </c>
      <c r="L1418" t="s">
        <v>1971</v>
      </c>
      <c r="M1418" t="s">
        <v>1975</v>
      </c>
      <c r="N1418" t="s">
        <v>1983</v>
      </c>
      <c r="O1418" t="s">
        <v>2002</v>
      </c>
      <c r="P1418" t="s"/>
    </row>
    <row r="1419" spans="1:16">
      <c r="I1419" s="54" t="n">
        <v>1417</v>
      </c>
      <c r="J1419" s="55" t="n">
        <v>1.875e-06</v>
      </c>
      <c r="K1419" t="s">
        <v>1955</v>
      </c>
      <c r="L1419" t="s">
        <v>1971</v>
      </c>
      <c r="M1419" t="s">
        <v>1975</v>
      </c>
      <c r="N1419" t="s">
        <v>1983</v>
      </c>
      <c r="O1419" t="s">
        <v>2003</v>
      </c>
      <c r="P1419" t="s"/>
    </row>
    <row r="1420" spans="1:16">
      <c r="I1420" s="54" t="n">
        <v>1418</v>
      </c>
      <c r="J1420" t="s"/>
      <c r="K1420" t="s">
        <v>1955</v>
      </c>
      <c r="L1420" t="s">
        <v>1971</v>
      </c>
      <c r="M1420" t="s">
        <v>1975</v>
      </c>
      <c r="N1420" t="s">
        <v>1983</v>
      </c>
      <c r="O1420" t="s">
        <v>2003</v>
      </c>
      <c r="P1420" t="s">
        <v>1461</v>
      </c>
    </row>
    <row r="1421" spans="1:16">
      <c r="I1421" s="54" t="n">
        <v>1419</v>
      </c>
      <c r="J1421" t="s"/>
      <c r="K1421" t="s">
        <v>1955</v>
      </c>
      <c r="L1421" t="s">
        <v>1971</v>
      </c>
      <c r="M1421" t="s">
        <v>1975</v>
      </c>
      <c r="N1421" t="s">
        <v>1983</v>
      </c>
      <c r="O1421" t="s">
        <v>2003</v>
      </c>
      <c r="P1421" t="s">
        <v>1850</v>
      </c>
    </row>
    <row r="1422" spans="1:16">
      <c r="I1422" s="54" t="n">
        <v>1420</v>
      </c>
      <c r="J1422" t="s"/>
      <c r="K1422" t="s">
        <v>1955</v>
      </c>
      <c r="L1422" t="s">
        <v>1971</v>
      </c>
      <c r="M1422" t="s">
        <v>1975</v>
      </c>
      <c r="N1422" t="s">
        <v>1983</v>
      </c>
      <c r="O1422" t="s">
        <v>2003</v>
      </c>
      <c r="P1422" t="s">
        <v>700</v>
      </c>
    </row>
    <row r="1423" spans="1:16">
      <c r="I1423" s="54" t="n">
        <v>1421</v>
      </c>
      <c r="J1423" t="s"/>
      <c r="K1423" t="s">
        <v>1955</v>
      </c>
      <c r="L1423" t="s">
        <v>1971</v>
      </c>
      <c r="M1423" t="s">
        <v>1975</v>
      </c>
      <c r="N1423" t="s">
        <v>1983</v>
      </c>
      <c r="O1423" t="s">
        <v>2003</v>
      </c>
      <c r="P1423" t="s">
        <v>1842</v>
      </c>
    </row>
    <row r="1424" spans="1:16">
      <c r="I1424" s="54" t="n">
        <v>1422</v>
      </c>
      <c r="J1424" t="s"/>
      <c r="K1424" t="s">
        <v>1955</v>
      </c>
      <c r="L1424" t="s">
        <v>1971</v>
      </c>
      <c r="M1424" t="s">
        <v>1975</v>
      </c>
      <c r="N1424" t="s">
        <v>1983</v>
      </c>
      <c r="O1424" t="s">
        <v>2003</v>
      </c>
      <c r="P1424" t="s">
        <v>1095</v>
      </c>
    </row>
    <row r="1425" spans="1:16">
      <c r="I1425" s="54" t="n">
        <v>1423</v>
      </c>
      <c r="J1425" t="s"/>
      <c r="K1425" t="s">
        <v>1955</v>
      </c>
      <c r="L1425" t="s">
        <v>1971</v>
      </c>
      <c r="M1425" t="s">
        <v>1975</v>
      </c>
      <c r="N1425" t="s">
        <v>1983</v>
      </c>
      <c r="O1425" t="s">
        <v>2003</v>
      </c>
      <c r="P1425" t="s">
        <v>1101</v>
      </c>
    </row>
    <row r="1426" spans="1:16">
      <c r="I1426" s="54" t="n">
        <v>1424</v>
      </c>
      <c r="J1426" t="s"/>
      <c r="K1426" t="s">
        <v>1955</v>
      </c>
      <c r="L1426" t="s">
        <v>1971</v>
      </c>
      <c r="M1426" t="s">
        <v>1975</v>
      </c>
      <c r="N1426" t="s">
        <v>1983</v>
      </c>
      <c r="O1426" t="s">
        <v>2003</v>
      </c>
      <c r="P1426" t="s">
        <v>1874</v>
      </c>
    </row>
    <row r="1427" spans="1:16">
      <c r="I1427" s="54" t="n">
        <v>1425</v>
      </c>
      <c r="J1427" t="s"/>
      <c r="K1427" t="s">
        <v>1955</v>
      </c>
      <c r="L1427" t="s">
        <v>1971</v>
      </c>
      <c r="M1427" t="s">
        <v>1975</v>
      </c>
      <c r="N1427" t="s">
        <v>1983</v>
      </c>
      <c r="O1427" t="s">
        <v>2003</v>
      </c>
      <c r="P1427" t="s">
        <v>1125</v>
      </c>
    </row>
    <row r="1428" spans="1:16">
      <c r="I1428" s="54" t="n">
        <v>1426</v>
      </c>
      <c r="J1428" t="s"/>
      <c r="K1428" t="s">
        <v>1955</v>
      </c>
      <c r="L1428" t="s">
        <v>1971</v>
      </c>
      <c r="M1428" t="s">
        <v>1975</v>
      </c>
      <c r="N1428" t="s">
        <v>1983</v>
      </c>
      <c r="O1428" t="s">
        <v>2003</v>
      </c>
      <c r="P1428" t="s">
        <v>1837</v>
      </c>
    </row>
    <row r="1429" spans="1:16">
      <c r="I1429" s="54" t="n">
        <v>1427</v>
      </c>
      <c r="J1429" t="s"/>
      <c r="K1429" t="s">
        <v>1955</v>
      </c>
      <c r="L1429" t="s">
        <v>1971</v>
      </c>
      <c r="M1429" t="s">
        <v>1975</v>
      </c>
      <c r="N1429" t="s">
        <v>1983</v>
      </c>
      <c r="O1429" t="s">
        <v>2003</v>
      </c>
      <c r="P1429" t="s">
        <v>1617</v>
      </c>
    </row>
    <row r="1430" spans="1:16">
      <c r="I1430" s="54" t="n">
        <v>1428</v>
      </c>
      <c r="J1430" t="s"/>
      <c r="K1430" t="s">
        <v>1955</v>
      </c>
      <c r="L1430" t="s">
        <v>1971</v>
      </c>
      <c r="M1430" t="s">
        <v>1975</v>
      </c>
      <c r="N1430" t="s">
        <v>1983</v>
      </c>
      <c r="O1430" t="s">
        <v>2003</v>
      </c>
      <c r="P1430" t="s">
        <v>1824</v>
      </c>
    </row>
    <row r="1431" spans="1:16">
      <c r="I1431" s="54" t="n">
        <v>1429</v>
      </c>
      <c r="J1431" t="s"/>
      <c r="K1431" t="s">
        <v>1955</v>
      </c>
      <c r="L1431" t="s">
        <v>1971</v>
      </c>
      <c r="M1431" t="s">
        <v>1975</v>
      </c>
      <c r="N1431" t="s">
        <v>1983</v>
      </c>
      <c r="O1431" t="s">
        <v>2003</v>
      </c>
      <c r="P1431" t="s">
        <v>839</v>
      </c>
    </row>
    <row r="1432" spans="1:16">
      <c r="I1432" s="54" t="n">
        <v>1430</v>
      </c>
      <c r="J1432" t="s"/>
      <c r="K1432" t="s">
        <v>1955</v>
      </c>
      <c r="L1432" t="s">
        <v>1971</v>
      </c>
      <c r="M1432" t="s">
        <v>1975</v>
      </c>
      <c r="N1432" t="s">
        <v>1983</v>
      </c>
      <c r="O1432" t="s">
        <v>2003</v>
      </c>
      <c r="P1432" t="s">
        <v>1497</v>
      </c>
    </row>
    <row r="1433" spans="1:16">
      <c r="I1433" s="54" t="n">
        <v>1431</v>
      </c>
      <c r="J1433" t="s"/>
      <c r="K1433" t="s">
        <v>1955</v>
      </c>
      <c r="L1433" t="s">
        <v>1971</v>
      </c>
      <c r="M1433" t="s">
        <v>1975</v>
      </c>
      <c r="N1433" t="s">
        <v>1983</v>
      </c>
      <c r="O1433" t="s">
        <v>2003</v>
      </c>
      <c r="P1433" t="s">
        <v>1498</v>
      </c>
    </row>
    <row r="1434" spans="1:16">
      <c r="I1434" s="54" t="n">
        <v>1432</v>
      </c>
      <c r="J1434" t="s"/>
      <c r="K1434" t="s">
        <v>1955</v>
      </c>
      <c r="L1434" t="s">
        <v>1971</v>
      </c>
      <c r="M1434" t="s">
        <v>1975</v>
      </c>
      <c r="N1434" t="s">
        <v>1983</v>
      </c>
      <c r="O1434" t="s">
        <v>2003</v>
      </c>
      <c r="P1434" t="s">
        <v>1591</v>
      </c>
    </row>
    <row r="1435" spans="1:16">
      <c r="I1435" s="54" t="n">
        <v>1433</v>
      </c>
      <c r="J1435" t="s"/>
      <c r="K1435" t="s">
        <v>1955</v>
      </c>
      <c r="L1435" t="s">
        <v>1971</v>
      </c>
      <c r="M1435" t="s">
        <v>1975</v>
      </c>
      <c r="N1435" t="s">
        <v>1983</v>
      </c>
      <c r="O1435" t="s">
        <v>2003</v>
      </c>
      <c r="P1435" t="s">
        <v>1838</v>
      </c>
    </row>
    <row r="1436" spans="1:16">
      <c r="I1436" s="54" t="n">
        <v>1434</v>
      </c>
      <c r="J1436" t="s"/>
      <c r="K1436" t="s">
        <v>1955</v>
      </c>
      <c r="L1436" t="s">
        <v>1971</v>
      </c>
      <c r="M1436" t="s">
        <v>1975</v>
      </c>
      <c r="N1436" t="s">
        <v>1983</v>
      </c>
      <c r="O1436" t="s">
        <v>2003</v>
      </c>
      <c r="P1436" t="s">
        <v>1353</v>
      </c>
    </row>
    <row r="1437" spans="1:16">
      <c r="I1437" s="54" t="n">
        <v>1435</v>
      </c>
      <c r="J1437" s="55" t="n">
        <v>0</v>
      </c>
      <c r="K1437" t="s">
        <v>1955</v>
      </c>
      <c r="L1437" t="s">
        <v>1971</v>
      </c>
      <c r="M1437" t="s">
        <v>1975</v>
      </c>
      <c r="N1437" t="s">
        <v>1983</v>
      </c>
      <c r="O1437" t="s">
        <v>2003</v>
      </c>
      <c r="P1437" t="s">
        <v>2004</v>
      </c>
    </row>
    <row r="1438" spans="1:16">
      <c r="I1438" s="54" t="n">
        <v>1436</v>
      </c>
      <c r="J1438" t="s"/>
      <c r="K1438" t="s">
        <v>1955</v>
      </c>
      <c r="L1438" t="s">
        <v>1971</v>
      </c>
      <c r="M1438" t="s">
        <v>1975</v>
      </c>
      <c r="N1438" t="s">
        <v>1983</v>
      </c>
      <c r="O1438" t="s">
        <v>2003</v>
      </c>
      <c r="P1438" t="s">
        <v>2005</v>
      </c>
    </row>
    <row r="1439" spans="1:16">
      <c r="I1439" s="54" t="n">
        <v>1437</v>
      </c>
      <c r="J1439" s="55" t="n">
        <v>0</v>
      </c>
      <c r="K1439" t="s">
        <v>1955</v>
      </c>
      <c r="L1439" t="s">
        <v>1971</v>
      </c>
      <c r="M1439" t="s">
        <v>1975</v>
      </c>
      <c r="N1439" t="s">
        <v>1983</v>
      </c>
      <c r="O1439" t="s">
        <v>2003</v>
      </c>
      <c r="P1439" t="s">
        <v>2006</v>
      </c>
    </row>
    <row r="1440" spans="1:16">
      <c r="I1440" s="54" t="n">
        <v>1438</v>
      </c>
      <c r="J1440" t="s"/>
      <c r="K1440" t="s">
        <v>1955</v>
      </c>
      <c r="L1440" t="s">
        <v>1971</v>
      </c>
      <c r="M1440" t="s">
        <v>1975</v>
      </c>
      <c r="N1440" t="s">
        <v>1983</v>
      </c>
      <c r="O1440" t="s">
        <v>2003</v>
      </c>
      <c r="P1440" t="s">
        <v>1880</v>
      </c>
    </row>
    <row r="1441" spans="1:16">
      <c r="I1441" s="54" t="n">
        <v>1439</v>
      </c>
      <c r="J1441" s="55" t="n">
        <v>1.863425925925926e-06</v>
      </c>
      <c r="K1441" t="s">
        <v>1955</v>
      </c>
      <c r="L1441" t="s">
        <v>1971</v>
      </c>
      <c r="M1441" t="s">
        <v>1975</v>
      </c>
      <c r="N1441" t="s">
        <v>1983</v>
      </c>
      <c r="O1441" t="s">
        <v>2003</v>
      </c>
      <c r="P1441" t="s">
        <v>2007</v>
      </c>
    </row>
    <row r="1442" spans="1:16">
      <c r="I1442" s="54" t="n">
        <v>1440</v>
      </c>
      <c r="J1442" t="s"/>
      <c r="K1442" t="s">
        <v>1955</v>
      </c>
      <c r="L1442" t="s">
        <v>1971</v>
      </c>
      <c r="M1442" t="s">
        <v>1975</v>
      </c>
      <c r="N1442" t="s">
        <v>1983</v>
      </c>
      <c r="O1442" t="s">
        <v>2003</v>
      </c>
      <c r="P1442" t="s">
        <v>1086</v>
      </c>
    </row>
    <row r="1443" spans="1:16">
      <c r="I1443" s="54" t="n">
        <v>1441</v>
      </c>
      <c r="J1443" t="s"/>
      <c r="K1443" t="s">
        <v>1955</v>
      </c>
      <c r="L1443" t="s">
        <v>1971</v>
      </c>
      <c r="M1443" t="s">
        <v>1975</v>
      </c>
      <c r="N1443" t="s">
        <v>1983</v>
      </c>
      <c r="O1443" t="s">
        <v>2003</v>
      </c>
      <c r="P1443" t="s">
        <v>1843</v>
      </c>
    </row>
    <row r="1444" spans="1:16">
      <c r="I1444" s="54" t="n">
        <v>1442</v>
      </c>
      <c r="J1444" t="s"/>
      <c r="K1444" t="s">
        <v>1955</v>
      </c>
      <c r="L1444" t="s">
        <v>1971</v>
      </c>
      <c r="M1444" t="s">
        <v>1975</v>
      </c>
      <c r="N1444" t="s">
        <v>1983</v>
      </c>
      <c r="O1444" t="s">
        <v>2003</v>
      </c>
      <c r="P1444" t="s">
        <v>1130</v>
      </c>
    </row>
    <row r="1445" spans="1:16">
      <c r="I1445" s="54" t="n">
        <v>1443</v>
      </c>
      <c r="J1445" t="s"/>
      <c r="K1445" t="s">
        <v>1955</v>
      </c>
      <c r="L1445" t="s">
        <v>1971</v>
      </c>
      <c r="M1445" t="s">
        <v>1975</v>
      </c>
      <c r="N1445" t="s">
        <v>1983</v>
      </c>
      <c r="O1445" t="s">
        <v>2003</v>
      </c>
      <c r="P1445" t="s">
        <v>1536</v>
      </c>
    </row>
    <row r="1446" spans="1:16">
      <c r="I1446" s="54" t="n">
        <v>1444</v>
      </c>
      <c r="J1446" t="s"/>
      <c r="K1446" t="s">
        <v>1955</v>
      </c>
      <c r="L1446" t="s">
        <v>1971</v>
      </c>
      <c r="M1446" t="s">
        <v>1975</v>
      </c>
      <c r="N1446" t="s">
        <v>1983</v>
      </c>
      <c r="O1446" t="s">
        <v>2008</v>
      </c>
      <c r="P1446" t="s"/>
    </row>
    <row r="1447" spans="1:16">
      <c r="I1447" s="54" t="n">
        <v>1445</v>
      </c>
      <c r="J1447" s="55" t="n">
        <v>0</v>
      </c>
      <c r="K1447" t="s">
        <v>1955</v>
      </c>
      <c r="L1447" t="s">
        <v>1971</v>
      </c>
      <c r="M1447" t="s">
        <v>1975</v>
      </c>
      <c r="N1447" t="s">
        <v>1983</v>
      </c>
      <c r="O1447" t="s">
        <v>2009</v>
      </c>
      <c r="P1447" t="s"/>
    </row>
    <row r="1448" spans="1:16">
      <c r="I1448" s="54" t="n">
        <v>1446</v>
      </c>
      <c r="J1448" t="s"/>
      <c r="K1448" t="s">
        <v>1955</v>
      </c>
      <c r="L1448" t="s">
        <v>1971</v>
      </c>
      <c r="M1448" t="s">
        <v>1975</v>
      </c>
      <c r="N1448" t="s">
        <v>1983</v>
      </c>
      <c r="O1448" t="s">
        <v>2010</v>
      </c>
      <c r="P1448" t="s"/>
    </row>
    <row r="1449" spans="1:16">
      <c r="I1449" s="54" t="n">
        <v>1447</v>
      </c>
      <c r="J1449" s="55" t="n">
        <v>1.157407407407407e-08</v>
      </c>
      <c r="K1449" t="s">
        <v>1955</v>
      </c>
      <c r="L1449" t="s">
        <v>1971</v>
      </c>
      <c r="M1449" t="s">
        <v>1975</v>
      </c>
      <c r="N1449" t="s">
        <v>1983</v>
      </c>
      <c r="O1449" t="s">
        <v>2011</v>
      </c>
      <c r="P1449" t="s"/>
    </row>
    <row r="1450" spans="1:16">
      <c r="I1450" s="54" t="n">
        <v>1448</v>
      </c>
      <c r="J1450" t="s"/>
      <c r="K1450" t="s">
        <v>1955</v>
      </c>
      <c r="L1450" t="s">
        <v>1971</v>
      </c>
      <c r="M1450" t="s">
        <v>1975</v>
      </c>
      <c r="N1450" t="s">
        <v>1983</v>
      </c>
      <c r="O1450" t="s">
        <v>2012</v>
      </c>
      <c r="P1450" t="s"/>
    </row>
    <row r="1451" spans="1:16">
      <c r="I1451" s="54" t="n">
        <v>1449</v>
      </c>
      <c r="J1451" s="55" t="n">
        <v>0</v>
      </c>
      <c r="K1451" t="s">
        <v>1955</v>
      </c>
      <c r="L1451" t="s">
        <v>1971</v>
      </c>
      <c r="M1451" t="s">
        <v>1975</v>
      </c>
      <c r="N1451" t="s">
        <v>1983</v>
      </c>
      <c r="O1451" t="s">
        <v>2013</v>
      </c>
      <c r="P1451" t="s"/>
    </row>
    <row r="1452" spans="1:16">
      <c r="I1452" s="54" t="n">
        <v>1450</v>
      </c>
      <c r="J1452" t="s"/>
      <c r="K1452" t="s">
        <v>1955</v>
      </c>
      <c r="L1452" t="s">
        <v>1971</v>
      </c>
      <c r="M1452" t="s">
        <v>1975</v>
      </c>
      <c r="N1452" t="s">
        <v>1983</v>
      </c>
      <c r="O1452" t="s">
        <v>2014</v>
      </c>
      <c r="P1452" t="s"/>
    </row>
    <row r="1453" spans="1:16">
      <c r="I1453" s="54" t="n">
        <v>1451</v>
      </c>
      <c r="J1453" s="55" t="n">
        <v>6.944444444444444e-08</v>
      </c>
      <c r="K1453" t="s">
        <v>1955</v>
      </c>
      <c r="L1453" t="s">
        <v>1971</v>
      </c>
      <c r="M1453" t="s">
        <v>1975</v>
      </c>
      <c r="N1453" t="s">
        <v>2015</v>
      </c>
      <c r="O1453" t="s"/>
      <c r="P1453" t="s"/>
    </row>
    <row r="1454" spans="1:16">
      <c r="I1454" s="54" t="n">
        <v>1452</v>
      </c>
      <c r="J1454" t="s"/>
      <c r="K1454" t="s">
        <v>1955</v>
      </c>
      <c r="L1454" t="s">
        <v>1971</v>
      </c>
      <c r="M1454" t="s">
        <v>1975</v>
      </c>
      <c r="N1454" t="s">
        <v>2015</v>
      </c>
      <c r="O1454" t="s">
        <v>1979</v>
      </c>
      <c r="P1454" t="s"/>
    </row>
    <row r="1455" spans="1:16">
      <c r="I1455" s="54" t="n">
        <v>1453</v>
      </c>
      <c r="J1455" t="s"/>
      <c r="K1455" t="s">
        <v>1955</v>
      </c>
      <c r="L1455" t="s">
        <v>1971</v>
      </c>
      <c r="M1455" t="s">
        <v>1975</v>
      </c>
      <c r="N1455" t="s">
        <v>2015</v>
      </c>
      <c r="O1455" t="s">
        <v>1984</v>
      </c>
      <c r="P1455" t="s"/>
    </row>
    <row r="1456" spans="1:16">
      <c r="I1456" s="54" t="n">
        <v>1454</v>
      </c>
      <c r="J1456" t="s"/>
      <c r="K1456" t="s">
        <v>1955</v>
      </c>
      <c r="L1456" t="s">
        <v>1971</v>
      </c>
      <c r="M1456" t="s">
        <v>1975</v>
      </c>
      <c r="N1456" t="s">
        <v>2015</v>
      </c>
      <c r="O1456" t="s">
        <v>1985</v>
      </c>
      <c r="P1456" t="s"/>
    </row>
    <row r="1457" spans="1:16">
      <c r="I1457" s="54" t="n">
        <v>1455</v>
      </c>
      <c r="J1457" t="s"/>
      <c r="K1457" t="s">
        <v>1955</v>
      </c>
      <c r="L1457" t="s">
        <v>1971</v>
      </c>
      <c r="M1457" t="s">
        <v>1975</v>
      </c>
      <c r="N1457" t="s">
        <v>2015</v>
      </c>
      <c r="O1457" t="s">
        <v>1986</v>
      </c>
      <c r="P1457" t="s"/>
    </row>
    <row r="1458" spans="1:16">
      <c r="I1458" s="54" t="n">
        <v>1456</v>
      </c>
      <c r="J1458" t="s"/>
      <c r="K1458" t="s">
        <v>1955</v>
      </c>
      <c r="L1458" t="s">
        <v>1971</v>
      </c>
      <c r="M1458" t="s">
        <v>1975</v>
      </c>
      <c r="N1458" t="s">
        <v>2015</v>
      </c>
      <c r="O1458" t="s">
        <v>1987</v>
      </c>
      <c r="P1458" t="s"/>
    </row>
    <row r="1459" spans="1:16">
      <c r="I1459" s="54" t="n">
        <v>1457</v>
      </c>
      <c r="J1459" t="s"/>
      <c r="K1459" t="s">
        <v>1955</v>
      </c>
      <c r="L1459" t="s">
        <v>1971</v>
      </c>
      <c r="M1459" t="s">
        <v>1975</v>
      </c>
      <c r="N1459" t="s">
        <v>2015</v>
      </c>
      <c r="O1459" t="s">
        <v>1988</v>
      </c>
      <c r="P1459" t="s"/>
    </row>
    <row r="1460" spans="1:16">
      <c r="I1460" s="54" t="n">
        <v>1458</v>
      </c>
      <c r="J1460" t="s"/>
      <c r="K1460" t="s">
        <v>1955</v>
      </c>
      <c r="L1460" t="s">
        <v>1971</v>
      </c>
      <c r="M1460" t="s">
        <v>1975</v>
      </c>
      <c r="N1460" t="s">
        <v>2015</v>
      </c>
      <c r="O1460" t="s">
        <v>1989</v>
      </c>
      <c r="P1460" t="s"/>
    </row>
    <row r="1461" spans="1:16">
      <c r="I1461" s="54" t="n">
        <v>1459</v>
      </c>
      <c r="J1461" t="s"/>
      <c r="K1461" t="s">
        <v>1955</v>
      </c>
      <c r="L1461" t="s">
        <v>1971</v>
      </c>
      <c r="M1461" t="s">
        <v>1975</v>
      </c>
      <c r="N1461" t="s">
        <v>2015</v>
      </c>
      <c r="O1461" t="s">
        <v>1990</v>
      </c>
      <c r="P1461" t="s"/>
    </row>
    <row r="1462" spans="1:16">
      <c r="I1462" s="54" t="n">
        <v>1460</v>
      </c>
      <c r="J1462" t="s"/>
      <c r="K1462" t="s">
        <v>1955</v>
      </c>
      <c r="L1462" t="s">
        <v>1971</v>
      </c>
      <c r="M1462" t="s">
        <v>1975</v>
      </c>
      <c r="N1462" t="s">
        <v>2015</v>
      </c>
      <c r="O1462" t="s">
        <v>1991</v>
      </c>
      <c r="P1462" t="s"/>
    </row>
    <row r="1463" spans="1:16">
      <c r="I1463" s="54" t="n">
        <v>1461</v>
      </c>
      <c r="J1463" t="s"/>
      <c r="K1463" t="s">
        <v>1955</v>
      </c>
      <c r="L1463" t="s">
        <v>1971</v>
      </c>
      <c r="M1463" t="s">
        <v>1975</v>
      </c>
      <c r="N1463" t="s">
        <v>2015</v>
      </c>
      <c r="O1463" t="s">
        <v>1992</v>
      </c>
      <c r="P1463" t="s"/>
    </row>
    <row r="1464" spans="1:16">
      <c r="I1464" s="54" t="n">
        <v>1462</v>
      </c>
      <c r="J1464" s="55" t="n">
        <v>0</v>
      </c>
      <c r="K1464" t="s">
        <v>1955</v>
      </c>
      <c r="L1464" t="s">
        <v>1971</v>
      </c>
      <c r="M1464" t="s">
        <v>1975</v>
      </c>
      <c r="N1464" t="s">
        <v>2015</v>
      </c>
      <c r="O1464" t="s">
        <v>1993</v>
      </c>
      <c r="P1464" t="s"/>
    </row>
    <row r="1465" spans="1:16">
      <c r="I1465" s="54" t="n">
        <v>1463</v>
      </c>
      <c r="J1465" s="55" t="n">
        <v>0</v>
      </c>
      <c r="K1465" t="s">
        <v>1955</v>
      </c>
      <c r="L1465" t="s">
        <v>1971</v>
      </c>
      <c r="M1465" t="s">
        <v>1975</v>
      </c>
      <c r="N1465" t="s">
        <v>2015</v>
      </c>
      <c r="O1465" t="s">
        <v>1994</v>
      </c>
      <c r="P1465" t="s"/>
    </row>
    <row r="1466" spans="1:16">
      <c r="I1466" s="54" t="n">
        <v>1464</v>
      </c>
      <c r="J1466" s="55" t="n">
        <v>0</v>
      </c>
      <c r="K1466" t="s">
        <v>1955</v>
      </c>
      <c r="L1466" t="s">
        <v>1971</v>
      </c>
      <c r="M1466" t="s">
        <v>1975</v>
      </c>
      <c r="N1466" t="s">
        <v>2015</v>
      </c>
      <c r="O1466" t="s">
        <v>1995</v>
      </c>
      <c r="P1466" t="s"/>
    </row>
    <row r="1467" spans="1:16">
      <c r="I1467" s="54" t="n">
        <v>1465</v>
      </c>
      <c r="J1467" t="s"/>
      <c r="K1467" t="s">
        <v>1955</v>
      </c>
      <c r="L1467" t="s">
        <v>1971</v>
      </c>
      <c r="M1467" t="s">
        <v>1975</v>
      </c>
      <c r="N1467" t="s">
        <v>2015</v>
      </c>
      <c r="O1467" t="s">
        <v>1996</v>
      </c>
      <c r="P1467" t="s"/>
    </row>
    <row r="1468" spans="1:16">
      <c r="I1468" s="54" t="n">
        <v>1466</v>
      </c>
      <c r="J1468" t="s"/>
      <c r="K1468" t="s">
        <v>1955</v>
      </c>
      <c r="L1468" t="s">
        <v>1971</v>
      </c>
      <c r="M1468" t="s">
        <v>1975</v>
      </c>
      <c r="N1468" t="s">
        <v>2015</v>
      </c>
      <c r="O1468" t="s">
        <v>1997</v>
      </c>
      <c r="P1468" t="s"/>
    </row>
    <row r="1469" spans="1:16">
      <c r="I1469" s="54" t="n">
        <v>1467</v>
      </c>
      <c r="J1469" t="s"/>
      <c r="K1469" t="s">
        <v>1955</v>
      </c>
      <c r="L1469" t="s">
        <v>1971</v>
      </c>
      <c r="M1469" t="s">
        <v>1975</v>
      </c>
      <c r="N1469" t="s">
        <v>2015</v>
      </c>
      <c r="O1469" t="s">
        <v>1998</v>
      </c>
      <c r="P1469" t="s"/>
    </row>
    <row r="1470" spans="1:16">
      <c r="I1470" s="54" t="n">
        <v>1468</v>
      </c>
      <c r="J1470" s="55" t="n">
        <v>0</v>
      </c>
      <c r="K1470" t="s">
        <v>1955</v>
      </c>
      <c r="L1470" t="s">
        <v>1971</v>
      </c>
      <c r="M1470" t="s">
        <v>1975</v>
      </c>
      <c r="N1470" t="s">
        <v>2015</v>
      </c>
      <c r="O1470" t="s">
        <v>1999</v>
      </c>
      <c r="P1470" t="s"/>
    </row>
    <row r="1471" spans="1:16">
      <c r="I1471" s="54" t="n">
        <v>1469</v>
      </c>
      <c r="J1471" t="s"/>
      <c r="K1471" t="s">
        <v>1955</v>
      </c>
      <c r="L1471" t="s">
        <v>1971</v>
      </c>
      <c r="M1471" t="s">
        <v>1975</v>
      </c>
      <c r="N1471" t="s">
        <v>2015</v>
      </c>
      <c r="O1471" t="s">
        <v>2000</v>
      </c>
      <c r="P1471" t="s"/>
    </row>
    <row r="1472" spans="1:16">
      <c r="I1472" s="54" t="n">
        <v>1470</v>
      </c>
      <c r="J1472" s="55" t="n">
        <v>0</v>
      </c>
      <c r="K1472" t="s">
        <v>1955</v>
      </c>
      <c r="L1472" t="s">
        <v>1971</v>
      </c>
      <c r="M1472" t="s">
        <v>1975</v>
      </c>
      <c r="N1472" t="s">
        <v>2015</v>
      </c>
      <c r="O1472" t="s">
        <v>2001</v>
      </c>
      <c r="P1472" t="s"/>
    </row>
    <row r="1473" spans="1:16">
      <c r="I1473" s="54" t="n">
        <v>1471</v>
      </c>
      <c r="J1473" t="s"/>
      <c r="K1473" t="s">
        <v>1955</v>
      </c>
      <c r="L1473" t="s">
        <v>1971</v>
      </c>
      <c r="M1473" t="s">
        <v>1975</v>
      </c>
      <c r="N1473" t="s">
        <v>2015</v>
      </c>
      <c r="O1473" t="s">
        <v>2002</v>
      </c>
      <c r="P1473" t="s"/>
    </row>
    <row r="1474" spans="1:16">
      <c r="I1474" s="54" t="n">
        <v>1472</v>
      </c>
      <c r="J1474" s="55" t="n">
        <v>1.157407407407407e-08</v>
      </c>
      <c r="K1474" t="s">
        <v>1955</v>
      </c>
      <c r="L1474" t="s">
        <v>1971</v>
      </c>
      <c r="M1474" t="s">
        <v>1975</v>
      </c>
      <c r="N1474" t="s">
        <v>2015</v>
      </c>
      <c r="O1474" t="s">
        <v>2003</v>
      </c>
      <c r="P1474" t="s"/>
    </row>
    <row r="1475" spans="1:16">
      <c r="I1475" s="54" t="n">
        <v>1473</v>
      </c>
      <c r="J1475" t="s"/>
      <c r="K1475" t="s">
        <v>1955</v>
      </c>
      <c r="L1475" t="s">
        <v>1971</v>
      </c>
      <c r="M1475" t="s">
        <v>1975</v>
      </c>
      <c r="N1475" t="s">
        <v>2015</v>
      </c>
      <c r="O1475" t="s">
        <v>2003</v>
      </c>
      <c r="P1475" t="s">
        <v>1850</v>
      </c>
    </row>
    <row r="1476" spans="1:16">
      <c r="I1476" s="54" t="n">
        <v>1474</v>
      </c>
      <c r="J1476" t="s"/>
      <c r="K1476" t="s">
        <v>1955</v>
      </c>
      <c r="L1476" t="s">
        <v>1971</v>
      </c>
      <c r="M1476" t="s">
        <v>1975</v>
      </c>
      <c r="N1476" t="s">
        <v>2015</v>
      </c>
      <c r="O1476" t="s">
        <v>2003</v>
      </c>
      <c r="P1476" t="s">
        <v>700</v>
      </c>
    </row>
    <row r="1477" spans="1:16">
      <c r="I1477" s="54" t="n">
        <v>1475</v>
      </c>
      <c r="J1477" t="s"/>
      <c r="K1477" t="s">
        <v>1955</v>
      </c>
      <c r="L1477" t="s">
        <v>1971</v>
      </c>
      <c r="M1477" t="s">
        <v>1975</v>
      </c>
      <c r="N1477" t="s">
        <v>2015</v>
      </c>
      <c r="O1477" t="s">
        <v>2003</v>
      </c>
      <c r="P1477" t="s">
        <v>1842</v>
      </c>
    </row>
    <row r="1478" spans="1:16">
      <c r="I1478" s="54" t="n">
        <v>1476</v>
      </c>
      <c r="J1478" t="s"/>
      <c r="K1478" t="s">
        <v>1955</v>
      </c>
      <c r="L1478" t="s">
        <v>1971</v>
      </c>
      <c r="M1478" t="s">
        <v>1975</v>
      </c>
      <c r="N1478" t="s">
        <v>2015</v>
      </c>
      <c r="O1478" t="s">
        <v>2003</v>
      </c>
      <c r="P1478" t="s">
        <v>1095</v>
      </c>
    </row>
    <row r="1479" spans="1:16">
      <c r="I1479" s="54" t="n">
        <v>1477</v>
      </c>
      <c r="J1479" t="s"/>
      <c r="K1479" t="s">
        <v>1955</v>
      </c>
      <c r="L1479" t="s">
        <v>1971</v>
      </c>
      <c r="M1479" t="s">
        <v>1975</v>
      </c>
      <c r="N1479" t="s">
        <v>2015</v>
      </c>
      <c r="O1479" t="s">
        <v>2003</v>
      </c>
      <c r="P1479" t="s">
        <v>1101</v>
      </c>
    </row>
    <row r="1480" spans="1:16">
      <c r="I1480" s="54" t="n">
        <v>1478</v>
      </c>
      <c r="J1480" t="s"/>
      <c r="K1480" t="s">
        <v>1955</v>
      </c>
      <c r="L1480" t="s">
        <v>1971</v>
      </c>
      <c r="M1480" t="s">
        <v>1975</v>
      </c>
      <c r="N1480" t="s">
        <v>2015</v>
      </c>
      <c r="O1480" t="s">
        <v>2003</v>
      </c>
      <c r="P1480" t="s">
        <v>1874</v>
      </c>
    </row>
    <row r="1481" spans="1:16">
      <c r="I1481" s="54" t="n">
        <v>1479</v>
      </c>
      <c r="J1481" t="s"/>
      <c r="K1481" t="s">
        <v>1955</v>
      </c>
      <c r="L1481" t="s">
        <v>1971</v>
      </c>
      <c r="M1481" t="s">
        <v>1975</v>
      </c>
      <c r="N1481" t="s">
        <v>2015</v>
      </c>
      <c r="O1481" t="s">
        <v>2003</v>
      </c>
      <c r="P1481" t="s">
        <v>1125</v>
      </c>
    </row>
    <row r="1482" spans="1:16">
      <c r="I1482" s="54" t="n">
        <v>1480</v>
      </c>
      <c r="J1482" t="s"/>
      <c r="K1482" t="s">
        <v>1955</v>
      </c>
      <c r="L1482" t="s">
        <v>1971</v>
      </c>
      <c r="M1482" t="s">
        <v>1975</v>
      </c>
      <c r="N1482" t="s">
        <v>2015</v>
      </c>
      <c r="O1482" t="s">
        <v>2003</v>
      </c>
      <c r="P1482" t="s">
        <v>1837</v>
      </c>
    </row>
    <row r="1483" spans="1:16">
      <c r="I1483" s="54" t="n">
        <v>1481</v>
      </c>
      <c r="J1483" t="s"/>
      <c r="K1483" t="s">
        <v>1955</v>
      </c>
      <c r="L1483" t="s">
        <v>1971</v>
      </c>
      <c r="M1483" t="s">
        <v>1975</v>
      </c>
      <c r="N1483" t="s">
        <v>2015</v>
      </c>
      <c r="O1483" t="s">
        <v>2003</v>
      </c>
      <c r="P1483" t="s">
        <v>839</v>
      </c>
    </row>
    <row r="1484" spans="1:16">
      <c r="I1484" s="54" t="n">
        <v>1482</v>
      </c>
      <c r="J1484" t="s"/>
      <c r="K1484" t="s">
        <v>1955</v>
      </c>
      <c r="L1484" t="s">
        <v>1971</v>
      </c>
      <c r="M1484" t="s">
        <v>1975</v>
      </c>
      <c r="N1484" t="s">
        <v>2015</v>
      </c>
      <c r="O1484" t="s">
        <v>2003</v>
      </c>
      <c r="P1484" t="s">
        <v>1497</v>
      </c>
    </row>
    <row r="1485" spans="1:16">
      <c r="I1485" s="54" t="n">
        <v>1483</v>
      </c>
      <c r="J1485" t="s"/>
      <c r="K1485" t="s">
        <v>1955</v>
      </c>
      <c r="L1485" t="s">
        <v>1971</v>
      </c>
      <c r="M1485" t="s">
        <v>1975</v>
      </c>
      <c r="N1485" t="s">
        <v>2015</v>
      </c>
      <c r="O1485" t="s">
        <v>2003</v>
      </c>
      <c r="P1485" t="s">
        <v>1498</v>
      </c>
    </row>
    <row r="1486" spans="1:16">
      <c r="I1486" s="54" t="n">
        <v>1484</v>
      </c>
      <c r="J1486" t="s"/>
      <c r="K1486" t="s">
        <v>1955</v>
      </c>
      <c r="L1486" t="s">
        <v>1971</v>
      </c>
      <c r="M1486" t="s">
        <v>1975</v>
      </c>
      <c r="N1486" t="s">
        <v>2015</v>
      </c>
      <c r="O1486" t="s">
        <v>2003</v>
      </c>
      <c r="P1486" t="s">
        <v>1838</v>
      </c>
    </row>
    <row r="1487" spans="1:16">
      <c r="I1487" s="54" t="n">
        <v>1485</v>
      </c>
      <c r="J1487" t="s"/>
      <c r="K1487" t="s">
        <v>1955</v>
      </c>
      <c r="L1487" t="s">
        <v>1971</v>
      </c>
      <c r="M1487" t="s">
        <v>1975</v>
      </c>
      <c r="N1487" t="s">
        <v>2015</v>
      </c>
      <c r="O1487" t="s">
        <v>2003</v>
      </c>
      <c r="P1487" t="s">
        <v>1353</v>
      </c>
    </row>
    <row r="1488" spans="1:16">
      <c r="I1488" s="54" t="n">
        <v>1486</v>
      </c>
      <c r="J1488" s="55" t="n">
        <v>0</v>
      </c>
      <c r="K1488" t="s">
        <v>1955</v>
      </c>
      <c r="L1488" t="s">
        <v>1971</v>
      </c>
      <c r="M1488" t="s">
        <v>1975</v>
      </c>
      <c r="N1488" t="s">
        <v>2015</v>
      </c>
      <c r="O1488" t="s">
        <v>2003</v>
      </c>
      <c r="P1488" t="s">
        <v>2004</v>
      </c>
    </row>
    <row r="1489" spans="1:16">
      <c r="I1489" s="54" t="n">
        <v>1487</v>
      </c>
      <c r="J1489" t="s"/>
      <c r="K1489" t="s">
        <v>1955</v>
      </c>
      <c r="L1489" t="s">
        <v>1971</v>
      </c>
      <c r="M1489" t="s">
        <v>1975</v>
      </c>
      <c r="N1489" t="s">
        <v>2015</v>
      </c>
      <c r="O1489" t="s">
        <v>2003</v>
      </c>
      <c r="P1489" t="s">
        <v>2005</v>
      </c>
    </row>
    <row r="1490" spans="1:16">
      <c r="I1490" s="54" t="n">
        <v>1488</v>
      </c>
      <c r="J1490" s="55" t="n">
        <v>0</v>
      </c>
      <c r="K1490" t="s">
        <v>1955</v>
      </c>
      <c r="L1490" t="s">
        <v>1971</v>
      </c>
      <c r="M1490" t="s">
        <v>1975</v>
      </c>
      <c r="N1490" t="s">
        <v>2015</v>
      </c>
      <c r="O1490" t="s">
        <v>2003</v>
      </c>
      <c r="P1490" t="s">
        <v>2006</v>
      </c>
    </row>
    <row r="1491" spans="1:16">
      <c r="I1491" s="54" t="n">
        <v>1489</v>
      </c>
      <c r="J1491" t="s"/>
      <c r="K1491" t="s">
        <v>1955</v>
      </c>
      <c r="L1491" t="s">
        <v>1971</v>
      </c>
      <c r="M1491" t="s">
        <v>1975</v>
      </c>
      <c r="N1491" t="s">
        <v>2015</v>
      </c>
      <c r="O1491" t="s">
        <v>2003</v>
      </c>
      <c r="P1491" t="s">
        <v>1880</v>
      </c>
    </row>
    <row r="1492" spans="1:16">
      <c r="I1492" s="54" t="n">
        <v>1490</v>
      </c>
      <c r="J1492" t="s"/>
      <c r="K1492" t="s">
        <v>1955</v>
      </c>
      <c r="L1492" t="s">
        <v>1971</v>
      </c>
      <c r="M1492" t="s">
        <v>1975</v>
      </c>
      <c r="N1492" t="s">
        <v>2015</v>
      </c>
      <c r="O1492" t="s">
        <v>2008</v>
      </c>
      <c r="P1492" t="s"/>
    </row>
    <row r="1493" spans="1:16">
      <c r="I1493" s="54" t="n">
        <v>1491</v>
      </c>
      <c r="J1493" s="55" t="n">
        <v>0</v>
      </c>
      <c r="K1493" t="s">
        <v>1955</v>
      </c>
      <c r="L1493" t="s">
        <v>1971</v>
      </c>
      <c r="M1493" t="s">
        <v>1975</v>
      </c>
      <c r="N1493" t="s">
        <v>2015</v>
      </c>
      <c r="O1493" t="s">
        <v>2009</v>
      </c>
      <c r="P1493" t="s"/>
    </row>
    <row r="1494" spans="1:16">
      <c r="I1494" s="54" t="n">
        <v>1492</v>
      </c>
      <c r="J1494" t="s"/>
      <c r="K1494" t="s">
        <v>1955</v>
      </c>
      <c r="L1494" t="s">
        <v>1971</v>
      </c>
      <c r="M1494" t="s">
        <v>1975</v>
      </c>
      <c r="N1494" t="s">
        <v>2015</v>
      </c>
      <c r="O1494" t="s">
        <v>2010</v>
      </c>
      <c r="P1494" t="s"/>
    </row>
    <row r="1495" spans="1:16">
      <c r="I1495" s="54" t="n">
        <v>1493</v>
      </c>
      <c r="J1495" s="55" t="n">
        <v>0</v>
      </c>
      <c r="K1495" t="s">
        <v>1955</v>
      </c>
      <c r="L1495" t="s">
        <v>1971</v>
      </c>
      <c r="M1495" t="s">
        <v>1975</v>
      </c>
      <c r="N1495" t="s">
        <v>2015</v>
      </c>
      <c r="O1495" t="s">
        <v>2011</v>
      </c>
      <c r="P1495" t="s"/>
    </row>
    <row r="1496" spans="1:16">
      <c r="I1496" s="54" t="n">
        <v>1494</v>
      </c>
      <c r="J1496" t="s"/>
      <c r="K1496" t="s">
        <v>1955</v>
      </c>
      <c r="L1496" t="s">
        <v>1971</v>
      </c>
      <c r="M1496" t="s">
        <v>1975</v>
      </c>
      <c r="N1496" t="s">
        <v>2015</v>
      </c>
      <c r="O1496" t="s">
        <v>2012</v>
      </c>
      <c r="P1496" t="s"/>
    </row>
    <row r="1497" spans="1:16">
      <c r="I1497" s="54" t="n">
        <v>1495</v>
      </c>
      <c r="J1497" s="55" t="n">
        <v>0</v>
      </c>
      <c r="K1497" t="s">
        <v>1955</v>
      </c>
      <c r="L1497" t="s">
        <v>1971</v>
      </c>
      <c r="M1497" t="s">
        <v>1975</v>
      </c>
      <c r="N1497" t="s">
        <v>2015</v>
      </c>
      <c r="O1497" t="s">
        <v>2013</v>
      </c>
      <c r="P1497" t="s"/>
    </row>
    <row r="1498" spans="1:16">
      <c r="I1498" s="54" t="n">
        <v>1496</v>
      </c>
      <c r="J1498" t="s"/>
      <c r="K1498" t="s">
        <v>1955</v>
      </c>
      <c r="L1498" t="s">
        <v>1971</v>
      </c>
      <c r="M1498" t="s">
        <v>1975</v>
      </c>
      <c r="N1498" t="s">
        <v>2015</v>
      </c>
      <c r="O1498" t="s">
        <v>2014</v>
      </c>
      <c r="P1498" t="s"/>
    </row>
    <row r="1499" spans="1:16">
      <c r="I1499" s="54" t="n">
        <v>1497</v>
      </c>
      <c r="J1499" t="s"/>
      <c r="K1499" t="s">
        <v>1955</v>
      </c>
      <c r="L1499" t="s">
        <v>1971</v>
      </c>
      <c r="M1499" t="s">
        <v>1975</v>
      </c>
      <c r="N1499" t="s">
        <v>2016</v>
      </c>
      <c r="O1499" t="s"/>
      <c r="P1499" t="s"/>
    </row>
    <row r="1500" spans="1:16">
      <c r="I1500" s="54" t="n">
        <v>1498</v>
      </c>
      <c r="J1500" t="s"/>
      <c r="K1500" t="s">
        <v>1955</v>
      </c>
      <c r="L1500" t="s">
        <v>1971</v>
      </c>
      <c r="M1500" t="s">
        <v>1975</v>
      </c>
      <c r="N1500" t="s">
        <v>2017</v>
      </c>
      <c r="O1500" t="s"/>
      <c r="P1500" t="s"/>
    </row>
    <row r="1501" spans="1:16">
      <c r="I1501" s="54" t="n">
        <v>1499</v>
      </c>
      <c r="J1501" s="55" t="n">
        <v>1.388888888888889e-07</v>
      </c>
      <c r="K1501" t="s">
        <v>1955</v>
      </c>
      <c r="L1501" t="s">
        <v>1971</v>
      </c>
      <c r="M1501" t="s">
        <v>2018</v>
      </c>
      <c r="N1501" t="s"/>
      <c r="O1501" t="s"/>
      <c r="P1501" t="s"/>
    </row>
    <row r="1502" spans="1:16">
      <c r="I1502" s="54" t="n">
        <v>1500</v>
      </c>
      <c r="J1502" t="s"/>
      <c r="K1502" t="s">
        <v>1955</v>
      </c>
      <c r="L1502" t="s">
        <v>1971</v>
      </c>
      <c r="M1502" t="s">
        <v>2018</v>
      </c>
      <c r="N1502" t="s">
        <v>1976</v>
      </c>
      <c r="O1502" t="s"/>
      <c r="P1502" t="s"/>
    </row>
    <row r="1503" spans="1:16">
      <c r="I1503" s="54" t="n">
        <v>1501</v>
      </c>
      <c r="J1503" t="s"/>
      <c r="K1503" t="s">
        <v>1955</v>
      </c>
      <c r="L1503" t="s">
        <v>1971</v>
      </c>
      <c r="M1503" t="s">
        <v>2018</v>
      </c>
      <c r="N1503" t="s">
        <v>1974</v>
      </c>
      <c r="O1503" t="s"/>
      <c r="P1503" t="s"/>
    </row>
    <row r="1504" spans="1:16">
      <c r="I1504" s="54" t="n">
        <v>1502</v>
      </c>
      <c r="J1504" t="s"/>
      <c r="K1504" t="s">
        <v>1955</v>
      </c>
      <c r="L1504" t="s">
        <v>1971</v>
      </c>
      <c r="M1504" t="s">
        <v>2018</v>
      </c>
      <c r="N1504" t="s">
        <v>1977</v>
      </c>
      <c r="O1504" t="s"/>
      <c r="P1504" t="s"/>
    </row>
    <row r="1505" spans="1:16">
      <c r="I1505" s="54" t="n">
        <v>1503</v>
      </c>
      <c r="J1505" t="s"/>
      <c r="K1505" t="s">
        <v>1955</v>
      </c>
      <c r="L1505" t="s">
        <v>1971</v>
      </c>
      <c r="M1505" t="s">
        <v>2018</v>
      </c>
      <c r="N1505" t="s">
        <v>1958</v>
      </c>
      <c r="O1505" t="s"/>
      <c r="P1505" t="s"/>
    </row>
    <row r="1506" spans="1:16">
      <c r="I1506" s="54" t="n">
        <v>1504</v>
      </c>
      <c r="J1506" t="s"/>
      <c r="K1506" t="s">
        <v>1955</v>
      </c>
      <c r="L1506" t="s">
        <v>1971</v>
      </c>
      <c r="M1506" t="s">
        <v>2018</v>
      </c>
      <c r="N1506" t="s">
        <v>1959</v>
      </c>
      <c r="O1506" t="s"/>
      <c r="P1506" t="s"/>
    </row>
    <row r="1507" spans="1:16">
      <c r="I1507" s="54" t="n">
        <v>1505</v>
      </c>
      <c r="J1507" s="55" t="n">
        <v>0</v>
      </c>
      <c r="K1507" t="s">
        <v>1955</v>
      </c>
      <c r="L1507" t="s">
        <v>1971</v>
      </c>
      <c r="M1507" t="s">
        <v>2018</v>
      </c>
      <c r="N1507" t="s">
        <v>1978</v>
      </c>
      <c r="O1507" t="s"/>
      <c r="P1507" t="s"/>
    </row>
    <row r="1508" spans="1:16">
      <c r="I1508" s="54" t="n">
        <v>1506</v>
      </c>
      <c r="J1508" t="s"/>
      <c r="K1508" t="s">
        <v>1955</v>
      </c>
      <c r="L1508" t="s">
        <v>1971</v>
      </c>
      <c r="M1508" t="s">
        <v>2018</v>
      </c>
      <c r="N1508" t="s">
        <v>1979</v>
      </c>
      <c r="O1508" t="s"/>
      <c r="P1508" t="s"/>
    </row>
    <row r="1509" spans="1:16">
      <c r="I1509" s="54" t="n">
        <v>1507</v>
      </c>
      <c r="J1509" s="55" t="n">
        <v>0</v>
      </c>
      <c r="K1509" t="s">
        <v>1955</v>
      </c>
      <c r="L1509" t="s">
        <v>1971</v>
      </c>
      <c r="M1509" t="s">
        <v>2018</v>
      </c>
      <c r="N1509" t="s">
        <v>1960</v>
      </c>
      <c r="O1509" t="s"/>
      <c r="P1509" t="s"/>
    </row>
    <row r="1510" spans="1:16">
      <c r="I1510" s="54" t="n">
        <v>1508</v>
      </c>
      <c r="J1510" s="55" t="n">
        <v>0</v>
      </c>
      <c r="K1510" t="s">
        <v>1955</v>
      </c>
      <c r="L1510" t="s">
        <v>1971</v>
      </c>
      <c r="M1510" t="s">
        <v>2018</v>
      </c>
      <c r="N1510" t="s">
        <v>1980</v>
      </c>
      <c r="O1510" t="s"/>
      <c r="P1510" t="s"/>
    </row>
    <row r="1511" spans="1:16">
      <c r="I1511" s="54" t="n">
        <v>1509</v>
      </c>
      <c r="J1511" t="s"/>
      <c r="K1511" t="s">
        <v>1955</v>
      </c>
      <c r="L1511" t="s">
        <v>1971</v>
      </c>
      <c r="M1511" t="s">
        <v>2018</v>
      </c>
      <c r="N1511" t="s">
        <v>1981</v>
      </c>
      <c r="O1511" t="s"/>
      <c r="P1511" t="s"/>
    </row>
    <row r="1512" spans="1:16">
      <c r="I1512" s="54" t="n">
        <v>1510</v>
      </c>
      <c r="J1512" t="s"/>
      <c r="K1512" t="s">
        <v>1955</v>
      </c>
      <c r="L1512" t="s">
        <v>1971</v>
      </c>
      <c r="M1512" t="s">
        <v>2018</v>
      </c>
      <c r="N1512" t="s">
        <v>1982</v>
      </c>
      <c r="O1512" t="s"/>
      <c r="P1512" t="s"/>
    </row>
    <row r="1513" spans="1:16">
      <c r="I1513" s="54" t="n">
        <v>1511</v>
      </c>
      <c r="J1513" s="55" t="n">
        <v>6.944444444444444e-08</v>
      </c>
      <c r="K1513" t="s">
        <v>1955</v>
      </c>
      <c r="L1513" t="s">
        <v>1971</v>
      </c>
      <c r="M1513" t="s">
        <v>2018</v>
      </c>
      <c r="N1513" t="s">
        <v>2019</v>
      </c>
      <c r="O1513" t="s"/>
      <c r="P1513" t="s"/>
    </row>
    <row r="1514" spans="1:16">
      <c r="I1514" s="54" t="n">
        <v>1512</v>
      </c>
      <c r="J1514" t="s"/>
      <c r="K1514" t="s">
        <v>1955</v>
      </c>
      <c r="L1514" t="s">
        <v>1971</v>
      </c>
      <c r="M1514" t="s">
        <v>2018</v>
      </c>
      <c r="N1514" t="s">
        <v>2019</v>
      </c>
      <c r="O1514" t="s">
        <v>1979</v>
      </c>
      <c r="P1514" t="s"/>
    </row>
    <row r="1515" spans="1:16">
      <c r="I1515" s="54" t="n">
        <v>1513</v>
      </c>
      <c r="J1515" t="s"/>
      <c r="K1515" t="s">
        <v>1955</v>
      </c>
      <c r="L1515" t="s">
        <v>1971</v>
      </c>
      <c r="M1515" t="s">
        <v>2018</v>
      </c>
      <c r="N1515" t="s">
        <v>2019</v>
      </c>
      <c r="O1515" t="s">
        <v>1984</v>
      </c>
      <c r="P1515" t="s"/>
    </row>
    <row r="1516" spans="1:16">
      <c r="I1516" s="54" t="n">
        <v>1514</v>
      </c>
      <c r="J1516" t="s"/>
      <c r="K1516" t="s">
        <v>1955</v>
      </c>
      <c r="L1516" t="s">
        <v>1971</v>
      </c>
      <c r="M1516" t="s">
        <v>2018</v>
      </c>
      <c r="N1516" t="s">
        <v>2019</v>
      </c>
      <c r="O1516" t="s">
        <v>1985</v>
      </c>
      <c r="P1516" t="s"/>
    </row>
    <row r="1517" spans="1:16">
      <c r="I1517" s="54" t="n">
        <v>1515</v>
      </c>
      <c r="J1517" t="s"/>
      <c r="K1517" t="s">
        <v>1955</v>
      </c>
      <c r="L1517" t="s">
        <v>1971</v>
      </c>
      <c r="M1517" t="s">
        <v>2018</v>
      </c>
      <c r="N1517" t="s">
        <v>2019</v>
      </c>
      <c r="O1517" t="s">
        <v>1986</v>
      </c>
      <c r="P1517" t="s"/>
    </row>
    <row r="1518" spans="1:16">
      <c r="I1518" s="54" t="n">
        <v>1516</v>
      </c>
      <c r="J1518" t="s"/>
      <c r="K1518" t="s">
        <v>1955</v>
      </c>
      <c r="L1518" t="s">
        <v>1971</v>
      </c>
      <c r="M1518" t="s">
        <v>2018</v>
      </c>
      <c r="N1518" t="s">
        <v>2019</v>
      </c>
      <c r="O1518" t="s">
        <v>1987</v>
      </c>
      <c r="P1518" t="s"/>
    </row>
    <row r="1519" spans="1:16">
      <c r="I1519" s="54" t="n">
        <v>1517</v>
      </c>
      <c r="J1519" t="s"/>
      <c r="K1519" t="s">
        <v>1955</v>
      </c>
      <c r="L1519" t="s">
        <v>1971</v>
      </c>
      <c r="M1519" t="s">
        <v>2018</v>
      </c>
      <c r="N1519" t="s">
        <v>2019</v>
      </c>
      <c r="O1519" t="s">
        <v>1988</v>
      </c>
      <c r="P1519" t="s"/>
    </row>
    <row r="1520" spans="1:16">
      <c r="I1520" s="54" t="n">
        <v>1518</v>
      </c>
      <c r="J1520" t="s"/>
      <c r="K1520" t="s">
        <v>1955</v>
      </c>
      <c r="L1520" t="s">
        <v>1971</v>
      </c>
      <c r="M1520" t="s">
        <v>2018</v>
      </c>
      <c r="N1520" t="s">
        <v>2019</v>
      </c>
      <c r="O1520" t="s">
        <v>1989</v>
      </c>
      <c r="P1520" t="s"/>
    </row>
    <row r="1521" spans="1:16">
      <c r="I1521" s="54" t="n">
        <v>1519</v>
      </c>
      <c r="J1521" t="s"/>
      <c r="K1521" t="s">
        <v>1955</v>
      </c>
      <c r="L1521" t="s">
        <v>1971</v>
      </c>
      <c r="M1521" t="s">
        <v>2018</v>
      </c>
      <c r="N1521" t="s">
        <v>2019</v>
      </c>
      <c r="O1521" t="s">
        <v>1990</v>
      </c>
      <c r="P1521" t="s"/>
    </row>
    <row r="1522" spans="1:16">
      <c r="I1522" s="54" t="n">
        <v>1520</v>
      </c>
      <c r="J1522" t="s"/>
      <c r="K1522" t="s">
        <v>1955</v>
      </c>
      <c r="L1522" t="s">
        <v>1971</v>
      </c>
      <c r="M1522" t="s">
        <v>2018</v>
      </c>
      <c r="N1522" t="s">
        <v>2019</v>
      </c>
      <c r="O1522" t="s">
        <v>1991</v>
      </c>
      <c r="P1522" t="s"/>
    </row>
    <row r="1523" spans="1:16">
      <c r="I1523" s="54" t="n">
        <v>1521</v>
      </c>
      <c r="J1523" t="s"/>
      <c r="K1523" t="s">
        <v>1955</v>
      </c>
      <c r="L1523" t="s">
        <v>1971</v>
      </c>
      <c r="M1523" t="s">
        <v>2018</v>
      </c>
      <c r="N1523" t="s">
        <v>2019</v>
      </c>
      <c r="O1523" t="s">
        <v>1992</v>
      </c>
      <c r="P1523" t="s"/>
    </row>
    <row r="1524" spans="1:16">
      <c r="I1524" s="54" t="n">
        <v>1522</v>
      </c>
      <c r="J1524" s="55" t="n">
        <v>0</v>
      </c>
      <c r="K1524" t="s">
        <v>1955</v>
      </c>
      <c r="L1524" t="s">
        <v>1971</v>
      </c>
      <c r="M1524" t="s">
        <v>2018</v>
      </c>
      <c r="N1524" t="s">
        <v>2019</v>
      </c>
      <c r="O1524" t="s">
        <v>1993</v>
      </c>
      <c r="P1524" t="s"/>
    </row>
    <row r="1525" spans="1:16">
      <c r="I1525" s="54" t="n">
        <v>1523</v>
      </c>
      <c r="J1525" s="55" t="n">
        <v>0</v>
      </c>
      <c r="K1525" t="s">
        <v>1955</v>
      </c>
      <c r="L1525" t="s">
        <v>1971</v>
      </c>
      <c r="M1525" t="s">
        <v>2018</v>
      </c>
      <c r="N1525" t="s">
        <v>2019</v>
      </c>
      <c r="O1525" t="s">
        <v>1994</v>
      </c>
      <c r="P1525" t="s"/>
    </row>
    <row r="1526" spans="1:16">
      <c r="I1526" s="54" t="n">
        <v>1524</v>
      </c>
      <c r="J1526" s="55" t="n">
        <v>0</v>
      </c>
      <c r="K1526" t="s">
        <v>1955</v>
      </c>
      <c r="L1526" t="s">
        <v>1971</v>
      </c>
      <c r="M1526" t="s">
        <v>2018</v>
      </c>
      <c r="N1526" t="s">
        <v>2019</v>
      </c>
      <c r="O1526" t="s">
        <v>1995</v>
      </c>
      <c r="P1526" t="s"/>
    </row>
    <row r="1527" spans="1:16">
      <c r="I1527" s="54" t="n">
        <v>1525</v>
      </c>
      <c r="J1527" t="s"/>
      <c r="K1527" t="s">
        <v>1955</v>
      </c>
      <c r="L1527" t="s">
        <v>1971</v>
      </c>
      <c r="M1527" t="s">
        <v>2018</v>
      </c>
      <c r="N1527" t="s">
        <v>2019</v>
      </c>
      <c r="O1527" t="s">
        <v>1996</v>
      </c>
      <c r="P1527" t="s"/>
    </row>
    <row r="1528" spans="1:16">
      <c r="I1528" s="54" t="n">
        <v>1526</v>
      </c>
      <c r="J1528" t="s"/>
      <c r="K1528" t="s">
        <v>1955</v>
      </c>
      <c r="L1528" t="s">
        <v>1971</v>
      </c>
      <c r="M1528" t="s">
        <v>2018</v>
      </c>
      <c r="N1528" t="s">
        <v>2019</v>
      </c>
      <c r="O1528" t="s">
        <v>1997</v>
      </c>
      <c r="P1528" t="s"/>
    </row>
    <row r="1529" spans="1:16">
      <c r="I1529" s="54" t="n">
        <v>1527</v>
      </c>
      <c r="J1529" t="s"/>
      <c r="K1529" t="s">
        <v>1955</v>
      </c>
      <c r="L1529" t="s">
        <v>1971</v>
      </c>
      <c r="M1529" t="s">
        <v>2018</v>
      </c>
      <c r="N1529" t="s">
        <v>2019</v>
      </c>
      <c r="O1529" t="s">
        <v>1998</v>
      </c>
      <c r="P1529" t="s"/>
    </row>
    <row r="1530" spans="1:16">
      <c r="I1530" s="54" t="n">
        <v>1528</v>
      </c>
      <c r="J1530" s="55" t="n">
        <v>0</v>
      </c>
      <c r="K1530" t="s">
        <v>1955</v>
      </c>
      <c r="L1530" t="s">
        <v>1971</v>
      </c>
      <c r="M1530" t="s">
        <v>2018</v>
      </c>
      <c r="N1530" t="s">
        <v>2019</v>
      </c>
      <c r="O1530" t="s">
        <v>1999</v>
      </c>
      <c r="P1530" t="s"/>
    </row>
    <row r="1531" spans="1:16">
      <c r="I1531" s="54" t="n">
        <v>1529</v>
      </c>
      <c r="J1531" t="s"/>
      <c r="K1531" t="s">
        <v>1955</v>
      </c>
      <c r="L1531" t="s">
        <v>1971</v>
      </c>
      <c r="M1531" t="s">
        <v>2018</v>
      </c>
      <c r="N1531" t="s">
        <v>2019</v>
      </c>
      <c r="O1531" t="s">
        <v>2000</v>
      </c>
      <c r="P1531" t="s"/>
    </row>
    <row r="1532" spans="1:16">
      <c r="I1532" s="54" t="n">
        <v>1530</v>
      </c>
      <c r="J1532" s="55" t="n">
        <v>0</v>
      </c>
      <c r="K1532" t="s">
        <v>1955</v>
      </c>
      <c r="L1532" t="s">
        <v>1971</v>
      </c>
      <c r="M1532" t="s">
        <v>2018</v>
      </c>
      <c r="N1532" t="s">
        <v>2019</v>
      </c>
      <c r="O1532" t="s">
        <v>2001</v>
      </c>
      <c r="P1532" t="s"/>
    </row>
    <row r="1533" spans="1:16">
      <c r="I1533" s="54" t="n">
        <v>1531</v>
      </c>
      <c r="J1533" t="s"/>
      <c r="K1533" t="s">
        <v>1955</v>
      </c>
      <c r="L1533" t="s">
        <v>1971</v>
      </c>
      <c r="M1533" t="s">
        <v>2018</v>
      </c>
      <c r="N1533" t="s">
        <v>2019</v>
      </c>
      <c r="O1533" t="s">
        <v>2002</v>
      </c>
      <c r="P1533" t="s"/>
    </row>
    <row r="1534" spans="1:16">
      <c r="I1534" s="54" t="n">
        <v>1532</v>
      </c>
      <c r="J1534" s="55" t="n">
        <v>0</v>
      </c>
      <c r="K1534" t="s">
        <v>1955</v>
      </c>
      <c r="L1534" t="s">
        <v>1971</v>
      </c>
      <c r="M1534" t="s">
        <v>2018</v>
      </c>
      <c r="N1534" t="s">
        <v>2019</v>
      </c>
      <c r="O1534" t="s">
        <v>2003</v>
      </c>
      <c r="P1534" t="s"/>
    </row>
    <row r="1535" spans="1:16">
      <c r="I1535" s="54" t="n">
        <v>1533</v>
      </c>
      <c r="J1535" t="s"/>
      <c r="K1535" t="s">
        <v>1955</v>
      </c>
      <c r="L1535" t="s">
        <v>1971</v>
      </c>
      <c r="M1535" t="s">
        <v>2018</v>
      </c>
      <c r="N1535" t="s">
        <v>2019</v>
      </c>
      <c r="O1535" t="s">
        <v>2003</v>
      </c>
      <c r="P1535" t="s">
        <v>1461</v>
      </c>
    </row>
    <row r="1536" spans="1:16">
      <c r="I1536" s="54" t="n">
        <v>1534</v>
      </c>
      <c r="J1536" t="s"/>
      <c r="K1536" t="s">
        <v>1955</v>
      </c>
      <c r="L1536" t="s">
        <v>1971</v>
      </c>
      <c r="M1536" t="s">
        <v>2018</v>
      </c>
      <c r="N1536" t="s">
        <v>2019</v>
      </c>
      <c r="O1536" t="s">
        <v>2003</v>
      </c>
      <c r="P1536" t="s">
        <v>700</v>
      </c>
    </row>
    <row r="1537" spans="1:16">
      <c r="I1537" s="54" t="n">
        <v>1535</v>
      </c>
      <c r="J1537" t="s"/>
      <c r="K1537" t="s">
        <v>1955</v>
      </c>
      <c r="L1537" t="s">
        <v>1971</v>
      </c>
      <c r="M1537" t="s">
        <v>2018</v>
      </c>
      <c r="N1537" t="s">
        <v>2019</v>
      </c>
      <c r="O1537" t="s">
        <v>2003</v>
      </c>
      <c r="P1537" t="s">
        <v>1095</v>
      </c>
    </row>
    <row r="1538" spans="1:16">
      <c r="I1538" s="54" t="n">
        <v>1536</v>
      </c>
      <c r="J1538" t="s"/>
      <c r="K1538" t="s">
        <v>1955</v>
      </c>
      <c r="L1538" t="s">
        <v>1971</v>
      </c>
      <c r="M1538" t="s">
        <v>2018</v>
      </c>
      <c r="N1538" t="s">
        <v>2019</v>
      </c>
      <c r="O1538" t="s">
        <v>2003</v>
      </c>
      <c r="P1538" t="s">
        <v>1101</v>
      </c>
    </row>
    <row r="1539" spans="1:16">
      <c r="I1539" s="54" t="n">
        <v>1537</v>
      </c>
      <c r="J1539" t="s"/>
      <c r="K1539" t="s">
        <v>1955</v>
      </c>
      <c r="L1539" t="s">
        <v>1971</v>
      </c>
      <c r="M1539" t="s">
        <v>2018</v>
      </c>
      <c r="N1539" t="s">
        <v>2019</v>
      </c>
      <c r="O1539" t="s">
        <v>2003</v>
      </c>
      <c r="P1539" t="s">
        <v>1125</v>
      </c>
    </row>
    <row r="1540" spans="1:16">
      <c r="I1540" s="54" t="n">
        <v>1538</v>
      </c>
      <c r="J1540" t="s"/>
      <c r="K1540" t="s">
        <v>1955</v>
      </c>
      <c r="L1540" t="s">
        <v>1971</v>
      </c>
      <c r="M1540" t="s">
        <v>2018</v>
      </c>
      <c r="N1540" t="s">
        <v>2019</v>
      </c>
      <c r="O1540" t="s">
        <v>2003</v>
      </c>
      <c r="P1540" t="s">
        <v>1617</v>
      </c>
    </row>
    <row r="1541" spans="1:16">
      <c r="I1541" s="54" t="n">
        <v>1539</v>
      </c>
      <c r="J1541" t="s"/>
      <c r="K1541" t="s">
        <v>1955</v>
      </c>
      <c r="L1541" t="s">
        <v>1971</v>
      </c>
      <c r="M1541" t="s">
        <v>2018</v>
      </c>
      <c r="N1541" t="s">
        <v>2019</v>
      </c>
      <c r="O1541" t="s">
        <v>2003</v>
      </c>
      <c r="P1541" t="s">
        <v>1824</v>
      </c>
    </row>
    <row r="1542" spans="1:16">
      <c r="I1542" s="54" t="n">
        <v>1540</v>
      </c>
      <c r="J1542" t="s"/>
      <c r="K1542" t="s">
        <v>1955</v>
      </c>
      <c r="L1542" t="s">
        <v>1971</v>
      </c>
      <c r="M1542" t="s">
        <v>2018</v>
      </c>
      <c r="N1542" t="s">
        <v>2019</v>
      </c>
      <c r="O1542" t="s">
        <v>2003</v>
      </c>
      <c r="P1542" t="s">
        <v>839</v>
      </c>
    </row>
    <row r="1543" spans="1:16">
      <c r="I1543" s="54" t="n">
        <v>1541</v>
      </c>
      <c r="J1543" t="s"/>
      <c r="K1543" t="s">
        <v>1955</v>
      </c>
      <c r="L1543" t="s">
        <v>1971</v>
      </c>
      <c r="M1543" t="s">
        <v>2018</v>
      </c>
      <c r="N1543" t="s">
        <v>2019</v>
      </c>
      <c r="O1543" t="s">
        <v>2003</v>
      </c>
      <c r="P1543" t="s">
        <v>1497</v>
      </c>
    </row>
    <row r="1544" spans="1:16">
      <c r="I1544" s="54" t="n">
        <v>1542</v>
      </c>
      <c r="J1544" t="s"/>
      <c r="K1544" t="s">
        <v>1955</v>
      </c>
      <c r="L1544" t="s">
        <v>1971</v>
      </c>
      <c r="M1544" t="s">
        <v>2018</v>
      </c>
      <c r="N1544" t="s">
        <v>2019</v>
      </c>
      <c r="O1544" t="s">
        <v>2003</v>
      </c>
      <c r="P1544" t="s">
        <v>1591</v>
      </c>
    </row>
    <row r="1545" spans="1:16">
      <c r="I1545" s="54" t="n">
        <v>1543</v>
      </c>
      <c r="J1545" t="s"/>
      <c r="K1545" t="s">
        <v>1955</v>
      </c>
      <c r="L1545" t="s">
        <v>1971</v>
      </c>
      <c r="M1545" t="s">
        <v>2018</v>
      </c>
      <c r="N1545" t="s">
        <v>2019</v>
      </c>
      <c r="O1545" t="s">
        <v>2003</v>
      </c>
      <c r="P1545" t="s">
        <v>1838</v>
      </c>
    </row>
    <row r="1546" spans="1:16">
      <c r="I1546" s="54" t="n">
        <v>1544</v>
      </c>
      <c r="J1546" t="s"/>
      <c r="K1546" t="s">
        <v>1955</v>
      </c>
      <c r="L1546" t="s">
        <v>1971</v>
      </c>
      <c r="M1546" t="s">
        <v>2018</v>
      </c>
      <c r="N1546" t="s">
        <v>2019</v>
      </c>
      <c r="O1546" t="s">
        <v>2003</v>
      </c>
      <c r="P1546" t="s">
        <v>1353</v>
      </c>
    </row>
    <row r="1547" spans="1:16">
      <c r="I1547" s="54" t="n">
        <v>1545</v>
      </c>
      <c r="J1547" s="55" t="n">
        <v>0</v>
      </c>
      <c r="K1547" t="s">
        <v>1955</v>
      </c>
      <c r="L1547" t="s">
        <v>1971</v>
      </c>
      <c r="M1547" t="s">
        <v>2018</v>
      </c>
      <c r="N1547" t="s">
        <v>2019</v>
      </c>
      <c r="O1547" t="s">
        <v>2003</v>
      </c>
      <c r="P1547" t="s">
        <v>2004</v>
      </c>
    </row>
    <row r="1548" spans="1:16">
      <c r="I1548" s="54" t="n">
        <v>1546</v>
      </c>
      <c r="J1548" t="s"/>
      <c r="K1548" t="s">
        <v>1955</v>
      </c>
      <c r="L1548" t="s">
        <v>1971</v>
      </c>
      <c r="M1548" t="s">
        <v>2018</v>
      </c>
      <c r="N1548" t="s">
        <v>2019</v>
      </c>
      <c r="O1548" t="s">
        <v>2003</v>
      </c>
      <c r="P1548" t="s">
        <v>2005</v>
      </c>
    </row>
    <row r="1549" spans="1:16">
      <c r="I1549" s="54" t="n">
        <v>1547</v>
      </c>
      <c r="J1549" t="s"/>
      <c r="K1549" t="s">
        <v>1955</v>
      </c>
      <c r="L1549" t="s">
        <v>1971</v>
      </c>
      <c r="M1549" t="s">
        <v>2018</v>
      </c>
      <c r="N1549" t="s">
        <v>2019</v>
      </c>
      <c r="O1549" t="s">
        <v>2008</v>
      </c>
      <c r="P1549" t="s"/>
    </row>
    <row r="1550" spans="1:16">
      <c r="I1550" s="54" t="n">
        <v>1548</v>
      </c>
      <c r="J1550" s="55" t="n">
        <v>0</v>
      </c>
      <c r="K1550" t="s">
        <v>1955</v>
      </c>
      <c r="L1550" t="s">
        <v>1971</v>
      </c>
      <c r="M1550" t="s">
        <v>2018</v>
      </c>
      <c r="N1550" t="s">
        <v>2019</v>
      </c>
      <c r="O1550" t="s">
        <v>2009</v>
      </c>
      <c r="P1550" t="s"/>
    </row>
    <row r="1551" spans="1:16">
      <c r="I1551" s="54" t="n">
        <v>1549</v>
      </c>
      <c r="J1551" t="s"/>
      <c r="K1551" t="s">
        <v>1955</v>
      </c>
      <c r="L1551" t="s">
        <v>1971</v>
      </c>
      <c r="M1551" t="s">
        <v>2018</v>
      </c>
      <c r="N1551" t="s">
        <v>2019</v>
      </c>
      <c r="O1551" t="s">
        <v>2010</v>
      </c>
      <c r="P1551" t="s"/>
    </row>
    <row r="1552" spans="1:16">
      <c r="I1552" s="54" t="n">
        <v>1550</v>
      </c>
      <c r="J1552" s="55" t="n">
        <v>0</v>
      </c>
      <c r="K1552" t="s">
        <v>1955</v>
      </c>
      <c r="L1552" t="s">
        <v>1971</v>
      </c>
      <c r="M1552" t="s">
        <v>2018</v>
      </c>
      <c r="N1552" t="s">
        <v>2019</v>
      </c>
      <c r="O1552" t="s">
        <v>2011</v>
      </c>
      <c r="P1552" t="s"/>
    </row>
    <row r="1553" spans="1:16">
      <c r="I1553" s="54" t="n">
        <v>1551</v>
      </c>
      <c r="J1553" t="s"/>
      <c r="K1553" t="s">
        <v>1955</v>
      </c>
      <c r="L1553" t="s">
        <v>1971</v>
      </c>
      <c r="M1553" t="s">
        <v>2018</v>
      </c>
      <c r="N1553" t="s">
        <v>2019</v>
      </c>
      <c r="O1553" t="s">
        <v>2012</v>
      </c>
      <c r="P1553" t="s"/>
    </row>
    <row r="1554" spans="1:16">
      <c r="I1554" s="54" t="n">
        <v>1552</v>
      </c>
      <c r="J1554" s="55" t="n">
        <v>0</v>
      </c>
      <c r="K1554" t="s">
        <v>1955</v>
      </c>
      <c r="L1554" t="s">
        <v>1971</v>
      </c>
      <c r="M1554" t="s">
        <v>2018</v>
      </c>
      <c r="N1554" t="s">
        <v>2019</v>
      </c>
      <c r="O1554" t="s">
        <v>2013</v>
      </c>
      <c r="P1554" t="s"/>
    </row>
    <row r="1555" spans="1:16">
      <c r="I1555" s="54" t="n">
        <v>1553</v>
      </c>
      <c r="J1555" t="s"/>
      <c r="K1555" t="s">
        <v>1955</v>
      </c>
      <c r="L1555" t="s">
        <v>1971</v>
      </c>
      <c r="M1555" t="s">
        <v>2018</v>
      </c>
      <c r="N1555" t="s">
        <v>2019</v>
      </c>
      <c r="O1555" t="s">
        <v>2014</v>
      </c>
      <c r="P1555" t="s"/>
    </row>
    <row r="1556" spans="1:16">
      <c r="I1556" s="54" t="n">
        <v>1554</v>
      </c>
      <c r="J1556" s="55" t="n">
        <v>6.944444444444444e-08</v>
      </c>
      <c r="K1556" t="s">
        <v>1955</v>
      </c>
      <c r="L1556" t="s">
        <v>1971</v>
      </c>
      <c r="M1556" t="s">
        <v>2018</v>
      </c>
      <c r="N1556" t="s">
        <v>2020</v>
      </c>
      <c r="O1556" t="s"/>
      <c r="P1556" t="s"/>
    </row>
    <row r="1557" spans="1:16">
      <c r="I1557" s="54" t="n">
        <v>1555</v>
      </c>
      <c r="J1557" t="s"/>
      <c r="K1557" t="s">
        <v>1955</v>
      </c>
      <c r="L1557" t="s">
        <v>1971</v>
      </c>
      <c r="M1557" t="s">
        <v>2018</v>
      </c>
      <c r="N1557" t="s">
        <v>2020</v>
      </c>
      <c r="O1557" t="s">
        <v>1979</v>
      </c>
      <c r="P1557" t="s"/>
    </row>
    <row r="1558" spans="1:16">
      <c r="I1558" s="54" t="n">
        <v>1556</v>
      </c>
      <c r="J1558" t="s"/>
      <c r="K1558" t="s">
        <v>1955</v>
      </c>
      <c r="L1558" t="s">
        <v>1971</v>
      </c>
      <c r="M1558" t="s">
        <v>2018</v>
      </c>
      <c r="N1558" t="s">
        <v>2020</v>
      </c>
      <c r="O1558" t="s">
        <v>1984</v>
      </c>
      <c r="P1558" t="s"/>
    </row>
    <row r="1559" spans="1:16">
      <c r="I1559" s="54" t="n">
        <v>1557</v>
      </c>
      <c r="J1559" t="s"/>
      <c r="K1559" t="s">
        <v>1955</v>
      </c>
      <c r="L1559" t="s">
        <v>1971</v>
      </c>
      <c r="M1559" t="s">
        <v>2018</v>
      </c>
      <c r="N1559" t="s">
        <v>2020</v>
      </c>
      <c r="O1559" t="s">
        <v>1985</v>
      </c>
      <c r="P1559" t="s"/>
    </row>
    <row r="1560" spans="1:16">
      <c r="I1560" s="54" t="n">
        <v>1558</v>
      </c>
      <c r="J1560" t="s"/>
      <c r="K1560" t="s">
        <v>1955</v>
      </c>
      <c r="L1560" t="s">
        <v>1971</v>
      </c>
      <c r="M1560" t="s">
        <v>2018</v>
      </c>
      <c r="N1560" t="s">
        <v>2020</v>
      </c>
      <c r="O1560" t="s">
        <v>1986</v>
      </c>
      <c r="P1560" t="s"/>
    </row>
    <row r="1561" spans="1:16">
      <c r="I1561" s="54" t="n">
        <v>1559</v>
      </c>
      <c r="J1561" t="s"/>
      <c r="K1561" t="s">
        <v>1955</v>
      </c>
      <c r="L1561" t="s">
        <v>1971</v>
      </c>
      <c r="M1561" t="s">
        <v>2018</v>
      </c>
      <c r="N1561" t="s">
        <v>2020</v>
      </c>
      <c r="O1561" t="s">
        <v>1987</v>
      </c>
      <c r="P1561" t="s"/>
    </row>
    <row r="1562" spans="1:16">
      <c r="I1562" s="54" t="n">
        <v>1560</v>
      </c>
      <c r="J1562" t="s"/>
      <c r="K1562" t="s">
        <v>1955</v>
      </c>
      <c r="L1562" t="s">
        <v>1971</v>
      </c>
      <c r="M1562" t="s">
        <v>2018</v>
      </c>
      <c r="N1562" t="s">
        <v>2020</v>
      </c>
      <c r="O1562" t="s">
        <v>1988</v>
      </c>
      <c r="P1562" t="s"/>
    </row>
    <row r="1563" spans="1:16">
      <c r="I1563" s="54" t="n">
        <v>1561</v>
      </c>
      <c r="J1563" t="s"/>
      <c r="K1563" t="s">
        <v>1955</v>
      </c>
      <c r="L1563" t="s">
        <v>1971</v>
      </c>
      <c r="M1563" t="s">
        <v>2018</v>
      </c>
      <c r="N1563" t="s">
        <v>2020</v>
      </c>
      <c r="O1563" t="s">
        <v>1989</v>
      </c>
      <c r="P1563" t="s"/>
    </row>
    <row r="1564" spans="1:16">
      <c r="I1564" s="54" t="n">
        <v>1562</v>
      </c>
      <c r="J1564" t="s"/>
      <c r="K1564" t="s">
        <v>1955</v>
      </c>
      <c r="L1564" t="s">
        <v>1971</v>
      </c>
      <c r="M1564" t="s">
        <v>2018</v>
      </c>
      <c r="N1564" t="s">
        <v>2020</v>
      </c>
      <c r="O1564" t="s">
        <v>1990</v>
      </c>
      <c r="P1564" t="s"/>
    </row>
    <row r="1565" spans="1:16">
      <c r="I1565" s="54" t="n">
        <v>1563</v>
      </c>
      <c r="J1565" t="s"/>
      <c r="K1565" t="s">
        <v>1955</v>
      </c>
      <c r="L1565" t="s">
        <v>1971</v>
      </c>
      <c r="M1565" t="s">
        <v>2018</v>
      </c>
      <c r="N1565" t="s">
        <v>2020</v>
      </c>
      <c r="O1565" t="s">
        <v>1991</v>
      </c>
      <c r="P1565" t="s"/>
    </row>
    <row r="1566" spans="1:16">
      <c r="I1566" s="54" t="n">
        <v>1564</v>
      </c>
      <c r="J1566" t="s"/>
      <c r="K1566" t="s">
        <v>1955</v>
      </c>
      <c r="L1566" t="s">
        <v>1971</v>
      </c>
      <c r="M1566" t="s">
        <v>2018</v>
      </c>
      <c r="N1566" t="s">
        <v>2020</v>
      </c>
      <c r="O1566" t="s">
        <v>1992</v>
      </c>
      <c r="P1566" t="s"/>
    </row>
    <row r="1567" spans="1:16">
      <c r="I1567" s="54" t="n">
        <v>1565</v>
      </c>
      <c r="J1567" s="55" t="n">
        <v>0</v>
      </c>
      <c r="K1567" t="s">
        <v>1955</v>
      </c>
      <c r="L1567" t="s">
        <v>1971</v>
      </c>
      <c r="M1567" t="s">
        <v>2018</v>
      </c>
      <c r="N1567" t="s">
        <v>2020</v>
      </c>
      <c r="O1567" t="s">
        <v>1993</v>
      </c>
      <c r="P1567" t="s"/>
    </row>
    <row r="1568" spans="1:16">
      <c r="I1568" s="54" t="n">
        <v>1566</v>
      </c>
      <c r="J1568" s="55" t="n">
        <v>0</v>
      </c>
      <c r="K1568" t="s">
        <v>1955</v>
      </c>
      <c r="L1568" t="s">
        <v>1971</v>
      </c>
      <c r="M1568" t="s">
        <v>2018</v>
      </c>
      <c r="N1568" t="s">
        <v>2020</v>
      </c>
      <c r="O1568" t="s">
        <v>1994</v>
      </c>
      <c r="P1568" t="s"/>
    </row>
    <row r="1569" spans="1:16">
      <c r="I1569" s="54" t="n">
        <v>1567</v>
      </c>
      <c r="J1569" s="55" t="n">
        <v>0</v>
      </c>
      <c r="K1569" t="s">
        <v>1955</v>
      </c>
      <c r="L1569" t="s">
        <v>1971</v>
      </c>
      <c r="M1569" t="s">
        <v>2018</v>
      </c>
      <c r="N1569" t="s">
        <v>2020</v>
      </c>
      <c r="O1569" t="s">
        <v>1995</v>
      </c>
      <c r="P1569" t="s"/>
    </row>
    <row r="1570" spans="1:16">
      <c r="I1570" s="54" t="n">
        <v>1568</v>
      </c>
      <c r="J1570" t="s"/>
      <c r="K1570" t="s">
        <v>1955</v>
      </c>
      <c r="L1570" t="s">
        <v>1971</v>
      </c>
      <c r="M1570" t="s">
        <v>2018</v>
      </c>
      <c r="N1570" t="s">
        <v>2020</v>
      </c>
      <c r="O1570" t="s">
        <v>1996</v>
      </c>
      <c r="P1570" t="s"/>
    </row>
    <row r="1571" spans="1:16">
      <c r="I1571" s="54" t="n">
        <v>1569</v>
      </c>
      <c r="J1571" t="s"/>
      <c r="K1571" t="s">
        <v>1955</v>
      </c>
      <c r="L1571" t="s">
        <v>1971</v>
      </c>
      <c r="M1571" t="s">
        <v>2018</v>
      </c>
      <c r="N1571" t="s">
        <v>2020</v>
      </c>
      <c r="O1571" t="s">
        <v>1997</v>
      </c>
      <c r="P1571" t="s"/>
    </row>
    <row r="1572" spans="1:16">
      <c r="I1572" s="54" t="n">
        <v>1570</v>
      </c>
      <c r="J1572" t="s"/>
      <c r="K1572" t="s">
        <v>1955</v>
      </c>
      <c r="L1572" t="s">
        <v>1971</v>
      </c>
      <c r="M1572" t="s">
        <v>2018</v>
      </c>
      <c r="N1572" t="s">
        <v>2020</v>
      </c>
      <c r="O1572" t="s">
        <v>1998</v>
      </c>
      <c r="P1572" t="s"/>
    </row>
    <row r="1573" spans="1:16">
      <c r="I1573" s="54" t="n">
        <v>1571</v>
      </c>
      <c r="J1573" s="55" t="n">
        <v>0</v>
      </c>
      <c r="K1573" t="s">
        <v>1955</v>
      </c>
      <c r="L1573" t="s">
        <v>1971</v>
      </c>
      <c r="M1573" t="s">
        <v>2018</v>
      </c>
      <c r="N1573" t="s">
        <v>2020</v>
      </c>
      <c r="O1573" t="s">
        <v>1999</v>
      </c>
      <c r="P1573" t="s"/>
    </row>
    <row r="1574" spans="1:16">
      <c r="I1574" s="54" t="n">
        <v>1572</v>
      </c>
      <c r="J1574" t="s"/>
      <c r="K1574" t="s">
        <v>1955</v>
      </c>
      <c r="L1574" t="s">
        <v>1971</v>
      </c>
      <c r="M1574" t="s">
        <v>2018</v>
      </c>
      <c r="N1574" t="s">
        <v>2020</v>
      </c>
      <c r="O1574" t="s">
        <v>2000</v>
      </c>
      <c r="P1574" t="s"/>
    </row>
    <row r="1575" spans="1:16">
      <c r="I1575" s="54" t="n">
        <v>1573</v>
      </c>
      <c r="J1575" s="55" t="n">
        <v>0</v>
      </c>
      <c r="K1575" t="s">
        <v>1955</v>
      </c>
      <c r="L1575" t="s">
        <v>1971</v>
      </c>
      <c r="M1575" t="s">
        <v>2018</v>
      </c>
      <c r="N1575" t="s">
        <v>2020</v>
      </c>
      <c r="O1575" t="s">
        <v>2001</v>
      </c>
      <c r="P1575" t="s"/>
    </row>
    <row r="1576" spans="1:16">
      <c r="I1576" s="54" t="n">
        <v>1574</v>
      </c>
      <c r="J1576" t="s"/>
      <c r="K1576" t="s">
        <v>1955</v>
      </c>
      <c r="L1576" t="s">
        <v>1971</v>
      </c>
      <c r="M1576" t="s">
        <v>2018</v>
      </c>
      <c r="N1576" t="s">
        <v>2020</v>
      </c>
      <c r="O1576" t="s">
        <v>2002</v>
      </c>
      <c r="P1576" t="s"/>
    </row>
    <row r="1577" spans="1:16">
      <c r="I1577" s="54" t="n">
        <v>1575</v>
      </c>
      <c r="J1577" s="55" t="n">
        <v>1.157407407407407e-08</v>
      </c>
      <c r="K1577" t="s">
        <v>1955</v>
      </c>
      <c r="L1577" t="s">
        <v>1971</v>
      </c>
      <c r="M1577" t="s">
        <v>2018</v>
      </c>
      <c r="N1577" t="s">
        <v>2020</v>
      </c>
      <c r="O1577" t="s">
        <v>2003</v>
      </c>
      <c r="P1577" t="s"/>
    </row>
    <row r="1578" spans="1:16">
      <c r="I1578" s="54" t="n">
        <v>1576</v>
      </c>
      <c r="J1578" t="s"/>
      <c r="K1578" t="s">
        <v>1955</v>
      </c>
      <c r="L1578" t="s">
        <v>1971</v>
      </c>
      <c r="M1578" t="s">
        <v>2018</v>
      </c>
      <c r="N1578" t="s">
        <v>2020</v>
      </c>
      <c r="O1578" t="s">
        <v>2003</v>
      </c>
      <c r="P1578" t="s">
        <v>700</v>
      </c>
    </row>
    <row r="1579" spans="1:16">
      <c r="I1579" s="54" t="n">
        <v>1577</v>
      </c>
      <c r="J1579" t="s"/>
      <c r="K1579" t="s">
        <v>1955</v>
      </c>
      <c r="L1579" t="s">
        <v>1971</v>
      </c>
      <c r="M1579" t="s">
        <v>2018</v>
      </c>
      <c r="N1579" t="s">
        <v>2020</v>
      </c>
      <c r="O1579" t="s">
        <v>2003</v>
      </c>
      <c r="P1579" t="s">
        <v>1095</v>
      </c>
    </row>
    <row r="1580" spans="1:16">
      <c r="I1580" s="54" t="n">
        <v>1578</v>
      </c>
      <c r="J1580" t="s"/>
      <c r="K1580" t="s">
        <v>1955</v>
      </c>
      <c r="L1580" t="s">
        <v>1971</v>
      </c>
      <c r="M1580" t="s">
        <v>2018</v>
      </c>
      <c r="N1580" t="s">
        <v>2020</v>
      </c>
      <c r="O1580" t="s">
        <v>2003</v>
      </c>
      <c r="P1580" t="s">
        <v>1101</v>
      </c>
    </row>
    <row r="1581" spans="1:16">
      <c r="I1581" s="54" t="n">
        <v>1579</v>
      </c>
      <c r="J1581" t="s"/>
      <c r="K1581" t="s">
        <v>1955</v>
      </c>
      <c r="L1581" t="s">
        <v>1971</v>
      </c>
      <c r="M1581" t="s">
        <v>2018</v>
      </c>
      <c r="N1581" t="s">
        <v>2020</v>
      </c>
      <c r="O1581" t="s">
        <v>2003</v>
      </c>
      <c r="P1581" t="s">
        <v>1125</v>
      </c>
    </row>
    <row r="1582" spans="1:16">
      <c r="I1582" s="54" t="n">
        <v>1580</v>
      </c>
      <c r="J1582" t="s"/>
      <c r="K1582" t="s">
        <v>1955</v>
      </c>
      <c r="L1582" t="s">
        <v>1971</v>
      </c>
      <c r="M1582" t="s">
        <v>2018</v>
      </c>
      <c r="N1582" t="s">
        <v>2020</v>
      </c>
      <c r="O1582" t="s">
        <v>2003</v>
      </c>
      <c r="P1582" t="s">
        <v>839</v>
      </c>
    </row>
    <row r="1583" spans="1:16">
      <c r="I1583" s="54" t="n">
        <v>1581</v>
      </c>
      <c r="J1583" t="s"/>
      <c r="K1583" t="s">
        <v>1955</v>
      </c>
      <c r="L1583" t="s">
        <v>1971</v>
      </c>
      <c r="M1583" t="s">
        <v>2018</v>
      </c>
      <c r="N1583" t="s">
        <v>2020</v>
      </c>
      <c r="O1583" t="s">
        <v>2003</v>
      </c>
      <c r="P1583" t="s">
        <v>1497</v>
      </c>
    </row>
    <row r="1584" spans="1:16">
      <c r="I1584" s="54" t="n">
        <v>1582</v>
      </c>
      <c r="J1584" t="s"/>
      <c r="K1584" t="s">
        <v>1955</v>
      </c>
      <c r="L1584" t="s">
        <v>1971</v>
      </c>
      <c r="M1584" t="s">
        <v>2018</v>
      </c>
      <c r="N1584" t="s">
        <v>2020</v>
      </c>
      <c r="O1584" t="s">
        <v>2003</v>
      </c>
      <c r="P1584" t="s">
        <v>1838</v>
      </c>
    </row>
    <row r="1585" spans="1:16">
      <c r="I1585" s="54" t="n">
        <v>1583</v>
      </c>
      <c r="J1585" t="s"/>
      <c r="K1585" t="s">
        <v>1955</v>
      </c>
      <c r="L1585" t="s">
        <v>1971</v>
      </c>
      <c r="M1585" t="s">
        <v>2018</v>
      </c>
      <c r="N1585" t="s">
        <v>2020</v>
      </c>
      <c r="O1585" t="s">
        <v>2003</v>
      </c>
      <c r="P1585" t="s">
        <v>1353</v>
      </c>
    </row>
    <row r="1586" spans="1:16">
      <c r="I1586" s="54" t="n">
        <v>1584</v>
      </c>
      <c r="J1586" s="55" t="n">
        <v>0</v>
      </c>
      <c r="K1586" t="s">
        <v>1955</v>
      </c>
      <c r="L1586" t="s">
        <v>1971</v>
      </c>
      <c r="M1586" t="s">
        <v>2018</v>
      </c>
      <c r="N1586" t="s">
        <v>2020</v>
      </c>
      <c r="O1586" t="s">
        <v>2003</v>
      </c>
      <c r="P1586" t="s">
        <v>2004</v>
      </c>
    </row>
    <row r="1587" spans="1:16">
      <c r="I1587" s="54" t="n">
        <v>1585</v>
      </c>
      <c r="J1587" t="s"/>
      <c r="K1587" t="s">
        <v>1955</v>
      </c>
      <c r="L1587" t="s">
        <v>1971</v>
      </c>
      <c r="M1587" t="s">
        <v>2018</v>
      </c>
      <c r="N1587" t="s">
        <v>2020</v>
      </c>
      <c r="O1587" t="s">
        <v>2003</v>
      </c>
      <c r="P1587" t="s">
        <v>2005</v>
      </c>
    </row>
    <row r="1588" spans="1:16">
      <c r="I1588" s="54" t="n">
        <v>1586</v>
      </c>
      <c r="J1588" t="s"/>
      <c r="K1588" t="s">
        <v>1955</v>
      </c>
      <c r="L1588" t="s">
        <v>1971</v>
      </c>
      <c r="M1588" t="s">
        <v>2018</v>
      </c>
      <c r="N1588" t="s">
        <v>2020</v>
      </c>
      <c r="O1588" t="s">
        <v>2008</v>
      </c>
      <c r="P1588" t="s"/>
    </row>
    <row r="1589" spans="1:16">
      <c r="I1589" s="54" t="n">
        <v>1587</v>
      </c>
      <c r="J1589" s="55" t="n">
        <v>0</v>
      </c>
      <c r="K1589" t="s">
        <v>1955</v>
      </c>
      <c r="L1589" t="s">
        <v>1971</v>
      </c>
      <c r="M1589" t="s">
        <v>2018</v>
      </c>
      <c r="N1589" t="s">
        <v>2020</v>
      </c>
      <c r="O1589" t="s">
        <v>2009</v>
      </c>
      <c r="P1589" t="s"/>
    </row>
    <row r="1590" spans="1:16">
      <c r="I1590" s="54" t="n">
        <v>1588</v>
      </c>
      <c r="J1590" t="s"/>
      <c r="K1590" t="s">
        <v>1955</v>
      </c>
      <c r="L1590" t="s">
        <v>1971</v>
      </c>
      <c r="M1590" t="s">
        <v>2018</v>
      </c>
      <c r="N1590" t="s">
        <v>2020</v>
      </c>
      <c r="O1590" t="s">
        <v>2010</v>
      </c>
      <c r="P1590" t="s"/>
    </row>
    <row r="1591" spans="1:16">
      <c r="I1591" s="54" t="n">
        <v>1589</v>
      </c>
      <c r="J1591" s="55" t="n">
        <v>0</v>
      </c>
      <c r="K1591" t="s">
        <v>1955</v>
      </c>
      <c r="L1591" t="s">
        <v>1971</v>
      </c>
      <c r="M1591" t="s">
        <v>2018</v>
      </c>
      <c r="N1591" t="s">
        <v>2020</v>
      </c>
      <c r="O1591" t="s">
        <v>2011</v>
      </c>
      <c r="P1591" t="s"/>
    </row>
    <row r="1592" spans="1:16">
      <c r="I1592" s="54" t="n">
        <v>1590</v>
      </c>
      <c r="J1592" t="s"/>
      <c r="K1592" t="s">
        <v>1955</v>
      </c>
      <c r="L1592" t="s">
        <v>1971</v>
      </c>
      <c r="M1592" t="s">
        <v>2018</v>
      </c>
      <c r="N1592" t="s">
        <v>2020</v>
      </c>
      <c r="O1592" t="s">
        <v>2012</v>
      </c>
      <c r="P1592" t="s"/>
    </row>
    <row r="1593" spans="1:16">
      <c r="I1593" s="54" t="n">
        <v>1591</v>
      </c>
      <c r="J1593" s="55" t="n">
        <v>0</v>
      </c>
      <c r="K1593" t="s">
        <v>1955</v>
      </c>
      <c r="L1593" t="s">
        <v>1971</v>
      </c>
      <c r="M1593" t="s">
        <v>2018</v>
      </c>
      <c r="N1593" t="s">
        <v>2020</v>
      </c>
      <c r="O1593" t="s">
        <v>2013</v>
      </c>
      <c r="P1593" t="s"/>
    </row>
    <row r="1594" spans="1:16">
      <c r="I1594" s="54" t="n">
        <v>1592</v>
      </c>
      <c r="J1594" t="s"/>
      <c r="K1594" t="s">
        <v>1955</v>
      </c>
      <c r="L1594" t="s">
        <v>1971</v>
      </c>
      <c r="M1594" t="s">
        <v>2018</v>
      </c>
      <c r="N1594" t="s">
        <v>2020</v>
      </c>
      <c r="O1594" t="s">
        <v>2014</v>
      </c>
      <c r="P1594" t="s"/>
    </row>
    <row r="1595" spans="1:16">
      <c r="I1595" s="54" t="n">
        <v>1593</v>
      </c>
      <c r="J1595" t="s"/>
      <c r="K1595" t="s">
        <v>1955</v>
      </c>
      <c r="L1595" t="s">
        <v>1971</v>
      </c>
      <c r="M1595" t="s">
        <v>2018</v>
      </c>
      <c r="N1595" t="s">
        <v>2016</v>
      </c>
      <c r="O1595" t="s"/>
      <c r="P1595" t="s"/>
    </row>
    <row r="1596" spans="1:16">
      <c r="I1596" s="54" t="n">
        <v>1594</v>
      </c>
      <c r="J1596" t="s"/>
      <c r="K1596" t="s">
        <v>1955</v>
      </c>
      <c r="L1596" t="s">
        <v>1971</v>
      </c>
      <c r="M1596" t="s">
        <v>2018</v>
      </c>
      <c r="N1596" t="s">
        <v>2017</v>
      </c>
      <c r="O1596" t="s"/>
      <c r="P1596" t="s"/>
    </row>
    <row r="1597" spans="1:16">
      <c r="I1597" s="54" t="n">
        <v>1595</v>
      </c>
      <c r="J1597" t="s"/>
      <c r="K1597" t="s">
        <v>1955</v>
      </c>
      <c r="L1597" t="s">
        <v>1971</v>
      </c>
      <c r="M1597" t="s">
        <v>2016</v>
      </c>
      <c r="N1597" t="s"/>
      <c r="O1597" t="s"/>
      <c r="P1597" t="s"/>
    </row>
    <row r="1598" spans="1:16">
      <c r="I1598" s="54" t="n">
        <v>1596</v>
      </c>
      <c r="J1598" t="s"/>
      <c r="K1598" t="s">
        <v>1955</v>
      </c>
      <c r="L1598" t="s">
        <v>1971</v>
      </c>
      <c r="M1598" t="s">
        <v>2017</v>
      </c>
      <c r="N1598" t="s"/>
      <c r="O1598" t="s"/>
      <c r="P1598" t="s"/>
    </row>
    <row r="1599" spans="1:16">
      <c r="I1599" s="54" t="n">
        <v>1597</v>
      </c>
      <c r="J1599" s="55" t="n">
        <v>1.157407407407407e-08</v>
      </c>
      <c r="K1599" t="s">
        <v>1955</v>
      </c>
      <c r="L1599" t="s">
        <v>1971</v>
      </c>
      <c r="M1599" t="s">
        <v>2021</v>
      </c>
      <c r="N1599" t="s"/>
      <c r="O1599" t="s"/>
      <c r="P1599" t="s"/>
    </row>
    <row r="1600" spans="1:16">
      <c r="I1600" s="54" t="n">
        <v>1598</v>
      </c>
      <c r="J1600" t="s"/>
      <c r="K1600" t="s">
        <v>1955</v>
      </c>
      <c r="L1600" t="s">
        <v>1971</v>
      </c>
      <c r="M1600" t="s">
        <v>2022</v>
      </c>
      <c r="N1600" t="s"/>
      <c r="O1600" t="s"/>
      <c r="P1600" t="s"/>
    </row>
    <row r="1601" spans="1:16">
      <c r="I1601" s="54" t="n">
        <v>1599</v>
      </c>
      <c r="J1601" s="55" t="n">
        <v>1.157407407407407e-08</v>
      </c>
      <c r="K1601" t="s">
        <v>1955</v>
      </c>
      <c r="L1601" t="s">
        <v>1971</v>
      </c>
      <c r="M1601" t="s">
        <v>2023</v>
      </c>
      <c r="N1601" t="s"/>
      <c r="O1601" t="s"/>
      <c r="P1601" t="s"/>
    </row>
    <row r="1602" spans="1:16">
      <c r="I1602" s="54" t="n">
        <v>1600</v>
      </c>
      <c r="J1602" t="s"/>
      <c r="K1602" t="s">
        <v>1955</v>
      </c>
      <c r="L1602" t="s">
        <v>1971</v>
      </c>
      <c r="M1602" t="s">
        <v>2012</v>
      </c>
      <c r="N1602" t="s"/>
      <c r="O1602" t="s"/>
      <c r="P1602" t="s"/>
    </row>
    <row r="1603" spans="1:16">
      <c r="I1603" s="54" t="n">
        <v>1601</v>
      </c>
      <c r="J1603" t="s"/>
      <c r="K1603" t="s">
        <v>1955</v>
      </c>
      <c r="L1603" t="s">
        <v>1971</v>
      </c>
      <c r="M1603" t="s">
        <v>2024</v>
      </c>
      <c r="N1603" t="s"/>
      <c r="O1603" t="s"/>
      <c r="P1603" t="s"/>
    </row>
    <row r="1604" spans="1:16">
      <c r="I1604" s="54" t="n">
        <v>1602</v>
      </c>
      <c r="J1604" s="55" t="n">
        <v>4.050925925925926e-07</v>
      </c>
      <c r="K1604" t="s">
        <v>1955</v>
      </c>
      <c r="L1604" t="s">
        <v>2025</v>
      </c>
      <c r="M1604" t="s"/>
      <c r="N1604" t="s"/>
      <c r="O1604" t="s"/>
      <c r="P1604" t="s"/>
    </row>
    <row r="1605" spans="1:16">
      <c r="I1605" s="54" t="n">
        <v>1603</v>
      </c>
      <c r="J1605" t="s"/>
      <c r="K1605" t="s">
        <v>1955</v>
      </c>
      <c r="L1605" t="s">
        <v>2025</v>
      </c>
      <c r="M1605" t="s">
        <v>1972</v>
      </c>
      <c r="N1605" t="s"/>
      <c r="O1605" t="s"/>
      <c r="P1605" t="s"/>
    </row>
    <row r="1606" spans="1:16">
      <c r="I1606" s="54" t="n">
        <v>1604</v>
      </c>
      <c r="J1606" t="s"/>
      <c r="K1606" t="s">
        <v>1955</v>
      </c>
      <c r="L1606" t="s">
        <v>2025</v>
      </c>
      <c r="M1606" t="s">
        <v>1957</v>
      </c>
      <c r="N1606" t="s"/>
      <c r="O1606" t="s"/>
      <c r="P1606" t="s"/>
    </row>
    <row r="1607" spans="1:16">
      <c r="I1607" s="54" t="n">
        <v>1605</v>
      </c>
      <c r="J1607" t="s"/>
      <c r="K1607" t="s">
        <v>1955</v>
      </c>
      <c r="L1607" t="s">
        <v>2025</v>
      </c>
      <c r="M1607" t="s">
        <v>1958</v>
      </c>
      <c r="N1607" t="s"/>
      <c r="O1607" t="s"/>
      <c r="P1607" t="s"/>
    </row>
    <row r="1608" spans="1:16">
      <c r="I1608" s="54" t="n">
        <v>1606</v>
      </c>
      <c r="J1608" t="s"/>
      <c r="K1608" t="s">
        <v>1955</v>
      </c>
      <c r="L1608" t="s">
        <v>2025</v>
      </c>
      <c r="M1608" t="s">
        <v>1959</v>
      </c>
      <c r="N1608" t="s"/>
      <c r="O1608" t="s"/>
      <c r="P1608" t="s"/>
    </row>
    <row r="1609" spans="1:16">
      <c r="I1609" s="54" t="n">
        <v>1607</v>
      </c>
      <c r="J1609" s="55" t="n">
        <v>0</v>
      </c>
      <c r="K1609" t="s">
        <v>1955</v>
      </c>
      <c r="L1609" t="s">
        <v>2025</v>
      </c>
      <c r="M1609" t="s">
        <v>1973</v>
      </c>
      <c r="N1609" t="s"/>
      <c r="O1609" t="s"/>
      <c r="P1609" t="s"/>
    </row>
    <row r="1610" spans="1:16">
      <c r="I1610" s="54" t="n">
        <v>1608</v>
      </c>
      <c r="J1610" t="s"/>
      <c r="K1610" t="s">
        <v>1955</v>
      </c>
      <c r="L1610" t="s">
        <v>2025</v>
      </c>
      <c r="M1610" t="s">
        <v>1974</v>
      </c>
      <c r="N1610" t="s"/>
      <c r="O1610" t="s"/>
      <c r="P1610" t="s"/>
    </row>
    <row r="1611" spans="1:16">
      <c r="I1611" s="54" t="n">
        <v>1609</v>
      </c>
      <c r="J1611" s="55" t="n">
        <v>1.736111111111111e-07</v>
      </c>
      <c r="K1611" t="s">
        <v>1955</v>
      </c>
      <c r="L1611" t="s">
        <v>2025</v>
      </c>
      <c r="M1611" t="s">
        <v>1975</v>
      </c>
      <c r="N1611" t="s"/>
      <c r="O1611" t="s"/>
      <c r="P1611" t="s"/>
    </row>
    <row r="1612" spans="1:16">
      <c r="I1612" s="54" t="n">
        <v>1610</v>
      </c>
      <c r="J1612" t="s"/>
      <c r="K1612" t="s">
        <v>1955</v>
      </c>
      <c r="L1612" t="s">
        <v>2025</v>
      </c>
      <c r="M1612" t="s">
        <v>1975</v>
      </c>
      <c r="N1612" t="s">
        <v>1976</v>
      </c>
      <c r="O1612" t="s"/>
      <c r="P1612" t="s"/>
    </row>
    <row r="1613" spans="1:16">
      <c r="I1613" s="54" t="n">
        <v>1611</v>
      </c>
      <c r="J1613" t="s"/>
      <c r="K1613" t="s">
        <v>1955</v>
      </c>
      <c r="L1613" t="s">
        <v>2025</v>
      </c>
      <c r="M1613" t="s">
        <v>1975</v>
      </c>
      <c r="N1613" t="s">
        <v>1974</v>
      </c>
      <c r="O1613" t="s"/>
      <c r="P1613" t="s"/>
    </row>
    <row r="1614" spans="1:16">
      <c r="I1614" s="54" t="n">
        <v>1612</v>
      </c>
      <c r="J1614" t="s"/>
      <c r="K1614" t="s">
        <v>1955</v>
      </c>
      <c r="L1614" t="s">
        <v>2025</v>
      </c>
      <c r="M1614" t="s">
        <v>1975</v>
      </c>
      <c r="N1614" t="s">
        <v>1977</v>
      </c>
      <c r="O1614" t="s"/>
      <c r="P1614" t="s"/>
    </row>
    <row r="1615" spans="1:16">
      <c r="I1615" s="54" t="n">
        <v>1613</v>
      </c>
      <c r="J1615" t="s"/>
      <c r="K1615" t="s">
        <v>1955</v>
      </c>
      <c r="L1615" t="s">
        <v>2025</v>
      </c>
      <c r="M1615" t="s">
        <v>1975</v>
      </c>
      <c r="N1615" t="s">
        <v>1958</v>
      </c>
      <c r="O1615" t="s"/>
      <c r="P1615" t="s"/>
    </row>
    <row r="1616" spans="1:16">
      <c r="I1616" s="54" t="n">
        <v>1614</v>
      </c>
      <c r="J1616" t="s"/>
      <c r="K1616" t="s">
        <v>1955</v>
      </c>
      <c r="L1616" t="s">
        <v>2025</v>
      </c>
      <c r="M1616" t="s">
        <v>1975</v>
      </c>
      <c r="N1616" t="s">
        <v>1959</v>
      </c>
      <c r="O1616" t="s"/>
      <c r="P1616" t="s"/>
    </row>
    <row r="1617" spans="1:16">
      <c r="I1617" s="54" t="n">
        <v>1615</v>
      </c>
      <c r="J1617" s="55" t="n">
        <v>0</v>
      </c>
      <c r="K1617" t="s">
        <v>1955</v>
      </c>
      <c r="L1617" t="s">
        <v>2025</v>
      </c>
      <c r="M1617" t="s">
        <v>1975</v>
      </c>
      <c r="N1617" t="s">
        <v>1978</v>
      </c>
      <c r="O1617" t="s"/>
      <c r="P1617" t="s"/>
    </row>
    <row r="1618" spans="1:16">
      <c r="I1618" s="54" t="n">
        <v>1616</v>
      </c>
      <c r="J1618" t="s"/>
      <c r="K1618" t="s">
        <v>1955</v>
      </c>
      <c r="L1618" t="s">
        <v>2025</v>
      </c>
      <c r="M1618" t="s">
        <v>1975</v>
      </c>
      <c r="N1618" t="s">
        <v>1979</v>
      </c>
      <c r="O1618" t="s"/>
      <c r="P1618" t="s"/>
    </row>
    <row r="1619" spans="1:16">
      <c r="I1619" s="54" t="n">
        <v>1617</v>
      </c>
      <c r="J1619" s="55" t="n">
        <v>0</v>
      </c>
      <c r="K1619" t="s">
        <v>1955</v>
      </c>
      <c r="L1619" t="s">
        <v>2025</v>
      </c>
      <c r="M1619" t="s">
        <v>1975</v>
      </c>
      <c r="N1619" t="s">
        <v>1960</v>
      </c>
      <c r="O1619" t="s"/>
      <c r="P1619" t="s"/>
    </row>
    <row r="1620" spans="1:16">
      <c r="I1620" s="54" t="n">
        <v>1618</v>
      </c>
      <c r="J1620" s="55" t="n">
        <v>0</v>
      </c>
      <c r="K1620" t="s">
        <v>1955</v>
      </c>
      <c r="L1620" t="s">
        <v>2025</v>
      </c>
      <c r="M1620" t="s">
        <v>1975</v>
      </c>
      <c r="N1620" t="s">
        <v>1980</v>
      </c>
      <c r="O1620" t="s"/>
      <c r="P1620" t="s"/>
    </row>
    <row r="1621" spans="1:16">
      <c r="I1621" s="54" t="n">
        <v>1619</v>
      </c>
      <c r="J1621" t="s"/>
      <c r="K1621" t="s">
        <v>1955</v>
      </c>
      <c r="L1621" t="s">
        <v>2025</v>
      </c>
      <c r="M1621" t="s">
        <v>1975</v>
      </c>
      <c r="N1621" t="s">
        <v>1981</v>
      </c>
      <c r="O1621" t="s"/>
      <c r="P1621" t="s"/>
    </row>
    <row r="1622" spans="1:16">
      <c r="I1622" s="54" t="n">
        <v>1620</v>
      </c>
      <c r="J1622" t="s"/>
      <c r="K1622" t="s">
        <v>1955</v>
      </c>
      <c r="L1622" t="s">
        <v>2025</v>
      </c>
      <c r="M1622" t="s">
        <v>1975</v>
      </c>
      <c r="N1622" t="s">
        <v>1982</v>
      </c>
      <c r="O1622" t="s"/>
      <c r="P1622" t="s"/>
    </row>
    <row r="1623" spans="1:16">
      <c r="I1623" s="54" t="n">
        <v>1621</v>
      </c>
      <c r="J1623" s="55" t="n">
        <v>9.259259259259259e-08</v>
      </c>
      <c r="K1623" t="s">
        <v>1955</v>
      </c>
      <c r="L1623" t="s">
        <v>2025</v>
      </c>
      <c r="M1623" t="s">
        <v>1975</v>
      </c>
      <c r="N1623" t="s">
        <v>1983</v>
      </c>
      <c r="O1623" t="s"/>
      <c r="P1623" t="s"/>
    </row>
    <row r="1624" spans="1:16">
      <c r="I1624" s="54" t="n">
        <v>1622</v>
      </c>
      <c r="J1624" t="s"/>
      <c r="K1624" t="s">
        <v>1955</v>
      </c>
      <c r="L1624" t="s">
        <v>2025</v>
      </c>
      <c r="M1624" t="s">
        <v>1975</v>
      </c>
      <c r="N1624" t="s">
        <v>1983</v>
      </c>
      <c r="O1624" t="s">
        <v>1979</v>
      </c>
      <c r="P1624" t="s"/>
    </row>
    <row r="1625" spans="1:16">
      <c r="I1625" s="54" t="n">
        <v>1623</v>
      </c>
      <c r="J1625" t="s"/>
      <c r="K1625" t="s">
        <v>1955</v>
      </c>
      <c r="L1625" t="s">
        <v>2025</v>
      </c>
      <c r="M1625" t="s">
        <v>1975</v>
      </c>
      <c r="N1625" t="s">
        <v>1983</v>
      </c>
      <c r="O1625" t="s">
        <v>1984</v>
      </c>
      <c r="P1625" t="s"/>
    </row>
    <row r="1626" spans="1:16">
      <c r="I1626" s="54" t="n">
        <v>1624</v>
      </c>
      <c r="J1626" t="s"/>
      <c r="K1626" t="s">
        <v>1955</v>
      </c>
      <c r="L1626" t="s">
        <v>2025</v>
      </c>
      <c r="M1626" t="s">
        <v>1975</v>
      </c>
      <c r="N1626" t="s">
        <v>1983</v>
      </c>
      <c r="O1626" t="s">
        <v>1985</v>
      </c>
      <c r="P1626" t="s"/>
    </row>
    <row r="1627" spans="1:16">
      <c r="I1627" s="54" t="n">
        <v>1625</v>
      </c>
      <c r="J1627" t="s"/>
      <c r="K1627" t="s">
        <v>1955</v>
      </c>
      <c r="L1627" t="s">
        <v>2025</v>
      </c>
      <c r="M1627" t="s">
        <v>1975</v>
      </c>
      <c r="N1627" t="s">
        <v>1983</v>
      </c>
      <c r="O1627" t="s">
        <v>1986</v>
      </c>
      <c r="P1627" t="s"/>
    </row>
    <row r="1628" spans="1:16">
      <c r="I1628" s="54" t="n">
        <v>1626</v>
      </c>
      <c r="J1628" t="s"/>
      <c r="K1628" t="s">
        <v>1955</v>
      </c>
      <c r="L1628" t="s">
        <v>2025</v>
      </c>
      <c r="M1628" t="s">
        <v>1975</v>
      </c>
      <c r="N1628" t="s">
        <v>1983</v>
      </c>
      <c r="O1628" t="s">
        <v>1987</v>
      </c>
      <c r="P1628" t="s"/>
    </row>
    <row r="1629" spans="1:16">
      <c r="I1629" s="54" t="n">
        <v>1627</v>
      </c>
      <c r="J1629" t="s"/>
      <c r="K1629" t="s">
        <v>1955</v>
      </c>
      <c r="L1629" t="s">
        <v>2025</v>
      </c>
      <c r="M1629" t="s">
        <v>1975</v>
      </c>
      <c r="N1629" t="s">
        <v>1983</v>
      </c>
      <c r="O1629" t="s">
        <v>1988</v>
      </c>
      <c r="P1629" t="s"/>
    </row>
    <row r="1630" spans="1:16">
      <c r="I1630" s="54" t="n">
        <v>1628</v>
      </c>
      <c r="J1630" t="s"/>
      <c r="K1630" t="s">
        <v>1955</v>
      </c>
      <c r="L1630" t="s">
        <v>2025</v>
      </c>
      <c r="M1630" t="s">
        <v>1975</v>
      </c>
      <c r="N1630" t="s">
        <v>1983</v>
      </c>
      <c r="O1630" t="s">
        <v>1989</v>
      </c>
      <c r="P1630" t="s"/>
    </row>
    <row r="1631" spans="1:16">
      <c r="I1631" s="54" t="n">
        <v>1629</v>
      </c>
      <c r="J1631" t="s"/>
      <c r="K1631" t="s">
        <v>1955</v>
      </c>
      <c r="L1631" t="s">
        <v>2025</v>
      </c>
      <c r="M1631" t="s">
        <v>1975</v>
      </c>
      <c r="N1631" t="s">
        <v>1983</v>
      </c>
      <c r="O1631" t="s">
        <v>1990</v>
      </c>
      <c r="P1631" t="s"/>
    </row>
    <row r="1632" spans="1:16">
      <c r="I1632" s="54" t="n">
        <v>1630</v>
      </c>
      <c r="J1632" t="s"/>
      <c r="K1632" t="s">
        <v>1955</v>
      </c>
      <c r="L1632" t="s">
        <v>2025</v>
      </c>
      <c r="M1632" t="s">
        <v>1975</v>
      </c>
      <c r="N1632" t="s">
        <v>1983</v>
      </c>
      <c r="O1632" t="s">
        <v>1991</v>
      </c>
      <c r="P1632" t="s"/>
    </row>
    <row r="1633" spans="1:16">
      <c r="I1633" s="54" t="n">
        <v>1631</v>
      </c>
      <c r="J1633" t="s"/>
      <c r="K1633" t="s">
        <v>1955</v>
      </c>
      <c r="L1633" t="s">
        <v>2025</v>
      </c>
      <c r="M1633" t="s">
        <v>1975</v>
      </c>
      <c r="N1633" t="s">
        <v>1983</v>
      </c>
      <c r="O1633" t="s">
        <v>1992</v>
      </c>
      <c r="P1633" t="s"/>
    </row>
    <row r="1634" spans="1:16">
      <c r="I1634" s="54" t="n">
        <v>1632</v>
      </c>
      <c r="J1634" s="55" t="n">
        <v>0</v>
      </c>
      <c r="K1634" t="s">
        <v>1955</v>
      </c>
      <c r="L1634" t="s">
        <v>2025</v>
      </c>
      <c r="M1634" t="s">
        <v>1975</v>
      </c>
      <c r="N1634" t="s">
        <v>1983</v>
      </c>
      <c r="O1634" t="s">
        <v>1993</v>
      </c>
      <c r="P1634" t="s"/>
    </row>
    <row r="1635" spans="1:16">
      <c r="I1635" s="54" t="n">
        <v>1633</v>
      </c>
      <c r="J1635" s="55" t="n">
        <v>0</v>
      </c>
      <c r="K1635" t="s">
        <v>1955</v>
      </c>
      <c r="L1635" t="s">
        <v>2025</v>
      </c>
      <c r="M1635" t="s">
        <v>1975</v>
      </c>
      <c r="N1635" t="s">
        <v>1983</v>
      </c>
      <c r="O1635" t="s">
        <v>1994</v>
      </c>
      <c r="P1635" t="s"/>
    </row>
    <row r="1636" spans="1:16">
      <c r="I1636" s="54" t="n">
        <v>1634</v>
      </c>
      <c r="J1636" s="55" t="n">
        <v>0</v>
      </c>
      <c r="K1636" t="s">
        <v>1955</v>
      </c>
      <c r="L1636" t="s">
        <v>2025</v>
      </c>
      <c r="M1636" t="s">
        <v>1975</v>
      </c>
      <c r="N1636" t="s">
        <v>1983</v>
      </c>
      <c r="O1636" t="s">
        <v>1995</v>
      </c>
      <c r="P1636" t="s"/>
    </row>
    <row r="1637" spans="1:16">
      <c r="I1637" s="54" t="n">
        <v>1635</v>
      </c>
      <c r="J1637" t="s"/>
      <c r="K1637" t="s">
        <v>1955</v>
      </c>
      <c r="L1637" t="s">
        <v>2025</v>
      </c>
      <c r="M1637" t="s">
        <v>1975</v>
      </c>
      <c r="N1637" t="s">
        <v>1983</v>
      </c>
      <c r="O1637" t="s">
        <v>1996</v>
      </c>
      <c r="P1637" t="s"/>
    </row>
    <row r="1638" spans="1:16">
      <c r="I1638" s="54" t="n">
        <v>1636</v>
      </c>
      <c r="J1638" t="s"/>
      <c r="K1638" t="s">
        <v>1955</v>
      </c>
      <c r="L1638" t="s">
        <v>2025</v>
      </c>
      <c r="M1638" t="s">
        <v>1975</v>
      </c>
      <c r="N1638" t="s">
        <v>1983</v>
      </c>
      <c r="O1638" t="s">
        <v>1997</v>
      </c>
      <c r="P1638" t="s"/>
    </row>
    <row r="1639" spans="1:16">
      <c r="I1639" s="54" t="n">
        <v>1637</v>
      </c>
      <c r="J1639" t="s"/>
      <c r="K1639" t="s">
        <v>1955</v>
      </c>
      <c r="L1639" t="s">
        <v>2025</v>
      </c>
      <c r="M1639" t="s">
        <v>1975</v>
      </c>
      <c r="N1639" t="s">
        <v>1983</v>
      </c>
      <c r="O1639" t="s">
        <v>1998</v>
      </c>
      <c r="P1639" t="s"/>
    </row>
    <row r="1640" spans="1:16">
      <c r="I1640" s="54" t="n">
        <v>1638</v>
      </c>
      <c r="J1640" s="55" t="n">
        <v>0</v>
      </c>
      <c r="K1640" t="s">
        <v>1955</v>
      </c>
      <c r="L1640" t="s">
        <v>2025</v>
      </c>
      <c r="M1640" t="s">
        <v>1975</v>
      </c>
      <c r="N1640" t="s">
        <v>1983</v>
      </c>
      <c r="O1640" t="s">
        <v>1999</v>
      </c>
      <c r="P1640" t="s"/>
    </row>
    <row r="1641" spans="1:16">
      <c r="I1641" s="54" t="n">
        <v>1639</v>
      </c>
      <c r="J1641" t="s"/>
      <c r="K1641" t="s">
        <v>1955</v>
      </c>
      <c r="L1641" t="s">
        <v>2025</v>
      </c>
      <c r="M1641" t="s">
        <v>1975</v>
      </c>
      <c r="N1641" t="s">
        <v>1983</v>
      </c>
      <c r="O1641" t="s">
        <v>2000</v>
      </c>
      <c r="P1641" t="s"/>
    </row>
    <row r="1642" spans="1:16">
      <c r="I1642" s="54" t="n">
        <v>1640</v>
      </c>
      <c r="J1642" s="55" t="n">
        <v>0</v>
      </c>
      <c r="K1642" t="s">
        <v>1955</v>
      </c>
      <c r="L1642" t="s">
        <v>2025</v>
      </c>
      <c r="M1642" t="s">
        <v>1975</v>
      </c>
      <c r="N1642" t="s">
        <v>1983</v>
      </c>
      <c r="O1642" t="s">
        <v>2001</v>
      </c>
      <c r="P1642" t="s"/>
    </row>
    <row r="1643" spans="1:16">
      <c r="I1643" s="54" t="n">
        <v>1641</v>
      </c>
      <c r="J1643" t="s"/>
      <c r="K1643" t="s">
        <v>1955</v>
      </c>
      <c r="L1643" t="s">
        <v>2025</v>
      </c>
      <c r="M1643" t="s">
        <v>1975</v>
      </c>
      <c r="N1643" t="s">
        <v>1983</v>
      </c>
      <c r="O1643" t="s">
        <v>2002</v>
      </c>
      <c r="P1643" t="s"/>
    </row>
    <row r="1644" spans="1:16">
      <c r="I1644" s="54" t="n">
        <v>1642</v>
      </c>
      <c r="J1644" s="55" t="n">
        <v>3.472222222222222e-08</v>
      </c>
      <c r="K1644" t="s">
        <v>1955</v>
      </c>
      <c r="L1644" t="s">
        <v>2025</v>
      </c>
      <c r="M1644" t="s">
        <v>1975</v>
      </c>
      <c r="N1644" t="s">
        <v>1983</v>
      </c>
      <c r="O1644" t="s">
        <v>2026</v>
      </c>
      <c r="P1644" t="s"/>
    </row>
    <row r="1645" spans="1:16">
      <c r="I1645" s="54" t="n">
        <v>1643</v>
      </c>
      <c r="J1645" t="s"/>
      <c r="K1645" t="s">
        <v>1955</v>
      </c>
      <c r="L1645" t="s">
        <v>2025</v>
      </c>
      <c r="M1645" t="s">
        <v>1975</v>
      </c>
      <c r="N1645" t="s">
        <v>1983</v>
      </c>
      <c r="O1645" t="s">
        <v>2026</v>
      </c>
      <c r="P1645" t="s">
        <v>1461</v>
      </c>
    </row>
    <row r="1646" spans="1:16">
      <c r="I1646" s="54" t="n">
        <v>1644</v>
      </c>
      <c r="J1646" t="s"/>
      <c r="K1646" t="s">
        <v>1955</v>
      </c>
      <c r="L1646" t="s">
        <v>2025</v>
      </c>
      <c r="M1646" t="s">
        <v>1975</v>
      </c>
      <c r="N1646" t="s">
        <v>1983</v>
      </c>
      <c r="O1646" t="s">
        <v>2026</v>
      </c>
      <c r="P1646" t="s">
        <v>742</v>
      </c>
    </row>
    <row r="1647" spans="1:16">
      <c r="I1647" s="54" t="n">
        <v>1645</v>
      </c>
      <c r="J1647" t="s"/>
      <c r="K1647" t="s">
        <v>1955</v>
      </c>
      <c r="L1647" t="s">
        <v>2025</v>
      </c>
      <c r="M1647" t="s">
        <v>1975</v>
      </c>
      <c r="N1647" t="s">
        <v>1983</v>
      </c>
      <c r="O1647" t="s">
        <v>2026</v>
      </c>
      <c r="P1647" t="s">
        <v>1193</v>
      </c>
    </row>
    <row r="1648" spans="1:16">
      <c r="I1648" s="54" t="n">
        <v>1646</v>
      </c>
      <c r="J1648" t="s"/>
      <c r="K1648" t="s">
        <v>1955</v>
      </c>
      <c r="L1648" t="s">
        <v>2025</v>
      </c>
      <c r="M1648" t="s">
        <v>1975</v>
      </c>
      <c r="N1648" t="s">
        <v>1983</v>
      </c>
      <c r="O1648" t="s">
        <v>2026</v>
      </c>
      <c r="P1648" t="s">
        <v>1230</v>
      </c>
    </row>
    <row r="1649" spans="1:16">
      <c r="I1649" s="54" t="n">
        <v>1647</v>
      </c>
      <c r="J1649" t="s"/>
      <c r="K1649" t="s">
        <v>1955</v>
      </c>
      <c r="L1649" t="s">
        <v>2025</v>
      </c>
      <c r="M1649" t="s">
        <v>1975</v>
      </c>
      <c r="N1649" t="s">
        <v>1983</v>
      </c>
      <c r="O1649" t="s">
        <v>2026</v>
      </c>
      <c r="P1649" t="s">
        <v>1568</v>
      </c>
    </row>
    <row r="1650" spans="1:16">
      <c r="I1650" s="54" t="n">
        <v>1648</v>
      </c>
      <c r="J1650" t="s"/>
      <c r="K1650" t="s">
        <v>1955</v>
      </c>
      <c r="L1650" t="s">
        <v>2025</v>
      </c>
      <c r="M1650" t="s">
        <v>1975</v>
      </c>
      <c r="N1650" t="s">
        <v>1983</v>
      </c>
      <c r="O1650" t="s">
        <v>2026</v>
      </c>
      <c r="P1650" t="s">
        <v>1572</v>
      </c>
    </row>
    <row r="1651" spans="1:16">
      <c r="I1651" s="54" t="n">
        <v>1649</v>
      </c>
      <c r="J1651" t="s"/>
      <c r="K1651" t="s">
        <v>1955</v>
      </c>
      <c r="L1651" t="s">
        <v>2025</v>
      </c>
      <c r="M1651" t="s">
        <v>1975</v>
      </c>
      <c r="N1651" t="s">
        <v>1983</v>
      </c>
      <c r="O1651" t="s">
        <v>2026</v>
      </c>
      <c r="P1651" t="s">
        <v>1279</v>
      </c>
    </row>
    <row r="1652" spans="1:16">
      <c r="I1652" s="54" t="n">
        <v>1650</v>
      </c>
      <c r="J1652" t="s"/>
      <c r="K1652" t="s">
        <v>1955</v>
      </c>
      <c r="L1652" t="s">
        <v>2025</v>
      </c>
      <c r="M1652" t="s">
        <v>1975</v>
      </c>
      <c r="N1652" t="s">
        <v>1983</v>
      </c>
      <c r="O1652" t="s">
        <v>2026</v>
      </c>
      <c r="P1652" t="s">
        <v>827</v>
      </c>
    </row>
    <row r="1653" spans="1:16">
      <c r="I1653" s="54" t="n">
        <v>1651</v>
      </c>
      <c r="J1653" t="s"/>
      <c r="K1653" t="s">
        <v>1955</v>
      </c>
      <c r="L1653" t="s">
        <v>2025</v>
      </c>
      <c r="M1653" t="s">
        <v>1975</v>
      </c>
      <c r="N1653" t="s">
        <v>1983</v>
      </c>
      <c r="O1653" t="s">
        <v>2026</v>
      </c>
      <c r="P1653" t="s">
        <v>1576</v>
      </c>
    </row>
    <row r="1654" spans="1:16">
      <c r="I1654" s="54" t="n">
        <v>1652</v>
      </c>
      <c r="J1654" t="s"/>
      <c r="K1654" t="s">
        <v>1955</v>
      </c>
      <c r="L1654" t="s">
        <v>2025</v>
      </c>
      <c r="M1654" t="s">
        <v>1975</v>
      </c>
      <c r="N1654" t="s">
        <v>1983</v>
      </c>
      <c r="O1654" t="s">
        <v>2026</v>
      </c>
      <c r="P1654" t="s">
        <v>1550</v>
      </c>
    </row>
    <row r="1655" spans="1:16">
      <c r="I1655" s="54" t="n">
        <v>1653</v>
      </c>
      <c r="J1655" t="s"/>
      <c r="K1655" t="s">
        <v>1955</v>
      </c>
      <c r="L1655" t="s">
        <v>2025</v>
      </c>
      <c r="M1655" t="s">
        <v>1975</v>
      </c>
      <c r="N1655" t="s">
        <v>1983</v>
      </c>
      <c r="O1655" t="s">
        <v>2026</v>
      </c>
      <c r="P1655" t="s">
        <v>918</v>
      </c>
    </row>
    <row r="1656" spans="1:16">
      <c r="I1656" s="54" t="n">
        <v>1654</v>
      </c>
      <c r="J1656" t="s"/>
      <c r="K1656" t="s">
        <v>1955</v>
      </c>
      <c r="L1656" t="s">
        <v>2025</v>
      </c>
      <c r="M1656" t="s">
        <v>1975</v>
      </c>
      <c r="N1656" t="s">
        <v>1983</v>
      </c>
      <c r="O1656" t="s">
        <v>2026</v>
      </c>
      <c r="P1656" t="s">
        <v>1580</v>
      </c>
    </row>
    <row r="1657" spans="1:16">
      <c r="I1657" s="54" t="n">
        <v>1655</v>
      </c>
      <c r="J1657" t="s"/>
      <c r="K1657" t="s">
        <v>1955</v>
      </c>
      <c r="L1657" t="s">
        <v>2025</v>
      </c>
      <c r="M1657" t="s">
        <v>1975</v>
      </c>
      <c r="N1657" t="s">
        <v>1983</v>
      </c>
      <c r="O1657" t="s">
        <v>2026</v>
      </c>
      <c r="P1657" t="s">
        <v>949</v>
      </c>
    </row>
    <row r="1658" spans="1:16">
      <c r="I1658" s="54" t="n">
        <v>1656</v>
      </c>
      <c r="J1658" t="s"/>
      <c r="K1658" t="s">
        <v>1955</v>
      </c>
      <c r="L1658" t="s">
        <v>2025</v>
      </c>
      <c r="M1658" t="s">
        <v>1975</v>
      </c>
      <c r="N1658" t="s">
        <v>1983</v>
      </c>
      <c r="O1658" t="s">
        <v>2026</v>
      </c>
      <c r="P1658" t="s">
        <v>1505</v>
      </c>
    </row>
    <row r="1659" spans="1:16">
      <c r="I1659" s="54" t="n">
        <v>1657</v>
      </c>
      <c r="J1659" t="s"/>
      <c r="K1659" t="s">
        <v>1955</v>
      </c>
      <c r="L1659" t="s">
        <v>2025</v>
      </c>
      <c r="M1659" t="s">
        <v>1975</v>
      </c>
      <c r="N1659" t="s">
        <v>1983</v>
      </c>
      <c r="O1659" t="s">
        <v>2026</v>
      </c>
      <c r="P1659" t="s">
        <v>2027</v>
      </c>
    </row>
    <row r="1660" spans="1:16">
      <c r="I1660" s="54" t="n">
        <v>1658</v>
      </c>
      <c r="J1660" t="s"/>
      <c r="K1660" t="s">
        <v>1955</v>
      </c>
      <c r="L1660" t="s">
        <v>2025</v>
      </c>
      <c r="M1660" t="s">
        <v>1975</v>
      </c>
      <c r="N1660" t="s">
        <v>1983</v>
      </c>
      <c r="O1660" t="s">
        <v>2026</v>
      </c>
      <c r="P1660" t="s">
        <v>968</v>
      </c>
    </row>
    <row r="1661" spans="1:16">
      <c r="I1661" s="54" t="n">
        <v>1659</v>
      </c>
      <c r="J1661" t="s"/>
      <c r="K1661" t="s">
        <v>1955</v>
      </c>
      <c r="L1661" t="s">
        <v>2025</v>
      </c>
      <c r="M1661" t="s">
        <v>1975</v>
      </c>
      <c r="N1661" t="s">
        <v>1983</v>
      </c>
      <c r="O1661" t="s">
        <v>2026</v>
      </c>
      <c r="P1661" t="s">
        <v>989</v>
      </c>
    </row>
    <row r="1662" spans="1:16">
      <c r="I1662" s="54" t="n">
        <v>1660</v>
      </c>
      <c r="J1662" t="s"/>
      <c r="K1662" t="s">
        <v>1955</v>
      </c>
      <c r="L1662" t="s">
        <v>2025</v>
      </c>
      <c r="M1662" t="s">
        <v>1975</v>
      </c>
      <c r="N1662" t="s">
        <v>1983</v>
      </c>
      <c r="O1662" t="s">
        <v>2026</v>
      </c>
      <c r="P1662" t="s">
        <v>1353</v>
      </c>
    </row>
    <row r="1663" spans="1:16">
      <c r="I1663" s="54" t="n">
        <v>1661</v>
      </c>
      <c r="J1663" t="s"/>
      <c r="K1663" t="s">
        <v>1955</v>
      </c>
      <c r="L1663" t="s">
        <v>2025</v>
      </c>
      <c r="M1663" t="s">
        <v>1975</v>
      </c>
      <c r="N1663" t="s">
        <v>1983</v>
      </c>
      <c r="O1663" t="s">
        <v>2026</v>
      </c>
      <c r="P1663" t="s">
        <v>999</v>
      </c>
    </row>
    <row r="1664" spans="1:16">
      <c r="I1664" s="54" t="n">
        <v>1662</v>
      </c>
      <c r="J1664" t="s"/>
      <c r="K1664" t="s">
        <v>1955</v>
      </c>
      <c r="L1664" t="s">
        <v>2025</v>
      </c>
      <c r="M1664" t="s">
        <v>1975</v>
      </c>
      <c r="N1664" t="s">
        <v>1983</v>
      </c>
      <c r="O1664" t="s">
        <v>2026</v>
      </c>
      <c r="P1664" t="s">
        <v>1370</v>
      </c>
    </row>
    <row r="1665" spans="1:16">
      <c r="I1665" s="54" t="n">
        <v>1663</v>
      </c>
      <c r="J1665" t="s"/>
      <c r="K1665" t="s">
        <v>1955</v>
      </c>
      <c r="L1665" t="s">
        <v>2025</v>
      </c>
      <c r="M1665" t="s">
        <v>1975</v>
      </c>
      <c r="N1665" t="s">
        <v>1983</v>
      </c>
      <c r="O1665" t="s">
        <v>2026</v>
      </c>
      <c r="P1665" t="s">
        <v>1376</v>
      </c>
    </row>
    <row r="1666" spans="1:16">
      <c r="I1666" s="54" t="n">
        <v>1664</v>
      </c>
      <c r="J1666" t="s"/>
      <c r="K1666" t="s">
        <v>1955</v>
      </c>
      <c r="L1666" t="s">
        <v>2025</v>
      </c>
      <c r="M1666" t="s">
        <v>1975</v>
      </c>
      <c r="N1666" t="s">
        <v>1983</v>
      </c>
      <c r="O1666" t="s">
        <v>2026</v>
      </c>
      <c r="P1666" t="s">
        <v>1684</v>
      </c>
    </row>
    <row r="1667" spans="1:16">
      <c r="I1667" s="54" t="n">
        <v>1665</v>
      </c>
      <c r="J1667" s="55" t="n">
        <v>0</v>
      </c>
      <c r="K1667" t="s">
        <v>1955</v>
      </c>
      <c r="L1667" t="s">
        <v>2025</v>
      </c>
      <c r="M1667" t="s">
        <v>1975</v>
      </c>
      <c r="N1667" t="s">
        <v>1983</v>
      </c>
      <c r="O1667" t="s">
        <v>2026</v>
      </c>
      <c r="P1667" t="s">
        <v>2028</v>
      </c>
    </row>
    <row r="1668" spans="1:16">
      <c r="I1668" s="54" t="n">
        <v>1666</v>
      </c>
      <c r="J1668" s="55" t="n">
        <v>0</v>
      </c>
      <c r="K1668" t="s">
        <v>1955</v>
      </c>
      <c r="L1668" t="s">
        <v>2025</v>
      </c>
      <c r="M1668" t="s">
        <v>1975</v>
      </c>
      <c r="N1668" t="s">
        <v>1983</v>
      </c>
      <c r="O1668" t="s">
        <v>2026</v>
      </c>
      <c r="P1668" t="s">
        <v>2029</v>
      </c>
    </row>
    <row r="1669" spans="1:16">
      <c r="I1669" s="54" t="n">
        <v>1667</v>
      </c>
      <c r="J1669" t="s"/>
      <c r="K1669" t="s">
        <v>1955</v>
      </c>
      <c r="L1669" t="s">
        <v>2025</v>
      </c>
      <c r="M1669" t="s">
        <v>1975</v>
      </c>
      <c r="N1669" t="s">
        <v>1983</v>
      </c>
      <c r="O1669" t="s">
        <v>2026</v>
      </c>
      <c r="P1669" t="s">
        <v>2030</v>
      </c>
    </row>
    <row r="1670" spans="1:16">
      <c r="I1670" s="54" t="n">
        <v>1668</v>
      </c>
      <c r="J1670" t="s"/>
      <c r="K1670" t="s">
        <v>1955</v>
      </c>
      <c r="L1670" t="s">
        <v>2025</v>
      </c>
      <c r="M1670" t="s">
        <v>1975</v>
      </c>
      <c r="N1670" t="s">
        <v>1983</v>
      </c>
      <c r="O1670" t="s">
        <v>2026</v>
      </c>
      <c r="P1670" t="s">
        <v>2031</v>
      </c>
    </row>
    <row r="1671" spans="1:16">
      <c r="I1671" s="54" t="n">
        <v>1669</v>
      </c>
      <c r="J1671" t="s"/>
      <c r="K1671" t="s">
        <v>1955</v>
      </c>
      <c r="L1671" t="s">
        <v>2025</v>
      </c>
      <c r="M1671" t="s">
        <v>1975</v>
      </c>
      <c r="N1671" t="s">
        <v>1983</v>
      </c>
      <c r="O1671" t="s">
        <v>2026</v>
      </c>
      <c r="P1671" t="s">
        <v>2032</v>
      </c>
    </row>
    <row r="1672" spans="1:16">
      <c r="I1672" s="54" t="n">
        <v>1670</v>
      </c>
      <c r="J1672" t="s"/>
      <c r="K1672" t="s">
        <v>1955</v>
      </c>
      <c r="L1672" t="s">
        <v>2025</v>
      </c>
      <c r="M1672" t="s">
        <v>1975</v>
      </c>
      <c r="N1672" t="s">
        <v>1983</v>
      </c>
      <c r="O1672" t="s">
        <v>2026</v>
      </c>
      <c r="P1672" t="s">
        <v>2033</v>
      </c>
    </row>
    <row r="1673" spans="1:16">
      <c r="I1673" s="54" t="n">
        <v>1671</v>
      </c>
      <c r="J1673" t="s"/>
      <c r="K1673" t="s">
        <v>1955</v>
      </c>
      <c r="L1673" t="s">
        <v>2025</v>
      </c>
      <c r="M1673" t="s">
        <v>1975</v>
      </c>
      <c r="N1673" t="s">
        <v>1983</v>
      </c>
      <c r="O1673" t="s">
        <v>2026</v>
      </c>
      <c r="P1673" t="s">
        <v>2034</v>
      </c>
    </row>
    <row r="1674" spans="1:16">
      <c r="I1674" s="54" t="n">
        <v>1672</v>
      </c>
      <c r="J1674" t="s"/>
      <c r="K1674" t="s">
        <v>1955</v>
      </c>
      <c r="L1674" t="s">
        <v>2025</v>
      </c>
      <c r="M1674" t="s">
        <v>1975</v>
      </c>
      <c r="N1674" t="s">
        <v>1983</v>
      </c>
      <c r="O1674" t="s">
        <v>2026</v>
      </c>
      <c r="P1674" t="s">
        <v>2035</v>
      </c>
    </row>
    <row r="1675" spans="1:16">
      <c r="I1675" s="54" t="n">
        <v>1673</v>
      </c>
      <c r="J1675" t="s"/>
      <c r="K1675" t="s">
        <v>1955</v>
      </c>
      <c r="L1675" t="s">
        <v>2025</v>
      </c>
      <c r="M1675" t="s">
        <v>1975</v>
      </c>
      <c r="N1675" t="s">
        <v>1983</v>
      </c>
      <c r="O1675" t="s">
        <v>2026</v>
      </c>
      <c r="P1675" t="s">
        <v>2036</v>
      </c>
    </row>
    <row r="1676" spans="1:16">
      <c r="I1676" s="54" t="n">
        <v>1674</v>
      </c>
      <c r="J1676" t="s"/>
      <c r="K1676" t="s">
        <v>1955</v>
      </c>
      <c r="L1676" t="s">
        <v>2025</v>
      </c>
      <c r="M1676" t="s">
        <v>1975</v>
      </c>
      <c r="N1676" t="s">
        <v>1983</v>
      </c>
      <c r="O1676" t="s">
        <v>2026</v>
      </c>
      <c r="P1676" t="s">
        <v>2037</v>
      </c>
    </row>
    <row r="1677" spans="1:16">
      <c r="I1677" s="54" t="n">
        <v>1675</v>
      </c>
      <c r="J1677" t="s"/>
      <c r="K1677" t="s">
        <v>1955</v>
      </c>
      <c r="L1677" t="s">
        <v>2025</v>
      </c>
      <c r="M1677" t="s">
        <v>1975</v>
      </c>
      <c r="N1677" t="s">
        <v>1983</v>
      </c>
      <c r="O1677" t="s">
        <v>2026</v>
      </c>
      <c r="P1677" t="s">
        <v>2038</v>
      </c>
    </row>
    <row r="1678" spans="1:16">
      <c r="I1678" s="54" t="n">
        <v>1676</v>
      </c>
      <c r="J1678" t="s"/>
      <c r="K1678" t="s">
        <v>1955</v>
      </c>
      <c r="L1678" t="s">
        <v>2025</v>
      </c>
      <c r="M1678" t="s">
        <v>1975</v>
      </c>
      <c r="N1678" t="s">
        <v>1983</v>
      </c>
      <c r="O1678" t="s">
        <v>2026</v>
      </c>
      <c r="P1678" t="s">
        <v>2039</v>
      </c>
    </row>
    <row r="1679" spans="1:16">
      <c r="I1679" s="54" t="n">
        <v>1677</v>
      </c>
      <c r="J1679" t="s"/>
      <c r="K1679" t="s">
        <v>1955</v>
      </c>
      <c r="L1679" t="s">
        <v>2025</v>
      </c>
      <c r="M1679" t="s">
        <v>1975</v>
      </c>
      <c r="N1679" t="s">
        <v>1983</v>
      </c>
      <c r="O1679" t="s">
        <v>2026</v>
      </c>
      <c r="P1679" t="s">
        <v>2040</v>
      </c>
    </row>
    <row r="1680" spans="1:16">
      <c r="I1680" s="54" t="n">
        <v>1678</v>
      </c>
      <c r="J1680" t="s"/>
      <c r="K1680" t="s">
        <v>1955</v>
      </c>
      <c r="L1680" t="s">
        <v>2025</v>
      </c>
      <c r="M1680" t="s">
        <v>1975</v>
      </c>
      <c r="N1680" t="s">
        <v>1983</v>
      </c>
      <c r="O1680" t="s">
        <v>2026</v>
      </c>
      <c r="P1680" t="s">
        <v>2041</v>
      </c>
    </row>
    <row r="1681" spans="1:16">
      <c r="I1681" s="54" t="n">
        <v>1679</v>
      </c>
      <c r="J1681" t="s"/>
      <c r="K1681" t="s">
        <v>1955</v>
      </c>
      <c r="L1681" t="s">
        <v>2025</v>
      </c>
      <c r="M1681" t="s">
        <v>1975</v>
      </c>
      <c r="N1681" t="s">
        <v>1983</v>
      </c>
      <c r="O1681" t="s">
        <v>2026</v>
      </c>
      <c r="P1681" t="s">
        <v>2042</v>
      </c>
    </row>
    <row r="1682" spans="1:16">
      <c r="I1682" s="54" t="n">
        <v>1680</v>
      </c>
      <c r="J1682" t="s"/>
      <c r="K1682" t="s">
        <v>1955</v>
      </c>
      <c r="L1682" t="s">
        <v>2025</v>
      </c>
      <c r="M1682" t="s">
        <v>1975</v>
      </c>
      <c r="N1682" t="s">
        <v>1983</v>
      </c>
      <c r="O1682" t="s">
        <v>2026</v>
      </c>
      <c r="P1682" t="s">
        <v>2043</v>
      </c>
    </row>
    <row r="1683" spans="1:16">
      <c r="I1683" s="54" t="n">
        <v>1681</v>
      </c>
      <c r="J1683" t="s"/>
      <c r="K1683" t="s">
        <v>1955</v>
      </c>
      <c r="L1683" t="s">
        <v>2025</v>
      </c>
      <c r="M1683" t="s">
        <v>1975</v>
      </c>
      <c r="N1683" t="s">
        <v>1983</v>
      </c>
      <c r="O1683" t="s">
        <v>2026</v>
      </c>
      <c r="P1683" t="s">
        <v>2044</v>
      </c>
    </row>
    <row r="1684" spans="1:16">
      <c r="I1684" s="54" t="n">
        <v>1682</v>
      </c>
      <c r="J1684" t="s"/>
      <c r="K1684" t="s">
        <v>1955</v>
      </c>
      <c r="L1684" t="s">
        <v>2025</v>
      </c>
      <c r="M1684" t="s">
        <v>1975</v>
      </c>
      <c r="N1684" t="s">
        <v>1983</v>
      </c>
      <c r="O1684" t="s">
        <v>2026</v>
      </c>
      <c r="P1684" t="s">
        <v>2045</v>
      </c>
    </row>
    <row r="1685" spans="1:16">
      <c r="I1685" s="54" t="n">
        <v>1683</v>
      </c>
      <c r="J1685" t="s"/>
      <c r="K1685" t="s">
        <v>1955</v>
      </c>
      <c r="L1685" t="s">
        <v>2025</v>
      </c>
      <c r="M1685" t="s">
        <v>1975</v>
      </c>
      <c r="N1685" t="s">
        <v>1983</v>
      </c>
      <c r="O1685" t="s">
        <v>2026</v>
      </c>
      <c r="P1685" t="s">
        <v>2046</v>
      </c>
    </row>
    <row r="1686" spans="1:16">
      <c r="I1686" s="54" t="n">
        <v>1684</v>
      </c>
      <c r="J1686" t="s"/>
      <c r="K1686" t="s">
        <v>1955</v>
      </c>
      <c r="L1686" t="s">
        <v>2025</v>
      </c>
      <c r="M1686" t="s">
        <v>1975</v>
      </c>
      <c r="N1686" t="s">
        <v>1983</v>
      </c>
      <c r="O1686" t="s">
        <v>2026</v>
      </c>
      <c r="P1686" t="s">
        <v>2047</v>
      </c>
    </row>
    <row r="1687" spans="1:16">
      <c r="I1687" s="54" t="n">
        <v>1685</v>
      </c>
      <c r="J1687" t="s"/>
      <c r="K1687" t="s">
        <v>1955</v>
      </c>
      <c r="L1687" t="s">
        <v>2025</v>
      </c>
      <c r="M1687" t="s">
        <v>1975</v>
      </c>
      <c r="N1687" t="s">
        <v>1983</v>
      </c>
      <c r="O1687" t="s">
        <v>2026</v>
      </c>
      <c r="P1687" t="s">
        <v>2048</v>
      </c>
    </row>
    <row r="1688" spans="1:16">
      <c r="I1688" s="54" t="n">
        <v>1686</v>
      </c>
      <c r="J1688" t="s"/>
      <c r="K1688" t="s">
        <v>1955</v>
      </c>
      <c r="L1688" t="s">
        <v>2025</v>
      </c>
      <c r="M1688" t="s">
        <v>1975</v>
      </c>
      <c r="N1688" t="s">
        <v>1983</v>
      </c>
      <c r="O1688" t="s">
        <v>2026</v>
      </c>
      <c r="P1688" t="s">
        <v>2049</v>
      </c>
    </row>
    <row r="1689" spans="1:16">
      <c r="I1689" s="54" t="n">
        <v>1687</v>
      </c>
      <c r="J1689" t="s"/>
      <c r="K1689" t="s">
        <v>1955</v>
      </c>
      <c r="L1689" t="s">
        <v>2025</v>
      </c>
      <c r="M1689" t="s">
        <v>1975</v>
      </c>
      <c r="N1689" t="s">
        <v>1983</v>
      </c>
      <c r="O1689" t="s">
        <v>2026</v>
      </c>
      <c r="P1689" t="s">
        <v>2050</v>
      </c>
    </row>
    <row r="1690" spans="1:16">
      <c r="I1690" s="54" t="n">
        <v>1688</v>
      </c>
      <c r="J1690" t="s"/>
      <c r="K1690" t="s">
        <v>1955</v>
      </c>
      <c r="L1690" t="s">
        <v>2025</v>
      </c>
      <c r="M1690" t="s">
        <v>1975</v>
      </c>
      <c r="N1690" t="s">
        <v>1983</v>
      </c>
      <c r="O1690" t="s">
        <v>2026</v>
      </c>
      <c r="P1690" t="s">
        <v>2051</v>
      </c>
    </row>
    <row r="1691" spans="1:16">
      <c r="I1691" s="54" t="n">
        <v>1689</v>
      </c>
      <c r="J1691" t="s"/>
      <c r="K1691" t="s">
        <v>1955</v>
      </c>
      <c r="L1691" t="s">
        <v>2025</v>
      </c>
      <c r="M1691" t="s">
        <v>1975</v>
      </c>
      <c r="N1691" t="s">
        <v>1983</v>
      </c>
      <c r="O1691" t="s">
        <v>2026</v>
      </c>
      <c r="P1691" t="s">
        <v>2052</v>
      </c>
    </row>
    <row r="1692" spans="1:16">
      <c r="I1692" s="54" t="n">
        <v>1690</v>
      </c>
      <c r="J1692" t="s"/>
      <c r="K1692" t="s">
        <v>1955</v>
      </c>
      <c r="L1692" t="s">
        <v>2025</v>
      </c>
      <c r="M1692" t="s">
        <v>1975</v>
      </c>
      <c r="N1692" t="s">
        <v>1983</v>
      </c>
      <c r="O1692" t="s">
        <v>2026</v>
      </c>
      <c r="P1692" t="s">
        <v>2053</v>
      </c>
    </row>
    <row r="1693" spans="1:16">
      <c r="I1693" s="54" t="n">
        <v>1691</v>
      </c>
      <c r="J1693" t="s"/>
      <c r="K1693" t="s">
        <v>1955</v>
      </c>
      <c r="L1693" t="s">
        <v>2025</v>
      </c>
      <c r="M1693" t="s">
        <v>1975</v>
      </c>
      <c r="N1693" t="s">
        <v>1983</v>
      </c>
      <c r="O1693" t="s">
        <v>2026</v>
      </c>
      <c r="P1693" t="s">
        <v>2054</v>
      </c>
    </row>
    <row r="1694" spans="1:16">
      <c r="I1694" s="54" t="n">
        <v>1692</v>
      </c>
      <c r="J1694" t="s"/>
      <c r="K1694" t="s">
        <v>1955</v>
      </c>
      <c r="L1694" t="s">
        <v>2025</v>
      </c>
      <c r="M1694" t="s">
        <v>1975</v>
      </c>
      <c r="N1694" t="s">
        <v>1983</v>
      </c>
      <c r="O1694" t="s">
        <v>2026</v>
      </c>
      <c r="P1694" t="s">
        <v>2055</v>
      </c>
    </row>
    <row r="1695" spans="1:16">
      <c r="I1695" s="54" t="n">
        <v>1693</v>
      </c>
      <c r="J1695" t="s"/>
      <c r="K1695" t="s">
        <v>1955</v>
      </c>
      <c r="L1695" t="s">
        <v>2025</v>
      </c>
      <c r="M1695" t="s">
        <v>1975</v>
      </c>
      <c r="N1695" t="s">
        <v>1983</v>
      </c>
      <c r="O1695" t="s">
        <v>2026</v>
      </c>
      <c r="P1695" t="s">
        <v>2056</v>
      </c>
    </row>
    <row r="1696" spans="1:16">
      <c r="I1696" s="54" t="n">
        <v>1694</v>
      </c>
      <c r="J1696" t="s"/>
      <c r="K1696" t="s">
        <v>1955</v>
      </c>
      <c r="L1696" t="s">
        <v>2025</v>
      </c>
      <c r="M1696" t="s">
        <v>1975</v>
      </c>
      <c r="N1696" t="s">
        <v>1983</v>
      </c>
      <c r="O1696" t="s">
        <v>2026</v>
      </c>
      <c r="P1696" t="s">
        <v>2057</v>
      </c>
    </row>
    <row r="1697" spans="1:16">
      <c r="I1697" s="54" t="n">
        <v>1695</v>
      </c>
      <c r="J1697" t="s"/>
      <c r="K1697" t="s">
        <v>1955</v>
      </c>
      <c r="L1697" t="s">
        <v>2025</v>
      </c>
      <c r="M1697" t="s">
        <v>1975</v>
      </c>
      <c r="N1697" t="s">
        <v>1983</v>
      </c>
      <c r="O1697" t="s">
        <v>2026</v>
      </c>
      <c r="P1697" t="s">
        <v>2058</v>
      </c>
    </row>
    <row r="1698" spans="1:16">
      <c r="I1698" s="54" t="n">
        <v>1696</v>
      </c>
      <c r="J1698" t="s"/>
      <c r="K1698" t="s">
        <v>1955</v>
      </c>
      <c r="L1698" t="s">
        <v>2025</v>
      </c>
      <c r="M1698" t="s">
        <v>1975</v>
      </c>
      <c r="N1698" t="s">
        <v>1983</v>
      </c>
      <c r="O1698" t="s">
        <v>2026</v>
      </c>
      <c r="P1698" t="s">
        <v>2059</v>
      </c>
    </row>
    <row r="1699" spans="1:16">
      <c r="I1699" s="54" t="n">
        <v>1697</v>
      </c>
      <c r="J1699" t="s"/>
      <c r="K1699" t="s">
        <v>1955</v>
      </c>
      <c r="L1699" t="s">
        <v>2025</v>
      </c>
      <c r="M1699" t="s">
        <v>1975</v>
      </c>
      <c r="N1699" t="s">
        <v>1983</v>
      </c>
      <c r="O1699" t="s">
        <v>2026</v>
      </c>
      <c r="P1699" t="s">
        <v>2060</v>
      </c>
    </row>
    <row r="1700" spans="1:16">
      <c r="I1700" s="54" t="n">
        <v>1698</v>
      </c>
      <c r="J1700" t="s"/>
      <c r="K1700" t="s">
        <v>1955</v>
      </c>
      <c r="L1700" t="s">
        <v>2025</v>
      </c>
      <c r="M1700" t="s">
        <v>1975</v>
      </c>
      <c r="N1700" t="s">
        <v>1983</v>
      </c>
      <c r="O1700" t="s">
        <v>2026</v>
      </c>
      <c r="P1700" t="s">
        <v>2061</v>
      </c>
    </row>
    <row r="1701" spans="1:16">
      <c r="I1701" s="54" t="n">
        <v>1699</v>
      </c>
      <c r="J1701" t="s"/>
      <c r="K1701" t="s">
        <v>1955</v>
      </c>
      <c r="L1701" t="s">
        <v>2025</v>
      </c>
      <c r="M1701" t="s">
        <v>1975</v>
      </c>
      <c r="N1701" t="s">
        <v>1983</v>
      </c>
      <c r="O1701" t="s">
        <v>2026</v>
      </c>
      <c r="P1701" t="s">
        <v>2062</v>
      </c>
    </row>
    <row r="1702" spans="1:16">
      <c r="I1702" s="54" t="n">
        <v>1700</v>
      </c>
      <c r="J1702" t="s"/>
      <c r="K1702" t="s">
        <v>1955</v>
      </c>
      <c r="L1702" t="s">
        <v>2025</v>
      </c>
      <c r="M1702" t="s">
        <v>1975</v>
      </c>
      <c r="N1702" t="s">
        <v>1983</v>
      </c>
      <c r="O1702" t="s">
        <v>2026</v>
      </c>
      <c r="P1702" t="s">
        <v>2063</v>
      </c>
    </row>
    <row r="1703" spans="1:16">
      <c r="I1703" s="54" t="n">
        <v>1701</v>
      </c>
      <c r="J1703" t="s"/>
      <c r="K1703" t="s">
        <v>1955</v>
      </c>
      <c r="L1703" t="s">
        <v>2025</v>
      </c>
      <c r="M1703" t="s">
        <v>1975</v>
      </c>
      <c r="N1703" t="s">
        <v>1983</v>
      </c>
      <c r="O1703" t="s">
        <v>2026</v>
      </c>
      <c r="P1703" t="s">
        <v>2064</v>
      </c>
    </row>
    <row r="1704" spans="1:16">
      <c r="I1704" s="54" t="n">
        <v>1702</v>
      </c>
      <c r="J1704" t="s"/>
      <c r="K1704" t="s">
        <v>1955</v>
      </c>
      <c r="L1704" t="s">
        <v>2025</v>
      </c>
      <c r="M1704" t="s">
        <v>1975</v>
      </c>
      <c r="N1704" t="s">
        <v>1983</v>
      </c>
      <c r="O1704" t="s">
        <v>2026</v>
      </c>
      <c r="P1704" t="s">
        <v>2065</v>
      </c>
    </row>
    <row r="1705" spans="1:16">
      <c r="I1705" s="54" t="n">
        <v>1703</v>
      </c>
      <c r="J1705" t="s"/>
      <c r="K1705" t="s">
        <v>1955</v>
      </c>
      <c r="L1705" t="s">
        <v>2025</v>
      </c>
      <c r="M1705" t="s">
        <v>1975</v>
      </c>
      <c r="N1705" t="s">
        <v>1983</v>
      </c>
      <c r="O1705" t="s">
        <v>2026</v>
      </c>
      <c r="P1705" t="s">
        <v>2066</v>
      </c>
    </row>
    <row r="1706" spans="1:16">
      <c r="I1706" s="54" t="n">
        <v>1704</v>
      </c>
      <c r="J1706" t="s"/>
      <c r="K1706" t="s">
        <v>1955</v>
      </c>
      <c r="L1706" t="s">
        <v>2025</v>
      </c>
      <c r="M1706" t="s">
        <v>1975</v>
      </c>
      <c r="N1706" t="s">
        <v>1983</v>
      </c>
      <c r="O1706" t="s">
        <v>2026</v>
      </c>
      <c r="P1706" t="s">
        <v>2067</v>
      </c>
    </row>
    <row r="1707" spans="1:16">
      <c r="I1707" s="54" t="n">
        <v>1705</v>
      </c>
      <c r="J1707" t="s"/>
      <c r="K1707" t="s">
        <v>1955</v>
      </c>
      <c r="L1707" t="s">
        <v>2025</v>
      </c>
      <c r="M1707" t="s">
        <v>1975</v>
      </c>
      <c r="N1707" t="s">
        <v>1983</v>
      </c>
      <c r="O1707" t="s">
        <v>2026</v>
      </c>
      <c r="P1707" t="s">
        <v>2068</v>
      </c>
    </row>
    <row r="1708" spans="1:16">
      <c r="I1708" s="54" t="n">
        <v>1706</v>
      </c>
      <c r="J1708" t="s"/>
      <c r="K1708" t="s">
        <v>1955</v>
      </c>
      <c r="L1708" t="s">
        <v>2025</v>
      </c>
      <c r="M1708" t="s">
        <v>1975</v>
      </c>
      <c r="N1708" t="s">
        <v>1983</v>
      </c>
      <c r="O1708" t="s">
        <v>2026</v>
      </c>
      <c r="P1708" t="s">
        <v>2069</v>
      </c>
    </row>
    <row r="1709" spans="1:16">
      <c r="I1709" s="54" t="n">
        <v>1707</v>
      </c>
      <c r="J1709" s="55" t="n">
        <v>1.157407407407407e-08</v>
      </c>
      <c r="K1709" t="s">
        <v>1955</v>
      </c>
      <c r="L1709" t="s">
        <v>2025</v>
      </c>
      <c r="M1709" t="s">
        <v>1975</v>
      </c>
      <c r="N1709" t="s">
        <v>1983</v>
      </c>
      <c r="O1709" t="s">
        <v>2026</v>
      </c>
      <c r="P1709" t="s">
        <v>2070</v>
      </c>
    </row>
    <row r="1710" spans="1:16">
      <c r="I1710" s="54" t="n">
        <v>1708</v>
      </c>
      <c r="J1710" t="s"/>
      <c r="K1710" t="s">
        <v>1955</v>
      </c>
      <c r="L1710" t="s">
        <v>2025</v>
      </c>
      <c r="M1710" t="s">
        <v>1975</v>
      </c>
      <c r="N1710" t="s">
        <v>1983</v>
      </c>
      <c r="O1710" t="s">
        <v>2026</v>
      </c>
      <c r="P1710" t="s">
        <v>2071</v>
      </c>
    </row>
    <row r="1711" spans="1:16">
      <c r="I1711" s="54" t="n">
        <v>1709</v>
      </c>
      <c r="J1711" t="s"/>
      <c r="K1711" t="s">
        <v>1955</v>
      </c>
      <c r="L1711" t="s">
        <v>2025</v>
      </c>
      <c r="M1711" t="s">
        <v>1975</v>
      </c>
      <c r="N1711" t="s">
        <v>1983</v>
      </c>
      <c r="O1711" t="s">
        <v>2026</v>
      </c>
      <c r="P1711" t="s">
        <v>2072</v>
      </c>
    </row>
    <row r="1712" spans="1:16">
      <c r="I1712" s="54" t="n">
        <v>1710</v>
      </c>
      <c r="J1712" t="s"/>
      <c r="K1712" t="s">
        <v>1955</v>
      </c>
      <c r="L1712" t="s">
        <v>2025</v>
      </c>
      <c r="M1712" t="s">
        <v>1975</v>
      </c>
      <c r="N1712" t="s">
        <v>1983</v>
      </c>
      <c r="O1712" t="s">
        <v>2026</v>
      </c>
      <c r="P1712" t="s">
        <v>2073</v>
      </c>
    </row>
    <row r="1713" spans="1:16">
      <c r="I1713" s="54" t="n">
        <v>1711</v>
      </c>
      <c r="J1713" t="s"/>
      <c r="K1713" t="s">
        <v>1955</v>
      </c>
      <c r="L1713" t="s">
        <v>2025</v>
      </c>
      <c r="M1713" t="s">
        <v>1975</v>
      </c>
      <c r="N1713" t="s">
        <v>1983</v>
      </c>
      <c r="O1713" t="s">
        <v>2026</v>
      </c>
      <c r="P1713" t="s">
        <v>2074</v>
      </c>
    </row>
    <row r="1714" spans="1:16">
      <c r="I1714" s="54" t="n">
        <v>1712</v>
      </c>
      <c r="J1714" t="s"/>
      <c r="K1714" t="s">
        <v>1955</v>
      </c>
      <c r="L1714" t="s">
        <v>2025</v>
      </c>
      <c r="M1714" t="s">
        <v>1975</v>
      </c>
      <c r="N1714" t="s">
        <v>1983</v>
      </c>
      <c r="O1714" t="s">
        <v>2026</v>
      </c>
      <c r="P1714" t="s">
        <v>2075</v>
      </c>
    </row>
    <row r="1715" spans="1:16">
      <c r="I1715" s="54" t="n">
        <v>1713</v>
      </c>
      <c r="J1715" t="s"/>
      <c r="K1715" t="s">
        <v>1955</v>
      </c>
      <c r="L1715" t="s">
        <v>2025</v>
      </c>
      <c r="M1715" t="s">
        <v>1975</v>
      </c>
      <c r="N1715" t="s">
        <v>1983</v>
      </c>
      <c r="O1715" t="s">
        <v>2026</v>
      </c>
      <c r="P1715" t="s">
        <v>2076</v>
      </c>
    </row>
    <row r="1716" spans="1:16">
      <c r="I1716" s="54" t="n">
        <v>1714</v>
      </c>
      <c r="J1716" t="s"/>
      <c r="K1716" t="s">
        <v>1955</v>
      </c>
      <c r="L1716" t="s">
        <v>2025</v>
      </c>
      <c r="M1716" t="s">
        <v>1975</v>
      </c>
      <c r="N1716" t="s">
        <v>1983</v>
      </c>
      <c r="O1716" t="s">
        <v>2008</v>
      </c>
      <c r="P1716" t="s"/>
    </row>
    <row r="1717" spans="1:16">
      <c r="I1717" s="54" t="n">
        <v>1715</v>
      </c>
      <c r="J1717" s="55" t="n">
        <v>0</v>
      </c>
      <c r="K1717" t="s">
        <v>1955</v>
      </c>
      <c r="L1717" t="s">
        <v>2025</v>
      </c>
      <c r="M1717" t="s">
        <v>1975</v>
      </c>
      <c r="N1717" t="s">
        <v>1983</v>
      </c>
      <c r="O1717" t="s">
        <v>2009</v>
      </c>
      <c r="P1717" t="s"/>
    </row>
    <row r="1718" spans="1:16">
      <c r="I1718" s="54" t="n">
        <v>1716</v>
      </c>
      <c r="J1718" t="s"/>
      <c r="K1718" t="s">
        <v>1955</v>
      </c>
      <c r="L1718" t="s">
        <v>2025</v>
      </c>
      <c r="M1718" t="s">
        <v>1975</v>
      </c>
      <c r="N1718" t="s">
        <v>1983</v>
      </c>
      <c r="O1718" t="s">
        <v>2010</v>
      </c>
      <c r="P1718" t="s"/>
    </row>
    <row r="1719" spans="1:16">
      <c r="I1719" s="54" t="n">
        <v>1717</v>
      </c>
      <c r="J1719" s="55" t="n">
        <v>0</v>
      </c>
      <c r="K1719" t="s">
        <v>1955</v>
      </c>
      <c r="L1719" t="s">
        <v>2025</v>
      </c>
      <c r="M1719" t="s">
        <v>1975</v>
      </c>
      <c r="N1719" t="s">
        <v>1983</v>
      </c>
      <c r="O1719" t="s">
        <v>2011</v>
      </c>
      <c r="P1719" t="s"/>
    </row>
    <row r="1720" spans="1:16">
      <c r="I1720" s="54" t="n">
        <v>1718</v>
      </c>
      <c r="J1720" t="s"/>
      <c r="K1720" t="s">
        <v>1955</v>
      </c>
      <c r="L1720" t="s">
        <v>2025</v>
      </c>
      <c r="M1720" t="s">
        <v>1975</v>
      </c>
      <c r="N1720" t="s">
        <v>1983</v>
      </c>
      <c r="O1720" t="s">
        <v>2012</v>
      </c>
      <c r="P1720" t="s"/>
    </row>
    <row r="1721" spans="1:16">
      <c r="I1721" s="54" t="n">
        <v>1719</v>
      </c>
      <c r="J1721" s="55" t="n">
        <v>0</v>
      </c>
      <c r="K1721" t="s">
        <v>1955</v>
      </c>
      <c r="L1721" t="s">
        <v>2025</v>
      </c>
      <c r="M1721" t="s">
        <v>1975</v>
      </c>
      <c r="N1721" t="s">
        <v>1983</v>
      </c>
      <c r="O1721" t="s">
        <v>2013</v>
      </c>
      <c r="P1721" t="s"/>
    </row>
    <row r="1722" spans="1:16">
      <c r="I1722" s="54" t="n">
        <v>1720</v>
      </c>
      <c r="J1722" t="s"/>
      <c r="K1722" t="s">
        <v>1955</v>
      </c>
      <c r="L1722" t="s">
        <v>2025</v>
      </c>
      <c r="M1722" t="s">
        <v>1975</v>
      </c>
      <c r="N1722" t="s">
        <v>1983</v>
      </c>
      <c r="O1722" t="s">
        <v>2014</v>
      </c>
      <c r="P1722" t="s"/>
    </row>
    <row r="1723" spans="1:16">
      <c r="I1723" s="54" t="n">
        <v>1721</v>
      </c>
      <c r="J1723" s="55" t="n">
        <v>8.101851851851852e-08</v>
      </c>
      <c r="K1723" t="s">
        <v>1955</v>
      </c>
      <c r="L1723" t="s">
        <v>2025</v>
      </c>
      <c r="M1723" t="s">
        <v>1975</v>
      </c>
      <c r="N1723" t="s">
        <v>2015</v>
      </c>
      <c r="O1723" t="s"/>
      <c r="P1723" t="s"/>
    </row>
    <row r="1724" spans="1:16">
      <c r="I1724" s="54" t="n">
        <v>1722</v>
      </c>
      <c r="J1724" t="s"/>
      <c r="K1724" t="s">
        <v>1955</v>
      </c>
      <c r="L1724" t="s">
        <v>2025</v>
      </c>
      <c r="M1724" t="s">
        <v>1975</v>
      </c>
      <c r="N1724" t="s">
        <v>2015</v>
      </c>
      <c r="O1724" t="s">
        <v>1979</v>
      </c>
      <c r="P1724" t="s"/>
    </row>
    <row r="1725" spans="1:16">
      <c r="I1725" s="54" t="n">
        <v>1723</v>
      </c>
      <c r="J1725" t="s"/>
      <c r="K1725" t="s">
        <v>1955</v>
      </c>
      <c r="L1725" t="s">
        <v>2025</v>
      </c>
      <c r="M1725" t="s">
        <v>1975</v>
      </c>
      <c r="N1725" t="s">
        <v>2015</v>
      </c>
      <c r="O1725" t="s">
        <v>1984</v>
      </c>
      <c r="P1725" t="s"/>
    </row>
    <row r="1726" spans="1:16">
      <c r="I1726" s="54" t="n">
        <v>1724</v>
      </c>
      <c r="J1726" t="s"/>
      <c r="K1726" t="s">
        <v>1955</v>
      </c>
      <c r="L1726" t="s">
        <v>2025</v>
      </c>
      <c r="M1726" t="s">
        <v>1975</v>
      </c>
      <c r="N1726" t="s">
        <v>2015</v>
      </c>
      <c r="O1726" t="s">
        <v>1985</v>
      </c>
      <c r="P1726" t="s"/>
    </row>
    <row r="1727" spans="1:16">
      <c r="I1727" s="54" t="n">
        <v>1725</v>
      </c>
      <c r="J1727" t="s"/>
      <c r="K1727" t="s">
        <v>1955</v>
      </c>
      <c r="L1727" t="s">
        <v>2025</v>
      </c>
      <c r="M1727" t="s">
        <v>1975</v>
      </c>
      <c r="N1727" t="s">
        <v>2015</v>
      </c>
      <c r="O1727" t="s">
        <v>1986</v>
      </c>
      <c r="P1727" t="s"/>
    </row>
    <row r="1728" spans="1:16">
      <c r="I1728" s="54" t="n">
        <v>1726</v>
      </c>
      <c r="J1728" t="s"/>
      <c r="K1728" t="s">
        <v>1955</v>
      </c>
      <c r="L1728" t="s">
        <v>2025</v>
      </c>
      <c r="M1728" t="s">
        <v>1975</v>
      </c>
      <c r="N1728" t="s">
        <v>2015</v>
      </c>
      <c r="O1728" t="s">
        <v>1987</v>
      </c>
      <c r="P1728" t="s"/>
    </row>
    <row r="1729" spans="1:16">
      <c r="I1729" s="54" t="n">
        <v>1727</v>
      </c>
      <c r="J1729" t="s"/>
      <c r="K1729" t="s">
        <v>1955</v>
      </c>
      <c r="L1729" t="s">
        <v>2025</v>
      </c>
      <c r="M1729" t="s">
        <v>1975</v>
      </c>
      <c r="N1729" t="s">
        <v>2015</v>
      </c>
      <c r="O1729" t="s">
        <v>1988</v>
      </c>
      <c r="P1729" t="s"/>
    </row>
    <row r="1730" spans="1:16">
      <c r="I1730" s="54" t="n">
        <v>1728</v>
      </c>
      <c r="J1730" t="s"/>
      <c r="K1730" t="s">
        <v>1955</v>
      </c>
      <c r="L1730" t="s">
        <v>2025</v>
      </c>
      <c r="M1730" t="s">
        <v>1975</v>
      </c>
      <c r="N1730" t="s">
        <v>2015</v>
      </c>
      <c r="O1730" t="s">
        <v>1989</v>
      </c>
      <c r="P1730" t="s"/>
    </row>
    <row r="1731" spans="1:16">
      <c r="I1731" s="54" t="n">
        <v>1729</v>
      </c>
      <c r="J1731" t="s"/>
      <c r="K1731" t="s">
        <v>1955</v>
      </c>
      <c r="L1731" t="s">
        <v>2025</v>
      </c>
      <c r="M1731" t="s">
        <v>1975</v>
      </c>
      <c r="N1731" t="s">
        <v>2015</v>
      </c>
      <c r="O1731" t="s">
        <v>1990</v>
      </c>
      <c r="P1731" t="s"/>
    </row>
    <row r="1732" spans="1:16">
      <c r="I1732" s="54" t="n">
        <v>1730</v>
      </c>
      <c r="J1732" t="s"/>
      <c r="K1732" t="s">
        <v>1955</v>
      </c>
      <c r="L1732" t="s">
        <v>2025</v>
      </c>
      <c r="M1732" t="s">
        <v>1975</v>
      </c>
      <c r="N1732" t="s">
        <v>2015</v>
      </c>
      <c r="O1732" t="s">
        <v>1991</v>
      </c>
      <c r="P1732" t="s"/>
    </row>
    <row r="1733" spans="1:16">
      <c r="I1733" s="54" t="n">
        <v>1731</v>
      </c>
      <c r="J1733" t="s"/>
      <c r="K1733" t="s">
        <v>1955</v>
      </c>
      <c r="L1733" t="s">
        <v>2025</v>
      </c>
      <c r="M1733" t="s">
        <v>1975</v>
      </c>
      <c r="N1733" t="s">
        <v>2015</v>
      </c>
      <c r="O1733" t="s">
        <v>1992</v>
      </c>
      <c r="P1733" t="s"/>
    </row>
    <row r="1734" spans="1:16">
      <c r="I1734" s="54" t="n">
        <v>1732</v>
      </c>
      <c r="J1734" s="55" t="n">
        <v>0</v>
      </c>
      <c r="K1734" t="s">
        <v>1955</v>
      </c>
      <c r="L1734" t="s">
        <v>2025</v>
      </c>
      <c r="M1734" t="s">
        <v>1975</v>
      </c>
      <c r="N1734" t="s">
        <v>2015</v>
      </c>
      <c r="O1734" t="s">
        <v>1993</v>
      </c>
      <c r="P1734" t="s"/>
    </row>
    <row r="1735" spans="1:16">
      <c r="I1735" s="54" t="n">
        <v>1733</v>
      </c>
      <c r="J1735" s="55" t="n">
        <v>0</v>
      </c>
      <c r="K1735" t="s">
        <v>1955</v>
      </c>
      <c r="L1735" t="s">
        <v>2025</v>
      </c>
      <c r="M1735" t="s">
        <v>1975</v>
      </c>
      <c r="N1735" t="s">
        <v>2015</v>
      </c>
      <c r="O1735" t="s">
        <v>1994</v>
      </c>
      <c r="P1735" t="s"/>
    </row>
    <row r="1736" spans="1:16">
      <c r="I1736" s="54" t="n">
        <v>1734</v>
      </c>
      <c r="J1736" s="55" t="n">
        <v>0</v>
      </c>
      <c r="K1736" t="s">
        <v>1955</v>
      </c>
      <c r="L1736" t="s">
        <v>2025</v>
      </c>
      <c r="M1736" t="s">
        <v>1975</v>
      </c>
      <c r="N1736" t="s">
        <v>2015</v>
      </c>
      <c r="O1736" t="s">
        <v>1995</v>
      </c>
      <c r="P1736" t="s"/>
    </row>
    <row r="1737" spans="1:16">
      <c r="I1737" s="54" t="n">
        <v>1735</v>
      </c>
      <c r="J1737" t="s"/>
      <c r="K1737" t="s">
        <v>1955</v>
      </c>
      <c r="L1737" t="s">
        <v>2025</v>
      </c>
      <c r="M1737" t="s">
        <v>1975</v>
      </c>
      <c r="N1737" t="s">
        <v>2015</v>
      </c>
      <c r="O1737" t="s">
        <v>1996</v>
      </c>
      <c r="P1737" t="s"/>
    </row>
    <row r="1738" spans="1:16">
      <c r="I1738" s="54" t="n">
        <v>1736</v>
      </c>
      <c r="J1738" t="s"/>
      <c r="K1738" t="s">
        <v>1955</v>
      </c>
      <c r="L1738" t="s">
        <v>2025</v>
      </c>
      <c r="M1738" t="s">
        <v>1975</v>
      </c>
      <c r="N1738" t="s">
        <v>2015</v>
      </c>
      <c r="O1738" t="s">
        <v>1997</v>
      </c>
      <c r="P1738" t="s"/>
    </row>
    <row r="1739" spans="1:16">
      <c r="I1739" s="54" t="n">
        <v>1737</v>
      </c>
      <c r="J1739" t="s"/>
      <c r="K1739" t="s">
        <v>1955</v>
      </c>
      <c r="L1739" t="s">
        <v>2025</v>
      </c>
      <c r="M1739" t="s">
        <v>1975</v>
      </c>
      <c r="N1739" t="s">
        <v>2015</v>
      </c>
      <c r="O1739" t="s">
        <v>1998</v>
      </c>
      <c r="P1739" t="s"/>
    </row>
    <row r="1740" spans="1:16">
      <c r="I1740" s="54" t="n">
        <v>1738</v>
      </c>
      <c r="J1740" s="55" t="n">
        <v>0</v>
      </c>
      <c r="K1740" t="s">
        <v>1955</v>
      </c>
      <c r="L1740" t="s">
        <v>2025</v>
      </c>
      <c r="M1740" t="s">
        <v>1975</v>
      </c>
      <c r="N1740" t="s">
        <v>2015</v>
      </c>
      <c r="O1740" t="s">
        <v>1999</v>
      </c>
      <c r="P1740" t="s"/>
    </row>
    <row r="1741" spans="1:16">
      <c r="I1741" s="54" t="n">
        <v>1739</v>
      </c>
      <c r="J1741" t="s"/>
      <c r="K1741" t="s">
        <v>1955</v>
      </c>
      <c r="L1741" t="s">
        <v>2025</v>
      </c>
      <c r="M1741" t="s">
        <v>1975</v>
      </c>
      <c r="N1741" t="s">
        <v>2015</v>
      </c>
      <c r="O1741" t="s">
        <v>2000</v>
      </c>
      <c r="P1741" t="s"/>
    </row>
    <row r="1742" spans="1:16">
      <c r="I1742" s="54" t="n">
        <v>1740</v>
      </c>
      <c r="J1742" s="55" t="n">
        <v>0</v>
      </c>
      <c r="K1742" t="s">
        <v>1955</v>
      </c>
      <c r="L1742" t="s">
        <v>2025</v>
      </c>
      <c r="M1742" t="s">
        <v>1975</v>
      </c>
      <c r="N1742" t="s">
        <v>2015</v>
      </c>
      <c r="O1742" t="s">
        <v>2001</v>
      </c>
      <c r="P1742" t="s"/>
    </row>
    <row r="1743" spans="1:16">
      <c r="I1743" s="54" t="n">
        <v>1741</v>
      </c>
      <c r="J1743" t="s"/>
      <c r="K1743" t="s">
        <v>1955</v>
      </c>
      <c r="L1743" t="s">
        <v>2025</v>
      </c>
      <c r="M1743" t="s">
        <v>1975</v>
      </c>
      <c r="N1743" t="s">
        <v>2015</v>
      </c>
      <c r="O1743" t="s">
        <v>2002</v>
      </c>
      <c r="P1743" t="s"/>
    </row>
    <row r="1744" spans="1:16">
      <c r="I1744" s="54" t="n">
        <v>1742</v>
      </c>
      <c r="J1744" s="55" t="n">
        <v>2.314814814814815e-08</v>
      </c>
      <c r="K1744" t="s">
        <v>1955</v>
      </c>
      <c r="L1744" t="s">
        <v>2025</v>
      </c>
      <c r="M1744" t="s">
        <v>1975</v>
      </c>
      <c r="N1744" t="s">
        <v>2015</v>
      </c>
      <c r="O1744" t="s">
        <v>2026</v>
      </c>
      <c r="P1744" t="s"/>
    </row>
    <row r="1745" spans="1:16">
      <c r="I1745" s="54" t="n">
        <v>1743</v>
      </c>
      <c r="J1745" t="s"/>
      <c r="K1745" t="s">
        <v>1955</v>
      </c>
      <c r="L1745" t="s">
        <v>2025</v>
      </c>
      <c r="M1745" t="s">
        <v>1975</v>
      </c>
      <c r="N1745" t="s">
        <v>2015</v>
      </c>
      <c r="O1745" t="s">
        <v>2026</v>
      </c>
      <c r="P1745" t="s">
        <v>742</v>
      </c>
    </row>
    <row r="1746" spans="1:16">
      <c r="I1746" s="54" t="n">
        <v>1744</v>
      </c>
      <c r="J1746" t="s"/>
      <c r="K1746" t="s">
        <v>1955</v>
      </c>
      <c r="L1746" t="s">
        <v>2025</v>
      </c>
      <c r="M1746" t="s">
        <v>1975</v>
      </c>
      <c r="N1746" t="s">
        <v>2015</v>
      </c>
      <c r="O1746" t="s">
        <v>2026</v>
      </c>
      <c r="P1746" t="s">
        <v>1193</v>
      </c>
    </row>
    <row r="1747" spans="1:16">
      <c r="I1747" s="54" t="n">
        <v>1745</v>
      </c>
      <c r="J1747" t="s"/>
      <c r="K1747" t="s">
        <v>1955</v>
      </c>
      <c r="L1747" t="s">
        <v>2025</v>
      </c>
      <c r="M1747" t="s">
        <v>1975</v>
      </c>
      <c r="N1747" t="s">
        <v>2015</v>
      </c>
      <c r="O1747" t="s">
        <v>2026</v>
      </c>
      <c r="P1747" t="s">
        <v>1568</v>
      </c>
    </row>
    <row r="1748" spans="1:16">
      <c r="I1748" s="54" t="n">
        <v>1746</v>
      </c>
      <c r="J1748" t="s"/>
      <c r="K1748" t="s">
        <v>1955</v>
      </c>
      <c r="L1748" t="s">
        <v>2025</v>
      </c>
      <c r="M1748" t="s">
        <v>1975</v>
      </c>
      <c r="N1748" t="s">
        <v>2015</v>
      </c>
      <c r="O1748" t="s">
        <v>2026</v>
      </c>
      <c r="P1748" t="s">
        <v>1572</v>
      </c>
    </row>
    <row r="1749" spans="1:16">
      <c r="I1749" s="54" t="n">
        <v>1747</v>
      </c>
      <c r="J1749" t="s"/>
      <c r="K1749" t="s">
        <v>1955</v>
      </c>
      <c r="L1749" t="s">
        <v>2025</v>
      </c>
      <c r="M1749" t="s">
        <v>1975</v>
      </c>
      <c r="N1749" t="s">
        <v>2015</v>
      </c>
      <c r="O1749" t="s">
        <v>2026</v>
      </c>
      <c r="P1749" t="s">
        <v>827</v>
      </c>
    </row>
    <row r="1750" spans="1:16">
      <c r="I1750" s="54" t="n">
        <v>1748</v>
      </c>
      <c r="J1750" t="s"/>
      <c r="K1750" t="s">
        <v>1955</v>
      </c>
      <c r="L1750" t="s">
        <v>2025</v>
      </c>
      <c r="M1750" t="s">
        <v>1975</v>
      </c>
      <c r="N1750" t="s">
        <v>2015</v>
      </c>
      <c r="O1750" t="s">
        <v>2026</v>
      </c>
      <c r="P1750" t="s">
        <v>1576</v>
      </c>
    </row>
    <row r="1751" spans="1:16">
      <c r="I1751" s="54" t="n">
        <v>1749</v>
      </c>
      <c r="J1751" t="s"/>
      <c r="K1751" t="s">
        <v>1955</v>
      </c>
      <c r="L1751" t="s">
        <v>2025</v>
      </c>
      <c r="M1751" t="s">
        <v>1975</v>
      </c>
      <c r="N1751" t="s">
        <v>2015</v>
      </c>
      <c r="O1751" t="s">
        <v>2026</v>
      </c>
      <c r="P1751" t="s">
        <v>1550</v>
      </c>
    </row>
    <row r="1752" spans="1:16">
      <c r="I1752" s="54" t="n">
        <v>1750</v>
      </c>
      <c r="J1752" t="s"/>
      <c r="K1752" t="s">
        <v>1955</v>
      </c>
      <c r="L1752" t="s">
        <v>2025</v>
      </c>
      <c r="M1752" t="s">
        <v>1975</v>
      </c>
      <c r="N1752" t="s">
        <v>2015</v>
      </c>
      <c r="O1752" t="s">
        <v>2026</v>
      </c>
      <c r="P1752" t="s">
        <v>918</v>
      </c>
    </row>
    <row r="1753" spans="1:16">
      <c r="I1753" s="54" t="n">
        <v>1751</v>
      </c>
      <c r="J1753" t="s"/>
      <c r="K1753" t="s">
        <v>1955</v>
      </c>
      <c r="L1753" t="s">
        <v>2025</v>
      </c>
      <c r="M1753" t="s">
        <v>1975</v>
      </c>
      <c r="N1753" t="s">
        <v>2015</v>
      </c>
      <c r="O1753" t="s">
        <v>2026</v>
      </c>
      <c r="P1753" t="s">
        <v>949</v>
      </c>
    </row>
    <row r="1754" spans="1:16">
      <c r="I1754" s="54" t="n">
        <v>1752</v>
      </c>
      <c r="J1754" t="s"/>
      <c r="K1754" t="s">
        <v>1955</v>
      </c>
      <c r="L1754" t="s">
        <v>2025</v>
      </c>
      <c r="M1754" t="s">
        <v>1975</v>
      </c>
      <c r="N1754" t="s">
        <v>2015</v>
      </c>
      <c r="O1754" t="s">
        <v>2026</v>
      </c>
      <c r="P1754" t="s">
        <v>2027</v>
      </c>
    </row>
    <row r="1755" spans="1:16">
      <c r="I1755" s="54" t="n">
        <v>1753</v>
      </c>
      <c r="J1755" t="s"/>
      <c r="K1755" t="s">
        <v>1955</v>
      </c>
      <c r="L1755" t="s">
        <v>2025</v>
      </c>
      <c r="M1755" t="s">
        <v>1975</v>
      </c>
      <c r="N1755" t="s">
        <v>2015</v>
      </c>
      <c r="O1755" t="s">
        <v>2026</v>
      </c>
      <c r="P1755" t="s">
        <v>968</v>
      </c>
    </row>
    <row r="1756" spans="1:16">
      <c r="I1756" s="54" t="n">
        <v>1754</v>
      </c>
      <c r="J1756" t="s"/>
      <c r="K1756" t="s">
        <v>1955</v>
      </c>
      <c r="L1756" t="s">
        <v>2025</v>
      </c>
      <c r="M1756" t="s">
        <v>1975</v>
      </c>
      <c r="N1756" t="s">
        <v>2015</v>
      </c>
      <c r="O1756" t="s">
        <v>2026</v>
      </c>
      <c r="P1756" t="s">
        <v>989</v>
      </c>
    </row>
    <row r="1757" spans="1:16">
      <c r="I1757" s="54" t="n">
        <v>1755</v>
      </c>
      <c r="J1757" t="s"/>
      <c r="K1757" t="s">
        <v>1955</v>
      </c>
      <c r="L1757" t="s">
        <v>2025</v>
      </c>
      <c r="M1757" t="s">
        <v>1975</v>
      </c>
      <c r="N1757" t="s">
        <v>2015</v>
      </c>
      <c r="O1757" t="s">
        <v>2026</v>
      </c>
      <c r="P1757" t="s">
        <v>1353</v>
      </c>
    </row>
    <row r="1758" spans="1:16">
      <c r="I1758" s="54" t="n">
        <v>1756</v>
      </c>
      <c r="J1758" t="s"/>
      <c r="K1758" t="s">
        <v>1955</v>
      </c>
      <c r="L1758" t="s">
        <v>2025</v>
      </c>
      <c r="M1758" t="s">
        <v>1975</v>
      </c>
      <c r="N1758" t="s">
        <v>2015</v>
      </c>
      <c r="O1758" t="s">
        <v>2026</v>
      </c>
      <c r="P1758" t="s">
        <v>999</v>
      </c>
    </row>
    <row r="1759" spans="1:16">
      <c r="I1759" s="54" t="n">
        <v>1757</v>
      </c>
      <c r="J1759" t="s"/>
      <c r="K1759" t="s">
        <v>1955</v>
      </c>
      <c r="L1759" t="s">
        <v>2025</v>
      </c>
      <c r="M1759" t="s">
        <v>1975</v>
      </c>
      <c r="N1759" t="s">
        <v>2015</v>
      </c>
      <c r="O1759" t="s">
        <v>2026</v>
      </c>
      <c r="P1759" t="s">
        <v>1684</v>
      </c>
    </row>
    <row r="1760" spans="1:16">
      <c r="I1760" s="54" t="n">
        <v>1758</v>
      </c>
      <c r="J1760" s="55" t="n">
        <v>0</v>
      </c>
      <c r="K1760" t="s">
        <v>1955</v>
      </c>
      <c r="L1760" t="s">
        <v>2025</v>
      </c>
      <c r="M1760" t="s">
        <v>1975</v>
      </c>
      <c r="N1760" t="s">
        <v>2015</v>
      </c>
      <c r="O1760" t="s">
        <v>2026</v>
      </c>
      <c r="P1760" t="s">
        <v>2028</v>
      </c>
    </row>
    <row r="1761" spans="1:16">
      <c r="I1761" s="54" t="n">
        <v>1759</v>
      </c>
      <c r="J1761" s="55" t="n">
        <v>0</v>
      </c>
      <c r="K1761" t="s">
        <v>1955</v>
      </c>
      <c r="L1761" t="s">
        <v>2025</v>
      </c>
      <c r="M1761" t="s">
        <v>1975</v>
      </c>
      <c r="N1761" t="s">
        <v>2015</v>
      </c>
      <c r="O1761" t="s">
        <v>2026</v>
      </c>
      <c r="P1761" t="s">
        <v>2029</v>
      </c>
    </row>
    <row r="1762" spans="1:16">
      <c r="I1762" s="54" t="n">
        <v>1760</v>
      </c>
      <c r="J1762" t="s"/>
      <c r="K1762" t="s">
        <v>1955</v>
      </c>
      <c r="L1762" t="s">
        <v>2025</v>
      </c>
      <c r="M1762" t="s">
        <v>1975</v>
      </c>
      <c r="N1762" t="s">
        <v>2015</v>
      </c>
      <c r="O1762" t="s">
        <v>2026</v>
      </c>
      <c r="P1762" t="s">
        <v>2030</v>
      </c>
    </row>
    <row r="1763" spans="1:16">
      <c r="I1763" s="54" t="n">
        <v>1761</v>
      </c>
      <c r="J1763" t="s"/>
      <c r="K1763" t="s">
        <v>1955</v>
      </c>
      <c r="L1763" t="s">
        <v>2025</v>
      </c>
      <c r="M1763" t="s">
        <v>1975</v>
      </c>
      <c r="N1763" t="s">
        <v>2015</v>
      </c>
      <c r="O1763" t="s">
        <v>2026</v>
      </c>
      <c r="P1763" t="s">
        <v>2031</v>
      </c>
    </row>
    <row r="1764" spans="1:16">
      <c r="I1764" s="54" t="n">
        <v>1762</v>
      </c>
      <c r="J1764" t="s"/>
      <c r="K1764" t="s">
        <v>1955</v>
      </c>
      <c r="L1764" t="s">
        <v>2025</v>
      </c>
      <c r="M1764" t="s">
        <v>1975</v>
      </c>
      <c r="N1764" t="s">
        <v>2015</v>
      </c>
      <c r="O1764" t="s">
        <v>2026</v>
      </c>
      <c r="P1764" t="s">
        <v>2036</v>
      </c>
    </row>
    <row r="1765" spans="1:16">
      <c r="I1765" s="54" t="n">
        <v>1763</v>
      </c>
      <c r="J1765" t="s"/>
      <c r="K1765" t="s">
        <v>1955</v>
      </c>
      <c r="L1765" t="s">
        <v>2025</v>
      </c>
      <c r="M1765" t="s">
        <v>1975</v>
      </c>
      <c r="N1765" t="s">
        <v>2015</v>
      </c>
      <c r="O1765" t="s">
        <v>2026</v>
      </c>
      <c r="P1765" t="s">
        <v>2037</v>
      </c>
    </row>
    <row r="1766" spans="1:16">
      <c r="I1766" s="54" t="n">
        <v>1764</v>
      </c>
      <c r="J1766" t="s"/>
      <c r="K1766" t="s">
        <v>1955</v>
      </c>
      <c r="L1766" t="s">
        <v>2025</v>
      </c>
      <c r="M1766" t="s">
        <v>1975</v>
      </c>
      <c r="N1766" t="s">
        <v>2015</v>
      </c>
      <c r="O1766" t="s">
        <v>2026</v>
      </c>
      <c r="P1766" t="s">
        <v>2038</v>
      </c>
    </row>
    <row r="1767" spans="1:16">
      <c r="I1767" s="54" t="n">
        <v>1765</v>
      </c>
      <c r="J1767" t="s"/>
      <c r="K1767" t="s">
        <v>1955</v>
      </c>
      <c r="L1767" t="s">
        <v>2025</v>
      </c>
      <c r="M1767" t="s">
        <v>1975</v>
      </c>
      <c r="N1767" t="s">
        <v>2015</v>
      </c>
      <c r="O1767" t="s">
        <v>2026</v>
      </c>
      <c r="P1767" t="s">
        <v>2039</v>
      </c>
    </row>
    <row r="1768" spans="1:16">
      <c r="I1768" s="54" t="n">
        <v>1766</v>
      </c>
      <c r="J1768" t="s"/>
      <c r="K1768" t="s">
        <v>1955</v>
      </c>
      <c r="L1768" t="s">
        <v>2025</v>
      </c>
      <c r="M1768" t="s">
        <v>1975</v>
      </c>
      <c r="N1768" t="s">
        <v>2015</v>
      </c>
      <c r="O1768" t="s">
        <v>2026</v>
      </c>
      <c r="P1768" t="s">
        <v>2042</v>
      </c>
    </row>
    <row r="1769" spans="1:16">
      <c r="I1769" s="54" t="n">
        <v>1767</v>
      </c>
      <c r="J1769" t="s"/>
      <c r="K1769" t="s">
        <v>1955</v>
      </c>
      <c r="L1769" t="s">
        <v>2025</v>
      </c>
      <c r="M1769" t="s">
        <v>1975</v>
      </c>
      <c r="N1769" t="s">
        <v>2015</v>
      </c>
      <c r="O1769" t="s">
        <v>2026</v>
      </c>
      <c r="P1769" t="s">
        <v>2043</v>
      </c>
    </row>
    <row r="1770" spans="1:16">
      <c r="I1770" s="54" t="n">
        <v>1768</v>
      </c>
      <c r="J1770" t="s"/>
      <c r="K1770" t="s">
        <v>1955</v>
      </c>
      <c r="L1770" t="s">
        <v>2025</v>
      </c>
      <c r="M1770" t="s">
        <v>1975</v>
      </c>
      <c r="N1770" t="s">
        <v>2015</v>
      </c>
      <c r="O1770" t="s">
        <v>2026</v>
      </c>
      <c r="P1770" t="s">
        <v>2044</v>
      </c>
    </row>
    <row r="1771" spans="1:16">
      <c r="I1771" s="54" t="n">
        <v>1769</v>
      </c>
      <c r="J1771" t="s"/>
      <c r="K1771" t="s">
        <v>1955</v>
      </c>
      <c r="L1771" t="s">
        <v>2025</v>
      </c>
      <c r="M1771" t="s">
        <v>1975</v>
      </c>
      <c r="N1771" t="s">
        <v>2015</v>
      </c>
      <c r="O1771" t="s">
        <v>2026</v>
      </c>
      <c r="P1771" t="s">
        <v>2045</v>
      </c>
    </row>
    <row r="1772" spans="1:16">
      <c r="I1772" s="54" t="n">
        <v>1770</v>
      </c>
      <c r="J1772" t="s"/>
      <c r="K1772" t="s">
        <v>1955</v>
      </c>
      <c r="L1772" t="s">
        <v>2025</v>
      </c>
      <c r="M1772" t="s">
        <v>1975</v>
      </c>
      <c r="N1772" t="s">
        <v>2015</v>
      </c>
      <c r="O1772" t="s">
        <v>2026</v>
      </c>
      <c r="P1772" t="s">
        <v>2048</v>
      </c>
    </row>
    <row r="1773" spans="1:16">
      <c r="I1773" s="54" t="n">
        <v>1771</v>
      </c>
      <c r="J1773" t="s"/>
      <c r="K1773" t="s">
        <v>1955</v>
      </c>
      <c r="L1773" t="s">
        <v>2025</v>
      </c>
      <c r="M1773" t="s">
        <v>1975</v>
      </c>
      <c r="N1773" t="s">
        <v>2015</v>
      </c>
      <c r="O1773" t="s">
        <v>2026</v>
      </c>
      <c r="P1773" t="s">
        <v>2049</v>
      </c>
    </row>
    <row r="1774" spans="1:16">
      <c r="I1774" s="54" t="n">
        <v>1772</v>
      </c>
      <c r="J1774" t="s"/>
      <c r="K1774" t="s">
        <v>1955</v>
      </c>
      <c r="L1774" t="s">
        <v>2025</v>
      </c>
      <c r="M1774" t="s">
        <v>1975</v>
      </c>
      <c r="N1774" t="s">
        <v>2015</v>
      </c>
      <c r="O1774" t="s">
        <v>2026</v>
      </c>
      <c r="P1774" t="s">
        <v>2050</v>
      </c>
    </row>
    <row r="1775" spans="1:16">
      <c r="I1775" s="54" t="n">
        <v>1773</v>
      </c>
      <c r="J1775" t="s"/>
      <c r="K1775" t="s">
        <v>1955</v>
      </c>
      <c r="L1775" t="s">
        <v>2025</v>
      </c>
      <c r="M1775" t="s">
        <v>1975</v>
      </c>
      <c r="N1775" t="s">
        <v>2015</v>
      </c>
      <c r="O1775" t="s">
        <v>2026</v>
      </c>
      <c r="P1775" t="s">
        <v>2051</v>
      </c>
    </row>
    <row r="1776" spans="1:16">
      <c r="I1776" s="54" t="n">
        <v>1774</v>
      </c>
      <c r="J1776" t="s"/>
      <c r="K1776" t="s">
        <v>1955</v>
      </c>
      <c r="L1776" t="s">
        <v>2025</v>
      </c>
      <c r="M1776" t="s">
        <v>1975</v>
      </c>
      <c r="N1776" t="s">
        <v>2015</v>
      </c>
      <c r="O1776" t="s">
        <v>2026</v>
      </c>
      <c r="P1776" t="s">
        <v>2052</v>
      </c>
    </row>
    <row r="1777" spans="1:16">
      <c r="I1777" s="54" t="n">
        <v>1775</v>
      </c>
      <c r="J1777" t="s"/>
      <c r="K1777" t="s">
        <v>1955</v>
      </c>
      <c r="L1777" t="s">
        <v>2025</v>
      </c>
      <c r="M1777" t="s">
        <v>1975</v>
      </c>
      <c r="N1777" t="s">
        <v>2015</v>
      </c>
      <c r="O1777" t="s">
        <v>2026</v>
      </c>
      <c r="P1777" t="s">
        <v>2053</v>
      </c>
    </row>
    <row r="1778" spans="1:16">
      <c r="I1778" s="54" t="n">
        <v>1776</v>
      </c>
      <c r="J1778" t="s"/>
      <c r="K1778" t="s">
        <v>1955</v>
      </c>
      <c r="L1778" t="s">
        <v>2025</v>
      </c>
      <c r="M1778" t="s">
        <v>1975</v>
      </c>
      <c r="N1778" t="s">
        <v>2015</v>
      </c>
      <c r="O1778" t="s">
        <v>2026</v>
      </c>
      <c r="P1778" t="s">
        <v>2054</v>
      </c>
    </row>
    <row r="1779" spans="1:16">
      <c r="I1779" s="54" t="n">
        <v>1777</v>
      </c>
      <c r="J1779" t="s"/>
      <c r="K1779" t="s">
        <v>1955</v>
      </c>
      <c r="L1779" t="s">
        <v>2025</v>
      </c>
      <c r="M1779" t="s">
        <v>1975</v>
      </c>
      <c r="N1779" t="s">
        <v>2015</v>
      </c>
      <c r="O1779" t="s">
        <v>2026</v>
      </c>
      <c r="P1779" t="s">
        <v>2055</v>
      </c>
    </row>
    <row r="1780" spans="1:16">
      <c r="I1780" s="54" t="n">
        <v>1778</v>
      </c>
      <c r="J1780" t="s"/>
      <c r="K1780" t="s">
        <v>1955</v>
      </c>
      <c r="L1780" t="s">
        <v>2025</v>
      </c>
      <c r="M1780" t="s">
        <v>1975</v>
      </c>
      <c r="N1780" t="s">
        <v>2015</v>
      </c>
      <c r="O1780" t="s">
        <v>2026</v>
      </c>
      <c r="P1780" t="s">
        <v>2056</v>
      </c>
    </row>
    <row r="1781" spans="1:16">
      <c r="I1781" s="54" t="n">
        <v>1779</v>
      </c>
      <c r="J1781" t="s"/>
      <c r="K1781" t="s">
        <v>1955</v>
      </c>
      <c r="L1781" t="s">
        <v>2025</v>
      </c>
      <c r="M1781" t="s">
        <v>1975</v>
      </c>
      <c r="N1781" t="s">
        <v>2015</v>
      </c>
      <c r="O1781" t="s">
        <v>2026</v>
      </c>
      <c r="P1781" t="s">
        <v>2057</v>
      </c>
    </row>
    <row r="1782" spans="1:16">
      <c r="I1782" s="54" t="n">
        <v>1780</v>
      </c>
      <c r="J1782" t="s"/>
      <c r="K1782" t="s">
        <v>1955</v>
      </c>
      <c r="L1782" t="s">
        <v>2025</v>
      </c>
      <c r="M1782" t="s">
        <v>1975</v>
      </c>
      <c r="N1782" t="s">
        <v>2015</v>
      </c>
      <c r="O1782" t="s">
        <v>2026</v>
      </c>
      <c r="P1782" t="s">
        <v>2062</v>
      </c>
    </row>
    <row r="1783" spans="1:16">
      <c r="I1783" s="54" t="n">
        <v>1781</v>
      </c>
      <c r="J1783" t="s"/>
      <c r="K1783" t="s">
        <v>1955</v>
      </c>
      <c r="L1783" t="s">
        <v>2025</v>
      </c>
      <c r="M1783" t="s">
        <v>1975</v>
      </c>
      <c r="N1783" t="s">
        <v>2015</v>
      </c>
      <c r="O1783" t="s">
        <v>2026</v>
      </c>
      <c r="P1783" t="s">
        <v>2063</v>
      </c>
    </row>
    <row r="1784" spans="1:16">
      <c r="I1784" s="54" t="n">
        <v>1782</v>
      </c>
      <c r="J1784" t="s"/>
      <c r="K1784" t="s">
        <v>1955</v>
      </c>
      <c r="L1784" t="s">
        <v>2025</v>
      </c>
      <c r="M1784" t="s">
        <v>1975</v>
      </c>
      <c r="N1784" t="s">
        <v>2015</v>
      </c>
      <c r="O1784" t="s">
        <v>2026</v>
      </c>
      <c r="P1784" t="s">
        <v>2064</v>
      </c>
    </row>
    <row r="1785" spans="1:16">
      <c r="I1785" s="54" t="n">
        <v>1783</v>
      </c>
      <c r="J1785" t="s"/>
      <c r="K1785" t="s">
        <v>1955</v>
      </c>
      <c r="L1785" t="s">
        <v>2025</v>
      </c>
      <c r="M1785" t="s">
        <v>1975</v>
      </c>
      <c r="N1785" t="s">
        <v>2015</v>
      </c>
      <c r="O1785" t="s">
        <v>2026</v>
      </c>
      <c r="P1785" t="s">
        <v>2065</v>
      </c>
    </row>
    <row r="1786" spans="1:16">
      <c r="I1786" s="54" t="n">
        <v>1784</v>
      </c>
      <c r="J1786" t="s"/>
      <c r="K1786" t="s">
        <v>1955</v>
      </c>
      <c r="L1786" t="s">
        <v>2025</v>
      </c>
      <c r="M1786" t="s">
        <v>1975</v>
      </c>
      <c r="N1786" t="s">
        <v>2015</v>
      </c>
      <c r="O1786" t="s">
        <v>2026</v>
      </c>
      <c r="P1786" t="s">
        <v>2066</v>
      </c>
    </row>
    <row r="1787" spans="1:16">
      <c r="I1787" s="54" t="n">
        <v>1785</v>
      </c>
      <c r="J1787" t="s"/>
      <c r="K1787" t="s">
        <v>1955</v>
      </c>
      <c r="L1787" t="s">
        <v>2025</v>
      </c>
      <c r="M1787" t="s">
        <v>1975</v>
      </c>
      <c r="N1787" t="s">
        <v>2015</v>
      </c>
      <c r="O1787" t="s">
        <v>2026</v>
      </c>
      <c r="P1787" t="s">
        <v>2067</v>
      </c>
    </row>
    <row r="1788" spans="1:16">
      <c r="I1788" s="54" t="n">
        <v>1786</v>
      </c>
      <c r="J1788" t="s"/>
      <c r="K1788" t="s">
        <v>1955</v>
      </c>
      <c r="L1788" t="s">
        <v>2025</v>
      </c>
      <c r="M1788" t="s">
        <v>1975</v>
      </c>
      <c r="N1788" t="s">
        <v>2015</v>
      </c>
      <c r="O1788" t="s">
        <v>2026</v>
      </c>
      <c r="P1788" t="s">
        <v>2068</v>
      </c>
    </row>
    <row r="1789" spans="1:16">
      <c r="I1789" s="54" t="n">
        <v>1787</v>
      </c>
      <c r="J1789" t="s"/>
      <c r="K1789" t="s">
        <v>1955</v>
      </c>
      <c r="L1789" t="s">
        <v>2025</v>
      </c>
      <c r="M1789" t="s">
        <v>1975</v>
      </c>
      <c r="N1789" t="s">
        <v>2015</v>
      </c>
      <c r="O1789" t="s">
        <v>2026</v>
      </c>
      <c r="P1789" t="s">
        <v>2069</v>
      </c>
    </row>
    <row r="1790" spans="1:16">
      <c r="I1790" s="54" t="n">
        <v>1788</v>
      </c>
      <c r="J1790" s="55" t="n">
        <v>0</v>
      </c>
      <c r="K1790" t="s">
        <v>1955</v>
      </c>
      <c r="L1790" t="s">
        <v>2025</v>
      </c>
      <c r="M1790" t="s">
        <v>1975</v>
      </c>
      <c r="N1790" t="s">
        <v>2015</v>
      </c>
      <c r="O1790" t="s">
        <v>2026</v>
      </c>
      <c r="P1790" t="s">
        <v>2076</v>
      </c>
    </row>
    <row r="1791" spans="1:16">
      <c r="I1791" s="54" t="n">
        <v>1789</v>
      </c>
      <c r="J1791" t="s"/>
      <c r="K1791" t="s">
        <v>1955</v>
      </c>
      <c r="L1791" t="s">
        <v>2025</v>
      </c>
      <c r="M1791" t="s">
        <v>1975</v>
      </c>
      <c r="N1791" t="s">
        <v>2015</v>
      </c>
      <c r="O1791" t="s">
        <v>2026</v>
      </c>
      <c r="P1791" t="s">
        <v>2071</v>
      </c>
    </row>
    <row r="1792" spans="1:16">
      <c r="I1792" s="54" t="n">
        <v>1790</v>
      </c>
      <c r="J1792" t="s"/>
      <c r="K1792" t="s">
        <v>1955</v>
      </c>
      <c r="L1792" t="s">
        <v>2025</v>
      </c>
      <c r="M1792" t="s">
        <v>1975</v>
      </c>
      <c r="N1792" t="s">
        <v>2015</v>
      </c>
      <c r="O1792" t="s">
        <v>2026</v>
      </c>
      <c r="P1792" t="s">
        <v>2072</v>
      </c>
    </row>
    <row r="1793" spans="1:16">
      <c r="I1793" s="54" t="n">
        <v>1791</v>
      </c>
      <c r="J1793" t="s"/>
      <c r="K1793" t="s">
        <v>1955</v>
      </c>
      <c r="L1793" t="s">
        <v>2025</v>
      </c>
      <c r="M1793" t="s">
        <v>1975</v>
      </c>
      <c r="N1793" t="s">
        <v>2015</v>
      </c>
      <c r="O1793" t="s">
        <v>2026</v>
      </c>
      <c r="P1793" t="s">
        <v>2073</v>
      </c>
    </row>
    <row r="1794" spans="1:16">
      <c r="I1794" s="54" t="n">
        <v>1792</v>
      </c>
      <c r="J1794" t="s"/>
      <c r="K1794" t="s">
        <v>1955</v>
      </c>
      <c r="L1794" t="s">
        <v>2025</v>
      </c>
      <c r="M1794" t="s">
        <v>1975</v>
      </c>
      <c r="N1794" t="s">
        <v>2015</v>
      </c>
      <c r="O1794" t="s">
        <v>2026</v>
      </c>
      <c r="P1794" t="s">
        <v>2074</v>
      </c>
    </row>
    <row r="1795" spans="1:16">
      <c r="I1795" s="54" t="n">
        <v>1793</v>
      </c>
      <c r="J1795" t="s"/>
      <c r="K1795" t="s">
        <v>1955</v>
      </c>
      <c r="L1795" t="s">
        <v>2025</v>
      </c>
      <c r="M1795" t="s">
        <v>1975</v>
      </c>
      <c r="N1795" t="s">
        <v>2015</v>
      </c>
      <c r="O1795" t="s">
        <v>2026</v>
      </c>
      <c r="P1795" t="s">
        <v>2075</v>
      </c>
    </row>
    <row r="1796" spans="1:16">
      <c r="I1796" s="54" t="n">
        <v>1794</v>
      </c>
      <c r="J1796" t="s"/>
      <c r="K1796" t="s">
        <v>1955</v>
      </c>
      <c r="L1796" t="s">
        <v>2025</v>
      </c>
      <c r="M1796" t="s">
        <v>1975</v>
      </c>
      <c r="N1796" t="s">
        <v>2015</v>
      </c>
      <c r="O1796" t="s">
        <v>2008</v>
      </c>
      <c r="P1796" t="s"/>
    </row>
    <row r="1797" spans="1:16">
      <c r="I1797" s="54" t="n">
        <v>1795</v>
      </c>
      <c r="J1797" s="55" t="n">
        <v>0</v>
      </c>
      <c r="K1797" t="s">
        <v>1955</v>
      </c>
      <c r="L1797" t="s">
        <v>2025</v>
      </c>
      <c r="M1797" t="s">
        <v>1975</v>
      </c>
      <c r="N1797" t="s">
        <v>2015</v>
      </c>
      <c r="O1797" t="s">
        <v>2009</v>
      </c>
      <c r="P1797" t="s"/>
    </row>
    <row r="1798" spans="1:16">
      <c r="I1798" s="54" t="n">
        <v>1796</v>
      </c>
      <c r="J1798" t="s"/>
      <c r="K1798" t="s">
        <v>1955</v>
      </c>
      <c r="L1798" t="s">
        <v>2025</v>
      </c>
      <c r="M1798" t="s">
        <v>1975</v>
      </c>
      <c r="N1798" t="s">
        <v>2015</v>
      </c>
      <c r="O1798" t="s">
        <v>2010</v>
      </c>
      <c r="P1798" t="s"/>
    </row>
    <row r="1799" spans="1:16">
      <c r="I1799" s="54" t="n">
        <v>1797</v>
      </c>
      <c r="J1799" s="55" t="n">
        <v>0</v>
      </c>
      <c r="K1799" t="s">
        <v>1955</v>
      </c>
      <c r="L1799" t="s">
        <v>2025</v>
      </c>
      <c r="M1799" t="s">
        <v>1975</v>
      </c>
      <c r="N1799" t="s">
        <v>2015</v>
      </c>
      <c r="O1799" t="s">
        <v>2011</v>
      </c>
      <c r="P1799" t="s"/>
    </row>
    <row r="1800" spans="1:16">
      <c r="I1800" s="54" t="n">
        <v>1798</v>
      </c>
      <c r="J1800" t="s"/>
      <c r="K1800" t="s">
        <v>1955</v>
      </c>
      <c r="L1800" t="s">
        <v>2025</v>
      </c>
      <c r="M1800" t="s">
        <v>1975</v>
      </c>
      <c r="N1800" t="s">
        <v>2015</v>
      </c>
      <c r="O1800" t="s">
        <v>2012</v>
      </c>
      <c r="P1800" t="s"/>
    </row>
    <row r="1801" spans="1:16">
      <c r="I1801" s="54" t="n">
        <v>1799</v>
      </c>
      <c r="J1801" s="55" t="n">
        <v>0</v>
      </c>
      <c r="K1801" t="s">
        <v>1955</v>
      </c>
      <c r="L1801" t="s">
        <v>2025</v>
      </c>
      <c r="M1801" t="s">
        <v>1975</v>
      </c>
      <c r="N1801" t="s">
        <v>2015</v>
      </c>
      <c r="O1801" t="s">
        <v>2013</v>
      </c>
      <c r="P1801" t="s"/>
    </row>
    <row r="1802" spans="1:16">
      <c r="I1802" s="54" t="n">
        <v>1800</v>
      </c>
      <c r="J1802" t="s"/>
      <c r="K1802" t="s">
        <v>1955</v>
      </c>
      <c r="L1802" t="s">
        <v>2025</v>
      </c>
      <c r="M1802" t="s">
        <v>1975</v>
      </c>
      <c r="N1802" t="s">
        <v>2015</v>
      </c>
      <c r="O1802" t="s">
        <v>2014</v>
      </c>
      <c r="P1802" t="s"/>
    </row>
    <row r="1803" spans="1:16">
      <c r="I1803" s="54" t="n">
        <v>1801</v>
      </c>
      <c r="J1803" t="s"/>
      <c r="K1803" t="s">
        <v>1955</v>
      </c>
      <c r="L1803" t="s">
        <v>2025</v>
      </c>
      <c r="M1803" t="s">
        <v>1975</v>
      </c>
      <c r="N1803" t="s">
        <v>2016</v>
      </c>
      <c r="O1803" t="s"/>
      <c r="P1803" t="s"/>
    </row>
    <row r="1804" spans="1:16">
      <c r="I1804" s="54" t="n">
        <v>1802</v>
      </c>
      <c r="J1804" t="s"/>
      <c r="K1804" t="s">
        <v>1955</v>
      </c>
      <c r="L1804" t="s">
        <v>2025</v>
      </c>
      <c r="M1804" t="s">
        <v>1975</v>
      </c>
      <c r="N1804" t="s">
        <v>2017</v>
      </c>
      <c r="O1804" t="s"/>
      <c r="P1804" t="s"/>
    </row>
    <row r="1805" spans="1:16">
      <c r="I1805" s="54" t="n">
        <v>1803</v>
      </c>
      <c r="J1805" s="55" t="n">
        <v>1.851851851851852e-07</v>
      </c>
      <c r="K1805" t="s">
        <v>1955</v>
      </c>
      <c r="L1805" t="s">
        <v>2025</v>
      </c>
      <c r="M1805" t="s">
        <v>2018</v>
      </c>
      <c r="N1805" t="s"/>
      <c r="O1805" t="s"/>
      <c r="P1805" t="s"/>
    </row>
    <row r="1806" spans="1:16">
      <c r="I1806" s="54" t="n">
        <v>1804</v>
      </c>
      <c r="J1806" t="s"/>
      <c r="K1806" t="s">
        <v>1955</v>
      </c>
      <c r="L1806" t="s">
        <v>2025</v>
      </c>
      <c r="M1806" t="s">
        <v>2018</v>
      </c>
      <c r="N1806" t="s">
        <v>1976</v>
      </c>
      <c r="O1806" t="s"/>
      <c r="P1806" t="s"/>
    </row>
    <row r="1807" spans="1:16">
      <c r="I1807" s="54" t="n">
        <v>1805</v>
      </c>
      <c r="J1807" t="s"/>
      <c r="K1807" t="s">
        <v>1955</v>
      </c>
      <c r="L1807" t="s">
        <v>2025</v>
      </c>
      <c r="M1807" t="s">
        <v>2018</v>
      </c>
      <c r="N1807" t="s">
        <v>1974</v>
      </c>
      <c r="O1807" t="s"/>
      <c r="P1807" t="s"/>
    </row>
    <row r="1808" spans="1:16">
      <c r="I1808" s="54" t="n">
        <v>1806</v>
      </c>
      <c r="J1808" t="s"/>
      <c r="K1808" t="s">
        <v>1955</v>
      </c>
      <c r="L1808" t="s">
        <v>2025</v>
      </c>
      <c r="M1808" t="s">
        <v>2018</v>
      </c>
      <c r="N1808" t="s">
        <v>1977</v>
      </c>
      <c r="O1808" t="s"/>
      <c r="P1808" t="s"/>
    </row>
    <row r="1809" spans="1:16">
      <c r="I1809" s="54" t="n">
        <v>1807</v>
      </c>
      <c r="J1809" t="s"/>
      <c r="K1809" t="s">
        <v>1955</v>
      </c>
      <c r="L1809" t="s">
        <v>2025</v>
      </c>
      <c r="M1809" t="s">
        <v>2018</v>
      </c>
      <c r="N1809" t="s">
        <v>1958</v>
      </c>
      <c r="O1809" t="s"/>
      <c r="P1809" t="s"/>
    </row>
    <row r="1810" spans="1:16">
      <c r="I1810" s="54" t="n">
        <v>1808</v>
      </c>
      <c r="J1810" t="s"/>
      <c r="K1810" t="s">
        <v>1955</v>
      </c>
      <c r="L1810" t="s">
        <v>2025</v>
      </c>
      <c r="M1810" t="s">
        <v>2018</v>
      </c>
      <c r="N1810" t="s">
        <v>1959</v>
      </c>
      <c r="O1810" t="s"/>
      <c r="P1810" t="s"/>
    </row>
    <row r="1811" spans="1:16">
      <c r="I1811" s="54" t="n">
        <v>1809</v>
      </c>
      <c r="J1811" s="55" t="n">
        <v>0</v>
      </c>
      <c r="K1811" t="s">
        <v>1955</v>
      </c>
      <c r="L1811" t="s">
        <v>2025</v>
      </c>
      <c r="M1811" t="s">
        <v>2018</v>
      </c>
      <c r="N1811" t="s">
        <v>1978</v>
      </c>
      <c r="O1811" t="s"/>
      <c r="P1811" t="s"/>
    </row>
    <row r="1812" spans="1:16">
      <c r="I1812" s="54" t="n">
        <v>1810</v>
      </c>
      <c r="J1812" t="s"/>
      <c r="K1812" t="s">
        <v>1955</v>
      </c>
      <c r="L1812" t="s">
        <v>2025</v>
      </c>
      <c r="M1812" t="s">
        <v>2018</v>
      </c>
      <c r="N1812" t="s">
        <v>1979</v>
      </c>
      <c r="O1812" t="s"/>
      <c r="P1812" t="s"/>
    </row>
    <row r="1813" spans="1:16">
      <c r="I1813" s="54" t="n">
        <v>1811</v>
      </c>
      <c r="J1813" s="55" t="n">
        <v>0</v>
      </c>
      <c r="K1813" t="s">
        <v>1955</v>
      </c>
      <c r="L1813" t="s">
        <v>2025</v>
      </c>
      <c r="M1813" t="s">
        <v>2018</v>
      </c>
      <c r="N1813" t="s">
        <v>1960</v>
      </c>
      <c r="O1813" t="s"/>
      <c r="P1813" t="s"/>
    </row>
    <row r="1814" spans="1:16">
      <c r="I1814" s="54" t="n">
        <v>1812</v>
      </c>
      <c r="J1814" s="55" t="n">
        <v>0</v>
      </c>
      <c r="K1814" t="s">
        <v>1955</v>
      </c>
      <c r="L1814" t="s">
        <v>2025</v>
      </c>
      <c r="M1814" t="s">
        <v>2018</v>
      </c>
      <c r="N1814" t="s">
        <v>1980</v>
      </c>
      <c r="O1814" t="s"/>
      <c r="P1814" t="s"/>
    </row>
    <row r="1815" spans="1:16">
      <c r="I1815" s="54" t="n">
        <v>1813</v>
      </c>
      <c r="J1815" t="s"/>
      <c r="K1815" t="s">
        <v>1955</v>
      </c>
      <c r="L1815" t="s">
        <v>2025</v>
      </c>
      <c r="M1815" t="s">
        <v>2018</v>
      </c>
      <c r="N1815" t="s">
        <v>1981</v>
      </c>
      <c r="O1815" t="s"/>
      <c r="P1815" t="s"/>
    </row>
    <row r="1816" spans="1:16">
      <c r="I1816" s="54" t="n">
        <v>1814</v>
      </c>
      <c r="J1816" t="s"/>
      <c r="K1816" t="s">
        <v>1955</v>
      </c>
      <c r="L1816" t="s">
        <v>2025</v>
      </c>
      <c r="M1816" t="s">
        <v>2018</v>
      </c>
      <c r="N1816" t="s">
        <v>1982</v>
      </c>
      <c r="O1816" t="s"/>
      <c r="P1816" t="s"/>
    </row>
    <row r="1817" spans="1:16">
      <c r="I1817" s="54" t="n">
        <v>1815</v>
      </c>
      <c r="J1817" s="55" t="n">
        <v>9.259259259259259e-08</v>
      </c>
      <c r="K1817" t="s">
        <v>1955</v>
      </c>
      <c r="L1817" t="s">
        <v>2025</v>
      </c>
      <c r="M1817" t="s">
        <v>2018</v>
      </c>
      <c r="N1817" t="s">
        <v>2019</v>
      </c>
      <c r="O1817" t="s"/>
      <c r="P1817" t="s"/>
    </row>
    <row r="1818" spans="1:16">
      <c r="I1818" s="54" t="n">
        <v>1816</v>
      </c>
      <c r="J1818" t="s"/>
      <c r="K1818" t="s">
        <v>1955</v>
      </c>
      <c r="L1818" t="s">
        <v>2025</v>
      </c>
      <c r="M1818" t="s">
        <v>2018</v>
      </c>
      <c r="N1818" t="s">
        <v>2019</v>
      </c>
      <c r="O1818" t="s">
        <v>1979</v>
      </c>
      <c r="P1818" t="s"/>
    </row>
    <row r="1819" spans="1:16">
      <c r="I1819" s="54" t="n">
        <v>1817</v>
      </c>
      <c r="J1819" t="s"/>
      <c r="K1819" t="s">
        <v>1955</v>
      </c>
      <c r="L1819" t="s">
        <v>2025</v>
      </c>
      <c r="M1819" t="s">
        <v>2018</v>
      </c>
      <c r="N1819" t="s">
        <v>2019</v>
      </c>
      <c r="O1819" t="s">
        <v>1984</v>
      </c>
      <c r="P1819" t="s"/>
    </row>
    <row r="1820" spans="1:16">
      <c r="I1820" s="54" t="n">
        <v>1818</v>
      </c>
      <c r="J1820" t="s"/>
      <c r="K1820" t="s">
        <v>1955</v>
      </c>
      <c r="L1820" t="s">
        <v>2025</v>
      </c>
      <c r="M1820" t="s">
        <v>2018</v>
      </c>
      <c r="N1820" t="s">
        <v>2019</v>
      </c>
      <c r="O1820" t="s">
        <v>1985</v>
      </c>
      <c r="P1820" t="s"/>
    </row>
    <row r="1821" spans="1:16">
      <c r="I1821" s="54" t="n">
        <v>1819</v>
      </c>
      <c r="J1821" t="s"/>
      <c r="K1821" t="s">
        <v>1955</v>
      </c>
      <c r="L1821" t="s">
        <v>2025</v>
      </c>
      <c r="M1821" t="s">
        <v>2018</v>
      </c>
      <c r="N1821" t="s">
        <v>2019</v>
      </c>
      <c r="O1821" t="s">
        <v>1986</v>
      </c>
      <c r="P1821" t="s"/>
    </row>
    <row r="1822" spans="1:16">
      <c r="I1822" s="54" t="n">
        <v>1820</v>
      </c>
      <c r="J1822" t="s"/>
      <c r="K1822" t="s">
        <v>1955</v>
      </c>
      <c r="L1822" t="s">
        <v>2025</v>
      </c>
      <c r="M1822" t="s">
        <v>2018</v>
      </c>
      <c r="N1822" t="s">
        <v>2019</v>
      </c>
      <c r="O1822" t="s">
        <v>1987</v>
      </c>
      <c r="P1822" t="s"/>
    </row>
    <row r="1823" spans="1:16">
      <c r="I1823" s="54" t="n">
        <v>1821</v>
      </c>
      <c r="J1823" t="s"/>
      <c r="K1823" t="s">
        <v>1955</v>
      </c>
      <c r="L1823" t="s">
        <v>2025</v>
      </c>
      <c r="M1823" t="s">
        <v>2018</v>
      </c>
      <c r="N1823" t="s">
        <v>2019</v>
      </c>
      <c r="O1823" t="s">
        <v>1988</v>
      </c>
      <c r="P1823" t="s"/>
    </row>
    <row r="1824" spans="1:16">
      <c r="I1824" s="54" t="n">
        <v>1822</v>
      </c>
      <c r="J1824" t="s"/>
      <c r="K1824" t="s">
        <v>1955</v>
      </c>
      <c r="L1824" t="s">
        <v>2025</v>
      </c>
      <c r="M1824" t="s">
        <v>2018</v>
      </c>
      <c r="N1824" t="s">
        <v>2019</v>
      </c>
      <c r="O1824" t="s">
        <v>1989</v>
      </c>
      <c r="P1824" t="s"/>
    </row>
    <row r="1825" spans="1:16">
      <c r="I1825" s="54" t="n">
        <v>1823</v>
      </c>
      <c r="J1825" t="s"/>
      <c r="K1825" t="s">
        <v>1955</v>
      </c>
      <c r="L1825" t="s">
        <v>2025</v>
      </c>
      <c r="M1825" t="s">
        <v>2018</v>
      </c>
      <c r="N1825" t="s">
        <v>2019</v>
      </c>
      <c r="O1825" t="s">
        <v>1990</v>
      </c>
      <c r="P1825" t="s"/>
    </row>
    <row r="1826" spans="1:16">
      <c r="I1826" s="54" t="n">
        <v>1824</v>
      </c>
      <c r="J1826" t="s"/>
      <c r="K1826" t="s">
        <v>1955</v>
      </c>
      <c r="L1826" t="s">
        <v>2025</v>
      </c>
      <c r="M1826" t="s">
        <v>2018</v>
      </c>
      <c r="N1826" t="s">
        <v>2019</v>
      </c>
      <c r="O1826" t="s">
        <v>1991</v>
      </c>
      <c r="P1826" t="s"/>
    </row>
    <row r="1827" spans="1:16">
      <c r="I1827" s="54" t="n">
        <v>1825</v>
      </c>
      <c r="J1827" t="s"/>
      <c r="K1827" t="s">
        <v>1955</v>
      </c>
      <c r="L1827" t="s">
        <v>2025</v>
      </c>
      <c r="M1827" t="s">
        <v>2018</v>
      </c>
      <c r="N1827" t="s">
        <v>2019</v>
      </c>
      <c r="O1827" t="s">
        <v>1992</v>
      </c>
      <c r="P1827" t="s"/>
    </row>
    <row r="1828" spans="1:16">
      <c r="I1828" s="54" t="n">
        <v>1826</v>
      </c>
      <c r="J1828" s="55" t="n">
        <v>1.157407407407407e-08</v>
      </c>
      <c r="K1828" t="s">
        <v>1955</v>
      </c>
      <c r="L1828" t="s">
        <v>2025</v>
      </c>
      <c r="M1828" t="s">
        <v>2018</v>
      </c>
      <c r="N1828" t="s">
        <v>2019</v>
      </c>
      <c r="O1828" t="s">
        <v>1993</v>
      </c>
      <c r="P1828" t="s"/>
    </row>
    <row r="1829" spans="1:16">
      <c r="I1829" s="54" t="n">
        <v>1827</v>
      </c>
      <c r="J1829" s="55" t="n">
        <v>0</v>
      </c>
      <c r="K1829" t="s">
        <v>1955</v>
      </c>
      <c r="L1829" t="s">
        <v>2025</v>
      </c>
      <c r="M1829" t="s">
        <v>2018</v>
      </c>
      <c r="N1829" t="s">
        <v>2019</v>
      </c>
      <c r="O1829" t="s">
        <v>1994</v>
      </c>
      <c r="P1829" t="s"/>
    </row>
    <row r="1830" spans="1:16">
      <c r="I1830" s="54" t="n">
        <v>1828</v>
      </c>
      <c r="J1830" s="55" t="n">
        <v>0</v>
      </c>
      <c r="K1830" t="s">
        <v>1955</v>
      </c>
      <c r="L1830" t="s">
        <v>2025</v>
      </c>
      <c r="M1830" t="s">
        <v>2018</v>
      </c>
      <c r="N1830" t="s">
        <v>2019</v>
      </c>
      <c r="O1830" t="s">
        <v>1995</v>
      </c>
      <c r="P1830" t="s"/>
    </row>
    <row r="1831" spans="1:16">
      <c r="I1831" s="54" t="n">
        <v>1829</v>
      </c>
      <c r="J1831" t="s"/>
      <c r="K1831" t="s">
        <v>1955</v>
      </c>
      <c r="L1831" t="s">
        <v>2025</v>
      </c>
      <c r="M1831" t="s">
        <v>2018</v>
      </c>
      <c r="N1831" t="s">
        <v>2019</v>
      </c>
      <c r="O1831" t="s">
        <v>1996</v>
      </c>
      <c r="P1831" t="s"/>
    </row>
    <row r="1832" spans="1:16">
      <c r="I1832" s="54" t="n">
        <v>1830</v>
      </c>
      <c r="J1832" t="s"/>
      <c r="K1832" t="s">
        <v>1955</v>
      </c>
      <c r="L1832" t="s">
        <v>2025</v>
      </c>
      <c r="M1832" t="s">
        <v>2018</v>
      </c>
      <c r="N1832" t="s">
        <v>2019</v>
      </c>
      <c r="O1832" t="s">
        <v>1997</v>
      </c>
      <c r="P1832" t="s"/>
    </row>
    <row r="1833" spans="1:16">
      <c r="I1833" s="54" t="n">
        <v>1831</v>
      </c>
      <c r="J1833" t="s"/>
      <c r="K1833" t="s">
        <v>1955</v>
      </c>
      <c r="L1833" t="s">
        <v>2025</v>
      </c>
      <c r="M1833" t="s">
        <v>2018</v>
      </c>
      <c r="N1833" t="s">
        <v>2019</v>
      </c>
      <c r="O1833" t="s">
        <v>1998</v>
      </c>
      <c r="P1833" t="s"/>
    </row>
    <row r="1834" spans="1:16">
      <c r="I1834" s="54" t="n">
        <v>1832</v>
      </c>
      <c r="J1834" s="55" t="n">
        <v>0</v>
      </c>
      <c r="K1834" t="s">
        <v>1955</v>
      </c>
      <c r="L1834" t="s">
        <v>2025</v>
      </c>
      <c r="M1834" t="s">
        <v>2018</v>
      </c>
      <c r="N1834" t="s">
        <v>2019</v>
      </c>
      <c r="O1834" t="s">
        <v>1999</v>
      </c>
      <c r="P1834" t="s"/>
    </row>
    <row r="1835" spans="1:16">
      <c r="I1835" s="54" t="n">
        <v>1833</v>
      </c>
      <c r="J1835" t="s"/>
      <c r="K1835" t="s">
        <v>1955</v>
      </c>
      <c r="L1835" t="s">
        <v>2025</v>
      </c>
      <c r="M1835" t="s">
        <v>2018</v>
      </c>
      <c r="N1835" t="s">
        <v>2019</v>
      </c>
      <c r="O1835" t="s">
        <v>2000</v>
      </c>
      <c r="P1835" t="s"/>
    </row>
    <row r="1836" spans="1:16">
      <c r="I1836" s="54" t="n">
        <v>1834</v>
      </c>
      <c r="J1836" s="55" t="n">
        <v>0</v>
      </c>
      <c r="K1836" t="s">
        <v>1955</v>
      </c>
      <c r="L1836" t="s">
        <v>2025</v>
      </c>
      <c r="M1836" t="s">
        <v>2018</v>
      </c>
      <c r="N1836" t="s">
        <v>2019</v>
      </c>
      <c r="O1836" t="s">
        <v>2001</v>
      </c>
      <c r="P1836" t="s"/>
    </row>
    <row r="1837" spans="1:16">
      <c r="I1837" s="54" t="n">
        <v>1835</v>
      </c>
      <c r="J1837" t="s"/>
      <c r="K1837" t="s">
        <v>1955</v>
      </c>
      <c r="L1837" t="s">
        <v>2025</v>
      </c>
      <c r="M1837" t="s">
        <v>2018</v>
      </c>
      <c r="N1837" t="s">
        <v>2019</v>
      </c>
      <c r="O1837" t="s">
        <v>2002</v>
      </c>
      <c r="P1837" t="s"/>
    </row>
    <row r="1838" spans="1:16">
      <c r="I1838" s="54" t="n">
        <v>1836</v>
      </c>
      <c r="J1838" s="55" t="n">
        <v>3.472222222222222e-08</v>
      </c>
      <c r="K1838" t="s">
        <v>1955</v>
      </c>
      <c r="L1838" t="s">
        <v>2025</v>
      </c>
      <c r="M1838" t="s">
        <v>2018</v>
      </c>
      <c r="N1838" t="s">
        <v>2019</v>
      </c>
      <c r="O1838" t="s">
        <v>2026</v>
      </c>
      <c r="P1838" t="s"/>
    </row>
    <row r="1839" spans="1:16">
      <c r="I1839" s="54" t="n">
        <v>1837</v>
      </c>
      <c r="J1839" t="s"/>
      <c r="K1839" t="s">
        <v>1955</v>
      </c>
      <c r="L1839" t="s">
        <v>2025</v>
      </c>
      <c r="M1839" t="s">
        <v>2018</v>
      </c>
      <c r="N1839" t="s">
        <v>2019</v>
      </c>
      <c r="O1839" t="s">
        <v>2026</v>
      </c>
      <c r="P1839" t="s">
        <v>1461</v>
      </c>
    </row>
    <row r="1840" spans="1:16">
      <c r="I1840" s="54" t="n">
        <v>1838</v>
      </c>
      <c r="J1840" t="s"/>
      <c r="K1840" t="s">
        <v>1955</v>
      </c>
      <c r="L1840" t="s">
        <v>2025</v>
      </c>
      <c r="M1840" t="s">
        <v>2018</v>
      </c>
      <c r="N1840" t="s">
        <v>2019</v>
      </c>
      <c r="O1840" t="s">
        <v>2026</v>
      </c>
      <c r="P1840" t="s">
        <v>742</v>
      </c>
    </row>
    <row r="1841" spans="1:16">
      <c r="I1841" s="54" t="n">
        <v>1839</v>
      </c>
      <c r="J1841" t="s"/>
      <c r="K1841" t="s">
        <v>1955</v>
      </c>
      <c r="L1841" t="s">
        <v>2025</v>
      </c>
      <c r="M1841" t="s">
        <v>2018</v>
      </c>
      <c r="N1841" t="s">
        <v>2019</v>
      </c>
      <c r="O1841" t="s">
        <v>2026</v>
      </c>
      <c r="P1841" t="s">
        <v>1193</v>
      </c>
    </row>
    <row r="1842" spans="1:16">
      <c r="I1842" s="54" t="n">
        <v>1840</v>
      </c>
      <c r="J1842" t="s"/>
      <c r="K1842" t="s">
        <v>1955</v>
      </c>
      <c r="L1842" t="s">
        <v>2025</v>
      </c>
      <c r="M1842" t="s">
        <v>2018</v>
      </c>
      <c r="N1842" t="s">
        <v>2019</v>
      </c>
      <c r="O1842" t="s">
        <v>2026</v>
      </c>
      <c r="P1842" t="s">
        <v>1230</v>
      </c>
    </row>
    <row r="1843" spans="1:16">
      <c r="I1843" s="54" t="n">
        <v>1841</v>
      </c>
      <c r="J1843" t="s"/>
      <c r="K1843" t="s">
        <v>1955</v>
      </c>
      <c r="L1843" t="s">
        <v>2025</v>
      </c>
      <c r="M1843" t="s">
        <v>2018</v>
      </c>
      <c r="N1843" t="s">
        <v>2019</v>
      </c>
      <c r="O1843" t="s">
        <v>2026</v>
      </c>
      <c r="P1843" t="s">
        <v>1568</v>
      </c>
    </row>
    <row r="1844" spans="1:16">
      <c r="I1844" s="54" t="n">
        <v>1842</v>
      </c>
      <c r="J1844" t="s"/>
      <c r="K1844" t="s">
        <v>1955</v>
      </c>
      <c r="L1844" t="s">
        <v>2025</v>
      </c>
      <c r="M1844" t="s">
        <v>2018</v>
      </c>
      <c r="N1844" t="s">
        <v>2019</v>
      </c>
      <c r="O1844" t="s">
        <v>2026</v>
      </c>
      <c r="P1844" t="s">
        <v>1572</v>
      </c>
    </row>
    <row r="1845" spans="1:16">
      <c r="I1845" s="54" t="n">
        <v>1843</v>
      </c>
      <c r="J1845" t="s"/>
      <c r="K1845" t="s">
        <v>1955</v>
      </c>
      <c r="L1845" t="s">
        <v>2025</v>
      </c>
      <c r="M1845" t="s">
        <v>2018</v>
      </c>
      <c r="N1845" t="s">
        <v>2019</v>
      </c>
      <c r="O1845" t="s">
        <v>2026</v>
      </c>
      <c r="P1845" t="s">
        <v>1279</v>
      </c>
    </row>
    <row r="1846" spans="1:16">
      <c r="I1846" s="54" t="n">
        <v>1844</v>
      </c>
      <c r="J1846" t="s"/>
      <c r="K1846" t="s">
        <v>1955</v>
      </c>
      <c r="L1846" t="s">
        <v>2025</v>
      </c>
      <c r="M1846" t="s">
        <v>2018</v>
      </c>
      <c r="N1846" t="s">
        <v>2019</v>
      </c>
      <c r="O1846" t="s">
        <v>2026</v>
      </c>
      <c r="P1846" t="s">
        <v>827</v>
      </c>
    </row>
    <row r="1847" spans="1:16">
      <c r="I1847" s="54" t="n">
        <v>1845</v>
      </c>
      <c r="J1847" t="s"/>
      <c r="K1847" t="s">
        <v>1955</v>
      </c>
      <c r="L1847" t="s">
        <v>2025</v>
      </c>
      <c r="M1847" t="s">
        <v>2018</v>
      </c>
      <c r="N1847" t="s">
        <v>2019</v>
      </c>
      <c r="O1847" t="s">
        <v>2026</v>
      </c>
      <c r="P1847" t="s">
        <v>1576</v>
      </c>
    </row>
    <row r="1848" spans="1:16">
      <c r="I1848" s="54" t="n">
        <v>1846</v>
      </c>
      <c r="J1848" t="s"/>
      <c r="K1848" t="s">
        <v>1955</v>
      </c>
      <c r="L1848" t="s">
        <v>2025</v>
      </c>
      <c r="M1848" t="s">
        <v>2018</v>
      </c>
      <c r="N1848" t="s">
        <v>2019</v>
      </c>
      <c r="O1848" t="s">
        <v>2026</v>
      </c>
      <c r="P1848" t="s">
        <v>1550</v>
      </c>
    </row>
    <row r="1849" spans="1:16">
      <c r="I1849" s="54" t="n">
        <v>1847</v>
      </c>
      <c r="J1849" t="s"/>
      <c r="K1849" t="s">
        <v>1955</v>
      </c>
      <c r="L1849" t="s">
        <v>2025</v>
      </c>
      <c r="M1849" t="s">
        <v>2018</v>
      </c>
      <c r="N1849" t="s">
        <v>2019</v>
      </c>
      <c r="O1849" t="s">
        <v>2026</v>
      </c>
      <c r="P1849" t="s">
        <v>918</v>
      </c>
    </row>
    <row r="1850" spans="1:16">
      <c r="I1850" s="54" t="n">
        <v>1848</v>
      </c>
      <c r="J1850" t="s"/>
      <c r="K1850" t="s">
        <v>1955</v>
      </c>
      <c r="L1850" t="s">
        <v>2025</v>
      </c>
      <c r="M1850" t="s">
        <v>2018</v>
      </c>
      <c r="N1850" t="s">
        <v>2019</v>
      </c>
      <c r="O1850" t="s">
        <v>2026</v>
      </c>
      <c r="P1850" t="s">
        <v>1580</v>
      </c>
    </row>
    <row r="1851" spans="1:16">
      <c r="I1851" s="54" t="n">
        <v>1849</v>
      </c>
      <c r="J1851" t="s"/>
      <c r="K1851" t="s">
        <v>1955</v>
      </c>
      <c r="L1851" t="s">
        <v>2025</v>
      </c>
      <c r="M1851" t="s">
        <v>2018</v>
      </c>
      <c r="N1851" t="s">
        <v>2019</v>
      </c>
      <c r="O1851" t="s">
        <v>2026</v>
      </c>
      <c r="P1851" t="s">
        <v>949</v>
      </c>
    </row>
    <row r="1852" spans="1:16">
      <c r="I1852" s="54" t="n">
        <v>1850</v>
      </c>
      <c r="J1852" t="s"/>
      <c r="K1852" t="s">
        <v>1955</v>
      </c>
      <c r="L1852" t="s">
        <v>2025</v>
      </c>
      <c r="M1852" t="s">
        <v>2018</v>
      </c>
      <c r="N1852" t="s">
        <v>2019</v>
      </c>
      <c r="O1852" t="s">
        <v>2026</v>
      </c>
      <c r="P1852" t="s">
        <v>1505</v>
      </c>
    </row>
    <row r="1853" spans="1:16">
      <c r="I1853" s="54" t="n">
        <v>1851</v>
      </c>
      <c r="J1853" t="s"/>
      <c r="K1853" t="s">
        <v>1955</v>
      </c>
      <c r="L1853" t="s">
        <v>2025</v>
      </c>
      <c r="M1853" t="s">
        <v>2018</v>
      </c>
      <c r="N1853" t="s">
        <v>2019</v>
      </c>
      <c r="O1853" t="s">
        <v>2026</v>
      </c>
      <c r="P1853" t="s">
        <v>2027</v>
      </c>
    </row>
    <row r="1854" spans="1:16">
      <c r="I1854" s="54" t="n">
        <v>1852</v>
      </c>
      <c r="J1854" t="s"/>
      <c r="K1854" t="s">
        <v>1955</v>
      </c>
      <c r="L1854" t="s">
        <v>2025</v>
      </c>
      <c r="M1854" t="s">
        <v>2018</v>
      </c>
      <c r="N1854" t="s">
        <v>2019</v>
      </c>
      <c r="O1854" t="s">
        <v>2026</v>
      </c>
      <c r="P1854" t="s">
        <v>968</v>
      </c>
    </row>
    <row r="1855" spans="1:16">
      <c r="I1855" s="54" t="n">
        <v>1853</v>
      </c>
      <c r="J1855" t="s"/>
      <c r="K1855" t="s">
        <v>1955</v>
      </c>
      <c r="L1855" t="s">
        <v>2025</v>
      </c>
      <c r="M1855" t="s">
        <v>2018</v>
      </c>
      <c r="N1855" t="s">
        <v>2019</v>
      </c>
      <c r="O1855" t="s">
        <v>2026</v>
      </c>
      <c r="P1855" t="s">
        <v>989</v>
      </c>
    </row>
    <row r="1856" spans="1:16">
      <c r="I1856" s="54" t="n">
        <v>1854</v>
      </c>
      <c r="J1856" t="s"/>
      <c r="K1856" t="s">
        <v>1955</v>
      </c>
      <c r="L1856" t="s">
        <v>2025</v>
      </c>
      <c r="M1856" t="s">
        <v>2018</v>
      </c>
      <c r="N1856" t="s">
        <v>2019</v>
      </c>
      <c r="O1856" t="s">
        <v>2026</v>
      </c>
      <c r="P1856" t="s">
        <v>1353</v>
      </c>
    </row>
    <row r="1857" spans="1:16">
      <c r="I1857" s="54" t="n">
        <v>1855</v>
      </c>
      <c r="J1857" t="s"/>
      <c r="K1857" t="s">
        <v>1955</v>
      </c>
      <c r="L1857" t="s">
        <v>2025</v>
      </c>
      <c r="M1857" t="s">
        <v>2018</v>
      </c>
      <c r="N1857" t="s">
        <v>2019</v>
      </c>
      <c r="O1857" t="s">
        <v>2026</v>
      </c>
      <c r="P1857" t="s">
        <v>999</v>
      </c>
    </row>
    <row r="1858" spans="1:16">
      <c r="I1858" s="54" t="n">
        <v>1856</v>
      </c>
      <c r="J1858" t="s"/>
      <c r="K1858" t="s">
        <v>1955</v>
      </c>
      <c r="L1858" t="s">
        <v>2025</v>
      </c>
      <c r="M1858" t="s">
        <v>2018</v>
      </c>
      <c r="N1858" t="s">
        <v>2019</v>
      </c>
      <c r="O1858" t="s">
        <v>2026</v>
      </c>
      <c r="P1858" t="s">
        <v>1370</v>
      </c>
    </row>
    <row r="1859" spans="1:16">
      <c r="I1859" s="54" t="n">
        <v>1857</v>
      </c>
      <c r="J1859" t="s"/>
      <c r="K1859" t="s">
        <v>1955</v>
      </c>
      <c r="L1859" t="s">
        <v>2025</v>
      </c>
      <c r="M1859" t="s">
        <v>2018</v>
      </c>
      <c r="N1859" t="s">
        <v>2019</v>
      </c>
      <c r="O1859" t="s">
        <v>2026</v>
      </c>
      <c r="P1859" t="s">
        <v>1376</v>
      </c>
    </row>
    <row r="1860" spans="1:16">
      <c r="I1860" s="54" t="n">
        <v>1858</v>
      </c>
      <c r="J1860" t="s"/>
      <c r="K1860" t="s">
        <v>1955</v>
      </c>
      <c r="L1860" t="s">
        <v>2025</v>
      </c>
      <c r="M1860" t="s">
        <v>2018</v>
      </c>
      <c r="N1860" t="s">
        <v>2019</v>
      </c>
      <c r="O1860" t="s">
        <v>2026</v>
      </c>
      <c r="P1860" t="s">
        <v>1684</v>
      </c>
    </row>
    <row r="1861" spans="1:16">
      <c r="I1861" s="54" t="n">
        <v>1859</v>
      </c>
      <c r="J1861" s="55" t="n">
        <v>0</v>
      </c>
      <c r="K1861" t="s">
        <v>1955</v>
      </c>
      <c r="L1861" t="s">
        <v>2025</v>
      </c>
      <c r="M1861" t="s">
        <v>2018</v>
      </c>
      <c r="N1861" t="s">
        <v>2019</v>
      </c>
      <c r="O1861" t="s">
        <v>2026</v>
      </c>
      <c r="P1861" t="s">
        <v>2028</v>
      </c>
    </row>
    <row r="1862" spans="1:16">
      <c r="I1862" s="54" t="n">
        <v>1860</v>
      </c>
      <c r="J1862" s="55" t="n">
        <v>0</v>
      </c>
      <c r="K1862" t="s">
        <v>1955</v>
      </c>
      <c r="L1862" t="s">
        <v>2025</v>
      </c>
      <c r="M1862" t="s">
        <v>2018</v>
      </c>
      <c r="N1862" t="s">
        <v>2019</v>
      </c>
      <c r="O1862" t="s">
        <v>2026</v>
      </c>
      <c r="P1862" t="s">
        <v>2029</v>
      </c>
    </row>
    <row r="1863" spans="1:16">
      <c r="I1863" s="54" t="n">
        <v>1861</v>
      </c>
      <c r="J1863" t="s"/>
      <c r="K1863" t="s">
        <v>1955</v>
      </c>
      <c r="L1863" t="s">
        <v>2025</v>
      </c>
      <c r="M1863" t="s">
        <v>2018</v>
      </c>
      <c r="N1863" t="s">
        <v>2019</v>
      </c>
      <c r="O1863" t="s">
        <v>2026</v>
      </c>
      <c r="P1863" t="s">
        <v>2030</v>
      </c>
    </row>
    <row r="1864" spans="1:16">
      <c r="I1864" s="54" t="n">
        <v>1862</v>
      </c>
      <c r="J1864" t="s"/>
      <c r="K1864" t="s">
        <v>1955</v>
      </c>
      <c r="L1864" t="s">
        <v>2025</v>
      </c>
      <c r="M1864" t="s">
        <v>2018</v>
      </c>
      <c r="N1864" t="s">
        <v>2019</v>
      </c>
      <c r="O1864" t="s">
        <v>2026</v>
      </c>
      <c r="P1864" t="s">
        <v>2031</v>
      </c>
    </row>
    <row r="1865" spans="1:16">
      <c r="I1865" s="54" t="n">
        <v>1863</v>
      </c>
      <c r="J1865" t="s"/>
      <c r="K1865" t="s">
        <v>1955</v>
      </c>
      <c r="L1865" t="s">
        <v>2025</v>
      </c>
      <c r="M1865" t="s">
        <v>2018</v>
      </c>
      <c r="N1865" t="s">
        <v>2019</v>
      </c>
      <c r="O1865" t="s">
        <v>2026</v>
      </c>
      <c r="P1865" t="s">
        <v>2032</v>
      </c>
    </row>
    <row r="1866" spans="1:16">
      <c r="I1866" s="54" t="n">
        <v>1864</v>
      </c>
      <c r="J1866" t="s"/>
      <c r="K1866" t="s">
        <v>1955</v>
      </c>
      <c r="L1866" t="s">
        <v>2025</v>
      </c>
      <c r="M1866" t="s">
        <v>2018</v>
      </c>
      <c r="N1866" t="s">
        <v>2019</v>
      </c>
      <c r="O1866" t="s">
        <v>2026</v>
      </c>
      <c r="P1866" t="s">
        <v>2033</v>
      </c>
    </row>
    <row r="1867" spans="1:16">
      <c r="I1867" s="54" t="n">
        <v>1865</v>
      </c>
      <c r="J1867" t="s"/>
      <c r="K1867" t="s">
        <v>1955</v>
      </c>
      <c r="L1867" t="s">
        <v>2025</v>
      </c>
      <c r="M1867" t="s">
        <v>2018</v>
      </c>
      <c r="N1867" t="s">
        <v>2019</v>
      </c>
      <c r="O1867" t="s">
        <v>2026</v>
      </c>
      <c r="P1867" t="s">
        <v>2034</v>
      </c>
    </row>
    <row r="1868" spans="1:16">
      <c r="I1868" s="54" t="n">
        <v>1866</v>
      </c>
      <c r="J1868" t="s"/>
      <c r="K1868" t="s">
        <v>1955</v>
      </c>
      <c r="L1868" t="s">
        <v>2025</v>
      </c>
      <c r="M1868" t="s">
        <v>2018</v>
      </c>
      <c r="N1868" t="s">
        <v>2019</v>
      </c>
      <c r="O1868" t="s">
        <v>2026</v>
      </c>
      <c r="P1868" t="s">
        <v>2035</v>
      </c>
    </row>
    <row r="1869" spans="1:16">
      <c r="I1869" s="54" t="n">
        <v>1867</v>
      </c>
      <c r="J1869" t="s"/>
      <c r="K1869" t="s">
        <v>1955</v>
      </c>
      <c r="L1869" t="s">
        <v>2025</v>
      </c>
      <c r="M1869" t="s">
        <v>2018</v>
      </c>
      <c r="N1869" t="s">
        <v>2019</v>
      </c>
      <c r="O1869" t="s">
        <v>2026</v>
      </c>
      <c r="P1869" t="s">
        <v>2036</v>
      </c>
    </row>
    <row r="1870" spans="1:16">
      <c r="I1870" s="54" t="n">
        <v>1868</v>
      </c>
      <c r="J1870" t="s"/>
      <c r="K1870" t="s">
        <v>1955</v>
      </c>
      <c r="L1870" t="s">
        <v>2025</v>
      </c>
      <c r="M1870" t="s">
        <v>2018</v>
      </c>
      <c r="N1870" t="s">
        <v>2019</v>
      </c>
      <c r="O1870" t="s">
        <v>2026</v>
      </c>
      <c r="P1870" t="s">
        <v>2037</v>
      </c>
    </row>
    <row r="1871" spans="1:16">
      <c r="I1871" s="54" t="n">
        <v>1869</v>
      </c>
      <c r="J1871" t="s"/>
      <c r="K1871" t="s">
        <v>1955</v>
      </c>
      <c r="L1871" t="s">
        <v>2025</v>
      </c>
      <c r="M1871" t="s">
        <v>2018</v>
      </c>
      <c r="N1871" t="s">
        <v>2019</v>
      </c>
      <c r="O1871" t="s">
        <v>2026</v>
      </c>
      <c r="P1871" t="s">
        <v>2038</v>
      </c>
    </row>
    <row r="1872" spans="1:16">
      <c r="I1872" s="54" t="n">
        <v>1870</v>
      </c>
      <c r="J1872" t="s"/>
      <c r="K1872" t="s">
        <v>1955</v>
      </c>
      <c r="L1872" t="s">
        <v>2025</v>
      </c>
      <c r="M1872" t="s">
        <v>2018</v>
      </c>
      <c r="N1872" t="s">
        <v>2019</v>
      </c>
      <c r="O1872" t="s">
        <v>2026</v>
      </c>
      <c r="P1872" t="s">
        <v>2039</v>
      </c>
    </row>
    <row r="1873" spans="1:16">
      <c r="I1873" s="54" t="n">
        <v>1871</v>
      </c>
      <c r="J1873" t="s"/>
      <c r="K1873" t="s">
        <v>1955</v>
      </c>
      <c r="L1873" t="s">
        <v>2025</v>
      </c>
      <c r="M1873" t="s">
        <v>2018</v>
      </c>
      <c r="N1873" t="s">
        <v>2019</v>
      </c>
      <c r="O1873" t="s">
        <v>2026</v>
      </c>
      <c r="P1873" t="s">
        <v>2040</v>
      </c>
    </row>
    <row r="1874" spans="1:16">
      <c r="I1874" s="54" t="n">
        <v>1872</v>
      </c>
      <c r="J1874" t="s"/>
      <c r="K1874" t="s">
        <v>1955</v>
      </c>
      <c r="L1874" t="s">
        <v>2025</v>
      </c>
      <c r="M1874" t="s">
        <v>2018</v>
      </c>
      <c r="N1874" t="s">
        <v>2019</v>
      </c>
      <c r="O1874" t="s">
        <v>2026</v>
      </c>
      <c r="P1874" t="s">
        <v>2041</v>
      </c>
    </row>
    <row r="1875" spans="1:16">
      <c r="I1875" s="54" t="n">
        <v>1873</v>
      </c>
      <c r="J1875" t="s"/>
      <c r="K1875" t="s">
        <v>1955</v>
      </c>
      <c r="L1875" t="s">
        <v>2025</v>
      </c>
      <c r="M1875" t="s">
        <v>2018</v>
      </c>
      <c r="N1875" t="s">
        <v>2019</v>
      </c>
      <c r="O1875" t="s">
        <v>2026</v>
      </c>
      <c r="P1875" t="s">
        <v>2042</v>
      </c>
    </row>
    <row r="1876" spans="1:16">
      <c r="I1876" s="54" t="n">
        <v>1874</v>
      </c>
      <c r="J1876" t="s"/>
      <c r="K1876" t="s">
        <v>1955</v>
      </c>
      <c r="L1876" t="s">
        <v>2025</v>
      </c>
      <c r="M1876" t="s">
        <v>2018</v>
      </c>
      <c r="N1876" t="s">
        <v>2019</v>
      </c>
      <c r="O1876" t="s">
        <v>2026</v>
      </c>
      <c r="P1876" t="s">
        <v>2043</v>
      </c>
    </row>
    <row r="1877" spans="1:16">
      <c r="I1877" s="54" t="n">
        <v>1875</v>
      </c>
      <c r="J1877" t="s"/>
      <c r="K1877" t="s">
        <v>1955</v>
      </c>
      <c r="L1877" t="s">
        <v>2025</v>
      </c>
      <c r="M1877" t="s">
        <v>2018</v>
      </c>
      <c r="N1877" t="s">
        <v>2019</v>
      </c>
      <c r="O1877" t="s">
        <v>2026</v>
      </c>
      <c r="P1877" t="s">
        <v>2044</v>
      </c>
    </row>
    <row r="1878" spans="1:16">
      <c r="I1878" s="54" t="n">
        <v>1876</v>
      </c>
      <c r="J1878" t="s"/>
      <c r="K1878" t="s">
        <v>1955</v>
      </c>
      <c r="L1878" t="s">
        <v>2025</v>
      </c>
      <c r="M1878" t="s">
        <v>2018</v>
      </c>
      <c r="N1878" t="s">
        <v>2019</v>
      </c>
      <c r="O1878" t="s">
        <v>2026</v>
      </c>
      <c r="P1878" t="s">
        <v>2045</v>
      </c>
    </row>
    <row r="1879" spans="1:16">
      <c r="I1879" s="54" t="n">
        <v>1877</v>
      </c>
      <c r="J1879" t="s"/>
      <c r="K1879" t="s">
        <v>1955</v>
      </c>
      <c r="L1879" t="s">
        <v>2025</v>
      </c>
      <c r="M1879" t="s">
        <v>2018</v>
      </c>
      <c r="N1879" t="s">
        <v>2019</v>
      </c>
      <c r="O1879" t="s">
        <v>2026</v>
      </c>
      <c r="P1879" t="s">
        <v>2046</v>
      </c>
    </row>
    <row r="1880" spans="1:16">
      <c r="I1880" s="54" t="n">
        <v>1878</v>
      </c>
      <c r="J1880" t="s"/>
      <c r="K1880" t="s">
        <v>1955</v>
      </c>
      <c r="L1880" t="s">
        <v>2025</v>
      </c>
      <c r="M1880" t="s">
        <v>2018</v>
      </c>
      <c r="N1880" t="s">
        <v>2019</v>
      </c>
      <c r="O1880" t="s">
        <v>2026</v>
      </c>
      <c r="P1880" t="s">
        <v>2047</v>
      </c>
    </row>
    <row r="1881" spans="1:16">
      <c r="I1881" s="54" t="n">
        <v>1879</v>
      </c>
      <c r="J1881" t="s"/>
      <c r="K1881" t="s">
        <v>1955</v>
      </c>
      <c r="L1881" t="s">
        <v>2025</v>
      </c>
      <c r="M1881" t="s">
        <v>2018</v>
      </c>
      <c r="N1881" t="s">
        <v>2019</v>
      </c>
      <c r="O1881" t="s">
        <v>2026</v>
      </c>
      <c r="P1881" t="s">
        <v>2048</v>
      </c>
    </row>
    <row r="1882" spans="1:16">
      <c r="I1882" s="54" t="n">
        <v>1880</v>
      </c>
      <c r="J1882" t="s"/>
      <c r="K1882" t="s">
        <v>1955</v>
      </c>
      <c r="L1882" t="s">
        <v>2025</v>
      </c>
      <c r="M1882" t="s">
        <v>2018</v>
      </c>
      <c r="N1882" t="s">
        <v>2019</v>
      </c>
      <c r="O1882" t="s">
        <v>2026</v>
      </c>
      <c r="P1882" t="s">
        <v>2049</v>
      </c>
    </row>
    <row r="1883" spans="1:16">
      <c r="I1883" s="54" t="n">
        <v>1881</v>
      </c>
      <c r="J1883" t="s"/>
      <c r="K1883" t="s">
        <v>1955</v>
      </c>
      <c r="L1883" t="s">
        <v>2025</v>
      </c>
      <c r="M1883" t="s">
        <v>2018</v>
      </c>
      <c r="N1883" t="s">
        <v>2019</v>
      </c>
      <c r="O1883" t="s">
        <v>2026</v>
      </c>
      <c r="P1883" t="s">
        <v>2050</v>
      </c>
    </row>
    <row r="1884" spans="1:16">
      <c r="I1884" s="54" t="n">
        <v>1882</v>
      </c>
      <c r="J1884" t="s"/>
      <c r="K1884" t="s">
        <v>1955</v>
      </c>
      <c r="L1884" t="s">
        <v>2025</v>
      </c>
      <c r="M1884" t="s">
        <v>2018</v>
      </c>
      <c r="N1884" t="s">
        <v>2019</v>
      </c>
      <c r="O1884" t="s">
        <v>2026</v>
      </c>
      <c r="P1884" t="s">
        <v>2051</v>
      </c>
    </row>
    <row r="1885" spans="1:16">
      <c r="I1885" s="54" t="n">
        <v>1883</v>
      </c>
      <c r="J1885" t="s"/>
      <c r="K1885" t="s">
        <v>1955</v>
      </c>
      <c r="L1885" t="s">
        <v>2025</v>
      </c>
      <c r="M1885" t="s">
        <v>2018</v>
      </c>
      <c r="N1885" t="s">
        <v>2019</v>
      </c>
      <c r="O1885" t="s">
        <v>2026</v>
      </c>
      <c r="P1885" t="s">
        <v>2052</v>
      </c>
    </row>
    <row r="1886" spans="1:16">
      <c r="I1886" s="54" t="n">
        <v>1884</v>
      </c>
      <c r="J1886" t="s"/>
      <c r="K1886" t="s">
        <v>1955</v>
      </c>
      <c r="L1886" t="s">
        <v>2025</v>
      </c>
      <c r="M1886" t="s">
        <v>2018</v>
      </c>
      <c r="N1886" t="s">
        <v>2019</v>
      </c>
      <c r="O1886" t="s">
        <v>2026</v>
      </c>
      <c r="P1886" t="s">
        <v>2053</v>
      </c>
    </row>
    <row r="1887" spans="1:16">
      <c r="I1887" s="54" t="n">
        <v>1885</v>
      </c>
      <c r="J1887" t="s"/>
      <c r="K1887" t="s">
        <v>1955</v>
      </c>
      <c r="L1887" t="s">
        <v>2025</v>
      </c>
      <c r="M1887" t="s">
        <v>2018</v>
      </c>
      <c r="N1887" t="s">
        <v>2019</v>
      </c>
      <c r="O1887" t="s">
        <v>2026</v>
      </c>
      <c r="P1887" t="s">
        <v>2054</v>
      </c>
    </row>
    <row r="1888" spans="1:16">
      <c r="I1888" s="54" t="n">
        <v>1886</v>
      </c>
      <c r="J1888" t="s"/>
      <c r="K1888" t="s">
        <v>1955</v>
      </c>
      <c r="L1888" t="s">
        <v>2025</v>
      </c>
      <c r="M1888" t="s">
        <v>2018</v>
      </c>
      <c r="N1888" t="s">
        <v>2019</v>
      </c>
      <c r="O1888" t="s">
        <v>2026</v>
      </c>
      <c r="P1888" t="s">
        <v>2055</v>
      </c>
    </row>
    <row r="1889" spans="1:16">
      <c r="I1889" s="54" t="n">
        <v>1887</v>
      </c>
      <c r="J1889" t="s"/>
      <c r="K1889" t="s">
        <v>1955</v>
      </c>
      <c r="L1889" t="s">
        <v>2025</v>
      </c>
      <c r="M1889" t="s">
        <v>2018</v>
      </c>
      <c r="N1889" t="s">
        <v>2019</v>
      </c>
      <c r="O1889" t="s">
        <v>2026</v>
      </c>
      <c r="P1889" t="s">
        <v>2056</v>
      </c>
    </row>
    <row r="1890" spans="1:16">
      <c r="I1890" s="54" t="n">
        <v>1888</v>
      </c>
      <c r="J1890" t="s"/>
      <c r="K1890" t="s">
        <v>1955</v>
      </c>
      <c r="L1890" t="s">
        <v>2025</v>
      </c>
      <c r="M1890" t="s">
        <v>2018</v>
      </c>
      <c r="N1890" t="s">
        <v>2019</v>
      </c>
      <c r="O1890" t="s">
        <v>2026</v>
      </c>
      <c r="P1890" t="s">
        <v>2057</v>
      </c>
    </row>
    <row r="1891" spans="1:16">
      <c r="I1891" s="54" t="n">
        <v>1889</v>
      </c>
      <c r="J1891" t="s"/>
      <c r="K1891" t="s">
        <v>1955</v>
      </c>
      <c r="L1891" t="s">
        <v>2025</v>
      </c>
      <c r="M1891" t="s">
        <v>2018</v>
      </c>
      <c r="N1891" t="s">
        <v>2019</v>
      </c>
      <c r="O1891" t="s">
        <v>2026</v>
      </c>
      <c r="P1891" t="s">
        <v>2058</v>
      </c>
    </row>
    <row r="1892" spans="1:16">
      <c r="I1892" s="54" t="n">
        <v>1890</v>
      </c>
      <c r="J1892" t="s"/>
      <c r="K1892" t="s">
        <v>1955</v>
      </c>
      <c r="L1892" t="s">
        <v>2025</v>
      </c>
      <c r="M1892" t="s">
        <v>2018</v>
      </c>
      <c r="N1892" t="s">
        <v>2019</v>
      </c>
      <c r="O1892" t="s">
        <v>2026</v>
      </c>
      <c r="P1892" t="s">
        <v>2059</v>
      </c>
    </row>
    <row r="1893" spans="1:16">
      <c r="I1893" s="54" t="n">
        <v>1891</v>
      </c>
      <c r="J1893" t="s"/>
      <c r="K1893" t="s">
        <v>1955</v>
      </c>
      <c r="L1893" t="s">
        <v>2025</v>
      </c>
      <c r="M1893" t="s">
        <v>2018</v>
      </c>
      <c r="N1893" t="s">
        <v>2019</v>
      </c>
      <c r="O1893" t="s">
        <v>2026</v>
      </c>
      <c r="P1893" t="s">
        <v>2060</v>
      </c>
    </row>
    <row r="1894" spans="1:16">
      <c r="I1894" s="54" t="n">
        <v>1892</v>
      </c>
      <c r="J1894" t="s"/>
      <c r="K1894" t="s">
        <v>1955</v>
      </c>
      <c r="L1894" t="s">
        <v>2025</v>
      </c>
      <c r="M1894" t="s">
        <v>2018</v>
      </c>
      <c r="N1894" t="s">
        <v>2019</v>
      </c>
      <c r="O1894" t="s">
        <v>2026</v>
      </c>
      <c r="P1894" t="s">
        <v>2061</v>
      </c>
    </row>
    <row r="1895" spans="1:16">
      <c r="I1895" s="54" t="n">
        <v>1893</v>
      </c>
      <c r="J1895" t="s"/>
      <c r="K1895" t="s">
        <v>1955</v>
      </c>
      <c r="L1895" t="s">
        <v>2025</v>
      </c>
      <c r="M1895" t="s">
        <v>2018</v>
      </c>
      <c r="N1895" t="s">
        <v>2019</v>
      </c>
      <c r="O1895" t="s">
        <v>2026</v>
      </c>
      <c r="P1895" t="s">
        <v>2062</v>
      </c>
    </row>
    <row r="1896" spans="1:16">
      <c r="I1896" s="54" t="n">
        <v>1894</v>
      </c>
      <c r="J1896" t="s"/>
      <c r="K1896" t="s">
        <v>1955</v>
      </c>
      <c r="L1896" t="s">
        <v>2025</v>
      </c>
      <c r="M1896" t="s">
        <v>2018</v>
      </c>
      <c r="N1896" t="s">
        <v>2019</v>
      </c>
      <c r="O1896" t="s">
        <v>2026</v>
      </c>
      <c r="P1896" t="s">
        <v>2063</v>
      </c>
    </row>
    <row r="1897" spans="1:16">
      <c r="I1897" s="54" t="n">
        <v>1895</v>
      </c>
      <c r="J1897" t="s"/>
      <c r="K1897" t="s">
        <v>1955</v>
      </c>
      <c r="L1897" t="s">
        <v>2025</v>
      </c>
      <c r="M1897" t="s">
        <v>2018</v>
      </c>
      <c r="N1897" t="s">
        <v>2019</v>
      </c>
      <c r="O1897" t="s">
        <v>2026</v>
      </c>
      <c r="P1897" t="s">
        <v>2064</v>
      </c>
    </row>
    <row r="1898" spans="1:16">
      <c r="I1898" s="54" t="n">
        <v>1896</v>
      </c>
      <c r="J1898" t="s"/>
      <c r="K1898" t="s">
        <v>1955</v>
      </c>
      <c r="L1898" t="s">
        <v>2025</v>
      </c>
      <c r="M1898" t="s">
        <v>2018</v>
      </c>
      <c r="N1898" t="s">
        <v>2019</v>
      </c>
      <c r="O1898" t="s">
        <v>2026</v>
      </c>
      <c r="P1898" t="s">
        <v>2065</v>
      </c>
    </row>
    <row r="1899" spans="1:16">
      <c r="I1899" s="54" t="n">
        <v>1897</v>
      </c>
      <c r="J1899" t="s"/>
      <c r="K1899" t="s">
        <v>1955</v>
      </c>
      <c r="L1899" t="s">
        <v>2025</v>
      </c>
      <c r="M1899" t="s">
        <v>2018</v>
      </c>
      <c r="N1899" t="s">
        <v>2019</v>
      </c>
      <c r="O1899" t="s">
        <v>2026</v>
      </c>
      <c r="P1899" t="s">
        <v>2066</v>
      </c>
    </row>
    <row r="1900" spans="1:16">
      <c r="I1900" s="54" t="n">
        <v>1898</v>
      </c>
      <c r="J1900" t="s"/>
      <c r="K1900" t="s">
        <v>1955</v>
      </c>
      <c r="L1900" t="s">
        <v>2025</v>
      </c>
      <c r="M1900" t="s">
        <v>2018</v>
      </c>
      <c r="N1900" t="s">
        <v>2019</v>
      </c>
      <c r="O1900" t="s">
        <v>2026</v>
      </c>
      <c r="P1900" t="s">
        <v>2067</v>
      </c>
    </row>
    <row r="1901" spans="1:16">
      <c r="I1901" s="54" t="n">
        <v>1899</v>
      </c>
      <c r="J1901" t="s"/>
      <c r="K1901" t="s">
        <v>1955</v>
      </c>
      <c r="L1901" t="s">
        <v>2025</v>
      </c>
      <c r="M1901" t="s">
        <v>2018</v>
      </c>
      <c r="N1901" t="s">
        <v>2019</v>
      </c>
      <c r="O1901" t="s">
        <v>2026</v>
      </c>
      <c r="P1901" t="s">
        <v>2068</v>
      </c>
    </row>
    <row r="1902" spans="1:16">
      <c r="I1902" s="54" t="n">
        <v>1900</v>
      </c>
      <c r="J1902" t="s"/>
      <c r="K1902" t="s">
        <v>1955</v>
      </c>
      <c r="L1902" t="s">
        <v>2025</v>
      </c>
      <c r="M1902" t="s">
        <v>2018</v>
      </c>
      <c r="N1902" t="s">
        <v>2019</v>
      </c>
      <c r="O1902" t="s">
        <v>2026</v>
      </c>
      <c r="P1902" t="s">
        <v>2069</v>
      </c>
    </row>
    <row r="1903" spans="1:16">
      <c r="I1903" s="54" t="n">
        <v>1901</v>
      </c>
      <c r="J1903" s="55" t="n">
        <v>0</v>
      </c>
      <c r="K1903" t="s">
        <v>1955</v>
      </c>
      <c r="L1903" t="s">
        <v>2025</v>
      </c>
      <c r="M1903" t="s">
        <v>2018</v>
      </c>
      <c r="N1903" t="s">
        <v>2019</v>
      </c>
      <c r="O1903" t="s">
        <v>2026</v>
      </c>
      <c r="P1903" t="s">
        <v>2070</v>
      </c>
    </row>
    <row r="1904" spans="1:16">
      <c r="I1904" s="54" t="n">
        <v>1902</v>
      </c>
      <c r="J1904" t="s"/>
      <c r="K1904" t="s">
        <v>1955</v>
      </c>
      <c r="L1904" t="s">
        <v>2025</v>
      </c>
      <c r="M1904" t="s">
        <v>2018</v>
      </c>
      <c r="N1904" t="s">
        <v>2019</v>
      </c>
      <c r="O1904" t="s">
        <v>2026</v>
      </c>
      <c r="P1904" t="s">
        <v>2071</v>
      </c>
    </row>
    <row r="1905" spans="1:16">
      <c r="I1905" s="54" t="n">
        <v>1903</v>
      </c>
      <c r="J1905" t="s"/>
      <c r="K1905" t="s">
        <v>1955</v>
      </c>
      <c r="L1905" t="s">
        <v>2025</v>
      </c>
      <c r="M1905" t="s">
        <v>2018</v>
      </c>
      <c r="N1905" t="s">
        <v>2019</v>
      </c>
      <c r="O1905" t="s">
        <v>2026</v>
      </c>
      <c r="P1905" t="s">
        <v>2072</v>
      </c>
    </row>
    <row r="1906" spans="1:16">
      <c r="I1906" s="54" t="n">
        <v>1904</v>
      </c>
      <c r="J1906" t="s"/>
      <c r="K1906" t="s">
        <v>1955</v>
      </c>
      <c r="L1906" t="s">
        <v>2025</v>
      </c>
      <c r="M1906" t="s">
        <v>2018</v>
      </c>
      <c r="N1906" t="s">
        <v>2019</v>
      </c>
      <c r="O1906" t="s">
        <v>2026</v>
      </c>
      <c r="P1906" t="s">
        <v>2073</v>
      </c>
    </row>
    <row r="1907" spans="1:16">
      <c r="I1907" s="54" t="n">
        <v>1905</v>
      </c>
      <c r="J1907" t="s"/>
      <c r="K1907" t="s">
        <v>1955</v>
      </c>
      <c r="L1907" t="s">
        <v>2025</v>
      </c>
      <c r="M1907" t="s">
        <v>2018</v>
      </c>
      <c r="N1907" t="s">
        <v>2019</v>
      </c>
      <c r="O1907" t="s">
        <v>2026</v>
      </c>
      <c r="P1907" t="s">
        <v>2074</v>
      </c>
    </row>
    <row r="1908" spans="1:16">
      <c r="I1908" s="54" t="n">
        <v>1906</v>
      </c>
      <c r="J1908" t="s"/>
      <c r="K1908" t="s">
        <v>1955</v>
      </c>
      <c r="L1908" t="s">
        <v>2025</v>
      </c>
      <c r="M1908" t="s">
        <v>2018</v>
      </c>
      <c r="N1908" t="s">
        <v>2019</v>
      </c>
      <c r="O1908" t="s">
        <v>2026</v>
      </c>
      <c r="P1908" t="s">
        <v>2075</v>
      </c>
    </row>
    <row r="1909" spans="1:16">
      <c r="I1909" s="54" t="n">
        <v>1907</v>
      </c>
      <c r="J1909" t="s"/>
      <c r="K1909" t="s">
        <v>1955</v>
      </c>
      <c r="L1909" t="s">
        <v>2025</v>
      </c>
      <c r="M1909" t="s">
        <v>2018</v>
      </c>
      <c r="N1909" t="s">
        <v>2019</v>
      </c>
      <c r="O1909" t="s">
        <v>2026</v>
      </c>
      <c r="P1909" t="s">
        <v>2076</v>
      </c>
    </row>
    <row r="1910" spans="1:16">
      <c r="I1910" s="54" t="n">
        <v>1908</v>
      </c>
      <c r="J1910" t="s"/>
      <c r="K1910" t="s">
        <v>1955</v>
      </c>
      <c r="L1910" t="s">
        <v>2025</v>
      </c>
      <c r="M1910" t="s">
        <v>2018</v>
      </c>
      <c r="N1910" t="s">
        <v>2019</v>
      </c>
      <c r="O1910" t="s">
        <v>2008</v>
      </c>
      <c r="P1910" t="s"/>
    </row>
    <row r="1911" spans="1:16">
      <c r="I1911" s="54" t="n">
        <v>1909</v>
      </c>
      <c r="J1911" s="55" t="n">
        <v>0</v>
      </c>
      <c r="K1911" t="s">
        <v>1955</v>
      </c>
      <c r="L1911" t="s">
        <v>2025</v>
      </c>
      <c r="M1911" t="s">
        <v>2018</v>
      </c>
      <c r="N1911" t="s">
        <v>2019</v>
      </c>
      <c r="O1911" t="s">
        <v>2009</v>
      </c>
      <c r="P1911" t="s"/>
    </row>
    <row r="1912" spans="1:16">
      <c r="I1912" s="54" t="n">
        <v>1910</v>
      </c>
      <c r="J1912" t="s"/>
      <c r="K1912" t="s">
        <v>1955</v>
      </c>
      <c r="L1912" t="s">
        <v>2025</v>
      </c>
      <c r="M1912" t="s">
        <v>2018</v>
      </c>
      <c r="N1912" t="s">
        <v>2019</v>
      </c>
      <c r="O1912" t="s">
        <v>2010</v>
      </c>
      <c r="P1912" t="s"/>
    </row>
    <row r="1913" spans="1:16">
      <c r="I1913" s="54" t="n">
        <v>1911</v>
      </c>
      <c r="J1913" s="55" t="n">
        <v>0</v>
      </c>
      <c r="K1913" t="s">
        <v>1955</v>
      </c>
      <c r="L1913" t="s">
        <v>2025</v>
      </c>
      <c r="M1913" t="s">
        <v>2018</v>
      </c>
      <c r="N1913" t="s">
        <v>2019</v>
      </c>
      <c r="O1913" t="s">
        <v>2011</v>
      </c>
      <c r="P1913" t="s"/>
    </row>
    <row r="1914" spans="1:16">
      <c r="I1914" s="54" t="n">
        <v>1912</v>
      </c>
      <c r="J1914" t="s"/>
      <c r="K1914" t="s">
        <v>1955</v>
      </c>
      <c r="L1914" t="s">
        <v>2025</v>
      </c>
      <c r="M1914" t="s">
        <v>2018</v>
      </c>
      <c r="N1914" t="s">
        <v>2019</v>
      </c>
      <c r="O1914" t="s">
        <v>2012</v>
      </c>
      <c r="P1914" t="s"/>
    </row>
    <row r="1915" spans="1:16">
      <c r="I1915" s="54" t="n">
        <v>1913</v>
      </c>
      <c r="J1915" s="55" t="n">
        <v>0</v>
      </c>
      <c r="K1915" t="s">
        <v>1955</v>
      </c>
      <c r="L1915" t="s">
        <v>2025</v>
      </c>
      <c r="M1915" t="s">
        <v>2018</v>
      </c>
      <c r="N1915" t="s">
        <v>2019</v>
      </c>
      <c r="O1915" t="s">
        <v>2013</v>
      </c>
      <c r="P1915" t="s"/>
    </row>
    <row r="1916" spans="1:16">
      <c r="I1916" s="54" t="n">
        <v>1914</v>
      </c>
      <c r="J1916" t="s"/>
      <c r="K1916" t="s">
        <v>1955</v>
      </c>
      <c r="L1916" t="s">
        <v>2025</v>
      </c>
      <c r="M1916" t="s">
        <v>2018</v>
      </c>
      <c r="N1916" t="s">
        <v>2019</v>
      </c>
      <c r="O1916" t="s">
        <v>2014</v>
      </c>
      <c r="P1916" t="s"/>
    </row>
    <row r="1917" spans="1:16">
      <c r="I1917" s="54" t="n">
        <v>1915</v>
      </c>
      <c r="J1917" s="55" t="n">
        <v>8.101851851851852e-08</v>
      </c>
      <c r="K1917" t="s">
        <v>1955</v>
      </c>
      <c r="L1917" t="s">
        <v>2025</v>
      </c>
      <c r="M1917" t="s">
        <v>2018</v>
      </c>
      <c r="N1917" t="s">
        <v>2020</v>
      </c>
      <c r="O1917" t="s"/>
      <c r="P1917" t="s"/>
    </row>
    <row r="1918" spans="1:16">
      <c r="I1918" s="54" t="n">
        <v>1916</v>
      </c>
      <c r="J1918" t="s"/>
      <c r="K1918" t="s">
        <v>1955</v>
      </c>
      <c r="L1918" t="s">
        <v>2025</v>
      </c>
      <c r="M1918" t="s">
        <v>2018</v>
      </c>
      <c r="N1918" t="s">
        <v>2020</v>
      </c>
      <c r="O1918" t="s">
        <v>1979</v>
      </c>
      <c r="P1918" t="s"/>
    </row>
    <row r="1919" spans="1:16">
      <c r="I1919" s="54" t="n">
        <v>1917</v>
      </c>
      <c r="J1919" t="s"/>
      <c r="K1919" t="s">
        <v>1955</v>
      </c>
      <c r="L1919" t="s">
        <v>2025</v>
      </c>
      <c r="M1919" t="s">
        <v>2018</v>
      </c>
      <c r="N1919" t="s">
        <v>2020</v>
      </c>
      <c r="O1919" t="s">
        <v>1984</v>
      </c>
      <c r="P1919" t="s"/>
    </row>
    <row r="1920" spans="1:16">
      <c r="I1920" s="54" t="n">
        <v>1918</v>
      </c>
      <c r="J1920" t="s"/>
      <c r="K1920" t="s">
        <v>1955</v>
      </c>
      <c r="L1920" t="s">
        <v>2025</v>
      </c>
      <c r="M1920" t="s">
        <v>2018</v>
      </c>
      <c r="N1920" t="s">
        <v>2020</v>
      </c>
      <c r="O1920" t="s">
        <v>1985</v>
      </c>
      <c r="P1920" t="s"/>
    </row>
    <row r="1921" spans="1:16">
      <c r="I1921" s="54" t="n">
        <v>1919</v>
      </c>
      <c r="J1921" t="s"/>
      <c r="K1921" t="s">
        <v>1955</v>
      </c>
      <c r="L1921" t="s">
        <v>2025</v>
      </c>
      <c r="M1921" t="s">
        <v>2018</v>
      </c>
      <c r="N1921" t="s">
        <v>2020</v>
      </c>
      <c r="O1921" t="s">
        <v>1986</v>
      </c>
      <c r="P1921" t="s"/>
    </row>
    <row r="1922" spans="1:16">
      <c r="I1922" s="54" t="n">
        <v>1920</v>
      </c>
      <c r="J1922" t="s"/>
      <c r="K1922" t="s">
        <v>1955</v>
      </c>
      <c r="L1922" t="s">
        <v>2025</v>
      </c>
      <c r="M1922" t="s">
        <v>2018</v>
      </c>
      <c r="N1922" t="s">
        <v>2020</v>
      </c>
      <c r="O1922" t="s">
        <v>1987</v>
      </c>
      <c r="P1922" t="s"/>
    </row>
    <row r="1923" spans="1:16">
      <c r="I1923" s="54" t="n">
        <v>1921</v>
      </c>
      <c r="J1923" t="s"/>
      <c r="K1923" t="s">
        <v>1955</v>
      </c>
      <c r="L1923" t="s">
        <v>2025</v>
      </c>
      <c r="M1923" t="s">
        <v>2018</v>
      </c>
      <c r="N1923" t="s">
        <v>2020</v>
      </c>
      <c r="O1923" t="s">
        <v>1988</v>
      </c>
      <c r="P1923" t="s"/>
    </row>
    <row r="1924" spans="1:16">
      <c r="I1924" s="54" t="n">
        <v>1922</v>
      </c>
      <c r="J1924" t="s"/>
      <c r="K1924" t="s">
        <v>1955</v>
      </c>
      <c r="L1924" t="s">
        <v>2025</v>
      </c>
      <c r="M1924" t="s">
        <v>2018</v>
      </c>
      <c r="N1924" t="s">
        <v>2020</v>
      </c>
      <c r="O1924" t="s">
        <v>1989</v>
      </c>
      <c r="P1924" t="s"/>
    </row>
    <row r="1925" spans="1:16">
      <c r="I1925" s="54" t="n">
        <v>1923</v>
      </c>
      <c r="J1925" t="s"/>
      <c r="K1925" t="s">
        <v>1955</v>
      </c>
      <c r="L1925" t="s">
        <v>2025</v>
      </c>
      <c r="M1925" t="s">
        <v>2018</v>
      </c>
      <c r="N1925" t="s">
        <v>2020</v>
      </c>
      <c r="O1925" t="s">
        <v>1990</v>
      </c>
      <c r="P1925" t="s"/>
    </row>
    <row r="1926" spans="1:16">
      <c r="I1926" s="54" t="n">
        <v>1924</v>
      </c>
      <c r="J1926" t="s"/>
      <c r="K1926" t="s">
        <v>1955</v>
      </c>
      <c r="L1926" t="s">
        <v>2025</v>
      </c>
      <c r="M1926" t="s">
        <v>2018</v>
      </c>
      <c r="N1926" t="s">
        <v>2020</v>
      </c>
      <c r="O1926" t="s">
        <v>1991</v>
      </c>
      <c r="P1926" t="s"/>
    </row>
    <row r="1927" spans="1:16">
      <c r="I1927" s="54" t="n">
        <v>1925</v>
      </c>
      <c r="J1927" t="s"/>
      <c r="K1927" t="s">
        <v>1955</v>
      </c>
      <c r="L1927" t="s">
        <v>2025</v>
      </c>
      <c r="M1927" t="s">
        <v>2018</v>
      </c>
      <c r="N1927" t="s">
        <v>2020</v>
      </c>
      <c r="O1927" t="s">
        <v>1992</v>
      </c>
      <c r="P1927" t="s"/>
    </row>
    <row r="1928" spans="1:16">
      <c r="I1928" s="54" t="n">
        <v>1926</v>
      </c>
      <c r="J1928" s="55" t="n">
        <v>0</v>
      </c>
      <c r="K1928" t="s">
        <v>1955</v>
      </c>
      <c r="L1928" t="s">
        <v>2025</v>
      </c>
      <c r="M1928" t="s">
        <v>2018</v>
      </c>
      <c r="N1928" t="s">
        <v>2020</v>
      </c>
      <c r="O1928" t="s">
        <v>1993</v>
      </c>
      <c r="P1928" t="s"/>
    </row>
    <row r="1929" spans="1:16">
      <c r="I1929" s="54" t="n">
        <v>1927</v>
      </c>
      <c r="J1929" s="55" t="n">
        <v>0</v>
      </c>
      <c r="K1929" t="s">
        <v>1955</v>
      </c>
      <c r="L1929" t="s">
        <v>2025</v>
      </c>
      <c r="M1929" t="s">
        <v>2018</v>
      </c>
      <c r="N1929" t="s">
        <v>2020</v>
      </c>
      <c r="O1929" t="s">
        <v>1994</v>
      </c>
      <c r="P1929" t="s"/>
    </row>
    <row r="1930" spans="1:16">
      <c r="I1930" s="54" t="n">
        <v>1928</v>
      </c>
      <c r="J1930" s="55" t="n">
        <v>0</v>
      </c>
      <c r="K1930" t="s">
        <v>1955</v>
      </c>
      <c r="L1930" t="s">
        <v>2025</v>
      </c>
      <c r="M1930" t="s">
        <v>2018</v>
      </c>
      <c r="N1930" t="s">
        <v>2020</v>
      </c>
      <c r="O1930" t="s">
        <v>1995</v>
      </c>
      <c r="P1930" t="s"/>
    </row>
    <row r="1931" spans="1:16">
      <c r="I1931" s="54" t="n">
        <v>1929</v>
      </c>
      <c r="J1931" t="s"/>
      <c r="K1931" t="s">
        <v>1955</v>
      </c>
      <c r="L1931" t="s">
        <v>2025</v>
      </c>
      <c r="M1931" t="s">
        <v>2018</v>
      </c>
      <c r="N1931" t="s">
        <v>2020</v>
      </c>
      <c r="O1931" t="s">
        <v>1996</v>
      </c>
      <c r="P1931" t="s"/>
    </row>
    <row r="1932" spans="1:16">
      <c r="I1932" s="54" t="n">
        <v>1930</v>
      </c>
      <c r="J1932" t="s"/>
      <c r="K1932" t="s">
        <v>1955</v>
      </c>
      <c r="L1932" t="s">
        <v>2025</v>
      </c>
      <c r="M1932" t="s">
        <v>2018</v>
      </c>
      <c r="N1932" t="s">
        <v>2020</v>
      </c>
      <c r="O1932" t="s">
        <v>1997</v>
      </c>
      <c r="P1932" t="s"/>
    </row>
    <row r="1933" spans="1:16">
      <c r="I1933" s="54" t="n">
        <v>1931</v>
      </c>
      <c r="J1933" t="s"/>
      <c r="K1933" t="s">
        <v>1955</v>
      </c>
      <c r="L1933" t="s">
        <v>2025</v>
      </c>
      <c r="M1933" t="s">
        <v>2018</v>
      </c>
      <c r="N1933" t="s">
        <v>2020</v>
      </c>
      <c r="O1933" t="s">
        <v>1998</v>
      </c>
      <c r="P1933" t="s"/>
    </row>
    <row r="1934" spans="1:16">
      <c r="I1934" s="54" t="n">
        <v>1932</v>
      </c>
      <c r="J1934" s="55" t="n">
        <v>0</v>
      </c>
      <c r="K1934" t="s">
        <v>1955</v>
      </c>
      <c r="L1934" t="s">
        <v>2025</v>
      </c>
      <c r="M1934" t="s">
        <v>2018</v>
      </c>
      <c r="N1934" t="s">
        <v>2020</v>
      </c>
      <c r="O1934" t="s">
        <v>1999</v>
      </c>
      <c r="P1934" t="s"/>
    </row>
    <row r="1935" spans="1:16">
      <c r="I1935" s="54" t="n">
        <v>1933</v>
      </c>
      <c r="J1935" t="s"/>
      <c r="K1935" t="s">
        <v>1955</v>
      </c>
      <c r="L1935" t="s">
        <v>2025</v>
      </c>
      <c r="M1935" t="s">
        <v>2018</v>
      </c>
      <c r="N1935" t="s">
        <v>2020</v>
      </c>
      <c r="O1935" t="s">
        <v>2000</v>
      </c>
      <c r="P1935" t="s"/>
    </row>
    <row r="1936" spans="1:16">
      <c r="I1936" s="54" t="n">
        <v>1934</v>
      </c>
      <c r="J1936" s="55" t="n">
        <v>0</v>
      </c>
      <c r="K1936" t="s">
        <v>1955</v>
      </c>
      <c r="L1936" t="s">
        <v>2025</v>
      </c>
      <c r="M1936" t="s">
        <v>2018</v>
      </c>
      <c r="N1936" t="s">
        <v>2020</v>
      </c>
      <c r="O1936" t="s">
        <v>2001</v>
      </c>
      <c r="P1936" t="s"/>
    </row>
    <row r="1937" spans="1:16">
      <c r="I1937" s="54" t="n">
        <v>1935</v>
      </c>
      <c r="J1937" t="s"/>
      <c r="K1937" t="s">
        <v>1955</v>
      </c>
      <c r="L1937" t="s">
        <v>2025</v>
      </c>
      <c r="M1937" t="s">
        <v>2018</v>
      </c>
      <c r="N1937" t="s">
        <v>2020</v>
      </c>
      <c r="O1937" t="s">
        <v>2002</v>
      </c>
      <c r="P1937" t="s"/>
    </row>
    <row r="1938" spans="1:16">
      <c r="I1938" s="54" t="n">
        <v>1936</v>
      </c>
      <c r="J1938" s="55" t="n">
        <v>2.314814814814815e-08</v>
      </c>
      <c r="K1938" t="s">
        <v>1955</v>
      </c>
      <c r="L1938" t="s">
        <v>2025</v>
      </c>
      <c r="M1938" t="s">
        <v>2018</v>
      </c>
      <c r="N1938" t="s">
        <v>2020</v>
      </c>
      <c r="O1938" t="s">
        <v>2026</v>
      </c>
      <c r="P1938" t="s"/>
    </row>
    <row r="1939" spans="1:16">
      <c r="I1939" s="54" t="n">
        <v>1937</v>
      </c>
      <c r="J1939" t="s"/>
      <c r="K1939" t="s">
        <v>1955</v>
      </c>
      <c r="L1939" t="s">
        <v>2025</v>
      </c>
      <c r="M1939" t="s">
        <v>2018</v>
      </c>
      <c r="N1939" t="s">
        <v>2020</v>
      </c>
      <c r="O1939" t="s">
        <v>2026</v>
      </c>
      <c r="P1939" t="s">
        <v>742</v>
      </c>
    </row>
    <row r="1940" spans="1:16">
      <c r="I1940" s="54" t="n">
        <v>1938</v>
      </c>
      <c r="J1940" t="s"/>
      <c r="K1940" t="s">
        <v>1955</v>
      </c>
      <c r="L1940" t="s">
        <v>2025</v>
      </c>
      <c r="M1940" t="s">
        <v>2018</v>
      </c>
      <c r="N1940" t="s">
        <v>2020</v>
      </c>
      <c r="O1940" t="s">
        <v>2026</v>
      </c>
      <c r="P1940" t="s">
        <v>1193</v>
      </c>
    </row>
    <row r="1941" spans="1:16">
      <c r="I1941" s="54" t="n">
        <v>1939</v>
      </c>
      <c r="J1941" t="s"/>
      <c r="K1941" t="s">
        <v>1955</v>
      </c>
      <c r="L1941" t="s">
        <v>2025</v>
      </c>
      <c r="M1941" t="s">
        <v>2018</v>
      </c>
      <c r="N1941" t="s">
        <v>2020</v>
      </c>
      <c r="O1941" t="s">
        <v>2026</v>
      </c>
      <c r="P1941" t="s">
        <v>1568</v>
      </c>
    </row>
    <row r="1942" spans="1:16">
      <c r="I1942" s="54" t="n">
        <v>1940</v>
      </c>
      <c r="J1942" t="s"/>
      <c r="K1942" t="s">
        <v>1955</v>
      </c>
      <c r="L1942" t="s">
        <v>2025</v>
      </c>
      <c r="M1942" t="s">
        <v>2018</v>
      </c>
      <c r="N1942" t="s">
        <v>2020</v>
      </c>
      <c r="O1942" t="s">
        <v>2026</v>
      </c>
      <c r="P1942" t="s">
        <v>1572</v>
      </c>
    </row>
    <row r="1943" spans="1:16">
      <c r="I1943" s="54" t="n">
        <v>1941</v>
      </c>
      <c r="J1943" t="s"/>
      <c r="K1943" t="s">
        <v>1955</v>
      </c>
      <c r="L1943" t="s">
        <v>2025</v>
      </c>
      <c r="M1943" t="s">
        <v>2018</v>
      </c>
      <c r="N1943" t="s">
        <v>2020</v>
      </c>
      <c r="O1943" t="s">
        <v>2026</v>
      </c>
      <c r="P1943" t="s">
        <v>827</v>
      </c>
    </row>
    <row r="1944" spans="1:16">
      <c r="I1944" s="54" t="n">
        <v>1942</v>
      </c>
      <c r="J1944" t="s"/>
      <c r="K1944" t="s">
        <v>1955</v>
      </c>
      <c r="L1944" t="s">
        <v>2025</v>
      </c>
      <c r="M1944" t="s">
        <v>2018</v>
      </c>
      <c r="N1944" t="s">
        <v>2020</v>
      </c>
      <c r="O1944" t="s">
        <v>2026</v>
      </c>
      <c r="P1944" t="s">
        <v>1576</v>
      </c>
    </row>
    <row r="1945" spans="1:16">
      <c r="I1945" s="54" t="n">
        <v>1943</v>
      </c>
      <c r="J1945" t="s"/>
      <c r="K1945" t="s">
        <v>1955</v>
      </c>
      <c r="L1945" t="s">
        <v>2025</v>
      </c>
      <c r="M1945" t="s">
        <v>2018</v>
      </c>
      <c r="N1945" t="s">
        <v>2020</v>
      </c>
      <c r="O1945" t="s">
        <v>2026</v>
      </c>
      <c r="P1945" t="s">
        <v>1550</v>
      </c>
    </row>
    <row r="1946" spans="1:16">
      <c r="I1946" s="54" t="n">
        <v>1944</v>
      </c>
      <c r="J1946" t="s"/>
      <c r="K1946" t="s">
        <v>1955</v>
      </c>
      <c r="L1946" t="s">
        <v>2025</v>
      </c>
      <c r="M1946" t="s">
        <v>2018</v>
      </c>
      <c r="N1946" t="s">
        <v>2020</v>
      </c>
      <c r="O1946" t="s">
        <v>2026</v>
      </c>
      <c r="P1946" t="s">
        <v>918</v>
      </c>
    </row>
    <row r="1947" spans="1:16">
      <c r="I1947" s="54" t="n">
        <v>1945</v>
      </c>
      <c r="J1947" t="s"/>
      <c r="K1947" t="s">
        <v>1955</v>
      </c>
      <c r="L1947" t="s">
        <v>2025</v>
      </c>
      <c r="M1947" t="s">
        <v>2018</v>
      </c>
      <c r="N1947" t="s">
        <v>2020</v>
      </c>
      <c r="O1947" t="s">
        <v>2026</v>
      </c>
      <c r="P1947" t="s">
        <v>949</v>
      </c>
    </row>
    <row r="1948" spans="1:16">
      <c r="I1948" s="54" t="n">
        <v>1946</v>
      </c>
      <c r="J1948" t="s"/>
      <c r="K1948" t="s">
        <v>1955</v>
      </c>
      <c r="L1948" t="s">
        <v>2025</v>
      </c>
      <c r="M1948" t="s">
        <v>2018</v>
      </c>
      <c r="N1948" t="s">
        <v>2020</v>
      </c>
      <c r="O1948" t="s">
        <v>2026</v>
      </c>
      <c r="P1948" t="s">
        <v>2027</v>
      </c>
    </row>
    <row r="1949" spans="1:16">
      <c r="I1949" s="54" t="n">
        <v>1947</v>
      </c>
      <c r="J1949" t="s"/>
      <c r="K1949" t="s">
        <v>1955</v>
      </c>
      <c r="L1949" t="s">
        <v>2025</v>
      </c>
      <c r="M1949" t="s">
        <v>2018</v>
      </c>
      <c r="N1949" t="s">
        <v>2020</v>
      </c>
      <c r="O1949" t="s">
        <v>2026</v>
      </c>
      <c r="P1949" t="s">
        <v>968</v>
      </c>
    </row>
    <row r="1950" spans="1:16">
      <c r="I1950" s="54" t="n">
        <v>1948</v>
      </c>
      <c r="J1950" t="s"/>
      <c r="K1950" t="s">
        <v>1955</v>
      </c>
      <c r="L1950" t="s">
        <v>2025</v>
      </c>
      <c r="M1950" t="s">
        <v>2018</v>
      </c>
      <c r="N1950" t="s">
        <v>2020</v>
      </c>
      <c r="O1950" t="s">
        <v>2026</v>
      </c>
      <c r="P1950" t="s">
        <v>989</v>
      </c>
    </row>
    <row r="1951" spans="1:16">
      <c r="I1951" s="54" t="n">
        <v>1949</v>
      </c>
      <c r="J1951" t="s"/>
      <c r="K1951" t="s">
        <v>1955</v>
      </c>
      <c r="L1951" t="s">
        <v>2025</v>
      </c>
      <c r="M1951" t="s">
        <v>2018</v>
      </c>
      <c r="N1951" t="s">
        <v>2020</v>
      </c>
      <c r="O1951" t="s">
        <v>2026</v>
      </c>
      <c r="P1951" t="s">
        <v>1353</v>
      </c>
    </row>
    <row r="1952" spans="1:16">
      <c r="I1952" s="54" t="n">
        <v>1950</v>
      </c>
      <c r="J1952" t="s"/>
      <c r="K1952" t="s">
        <v>1955</v>
      </c>
      <c r="L1952" t="s">
        <v>2025</v>
      </c>
      <c r="M1952" t="s">
        <v>2018</v>
      </c>
      <c r="N1952" t="s">
        <v>2020</v>
      </c>
      <c r="O1952" t="s">
        <v>2026</v>
      </c>
      <c r="P1952" t="s">
        <v>999</v>
      </c>
    </row>
    <row r="1953" spans="1:16">
      <c r="I1953" s="54" t="n">
        <v>1951</v>
      </c>
      <c r="J1953" t="s"/>
      <c r="K1953" t="s">
        <v>1955</v>
      </c>
      <c r="L1953" t="s">
        <v>2025</v>
      </c>
      <c r="M1953" t="s">
        <v>2018</v>
      </c>
      <c r="N1953" t="s">
        <v>2020</v>
      </c>
      <c r="O1953" t="s">
        <v>2026</v>
      </c>
      <c r="P1953" t="s">
        <v>1684</v>
      </c>
    </row>
    <row r="1954" spans="1:16">
      <c r="I1954" s="54" t="n">
        <v>1952</v>
      </c>
      <c r="J1954" s="55" t="n">
        <v>0</v>
      </c>
      <c r="K1954" t="s">
        <v>1955</v>
      </c>
      <c r="L1954" t="s">
        <v>2025</v>
      </c>
      <c r="M1954" t="s">
        <v>2018</v>
      </c>
      <c r="N1954" t="s">
        <v>2020</v>
      </c>
      <c r="O1954" t="s">
        <v>2026</v>
      </c>
      <c r="P1954" t="s">
        <v>2028</v>
      </c>
    </row>
    <row r="1955" spans="1:16">
      <c r="I1955" s="54" t="n">
        <v>1953</v>
      </c>
      <c r="J1955" s="55" t="n">
        <v>0</v>
      </c>
      <c r="K1955" t="s">
        <v>1955</v>
      </c>
      <c r="L1955" t="s">
        <v>2025</v>
      </c>
      <c r="M1955" t="s">
        <v>2018</v>
      </c>
      <c r="N1955" t="s">
        <v>2020</v>
      </c>
      <c r="O1955" t="s">
        <v>2026</v>
      </c>
      <c r="P1955" t="s">
        <v>2029</v>
      </c>
    </row>
    <row r="1956" spans="1:16">
      <c r="I1956" s="54" t="n">
        <v>1954</v>
      </c>
      <c r="J1956" t="s"/>
      <c r="K1956" t="s">
        <v>1955</v>
      </c>
      <c r="L1956" t="s">
        <v>2025</v>
      </c>
      <c r="M1956" t="s">
        <v>2018</v>
      </c>
      <c r="N1956" t="s">
        <v>2020</v>
      </c>
      <c r="O1956" t="s">
        <v>2026</v>
      </c>
      <c r="P1956" t="s">
        <v>2030</v>
      </c>
    </row>
    <row r="1957" spans="1:16">
      <c r="I1957" s="54" t="n">
        <v>1955</v>
      </c>
      <c r="J1957" t="s"/>
      <c r="K1957" t="s">
        <v>1955</v>
      </c>
      <c r="L1957" t="s">
        <v>2025</v>
      </c>
      <c r="M1957" t="s">
        <v>2018</v>
      </c>
      <c r="N1957" t="s">
        <v>2020</v>
      </c>
      <c r="O1957" t="s">
        <v>2026</v>
      </c>
      <c r="P1957" t="s">
        <v>2031</v>
      </c>
    </row>
    <row r="1958" spans="1:16">
      <c r="I1958" s="54" t="n">
        <v>1956</v>
      </c>
      <c r="J1958" t="s"/>
      <c r="K1958" t="s">
        <v>1955</v>
      </c>
      <c r="L1958" t="s">
        <v>2025</v>
      </c>
      <c r="M1958" t="s">
        <v>2018</v>
      </c>
      <c r="N1958" t="s">
        <v>2020</v>
      </c>
      <c r="O1958" t="s">
        <v>2026</v>
      </c>
      <c r="P1958" t="s">
        <v>2036</v>
      </c>
    </row>
    <row r="1959" spans="1:16">
      <c r="I1959" s="54" t="n">
        <v>1957</v>
      </c>
      <c r="J1959" t="s"/>
      <c r="K1959" t="s">
        <v>1955</v>
      </c>
      <c r="L1959" t="s">
        <v>2025</v>
      </c>
      <c r="M1959" t="s">
        <v>2018</v>
      </c>
      <c r="N1959" t="s">
        <v>2020</v>
      </c>
      <c r="O1959" t="s">
        <v>2026</v>
      </c>
      <c r="P1959" t="s">
        <v>2037</v>
      </c>
    </row>
    <row r="1960" spans="1:16">
      <c r="I1960" s="54" t="n">
        <v>1958</v>
      </c>
      <c r="J1960" t="s"/>
      <c r="K1960" t="s">
        <v>1955</v>
      </c>
      <c r="L1960" t="s">
        <v>2025</v>
      </c>
      <c r="M1960" t="s">
        <v>2018</v>
      </c>
      <c r="N1960" t="s">
        <v>2020</v>
      </c>
      <c r="O1960" t="s">
        <v>2026</v>
      </c>
      <c r="P1960" t="s">
        <v>2038</v>
      </c>
    </row>
    <row r="1961" spans="1:16">
      <c r="I1961" s="54" t="n">
        <v>1959</v>
      </c>
      <c r="J1961" t="s"/>
      <c r="K1961" t="s">
        <v>1955</v>
      </c>
      <c r="L1961" t="s">
        <v>2025</v>
      </c>
      <c r="M1961" t="s">
        <v>2018</v>
      </c>
      <c r="N1961" t="s">
        <v>2020</v>
      </c>
      <c r="O1961" t="s">
        <v>2026</v>
      </c>
      <c r="P1961" t="s">
        <v>2039</v>
      </c>
    </row>
    <row r="1962" spans="1:16">
      <c r="I1962" s="54" t="n">
        <v>1960</v>
      </c>
      <c r="J1962" t="s"/>
      <c r="K1962" t="s">
        <v>1955</v>
      </c>
      <c r="L1962" t="s">
        <v>2025</v>
      </c>
      <c r="M1962" t="s">
        <v>2018</v>
      </c>
      <c r="N1962" t="s">
        <v>2020</v>
      </c>
      <c r="O1962" t="s">
        <v>2026</v>
      </c>
      <c r="P1962" t="s">
        <v>2042</v>
      </c>
    </row>
    <row r="1963" spans="1:16">
      <c r="I1963" s="54" t="n">
        <v>1961</v>
      </c>
      <c r="J1963" t="s"/>
      <c r="K1963" t="s">
        <v>1955</v>
      </c>
      <c r="L1963" t="s">
        <v>2025</v>
      </c>
      <c r="M1963" t="s">
        <v>2018</v>
      </c>
      <c r="N1963" t="s">
        <v>2020</v>
      </c>
      <c r="O1963" t="s">
        <v>2026</v>
      </c>
      <c r="P1963" t="s">
        <v>2043</v>
      </c>
    </row>
    <row r="1964" spans="1:16">
      <c r="I1964" s="54" t="n">
        <v>1962</v>
      </c>
      <c r="J1964" t="s"/>
      <c r="K1964" t="s">
        <v>1955</v>
      </c>
      <c r="L1964" t="s">
        <v>2025</v>
      </c>
      <c r="M1964" t="s">
        <v>2018</v>
      </c>
      <c r="N1964" t="s">
        <v>2020</v>
      </c>
      <c r="O1964" t="s">
        <v>2026</v>
      </c>
      <c r="P1964" t="s">
        <v>2044</v>
      </c>
    </row>
    <row r="1965" spans="1:16">
      <c r="I1965" s="54" t="n">
        <v>1963</v>
      </c>
      <c r="J1965" t="s"/>
      <c r="K1965" t="s">
        <v>1955</v>
      </c>
      <c r="L1965" t="s">
        <v>2025</v>
      </c>
      <c r="M1965" t="s">
        <v>2018</v>
      </c>
      <c r="N1965" t="s">
        <v>2020</v>
      </c>
      <c r="O1965" t="s">
        <v>2026</v>
      </c>
      <c r="P1965" t="s">
        <v>2045</v>
      </c>
    </row>
    <row r="1966" spans="1:16">
      <c r="I1966" s="54" t="n">
        <v>1964</v>
      </c>
      <c r="J1966" t="s"/>
      <c r="K1966" t="s">
        <v>1955</v>
      </c>
      <c r="L1966" t="s">
        <v>2025</v>
      </c>
      <c r="M1966" t="s">
        <v>2018</v>
      </c>
      <c r="N1966" t="s">
        <v>2020</v>
      </c>
      <c r="O1966" t="s">
        <v>2026</v>
      </c>
      <c r="P1966" t="s">
        <v>2048</v>
      </c>
    </row>
    <row r="1967" spans="1:16">
      <c r="I1967" s="54" t="n">
        <v>1965</v>
      </c>
      <c r="J1967" t="s"/>
      <c r="K1967" t="s">
        <v>1955</v>
      </c>
      <c r="L1967" t="s">
        <v>2025</v>
      </c>
      <c r="M1967" t="s">
        <v>2018</v>
      </c>
      <c r="N1967" t="s">
        <v>2020</v>
      </c>
      <c r="O1967" t="s">
        <v>2026</v>
      </c>
      <c r="P1967" t="s">
        <v>2049</v>
      </c>
    </row>
    <row r="1968" spans="1:16">
      <c r="I1968" s="54" t="n">
        <v>1966</v>
      </c>
      <c r="J1968" t="s"/>
      <c r="K1968" t="s">
        <v>1955</v>
      </c>
      <c r="L1968" t="s">
        <v>2025</v>
      </c>
      <c r="M1968" t="s">
        <v>2018</v>
      </c>
      <c r="N1968" t="s">
        <v>2020</v>
      </c>
      <c r="O1968" t="s">
        <v>2026</v>
      </c>
      <c r="P1968" t="s">
        <v>2050</v>
      </c>
    </row>
    <row r="1969" spans="1:16">
      <c r="I1969" s="54" t="n">
        <v>1967</v>
      </c>
      <c r="J1969" t="s"/>
      <c r="K1969" t="s">
        <v>1955</v>
      </c>
      <c r="L1969" t="s">
        <v>2025</v>
      </c>
      <c r="M1969" t="s">
        <v>2018</v>
      </c>
      <c r="N1969" t="s">
        <v>2020</v>
      </c>
      <c r="O1969" t="s">
        <v>2026</v>
      </c>
      <c r="P1969" t="s">
        <v>2051</v>
      </c>
    </row>
    <row r="1970" spans="1:16">
      <c r="I1970" s="54" t="n">
        <v>1968</v>
      </c>
      <c r="J1970" t="s"/>
      <c r="K1970" t="s">
        <v>1955</v>
      </c>
      <c r="L1970" t="s">
        <v>2025</v>
      </c>
      <c r="M1970" t="s">
        <v>2018</v>
      </c>
      <c r="N1970" t="s">
        <v>2020</v>
      </c>
      <c r="O1970" t="s">
        <v>2026</v>
      </c>
      <c r="P1970" t="s">
        <v>2052</v>
      </c>
    </row>
    <row r="1971" spans="1:16">
      <c r="I1971" s="54" t="n">
        <v>1969</v>
      </c>
      <c r="J1971" t="s"/>
      <c r="K1971" t="s">
        <v>1955</v>
      </c>
      <c r="L1971" t="s">
        <v>2025</v>
      </c>
      <c r="M1971" t="s">
        <v>2018</v>
      </c>
      <c r="N1971" t="s">
        <v>2020</v>
      </c>
      <c r="O1971" t="s">
        <v>2026</v>
      </c>
      <c r="P1971" t="s">
        <v>2053</v>
      </c>
    </row>
    <row r="1972" spans="1:16">
      <c r="I1972" s="54" t="n">
        <v>1970</v>
      </c>
      <c r="J1972" t="s"/>
      <c r="K1972" t="s">
        <v>1955</v>
      </c>
      <c r="L1972" t="s">
        <v>2025</v>
      </c>
      <c r="M1972" t="s">
        <v>2018</v>
      </c>
      <c r="N1972" t="s">
        <v>2020</v>
      </c>
      <c r="O1972" t="s">
        <v>2026</v>
      </c>
      <c r="P1972" t="s">
        <v>2054</v>
      </c>
    </row>
    <row r="1973" spans="1:16">
      <c r="I1973" s="54" t="n">
        <v>1971</v>
      </c>
      <c r="J1973" t="s"/>
      <c r="K1973" t="s">
        <v>1955</v>
      </c>
      <c r="L1973" t="s">
        <v>2025</v>
      </c>
      <c r="M1973" t="s">
        <v>2018</v>
      </c>
      <c r="N1973" t="s">
        <v>2020</v>
      </c>
      <c r="O1973" t="s">
        <v>2026</v>
      </c>
      <c r="P1973" t="s">
        <v>2055</v>
      </c>
    </row>
    <row r="1974" spans="1:16">
      <c r="I1974" s="54" t="n">
        <v>1972</v>
      </c>
      <c r="J1974" t="s"/>
      <c r="K1974" t="s">
        <v>1955</v>
      </c>
      <c r="L1974" t="s">
        <v>2025</v>
      </c>
      <c r="M1974" t="s">
        <v>2018</v>
      </c>
      <c r="N1974" t="s">
        <v>2020</v>
      </c>
      <c r="O1974" t="s">
        <v>2026</v>
      </c>
      <c r="P1974" t="s">
        <v>2056</v>
      </c>
    </row>
    <row r="1975" spans="1:16">
      <c r="I1975" s="54" t="n">
        <v>1973</v>
      </c>
      <c r="J1975" t="s"/>
      <c r="K1975" t="s">
        <v>1955</v>
      </c>
      <c r="L1975" t="s">
        <v>2025</v>
      </c>
      <c r="M1975" t="s">
        <v>2018</v>
      </c>
      <c r="N1975" t="s">
        <v>2020</v>
      </c>
      <c r="O1975" t="s">
        <v>2026</v>
      </c>
      <c r="P1975" t="s">
        <v>2057</v>
      </c>
    </row>
    <row r="1976" spans="1:16">
      <c r="I1976" s="54" t="n">
        <v>1974</v>
      </c>
      <c r="J1976" t="s"/>
      <c r="K1976" t="s">
        <v>1955</v>
      </c>
      <c r="L1976" t="s">
        <v>2025</v>
      </c>
      <c r="M1976" t="s">
        <v>2018</v>
      </c>
      <c r="N1976" t="s">
        <v>2020</v>
      </c>
      <c r="O1976" t="s">
        <v>2026</v>
      </c>
      <c r="P1976" t="s">
        <v>2062</v>
      </c>
    </row>
    <row r="1977" spans="1:16">
      <c r="I1977" s="54" t="n">
        <v>1975</v>
      </c>
      <c r="J1977" t="s"/>
      <c r="K1977" t="s">
        <v>1955</v>
      </c>
      <c r="L1977" t="s">
        <v>2025</v>
      </c>
      <c r="M1977" t="s">
        <v>2018</v>
      </c>
      <c r="N1977" t="s">
        <v>2020</v>
      </c>
      <c r="O1977" t="s">
        <v>2026</v>
      </c>
      <c r="P1977" t="s">
        <v>2063</v>
      </c>
    </row>
    <row r="1978" spans="1:16">
      <c r="I1978" s="54" t="n">
        <v>1976</v>
      </c>
      <c r="J1978" t="s"/>
      <c r="K1978" t="s">
        <v>1955</v>
      </c>
      <c r="L1978" t="s">
        <v>2025</v>
      </c>
      <c r="M1978" t="s">
        <v>2018</v>
      </c>
      <c r="N1978" t="s">
        <v>2020</v>
      </c>
      <c r="O1978" t="s">
        <v>2026</v>
      </c>
      <c r="P1978" t="s">
        <v>2064</v>
      </c>
    </row>
    <row r="1979" spans="1:16">
      <c r="I1979" s="54" t="n">
        <v>1977</v>
      </c>
      <c r="J1979" t="s"/>
      <c r="K1979" t="s">
        <v>1955</v>
      </c>
      <c r="L1979" t="s">
        <v>2025</v>
      </c>
      <c r="M1979" t="s">
        <v>2018</v>
      </c>
      <c r="N1979" t="s">
        <v>2020</v>
      </c>
      <c r="O1979" t="s">
        <v>2026</v>
      </c>
      <c r="P1979" t="s">
        <v>2065</v>
      </c>
    </row>
    <row r="1980" spans="1:16">
      <c r="I1980" s="54" t="n">
        <v>1978</v>
      </c>
      <c r="J1980" t="s"/>
      <c r="K1980" t="s">
        <v>1955</v>
      </c>
      <c r="L1980" t="s">
        <v>2025</v>
      </c>
      <c r="M1980" t="s">
        <v>2018</v>
      </c>
      <c r="N1980" t="s">
        <v>2020</v>
      </c>
      <c r="O1980" t="s">
        <v>2026</v>
      </c>
      <c r="P1980" t="s">
        <v>2066</v>
      </c>
    </row>
    <row r="1981" spans="1:16">
      <c r="I1981" s="54" t="n">
        <v>1979</v>
      </c>
      <c r="J1981" t="s"/>
      <c r="K1981" t="s">
        <v>1955</v>
      </c>
      <c r="L1981" t="s">
        <v>2025</v>
      </c>
      <c r="M1981" t="s">
        <v>2018</v>
      </c>
      <c r="N1981" t="s">
        <v>2020</v>
      </c>
      <c r="O1981" t="s">
        <v>2026</v>
      </c>
      <c r="P1981" t="s">
        <v>2067</v>
      </c>
    </row>
    <row r="1982" spans="1:16">
      <c r="I1982" s="54" t="n">
        <v>1980</v>
      </c>
      <c r="J1982" t="s"/>
      <c r="K1982" t="s">
        <v>1955</v>
      </c>
      <c r="L1982" t="s">
        <v>2025</v>
      </c>
      <c r="M1982" t="s">
        <v>2018</v>
      </c>
      <c r="N1982" t="s">
        <v>2020</v>
      </c>
      <c r="O1982" t="s">
        <v>2026</v>
      </c>
      <c r="P1982" t="s">
        <v>2068</v>
      </c>
    </row>
    <row r="1983" spans="1:16">
      <c r="I1983" s="54" t="n">
        <v>1981</v>
      </c>
      <c r="J1983" t="s"/>
      <c r="K1983" t="s">
        <v>1955</v>
      </c>
      <c r="L1983" t="s">
        <v>2025</v>
      </c>
      <c r="M1983" t="s">
        <v>2018</v>
      </c>
      <c r="N1983" t="s">
        <v>2020</v>
      </c>
      <c r="O1983" t="s">
        <v>2026</v>
      </c>
      <c r="P1983" t="s">
        <v>2069</v>
      </c>
    </row>
    <row r="1984" spans="1:16">
      <c r="I1984" s="54" t="n">
        <v>1982</v>
      </c>
      <c r="J1984" s="55" t="n">
        <v>0</v>
      </c>
      <c r="K1984" t="s">
        <v>1955</v>
      </c>
      <c r="L1984" t="s">
        <v>2025</v>
      </c>
      <c r="M1984" t="s">
        <v>2018</v>
      </c>
      <c r="N1984" t="s">
        <v>2020</v>
      </c>
      <c r="O1984" t="s">
        <v>2026</v>
      </c>
      <c r="P1984" t="s">
        <v>2076</v>
      </c>
    </row>
    <row r="1985" spans="1:16">
      <c r="I1985" s="54" t="n">
        <v>1983</v>
      </c>
      <c r="J1985" t="s"/>
      <c r="K1985" t="s">
        <v>1955</v>
      </c>
      <c r="L1985" t="s">
        <v>2025</v>
      </c>
      <c r="M1985" t="s">
        <v>2018</v>
      </c>
      <c r="N1985" t="s">
        <v>2020</v>
      </c>
      <c r="O1985" t="s">
        <v>2026</v>
      </c>
      <c r="P1985" t="s">
        <v>2071</v>
      </c>
    </row>
    <row r="1986" spans="1:16">
      <c r="I1986" s="54" t="n">
        <v>1984</v>
      </c>
      <c r="J1986" t="s"/>
      <c r="K1986" t="s">
        <v>1955</v>
      </c>
      <c r="L1986" t="s">
        <v>2025</v>
      </c>
      <c r="M1986" t="s">
        <v>2018</v>
      </c>
      <c r="N1986" t="s">
        <v>2020</v>
      </c>
      <c r="O1986" t="s">
        <v>2026</v>
      </c>
      <c r="P1986" t="s">
        <v>2072</v>
      </c>
    </row>
    <row r="1987" spans="1:16">
      <c r="I1987" s="54" t="n">
        <v>1985</v>
      </c>
      <c r="J1987" t="s"/>
      <c r="K1987" t="s">
        <v>1955</v>
      </c>
      <c r="L1987" t="s">
        <v>2025</v>
      </c>
      <c r="M1987" t="s">
        <v>2018</v>
      </c>
      <c r="N1987" t="s">
        <v>2020</v>
      </c>
      <c r="O1987" t="s">
        <v>2026</v>
      </c>
      <c r="P1987" t="s">
        <v>2073</v>
      </c>
    </row>
    <row r="1988" spans="1:16">
      <c r="I1988" s="54" t="n">
        <v>1986</v>
      </c>
      <c r="J1988" t="s"/>
      <c r="K1988" t="s">
        <v>1955</v>
      </c>
      <c r="L1988" t="s">
        <v>2025</v>
      </c>
      <c r="M1988" t="s">
        <v>2018</v>
      </c>
      <c r="N1988" t="s">
        <v>2020</v>
      </c>
      <c r="O1988" t="s">
        <v>2026</v>
      </c>
      <c r="P1988" t="s">
        <v>2074</v>
      </c>
    </row>
    <row r="1989" spans="1:16">
      <c r="I1989" s="54" t="n">
        <v>1987</v>
      </c>
      <c r="J1989" t="s"/>
      <c r="K1989" t="s">
        <v>1955</v>
      </c>
      <c r="L1989" t="s">
        <v>2025</v>
      </c>
      <c r="M1989" t="s">
        <v>2018</v>
      </c>
      <c r="N1989" t="s">
        <v>2020</v>
      </c>
      <c r="O1989" t="s">
        <v>2026</v>
      </c>
      <c r="P1989" t="s">
        <v>2075</v>
      </c>
    </row>
    <row r="1990" spans="1:16">
      <c r="I1990" s="54" t="n">
        <v>1988</v>
      </c>
      <c r="J1990" t="s"/>
      <c r="K1990" t="s">
        <v>1955</v>
      </c>
      <c r="L1990" t="s">
        <v>2025</v>
      </c>
      <c r="M1990" t="s">
        <v>2018</v>
      </c>
      <c r="N1990" t="s">
        <v>2020</v>
      </c>
      <c r="O1990" t="s">
        <v>2008</v>
      </c>
      <c r="P1990" t="s"/>
    </row>
    <row r="1991" spans="1:16">
      <c r="I1991" s="54" t="n">
        <v>1989</v>
      </c>
      <c r="J1991" s="55" t="n">
        <v>0</v>
      </c>
      <c r="K1991" t="s">
        <v>1955</v>
      </c>
      <c r="L1991" t="s">
        <v>2025</v>
      </c>
      <c r="M1991" t="s">
        <v>2018</v>
      </c>
      <c r="N1991" t="s">
        <v>2020</v>
      </c>
      <c r="O1991" t="s">
        <v>2009</v>
      </c>
      <c r="P1991" t="s"/>
    </row>
    <row r="1992" spans="1:16">
      <c r="I1992" s="54" t="n">
        <v>1990</v>
      </c>
      <c r="J1992" t="s"/>
      <c r="K1992" t="s">
        <v>1955</v>
      </c>
      <c r="L1992" t="s">
        <v>2025</v>
      </c>
      <c r="M1992" t="s">
        <v>2018</v>
      </c>
      <c r="N1992" t="s">
        <v>2020</v>
      </c>
      <c r="O1992" t="s">
        <v>2010</v>
      </c>
      <c r="P1992" t="s"/>
    </row>
    <row r="1993" spans="1:16">
      <c r="I1993" s="54" t="n">
        <v>1991</v>
      </c>
      <c r="J1993" s="55" t="n">
        <v>0</v>
      </c>
      <c r="K1993" t="s">
        <v>1955</v>
      </c>
      <c r="L1993" t="s">
        <v>2025</v>
      </c>
      <c r="M1993" t="s">
        <v>2018</v>
      </c>
      <c r="N1993" t="s">
        <v>2020</v>
      </c>
      <c r="O1993" t="s">
        <v>2011</v>
      </c>
      <c r="P1993" t="s"/>
    </row>
    <row r="1994" spans="1:16">
      <c r="I1994" s="54" t="n">
        <v>1992</v>
      </c>
      <c r="J1994" t="s"/>
      <c r="K1994" t="s">
        <v>1955</v>
      </c>
      <c r="L1994" t="s">
        <v>2025</v>
      </c>
      <c r="M1994" t="s">
        <v>2018</v>
      </c>
      <c r="N1994" t="s">
        <v>2020</v>
      </c>
      <c r="O1994" t="s">
        <v>2012</v>
      </c>
      <c r="P1994" t="s"/>
    </row>
    <row r="1995" spans="1:16">
      <c r="I1995" s="54" t="n">
        <v>1993</v>
      </c>
      <c r="J1995" s="55" t="n">
        <v>0</v>
      </c>
      <c r="K1995" t="s">
        <v>1955</v>
      </c>
      <c r="L1995" t="s">
        <v>2025</v>
      </c>
      <c r="M1995" t="s">
        <v>2018</v>
      </c>
      <c r="N1995" t="s">
        <v>2020</v>
      </c>
      <c r="O1995" t="s">
        <v>2013</v>
      </c>
      <c r="P1995" t="s"/>
    </row>
    <row r="1996" spans="1:16">
      <c r="I1996" s="54" t="n">
        <v>1994</v>
      </c>
      <c r="J1996" t="s"/>
      <c r="K1996" t="s">
        <v>1955</v>
      </c>
      <c r="L1996" t="s">
        <v>2025</v>
      </c>
      <c r="M1996" t="s">
        <v>2018</v>
      </c>
      <c r="N1996" t="s">
        <v>2020</v>
      </c>
      <c r="O1996" t="s">
        <v>2014</v>
      </c>
      <c r="P1996" t="s"/>
    </row>
    <row r="1997" spans="1:16">
      <c r="I1997" s="54" t="n">
        <v>1995</v>
      </c>
      <c r="J1997" t="s"/>
      <c r="K1997" t="s">
        <v>1955</v>
      </c>
      <c r="L1997" t="s">
        <v>2025</v>
      </c>
      <c r="M1997" t="s">
        <v>2018</v>
      </c>
      <c r="N1997" t="s">
        <v>2016</v>
      </c>
      <c r="O1997" t="s"/>
      <c r="P1997" t="s"/>
    </row>
    <row r="1998" spans="1:16">
      <c r="I1998" s="54" t="n">
        <v>1996</v>
      </c>
      <c r="J1998" t="s"/>
      <c r="K1998" t="s">
        <v>1955</v>
      </c>
      <c r="L1998" t="s">
        <v>2025</v>
      </c>
      <c r="M1998" t="s">
        <v>2018</v>
      </c>
      <c r="N1998" t="s">
        <v>2017</v>
      </c>
      <c r="O1998" t="s"/>
      <c r="P1998" t="s"/>
    </row>
    <row r="1999" spans="1:16">
      <c r="I1999" s="54" t="n">
        <v>1997</v>
      </c>
      <c r="J1999" t="s"/>
      <c r="K1999" t="s">
        <v>1955</v>
      </c>
      <c r="L1999" t="s">
        <v>2025</v>
      </c>
      <c r="M1999" t="s">
        <v>2016</v>
      </c>
      <c r="N1999" t="s"/>
      <c r="O1999" t="s"/>
      <c r="P1999" t="s"/>
    </row>
    <row r="2000" spans="1:16">
      <c r="I2000" s="54" t="n">
        <v>1998</v>
      </c>
      <c r="J2000" t="s"/>
      <c r="K2000" t="s">
        <v>1955</v>
      </c>
      <c r="L2000" t="s">
        <v>2025</v>
      </c>
      <c r="M2000" t="s">
        <v>2017</v>
      </c>
      <c r="N2000" t="s"/>
      <c r="O2000" t="s"/>
      <c r="P2000" t="s"/>
    </row>
    <row r="2001" spans="1:16">
      <c r="I2001" s="54" t="n">
        <v>1999</v>
      </c>
      <c r="J2001" s="55" t="n">
        <v>0</v>
      </c>
      <c r="K2001" t="s">
        <v>1955</v>
      </c>
      <c r="L2001" t="s">
        <v>2025</v>
      </c>
      <c r="M2001" t="s">
        <v>2021</v>
      </c>
      <c r="N2001" t="s"/>
      <c r="O2001" t="s"/>
      <c r="P2001" t="s"/>
    </row>
    <row r="2002" spans="1:16">
      <c r="I2002" s="54" t="n">
        <v>2000</v>
      </c>
      <c r="J2002" t="s"/>
      <c r="K2002" t="s">
        <v>1955</v>
      </c>
      <c r="L2002" t="s">
        <v>2025</v>
      </c>
      <c r="M2002" t="s">
        <v>2022</v>
      </c>
      <c r="N2002" t="s"/>
      <c r="O2002" t="s"/>
      <c r="P2002" t="s"/>
    </row>
    <row r="2003" spans="1:16">
      <c r="I2003" s="54" t="n">
        <v>2001</v>
      </c>
      <c r="J2003" s="55" t="n">
        <v>0</v>
      </c>
      <c r="K2003" t="s">
        <v>1955</v>
      </c>
      <c r="L2003" t="s">
        <v>2025</v>
      </c>
      <c r="M2003" t="s">
        <v>2023</v>
      </c>
      <c r="N2003" t="s"/>
      <c r="O2003" t="s"/>
      <c r="P2003" t="s"/>
    </row>
    <row r="2004" spans="1:16">
      <c r="I2004" s="54" t="n">
        <v>2002</v>
      </c>
      <c r="J2004" t="s"/>
      <c r="K2004" t="s">
        <v>1955</v>
      </c>
      <c r="L2004" t="s">
        <v>2025</v>
      </c>
      <c r="M2004" t="s">
        <v>2012</v>
      </c>
      <c r="N2004" t="s"/>
      <c r="O2004" t="s"/>
      <c r="P2004" t="s"/>
    </row>
    <row r="2005" spans="1:16">
      <c r="I2005" s="54" t="n">
        <v>2003</v>
      </c>
      <c r="J2005" t="s"/>
      <c r="K2005" t="s">
        <v>1955</v>
      </c>
      <c r="L2005" t="s">
        <v>2025</v>
      </c>
      <c r="M2005" t="s">
        <v>2024</v>
      </c>
      <c r="N2005" t="s"/>
      <c r="O2005" t="s"/>
      <c r="P2005" t="s"/>
    </row>
    <row r="2006" spans="1:16">
      <c r="I2006" s="54" t="n">
        <v>2004</v>
      </c>
      <c r="J2006" s="55" t="n">
        <v>3.472222222222222e-07</v>
      </c>
      <c r="K2006" t="s">
        <v>1955</v>
      </c>
      <c r="L2006" t="s">
        <v>2077</v>
      </c>
      <c r="M2006" t="s"/>
      <c r="N2006" t="s"/>
      <c r="O2006" t="s"/>
      <c r="P2006" t="s"/>
    </row>
    <row r="2007" spans="1:16">
      <c r="I2007" s="54" t="n">
        <v>2005</v>
      </c>
      <c r="J2007" t="s"/>
      <c r="K2007" t="s">
        <v>1955</v>
      </c>
      <c r="L2007" t="s">
        <v>2077</v>
      </c>
      <c r="M2007" t="s">
        <v>1972</v>
      </c>
      <c r="N2007" t="s"/>
      <c r="O2007" t="s"/>
      <c r="P2007" t="s"/>
    </row>
    <row r="2008" spans="1:16">
      <c r="I2008" s="54" t="n">
        <v>2006</v>
      </c>
      <c r="J2008" t="s"/>
      <c r="K2008" t="s">
        <v>1955</v>
      </c>
      <c r="L2008" t="s">
        <v>2077</v>
      </c>
      <c r="M2008" t="s">
        <v>1957</v>
      </c>
      <c r="N2008" t="s"/>
      <c r="O2008" t="s"/>
      <c r="P2008" t="s"/>
    </row>
    <row r="2009" spans="1:16">
      <c r="I2009" s="54" t="n">
        <v>2007</v>
      </c>
      <c r="J2009" t="s"/>
      <c r="K2009" t="s">
        <v>1955</v>
      </c>
      <c r="L2009" t="s">
        <v>2077</v>
      </c>
      <c r="M2009" t="s">
        <v>1958</v>
      </c>
      <c r="N2009" t="s"/>
      <c r="O2009" t="s"/>
      <c r="P2009" t="s"/>
    </row>
    <row r="2010" spans="1:16">
      <c r="I2010" s="54" t="n">
        <v>2008</v>
      </c>
      <c r="J2010" t="s"/>
      <c r="K2010" t="s">
        <v>1955</v>
      </c>
      <c r="L2010" t="s">
        <v>2077</v>
      </c>
      <c r="M2010" t="s">
        <v>1959</v>
      </c>
      <c r="N2010" t="s"/>
      <c r="O2010" t="s"/>
      <c r="P2010" t="s"/>
    </row>
    <row r="2011" spans="1:16">
      <c r="I2011" s="54" t="n">
        <v>2009</v>
      </c>
      <c r="J2011" s="55" t="n">
        <v>0</v>
      </c>
      <c r="K2011" t="s">
        <v>1955</v>
      </c>
      <c r="L2011" t="s">
        <v>2077</v>
      </c>
      <c r="M2011" t="s">
        <v>1973</v>
      </c>
      <c r="N2011" t="s"/>
      <c r="O2011" t="s"/>
      <c r="P2011" t="s"/>
    </row>
    <row r="2012" spans="1:16">
      <c r="I2012" s="54" t="n">
        <v>2010</v>
      </c>
      <c r="J2012" t="s"/>
      <c r="K2012" t="s">
        <v>1955</v>
      </c>
      <c r="L2012" t="s">
        <v>2077</v>
      </c>
      <c r="M2012" t="s">
        <v>1974</v>
      </c>
      <c r="N2012" t="s"/>
      <c r="O2012" t="s"/>
      <c r="P2012" t="s"/>
    </row>
    <row r="2013" spans="1:16">
      <c r="I2013" s="54" t="n">
        <v>2011</v>
      </c>
      <c r="J2013" s="55" t="n">
        <v>1.50462962962963e-07</v>
      </c>
      <c r="K2013" t="s">
        <v>1955</v>
      </c>
      <c r="L2013" t="s">
        <v>2077</v>
      </c>
      <c r="M2013" t="s">
        <v>2078</v>
      </c>
      <c r="N2013" t="s"/>
      <c r="O2013" t="s"/>
      <c r="P2013" t="s"/>
    </row>
    <row r="2014" spans="1:16">
      <c r="I2014" s="54" t="n">
        <v>2012</v>
      </c>
      <c r="J2014" t="s"/>
      <c r="K2014" t="s">
        <v>1955</v>
      </c>
      <c r="L2014" t="s">
        <v>2077</v>
      </c>
      <c r="M2014" t="s">
        <v>2078</v>
      </c>
      <c r="N2014" t="s">
        <v>1976</v>
      </c>
      <c r="O2014" t="s"/>
      <c r="P2014" t="s"/>
    </row>
    <row r="2015" spans="1:16">
      <c r="I2015" s="54" t="n">
        <v>2013</v>
      </c>
      <c r="J2015" t="s"/>
      <c r="K2015" t="s">
        <v>1955</v>
      </c>
      <c r="L2015" t="s">
        <v>2077</v>
      </c>
      <c r="M2015" t="s">
        <v>2078</v>
      </c>
      <c r="N2015" t="s">
        <v>1974</v>
      </c>
      <c r="O2015" t="s"/>
      <c r="P2015" t="s"/>
    </row>
    <row r="2016" spans="1:16">
      <c r="I2016" s="54" t="n">
        <v>2014</v>
      </c>
      <c r="J2016" t="s"/>
      <c r="K2016" t="s">
        <v>1955</v>
      </c>
      <c r="L2016" t="s">
        <v>2077</v>
      </c>
      <c r="M2016" t="s">
        <v>2078</v>
      </c>
      <c r="N2016" t="s">
        <v>1977</v>
      </c>
      <c r="O2016" t="s"/>
      <c r="P2016" t="s"/>
    </row>
    <row r="2017" spans="1:16">
      <c r="I2017" s="54" t="n">
        <v>2015</v>
      </c>
      <c r="J2017" t="s"/>
      <c r="K2017" t="s">
        <v>1955</v>
      </c>
      <c r="L2017" t="s">
        <v>2077</v>
      </c>
      <c r="M2017" t="s">
        <v>2078</v>
      </c>
      <c r="N2017" t="s">
        <v>1958</v>
      </c>
      <c r="O2017" t="s"/>
      <c r="P2017" t="s"/>
    </row>
    <row r="2018" spans="1:16">
      <c r="I2018" s="54" t="n">
        <v>2016</v>
      </c>
      <c r="J2018" t="s"/>
      <c r="K2018" t="s">
        <v>1955</v>
      </c>
      <c r="L2018" t="s">
        <v>2077</v>
      </c>
      <c r="M2018" t="s">
        <v>2078</v>
      </c>
      <c r="N2018" t="s">
        <v>1959</v>
      </c>
      <c r="O2018" t="s"/>
      <c r="P2018" t="s"/>
    </row>
    <row r="2019" spans="1:16">
      <c r="I2019" s="54" t="n">
        <v>2017</v>
      </c>
      <c r="J2019" s="55" t="n">
        <v>0</v>
      </c>
      <c r="K2019" t="s">
        <v>1955</v>
      </c>
      <c r="L2019" t="s">
        <v>2077</v>
      </c>
      <c r="M2019" t="s">
        <v>2078</v>
      </c>
      <c r="N2019" t="s">
        <v>1978</v>
      </c>
      <c r="O2019" t="s"/>
      <c r="P2019" t="s"/>
    </row>
    <row r="2020" spans="1:16">
      <c r="I2020" s="54" t="n">
        <v>2018</v>
      </c>
      <c r="J2020" t="s"/>
      <c r="K2020" t="s">
        <v>1955</v>
      </c>
      <c r="L2020" t="s">
        <v>2077</v>
      </c>
      <c r="M2020" t="s">
        <v>2078</v>
      </c>
      <c r="N2020" t="s">
        <v>1979</v>
      </c>
      <c r="O2020" t="s"/>
      <c r="P2020" t="s"/>
    </row>
    <row r="2021" spans="1:16">
      <c r="I2021" s="54" t="n">
        <v>2019</v>
      </c>
      <c r="J2021" s="55" t="n">
        <v>0</v>
      </c>
      <c r="K2021" t="s">
        <v>1955</v>
      </c>
      <c r="L2021" t="s">
        <v>2077</v>
      </c>
      <c r="M2021" t="s">
        <v>2078</v>
      </c>
      <c r="N2021" t="s">
        <v>1960</v>
      </c>
      <c r="O2021" t="s"/>
      <c r="P2021" t="s"/>
    </row>
    <row r="2022" spans="1:16">
      <c r="I2022" s="54" t="n">
        <v>2020</v>
      </c>
      <c r="J2022" s="55" t="n">
        <v>0</v>
      </c>
      <c r="K2022" t="s">
        <v>1955</v>
      </c>
      <c r="L2022" t="s">
        <v>2077</v>
      </c>
      <c r="M2022" t="s">
        <v>2078</v>
      </c>
      <c r="N2022" t="s">
        <v>1980</v>
      </c>
      <c r="O2022" t="s"/>
      <c r="P2022" t="s"/>
    </row>
    <row r="2023" spans="1:16">
      <c r="I2023" s="54" t="n">
        <v>2021</v>
      </c>
      <c r="J2023" t="s"/>
      <c r="K2023" t="s">
        <v>1955</v>
      </c>
      <c r="L2023" t="s">
        <v>2077</v>
      </c>
      <c r="M2023" t="s">
        <v>2078</v>
      </c>
      <c r="N2023" t="s">
        <v>1981</v>
      </c>
      <c r="O2023" t="s"/>
      <c r="P2023" t="s"/>
    </row>
    <row r="2024" spans="1:16">
      <c r="I2024" s="54" t="n">
        <v>2022</v>
      </c>
      <c r="J2024" t="s"/>
      <c r="K2024" t="s">
        <v>1955</v>
      </c>
      <c r="L2024" t="s">
        <v>2077</v>
      </c>
      <c r="M2024" t="s">
        <v>2078</v>
      </c>
      <c r="N2024" t="s">
        <v>1982</v>
      </c>
      <c r="O2024" t="s"/>
      <c r="P2024" t="s"/>
    </row>
    <row r="2025" spans="1:16">
      <c r="I2025" s="54" t="n">
        <v>2023</v>
      </c>
      <c r="J2025" s="55" t="n">
        <v>8.101851851851852e-08</v>
      </c>
      <c r="K2025" t="s">
        <v>1955</v>
      </c>
      <c r="L2025" t="s">
        <v>2077</v>
      </c>
      <c r="M2025" t="s">
        <v>2078</v>
      </c>
      <c r="N2025" t="s">
        <v>2079</v>
      </c>
      <c r="O2025" t="s"/>
      <c r="P2025" t="s"/>
    </row>
    <row r="2026" spans="1:16">
      <c r="I2026" s="54" t="n">
        <v>2024</v>
      </c>
      <c r="J2026" t="s"/>
      <c r="K2026" t="s">
        <v>1955</v>
      </c>
      <c r="L2026" t="s">
        <v>2077</v>
      </c>
      <c r="M2026" t="s">
        <v>2078</v>
      </c>
      <c r="N2026" t="s">
        <v>2079</v>
      </c>
      <c r="O2026" t="s">
        <v>1979</v>
      </c>
      <c r="P2026" t="s"/>
    </row>
    <row r="2027" spans="1:16">
      <c r="I2027" s="54" t="n">
        <v>2025</v>
      </c>
      <c r="J2027" t="s"/>
      <c r="K2027" t="s">
        <v>1955</v>
      </c>
      <c r="L2027" t="s">
        <v>2077</v>
      </c>
      <c r="M2027" t="s">
        <v>2078</v>
      </c>
      <c r="N2027" t="s">
        <v>2079</v>
      </c>
      <c r="O2027" t="s">
        <v>1984</v>
      </c>
      <c r="P2027" t="s"/>
    </row>
    <row r="2028" spans="1:16">
      <c r="I2028" s="54" t="n">
        <v>2026</v>
      </c>
      <c r="J2028" t="s"/>
      <c r="K2028" t="s">
        <v>1955</v>
      </c>
      <c r="L2028" t="s">
        <v>2077</v>
      </c>
      <c r="M2028" t="s">
        <v>2078</v>
      </c>
      <c r="N2028" t="s">
        <v>2079</v>
      </c>
      <c r="O2028" t="s">
        <v>1985</v>
      </c>
      <c r="P2028" t="s"/>
    </row>
    <row r="2029" spans="1:16">
      <c r="I2029" s="54" t="n">
        <v>2027</v>
      </c>
      <c r="J2029" t="s"/>
      <c r="K2029" t="s">
        <v>1955</v>
      </c>
      <c r="L2029" t="s">
        <v>2077</v>
      </c>
      <c r="M2029" t="s">
        <v>2078</v>
      </c>
      <c r="N2029" t="s">
        <v>2079</v>
      </c>
      <c r="O2029" t="s">
        <v>1986</v>
      </c>
      <c r="P2029" t="s"/>
    </row>
    <row r="2030" spans="1:16">
      <c r="I2030" s="54" t="n">
        <v>2028</v>
      </c>
      <c r="J2030" t="s"/>
      <c r="K2030" t="s">
        <v>1955</v>
      </c>
      <c r="L2030" t="s">
        <v>2077</v>
      </c>
      <c r="M2030" t="s">
        <v>2078</v>
      </c>
      <c r="N2030" t="s">
        <v>2079</v>
      </c>
      <c r="O2030" t="s">
        <v>1987</v>
      </c>
      <c r="P2030" t="s"/>
    </row>
    <row r="2031" spans="1:16">
      <c r="I2031" s="54" t="n">
        <v>2029</v>
      </c>
      <c r="J2031" t="s"/>
      <c r="K2031" t="s">
        <v>1955</v>
      </c>
      <c r="L2031" t="s">
        <v>2077</v>
      </c>
      <c r="M2031" t="s">
        <v>2078</v>
      </c>
      <c r="N2031" t="s">
        <v>2079</v>
      </c>
      <c r="O2031" t="s">
        <v>1988</v>
      </c>
      <c r="P2031" t="s"/>
    </row>
    <row r="2032" spans="1:16">
      <c r="I2032" s="54" t="n">
        <v>2030</v>
      </c>
      <c r="J2032" t="s"/>
      <c r="K2032" t="s">
        <v>1955</v>
      </c>
      <c r="L2032" t="s">
        <v>2077</v>
      </c>
      <c r="M2032" t="s">
        <v>2078</v>
      </c>
      <c r="N2032" t="s">
        <v>2079</v>
      </c>
      <c r="O2032" t="s">
        <v>1989</v>
      </c>
      <c r="P2032" t="s"/>
    </row>
    <row r="2033" spans="1:16">
      <c r="I2033" s="54" t="n">
        <v>2031</v>
      </c>
      <c r="J2033" t="s"/>
      <c r="K2033" t="s">
        <v>1955</v>
      </c>
      <c r="L2033" t="s">
        <v>2077</v>
      </c>
      <c r="M2033" t="s">
        <v>2078</v>
      </c>
      <c r="N2033" t="s">
        <v>2079</v>
      </c>
      <c r="O2033" t="s">
        <v>1990</v>
      </c>
      <c r="P2033" t="s"/>
    </row>
    <row r="2034" spans="1:16">
      <c r="I2034" s="54" t="n">
        <v>2032</v>
      </c>
      <c r="J2034" t="s"/>
      <c r="K2034" t="s">
        <v>1955</v>
      </c>
      <c r="L2034" t="s">
        <v>2077</v>
      </c>
      <c r="M2034" t="s">
        <v>2078</v>
      </c>
      <c r="N2034" t="s">
        <v>2079</v>
      </c>
      <c r="O2034" t="s">
        <v>1991</v>
      </c>
      <c r="P2034" t="s"/>
    </row>
    <row r="2035" spans="1:16">
      <c r="I2035" s="54" t="n">
        <v>2033</v>
      </c>
      <c r="J2035" t="s"/>
      <c r="K2035" t="s">
        <v>1955</v>
      </c>
      <c r="L2035" t="s">
        <v>2077</v>
      </c>
      <c r="M2035" t="s">
        <v>2078</v>
      </c>
      <c r="N2035" t="s">
        <v>2079</v>
      </c>
      <c r="O2035" t="s">
        <v>1992</v>
      </c>
      <c r="P2035" t="s"/>
    </row>
    <row r="2036" spans="1:16">
      <c r="I2036" s="54" t="n">
        <v>2034</v>
      </c>
      <c r="J2036" s="55" t="n">
        <v>0</v>
      </c>
      <c r="K2036" t="s">
        <v>1955</v>
      </c>
      <c r="L2036" t="s">
        <v>2077</v>
      </c>
      <c r="M2036" t="s">
        <v>2078</v>
      </c>
      <c r="N2036" t="s">
        <v>2079</v>
      </c>
      <c r="O2036" t="s">
        <v>1993</v>
      </c>
      <c r="P2036" t="s"/>
    </row>
    <row r="2037" spans="1:16">
      <c r="I2037" s="54" t="n">
        <v>2035</v>
      </c>
      <c r="J2037" s="55" t="n">
        <v>0</v>
      </c>
      <c r="K2037" t="s">
        <v>1955</v>
      </c>
      <c r="L2037" t="s">
        <v>2077</v>
      </c>
      <c r="M2037" t="s">
        <v>2078</v>
      </c>
      <c r="N2037" t="s">
        <v>2079</v>
      </c>
      <c r="O2037" t="s">
        <v>1994</v>
      </c>
      <c r="P2037" t="s"/>
    </row>
    <row r="2038" spans="1:16">
      <c r="I2038" s="54" t="n">
        <v>2036</v>
      </c>
      <c r="J2038" s="55" t="n">
        <v>0</v>
      </c>
      <c r="K2038" t="s">
        <v>1955</v>
      </c>
      <c r="L2038" t="s">
        <v>2077</v>
      </c>
      <c r="M2038" t="s">
        <v>2078</v>
      </c>
      <c r="N2038" t="s">
        <v>2079</v>
      </c>
      <c r="O2038" t="s">
        <v>1995</v>
      </c>
      <c r="P2038" t="s"/>
    </row>
    <row r="2039" spans="1:16">
      <c r="I2039" s="54" t="n">
        <v>2037</v>
      </c>
      <c r="J2039" t="s"/>
      <c r="K2039" t="s">
        <v>1955</v>
      </c>
      <c r="L2039" t="s">
        <v>2077</v>
      </c>
      <c r="M2039" t="s">
        <v>2078</v>
      </c>
      <c r="N2039" t="s">
        <v>2079</v>
      </c>
      <c r="O2039" t="s">
        <v>1996</v>
      </c>
      <c r="P2039" t="s"/>
    </row>
    <row r="2040" spans="1:16">
      <c r="I2040" s="54" t="n">
        <v>2038</v>
      </c>
      <c r="J2040" t="s"/>
      <c r="K2040" t="s">
        <v>1955</v>
      </c>
      <c r="L2040" t="s">
        <v>2077</v>
      </c>
      <c r="M2040" t="s">
        <v>2078</v>
      </c>
      <c r="N2040" t="s">
        <v>2079</v>
      </c>
      <c r="O2040" t="s">
        <v>1997</v>
      </c>
      <c r="P2040" t="s"/>
    </row>
    <row r="2041" spans="1:16">
      <c r="I2041" s="54" t="n">
        <v>2039</v>
      </c>
      <c r="J2041" t="s"/>
      <c r="K2041" t="s">
        <v>1955</v>
      </c>
      <c r="L2041" t="s">
        <v>2077</v>
      </c>
      <c r="M2041" t="s">
        <v>2078</v>
      </c>
      <c r="N2041" t="s">
        <v>2079</v>
      </c>
      <c r="O2041" t="s">
        <v>1998</v>
      </c>
      <c r="P2041" t="s"/>
    </row>
    <row r="2042" spans="1:16">
      <c r="I2042" s="54" t="n">
        <v>2040</v>
      </c>
      <c r="J2042" s="55" t="n">
        <v>0</v>
      </c>
      <c r="K2042" t="s">
        <v>1955</v>
      </c>
      <c r="L2042" t="s">
        <v>2077</v>
      </c>
      <c r="M2042" t="s">
        <v>2078</v>
      </c>
      <c r="N2042" t="s">
        <v>2079</v>
      </c>
      <c r="O2042" t="s">
        <v>1999</v>
      </c>
      <c r="P2042" t="s"/>
    </row>
    <row r="2043" spans="1:16">
      <c r="I2043" s="54" t="n">
        <v>2041</v>
      </c>
      <c r="J2043" t="s"/>
      <c r="K2043" t="s">
        <v>1955</v>
      </c>
      <c r="L2043" t="s">
        <v>2077</v>
      </c>
      <c r="M2043" t="s">
        <v>2078</v>
      </c>
      <c r="N2043" t="s">
        <v>2079</v>
      </c>
      <c r="O2043" t="s">
        <v>2000</v>
      </c>
      <c r="P2043" t="s"/>
    </row>
    <row r="2044" spans="1:16">
      <c r="I2044" s="54" t="n">
        <v>2042</v>
      </c>
      <c r="J2044" s="55" t="n">
        <v>0</v>
      </c>
      <c r="K2044" t="s">
        <v>1955</v>
      </c>
      <c r="L2044" t="s">
        <v>2077</v>
      </c>
      <c r="M2044" t="s">
        <v>2078</v>
      </c>
      <c r="N2044" t="s">
        <v>2079</v>
      </c>
      <c r="O2044" t="s">
        <v>2001</v>
      </c>
      <c r="P2044" t="s"/>
    </row>
    <row r="2045" spans="1:16">
      <c r="I2045" s="54" t="n">
        <v>2043</v>
      </c>
      <c r="J2045" t="s"/>
      <c r="K2045" t="s">
        <v>1955</v>
      </c>
      <c r="L2045" t="s">
        <v>2077</v>
      </c>
      <c r="M2045" t="s">
        <v>2078</v>
      </c>
      <c r="N2045" t="s">
        <v>2079</v>
      </c>
      <c r="O2045" t="s">
        <v>2002</v>
      </c>
      <c r="P2045" t="s"/>
    </row>
    <row r="2046" spans="1:16">
      <c r="I2046" s="54" t="n">
        <v>2044</v>
      </c>
      <c r="J2046" s="55" t="n">
        <v>2.314814814814815e-08</v>
      </c>
      <c r="K2046" t="s">
        <v>1955</v>
      </c>
      <c r="L2046" t="s">
        <v>2077</v>
      </c>
      <c r="M2046" t="s">
        <v>2078</v>
      </c>
      <c r="N2046" t="s">
        <v>2079</v>
      </c>
      <c r="O2046" t="s">
        <v>2080</v>
      </c>
      <c r="P2046" t="s"/>
    </row>
    <row r="2047" spans="1:16">
      <c r="I2047" s="54" t="n">
        <v>2045</v>
      </c>
      <c r="J2047" t="s"/>
      <c r="K2047" t="s">
        <v>1955</v>
      </c>
      <c r="L2047" t="s">
        <v>2077</v>
      </c>
      <c r="M2047" t="s">
        <v>2078</v>
      </c>
      <c r="N2047" t="s">
        <v>2079</v>
      </c>
      <c r="O2047" t="s">
        <v>2080</v>
      </c>
      <c r="P2047" t="s">
        <v>1461</v>
      </c>
    </row>
    <row r="2048" spans="1:16">
      <c r="I2048" s="54" t="n">
        <v>2046</v>
      </c>
      <c r="J2048" t="s"/>
      <c r="K2048" t="s">
        <v>1955</v>
      </c>
      <c r="L2048" t="s">
        <v>2077</v>
      </c>
      <c r="M2048" t="s">
        <v>2078</v>
      </c>
      <c r="N2048" t="s">
        <v>2079</v>
      </c>
      <c r="O2048" t="s">
        <v>2080</v>
      </c>
      <c r="P2048" t="s">
        <v>736</v>
      </c>
    </row>
    <row r="2049" spans="1:16">
      <c r="I2049" s="54" t="n">
        <v>2047</v>
      </c>
      <c r="J2049" t="s"/>
      <c r="K2049" t="s">
        <v>1955</v>
      </c>
      <c r="L2049" t="s">
        <v>2077</v>
      </c>
      <c r="M2049" t="s">
        <v>2078</v>
      </c>
      <c r="N2049" t="s">
        <v>2079</v>
      </c>
      <c r="O2049" t="s">
        <v>2080</v>
      </c>
      <c r="P2049" t="s">
        <v>1809</v>
      </c>
    </row>
    <row r="2050" spans="1:16">
      <c r="I2050" s="54" t="n">
        <v>2048</v>
      </c>
      <c r="J2050" t="s"/>
      <c r="K2050" t="s">
        <v>1955</v>
      </c>
      <c r="L2050" t="s">
        <v>2077</v>
      </c>
      <c r="M2050" t="s">
        <v>2078</v>
      </c>
      <c r="N2050" t="s">
        <v>2079</v>
      </c>
      <c r="O2050" t="s">
        <v>2080</v>
      </c>
      <c r="P2050" t="s">
        <v>1786</v>
      </c>
    </row>
    <row r="2051" spans="1:16">
      <c r="I2051" s="54" t="n">
        <v>2049</v>
      </c>
      <c r="J2051" t="s"/>
      <c r="K2051" t="s">
        <v>1955</v>
      </c>
      <c r="L2051" t="s">
        <v>2077</v>
      </c>
      <c r="M2051" t="s">
        <v>2078</v>
      </c>
      <c r="N2051" t="s">
        <v>2079</v>
      </c>
      <c r="O2051" t="s">
        <v>2080</v>
      </c>
      <c r="P2051" t="s">
        <v>1711</v>
      </c>
    </row>
    <row r="2052" spans="1:16">
      <c r="I2052" s="54" t="n">
        <v>2050</v>
      </c>
      <c r="J2052" t="s"/>
      <c r="K2052" t="s">
        <v>1955</v>
      </c>
      <c r="L2052" t="s">
        <v>2077</v>
      </c>
      <c r="M2052" t="s">
        <v>2078</v>
      </c>
      <c r="N2052" t="s">
        <v>2079</v>
      </c>
      <c r="O2052" t="s">
        <v>2080</v>
      </c>
      <c r="P2052" t="s">
        <v>1700</v>
      </c>
    </row>
    <row r="2053" spans="1:16">
      <c r="I2053" s="54" t="n">
        <v>2051</v>
      </c>
      <c r="J2053" t="s"/>
      <c r="K2053" t="s">
        <v>1955</v>
      </c>
      <c r="L2053" t="s">
        <v>2077</v>
      </c>
      <c r="M2053" t="s">
        <v>2078</v>
      </c>
      <c r="N2053" t="s">
        <v>2079</v>
      </c>
      <c r="O2053" t="s">
        <v>2080</v>
      </c>
      <c r="P2053" t="s">
        <v>1324</v>
      </c>
    </row>
    <row r="2054" spans="1:16">
      <c r="I2054" s="54" t="n">
        <v>2052</v>
      </c>
      <c r="J2054" t="s"/>
      <c r="K2054" t="s">
        <v>1955</v>
      </c>
      <c r="L2054" t="s">
        <v>2077</v>
      </c>
      <c r="M2054" t="s">
        <v>2078</v>
      </c>
      <c r="N2054" t="s">
        <v>2079</v>
      </c>
      <c r="O2054" t="s">
        <v>2080</v>
      </c>
      <c r="P2054" t="s">
        <v>1703</v>
      </c>
    </row>
    <row r="2055" spans="1:16">
      <c r="I2055" s="54" t="n">
        <v>2053</v>
      </c>
      <c r="J2055" t="s"/>
      <c r="K2055" t="s">
        <v>1955</v>
      </c>
      <c r="L2055" t="s">
        <v>2077</v>
      </c>
      <c r="M2055" t="s">
        <v>2078</v>
      </c>
      <c r="N2055" t="s">
        <v>2079</v>
      </c>
      <c r="O2055" t="s">
        <v>2080</v>
      </c>
      <c r="P2055" t="s">
        <v>1691</v>
      </c>
    </row>
    <row r="2056" spans="1:16">
      <c r="I2056" s="54" t="n">
        <v>2054</v>
      </c>
      <c r="J2056" t="s"/>
      <c r="K2056" t="s">
        <v>1955</v>
      </c>
      <c r="L2056" t="s">
        <v>2077</v>
      </c>
      <c r="M2056" t="s">
        <v>2078</v>
      </c>
      <c r="N2056" t="s">
        <v>2079</v>
      </c>
      <c r="O2056" t="s">
        <v>2080</v>
      </c>
      <c r="P2056" t="s">
        <v>1338</v>
      </c>
    </row>
    <row r="2057" spans="1:16">
      <c r="I2057" s="54" t="n">
        <v>2055</v>
      </c>
      <c r="J2057" t="s"/>
      <c r="K2057" t="s">
        <v>1955</v>
      </c>
      <c r="L2057" t="s">
        <v>2077</v>
      </c>
      <c r="M2057" t="s">
        <v>2078</v>
      </c>
      <c r="N2057" t="s">
        <v>2079</v>
      </c>
      <c r="O2057" t="s">
        <v>2080</v>
      </c>
      <c r="P2057" t="s">
        <v>2081</v>
      </c>
    </row>
    <row r="2058" spans="1:16">
      <c r="I2058" s="54" t="n">
        <v>2056</v>
      </c>
      <c r="J2058" t="s"/>
      <c r="K2058" t="s">
        <v>1955</v>
      </c>
      <c r="L2058" t="s">
        <v>2077</v>
      </c>
      <c r="M2058" t="s">
        <v>2078</v>
      </c>
      <c r="N2058" t="s">
        <v>2079</v>
      </c>
      <c r="O2058" t="s">
        <v>2080</v>
      </c>
      <c r="P2058" t="s">
        <v>2082</v>
      </c>
    </row>
    <row r="2059" spans="1:16">
      <c r="I2059" s="54" t="n">
        <v>2057</v>
      </c>
      <c r="J2059" t="s"/>
      <c r="K2059" t="s">
        <v>1955</v>
      </c>
      <c r="L2059" t="s">
        <v>2077</v>
      </c>
      <c r="M2059" t="s">
        <v>2078</v>
      </c>
      <c r="N2059" t="s">
        <v>2079</v>
      </c>
      <c r="O2059" t="s">
        <v>2080</v>
      </c>
      <c r="P2059" t="s">
        <v>2083</v>
      </c>
    </row>
    <row r="2060" spans="1:16">
      <c r="I2060" s="54" t="n">
        <v>2058</v>
      </c>
      <c r="J2060" t="s"/>
      <c r="K2060" t="s">
        <v>1955</v>
      </c>
      <c r="L2060" t="s">
        <v>2077</v>
      </c>
      <c r="M2060" t="s">
        <v>2078</v>
      </c>
      <c r="N2060" t="s">
        <v>2079</v>
      </c>
      <c r="O2060" t="s">
        <v>2080</v>
      </c>
      <c r="P2060" t="s">
        <v>2084</v>
      </c>
    </row>
    <row r="2061" spans="1:16">
      <c r="I2061" s="54" t="n">
        <v>2059</v>
      </c>
      <c r="J2061" t="s"/>
      <c r="K2061" t="s">
        <v>1955</v>
      </c>
      <c r="L2061" t="s">
        <v>2077</v>
      </c>
      <c r="M2061" t="s">
        <v>2078</v>
      </c>
      <c r="N2061" t="s">
        <v>2079</v>
      </c>
      <c r="O2061" t="s">
        <v>2080</v>
      </c>
      <c r="P2061" t="s">
        <v>2085</v>
      </c>
    </row>
    <row r="2062" spans="1:16">
      <c r="I2062" s="54" t="n">
        <v>2060</v>
      </c>
      <c r="J2062" t="s"/>
      <c r="K2062" t="s">
        <v>1955</v>
      </c>
      <c r="L2062" t="s">
        <v>2077</v>
      </c>
      <c r="M2062" t="s">
        <v>2078</v>
      </c>
      <c r="N2062" t="s">
        <v>2079</v>
      </c>
      <c r="O2062" t="s">
        <v>2080</v>
      </c>
      <c r="P2062" t="s">
        <v>1550</v>
      </c>
    </row>
    <row r="2063" spans="1:16">
      <c r="I2063" s="54" t="n">
        <v>2061</v>
      </c>
      <c r="J2063" t="s"/>
      <c r="K2063" t="s">
        <v>1955</v>
      </c>
      <c r="L2063" t="s">
        <v>2077</v>
      </c>
      <c r="M2063" t="s">
        <v>2078</v>
      </c>
      <c r="N2063" t="s">
        <v>2079</v>
      </c>
      <c r="O2063" t="s">
        <v>2080</v>
      </c>
      <c r="P2063" t="s">
        <v>912</v>
      </c>
    </row>
    <row r="2064" spans="1:16">
      <c r="I2064" s="54" t="n">
        <v>2062</v>
      </c>
      <c r="J2064" t="s"/>
      <c r="K2064" t="s">
        <v>1955</v>
      </c>
      <c r="L2064" t="s">
        <v>2077</v>
      </c>
      <c r="M2064" t="s">
        <v>2078</v>
      </c>
      <c r="N2064" t="s">
        <v>2079</v>
      </c>
      <c r="O2064" t="s">
        <v>2080</v>
      </c>
      <c r="P2064" t="s">
        <v>2086</v>
      </c>
    </row>
    <row r="2065" spans="1:16">
      <c r="I2065" s="54" t="n">
        <v>2063</v>
      </c>
      <c r="J2065" t="s"/>
      <c r="K2065" t="s">
        <v>1955</v>
      </c>
      <c r="L2065" t="s">
        <v>2077</v>
      </c>
      <c r="M2065" t="s">
        <v>2078</v>
      </c>
      <c r="N2065" t="s">
        <v>2079</v>
      </c>
      <c r="O2065" t="s">
        <v>2080</v>
      </c>
      <c r="P2065" t="s">
        <v>2087</v>
      </c>
    </row>
    <row r="2066" spans="1:16">
      <c r="I2066" s="54" t="n">
        <v>2064</v>
      </c>
      <c r="J2066" t="s"/>
      <c r="K2066" t="s">
        <v>1955</v>
      </c>
      <c r="L2066" t="s">
        <v>2077</v>
      </c>
      <c r="M2066" t="s">
        <v>2078</v>
      </c>
      <c r="N2066" t="s">
        <v>2079</v>
      </c>
      <c r="O2066" t="s">
        <v>2080</v>
      </c>
      <c r="P2066" t="s">
        <v>1591</v>
      </c>
    </row>
    <row r="2067" spans="1:16">
      <c r="I2067" s="54" t="n">
        <v>2065</v>
      </c>
      <c r="J2067" t="s"/>
      <c r="K2067" t="s">
        <v>1955</v>
      </c>
      <c r="L2067" t="s">
        <v>2077</v>
      </c>
      <c r="M2067" t="s">
        <v>2078</v>
      </c>
      <c r="N2067" t="s">
        <v>2079</v>
      </c>
      <c r="O2067" t="s">
        <v>2080</v>
      </c>
      <c r="P2067" t="s">
        <v>968</v>
      </c>
    </row>
    <row r="2068" spans="1:16">
      <c r="I2068" s="54" t="n">
        <v>2066</v>
      </c>
      <c r="J2068" t="s"/>
      <c r="K2068" t="s">
        <v>1955</v>
      </c>
      <c r="L2068" t="s">
        <v>2077</v>
      </c>
      <c r="M2068" t="s">
        <v>2078</v>
      </c>
      <c r="N2068" t="s">
        <v>2079</v>
      </c>
      <c r="O2068" t="s">
        <v>2080</v>
      </c>
      <c r="P2068" t="s">
        <v>1353</v>
      </c>
    </row>
    <row r="2069" spans="1:16">
      <c r="I2069" s="54" t="n">
        <v>2067</v>
      </c>
      <c r="J2069" t="s"/>
      <c r="K2069" t="s">
        <v>1955</v>
      </c>
      <c r="L2069" t="s">
        <v>2077</v>
      </c>
      <c r="M2069" t="s">
        <v>2078</v>
      </c>
      <c r="N2069" t="s">
        <v>2079</v>
      </c>
      <c r="O2069" t="s">
        <v>2080</v>
      </c>
      <c r="P2069" t="s">
        <v>2088</v>
      </c>
    </row>
    <row r="2070" spans="1:16">
      <c r="I2070" s="54" t="n">
        <v>2068</v>
      </c>
      <c r="J2070" t="s"/>
      <c r="K2070" t="s">
        <v>1955</v>
      </c>
      <c r="L2070" t="s">
        <v>2077</v>
      </c>
      <c r="M2070" t="s">
        <v>2078</v>
      </c>
      <c r="N2070" t="s">
        <v>2079</v>
      </c>
      <c r="O2070" t="s">
        <v>2080</v>
      </c>
      <c r="P2070" t="s">
        <v>1376</v>
      </c>
    </row>
    <row r="2071" spans="1:16">
      <c r="I2071" s="54" t="n">
        <v>2069</v>
      </c>
      <c r="J2071" t="s"/>
      <c r="K2071" t="s">
        <v>1955</v>
      </c>
      <c r="L2071" t="s">
        <v>2077</v>
      </c>
      <c r="M2071" t="s">
        <v>2078</v>
      </c>
      <c r="N2071" t="s">
        <v>2079</v>
      </c>
      <c r="O2071" t="s">
        <v>2080</v>
      </c>
      <c r="P2071" t="s">
        <v>2089</v>
      </c>
    </row>
    <row r="2072" spans="1:16">
      <c r="I2072" s="54" t="n">
        <v>2070</v>
      </c>
      <c r="J2072" t="s"/>
      <c r="K2072" t="s">
        <v>1955</v>
      </c>
      <c r="L2072" t="s">
        <v>2077</v>
      </c>
      <c r="M2072" t="s">
        <v>2078</v>
      </c>
      <c r="N2072" t="s">
        <v>2079</v>
      </c>
      <c r="O2072" t="s">
        <v>2080</v>
      </c>
      <c r="P2072" t="s">
        <v>2090</v>
      </c>
    </row>
    <row r="2073" spans="1:16">
      <c r="I2073" s="54" t="n">
        <v>2071</v>
      </c>
      <c r="J2073" s="55" t="n">
        <v>1.157407407407407e-08</v>
      </c>
      <c r="K2073" t="s">
        <v>1955</v>
      </c>
      <c r="L2073" t="s">
        <v>2077</v>
      </c>
      <c r="M2073" t="s">
        <v>2078</v>
      </c>
      <c r="N2073" t="s">
        <v>2079</v>
      </c>
      <c r="O2073" t="s">
        <v>2080</v>
      </c>
      <c r="P2073" t="s">
        <v>2091</v>
      </c>
    </row>
    <row r="2074" spans="1:16">
      <c r="I2074" s="54" t="n">
        <v>2072</v>
      </c>
      <c r="J2074" t="s"/>
      <c r="K2074" t="s">
        <v>1955</v>
      </c>
      <c r="L2074" t="s">
        <v>2077</v>
      </c>
      <c r="M2074" t="s">
        <v>2078</v>
      </c>
      <c r="N2074" t="s">
        <v>2079</v>
      </c>
      <c r="O2074" t="s">
        <v>2080</v>
      </c>
      <c r="P2074" t="s">
        <v>2092</v>
      </c>
    </row>
    <row r="2075" spans="1:16">
      <c r="I2075" s="54" t="n">
        <v>2073</v>
      </c>
      <c r="J2075" t="s"/>
      <c r="K2075" t="s">
        <v>1955</v>
      </c>
      <c r="L2075" t="s">
        <v>2077</v>
      </c>
      <c r="M2075" t="s">
        <v>2078</v>
      </c>
      <c r="N2075" t="s">
        <v>2079</v>
      </c>
      <c r="O2075" t="s">
        <v>2080</v>
      </c>
      <c r="P2075" t="s">
        <v>2093</v>
      </c>
    </row>
    <row r="2076" spans="1:16">
      <c r="I2076" s="54" t="n">
        <v>2074</v>
      </c>
      <c r="J2076" s="55" t="n">
        <v>0</v>
      </c>
      <c r="K2076" t="s">
        <v>1955</v>
      </c>
      <c r="L2076" t="s">
        <v>2077</v>
      </c>
      <c r="M2076" t="s">
        <v>2078</v>
      </c>
      <c r="N2076" t="s">
        <v>2079</v>
      </c>
      <c r="O2076" t="s">
        <v>2080</v>
      </c>
      <c r="P2076" t="s">
        <v>2094</v>
      </c>
    </row>
    <row r="2077" spans="1:16">
      <c r="I2077" s="54" t="n">
        <v>2075</v>
      </c>
      <c r="J2077" s="55" t="n">
        <v>0</v>
      </c>
      <c r="K2077" t="s">
        <v>1955</v>
      </c>
      <c r="L2077" t="s">
        <v>2077</v>
      </c>
      <c r="M2077" t="s">
        <v>2078</v>
      </c>
      <c r="N2077" t="s">
        <v>2079</v>
      </c>
      <c r="O2077" t="s">
        <v>2080</v>
      </c>
      <c r="P2077" t="s">
        <v>2095</v>
      </c>
    </row>
    <row r="2078" spans="1:16">
      <c r="I2078" s="54" t="n">
        <v>2076</v>
      </c>
      <c r="J2078" t="s"/>
      <c r="K2078" t="s">
        <v>1955</v>
      </c>
      <c r="L2078" t="s">
        <v>2077</v>
      </c>
      <c r="M2078" t="s">
        <v>2078</v>
      </c>
      <c r="N2078" t="s">
        <v>2079</v>
      </c>
      <c r="O2078" t="s">
        <v>2080</v>
      </c>
      <c r="P2078" t="s">
        <v>2096</v>
      </c>
    </row>
    <row r="2079" spans="1:16">
      <c r="I2079" s="54" t="n">
        <v>2077</v>
      </c>
      <c r="J2079" t="s"/>
      <c r="K2079" t="s">
        <v>1955</v>
      </c>
      <c r="L2079" t="s">
        <v>2077</v>
      </c>
      <c r="M2079" t="s">
        <v>2078</v>
      </c>
      <c r="N2079" t="s">
        <v>2079</v>
      </c>
      <c r="O2079" t="s">
        <v>2080</v>
      </c>
      <c r="P2079" t="s">
        <v>2097</v>
      </c>
    </row>
    <row r="2080" spans="1:16">
      <c r="I2080" s="54" t="n">
        <v>2078</v>
      </c>
      <c r="J2080" t="s"/>
      <c r="K2080" t="s">
        <v>1955</v>
      </c>
      <c r="L2080" t="s">
        <v>2077</v>
      </c>
      <c r="M2080" t="s">
        <v>2078</v>
      </c>
      <c r="N2080" t="s">
        <v>2079</v>
      </c>
      <c r="O2080" t="s">
        <v>2080</v>
      </c>
      <c r="P2080" t="s">
        <v>1799</v>
      </c>
    </row>
    <row r="2081" spans="1:16">
      <c r="I2081" s="54" t="n">
        <v>2079</v>
      </c>
      <c r="J2081" t="s"/>
      <c r="K2081" t="s">
        <v>1955</v>
      </c>
      <c r="L2081" t="s">
        <v>2077</v>
      </c>
      <c r="M2081" t="s">
        <v>2078</v>
      </c>
      <c r="N2081" t="s">
        <v>2079</v>
      </c>
      <c r="O2081" t="s">
        <v>2080</v>
      </c>
      <c r="P2081" t="s">
        <v>2098</v>
      </c>
    </row>
    <row r="2082" spans="1:16">
      <c r="I2082" s="54" t="n">
        <v>2080</v>
      </c>
      <c r="J2082" s="55" t="n">
        <v>0</v>
      </c>
      <c r="K2082" t="s">
        <v>1955</v>
      </c>
      <c r="L2082" t="s">
        <v>2077</v>
      </c>
      <c r="M2082" t="s">
        <v>2078</v>
      </c>
      <c r="N2082" t="s">
        <v>2079</v>
      </c>
      <c r="O2082" t="s">
        <v>2080</v>
      </c>
      <c r="P2082" t="s">
        <v>2099</v>
      </c>
    </row>
    <row r="2083" spans="1:16">
      <c r="I2083" s="54" t="n">
        <v>2081</v>
      </c>
      <c r="J2083" t="s"/>
      <c r="K2083" t="s">
        <v>1955</v>
      </c>
      <c r="L2083" t="s">
        <v>2077</v>
      </c>
      <c r="M2083" t="s">
        <v>2078</v>
      </c>
      <c r="N2083" t="s">
        <v>2079</v>
      </c>
      <c r="O2083" t="s">
        <v>2080</v>
      </c>
      <c r="P2083" t="s">
        <v>1279</v>
      </c>
    </row>
    <row r="2084" spans="1:16">
      <c r="I2084" s="54" t="n">
        <v>2082</v>
      </c>
      <c r="J2084" t="s"/>
      <c r="K2084" t="s">
        <v>1955</v>
      </c>
      <c r="L2084" t="s">
        <v>2077</v>
      </c>
      <c r="M2084" t="s">
        <v>2078</v>
      </c>
      <c r="N2084" t="s">
        <v>2079</v>
      </c>
      <c r="O2084" t="s">
        <v>2008</v>
      </c>
      <c r="P2084" t="s"/>
    </row>
    <row r="2085" spans="1:16">
      <c r="I2085" s="54" t="n">
        <v>2083</v>
      </c>
      <c r="J2085" s="55" t="n">
        <v>0</v>
      </c>
      <c r="K2085" t="s">
        <v>1955</v>
      </c>
      <c r="L2085" t="s">
        <v>2077</v>
      </c>
      <c r="M2085" t="s">
        <v>2078</v>
      </c>
      <c r="N2085" t="s">
        <v>2079</v>
      </c>
      <c r="O2085" t="s">
        <v>2009</v>
      </c>
      <c r="P2085" t="s"/>
    </row>
    <row r="2086" spans="1:16">
      <c r="I2086" s="54" t="n">
        <v>2084</v>
      </c>
      <c r="J2086" t="s"/>
      <c r="K2086" t="s">
        <v>1955</v>
      </c>
      <c r="L2086" t="s">
        <v>2077</v>
      </c>
      <c r="M2086" t="s">
        <v>2078</v>
      </c>
      <c r="N2086" t="s">
        <v>2079</v>
      </c>
      <c r="O2086" t="s">
        <v>2010</v>
      </c>
      <c r="P2086" t="s"/>
    </row>
    <row r="2087" spans="1:16">
      <c r="I2087" s="54" t="n">
        <v>2085</v>
      </c>
      <c r="J2087" s="55" t="n">
        <v>0</v>
      </c>
      <c r="K2087" t="s">
        <v>1955</v>
      </c>
      <c r="L2087" t="s">
        <v>2077</v>
      </c>
      <c r="M2087" t="s">
        <v>2078</v>
      </c>
      <c r="N2087" t="s">
        <v>2079</v>
      </c>
      <c r="O2087" t="s">
        <v>2011</v>
      </c>
      <c r="P2087" t="s"/>
    </row>
    <row r="2088" spans="1:16">
      <c r="I2088" s="54" t="n">
        <v>2086</v>
      </c>
      <c r="J2088" t="s"/>
      <c r="K2088" t="s">
        <v>1955</v>
      </c>
      <c r="L2088" t="s">
        <v>2077</v>
      </c>
      <c r="M2088" t="s">
        <v>2078</v>
      </c>
      <c r="N2088" t="s">
        <v>2079</v>
      </c>
      <c r="O2088" t="s">
        <v>2012</v>
      </c>
      <c r="P2088" t="s"/>
    </row>
    <row r="2089" spans="1:16">
      <c r="I2089" s="54" t="n">
        <v>2087</v>
      </c>
      <c r="J2089" s="55" t="n">
        <v>0</v>
      </c>
      <c r="K2089" t="s">
        <v>1955</v>
      </c>
      <c r="L2089" t="s">
        <v>2077</v>
      </c>
      <c r="M2089" t="s">
        <v>2078</v>
      </c>
      <c r="N2089" t="s">
        <v>2079</v>
      </c>
      <c r="O2089" t="s">
        <v>2013</v>
      </c>
      <c r="P2089" t="s"/>
    </row>
    <row r="2090" spans="1:16">
      <c r="I2090" s="54" t="n">
        <v>2088</v>
      </c>
      <c r="J2090" t="s"/>
      <c r="K2090" t="s">
        <v>1955</v>
      </c>
      <c r="L2090" t="s">
        <v>2077</v>
      </c>
      <c r="M2090" t="s">
        <v>2078</v>
      </c>
      <c r="N2090" t="s">
        <v>2079</v>
      </c>
      <c r="O2090" t="s">
        <v>2014</v>
      </c>
      <c r="P2090" t="s"/>
    </row>
    <row r="2091" spans="1:16">
      <c r="I2091" s="54" t="n">
        <v>2089</v>
      </c>
      <c r="J2091" s="55" t="n">
        <v>6.944444444444444e-08</v>
      </c>
      <c r="K2091" t="s">
        <v>1955</v>
      </c>
      <c r="L2091" t="s">
        <v>2077</v>
      </c>
      <c r="M2091" t="s">
        <v>2078</v>
      </c>
      <c r="N2091" t="s">
        <v>2100</v>
      </c>
      <c r="O2091" t="s"/>
      <c r="P2091" t="s"/>
    </row>
    <row r="2092" spans="1:16">
      <c r="I2092" s="54" t="n">
        <v>2090</v>
      </c>
      <c r="J2092" t="s"/>
      <c r="K2092" t="s">
        <v>1955</v>
      </c>
      <c r="L2092" t="s">
        <v>2077</v>
      </c>
      <c r="M2092" t="s">
        <v>2078</v>
      </c>
      <c r="N2092" t="s">
        <v>2100</v>
      </c>
      <c r="O2092" t="s">
        <v>1979</v>
      </c>
      <c r="P2092" t="s"/>
    </row>
    <row r="2093" spans="1:16">
      <c r="I2093" s="54" t="n">
        <v>2091</v>
      </c>
      <c r="J2093" t="s"/>
      <c r="K2093" t="s">
        <v>1955</v>
      </c>
      <c r="L2093" t="s">
        <v>2077</v>
      </c>
      <c r="M2093" t="s">
        <v>2078</v>
      </c>
      <c r="N2093" t="s">
        <v>2100</v>
      </c>
      <c r="O2093" t="s">
        <v>1984</v>
      </c>
      <c r="P2093" t="s"/>
    </row>
    <row r="2094" spans="1:16">
      <c r="I2094" s="54" t="n">
        <v>2092</v>
      </c>
      <c r="J2094" t="s"/>
      <c r="K2094" t="s">
        <v>1955</v>
      </c>
      <c r="L2094" t="s">
        <v>2077</v>
      </c>
      <c r="M2094" t="s">
        <v>2078</v>
      </c>
      <c r="N2094" t="s">
        <v>2100</v>
      </c>
      <c r="O2094" t="s">
        <v>1985</v>
      </c>
      <c r="P2094" t="s"/>
    </row>
    <row r="2095" spans="1:16">
      <c r="I2095" s="54" t="n">
        <v>2093</v>
      </c>
      <c r="J2095" t="s"/>
      <c r="K2095" t="s">
        <v>1955</v>
      </c>
      <c r="L2095" t="s">
        <v>2077</v>
      </c>
      <c r="M2095" t="s">
        <v>2078</v>
      </c>
      <c r="N2095" t="s">
        <v>2100</v>
      </c>
      <c r="O2095" t="s">
        <v>1986</v>
      </c>
      <c r="P2095" t="s"/>
    </row>
    <row r="2096" spans="1:16">
      <c r="I2096" s="54" t="n">
        <v>2094</v>
      </c>
      <c r="J2096" t="s"/>
      <c r="K2096" t="s">
        <v>1955</v>
      </c>
      <c r="L2096" t="s">
        <v>2077</v>
      </c>
      <c r="M2096" t="s">
        <v>2078</v>
      </c>
      <c r="N2096" t="s">
        <v>2100</v>
      </c>
      <c r="O2096" t="s">
        <v>1987</v>
      </c>
      <c r="P2096" t="s"/>
    </row>
    <row r="2097" spans="1:16">
      <c r="I2097" s="54" t="n">
        <v>2095</v>
      </c>
      <c r="J2097" t="s"/>
      <c r="K2097" t="s">
        <v>1955</v>
      </c>
      <c r="L2097" t="s">
        <v>2077</v>
      </c>
      <c r="M2097" t="s">
        <v>2078</v>
      </c>
      <c r="N2097" t="s">
        <v>2100</v>
      </c>
      <c r="O2097" t="s">
        <v>1988</v>
      </c>
      <c r="P2097" t="s"/>
    </row>
    <row r="2098" spans="1:16">
      <c r="I2098" s="54" t="n">
        <v>2096</v>
      </c>
      <c r="J2098" t="s"/>
      <c r="K2098" t="s">
        <v>1955</v>
      </c>
      <c r="L2098" t="s">
        <v>2077</v>
      </c>
      <c r="M2098" t="s">
        <v>2078</v>
      </c>
      <c r="N2098" t="s">
        <v>2100</v>
      </c>
      <c r="O2098" t="s">
        <v>1989</v>
      </c>
      <c r="P2098" t="s"/>
    </row>
    <row r="2099" spans="1:16">
      <c r="I2099" s="54" t="n">
        <v>2097</v>
      </c>
      <c r="J2099" t="s"/>
      <c r="K2099" t="s">
        <v>1955</v>
      </c>
      <c r="L2099" t="s">
        <v>2077</v>
      </c>
      <c r="M2099" t="s">
        <v>2078</v>
      </c>
      <c r="N2099" t="s">
        <v>2100</v>
      </c>
      <c r="O2099" t="s">
        <v>1990</v>
      </c>
      <c r="P2099" t="s"/>
    </row>
    <row r="2100" spans="1:16">
      <c r="I2100" s="54" t="n">
        <v>2098</v>
      </c>
      <c r="J2100" t="s"/>
      <c r="K2100" t="s">
        <v>1955</v>
      </c>
      <c r="L2100" t="s">
        <v>2077</v>
      </c>
      <c r="M2100" t="s">
        <v>2078</v>
      </c>
      <c r="N2100" t="s">
        <v>2100</v>
      </c>
      <c r="O2100" t="s">
        <v>1991</v>
      </c>
      <c r="P2100" t="s"/>
    </row>
    <row r="2101" spans="1:16">
      <c r="I2101" s="54" t="n">
        <v>2099</v>
      </c>
      <c r="J2101" t="s"/>
      <c r="K2101" t="s">
        <v>1955</v>
      </c>
      <c r="L2101" t="s">
        <v>2077</v>
      </c>
      <c r="M2101" t="s">
        <v>2078</v>
      </c>
      <c r="N2101" t="s">
        <v>2100</v>
      </c>
      <c r="O2101" t="s">
        <v>1992</v>
      </c>
      <c r="P2101" t="s"/>
    </row>
    <row r="2102" spans="1:16">
      <c r="I2102" s="54" t="n">
        <v>2100</v>
      </c>
      <c r="J2102" s="55" t="n">
        <v>0</v>
      </c>
      <c r="K2102" t="s">
        <v>1955</v>
      </c>
      <c r="L2102" t="s">
        <v>2077</v>
      </c>
      <c r="M2102" t="s">
        <v>2078</v>
      </c>
      <c r="N2102" t="s">
        <v>2100</v>
      </c>
      <c r="O2102" t="s">
        <v>1993</v>
      </c>
      <c r="P2102" t="s"/>
    </row>
    <row r="2103" spans="1:16">
      <c r="I2103" s="54" t="n">
        <v>2101</v>
      </c>
      <c r="J2103" s="55" t="n">
        <v>0</v>
      </c>
      <c r="K2103" t="s">
        <v>1955</v>
      </c>
      <c r="L2103" t="s">
        <v>2077</v>
      </c>
      <c r="M2103" t="s">
        <v>2078</v>
      </c>
      <c r="N2103" t="s">
        <v>2100</v>
      </c>
      <c r="O2103" t="s">
        <v>1994</v>
      </c>
      <c r="P2103" t="s"/>
    </row>
    <row r="2104" spans="1:16">
      <c r="I2104" s="54" t="n">
        <v>2102</v>
      </c>
      <c r="J2104" s="55" t="n">
        <v>0</v>
      </c>
      <c r="K2104" t="s">
        <v>1955</v>
      </c>
      <c r="L2104" t="s">
        <v>2077</v>
      </c>
      <c r="M2104" t="s">
        <v>2078</v>
      </c>
      <c r="N2104" t="s">
        <v>2100</v>
      </c>
      <c r="O2104" t="s">
        <v>1995</v>
      </c>
      <c r="P2104" t="s"/>
    </row>
    <row r="2105" spans="1:16">
      <c r="I2105" s="54" t="n">
        <v>2103</v>
      </c>
      <c r="J2105" t="s"/>
      <c r="K2105" t="s">
        <v>1955</v>
      </c>
      <c r="L2105" t="s">
        <v>2077</v>
      </c>
      <c r="M2105" t="s">
        <v>2078</v>
      </c>
      <c r="N2105" t="s">
        <v>2100</v>
      </c>
      <c r="O2105" t="s">
        <v>1996</v>
      </c>
      <c r="P2105" t="s"/>
    </row>
    <row r="2106" spans="1:16">
      <c r="I2106" s="54" t="n">
        <v>2104</v>
      </c>
      <c r="J2106" t="s"/>
      <c r="K2106" t="s">
        <v>1955</v>
      </c>
      <c r="L2106" t="s">
        <v>2077</v>
      </c>
      <c r="M2106" t="s">
        <v>2078</v>
      </c>
      <c r="N2106" t="s">
        <v>2100</v>
      </c>
      <c r="O2106" t="s">
        <v>1997</v>
      </c>
      <c r="P2106" t="s"/>
    </row>
    <row r="2107" spans="1:16">
      <c r="I2107" s="54" t="n">
        <v>2105</v>
      </c>
      <c r="J2107" t="s"/>
      <c r="K2107" t="s">
        <v>1955</v>
      </c>
      <c r="L2107" t="s">
        <v>2077</v>
      </c>
      <c r="M2107" t="s">
        <v>2078</v>
      </c>
      <c r="N2107" t="s">
        <v>2100</v>
      </c>
      <c r="O2107" t="s">
        <v>1998</v>
      </c>
      <c r="P2107" t="s"/>
    </row>
    <row r="2108" spans="1:16">
      <c r="I2108" s="54" t="n">
        <v>2106</v>
      </c>
      <c r="J2108" s="55" t="n">
        <v>0</v>
      </c>
      <c r="K2108" t="s">
        <v>1955</v>
      </c>
      <c r="L2108" t="s">
        <v>2077</v>
      </c>
      <c r="M2108" t="s">
        <v>2078</v>
      </c>
      <c r="N2108" t="s">
        <v>2100</v>
      </c>
      <c r="O2108" t="s">
        <v>1999</v>
      </c>
      <c r="P2108" t="s"/>
    </row>
    <row r="2109" spans="1:16">
      <c r="I2109" s="54" t="n">
        <v>2107</v>
      </c>
      <c r="J2109" t="s"/>
      <c r="K2109" t="s">
        <v>1955</v>
      </c>
      <c r="L2109" t="s">
        <v>2077</v>
      </c>
      <c r="M2109" t="s">
        <v>2078</v>
      </c>
      <c r="N2109" t="s">
        <v>2100</v>
      </c>
      <c r="O2109" t="s">
        <v>2000</v>
      </c>
      <c r="P2109" t="s"/>
    </row>
    <row r="2110" spans="1:16">
      <c r="I2110" s="54" t="n">
        <v>2108</v>
      </c>
      <c r="J2110" s="55" t="n">
        <v>0</v>
      </c>
      <c r="K2110" t="s">
        <v>1955</v>
      </c>
      <c r="L2110" t="s">
        <v>2077</v>
      </c>
      <c r="M2110" t="s">
        <v>2078</v>
      </c>
      <c r="N2110" t="s">
        <v>2100</v>
      </c>
      <c r="O2110" t="s">
        <v>2001</v>
      </c>
      <c r="P2110" t="s"/>
    </row>
    <row r="2111" spans="1:16">
      <c r="I2111" s="54" t="n">
        <v>2109</v>
      </c>
      <c r="J2111" t="s"/>
      <c r="K2111" t="s">
        <v>1955</v>
      </c>
      <c r="L2111" t="s">
        <v>2077</v>
      </c>
      <c r="M2111" t="s">
        <v>2078</v>
      </c>
      <c r="N2111" t="s">
        <v>2100</v>
      </c>
      <c r="O2111" t="s">
        <v>2002</v>
      </c>
      <c r="P2111" t="s"/>
    </row>
    <row r="2112" spans="1:16">
      <c r="I2112" s="54" t="n">
        <v>2110</v>
      </c>
      <c r="J2112" s="55" t="n">
        <v>1.157407407407407e-08</v>
      </c>
      <c r="K2112" t="s">
        <v>1955</v>
      </c>
      <c r="L2112" t="s">
        <v>2077</v>
      </c>
      <c r="M2112" t="s">
        <v>2078</v>
      </c>
      <c r="N2112" t="s">
        <v>2100</v>
      </c>
      <c r="O2112" t="s">
        <v>2080</v>
      </c>
      <c r="P2112" t="s"/>
    </row>
    <row r="2113" spans="1:16">
      <c r="I2113" s="54" t="n">
        <v>2111</v>
      </c>
      <c r="J2113" t="s"/>
      <c r="K2113" t="s">
        <v>1955</v>
      </c>
      <c r="L2113" t="s">
        <v>2077</v>
      </c>
      <c r="M2113" t="s">
        <v>2078</v>
      </c>
      <c r="N2113" t="s">
        <v>2100</v>
      </c>
      <c r="O2113" t="s">
        <v>2080</v>
      </c>
      <c r="P2113" t="s">
        <v>736</v>
      </c>
    </row>
    <row r="2114" spans="1:16">
      <c r="I2114" s="54" t="n">
        <v>2112</v>
      </c>
      <c r="J2114" t="s"/>
      <c r="K2114" t="s">
        <v>1955</v>
      </c>
      <c r="L2114" t="s">
        <v>2077</v>
      </c>
      <c r="M2114" t="s">
        <v>2078</v>
      </c>
      <c r="N2114" t="s">
        <v>2100</v>
      </c>
      <c r="O2114" t="s">
        <v>2080</v>
      </c>
      <c r="P2114" t="s">
        <v>1809</v>
      </c>
    </row>
    <row r="2115" spans="1:16">
      <c r="I2115" s="54" t="n">
        <v>2113</v>
      </c>
      <c r="J2115" t="s"/>
      <c r="K2115" t="s">
        <v>1955</v>
      </c>
      <c r="L2115" t="s">
        <v>2077</v>
      </c>
      <c r="M2115" t="s">
        <v>2078</v>
      </c>
      <c r="N2115" t="s">
        <v>2100</v>
      </c>
      <c r="O2115" t="s">
        <v>2080</v>
      </c>
      <c r="P2115" t="s">
        <v>1786</v>
      </c>
    </row>
    <row r="2116" spans="1:16">
      <c r="I2116" s="54" t="n">
        <v>2114</v>
      </c>
      <c r="J2116" t="s"/>
      <c r="K2116" t="s">
        <v>1955</v>
      </c>
      <c r="L2116" t="s">
        <v>2077</v>
      </c>
      <c r="M2116" t="s">
        <v>2078</v>
      </c>
      <c r="N2116" t="s">
        <v>2100</v>
      </c>
      <c r="O2116" t="s">
        <v>2080</v>
      </c>
      <c r="P2116" t="s">
        <v>1324</v>
      </c>
    </row>
    <row r="2117" spans="1:16">
      <c r="I2117" s="54" t="n">
        <v>2115</v>
      </c>
      <c r="J2117" t="s"/>
      <c r="K2117" t="s">
        <v>1955</v>
      </c>
      <c r="L2117" t="s">
        <v>2077</v>
      </c>
      <c r="M2117" t="s">
        <v>2078</v>
      </c>
      <c r="N2117" t="s">
        <v>2100</v>
      </c>
      <c r="O2117" t="s">
        <v>2080</v>
      </c>
      <c r="P2117" t="s">
        <v>1338</v>
      </c>
    </row>
    <row r="2118" spans="1:16">
      <c r="I2118" s="54" t="n">
        <v>2116</v>
      </c>
      <c r="J2118" t="s"/>
      <c r="K2118" t="s">
        <v>1955</v>
      </c>
      <c r="L2118" t="s">
        <v>2077</v>
      </c>
      <c r="M2118" t="s">
        <v>2078</v>
      </c>
      <c r="N2118" t="s">
        <v>2100</v>
      </c>
      <c r="O2118" t="s">
        <v>2080</v>
      </c>
      <c r="P2118" t="s">
        <v>2082</v>
      </c>
    </row>
    <row r="2119" spans="1:16">
      <c r="I2119" s="54" t="n">
        <v>2117</v>
      </c>
      <c r="J2119" t="s"/>
      <c r="K2119" t="s">
        <v>1955</v>
      </c>
      <c r="L2119" t="s">
        <v>2077</v>
      </c>
      <c r="M2119" t="s">
        <v>2078</v>
      </c>
      <c r="N2119" t="s">
        <v>2100</v>
      </c>
      <c r="O2119" t="s">
        <v>2080</v>
      </c>
      <c r="P2119" t="s">
        <v>2083</v>
      </c>
    </row>
    <row r="2120" spans="1:16">
      <c r="I2120" s="54" t="n">
        <v>2118</v>
      </c>
      <c r="J2120" t="s"/>
      <c r="K2120" t="s">
        <v>1955</v>
      </c>
      <c r="L2120" t="s">
        <v>2077</v>
      </c>
      <c r="M2120" t="s">
        <v>2078</v>
      </c>
      <c r="N2120" t="s">
        <v>2100</v>
      </c>
      <c r="O2120" t="s">
        <v>2080</v>
      </c>
      <c r="P2120" t="s">
        <v>1550</v>
      </c>
    </row>
    <row r="2121" spans="1:16">
      <c r="I2121" s="54" t="n">
        <v>2119</v>
      </c>
      <c r="J2121" t="s"/>
      <c r="K2121" t="s">
        <v>1955</v>
      </c>
      <c r="L2121" t="s">
        <v>2077</v>
      </c>
      <c r="M2121" t="s">
        <v>2078</v>
      </c>
      <c r="N2121" t="s">
        <v>2100</v>
      </c>
      <c r="O2121" t="s">
        <v>2080</v>
      </c>
      <c r="P2121" t="s">
        <v>912</v>
      </c>
    </row>
    <row r="2122" spans="1:16">
      <c r="I2122" s="54" t="n">
        <v>2120</v>
      </c>
      <c r="J2122" t="s"/>
      <c r="K2122" t="s">
        <v>1955</v>
      </c>
      <c r="L2122" t="s">
        <v>2077</v>
      </c>
      <c r="M2122" t="s">
        <v>2078</v>
      </c>
      <c r="N2122" t="s">
        <v>2100</v>
      </c>
      <c r="O2122" t="s">
        <v>2080</v>
      </c>
      <c r="P2122" t="s">
        <v>2086</v>
      </c>
    </row>
    <row r="2123" spans="1:16">
      <c r="I2123" s="54" t="n">
        <v>2121</v>
      </c>
      <c r="J2123" t="s"/>
      <c r="K2123" t="s">
        <v>1955</v>
      </c>
      <c r="L2123" t="s">
        <v>2077</v>
      </c>
      <c r="M2123" t="s">
        <v>2078</v>
      </c>
      <c r="N2123" t="s">
        <v>2100</v>
      </c>
      <c r="O2123" t="s">
        <v>2080</v>
      </c>
      <c r="P2123" t="s">
        <v>2087</v>
      </c>
    </row>
    <row r="2124" spans="1:16">
      <c r="I2124" s="54" t="n">
        <v>2122</v>
      </c>
      <c r="J2124" t="s"/>
      <c r="K2124" t="s">
        <v>1955</v>
      </c>
      <c r="L2124" t="s">
        <v>2077</v>
      </c>
      <c r="M2124" t="s">
        <v>2078</v>
      </c>
      <c r="N2124" t="s">
        <v>2100</v>
      </c>
      <c r="O2124" t="s">
        <v>2080</v>
      </c>
      <c r="P2124" t="s">
        <v>968</v>
      </c>
    </row>
    <row r="2125" spans="1:16">
      <c r="I2125" s="54" t="n">
        <v>2123</v>
      </c>
      <c r="J2125" t="s"/>
      <c r="K2125" t="s">
        <v>1955</v>
      </c>
      <c r="L2125" t="s">
        <v>2077</v>
      </c>
      <c r="M2125" t="s">
        <v>2078</v>
      </c>
      <c r="N2125" t="s">
        <v>2100</v>
      </c>
      <c r="O2125" t="s">
        <v>2080</v>
      </c>
      <c r="P2125" t="s">
        <v>1353</v>
      </c>
    </row>
    <row r="2126" spans="1:16">
      <c r="I2126" s="54" t="n">
        <v>2124</v>
      </c>
      <c r="J2126" t="s"/>
      <c r="K2126" t="s">
        <v>1955</v>
      </c>
      <c r="L2126" t="s">
        <v>2077</v>
      </c>
      <c r="M2126" t="s">
        <v>2078</v>
      </c>
      <c r="N2126" t="s">
        <v>2100</v>
      </c>
      <c r="O2126" t="s">
        <v>2080</v>
      </c>
      <c r="P2126" t="s">
        <v>2088</v>
      </c>
    </row>
    <row r="2127" spans="1:16">
      <c r="I2127" s="54" t="n">
        <v>2125</v>
      </c>
      <c r="J2127" t="s"/>
      <c r="K2127" t="s">
        <v>1955</v>
      </c>
      <c r="L2127" t="s">
        <v>2077</v>
      </c>
      <c r="M2127" t="s">
        <v>2078</v>
      </c>
      <c r="N2127" t="s">
        <v>2100</v>
      </c>
      <c r="O2127" t="s">
        <v>2080</v>
      </c>
      <c r="P2127" t="s">
        <v>2089</v>
      </c>
    </row>
    <row r="2128" spans="1:16">
      <c r="I2128" s="54" t="n">
        <v>2126</v>
      </c>
      <c r="J2128" t="s"/>
      <c r="K2128" t="s">
        <v>1955</v>
      </c>
      <c r="L2128" t="s">
        <v>2077</v>
      </c>
      <c r="M2128" t="s">
        <v>2078</v>
      </c>
      <c r="N2128" t="s">
        <v>2100</v>
      </c>
      <c r="O2128" t="s">
        <v>2080</v>
      </c>
      <c r="P2128" t="s">
        <v>2090</v>
      </c>
    </row>
    <row r="2129" spans="1:16">
      <c r="I2129" s="54" t="n">
        <v>2127</v>
      </c>
      <c r="J2129" t="s"/>
      <c r="K2129" t="s">
        <v>1955</v>
      </c>
      <c r="L2129" t="s">
        <v>2077</v>
      </c>
      <c r="M2129" t="s">
        <v>2078</v>
      </c>
      <c r="N2129" t="s">
        <v>2100</v>
      </c>
      <c r="O2129" t="s">
        <v>2080</v>
      </c>
      <c r="P2129" t="s">
        <v>2092</v>
      </c>
    </row>
    <row r="2130" spans="1:16">
      <c r="I2130" s="54" t="n">
        <v>2128</v>
      </c>
      <c r="J2130" s="55" t="n">
        <v>0</v>
      </c>
      <c r="K2130" t="s">
        <v>1955</v>
      </c>
      <c r="L2130" t="s">
        <v>2077</v>
      </c>
      <c r="M2130" t="s">
        <v>2078</v>
      </c>
      <c r="N2130" t="s">
        <v>2100</v>
      </c>
      <c r="O2130" t="s">
        <v>2080</v>
      </c>
      <c r="P2130" t="s">
        <v>2094</v>
      </c>
    </row>
    <row r="2131" spans="1:16">
      <c r="I2131" s="54" t="n">
        <v>2129</v>
      </c>
      <c r="J2131" t="s"/>
      <c r="K2131" t="s">
        <v>1955</v>
      </c>
      <c r="L2131" t="s">
        <v>2077</v>
      </c>
      <c r="M2131" t="s">
        <v>2078</v>
      </c>
      <c r="N2131" t="s">
        <v>2100</v>
      </c>
      <c r="O2131" t="s">
        <v>2080</v>
      </c>
      <c r="P2131" t="s">
        <v>2097</v>
      </c>
    </row>
    <row r="2132" spans="1:16">
      <c r="I2132" s="54" t="n">
        <v>2130</v>
      </c>
      <c r="J2132" t="s"/>
      <c r="K2132" t="s">
        <v>1955</v>
      </c>
      <c r="L2132" t="s">
        <v>2077</v>
      </c>
      <c r="M2132" t="s">
        <v>2078</v>
      </c>
      <c r="N2132" t="s">
        <v>2100</v>
      </c>
      <c r="O2132" t="s">
        <v>2080</v>
      </c>
      <c r="P2132" t="s">
        <v>2098</v>
      </c>
    </row>
    <row r="2133" spans="1:16">
      <c r="I2133" s="54" t="n">
        <v>2131</v>
      </c>
      <c r="J2133" t="s"/>
      <c r="K2133" t="s">
        <v>1955</v>
      </c>
      <c r="L2133" t="s">
        <v>2077</v>
      </c>
      <c r="M2133" t="s">
        <v>2078</v>
      </c>
      <c r="N2133" t="s">
        <v>2100</v>
      </c>
      <c r="O2133" t="s">
        <v>2008</v>
      </c>
      <c r="P2133" t="s"/>
    </row>
    <row r="2134" spans="1:16">
      <c r="I2134" s="54" t="n">
        <v>2132</v>
      </c>
      <c r="J2134" s="55" t="n">
        <v>0</v>
      </c>
      <c r="K2134" t="s">
        <v>1955</v>
      </c>
      <c r="L2134" t="s">
        <v>2077</v>
      </c>
      <c r="M2134" t="s">
        <v>2078</v>
      </c>
      <c r="N2134" t="s">
        <v>2100</v>
      </c>
      <c r="O2134" t="s">
        <v>2009</v>
      </c>
      <c r="P2134" t="s"/>
    </row>
    <row r="2135" spans="1:16">
      <c r="I2135" s="54" t="n">
        <v>2133</v>
      </c>
      <c r="J2135" t="s"/>
      <c r="K2135" t="s">
        <v>1955</v>
      </c>
      <c r="L2135" t="s">
        <v>2077</v>
      </c>
      <c r="M2135" t="s">
        <v>2078</v>
      </c>
      <c r="N2135" t="s">
        <v>2100</v>
      </c>
      <c r="O2135" t="s">
        <v>2010</v>
      </c>
      <c r="P2135" t="s"/>
    </row>
    <row r="2136" spans="1:16">
      <c r="I2136" s="54" t="n">
        <v>2134</v>
      </c>
      <c r="J2136" s="55" t="n">
        <v>0</v>
      </c>
      <c r="K2136" t="s">
        <v>1955</v>
      </c>
      <c r="L2136" t="s">
        <v>2077</v>
      </c>
      <c r="M2136" t="s">
        <v>2078</v>
      </c>
      <c r="N2136" t="s">
        <v>2100</v>
      </c>
      <c r="O2136" t="s">
        <v>2011</v>
      </c>
      <c r="P2136" t="s"/>
    </row>
    <row r="2137" spans="1:16">
      <c r="I2137" s="54" t="n">
        <v>2135</v>
      </c>
      <c r="J2137" t="s"/>
      <c r="K2137" t="s">
        <v>1955</v>
      </c>
      <c r="L2137" t="s">
        <v>2077</v>
      </c>
      <c r="M2137" t="s">
        <v>2078</v>
      </c>
      <c r="N2137" t="s">
        <v>2100</v>
      </c>
      <c r="O2137" t="s">
        <v>2012</v>
      </c>
      <c r="P2137" t="s"/>
    </row>
    <row r="2138" spans="1:16">
      <c r="I2138" s="54" t="n">
        <v>2136</v>
      </c>
      <c r="J2138" s="55" t="n">
        <v>0</v>
      </c>
      <c r="K2138" t="s">
        <v>1955</v>
      </c>
      <c r="L2138" t="s">
        <v>2077</v>
      </c>
      <c r="M2138" t="s">
        <v>2078</v>
      </c>
      <c r="N2138" t="s">
        <v>2100</v>
      </c>
      <c r="O2138" t="s">
        <v>2013</v>
      </c>
      <c r="P2138" t="s"/>
    </row>
    <row r="2139" spans="1:16">
      <c r="I2139" s="54" t="n">
        <v>2137</v>
      </c>
      <c r="J2139" t="s"/>
      <c r="K2139" t="s">
        <v>1955</v>
      </c>
      <c r="L2139" t="s">
        <v>2077</v>
      </c>
      <c r="M2139" t="s">
        <v>2078</v>
      </c>
      <c r="N2139" t="s">
        <v>2100</v>
      </c>
      <c r="O2139" t="s">
        <v>2014</v>
      </c>
      <c r="P2139" t="s"/>
    </row>
    <row r="2140" spans="1:16">
      <c r="I2140" s="54" t="n">
        <v>2138</v>
      </c>
      <c r="J2140" t="s"/>
      <c r="K2140" t="s">
        <v>1955</v>
      </c>
      <c r="L2140" t="s">
        <v>2077</v>
      </c>
      <c r="M2140" t="s">
        <v>2078</v>
      </c>
      <c r="N2140" t="s">
        <v>2016</v>
      </c>
      <c r="O2140" t="s"/>
      <c r="P2140" t="s"/>
    </row>
    <row r="2141" spans="1:16">
      <c r="I2141" s="54" t="n">
        <v>2139</v>
      </c>
      <c r="J2141" t="s"/>
      <c r="K2141" t="s">
        <v>1955</v>
      </c>
      <c r="L2141" t="s">
        <v>2077</v>
      </c>
      <c r="M2141" t="s">
        <v>2078</v>
      </c>
      <c r="N2141" t="s">
        <v>2017</v>
      </c>
      <c r="O2141" t="s"/>
      <c r="P2141" t="s"/>
    </row>
    <row r="2142" spans="1:16">
      <c r="I2142" s="54" t="n">
        <v>2140</v>
      </c>
      <c r="J2142" s="55" t="n">
        <v>1.388888888888889e-07</v>
      </c>
      <c r="K2142" t="s">
        <v>1955</v>
      </c>
      <c r="L2142" t="s">
        <v>2077</v>
      </c>
      <c r="M2142" t="s">
        <v>2101</v>
      </c>
      <c r="N2142" t="s"/>
      <c r="O2142" t="s"/>
      <c r="P2142" t="s"/>
    </row>
    <row r="2143" spans="1:16">
      <c r="I2143" s="54" t="n">
        <v>2141</v>
      </c>
      <c r="J2143" t="s"/>
      <c r="K2143" t="s">
        <v>1955</v>
      </c>
      <c r="L2143" t="s">
        <v>2077</v>
      </c>
      <c r="M2143" t="s">
        <v>2101</v>
      </c>
      <c r="N2143" t="s">
        <v>1976</v>
      </c>
      <c r="O2143" t="s"/>
      <c r="P2143" t="s"/>
    </row>
    <row r="2144" spans="1:16">
      <c r="I2144" s="54" t="n">
        <v>2142</v>
      </c>
      <c r="J2144" t="s"/>
      <c r="K2144" t="s">
        <v>1955</v>
      </c>
      <c r="L2144" t="s">
        <v>2077</v>
      </c>
      <c r="M2144" t="s">
        <v>2101</v>
      </c>
      <c r="N2144" t="s">
        <v>1974</v>
      </c>
      <c r="O2144" t="s"/>
      <c r="P2144" t="s"/>
    </row>
    <row r="2145" spans="1:16">
      <c r="I2145" s="54" t="n">
        <v>2143</v>
      </c>
      <c r="J2145" t="s"/>
      <c r="K2145" t="s">
        <v>1955</v>
      </c>
      <c r="L2145" t="s">
        <v>2077</v>
      </c>
      <c r="M2145" t="s">
        <v>2101</v>
      </c>
      <c r="N2145" t="s">
        <v>1977</v>
      </c>
      <c r="O2145" t="s"/>
      <c r="P2145" t="s"/>
    </row>
    <row r="2146" spans="1:16">
      <c r="I2146" s="54" t="n">
        <v>2144</v>
      </c>
      <c r="J2146" t="s"/>
      <c r="K2146" t="s">
        <v>1955</v>
      </c>
      <c r="L2146" t="s">
        <v>2077</v>
      </c>
      <c r="M2146" t="s">
        <v>2101</v>
      </c>
      <c r="N2146" t="s">
        <v>1958</v>
      </c>
      <c r="O2146" t="s"/>
      <c r="P2146" t="s"/>
    </row>
    <row r="2147" spans="1:16">
      <c r="I2147" s="54" t="n">
        <v>2145</v>
      </c>
      <c r="J2147" t="s"/>
      <c r="K2147" t="s">
        <v>1955</v>
      </c>
      <c r="L2147" t="s">
        <v>2077</v>
      </c>
      <c r="M2147" t="s">
        <v>2101</v>
      </c>
      <c r="N2147" t="s">
        <v>1959</v>
      </c>
      <c r="O2147" t="s"/>
      <c r="P2147" t="s"/>
    </row>
    <row r="2148" spans="1:16">
      <c r="I2148" s="54" t="n">
        <v>2146</v>
      </c>
      <c r="J2148" s="55" t="n">
        <v>0</v>
      </c>
      <c r="K2148" t="s">
        <v>1955</v>
      </c>
      <c r="L2148" t="s">
        <v>2077</v>
      </c>
      <c r="M2148" t="s">
        <v>2101</v>
      </c>
      <c r="N2148" t="s">
        <v>1978</v>
      </c>
      <c r="O2148" t="s"/>
      <c r="P2148" t="s"/>
    </row>
    <row r="2149" spans="1:16">
      <c r="I2149" s="54" t="n">
        <v>2147</v>
      </c>
      <c r="J2149" t="s"/>
      <c r="K2149" t="s">
        <v>1955</v>
      </c>
      <c r="L2149" t="s">
        <v>2077</v>
      </c>
      <c r="M2149" t="s">
        <v>2101</v>
      </c>
      <c r="N2149" t="s">
        <v>1979</v>
      </c>
      <c r="O2149" t="s"/>
      <c r="P2149" t="s"/>
    </row>
    <row r="2150" spans="1:16">
      <c r="I2150" s="54" t="n">
        <v>2148</v>
      </c>
      <c r="J2150" s="55" t="n">
        <v>0</v>
      </c>
      <c r="K2150" t="s">
        <v>1955</v>
      </c>
      <c r="L2150" t="s">
        <v>2077</v>
      </c>
      <c r="M2150" t="s">
        <v>2101</v>
      </c>
      <c r="N2150" t="s">
        <v>1960</v>
      </c>
      <c r="O2150" t="s"/>
      <c r="P2150" t="s"/>
    </row>
    <row r="2151" spans="1:16">
      <c r="I2151" s="54" t="n">
        <v>2149</v>
      </c>
      <c r="J2151" s="55" t="n">
        <v>0</v>
      </c>
      <c r="K2151" t="s">
        <v>1955</v>
      </c>
      <c r="L2151" t="s">
        <v>2077</v>
      </c>
      <c r="M2151" t="s">
        <v>2101</v>
      </c>
      <c r="N2151" t="s">
        <v>1980</v>
      </c>
      <c r="O2151" t="s"/>
      <c r="P2151" t="s"/>
    </row>
    <row r="2152" spans="1:16">
      <c r="I2152" s="54" t="n">
        <v>2150</v>
      </c>
      <c r="J2152" t="s"/>
      <c r="K2152" t="s">
        <v>1955</v>
      </c>
      <c r="L2152" t="s">
        <v>2077</v>
      </c>
      <c r="M2152" t="s">
        <v>2101</v>
      </c>
      <c r="N2152" t="s">
        <v>1981</v>
      </c>
      <c r="O2152" t="s"/>
      <c r="P2152" t="s"/>
    </row>
    <row r="2153" spans="1:16">
      <c r="I2153" s="54" t="n">
        <v>2151</v>
      </c>
      <c r="J2153" t="s"/>
      <c r="K2153" t="s">
        <v>1955</v>
      </c>
      <c r="L2153" t="s">
        <v>2077</v>
      </c>
      <c r="M2153" t="s">
        <v>2101</v>
      </c>
      <c r="N2153" t="s">
        <v>1982</v>
      </c>
      <c r="O2153" t="s"/>
      <c r="P2153" t="s"/>
    </row>
    <row r="2154" spans="1:16">
      <c r="I2154" s="54" t="n">
        <v>2152</v>
      </c>
      <c r="J2154" s="55" t="n">
        <v>6.944444444444444e-08</v>
      </c>
      <c r="K2154" t="s">
        <v>1955</v>
      </c>
      <c r="L2154" t="s">
        <v>2077</v>
      </c>
      <c r="M2154" t="s">
        <v>2101</v>
      </c>
      <c r="N2154" t="s">
        <v>2102</v>
      </c>
      <c r="O2154" t="s"/>
      <c r="P2154" t="s"/>
    </row>
    <row r="2155" spans="1:16">
      <c r="I2155" s="54" t="n">
        <v>2153</v>
      </c>
      <c r="J2155" t="s"/>
      <c r="K2155" t="s">
        <v>1955</v>
      </c>
      <c r="L2155" t="s">
        <v>2077</v>
      </c>
      <c r="M2155" t="s">
        <v>2101</v>
      </c>
      <c r="N2155" t="s">
        <v>2102</v>
      </c>
      <c r="O2155" t="s">
        <v>1979</v>
      </c>
      <c r="P2155" t="s"/>
    </row>
    <row r="2156" spans="1:16">
      <c r="I2156" s="54" t="n">
        <v>2154</v>
      </c>
      <c r="J2156" t="s"/>
      <c r="K2156" t="s">
        <v>1955</v>
      </c>
      <c r="L2156" t="s">
        <v>2077</v>
      </c>
      <c r="M2156" t="s">
        <v>2101</v>
      </c>
      <c r="N2156" t="s">
        <v>2102</v>
      </c>
      <c r="O2156" t="s">
        <v>1984</v>
      </c>
      <c r="P2156" t="s"/>
    </row>
    <row r="2157" spans="1:16">
      <c r="I2157" s="54" t="n">
        <v>2155</v>
      </c>
      <c r="J2157" t="s"/>
      <c r="K2157" t="s">
        <v>1955</v>
      </c>
      <c r="L2157" t="s">
        <v>2077</v>
      </c>
      <c r="M2157" t="s">
        <v>2101</v>
      </c>
      <c r="N2157" t="s">
        <v>2102</v>
      </c>
      <c r="O2157" t="s">
        <v>1985</v>
      </c>
      <c r="P2157" t="s"/>
    </row>
    <row r="2158" spans="1:16">
      <c r="I2158" s="54" t="n">
        <v>2156</v>
      </c>
      <c r="J2158" t="s"/>
      <c r="K2158" t="s">
        <v>1955</v>
      </c>
      <c r="L2158" t="s">
        <v>2077</v>
      </c>
      <c r="M2158" t="s">
        <v>2101</v>
      </c>
      <c r="N2158" t="s">
        <v>2102</v>
      </c>
      <c r="O2158" t="s">
        <v>1986</v>
      </c>
      <c r="P2158" t="s"/>
    </row>
    <row r="2159" spans="1:16">
      <c r="I2159" s="54" t="n">
        <v>2157</v>
      </c>
      <c r="J2159" t="s"/>
      <c r="K2159" t="s">
        <v>1955</v>
      </c>
      <c r="L2159" t="s">
        <v>2077</v>
      </c>
      <c r="M2159" t="s">
        <v>2101</v>
      </c>
      <c r="N2159" t="s">
        <v>2102</v>
      </c>
      <c r="O2159" t="s">
        <v>1987</v>
      </c>
      <c r="P2159" t="s"/>
    </row>
    <row r="2160" spans="1:16">
      <c r="I2160" s="54" t="n">
        <v>2158</v>
      </c>
      <c r="J2160" t="s"/>
      <c r="K2160" t="s">
        <v>1955</v>
      </c>
      <c r="L2160" t="s">
        <v>2077</v>
      </c>
      <c r="M2160" t="s">
        <v>2101</v>
      </c>
      <c r="N2160" t="s">
        <v>2102</v>
      </c>
      <c r="O2160" t="s">
        <v>1988</v>
      </c>
      <c r="P2160" t="s"/>
    </row>
    <row r="2161" spans="1:16">
      <c r="I2161" s="54" t="n">
        <v>2159</v>
      </c>
      <c r="J2161" t="s"/>
      <c r="K2161" t="s">
        <v>1955</v>
      </c>
      <c r="L2161" t="s">
        <v>2077</v>
      </c>
      <c r="M2161" t="s">
        <v>2101</v>
      </c>
      <c r="N2161" t="s">
        <v>2102</v>
      </c>
      <c r="O2161" t="s">
        <v>1989</v>
      </c>
      <c r="P2161" t="s"/>
    </row>
    <row r="2162" spans="1:16">
      <c r="I2162" s="54" t="n">
        <v>2160</v>
      </c>
      <c r="J2162" t="s"/>
      <c r="K2162" t="s">
        <v>1955</v>
      </c>
      <c r="L2162" t="s">
        <v>2077</v>
      </c>
      <c r="M2162" t="s">
        <v>2101</v>
      </c>
      <c r="N2162" t="s">
        <v>2102</v>
      </c>
      <c r="O2162" t="s">
        <v>1990</v>
      </c>
      <c r="P2162" t="s"/>
    </row>
    <row r="2163" spans="1:16">
      <c r="I2163" s="54" t="n">
        <v>2161</v>
      </c>
      <c r="J2163" t="s"/>
      <c r="K2163" t="s">
        <v>1955</v>
      </c>
      <c r="L2163" t="s">
        <v>2077</v>
      </c>
      <c r="M2163" t="s">
        <v>2101</v>
      </c>
      <c r="N2163" t="s">
        <v>2102</v>
      </c>
      <c r="O2163" t="s">
        <v>1991</v>
      </c>
      <c r="P2163" t="s"/>
    </row>
    <row r="2164" spans="1:16">
      <c r="I2164" s="54" t="n">
        <v>2162</v>
      </c>
      <c r="J2164" t="s"/>
      <c r="K2164" t="s">
        <v>1955</v>
      </c>
      <c r="L2164" t="s">
        <v>2077</v>
      </c>
      <c r="M2164" t="s">
        <v>2101</v>
      </c>
      <c r="N2164" t="s">
        <v>2102</v>
      </c>
      <c r="O2164" t="s">
        <v>1992</v>
      </c>
      <c r="P2164" t="s"/>
    </row>
    <row r="2165" spans="1:16">
      <c r="I2165" s="54" t="n">
        <v>2163</v>
      </c>
      <c r="J2165" s="55" t="n">
        <v>0</v>
      </c>
      <c r="K2165" t="s">
        <v>1955</v>
      </c>
      <c r="L2165" t="s">
        <v>2077</v>
      </c>
      <c r="M2165" t="s">
        <v>2101</v>
      </c>
      <c r="N2165" t="s">
        <v>2102</v>
      </c>
      <c r="O2165" t="s">
        <v>1993</v>
      </c>
      <c r="P2165" t="s"/>
    </row>
    <row r="2166" spans="1:16">
      <c r="I2166" s="54" t="n">
        <v>2164</v>
      </c>
      <c r="J2166" s="55" t="n">
        <v>0</v>
      </c>
      <c r="K2166" t="s">
        <v>1955</v>
      </c>
      <c r="L2166" t="s">
        <v>2077</v>
      </c>
      <c r="M2166" t="s">
        <v>2101</v>
      </c>
      <c r="N2166" t="s">
        <v>2102</v>
      </c>
      <c r="O2166" t="s">
        <v>1994</v>
      </c>
      <c r="P2166" t="s"/>
    </row>
    <row r="2167" spans="1:16">
      <c r="I2167" s="54" t="n">
        <v>2165</v>
      </c>
      <c r="J2167" s="55" t="n">
        <v>0</v>
      </c>
      <c r="K2167" t="s">
        <v>1955</v>
      </c>
      <c r="L2167" t="s">
        <v>2077</v>
      </c>
      <c r="M2167" t="s">
        <v>2101</v>
      </c>
      <c r="N2167" t="s">
        <v>2102</v>
      </c>
      <c r="O2167" t="s">
        <v>1995</v>
      </c>
      <c r="P2167" t="s"/>
    </row>
    <row r="2168" spans="1:16">
      <c r="I2168" s="54" t="n">
        <v>2166</v>
      </c>
      <c r="J2168" t="s"/>
      <c r="K2168" t="s">
        <v>1955</v>
      </c>
      <c r="L2168" t="s">
        <v>2077</v>
      </c>
      <c r="M2168" t="s">
        <v>2101</v>
      </c>
      <c r="N2168" t="s">
        <v>2102</v>
      </c>
      <c r="O2168" t="s">
        <v>1996</v>
      </c>
      <c r="P2168" t="s"/>
    </row>
    <row r="2169" spans="1:16">
      <c r="I2169" s="54" t="n">
        <v>2167</v>
      </c>
      <c r="J2169" t="s"/>
      <c r="K2169" t="s">
        <v>1955</v>
      </c>
      <c r="L2169" t="s">
        <v>2077</v>
      </c>
      <c r="M2169" t="s">
        <v>2101</v>
      </c>
      <c r="N2169" t="s">
        <v>2102</v>
      </c>
      <c r="O2169" t="s">
        <v>1997</v>
      </c>
      <c r="P2169" t="s"/>
    </row>
    <row r="2170" spans="1:16">
      <c r="I2170" s="54" t="n">
        <v>2168</v>
      </c>
      <c r="J2170" t="s"/>
      <c r="K2170" t="s">
        <v>1955</v>
      </c>
      <c r="L2170" t="s">
        <v>2077</v>
      </c>
      <c r="M2170" t="s">
        <v>2101</v>
      </c>
      <c r="N2170" t="s">
        <v>2102</v>
      </c>
      <c r="O2170" t="s">
        <v>1998</v>
      </c>
      <c r="P2170" t="s"/>
    </row>
    <row r="2171" spans="1:16">
      <c r="I2171" s="54" t="n">
        <v>2169</v>
      </c>
      <c r="J2171" s="55" t="n">
        <v>0</v>
      </c>
      <c r="K2171" t="s">
        <v>1955</v>
      </c>
      <c r="L2171" t="s">
        <v>2077</v>
      </c>
      <c r="M2171" t="s">
        <v>2101</v>
      </c>
      <c r="N2171" t="s">
        <v>2102</v>
      </c>
      <c r="O2171" t="s">
        <v>1999</v>
      </c>
      <c r="P2171" t="s"/>
    </row>
    <row r="2172" spans="1:16">
      <c r="I2172" s="54" t="n">
        <v>2170</v>
      </c>
      <c r="J2172" t="s"/>
      <c r="K2172" t="s">
        <v>1955</v>
      </c>
      <c r="L2172" t="s">
        <v>2077</v>
      </c>
      <c r="M2172" t="s">
        <v>2101</v>
      </c>
      <c r="N2172" t="s">
        <v>2102</v>
      </c>
      <c r="O2172" t="s">
        <v>2000</v>
      </c>
      <c r="P2172" t="s"/>
    </row>
    <row r="2173" spans="1:16">
      <c r="I2173" s="54" t="n">
        <v>2171</v>
      </c>
      <c r="J2173" s="55" t="n">
        <v>0</v>
      </c>
      <c r="K2173" t="s">
        <v>1955</v>
      </c>
      <c r="L2173" t="s">
        <v>2077</v>
      </c>
      <c r="M2173" t="s">
        <v>2101</v>
      </c>
      <c r="N2173" t="s">
        <v>2102</v>
      </c>
      <c r="O2173" t="s">
        <v>2001</v>
      </c>
      <c r="P2173" t="s"/>
    </row>
    <row r="2174" spans="1:16">
      <c r="I2174" s="54" t="n">
        <v>2172</v>
      </c>
      <c r="J2174" t="s"/>
      <c r="K2174" t="s">
        <v>1955</v>
      </c>
      <c r="L2174" t="s">
        <v>2077</v>
      </c>
      <c r="M2174" t="s">
        <v>2101</v>
      </c>
      <c r="N2174" t="s">
        <v>2102</v>
      </c>
      <c r="O2174" t="s">
        <v>2002</v>
      </c>
      <c r="P2174" t="s"/>
    </row>
    <row r="2175" spans="1:16">
      <c r="I2175" s="54" t="n">
        <v>2173</v>
      </c>
      <c r="J2175" s="55" t="n">
        <v>1.157407407407407e-08</v>
      </c>
      <c r="K2175" t="s">
        <v>1955</v>
      </c>
      <c r="L2175" t="s">
        <v>2077</v>
      </c>
      <c r="M2175" t="s">
        <v>2101</v>
      </c>
      <c r="N2175" t="s">
        <v>2102</v>
      </c>
      <c r="O2175" t="s">
        <v>2080</v>
      </c>
      <c r="P2175" t="s"/>
    </row>
    <row r="2176" spans="1:16">
      <c r="I2176" s="54" t="n">
        <v>2174</v>
      </c>
      <c r="J2176" t="s"/>
      <c r="K2176" t="s">
        <v>1955</v>
      </c>
      <c r="L2176" t="s">
        <v>2077</v>
      </c>
      <c r="M2176" t="s">
        <v>2101</v>
      </c>
      <c r="N2176" t="s">
        <v>2102</v>
      </c>
      <c r="O2176" t="s">
        <v>2080</v>
      </c>
      <c r="P2176" t="s">
        <v>1461</v>
      </c>
    </row>
    <row r="2177" spans="1:16">
      <c r="I2177" s="54" t="n">
        <v>2175</v>
      </c>
      <c r="J2177" t="s"/>
      <c r="K2177" t="s">
        <v>1955</v>
      </c>
      <c r="L2177" t="s">
        <v>2077</v>
      </c>
      <c r="M2177" t="s">
        <v>2101</v>
      </c>
      <c r="N2177" t="s">
        <v>2102</v>
      </c>
      <c r="O2177" t="s">
        <v>2080</v>
      </c>
      <c r="P2177" t="s">
        <v>736</v>
      </c>
    </row>
    <row r="2178" spans="1:16">
      <c r="I2178" s="54" t="n">
        <v>2176</v>
      </c>
      <c r="J2178" t="s"/>
      <c r="K2178" t="s">
        <v>1955</v>
      </c>
      <c r="L2178" t="s">
        <v>2077</v>
      </c>
      <c r="M2178" t="s">
        <v>2101</v>
      </c>
      <c r="N2178" t="s">
        <v>2102</v>
      </c>
      <c r="O2178" t="s">
        <v>2080</v>
      </c>
      <c r="P2178" t="s">
        <v>1711</v>
      </c>
    </row>
    <row r="2179" spans="1:16">
      <c r="I2179" s="54" t="n">
        <v>2177</v>
      </c>
      <c r="J2179" t="s"/>
      <c r="K2179" t="s">
        <v>1955</v>
      </c>
      <c r="L2179" t="s">
        <v>2077</v>
      </c>
      <c r="M2179" t="s">
        <v>2101</v>
      </c>
      <c r="N2179" t="s">
        <v>2102</v>
      </c>
      <c r="O2179" t="s">
        <v>2080</v>
      </c>
      <c r="P2179" t="s">
        <v>1700</v>
      </c>
    </row>
    <row r="2180" spans="1:16">
      <c r="I2180" s="54" t="n">
        <v>2178</v>
      </c>
      <c r="J2180" t="s"/>
      <c r="K2180" t="s">
        <v>1955</v>
      </c>
      <c r="L2180" t="s">
        <v>2077</v>
      </c>
      <c r="M2180" t="s">
        <v>2101</v>
      </c>
      <c r="N2180" t="s">
        <v>2102</v>
      </c>
      <c r="O2180" t="s">
        <v>2080</v>
      </c>
      <c r="P2180" t="s">
        <v>1324</v>
      </c>
    </row>
    <row r="2181" spans="1:16">
      <c r="I2181" s="54" t="n">
        <v>2179</v>
      </c>
      <c r="J2181" t="s"/>
      <c r="K2181" t="s">
        <v>1955</v>
      </c>
      <c r="L2181" t="s">
        <v>2077</v>
      </c>
      <c r="M2181" t="s">
        <v>2101</v>
      </c>
      <c r="N2181" t="s">
        <v>2102</v>
      </c>
      <c r="O2181" t="s">
        <v>2080</v>
      </c>
      <c r="P2181" t="s">
        <v>1703</v>
      </c>
    </row>
    <row r="2182" spans="1:16">
      <c r="I2182" s="54" t="n">
        <v>2180</v>
      </c>
      <c r="J2182" t="s"/>
      <c r="K2182" t="s">
        <v>1955</v>
      </c>
      <c r="L2182" t="s">
        <v>2077</v>
      </c>
      <c r="M2182" t="s">
        <v>2101</v>
      </c>
      <c r="N2182" t="s">
        <v>2102</v>
      </c>
      <c r="O2182" t="s">
        <v>2080</v>
      </c>
      <c r="P2182" t="s">
        <v>1691</v>
      </c>
    </row>
    <row r="2183" spans="1:16">
      <c r="I2183" s="54" t="n">
        <v>2181</v>
      </c>
      <c r="J2183" t="s"/>
      <c r="K2183" t="s">
        <v>1955</v>
      </c>
      <c r="L2183" t="s">
        <v>2077</v>
      </c>
      <c r="M2183" t="s">
        <v>2101</v>
      </c>
      <c r="N2183" t="s">
        <v>2102</v>
      </c>
      <c r="O2183" t="s">
        <v>2080</v>
      </c>
      <c r="P2183" t="s">
        <v>1338</v>
      </c>
    </row>
    <row r="2184" spans="1:16">
      <c r="I2184" s="54" t="n">
        <v>2182</v>
      </c>
      <c r="J2184" t="s"/>
      <c r="K2184" t="s">
        <v>1955</v>
      </c>
      <c r="L2184" t="s">
        <v>2077</v>
      </c>
      <c r="M2184" t="s">
        <v>2101</v>
      </c>
      <c r="N2184" t="s">
        <v>2102</v>
      </c>
      <c r="O2184" t="s">
        <v>2080</v>
      </c>
      <c r="P2184" t="s">
        <v>2081</v>
      </c>
    </row>
    <row r="2185" spans="1:16">
      <c r="I2185" s="54" t="n">
        <v>2183</v>
      </c>
      <c r="J2185" t="s"/>
      <c r="K2185" t="s">
        <v>1955</v>
      </c>
      <c r="L2185" t="s">
        <v>2077</v>
      </c>
      <c r="M2185" t="s">
        <v>2101</v>
      </c>
      <c r="N2185" t="s">
        <v>2102</v>
      </c>
      <c r="O2185" t="s">
        <v>2080</v>
      </c>
      <c r="P2185" t="s">
        <v>2084</v>
      </c>
    </row>
    <row r="2186" spans="1:16">
      <c r="I2186" s="54" t="n">
        <v>2184</v>
      </c>
      <c r="J2186" t="s"/>
      <c r="K2186" t="s">
        <v>1955</v>
      </c>
      <c r="L2186" t="s">
        <v>2077</v>
      </c>
      <c r="M2186" t="s">
        <v>2101</v>
      </c>
      <c r="N2186" t="s">
        <v>2102</v>
      </c>
      <c r="O2186" t="s">
        <v>2080</v>
      </c>
      <c r="P2186" t="s">
        <v>2085</v>
      </c>
    </row>
    <row r="2187" spans="1:16">
      <c r="I2187" s="54" t="n">
        <v>2185</v>
      </c>
      <c r="J2187" t="s"/>
      <c r="K2187" t="s">
        <v>1955</v>
      </c>
      <c r="L2187" t="s">
        <v>2077</v>
      </c>
      <c r="M2187" t="s">
        <v>2101</v>
      </c>
      <c r="N2187" t="s">
        <v>2102</v>
      </c>
      <c r="O2187" t="s">
        <v>2080</v>
      </c>
      <c r="P2187" t="s">
        <v>1550</v>
      </c>
    </row>
    <row r="2188" spans="1:16">
      <c r="I2188" s="54" t="n">
        <v>2186</v>
      </c>
      <c r="J2188" t="s"/>
      <c r="K2188" t="s">
        <v>1955</v>
      </c>
      <c r="L2188" t="s">
        <v>2077</v>
      </c>
      <c r="M2188" t="s">
        <v>2101</v>
      </c>
      <c r="N2188" t="s">
        <v>2102</v>
      </c>
      <c r="O2188" t="s">
        <v>2080</v>
      </c>
      <c r="P2188" t="s">
        <v>912</v>
      </c>
    </row>
    <row r="2189" spans="1:16">
      <c r="I2189" s="54" t="n">
        <v>2187</v>
      </c>
      <c r="J2189" t="s"/>
      <c r="K2189" t="s">
        <v>1955</v>
      </c>
      <c r="L2189" t="s">
        <v>2077</v>
      </c>
      <c r="M2189" t="s">
        <v>2101</v>
      </c>
      <c r="N2189" t="s">
        <v>2102</v>
      </c>
      <c r="O2189" t="s">
        <v>2080</v>
      </c>
      <c r="P2189" t="s">
        <v>2086</v>
      </c>
    </row>
    <row r="2190" spans="1:16">
      <c r="I2190" s="54" t="n">
        <v>2188</v>
      </c>
      <c r="J2190" t="s"/>
      <c r="K2190" t="s">
        <v>1955</v>
      </c>
      <c r="L2190" t="s">
        <v>2077</v>
      </c>
      <c r="M2190" t="s">
        <v>2101</v>
      </c>
      <c r="N2190" t="s">
        <v>2102</v>
      </c>
      <c r="O2190" t="s">
        <v>2080</v>
      </c>
      <c r="P2190" t="s">
        <v>2087</v>
      </c>
    </row>
    <row r="2191" spans="1:16">
      <c r="I2191" s="54" t="n">
        <v>2189</v>
      </c>
      <c r="J2191" t="s"/>
      <c r="K2191" t="s">
        <v>1955</v>
      </c>
      <c r="L2191" t="s">
        <v>2077</v>
      </c>
      <c r="M2191" t="s">
        <v>2101</v>
      </c>
      <c r="N2191" t="s">
        <v>2102</v>
      </c>
      <c r="O2191" t="s">
        <v>2080</v>
      </c>
      <c r="P2191" t="s">
        <v>1591</v>
      </c>
    </row>
    <row r="2192" spans="1:16">
      <c r="I2192" s="54" t="n">
        <v>2190</v>
      </c>
      <c r="J2192" t="s"/>
      <c r="K2192" t="s">
        <v>1955</v>
      </c>
      <c r="L2192" t="s">
        <v>2077</v>
      </c>
      <c r="M2192" t="s">
        <v>2101</v>
      </c>
      <c r="N2192" t="s">
        <v>2102</v>
      </c>
      <c r="O2192" t="s">
        <v>2080</v>
      </c>
      <c r="P2192" t="s">
        <v>968</v>
      </c>
    </row>
    <row r="2193" spans="1:16">
      <c r="I2193" s="54" t="n">
        <v>2191</v>
      </c>
      <c r="J2193" t="s"/>
      <c r="K2193" t="s">
        <v>1955</v>
      </c>
      <c r="L2193" t="s">
        <v>2077</v>
      </c>
      <c r="M2193" t="s">
        <v>2101</v>
      </c>
      <c r="N2193" t="s">
        <v>2102</v>
      </c>
      <c r="O2193" t="s">
        <v>2080</v>
      </c>
      <c r="P2193" t="s">
        <v>1353</v>
      </c>
    </row>
    <row r="2194" spans="1:16">
      <c r="I2194" s="54" t="n">
        <v>2192</v>
      </c>
      <c r="J2194" t="s"/>
      <c r="K2194" t="s">
        <v>1955</v>
      </c>
      <c r="L2194" t="s">
        <v>2077</v>
      </c>
      <c r="M2194" t="s">
        <v>2101</v>
      </c>
      <c r="N2194" t="s">
        <v>2102</v>
      </c>
      <c r="O2194" t="s">
        <v>2080</v>
      </c>
      <c r="P2194" t="s">
        <v>2088</v>
      </c>
    </row>
    <row r="2195" spans="1:16">
      <c r="I2195" s="54" t="n">
        <v>2193</v>
      </c>
      <c r="J2195" t="s"/>
      <c r="K2195" t="s">
        <v>1955</v>
      </c>
      <c r="L2195" t="s">
        <v>2077</v>
      </c>
      <c r="M2195" t="s">
        <v>2101</v>
      </c>
      <c r="N2195" t="s">
        <v>2102</v>
      </c>
      <c r="O2195" t="s">
        <v>2080</v>
      </c>
      <c r="P2195" t="s">
        <v>1376</v>
      </c>
    </row>
    <row r="2196" spans="1:16">
      <c r="I2196" s="54" t="n">
        <v>2194</v>
      </c>
      <c r="J2196" t="s"/>
      <c r="K2196" t="s">
        <v>1955</v>
      </c>
      <c r="L2196" t="s">
        <v>2077</v>
      </c>
      <c r="M2196" t="s">
        <v>2101</v>
      </c>
      <c r="N2196" t="s">
        <v>2102</v>
      </c>
      <c r="O2196" t="s">
        <v>2080</v>
      </c>
      <c r="P2196" t="s">
        <v>2089</v>
      </c>
    </row>
    <row r="2197" spans="1:16">
      <c r="I2197" s="54" t="n">
        <v>2195</v>
      </c>
      <c r="J2197" t="s"/>
      <c r="K2197" t="s">
        <v>1955</v>
      </c>
      <c r="L2197" t="s">
        <v>2077</v>
      </c>
      <c r="M2197" t="s">
        <v>2101</v>
      </c>
      <c r="N2197" t="s">
        <v>2102</v>
      </c>
      <c r="O2197" t="s">
        <v>2080</v>
      </c>
      <c r="P2197" t="s">
        <v>2090</v>
      </c>
    </row>
    <row r="2198" spans="1:16">
      <c r="I2198" s="54" t="n">
        <v>2196</v>
      </c>
      <c r="J2198" t="s"/>
      <c r="K2198" t="s">
        <v>1955</v>
      </c>
      <c r="L2198" t="s">
        <v>2077</v>
      </c>
      <c r="M2198" t="s">
        <v>2101</v>
      </c>
      <c r="N2198" t="s">
        <v>2102</v>
      </c>
      <c r="O2198" t="s">
        <v>2080</v>
      </c>
      <c r="P2198" t="s">
        <v>2092</v>
      </c>
    </row>
    <row r="2199" spans="1:16">
      <c r="I2199" s="54" t="n">
        <v>2197</v>
      </c>
      <c r="J2199" s="55" t="n">
        <v>0</v>
      </c>
      <c r="K2199" t="s">
        <v>1955</v>
      </c>
      <c r="L2199" t="s">
        <v>2077</v>
      </c>
      <c r="M2199" t="s">
        <v>2101</v>
      </c>
      <c r="N2199" t="s">
        <v>2102</v>
      </c>
      <c r="O2199" t="s">
        <v>2080</v>
      </c>
      <c r="P2199" t="s">
        <v>2094</v>
      </c>
    </row>
    <row r="2200" spans="1:16">
      <c r="I2200" s="54" t="n">
        <v>2198</v>
      </c>
      <c r="J2200" t="s"/>
      <c r="K2200" t="s">
        <v>1955</v>
      </c>
      <c r="L2200" t="s">
        <v>2077</v>
      </c>
      <c r="M2200" t="s">
        <v>2101</v>
      </c>
      <c r="N2200" t="s">
        <v>2102</v>
      </c>
      <c r="O2200" t="s">
        <v>2080</v>
      </c>
      <c r="P2200" t="s">
        <v>2097</v>
      </c>
    </row>
    <row r="2201" spans="1:16">
      <c r="I2201" s="54" t="n">
        <v>2199</v>
      </c>
      <c r="J2201" t="s"/>
      <c r="K2201" t="s">
        <v>1955</v>
      </c>
      <c r="L2201" t="s">
        <v>2077</v>
      </c>
      <c r="M2201" t="s">
        <v>2101</v>
      </c>
      <c r="N2201" t="s">
        <v>2102</v>
      </c>
      <c r="O2201" t="s">
        <v>2080</v>
      </c>
      <c r="P2201" t="s">
        <v>2098</v>
      </c>
    </row>
    <row r="2202" spans="1:16">
      <c r="I2202" s="54" t="n">
        <v>2200</v>
      </c>
      <c r="J2202" t="s"/>
      <c r="K2202" t="s">
        <v>1955</v>
      </c>
      <c r="L2202" t="s">
        <v>2077</v>
      </c>
      <c r="M2202" t="s">
        <v>2101</v>
      </c>
      <c r="N2202" t="s">
        <v>2102</v>
      </c>
      <c r="O2202" t="s">
        <v>2008</v>
      </c>
      <c r="P2202" t="s"/>
    </row>
    <row r="2203" spans="1:16">
      <c r="I2203" s="54" t="n">
        <v>2201</v>
      </c>
      <c r="J2203" s="55" t="n">
        <v>0</v>
      </c>
      <c r="K2203" t="s">
        <v>1955</v>
      </c>
      <c r="L2203" t="s">
        <v>2077</v>
      </c>
      <c r="M2203" t="s">
        <v>2101</v>
      </c>
      <c r="N2203" t="s">
        <v>2102</v>
      </c>
      <c r="O2203" t="s">
        <v>2009</v>
      </c>
      <c r="P2203" t="s"/>
    </row>
    <row r="2204" spans="1:16">
      <c r="I2204" s="54" t="n">
        <v>2202</v>
      </c>
      <c r="J2204" t="s"/>
      <c r="K2204" t="s">
        <v>1955</v>
      </c>
      <c r="L2204" t="s">
        <v>2077</v>
      </c>
      <c r="M2204" t="s">
        <v>2101</v>
      </c>
      <c r="N2204" t="s">
        <v>2102</v>
      </c>
      <c r="O2204" t="s">
        <v>2010</v>
      </c>
      <c r="P2204" t="s"/>
    </row>
    <row r="2205" spans="1:16">
      <c r="I2205" s="54" t="n">
        <v>2203</v>
      </c>
      <c r="J2205" s="55" t="n">
        <v>0</v>
      </c>
      <c r="K2205" t="s">
        <v>1955</v>
      </c>
      <c r="L2205" t="s">
        <v>2077</v>
      </c>
      <c r="M2205" t="s">
        <v>2101</v>
      </c>
      <c r="N2205" t="s">
        <v>2102</v>
      </c>
      <c r="O2205" t="s">
        <v>2011</v>
      </c>
      <c r="P2205" t="s"/>
    </row>
    <row r="2206" spans="1:16">
      <c r="I2206" s="54" t="n">
        <v>2204</v>
      </c>
      <c r="J2206" t="s"/>
      <c r="K2206" t="s">
        <v>1955</v>
      </c>
      <c r="L2206" t="s">
        <v>2077</v>
      </c>
      <c r="M2206" t="s">
        <v>2101</v>
      </c>
      <c r="N2206" t="s">
        <v>2102</v>
      </c>
      <c r="O2206" t="s">
        <v>2012</v>
      </c>
      <c r="P2206" t="s"/>
    </row>
    <row r="2207" spans="1:16">
      <c r="I2207" s="54" t="n">
        <v>2205</v>
      </c>
      <c r="J2207" s="55" t="n">
        <v>0</v>
      </c>
      <c r="K2207" t="s">
        <v>1955</v>
      </c>
      <c r="L2207" t="s">
        <v>2077</v>
      </c>
      <c r="M2207" t="s">
        <v>2101</v>
      </c>
      <c r="N2207" t="s">
        <v>2102</v>
      </c>
      <c r="O2207" t="s">
        <v>2013</v>
      </c>
      <c r="P2207" t="s"/>
    </row>
    <row r="2208" spans="1:16">
      <c r="I2208" s="54" t="n">
        <v>2206</v>
      </c>
      <c r="J2208" t="s"/>
      <c r="K2208" t="s">
        <v>1955</v>
      </c>
      <c r="L2208" t="s">
        <v>2077</v>
      </c>
      <c r="M2208" t="s">
        <v>2101</v>
      </c>
      <c r="N2208" t="s">
        <v>2102</v>
      </c>
      <c r="O2208" t="s">
        <v>2014</v>
      </c>
      <c r="P2208" t="s"/>
    </row>
    <row r="2209" spans="1:16">
      <c r="I2209" s="54" t="n">
        <v>2207</v>
      </c>
      <c r="J2209" s="55" t="n">
        <v>6.944444444444444e-08</v>
      </c>
      <c r="K2209" t="s">
        <v>1955</v>
      </c>
      <c r="L2209" t="s">
        <v>2077</v>
      </c>
      <c r="M2209" t="s">
        <v>2101</v>
      </c>
      <c r="N2209" t="s">
        <v>2103</v>
      </c>
      <c r="O2209" t="s"/>
      <c r="P2209" t="s"/>
    </row>
    <row r="2210" spans="1:16">
      <c r="I2210" s="54" t="n">
        <v>2208</v>
      </c>
      <c r="J2210" t="s"/>
      <c r="K2210" t="s">
        <v>1955</v>
      </c>
      <c r="L2210" t="s">
        <v>2077</v>
      </c>
      <c r="M2210" t="s">
        <v>2101</v>
      </c>
      <c r="N2210" t="s">
        <v>2103</v>
      </c>
      <c r="O2210" t="s">
        <v>1979</v>
      </c>
      <c r="P2210" t="s"/>
    </row>
    <row r="2211" spans="1:16">
      <c r="I2211" s="54" t="n">
        <v>2209</v>
      </c>
      <c r="J2211" t="s"/>
      <c r="K2211" t="s">
        <v>1955</v>
      </c>
      <c r="L2211" t="s">
        <v>2077</v>
      </c>
      <c r="M2211" t="s">
        <v>2101</v>
      </c>
      <c r="N2211" t="s">
        <v>2103</v>
      </c>
      <c r="O2211" t="s">
        <v>1984</v>
      </c>
      <c r="P2211" t="s"/>
    </row>
    <row r="2212" spans="1:16">
      <c r="I2212" s="54" t="n">
        <v>2210</v>
      </c>
      <c r="J2212" t="s"/>
      <c r="K2212" t="s">
        <v>1955</v>
      </c>
      <c r="L2212" t="s">
        <v>2077</v>
      </c>
      <c r="M2212" t="s">
        <v>2101</v>
      </c>
      <c r="N2212" t="s">
        <v>2103</v>
      </c>
      <c r="O2212" t="s">
        <v>1985</v>
      </c>
      <c r="P2212" t="s"/>
    </row>
    <row r="2213" spans="1:16">
      <c r="I2213" s="54" t="n">
        <v>2211</v>
      </c>
      <c r="J2213" t="s"/>
      <c r="K2213" t="s">
        <v>1955</v>
      </c>
      <c r="L2213" t="s">
        <v>2077</v>
      </c>
      <c r="M2213" t="s">
        <v>2101</v>
      </c>
      <c r="N2213" t="s">
        <v>2103</v>
      </c>
      <c r="O2213" t="s">
        <v>1986</v>
      </c>
      <c r="P2213" t="s"/>
    </row>
    <row r="2214" spans="1:16">
      <c r="I2214" s="54" t="n">
        <v>2212</v>
      </c>
      <c r="J2214" t="s"/>
      <c r="K2214" t="s">
        <v>1955</v>
      </c>
      <c r="L2214" t="s">
        <v>2077</v>
      </c>
      <c r="M2214" t="s">
        <v>2101</v>
      </c>
      <c r="N2214" t="s">
        <v>2103</v>
      </c>
      <c r="O2214" t="s">
        <v>1987</v>
      </c>
      <c r="P2214" t="s"/>
    </row>
    <row r="2215" spans="1:16">
      <c r="I2215" s="54" t="n">
        <v>2213</v>
      </c>
      <c r="J2215" t="s"/>
      <c r="K2215" t="s">
        <v>1955</v>
      </c>
      <c r="L2215" t="s">
        <v>2077</v>
      </c>
      <c r="M2215" t="s">
        <v>2101</v>
      </c>
      <c r="N2215" t="s">
        <v>2103</v>
      </c>
      <c r="O2215" t="s">
        <v>1988</v>
      </c>
      <c r="P2215" t="s"/>
    </row>
    <row r="2216" spans="1:16">
      <c r="I2216" s="54" t="n">
        <v>2214</v>
      </c>
      <c r="J2216" t="s"/>
      <c r="K2216" t="s">
        <v>1955</v>
      </c>
      <c r="L2216" t="s">
        <v>2077</v>
      </c>
      <c r="M2216" t="s">
        <v>2101</v>
      </c>
      <c r="N2216" t="s">
        <v>2103</v>
      </c>
      <c r="O2216" t="s">
        <v>1989</v>
      </c>
      <c r="P2216" t="s"/>
    </row>
    <row r="2217" spans="1:16">
      <c r="I2217" s="54" t="n">
        <v>2215</v>
      </c>
      <c r="J2217" t="s"/>
      <c r="K2217" t="s">
        <v>1955</v>
      </c>
      <c r="L2217" t="s">
        <v>2077</v>
      </c>
      <c r="M2217" t="s">
        <v>2101</v>
      </c>
      <c r="N2217" t="s">
        <v>2103</v>
      </c>
      <c r="O2217" t="s">
        <v>1990</v>
      </c>
      <c r="P2217" t="s"/>
    </row>
    <row r="2218" spans="1:16">
      <c r="I2218" s="54" t="n">
        <v>2216</v>
      </c>
      <c r="J2218" t="s"/>
      <c r="K2218" t="s">
        <v>1955</v>
      </c>
      <c r="L2218" t="s">
        <v>2077</v>
      </c>
      <c r="M2218" t="s">
        <v>2101</v>
      </c>
      <c r="N2218" t="s">
        <v>2103</v>
      </c>
      <c r="O2218" t="s">
        <v>1991</v>
      </c>
      <c r="P2218" t="s"/>
    </row>
    <row r="2219" spans="1:16">
      <c r="I2219" s="54" t="n">
        <v>2217</v>
      </c>
      <c r="J2219" t="s"/>
      <c r="K2219" t="s">
        <v>1955</v>
      </c>
      <c r="L2219" t="s">
        <v>2077</v>
      </c>
      <c r="M2219" t="s">
        <v>2101</v>
      </c>
      <c r="N2219" t="s">
        <v>2103</v>
      </c>
      <c r="O2219" t="s">
        <v>1992</v>
      </c>
      <c r="P2219" t="s"/>
    </row>
    <row r="2220" spans="1:16">
      <c r="I2220" s="54" t="n">
        <v>2218</v>
      </c>
      <c r="J2220" s="55" t="n">
        <v>0</v>
      </c>
      <c r="K2220" t="s">
        <v>1955</v>
      </c>
      <c r="L2220" t="s">
        <v>2077</v>
      </c>
      <c r="M2220" t="s">
        <v>2101</v>
      </c>
      <c r="N2220" t="s">
        <v>2103</v>
      </c>
      <c r="O2220" t="s">
        <v>1993</v>
      </c>
      <c r="P2220" t="s"/>
    </row>
    <row r="2221" spans="1:16">
      <c r="I2221" s="54" t="n">
        <v>2219</v>
      </c>
      <c r="J2221" s="55" t="n">
        <v>0</v>
      </c>
      <c r="K2221" t="s">
        <v>1955</v>
      </c>
      <c r="L2221" t="s">
        <v>2077</v>
      </c>
      <c r="M2221" t="s">
        <v>2101</v>
      </c>
      <c r="N2221" t="s">
        <v>2103</v>
      </c>
      <c r="O2221" t="s">
        <v>1994</v>
      </c>
      <c r="P2221" t="s"/>
    </row>
    <row r="2222" spans="1:16">
      <c r="I2222" s="54" t="n">
        <v>2220</v>
      </c>
      <c r="J2222" s="55" t="n">
        <v>0</v>
      </c>
      <c r="K2222" t="s">
        <v>1955</v>
      </c>
      <c r="L2222" t="s">
        <v>2077</v>
      </c>
      <c r="M2222" t="s">
        <v>2101</v>
      </c>
      <c r="N2222" t="s">
        <v>2103</v>
      </c>
      <c r="O2222" t="s">
        <v>1995</v>
      </c>
      <c r="P2222" t="s"/>
    </row>
    <row r="2223" spans="1:16">
      <c r="I2223" s="54" t="n">
        <v>2221</v>
      </c>
      <c r="J2223" t="s"/>
      <c r="K2223" t="s">
        <v>1955</v>
      </c>
      <c r="L2223" t="s">
        <v>2077</v>
      </c>
      <c r="M2223" t="s">
        <v>2101</v>
      </c>
      <c r="N2223" t="s">
        <v>2103</v>
      </c>
      <c r="O2223" t="s">
        <v>1996</v>
      </c>
      <c r="P2223" t="s"/>
    </row>
    <row r="2224" spans="1:16">
      <c r="I2224" s="54" t="n">
        <v>2222</v>
      </c>
      <c r="J2224" t="s"/>
      <c r="K2224" t="s">
        <v>1955</v>
      </c>
      <c r="L2224" t="s">
        <v>2077</v>
      </c>
      <c r="M2224" t="s">
        <v>2101</v>
      </c>
      <c r="N2224" t="s">
        <v>2103</v>
      </c>
      <c r="O2224" t="s">
        <v>1997</v>
      </c>
      <c r="P2224" t="s"/>
    </row>
    <row r="2225" spans="1:16">
      <c r="I2225" s="54" t="n">
        <v>2223</v>
      </c>
      <c r="J2225" t="s"/>
      <c r="K2225" t="s">
        <v>1955</v>
      </c>
      <c r="L2225" t="s">
        <v>2077</v>
      </c>
      <c r="M2225" t="s">
        <v>2101</v>
      </c>
      <c r="N2225" t="s">
        <v>2103</v>
      </c>
      <c r="O2225" t="s">
        <v>1998</v>
      </c>
      <c r="P2225" t="s"/>
    </row>
    <row r="2226" spans="1:16">
      <c r="I2226" s="54" t="n">
        <v>2224</v>
      </c>
      <c r="J2226" s="55" t="n">
        <v>0</v>
      </c>
      <c r="K2226" t="s">
        <v>1955</v>
      </c>
      <c r="L2226" t="s">
        <v>2077</v>
      </c>
      <c r="M2226" t="s">
        <v>2101</v>
      </c>
      <c r="N2226" t="s">
        <v>2103</v>
      </c>
      <c r="O2226" t="s">
        <v>1999</v>
      </c>
      <c r="P2226" t="s"/>
    </row>
    <row r="2227" spans="1:16">
      <c r="I2227" s="54" t="n">
        <v>2225</v>
      </c>
      <c r="J2227" t="s"/>
      <c r="K2227" t="s">
        <v>1955</v>
      </c>
      <c r="L2227" t="s">
        <v>2077</v>
      </c>
      <c r="M2227" t="s">
        <v>2101</v>
      </c>
      <c r="N2227" t="s">
        <v>2103</v>
      </c>
      <c r="O2227" t="s">
        <v>2000</v>
      </c>
      <c r="P2227" t="s"/>
    </row>
    <row r="2228" spans="1:16">
      <c r="I2228" s="54" t="n">
        <v>2226</v>
      </c>
      <c r="J2228" s="55" t="n">
        <v>0</v>
      </c>
      <c r="K2228" t="s">
        <v>1955</v>
      </c>
      <c r="L2228" t="s">
        <v>2077</v>
      </c>
      <c r="M2228" t="s">
        <v>2101</v>
      </c>
      <c r="N2228" t="s">
        <v>2103</v>
      </c>
      <c r="O2228" t="s">
        <v>2001</v>
      </c>
      <c r="P2228" t="s"/>
    </row>
    <row r="2229" spans="1:16">
      <c r="I2229" s="54" t="n">
        <v>2227</v>
      </c>
      <c r="J2229" t="s"/>
      <c r="K2229" t="s">
        <v>1955</v>
      </c>
      <c r="L2229" t="s">
        <v>2077</v>
      </c>
      <c r="M2229" t="s">
        <v>2101</v>
      </c>
      <c r="N2229" t="s">
        <v>2103</v>
      </c>
      <c r="O2229" t="s">
        <v>2002</v>
      </c>
      <c r="P2229" t="s"/>
    </row>
    <row r="2230" spans="1:16">
      <c r="I2230" s="54" t="n">
        <v>2228</v>
      </c>
      <c r="J2230" s="55" t="n">
        <v>1.157407407407407e-08</v>
      </c>
      <c r="K2230" t="s">
        <v>1955</v>
      </c>
      <c r="L2230" t="s">
        <v>2077</v>
      </c>
      <c r="M2230" t="s">
        <v>2101</v>
      </c>
      <c r="N2230" t="s">
        <v>2103</v>
      </c>
      <c r="O2230" t="s">
        <v>2080</v>
      </c>
      <c r="P2230" t="s"/>
    </row>
    <row r="2231" spans="1:16">
      <c r="I2231" s="54" t="n">
        <v>2229</v>
      </c>
      <c r="J2231" t="s"/>
      <c r="K2231" t="s">
        <v>1955</v>
      </c>
      <c r="L2231" t="s">
        <v>2077</v>
      </c>
      <c r="M2231" t="s">
        <v>2101</v>
      </c>
      <c r="N2231" t="s">
        <v>2103</v>
      </c>
      <c r="O2231" t="s">
        <v>2080</v>
      </c>
      <c r="P2231" t="s">
        <v>736</v>
      </c>
    </row>
    <row r="2232" spans="1:16">
      <c r="I2232" s="54" t="n">
        <v>2230</v>
      </c>
      <c r="J2232" t="s"/>
      <c r="K2232" t="s">
        <v>1955</v>
      </c>
      <c r="L2232" t="s">
        <v>2077</v>
      </c>
      <c r="M2232" t="s">
        <v>2101</v>
      </c>
      <c r="N2232" t="s">
        <v>2103</v>
      </c>
      <c r="O2232" t="s">
        <v>2080</v>
      </c>
      <c r="P2232" t="s">
        <v>1324</v>
      </c>
    </row>
    <row r="2233" spans="1:16">
      <c r="I2233" s="54" t="n">
        <v>2231</v>
      </c>
      <c r="J2233" t="s"/>
      <c r="K2233" t="s">
        <v>1955</v>
      </c>
      <c r="L2233" t="s">
        <v>2077</v>
      </c>
      <c r="M2233" t="s">
        <v>2101</v>
      </c>
      <c r="N2233" t="s">
        <v>2103</v>
      </c>
      <c r="O2233" t="s">
        <v>2080</v>
      </c>
      <c r="P2233" t="s">
        <v>1338</v>
      </c>
    </row>
    <row r="2234" spans="1:16">
      <c r="I2234" s="54" t="n">
        <v>2232</v>
      </c>
      <c r="J2234" t="s"/>
      <c r="K2234" t="s">
        <v>1955</v>
      </c>
      <c r="L2234" t="s">
        <v>2077</v>
      </c>
      <c r="M2234" t="s">
        <v>2101</v>
      </c>
      <c r="N2234" t="s">
        <v>2103</v>
      </c>
      <c r="O2234" t="s">
        <v>2080</v>
      </c>
      <c r="P2234" t="s">
        <v>1550</v>
      </c>
    </row>
    <row r="2235" spans="1:16">
      <c r="I2235" s="54" t="n">
        <v>2233</v>
      </c>
      <c r="J2235" t="s"/>
      <c r="K2235" t="s">
        <v>1955</v>
      </c>
      <c r="L2235" t="s">
        <v>2077</v>
      </c>
      <c r="M2235" t="s">
        <v>2101</v>
      </c>
      <c r="N2235" t="s">
        <v>2103</v>
      </c>
      <c r="O2235" t="s">
        <v>2080</v>
      </c>
      <c r="P2235" t="s">
        <v>912</v>
      </c>
    </row>
    <row r="2236" spans="1:16">
      <c r="I2236" s="54" t="n">
        <v>2234</v>
      </c>
      <c r="J2236" t="s"/>
      <c r="K2236" t="s">
        <v>1955</v>
      </c>
      <c r="L2236" t="s">
        <v>2077</v>
      </c>
      <c r="M2236" t="s">
        <v>2101</v>
      </c>
      <c r="N2236" t="s">
        <v>2103</v>
      </c>
      <c r="O2236" t="s">
        <v>2080</v>
      </c>
      <c r="P2236" t="s">
        <v>2086</v>
      </c>
    </row>
    <row r="2237" spans="1:16">
      <c r="I2237" s="54" t="n">
        <v>2235</v>
      </c>
      <c r="J2237" t="s"/>
      <c r="K2237" t="s">
        <v>1955</v>
      </c>
      <c r="L2237" t="s">
        <v>2077</v>
      </c>
      <c r="M2237" t="s">
        <v>2101</v>
      </c>
      <c r="N2237" t="s">
        <v>2103</v>
      </c>
      <c r="O2237" t="s">
        <v>2080</v>
      </c>
      <c r="P2237" t="s">
        <v>2087</v>
      </c>
    </row>
    <row r="2238" spans="1:16">
      <c r="I2238" s="54" t="n">
        <v>2236</v>
      </c>
      <c r="J2238" t="s"/>
      <c r="K2238" t="s">
        <v>1955</v>
      </c>
      <c r="L2238" t="s">
        <v>2077</v>
      </c>
      <c r="M2238" t="s">
        <v>2101</v>
      </c>
      <c r="N2238" t="s">
        <v>2103</v>
      </c>
      <c r="O2238" t="s">
        <v>2080</v>
      </c>
      <c r="P2238" t="s">
        <v>968</v>
      </c>
    </row>
    <row r="2239" spans="1:16">
      <c r="I2239" s="54" t="n">
        <v>2237</v>
      </c>
      <c r="J2239" t="s"/>
      <c r="K2239" t="s">
        <v>1955</v>
      </c>
      <c r="L2239" t="s">
        <v>2077</v>
      </c>
      <c r="M2239" t="s">
        <v>2101</v>
      </c>
      <c r="N2239" t="s">
        <v>2103</v>
      </c>
      <c r="O2239" t="s">
        <v>2080</v>
      </c>
      <c r="P2239" t="s">
        <v>1353</v>
      </c>
    </row>
    <row r="2240" spans="1:16">
      <c r="I2240" s="54" t="n">
        <v>2238</v>
      </c>
      <c r="J2240" t="s"/>
      <c r="K2240" t="s">
        <v>1955</v>
      </c>
      <c r="L2240" t="s">
        <v>2077</v>
      </c>
      <c r="M2240" t="s">
        <v>2101</v>
      </c>
      <c r="N2240" t="s">
        <v>2103</v>
      </c>
      <c r="O2240" t="s">
        <v>2080</v>
      </c>
      <c r="P2240" t="s">
        <v>2088</v>
      </c>
    </row>
    <row r="2241" spans="1:16">
      <c r="I2241" s="54" t="n">
        <v>2239</v>
      </c>
      <c r="J2241" t="s"/>
      <c r="K2241" t="s">
        <v>1955</v>
      </c>
      <c r="L2241" t="s">
        <v>2077</v>
      </c>
      <c r="M2241" t="s">
        <v>2101</v>
      </c>
      <c r="N2241" t="s">
        <v>2103</v>
      </c>
      <c r="O2241" t="s">
        <v>2080</v>
      </c>
      <c r="P2241" t="s">
        <v>2089</v>
      </c>
    </row>
    <row r="2242" spans="1:16">
      <c r="I2242" s="54" t="n">
        <v>2240</v>
      </c>
      <c r="J2242" t="s"/>
      <c r="K2242" t="s">
        <v>1955</v>
      </c>
      <c r="L2242" t="s">
        <v>2077</v>
      </c>
      <c r="M2242" t="s">
        <v>2101</v>
      </c>
      <c r="N2242" t="s">
        <v>2103</v>
      </c>
      <c r="O2242" t="s">
        <v>2080</v>
      </c>
      <c r="P2242" t="s">
        <v>2090</v>
      </c>
    </row>
    <row r="2243" spans="1:16">
      <c r="I2243" s="54" t="n">
        <v>2241</v>
      </c>
      <c r="J2243" t="s"/>
      <c r="K2243" t="s">
        <v>1955</v>
      </c>
      <c r="L2243" t="s">
        <v>2077</v>
      </c>
      <c r="M2243" t="s">
        <v>2101</v>
      </c>
      <c r="N2243" t="s">
        <v>2103</v>
      </c>
      <c r="O2243" t="s">
        <v>2080</v>
      </c>
      <c r="P2243" t="s">
        <v>2092</v>
      </c>
    </row>
    <row r="2244" spans="1:16">
      <c r="I2244" s="54" t="n">
        <v>2242</v>
      </c>
      <c r="J2244" s="55" t="n">
        <v>0</v>
      </c>
      <c r="K2244" t="s">
        <v>1955</v>
      </c>
      <c r="L2244" t="s">
        <v>2077</v>
      </c>
      <c r="M2244" t="s">
        <v>2101</v>
      </c>
      <c r="N2244" t="s">
        <v>2103</v>
      </c>
      <c r="O2244" t="s">
        <v>2080</v>
      </c>
      <c r="P2244" t="s">
        <v>2094</v>
      </c>
    </row>
    <row r="2245" spans="1:16">
      <c r="I2245" s="54" t="n">
        <v>2243</v>
      </c>
      <c r="J2245" t="s"/>
      <c r="K2245" t="s">
        <v>1955</v>
      </c>
      <c r="L2245" t="s">
        <v>2077</v>
      </c>
      <c r="M2245" t="s">
        <v>2101</v>
      </c>
      <c r="N2245" t="s">
        <v>2103</v>
      </c>
      <c r="O2245" t="s">
        <v>2080</v>
      </c>
      <c r="P2245" t="s">
        <v>2097</v>
      </c>
    </row>
    <row r="2246" spans="1:16">
      <c r="I2246" s="54" t="n">
        <v>2244</v>
      </c>
      <c r="J2246" t="s"/>
      <c r="K2246" t="s">
        <v>1955</v>
      </c>
      <c r="L2246" t="s">
        <v>2077</v>
      </c>
      <c r="M2246" t="s">
        <v>2101</v>
      </c>
      <c r="N2246" t="s">
        <v>2103</v>
      </c>
      <c r="O2246" t="s">
        <v>2080</v>
      </c>
      <c r="P2246" t="s">
        <v>2098</v>
      </c>
    </row>
    <row r="2247" spans="1:16">
      <c r="I2247" s="54" t="n">
        <v>2245</v>
      </c>
      <c r="J2247" t="s"/>
      <c r="K2247" t="s">
        <v>1955</v>
      </c>
      <c r="L2247" t="s">
        <v>2077</v>
      </c>
      <c r="M2247" t="s">
        <v>2101</v>
      </c>
      <c r="N2247" t="s">
        <v>2103</v>
      </c>
      <c r="O2247" t="s">
        <v>2008</v>
      </c>
      <c r="P2247" t="s"/>
    </row>
    <row r="2248" spans="1:16">
      <c r="I2248" s="54" t="n">
        <v>2246</v>
      </c>
      <c r="J2248" s="55" t="n">
        <v>0</v>
      </c>
      <c r="K2248" t="s">
        <v>1955</v>
      </c>
      <c r="L2248" t="s">
        <v>2077</v>
      </c>
      <c r="M2248" t="s">
        <v>2101</v>
      </c>
      <c r="N2248" t="s">
        <v>2103</v>
      </c>
      <c r="O2248" t="s">
        <v>2009</v>
      </c>
      <c r="P2248" t="s"/>
    </row>
    <row r="2249" spans="1:16">
      <c r="I2249" s="54" t="n">
        <v>2247</v>
      </c>
      <c r="J2249" t="s"/>
      <c r="K2249" t="s">
        <v>1955</v>
      </c>
      <c r="L2249" t="s">
        <v>2077</v>
      </c>
      <c r="M2249" t="s">
        <v>2101</v>
      </c>
      <c r="N2249" t="s">
        <v>2103</v>
      </c>
      <c r="O2249" t="s">
        <v>2010</v>
      </c>
      <c r="P2249" t="s"/>
    </row>
    <row r="2250" spans="1:16">
      <c r="I2250" s="54" t="n">
        <v>2248</v>
      </c>
      <c r="J2250" s="55" t="n">
        <v>0</v>
      </c>
      <c r="K2250" t="s">
        <v>1955</v>
      </c>
      <c r="L2250" t="s">
        <v>2077</v>
      </c>
      <c r="M2250" t="s">
        <v>2101</v>
      </c>
      <c r="N2250" t="s">
        <v>2103</v>
      </c>
      <c r="O2250" t="s">
        <v>2011</v>
      </c>
      <c r="P2250" t="s"/>
    </row>
    <row r="2251" spans="1:16">
      <c r="I2251" s="54" t="n">
        <v>2249</v>
      </c>
      <c r="J2251" t="s"/>
      <c r="K2251" t="s">
        <v>1955</v>
      </c>
      <c r="L2251" t="s">
        <v>2077</v>
      </c>
      <c r="M2251" t="s">
        <v>2101</v>
      </c>
      <c r="N2251" t="s">
        <v>2103</v>
      </c>
      <c r="O2251" t="s">
        <v>2012</v>
      </c>
      <c r="P2251" t="s"/>
    </row>
    <row r="2252" spans="1:16">
      <c r="I2252" s="54" t="n">
        <v>2250</v>
      </c>
      <c r="J2252" s="55" t="n">
        <v>0</v>
      </c>
      <c r="K2252" t="s">
        <v>1955</v>
      </c>
      <c r="L2252" t="s">
        <v>2077</v>
      </c>
      <c r="M2252" t="s">
        <v>2101</v>
      </c>
      <c r="N2252" t="s">
        <v>2103</v>
      </c>
      <c r="O2252" t="s">
        <v>2013</v>
      </c>
      <c r="P2252" t="s"/>
    </row>
    <row r="2253" spans="1:16">
      <c r="I2253" s="54" t="n">
        <v>2251</v>
      </c>
      <c r="J2253" t="s"/>
      <c r="K2253" t="s">
        <v>1955</v>
      </c>
      <c r="L2253" t="s">
        <v>2077</v>
      </c>
      <c r="M2253" t="s">
        <v>2101</v>
      </c>
      <c r="N2253" t="s">
        <v>2103</v>
      </c>
      <c r="O2253" t="s">
        <v>2014</v>
      </c>
      <c r="P2253" t="s"/>
    </row>
    <row r="2254" spans="1:16">
      <c r="I2254" s="54" t="n">
        <v>2252</v>
      </c>
      <c r="J2254" t="s"/>
      <c r="K2254" t="s">
        <v>1955</v>
      </c>
      <c r="L2254" t="s">
        <v>2077</v>
      </c>
      <c r="M2254" t="s">
        <v>2101</v>
      </c>
      <c r="N2254" t="s">
        <v>2016</v>
      </c>
      <c r="O2254" t="s"/>
      <c r="P2254" t="s"/>
    </row>
    <row r="2255" spans="1:16">
      <c r="I2255" s="54" t="n">
        <v>2253</v>
      </c>
      <c r="J2255" t="s"/>
      <c r="K2255" t="s">
        <v>1955</v>
      </c>
      <c r="L2255" t="s">
        <v>2077</v>
      </c>
      <c r="M2255" t="s">
        <v>2101</v>
      </c>
      <c r="N2255" t="s">
        <v>2017</v>
      </c>
      <c r="O2255" t="s"/>
      <c r="P2255" t="s"/>
    </row>
    <row r="2256" spans="1:16">
      <c r="I2256" s="54" t="n">
        <v>2254</v>
      </c>
      <c r="J2256" t="s"/>
      <c r="K2256" t="s">
        <v>1955</v>
      </c>
      <c r="L2256" t="s">
        <v>2077</v>
      </c>
      <c r="M2256" t="s">
        <v>2016</v>
      </c>
      <c r="N2256" t="s"/>
      <c r="O2256" t="s"/>
      <c r="P2256" t="s"/>
    </row>
    <row r="2257" spans="1:16">
      <c r="I2257" s="54" t="n">
        <v>2255</v>
      </c>
      <c r="J2257" t="s"/>
      <c r="K2257" t="s">
        <v>1955</v>
      </c>
      <c r="L2257" t="s">
        <v>2077</v>
      </c>
      <c r="M2257" t="s">
        <v>2017</v>
      </c>
      <c r="N2257" t="s"/>
      <c r="O2257" t="s"/>
      <c r="P2257" t="s"/>
    </row>
    <row r="2258" spans="1:16">
      <c r="I2258" s="54" t="n">
        <v>2256</v>
      </c>
      <c r="J2258" s="55" t="n">
        <v>0</v>
      </c>
      <c r="K2258" t="s">
        <v>1955</v>
      </c>
      <c r="L2258" t="s">
        <v>2077</v>
      </c>
      <c r="M2258" t="s">
        <v>2021</v>
      </c>
      <c r="N2258" t="s"/>
      <c r="O2258" t="s"/>
      <c r="P2258" t="s"/>
    </row>
    <row r="2259" spans="1:16">
      <c r="I2259" s="54" t="n">
        <v>2257</v>
      </c>
      <c r="J2259" t="s"/>
      <c r="K2259" t="s">
        <v>1955</v>
      </c>
      <c r="L2259" t="s">
        <v>2077</v>
      </c>
      <c r="M2259" t="s">
        <v>2022</v>
      </c>
      <c r="N2259" t="s"/>
      <c r="O2259" t="s"/>
      <c r="P2259" t="s"/>
    </row>
    <row r="2260" spans="1:16">
      <c r="I2260" s="54" t="n">
        <v>2258</v>
      </c>
      <c r="J2260" s="55" t="n">
        <v>1.157407407407407e-08</v>
      </c>
      <c r="K2260" t="s">
        <v>1955</v>
      </c>
      <c r="L2260" t="s">
        <v>2077</v>
      </c>
      <c r="M2260" t="s">
        <v>2023</v>
      </c>
      <c r="N2260" t="s"/>
      <c r="O2260" t="s"/>
      <c r="P2260" t="s"/>
    </row>
    <row r="2261" spans="1:16">
      <c r="I2261" s="54" t="n">
        <v>2259</v>
      </c>
      <c r="J2261" t="s"/>
      <c r="K2261" t="s">
        <v>1955</v>
      </c>
      <c r="L2261" t="s">
        <v>2077</v>
      </c>
      <c r="M2261" t="s">
        <v>2012</v>
      </c>
      <c r="N2261" t="s"/>
      <c r="O2261" t="s"/>
      <c r="P2261" t="s"/>
    </row>
    <row r="2262" spans="1:16">
      <c r="I2262" s="54" t="n">
        <v>2260</v>
      </c>
      <c r="J2262" t="s"/>
      <c r="K2262" t="s">
        <v>1955</v>
      </c>
      <c r="L2262" t="s">
        <v>2077</v>
      </c>
      <c r="M2262" t="s">
        <v>2024</v>
      </c>
      <c r="N2262" t="s"/>
      <c r="O2262" t="s"/>
      <c r="P2262" t="s"/>
    </row>
    <row r="2263" spans="1:16">
      <c r="I2263" s="54" t="n">
        <v>2261</v>
      </c>
      <c r="J2263" s="55" t="n">
        <v>4.62962962962963e-07</v>
      </c>
      <c r="K2263" t="s">
        <v>1955</v>
      </c>
      <c r="L2263" t="s">
        <v>2104</v>
      </c>
      <c r="M2263" t="s"/>
      <c r="N2263" t="s"/>
      <c r="O2263" t="s"/>
      <c r="P2263" t="s"/>
    </row>
    <row r="2264" spans="1:16">
      <c r="I2264" s="54" t="n">
        <v>2262</v>
      </c>
      <c r="J2264" t="s"/>
      <c r="K2264" t="s">
        <v>1955</v>
      </c>
      <c r="L2264" t="s">
        <v>2104</v>
      </c>
      <c r="M2264" t="s">
        <v>1972</v>
      </c>
      <c r="N2264" t="s"/>
      <c r="O2264" t="s"/>
      <c r="P2264" t="s"/>
    </row>
    <row r="2265" spans="1:16">
      <c r="I2265" s="54" t="n">
        <v>2263</v>
      </c>
      <c r="J2265" t="s"/>
      <c r="K2265" t="s">
        <v>1955</v>
      </c>
      <c r="L2265" t="s">
        <v>2104</v>
      </c>
      <c r="M2265" t="s">
        <v>1957</v>
      </c>
      <c r="N2265" t="s"/>
      <c r="O2265" t="s"/>
      <c r="P2265" t="s"/>
    </row>
    <row r="2266" spans="1:16">
      <c r="I2266" s="54" t="n">
        <v>2264</v>
      </c>
      <c r="J2266" t="s"/>
      <c r="K2266" t="s">
        <v>1955</v>
      </c>
      <c r="L2266" t="s">
        <v>2104</v>
      </c>
      <c r="M2266" t="s">
        <v>1958</v>
      </c>
      <c r="N2266" t="s"/>
      <c r="O2266" t="s"/>
      <c r="P2266" t="s"/>
    </row>
    <row r="2267" spans="1:16">
      <c r="I2267" s="54" t="n">
        <v>2265</v>
      </c>
      <c r="J2267" t="s"/>
      <c r="K2267" t="s">
        <v>1955</v>
      </c>
      <c r="L2267" t="s">
        <v>2104</v>
      </c>
      <c r="M2267" t="s">
        <v>1959</v>
      </c>
      <c r="N2267" t="s"/>
      <c r="O2267" t="s"/>
      <c r="P2267" t="s"/>
    </row>
    <row r="2268" spans="1:16">
      <c r="I2268" s="54" t="n">
        <v>2266</v>
      </c>
      <c r="J2268" s="55" t="n">
        <v>0</v>
      </c>
      <c r="K2268" t="s">
        <v>1955</v>
      </c>
      <c r="L2268" t="s">
        <v>2104</v>
      </c>
      <c r="M2268" t="s">
        <v>1973</v>
      </c>
      <c r="N2268" t="s"/>
      <c r="O2268" t="s"/>
      <c r="P2268" t="s"/>
    </row>
    <row r="2269" spans="1:16">
      <c r="I2269" s="54" t="n">
        <v>2267</v>
      </c>
      <c r="J2269" t="s"/>
      <c r="K2269" t="s">
        <v>1955</v>
      </c>
      <c r="L2269" t="s">
        <v>2104</v>
      </c>
      <c r="M2269" t="s">
        <v>1974</v>
      </c>
      <c r="N2269" t="s"/>
      <c r="O2269" t="s"/>
      <c r="P2269" t="s"/>
    </row>
    <row r="2270" spans="1:16">
      <c r="I2270" s="54" t="n">
        <v>2268</v>
      </c>
      <c r="J2270" s="55" t="n">
        <v>1.388888888888889e-07</v>
      </c>
      <c r="K2270" t="s">
        <v>1955</v>
      </c>
      <c r="L2270" t="s">
        <v>2104</v>
      </c>
      <c r="M2270" t="s">
        <v>2105</v>
      </c>
      <c r="N2270" t="s"/>
      <c r="O2270" t="s"/>
      <c r="P2270" t="s"/>
    </row>
    <row r="2271" spans="1:16">
      <c r="I2271" s="54" t="n">
        <v>2269</v>
      </c>
      <c r="J2271" t="s"/>
      <c r="K2271" t="s">
        <v>1955</v>
      </c>
      <c r="L2271" t="s">
        <v>2104</v>
      </c>
      <c r="M2271" t="s">
        <v>2105</v>
      </c>
      <c r="N2271" t="s">
        <v>1976</v>
      </c>
      <c r="O2271" t="s"/>
      <c r="P2271" t="s"/>
    </row>
    <row r="2272" spans="1:16">
      <c r="I2272" s="54" t="n">
        <v>2270</v>
      </c>
      <c r="J2272" t="s"/>
      <c r="K2272" t="s">
        <v>1955</v>
      </c>
      <c r="L2272" t="s">
        <v>2104</v>
      </c>
      <c r="M2272" t="s">
        <v>2105</v>
      </c>
      <c r="N2272" t="s">
        <v>1974</v>
      </c>
      <c r="O2272" t="s"/>
      <c r="P2272" t="s"/>
    </row>
    <row r="2273" spans="1:16">
      <c r="I2273" s="54" t="n">
        <v>2271</v>
      </c>
      <c r="J2273" t="s"/>
      <c r="K2273" t="s">
        <v>1955</v>
      </c>
      <c r="L2273" t="s">
        <v>2104</v>
      </c>
      <c r="M2273" t="s">
        <v>2105</v>
      </c>
      <c r="N2273" t="s">
        <v>1977</v>
      </c>
      <c r="O2273" t="s"/>
      <c r="P2273" t="s"/>
    </row>
    <row r="2274" spans="1:16">
      <c r="I2274" s="54" t="n">
        <v>2272</v>
      </c>
      <c r="J2274" t="s"/>
      <c r="K2274" t="s">
        <v>1955</v>
      </c>
      <c r="L2274" t="s">
        <v>2104</v>
      </c>
      <c r="M2274" t="s">
        <v>2105</v>
      </c>
      <c r="N2274" t="s">
        <v>1958</v>
      </c>
      <c r="O2274" t="s"/>
      <c r="P2274" t="s"/>
    </row>
    <row r="2275" spans="1:16">
      <c r="I2275" s="54" t="n">
        <v>2273</v>
      </c>
      <c r="J2275" t="s"/>
      <c r="K2275" t="s">
        <v>1955</v>
      </c>
      <c r="L2275" t="s">
        <v>2104</v>
      </c>
      <c r="M2275" t="s">
        <v>2105</v>
      </c>
      <c r="N2275" t="s">
        <v>1959</v>
      </c>
      <c r="O2275" t="s"/>
      <c r="P2275" t="s"/>
    </row>
    <row r="2276" spans="1:16">
      <c r="I2276" s="54" t="n">
        <v>2274</v>
      </c>
      <c r="J2276" s="55" t="n">
        <v>0</v>
      </c>
      <c r="K2276" t="s">
        <v>1955</v>
      </c>
      <c r="L2276" t="s">
        <v>2104</v>
      </c>
      <c r="M2276" t="s">
        <v>2105</v>
      </c>
      <c r="N2276" t="s">
        <v>1978</v>
      </c>
      <c r="O2276" t="s"/>
      <c r="P2276" t="s"/>
    </row>
    <row r="2277" spans="1:16">
      <c r="I2277" s="54" t="n">
        <v>2275</v>
      </c>
      <c r="J2277" t="s"/>
      <c r="K2277" t="s">
        <v>1955</v>
      </c>
      <c r="L2277" t="s">
        <v>2104</v>
      </c>
      <c r="M2277" t="s">
        <v>2105</v>
      </c>
      <c r="N2277" t="s">
        <v>1979</v>
      </c>
      <c r="O2277" t="s"/>
      <c r="P2277" t="s"/>
    </row>
    <row r="2278" spans="1:16">
      <c r="I2278" s="54" t="n">
        <v>2276</v>
      </c>
      <c r="J2278" s="55" t="n">
        <v>0</v>
      </c>
      <c r="K2278" t="s">
        <v>1955</v>
      </c>
      <c r="L2278" t="s">
        <v>2104</v>
      </c>
      <c r="M2278" t="s">
        <v>2105</v>
      </c>
      <c r="N2278" t="s">
        <v>1960</v>
      </c>
      <c r="O2278" t="s"/>
      <c r="P2278" t="s"/>
    </row>
    <row r="2279" spans="1:16">
      <c r="I2279" s="54" t="n">
        <v>2277</v>
      </c>
      <c r="J2279" s="55" t="n">
        <v>0</v>
      </c>
      <c r="K2279" t="s">
        <v>1955</v>
      </c>
      <c r="L2279" t="s">
        <v>2104</v>
      </c>
      <c r="M2279" t="s">
        <v>2105</v>
      </c>
      <c r="N2279" t="s">
        <v>1980</v>
      </c>
      <c r="O2279" t="s"/>
      <c r="P2279" t="s"/>
    </row>
    <row r="2280" spans="1:16">
      <c r="I2280" s="54" t="n">
        <v>2278</v>
      </c>
      <c r="J2280" t="s"/>
      <c r="K2280" t="s">
        <v>1955</v>
      </c>
      <c r="L2280" t="s">
        <v>2104</v>
      </c>
      <c r="M2280" t="s">
        <v>2105</v>
      </c>
      <c r="N2280" t="s">
        <v>1981</v>
      </c>
      <c r="O2280" t="s"/>
      <c r="P2280" t="s"/>
    </row>
    <row r="2281" spans="1:16">
      <c r="I2281" s="54" t="n">
        <v>2279</v>
      </c>
      <c r="J2281" t="s"/>
      <c r="K2281" t="s">
        <v>1955</v>
      </c>
      <c r="L2281" t="s">
        <v>2104</v>
      </c>
      <c r="M2281" t="s">
        <v>2105</v>
      </c>
      <c r="N2281" t="s">
        <v>1982</v>
      </c>
      <c r="O2281" t="s"/>
      <c r="P2281" t="s"/>
    </row>
    <row r="2282" spans="1:16">
      <c r="I2282" s="54" t="n">
        <v>2280</v>
      </c>
      <c r="J2282" s="55" t="n">
        <v>8.101851851851852e-08</v>
      </c>
      <c r="K2282" t="s">
        <v>1955</v>
      </c>
      <c r="L2282" t="s">
        <v>2104</v>
      </c>
      <c r="M2282" t="s">
        <v>2105</v>
      </c>
      <c r="N2282" t="s">
        <v>2106</v>
      </c>
      <c r="O2282" t="s"/>
      <c r="P2282" t="s"/>
    </row>
    <row r="2283" spans="1:16">
      <c r="I2283" s="54" t="n">
        <v>2281</v>
      </c>
      <c r="J2283" t="s"/>
      <c r="K2283" t="s">
        <v>1955</v>
      </c>
      <c r="L2283" t="s">
        <v>2104</v>
      </c>
      <c r="M2283" t="s">
        <v>2105</v>
      </c>
      <c r="N2283" t="s">
        <v>2106</v>
      </c>
      <c r="O2283" t="s">
        <v>1979</v>
      </c>
      <c r="P2283" t="s"/>
    </row>
    <row r="2284" spans="1:16">
      <c r="I2284" s="54" t="n">
        <v>2282</v>
      </c>
      <c r="J2284" t="s"/>
      <c r="K2284" t="s">
        <v>1955</v>
      </c>
      <c r="L2284" t="s">
        <v>2104</v>
      </c>
      <c r="M2284" t="s">
        <v>2105</v>
      </c>
      <c r="N2284" t="s">
        <v>2106</v>
      </c>
      <c r="O2284" t="s">
        <v>1984</v>
      </c>
      <c r="P2284" t="s"/>
    </row>
    <row r="2285" spans="1:16">
      <c r="I2285" s="54" t="n">
        <v>2283</v>
      </c>
      <c r="J2285" t="s"/>
      <c r="K2285" t="s">
        <v>1955</v>
      </c>
      <c r="L2285" t="s">
        <v>2104</v>
      </c>
      <c r="M2285" t="s">
        <v>2105</v>
      </c>
      <c r="N2285" t="s">
        <v>2106</v>
      </c>
      <c r="O2285" t="s">
        <v>1985</v>
      </c>
      <c r="P2285" t="s"/>
    </row>
    <row r="2286" spans="1:16">
      <c r="I2286" s="54" t="n">
        <v>2284</v>
      </c>
      <c r="J2286" t="s"/>
      <c r="K2286" t="s">
        <v>1955</v>
      </c>
      <c r="L2286" t="s">
        <v>2104</v>
      </c>
      <c r="M2286" t="s">
        <v>2105</v>
      </c>
      <c r="N2286" t="s">
        <v>2106</v>
      </c>
      <c r="O2286" t="s">
        <v>1986</v>
      </c>
      <c r="P2286" t="s"/>
    </row>
    <row r="2287" spans="1:16">
      <c r="I2287" s="54" t="n">
        <v>2285</v>
      </c>
      <c r="J2287" t="s"/>
      <c r="K2287" t="s">
        <v>1955</v>
      </c>
      <c r="L2287" t="s">
        <v>2104</v>
      </c>
      <c r="M2287" t="s">
        <v>2105</v>
      </c>
      <c r="N2287" t="s">
        <v>2106</v>
      </c>
      <c r="O2287" t="s">
        <v>1987</v>
      </c>
      <c r="P2287" t="s"/>
    </row>
    <row r="2288" spans="1:16">
      <c r="I2288" s="54" t="n">
        <v>2286</v>
      </c>
      <c r="J2288" t="s"/>
      <c r="K2288" t="s">
        <v>1955</v>
      </c>
      <c r="L2288" t="s">
        <v>2104</v>
      </c>
      <c r="M2288" t="s">
        <v>2105</v>
      </c>
      <c r="N2288" t="s">
        <v>2106</v>
      </c>
      <c r="O2288" t="s">
        <v>1988</v>
      </c>
      <c r="P2288" t="s"/>
    </row>
    <row r="2289" spans="1:16">
      <c r="I2289" s="54" t="n">
        <v>2287</v>
      </c>
      <c r="J2289" t="s"/>
      <c r="K2289" t="s">
        <v>1955</v>
      </c>
      <c r="L2289" t="s">
        <v>2104</v>
      </c>
      <c r="M2289" t="s">
        <v>2105</v>
      </c>
      <c r="N2289" t="s">
        <v>2106</v>
      </c>
      <c r="O2289" t="s">
        <v>1989</v>
      </c>
      <c r="P2289" t="s"/>
    </row>
    <row r="2290" spans="1:16">
      <c r="I2290" s="54" t="n">
        <v>2288</v>
      </c>
      <c r="J2290" t="s"/>
      <c r="K2290" t="s">
        <v>1955</v>
      </c>
      <c r="L2290" t="s">
        <v>2104</v>
      </c>
      <c r="M2290" t="s">
        <v>2105</v>
      </c>
      <c r="N2290" t="s">
        <v>2106</v>
      </c>
      <c r="O2290" t="s">
        <v>1990</v>
      </c>
      <c r="P2290" t="s"/>
    </row>
    <row r="2291" spans="1:16">
      <c r="I2291" s="54" t="n">
        <v>2289</v>
      </c>
      <c r="J2291" t="s"/>
      <c r="K2291" t="s">
        <v>1955</v>
      </c>
      <c r="L2291" t="s">
        <v>2104</v>
      </c>
      <c r="M2291" t="s">
        <v>2105</v>
      </c>
      <c r="N2291" t="s">
        <v>2106</v>
      </c>
      <c r="O2291" t="s">
        <v>1991</v>
      </c>
      <c r="P2291" t="s"/>
    </row>
    <row r="2292" spans="1:16">
      <c r="I2292" s="54" t="n">
        <v>2290</v>
      </c>
      <c r="J2292" t="s"/>
      <c r="K2292" t="s">
        <v>1955</v>
      </c>
      <c r="L2292" t="s">
        <v>2104</v>
      </c>
      <c r="M2292" t="s">
        <v>2105</v>
      </c>
      <c r="N2292" t="s">
        <v>2106</v>
      </c>
      <c r="O2292" t="s">
        <v>1992</v>
      </c>
      <c r="P2292" t="s"/>
    </row>
    <row r="2293" spans="1:16">
      <c r="I2293" s="54" t="n">
        <v>2291</v>
      </c>
      <c r="J2293" s="55" t="n">
        <v>1.157407407407407e-08</v>
      </c>
      <c r="K2293" t="s">
        <v>1955</v>
      </c>
      <c r="L2293" t="s">
        <v>2104</v>
      </c>
      <c r="M2293" t="s">
        <v>2105</v>
      </c>
      <c r="N2293" t="s">
        <v>2106</v>
      </c>
      <c r="O2293" t="s">
        <v>1993</v>
      </c>
      <c r="P2293" t="s"/>
    </row>
    <row r="2294" spans="1:16">
      <c r="I2294" s="54" t="n">
        <v>2292</v>
      </c>
      <c r="J2294" s="55" t="n">
        <v>0</v>
      </c>
      <c r="K2294" t="s">
        <v>1955</v>
      </c>
      <c r="L2294" t="s">
        <v>2104</v>
      </c>
      <c r="M2294" t="s">
        <v>2105</v>
      </c>
      <c r="N2294" t="s">
        <v>2106</v>
      </c>
      <c r="O2294" t="s">
        <v>1994</v>
      </c>
      <c r="P2294" t="s"/>
    </row>
    <row r="2295" spans="1:16">
      <c r="I2295" s="54" t="n">
        <v>2293</v>
      </c>
      <c r="J2295" s="55" t="n">
        <v>0</v>
      </c>
      <c r="K2295" t="s">
        <v>1955</v>
      </c>
      <c r="L2295" t="s">
        <v>2104</v>
      </c>
      <c r="M2295" t="s">
        <v>2105</v>
      </c>
      <c r="N2295" t="s">
        <v>2106</v>
      </c>
      <c r="O2295" t="s">
        <v>1995</v>
      </c>
      <c r="P2295" t="s"/>
    </row>
    <row r="2296" spans="1:16">
      <c r="I2296" s="54" t="n">
        <v>2294</v>
      </c>
      <c r="J2296" t="s"/>
      <c r="K2296" t="s">
        <v>1955</v>
      </c>
      <c r="L2296" t="s">
        <v>2104</v>
      </c>
      <c r="M2296" t="s">
        <v>2105</v>
      </c>
      <c r="N2296" t="s">
        <v>2106</v>
      </c>
      <c r="O2296" t="s">
        <v>1996</v>
      </c>
      <c r="P2296" t="s"/>
    </row>
    <row r="2297" spans="1:16">
      <c r="I2297" s="54" t="n">
        <v>2295</v>
      </c>
      <c r="J2297" t="s"/>
      <c r="K2297" t="s">
        <v>1955</v>
      </c>
      <c r="L2297" t="s">
        <v>2104</v>
      </c>
      <c r="M2297" t="s">
        <v>2105</v>
      </c>
      <c r="N2297" t="s">
        <v>2106</v>
      </c>
      <c r="O2297" t="s">
        <v>1997</v>
      </c>
      <c r="P2297" t="s"/>
    </row>
    <row r="2298" spans="1:16">
      <c r="I2298" s="54" t="n">
        <v>2296</v>
      </c>
      <c r="J2298" t="s"/>
      <c r="K2298" t="s">
        <v>1955</v>
      </c>
      <c r="L2298" t="s">
        <v>2104</v>
      </c>
      <c r="M2298" t="s">
        <v>2105</v>
      </c>
      <c r="N2298" t="s">
        <v>2106</v>
      </c>
      <c r="O2298" t="s">
        <v>1998</v>
      </c>
      <c r="P2298" t="s"/>
    </row>
    <row r="2299" spans="1:16">
      <c r="I2299" s="54" t="n">
        <v>2297</v>
      </c>
      <c r="J2299" s="55" t="n">
        <v>0</v>
      </c>
      <c r="K2299" t="s">
        <v>1955</v>
      </c>
      <c r="L2299" t="s">
        <v>2104</v>
      </c>
      <c r="M2299" t="s">
        <v>2105</v>
      </c>
      <c r="N2299" t="s">
        <v>2106</v>
      </c>
      <c r="O2299" t="s">
        <v>1999</v>
      </c>
      <c r="P2299" t="s"/>
    </row>
    <row r="2300" spans="1:16">
      <c r="I2300" s="54" t="n">
        <v>2298</v>
      </c>
      <c r="J2300" t="s"/>
      <c r="K2300" t="s">
        <v>1955</v>
      </c>
      <c r="L2300" t="s">
        <v>2104</v>
      </c>
      <c r="M2300" t="s">
        <v>2105</v>
      </c>
      <c r="N2300" t="s">
        <v>2106</v>
      </c>
      <c r="O2300" t="s">
        <v>2000</v>
      </c>
      <c r="P2300" t="s"/>
    </row>
    <row r="2301" spans="1:16">
      <c r="I2301" s="54" t="n">
        <v>2299</v>
      </c>
      <c r="J2301" s="55" t="n">
        <v>0</v>
      </c>
      <c r="K2301" t="s">
        <v>1955</v>
      </c>
      <c r="L2301" t="s">
        <v>2104</v>
      </c>
      <c r="M2301" t="s">
        <v>2105</v>
      </c>
      <c r="N2301" t="s">
        <v>2106</v>
      </c>
      <c r="O2301" t="s">
        <v>2001</v>
      </c>
      <c r="P2301" t="s"/>
    </row>
    <row r="2302" spans="1:16">
      <c r="I2302" s="54" t="n">
        <v>2300</v>
      </c>
      <c r="J2302" t="s"/>
      <c r="K2302" t="s">
        <v>1955</v>
      </c>
      <c r="L2302" t="s">
        <v>2104</v>
      </c>
      <c r="M2302" t="s">
        <v>2105</v>
      </c>
      <c r="N2302" t="s">
        <v>2106</v>
      </c>
      <c r="O2302" t="s">
        <v>2002</v>
      </c>
      <c r="P2302" t="s"/>
    </row>
    <row r="2303" spans="1:16">
      <c r="I2303" s="54" t="n">
        <v>2301</v>
      </c>
      <c r="J2303" s="55" t="n">
        <v>2.314814814814815e-08</v>
      </c>
      <c r="K2303" t="s">
        <v>1955</v>
      </c>
      <c r="L2303" t="s">
        <v>2104</v>
      </c>
      <c r="M2303" t="s">
        <v>2105</v>
      </c>
      <c r="N2303" t="s">
        <v>2106</v>
      </c>
      <c r="O2303" t="s">
        <v>2107</v>
      </c>
      <c r="P2303" t="s"/>
    </row>
    <row r="2304" spans="1:16">
      <c r="I2304" s="54" t="n">
        <v>2302</v>
      </c>
      <c r="J2304" t="s"/>
      <c r="K2304" t="s">
        <v>1955</v>
      </c>
      <c r="L2304" t="s">
        <v>2104</v>
      </c>
      <c r="M2304" t="s">
        <v>2105</v>
      </c>
      <c r="N2304" t="s">
        <v>2106</v>
      </c>
      <c r="O2304" t="s">
        <v>2107</v>
      </c>
      <c r="P2304" t="s">
        <v>1895</v>
      </c>
    </row>
    <row r="2305" spans="1:16">
      <c r="I2305" s="54" t="n">
        <v>2303</v>
      </c>
      <c r="J2305" t="s"/>
      <c r="K2305" t="s">
        <v>1955</v>
      </c>
      <c r="L2305" t="s">
        <v>2104</v>
      </c>
      <c r="M2305" t="s">
        <v>2105</v>
      </c>
      <c r="N2305" t="s">
        <v>2106</v>
      </c>
      <c r="O2305" t="s">
        <v>2107</v>
      </c>
      <c r="P2305" t="s">
        <v>1867</v>
      </c>
    </row>
    <row r="2306" spans="1:16">
      <c r="I2306" s="54" t="n">
        <v>2304</v>
      </c>
      <c r="J2306" t="s"/>
      <c r="K2306" t="s">
        <v>1955</v>
      </c>
      <c r="L2306" t="s">
        <v>2104</v>
      </c>
      <c r="M2306" t="s">
        <v>2105</v>
      </c>
      <c r="N2306" t="s">
        <v>2106</v>
      </c>
      <c r="O2306" t="s">
        <v>2107</v>
      </c>
      <c r="P2306" t="s">
        <v>751</v>
      </c>
    </row>
    <row r="2307" spans="1:16">
      <c r="I2307" s="54" t="n">
        <v>2305</v>
      </c>
      <c r="J2307" t="s"/>
      <c r="K2307" t="s">
        <v>1955</v>
      </c>
      <c r="L2307" t="s">
        <v>2104</v>
      </c>
      <c r="M2307" t="s">
        <v>2105</v>
      </c>
      <c r="N2307" t="s">
        <v>2106</v>
      </c>
      <c r="O2307" t="s">
        <v>2107</v>
      </c>
      <c r="P2307" t="s">
        <v>1897</v>
      </c>
    </row>
    <row r="2308" spans="1:16">
      <c r="I2308" s="54" t="n">
        <v>2306</v>
      </c>
      <c r="J2308" t="s"/>
      <c r="K2308" t="s">
        <v>1955</v>
      </c>
      <c r="L2308" t="s">
        <v>2104</v>
      </c>
      <c r="M2308" t="s">
        <v>2105</v>
      </c>
      <c r="N2308" t="s">
        <v>2106</v>
      </c>
      <c r="O2308" t="s">
        <v>2107</v>
      </c>
      <c r="P2308" t="s">
        <v>2108</v>
      </c>
    </row>
    <row r="2309" spans="1:16">
      <c r="I2309" s="54" t="n">
        <v>2307</v>
      </c>
      <c r="J2309" s="55" t="n">
        <v>1.157407407407407e-08</v>
      </c>
      <c r="K2309" t="s">
        <v>1955</v>
      </c>
      <c r="L2309" t="s">
        <v>2104</v>
      </c>
      <c r="M2309" t="s">
        <v>2105</v>
      </c>
      <c r="N2309" t="s">
        <v>2106</v>
      </c>
      <c r="O2309" t="s">
        <v>2107</v>
      </c>
      <c r="P2309" t="s">
        <v>2109</v>
      </c>
    </row>
    <row r="2310" spans="1:16">
      <c r="I2310" s="54" t="n">
        <v>2308</v>
      </c>
      <c r="J2310" t="s"/>
      <c r="K2310" t="s">
        <v>1955</v>
      </c>
      <c r="L2310" t="s">
        <v>2104</v>
      </c>
      <c r="M2310" t="s">
        <v>2105</v>
      </c>
      <c r="N2310" t="s">
        <v>2106</v>
      </c>
      <c r="O2310" t="s">
        <v>2107</v>
      </c>
      <c r="P2310" t="s">
        <v>1918</v>
      </c>
    </row>
    <row r="2311" spans="1:16">
      <c r="I2311" s="54" t="n">
        <v>2309</v>
      </c>
      <c r="J2311" t="s"/>
      <c r="K2311" t="s">
        <v>1955</v>
      </c>
      <c r="L2311" t="s">
        <v>2104</v>
      </c>
      <c r="M2311" t="s">
        <v>2105</v>
      </c>
      <c r="N2311" t="s">
        <v>2106</v>
      </c>
      <c r="O2311" t="s">
        <v>2008</v>
      </c>
      <c r="P2311" t="s"/>
    </row>
    <row r="2312" spans="1:16">
      <c r="I2312" s="54" t="n">
        <v>2310</v>
      </c>
      <c r="J2312" s="55" t="n">
        <v>0</v>
      </c>
      <c r="K2312" t="s">
        <v>1955</v>
      </c>
      <c r="L2312" t="s">
        <v>2104</v>
      </c>
      <c r="M2312" t="s">
        <v>2105</v>
      </c>
      <c r="N2312" t="s">
        <v>2106</v>
      </c>
      <c r="O2312" t="s">
        <v>2009</v>
      </c>
      <c r="P2312" t="s"/>
    </row>
    <row r="2313" spans="1:16">
      <c r="I2313" s="54" t="n">
        <v>2311</v>
      </c>
      <c r="J2313" t="s"/>
      <c r="K2313" t="s">
        <v>1955</v>
      </c>
      <c r="L2313" t="s">
        <v>2104</v>
      </c>
      <c r="M2313" t="s">
        <v>2105</v>
      </c>
      <c r="N2313" t="s">
        <v>2106</v>
      </c>
      <c r="O2313" t="s">
        <v>2010</v>
      </c>
      <c r="P2313" t="s"/>
    </row>
    <row r="2314" spans="1:16">
      <c r="I2314" s="54" t="n">
        <v>2312</v>
      </c>
      <c r="J2314" s="55" t="n">
        <v>0</v>
      </c>
      <c r="K2314" t="s">
        <v>1955</v>
      </c>
      <c r="L2314" t="s">
        <v>2104</v>
      </c>
      <c r="M2314" t="s">
        <v>2105</v>
      </c>
      <c r="N2314" t="s">
        <v>2106</v>
      </c>
      <c r="O2314" t="s">
        <v>2011</v>
      </c>
      <c r="P2314" t="s"/>
    </row>
    <row r="2315" spans="1:16">
      <c r="I2315" s="54" t="n">
        <v>2313</v>
      </c>
      <c r="J2315" t="s"/>
      <c r="K2315" t="s">
        <v>1955</v>
      </c>
      <c r="L2315" t="s">
        <v>2104</v>
      </c>
      <c r="M2315" t="s">
        <v>2105</v>
      </c>
      <c r="N2315" t="s">
        <v>2106</v>
      </c>
      <c r="O2315" t="s">
        <v>2012</v>
      </c>
      <c r="P2315" t="s"/>
    </row>
    <row r="2316" spans="1:16">
      <c r="I2316" s="54" t="n">
        <v>2314</v>
      </c>
      <c r="J2316" s="55" t="n">
        <v>0</v>
      </c>
      <c r="K2316" t="s">
        <v>1955</v>
      </c>
      <c r="L2316" t="s">
        <v>2104</v>
      </c>
      <c r="M2316" t="s">
        <v>2105</v>
      </c>
      <c r="N2316" t="s">
        <v>2106</v>
      </c>
      <c r="O2316" t="s">
        <v>2013</v>
      </c>
      <c r="P2316" t="s"/>
    </row>
    <row r="2317" spans="1:16">
      <c r="I2317" s="54" t="n">
        <v>2315</v>
      </c>
      <c r="J2317" t="s"/>
      <c r="K2317" t="s">
        <v>1955</v>
      </c>
      <c r="L2317" t="s">
        <v>2104</v>
      </c>
      <c r="M2317" t="s">
        <v>2105</v>
      </c>
      <c r="N2317" t="s">
        <v>2106</v>
      </c>
      <c r="O2317" t="s">
        <v>2014</v>
      </c>
      <c r="P2317" t="s"/>
    </row>
    <row r="2318" spans="1:16">
      <c r="I2318" s="54" t="n">
        <v>2316</v>
      </c>
      <c r="J2318" s="55" t="n">
        <v>5.787037037037037e-08</v>
      </c>
      <c r="K2318" t="s">
        <v>1955</v>
      </c>
      <c r="L2318" t="s">
        <v>2104</v>
      </c>
      <c r="M2318" t="s">
        <v>2105</v>
      </c>
      <c r="N2318" t="s">
        <v>2110</v>
      </c>
      <c r="O2318" t="s"/>
      <c r="P2318" t="s"/>
    </row>
    <row r="2319" spans="1:16">
      <c r="I2319" s="54" t="n">
        <v>2317</v>
      </c>
      <c r="J2319" t="s"/>
      <c r="K2319" t="s">
        <v>1955</v>
      </c>
      <c r="L2319" t="s">
        <v>2104</v>
      </c>
      <c r="M2319" t="s">
        <v>2105</v>
      </c>
      <c r="N2319" t="s">
        <v>2110</v>
      </c>
      <c r="O2319" t="s">
        <v>1979</v>
      </c>
      <c r="P2319" t="s"/>
    </row>
    <row r="2320" spans="1:16">
      <c r="I2320" s="54" t="n">
        <v>2318</v>
      </c>
      <c r="J2320" t="s"/>
      <c r="K2320" t="s">
        <v>1955</v>
      </c>
      <c r="L2320" t="s">
        <v>2104</v>
      </c>
      <c r="M2320" t="s">
        <v>2105</v>
      </c>
      <c r="N2320" t="s">
        <v>2110</v>
      </c>
      <c r="O2320" t="s">
        <v>1984</v>
      </c>
      <c r="P2320" t="s"/>
    </row>
    <row r="2321" spans="1:16">
      <c r="I2321" s="54" t="n">
        <v>2319</v>
      </c>
      <c r="J2321" t="s"/>
      <c r="K2321" t="s">
        <v>1955</v>
      </c>
      <c r="L2321" t="s">
        <v>2104</v>
      </c>
      <c r="M2321" t="s">
        <v>2105</v>
      </c>
      <c r="N2321" t="s">
        <v>2110</v>
      </c>
      <c r="O2321" t="s">
        <v>1985</v>
      </c>
      <c r="P2321" t="s"/>
    </row>
    <row r="2322" spans="1:16">
      <c r="I2322" s="54" t="n">
        <v>2320</v>
      </c>
      <c r="J2322" t="s"/>
      <c r="K2322" t="s">
        <v>1955</v>
      </c>
      <c r="L2322" t="s">
        <v>2104</v>
      </c>
      <c r="M2322" t="s">
        <v>2105</v>
      </c>
      <c r="N2322" t="s">
        <v>2110</v>
      </c>
      <c r="O2322" t="s">
        <v>1986</v>
      </c>
      <c r="P2322" t="s"/>
    </row>
    <row r="2323" spans="1:16">
      <c r="I2323" s="54" t="n">
        <v>2321</v>
      </c>
      <c r="J2323" t="s"/>
      <c r="K2323" t="s">
        <v>1955</v>
      </c>
      <c r="L2323" t="s">
        <v>2104</v>
      </c>
      <c r="M2323" t="s">
        <v>2105</v>
      </c>
      <c r="N2323" t="s">
        <v>2110</v>
      </c>
      <c r="O2323" t="s">
        <v>1987</v>
      </c>
      <c r="P2323" t="s"/>
    </row>
    <row r="2324" spans="1:16">
      <c r="I2324" s="54" t="n">
        <v>2322</v>
      </c>
      <c r="J2324" t="s"/>
      <c r="K2324" t="s">
        <v>1955</v>
      </c>
      <c r="L2324" t="s">
        <v>2104</v>
      </c>
      <c r="M2324" t="s">
        <v>2105</v>
      </c>
      <c r="N2324" t="s">
        <v>2110</v>
      </c>
      <c r="O2324" t="s">
        <v>1988</v>
      </c>
      <c r="P2324" t="s"/>
    </row>
    <row r="2325" spans="1:16">
      <c r="I2325" s="54" t="n">
        <v>2323</v>
      </c>
      <c r="J2325" t="s"/>
      <c r="K2325" t="s">
        <v>1955</v>
      </c>
      <c r="L2325" t="s">
        <v>2104</v>
      </c>
      <c r="M2325" t="s">
        <v>2105</v>
      </c>
      <c r="N2325" t="s">
        <v>2110</v>
      </c>
      <c r="O2325" t="s">
        <v>1989</v>
      </c>
      <c r="P2325" t="s"/>
    </row>
    <row r="2326" spans="1:16">
      <c r="I2326" s="54" t="n">
        <v>2324</v>
      </c>
      <c r="J2326" t="s"/>
      <c r="K2326" t="s">
        <v>1955</v>
      </c>
      <c r="L2326" t="s">
        <v>2104</v>
      </c>
      <c r="M2326" t="s">
        <v>2105</v>
      </c>
      <c r="N2326" t="s">
        <v>2110</v>
      </c>
      <c r="O2326" t="s">
        <v>1990</v>
      </c>
      <c r="P2326" t="s"/>
    </row>
    <row r="2327" spans="1:16">
      <c r="I2327" s="54" t="n">
        <v>2325</v>
      </c>
      <c r="J2327" t="s"/>
      <c r="K2327" t="s">
        <v>1955</v>
      </c>
      <c r="L2327" t="s">
        <v>2104</v>
      </c>
      <c r="M2327" t="s">
        <v>2105</v>
      </c>
      <c r="N2327" t="s">
        <v>2110</v>
      </c>
      <c r="O2327" t="s">
        <v>1991</v>
      </c>
      <c r="P2327" t="s"/>
    </row>
    <row r="2328" spans="1:16">
      <c r="I2328" s="54" t="n">
        <v>2326</v>
      </c>
      <c r="J2328" t="s"/>
      <c r="K2328" t="s">
        <v>1955</v>
      </c>
      <c r="L2328" t="s">
        <v>2104</v>
      </c>
      <c r="M2328" t="s">
        <v>2105</v>
      </c>
      <c r="N2328" t="s">
        <v>2110</v>
      </c>
      <c r="O2328" t="s">
        <v>1992</v>
      </c>
      <c r="P2328" t="s"/>
    </row>
    <row r="2329" spans="1:16">
      <c r="I2329" s="54" t="n">
        <v>2327</v>
      </c>
      <c r="J2329" s="55" t="n">
        <v>0</v>
      </c>
      <c r="K2329" t="s">
        <v>1955</v>
      </c>
      <c r="L2329" t="s">
        <v>2104</v>
      </c>
      <c r="M2329" t="s">
        <v>2105</v>
      </c>
      <c r="N2329" t="s">
        <v>2110</v>
      </c>
      <c r="O2329" t="s">
        <v>1993</v>
      </c>
      <c r="P2329" t="s"/>
    </row>
    <row r="2330" spans="1:16">
      <c r="I2330" s="54" t="n">
        <v>2328</v>
      </c>
      <c r="J2330" s="55" t="n">
        <v>0</v>
      </c>
      <c r="K2330" t="s">
        <v>1955</v>
      </c>
      <c r="L2330" t="s">
        <v>2104</v>
      </c>
      <c r="M2330" t="s">
        <v>2105</v>
      </c>
      <c r="N2330" t="s">
        <v>2110</v>
      </c>
      <c r="O2330" t="s">
        <v>1994</v>
      </c>
      <c r="P2330" t="s"/>
    </row>
    <row r="2331" spans="1:16">
      <c r="I2331" s="54" t="n">
        <v>2329</v>
      </c>
      <c r="J2331" s="55" t="n">
        <v>0</v>
      </c>
      <c r="K2331" t="s">
        <v>1955</v>
      </c>
      <c r="L2331" t="s">
        <v>2104</v>
      </c>
      <c r="M2331" t="s">
        <v>2105</v>
      </c>
      <c r="N2331" t="s">
        <v>2110</v>
      </c>
      <c r="O2331" t="s">
        <v>1995</v>
      </c>
      <c r="P2331" t="s"/>
    </row>
    <row r="2332" spans="1:16">
      <c r="I2332" s="54" t="n">
        <v>2330</v>
      </c>
      <c r="J2332" t="s"/>
      <c r="K2332" t="s">
        <v>1955</v>
      </c>
      <c r="L2332" t="s">
        <v>2104</v>
      </c>
      <c r="M2332" t="s">
        <v>2105</v>
      </c>
      <c r="N2332" t="s">
        <v>2110</v>
      </c>
      <c r="O2332" t="s">
        <v>1996</v>
      </c>
      <c r="P2332" t="s"/>
    </row>
    <row r="2333" spans="1:16">
      <c r="I2333" s="54" t="n">
        <v>2331</v>
      </c>
      <c r="J2333" t="s"/>
      <c r="K2333" t="s">
        <v>1955</v>
      </c>
      <c r="L2333" t="s">
        <v>2104</v>
      </c>
      <c r="M2333" t="s">
        <v>2105</v>
      </c>
      <c r="N2333" t="s">
        <v>2110</v>
      </c>
      <c r="O2333" t="s">
        <v>1997</v>
      </c>
      <c r="P2333" t="s"/>
    </row>
    <row r="2334" spans="1:16">
      <c r="I2334" s="54" t="n">
        <v>2332</v>
      </c>
      <c r="J2334" t="s"/>
      <c r="K2334" t="s">
        <v>1955</v>
      </c>
      <c r="L2334" t="s">
        <v>2104</v>
      </c>
      <c r="M2334" t="s">
        <v>2105</v>
      </c>
      <c r="N2334" t="s">
        <v>2110</v>
      </c>
      <c r="O2334" t="s">
        <v>1998</v>
      </c>
      <c r="P2334" t="s"/>
    </row>
    <row r="2335" spans="1:16">
      <c r="I2335" s="54" t="n">
        <v>2333</v>
      </c>
      <c r="J2335" s="55" t="n">
        <v>0</v>
      </c>
      <c r="K2335" t="s">
        <v>1955</v>
      </c>
      <c r="L2335" t="s">
        <v>2104</v>
      </c>
      <c r="M2335" t="s">
        <v>2105</v>
      </c>
      <c r="N2335" t="s">
        <v>2110</v>
      </c>
      <c r="O2335" t="s">
        <v>1999</v>
      </c>
      <c r="P2335" t="s"/>
    </row>
    <row r="2336" spans="1:16">
      <c r="I2336" s="54" t="n">
        <v>2334</v>
      </c>
      <c r="J2336" t="s"/>
      <c r="K2336" t="s">
        <v>1955</v>
      </c>
      <c r="L2336" t="s">
        <v>2104</v>
      </c>
      <c r="M2336" t="s">
        <v>2105</v>
      </c>
      <c r="N2336" t="s">
        <v>2110</v>
      </c>
      <c r="O2336" t="s">
        <v>2000</v>
      </c>
      <c r="P2336" t="s"/>
    </row>
    <row r="2337" spans="1:16">
      <c r="I2337" s="54" t="n">
        <v>2335</v>
      </c>
      <c r="J2337" s="55" t="n">
        <v>0</v>
      </c>
      <c r="K2337" t="s">
        <v>1955</v>
      </c>
      <c r="L2337" t="s">
        <v>2104</v>
      </c>
      <c r="M2337" t="s">
        <v>2105</v>
      </c>
      <c r="N2337" t="s">
        <v>2110</v>
      </c>
      <c r="O2337" t="s">
        <v>2001</v>
      </c>
      <c r="P2337" t="s"/>
    </row>
    <row r="2338" spans="1:16">
      <c r="I2338" s="54" t="n">
        <v>2336</v>
      </c>
      <c r="J2338" t="s"/>
      <c r="K2338" t="s">
        <v>1955</v>
      </c>
      <c r="L2338" t="s">
        <v>2104</v>
      </c>
      <c r="M2338" t="s">
        <v>2105</v>
      </c>
      <c r="N2338" t="s">
        <v>2110</v>
      </c>
      <c r="O2338" t="s">
        <v>2002</v>
      </c>
      <c r="P2338" t="s"/>
    </row>
    <row r="2339" spans="1:16">
      <c r="I2339" s="54" t="n">
        <v>2337</v>
      </c>
      <c r="J2339" s="55" t="n">
        <v>0</v>
      </c>
      <c r="K2339" t="s">
        <v>1955</v>
      </c>
      <c r="L2339" t="s">
        <v>2104</v>
      </c>
      <c r="M2339" t="s">
        <v>2105</v>
      </c>
      <c r="N2339" t="s">
        <v>2110</v>
      </c>
      <c r="O2339" t="s">
        <v>2107</v>
      </c>
      <c r="P2339" t="s"/>
    </row>
    <row r="2340" spans="1:16">
      <c r="I2340" s="54" t="n">
        <v>2338</v>
      </c>
      <c r="J2340" t="s"/>
      <c r="K2340" t="s">
        <v>1955</v>
      </c>
      <c r="L2340" t="s">
        <v>2104</v>
      </c>
      <c r="M2340" t="s">
        <v>2105</v>
      </c>
      <c r="N2340" t="s">
        <v>2110</v>
      </c>
      <c r="O2340" t="s">
        <v>2107</v>
      </c>
      <c r="P2340" t="s">
        <v>1895</v>
      </c>
    </row>
    <row r="2341" spans="1:16">
      <c r="I2341" s="54" t="n">
        <v>2339</v>
      </c>
      <c r="J2341" t="s"/>
      <c r="K2341" t="s">
        <v>1955</v>
      </c>
      <c r="L2341" t="s">
        <v>2104</v>
      </c>
      <c r="M2341" t="s">
        <v>2105</v>
      </c>
      <c r="N2341" t="s">
        <v>2110</v>
      </c>
      <c r="O2341" t="s">
        <v>2107</v>
      </c>
      <c r="P2341" t="s">
        <v>751</v>
      </c>
    </row>
    <row r="2342" spans="1:16">
      <c r="I2342" s="54" t="n">
        <v>2340</v>
      </c>
      <c r="J2342" t="s"/>
      <c r="K2342" t="s">
        <v>1955</v>
      </c>
      <c r="L2342" t="s">
        <v>2104</v>
      </c>
      <c r="M2342" t="s">
        <v>2105</v>
      </c>
      <c r="N2342" t="s">
        <v>2110</v>
      </c>
      <c r="O2342" t="s">
        <v>2107</v>
      </c>
      <c r="P2342" t="s">
        <v>1897</v>
      </c>
    </row>
    <row r="2343" spans="1:16">
      <c r="I2343" s="54" t="n">
        <v>2341</v>
      </c>
      <c r="J2343" t="s"/>
      <c r="K2343" t="s">
        <v>1955</v>
      </c>
      <c r="L2343" t="s">
        <v>2104</v>
      </c>
      <c r="M2343" t="s">
        <v>2105</v>
      </c>
      <c r="N2343" t="s">
        <v>2110</v>
      </c>
      <c r="O2343" t="s">
        <v>2107</v>
      </c>
      <c r="P2343" t="s">
        <v>2108</v>
      </c>
    </row>
    <row r="2344" spans="1:16">
      <c r="I2344" s="54" t="n">
        <v>2342</v>
      </c>
      <c r="J2344" t="s"/>
      <c r="K2344" t="s">
        <v>1955</v>
      </c>
      <c r="L2344" t="s">
        <v>2104</v>
      </c>
      <c r="M2344" t="s">
        <v>2105</v>
      </c>
      <c r="N2344" t="s">
        <v>2110</v>
      </c>
      <c r="O2344" t="s">
        <v>2008</v>
      </c>
      <c r="P2344" t="s"/>
    </row>
    <row r="2345" spans="1:16">
      <c r="I2345" s="54" t="n">
        <v>2343</v>
      </c>
      <c r="J2345" s="55" t="n">
        <v>0</v>
      </c>
      <c r="K2345" t="s">
        <v>1955</v>
      </c>
      <c r="L2345" t="s">
        <v>2104</v>
      </c>
      <c r="M2345" t="s">
        <v>2105</v>
      </c>
      <c r="N2345" t="s">
        <v>2110</v>
      </c>
      <c r="O2345" t="s">
        <v>2009</v>
      </c>
      <c r="P2345" t="s"/>
    </row>
    <row r="2346" spans="1:16">
      <c r="I2346" s="54" t="n">
        <v>2344</v>
      </c>
      <c r="J2346" t="s"/>
      <c r="K2346" t="s">
        <v>1955</v>
      </c>
      <c r="L2346" t="s">
        <v>2104</v>
      </c>
      <c r="M2346" t="s">
        <v>2105</v>
      </c>
      <c r="N2346" t="s">
        <v>2110</v>
      </c>
      <c r="O2346" t="s">
        <v>2010</v>
      </c>
      <c r="P2346" t="s"/>
    </row>
    <row r="2347" spans="1:16">
      <c r="I2347" s="54" t="n">
        <v>2345</v>
      </c>
      <c r="J2347" s="55" t="n">
        <v>0</v>
      </c>
      <c r="K2347" t="s">
        <v>1955</v>
      </c>
      <c r="L2347" t="s">
        <v>2104</v>
      </c>
      <c r="M2347" t="s">
        <v>2105</v>
      </c>
      <c r="N2347" t="s">
        <v>2110</v>
      </c>
      <c r="O2347" t="s">
        <v>2011</v>
      </c>
      <c r="P2347" t="s"/>
    </row>
    <row r="2348" spans="1:16">
      <c r="I2348" s="54" t="n">
        <v>2346</v>
      </c>
      <c r="J2348" t="s"/>
      <c r="K2348" t="s">
        <v>1955</v>
      </c>
      <c r="L2348" t="s">
        <v>2104</v>
      </c>
      <c r="M2348" t="s">
        <v>2105</v>
      </c>
      <c r="N2348" t="s">
        <v>2110</v>
      </c>
      <c r="O2348" t="s">
        <v>2012</v>
      </c>
      <c r="P2348" t="s"/>
    </row>
    <row r="2349" spans="1:16">
      <c r="I2349" s="54" t="n">
        <v>2347</v>
      </c>
      <c r="J2349" s="55" t="n">
        <v>0</v>
      </c>
      <c r="K2349" t="s">
        <v>1955</v>
      </c>
      <c r="L2349" t="s">
        <v>2104</v>
      </c>
      <c r="M2349" t="s">
        <v>2105</v>
      </c>
      <c r="N2349" t="s">
        <v>2110</v>
      </c>
      <c r="O2349" t="s">
        <v>2013</v>
      </c>
      <c r="P2349" t="s"/>
    </row>
    <row r="2350" spans="1:16">
      <c r="I2350" s="54" t="n">
        <v>2348</v>
      </c>
      <c r="J2350" t="s"/>
      <c r="K2350" t="s">
        <v>1955</v>
      </c>
      <c r="L2350" t="s">
        <v>2104</v>
      </c>
      <c r="M2350" t="s">
        <v>2105</v>
      </c>
      <c r="N2350" t="s">
        <v>2110</v>
      </c>
      <c r="O2350" t="s">
        <v>2014</v>
      </c>
      <c r="P2350" t="s"/>
    </row>
    <row r="2351" spans="1:16">
      <c r="I2351" s="54" t="n">
        <v>2349</v>
      </c>
      <c r="J2351" t="s"/>
      <c r="K2351" t="s">
        <v>1955</v>
      </c>
      <c r="L2351" t="s">
        <v>2104</v>
      </c>
      <c r="M2351" t="s">
        <v>2105</v>
      </c>
      <c r="N2351" t="s">
        <v>2016</v>
      </c>
      <c r="O2351" t="s"/>
      <c r="P2351" t="s"/>
    </row>
    <row r="2352" spans="1:16">
      <c r="I2352" s="54" t="n">
        <v>2350</v>
      </c>
      <c r="J2352" t="s"/>
      <c r="K2352" t="s">
        <v>1955</v>
      </c>
      <c r="L2352" t="s">
        <v>2104</v>
      </c>
      <c r="M2352" t="s">
        <v>2105</v>
      </c>
      <c r="N2352" t="s">
        <v>2017</v>
      </c>
      <c r="O2352" t="s"/>
      <c r="P2352" t="s"/>
    </row>
    <row r="2353" spans="1:16">
      <c r="I2353" s="54" t="n">
        <v>2351</v>
      </c>
      <c r="J2353" s="55" t="n">
        <v>1.388888888888889e-07</v>
      </c>
      <c r="K2353" t="s">
        <v>1955</v>
      </c>
      <c r="L2353" t="s">
        <v>2104</v>
      </c>
      <c r="M2353" t="s">
        <v>2111</v>
      </c>
      <c r="N2353" t="s"/>
      <c r="O2353" t="s"/>
      <c r="P2353" t="s"/>
    </row>
    <row r="2354" spans="1:16">
      <c r="I2354" s="54" t="n">
        <v>2352</v>
      </c>
      <c r="J2354" t="s"/>
      <c r="K2354" t="s">
        <v>1955</v>
      </c>
      <c r="L2354" t="s">
        <v>2104</v>
      </c>
      <c r="M2354" t="s">
        <v>2111</v>
      </c>
      <c r="N2354" t="s">
        <v>1976</v>
      </c>
      <c r="O2354" t="s"/>
      <c r="P2354" t="s"/>
    </row>
    <row r="2355" spans="1:16">
      <c r="I2355" s="54" t="n">
        <v>2353</v>
      </c>
      <c r="J2355" t="s"/>
      <c r="K2355" t="s">
        <v>1955</v>
      </c>
      <c r="L2355" t="s">
        <v>2104</v>
      </c>
      <c r="M2355" t="s">
        <v>2111</v>
      </c>
      <c r="N2355" t="s">
        <v>1974</v>
      </c>
      <c r="O2355" t="s"/>
      <c r="P2355" t="s"/>
    </row>
    <row r="2356" spans="1:16">
      <c r="I2356" s="54" t="n">
        <v>2354</v>
      </c>
      <c r="J2356" t="s"/>
      <c r="K2356" t="s">
        <v>1955</v>
      </c>
      <c r="L2356" t="s">
        <v>2104</v>
      </c>
      <c r="M2356" t="s">
        <v>2111</v>
      </c>
      <c r="N2356" t="s">
        <v>1977</v>
      </c>
      <c r="O2356" t="s"/>
      <c r="P2356" t="s"/>
    </row>
    <row r="2357" spans="1:16">
      <c r="I2357" s="54" t="n">
        <v>2355</v>
      </c>
      <c r="J2357" t="s"/>
      <c r="K2357" t="s">
        <v>1955</v>
      </c>
      <c r="L2357" t="s">
        <v>2104</v>
      </c>
      <c r="M2357" t="s">
        <v>2111</v>
      </c>
      <c r="N2357" t="s">
        <v>1958</v>
      </c>
      <c r="O2357" t="s"/>
      <c r="P2357" t="s"/>
    </row>
    <row r="2358" spans="1:16">
      <c r="I2358" s="54" t="n">
        <v>2356</v>
      </c>
      <c r="J2358" t="s"/>
      <c r="K2358" t="s">
        <v>1955</v>
      </c>
      <c r="L2358" t="s">
        <v>2104</v>
      </c>
      <c r="M2358" t="s">
        <v>2111</v>
      </c>
      <c r="N2358" t="s">
        <v>1959</v>
      </c>
      <c r="O2358" t="s"/>
      <c r="P2358" t="s"/>
    </row>
    <row r="2359" spans="1:16">
      <c r="I2359" s="54" t="n">
        <v>2357</v>
      </c>
      <c r="J2359" s="55" t="n">
        <v>0</v>
      </c>
      <c r="K2359" t="s">
        <v>1955</v>
      </c>
      <c r="L2359" t="s">
        <v>2104</v>
      </c>
      <c r="M2359" t="s">
        <v>2111</v>
      </c>
      <c r="N2359" t="s">
        <v>1978</v>
      </c>
      <c r="O2359" t="s"/>
      <c r="P2359" t="s"/>
    </row>
    <row r="2360" spans="1:16">
      <c r="I2360" s="54" t="n">
        <v>2358</v>
      </c>
      <c r="J2360" t="s"/>
      <c r="K2360" t="s">
        <v>1955</v>
      </c>
      <c r="L2360" t="s">
        <v>2104</v>
      </c>
      <c r="M2360" t="s">
        <v>2111</v>
      </c>
      <c r="N2360" t="s">
        <v>1979</v>
      </c>
      <c r="O2360" t="s"/>
      <c r="P2360" t="s"/>
    </row>
    <row r="2361" spans="1:16">
      <c r="I2361" s="54" t="n">
        <v>2359</v>
      </c>
      <c r="J2361" s="55" t="n">
        <v>0</v>
      </c>
      <c r="K2361" t="s">
        <v>1955</v>
      </c>
      <c r="L2361" t="s">
        <v>2104</v>
      </c>
      <c r="M2361" t="s">
        <v>2111</v>
      </c>
      <c r="N2361" t="s">
        <v>1960</v>
      </c>
      <c r="O2361" t="s"/>
      <c r="P2361" t="s"/>
    </row>
    <row r="2362" spans="1:16">
      <c r="I2362" s="54" t="n">
        <v>2360</v>
      </c>
      <c r="J2362" s="55" t="n">
        <v>0</v>
      </c>
      <c r="K2362" t="s">
        <v>1955</v>
      </c>
      <c r="L2362" t="s">
        <v>2104</v>
      </c>
      <c r="M2362" t="s">
        <v>2111</v>
      </c>
      <c r="N2362" t="s">
        <v>1980</v>
      </c>
      <c r="O2362" t="s"/>
      <c r="P2362" t="s"/>
    </row>
    <row r="2363" spans="1:16">
      <c r="I2363" s="54" t="n">
        <v>2361</v>
      </c>
      <c r="J2363" t="s"/>
      <c r="K2363" t="s">
        <v>1955</v>
      </c>
      <c r="L2363" t="s">
        <v>2104</v>
      </c>
      <c r="M2363" t="s">
        <v>2111</v>
      </c>
      <c r="N2363" t="s">
        <v>1981</v>
      </c>
      <c r="O2363" t="s"/>
      <c r="P2363" t="s"/>
    </row>
    <row r="2364" spans="1:16">
      <c r="I2364" s="54" t="n">
        <v>2362</v>
      </c>
      <c r="J2364" t="s"/>
      <c r="K2364" t="s">
        <v>1955</v>
      </c>
      <c r="L2364" t="s">
        <v>2104</v>
      </c>
      <c r="M2364" t="s">
        <v>2111</v>
      </c>
      <c r="N2364" t="s">
        <v>1982</v>
      </c>
      <c r="O2364" t="s"/>
      <c r="P2364" t="s"/>
    </row>
    <row r="2365" spans="1:16">
      <c r="I2365" s="54" t="n">
        <v>2363</v>
      </c>
      <c r="J2365" s="55" t="n">
        <v>5.787037037037037e-08</v>
      </c>
      <c r="K2365" t="s">
        <v>1955</v>
      </c>
      <c r="L2365" t="s">
        <v>2104</v>
      </c>
      <c r="M2365" t="s">
        <v>2111</v>
      </c>
      <c r="N2365" t="s">
        <v>2112</v>
      </c>
      <c r="O2365" t="s"/>
      <c r="P2365" t="s"/>
    </row>
    <row r="2366" spans="1:16">
      <c r="I2366" s="54" t="n">
        <v>2364</v>
      </c>
      <c r="J2366" t="s"/>
      <c r="K2366" t="s">
        <v>1955</v>
      </c>
      <c r="L2366" t="s">
        <v>2104</v>
      </c>
      <c r="M2366" t="s">
        <v>2111</v>
      </c>
      <c r="N2366" t="s">
        <v>2112</v>
      </c>
      <c r="O2366" t="s">
        <v>1979</v>
      </c>
      <c r="P2366" t="s"/>
    </row>
    <row r="2367" spans="1:16">
      <c r="I2367" s="54" t="n">
        <v>2365</v>
      </c>
      <c r="J2367" t="s"/>
      <c r="K2367" t="s">
        <v>1955</v>
      </c>
      <c r="L2367" t="s">
        <v>2104</v>
      </c>
      <c r="M2367" t="s">
        <v>2111</v>
      </c>
      <c r="N2367" t="s">
        <v>2112</v>
      </c>
      <c r="O2367" t="s">
        <v>1984</v>
      </c>
      <c r="P2367" t="s"/>
    </row>
    <row r="2368" spans="1:16">
      <c r="I2368" s="54" t="n">
        <v>2366</v>
      </c>
      <c r="J2368" t="s"/>
      <c r="K2368" t="s">
        <v>1955</v>
      </c>
      <c r="L2368" t="s">
        <v>2104</v>
      </c>
      <c r="M2368" t="s">
        <v>2111</v>
      </c>
      <c r="N2368" t="s">
        <v>2112</v>
      </c>
      <c r="O2368" t="s">
        <v>1985</v>
      </c>
      <c r="P2368" t="s"/>
    </row>
    <row r="2369" spans="1:16">
      <c r="I2369" s="54" t="n">
        <v>2367</v>
      </c>
      <c r="J2369" t="s"/>
      <c r="K2369" t="s">
        <v>1955</v>
      </c>
      <c r="L2369" t="s">
        <v>2104</v>
      </c>
      <c r="M2369" t="s">
        <v>2111</v>
      </c>
      <c r="N2369" t="s">
        <v>2112</v>
      </c>
      <c r="O2369" t="s">
        <v>1986</v>
      </c>
      <c r="P2369" t="s"/>
    </row>
    <row r="2370" spans="1:16">
      <c r="I2370" s="54" t="n">
        <v>2368</v>
      </c>
      <c r="J2370" t="s"/>
      <c r="K2370" t="s">
        <v>1955</v>
      </c>
      <c r="L2370" t="s">
        <v>2104</v>
      </c>
      <c r="M2370" t="s">
        <v>2111</v>
      </c>
      <c r="N2370" t="s">
        <v>2112</v>
      </c>
      <c r="O2370" t="s">
        <v>1987</v>
      </c>
      <c r="P2370" t="s"/>
    </row>
    <row r="2371" spans="1:16">
      <c r="I2371" s="54" t="n">
        <v>2369</v>
      </c>
      <c r="J2371" t="s"/>
      <c r="K2371" t="s">
        <v>1955</v>
      </c>
      <c r="L2371" t="s">
        <v>2104</v>
      </c>
      <c r="M2371" t="s">
        <v>2111</v>
      </c>
      <c r="N2371" t="s">
        <v>2112</v>
      </c>
      <c r="O2371" t="s">
        <v>1988</v>
      </c>
      <c r="P2371" t="s"/>
    </row>
    <row r="2372" spans="1:16">
      <c r="I2372" s="54" t="n">
        <v>2370</v>
      </c>
      <c r="J2372" t="s"/>
      <c r="K2372" t="s">
        <v>1955</v>
      </c>
      <c r="L2372" t="s">
        <v>2104</v>
      </c>
      <c r="M2372" t="s">
        <v>2111</v>
      </c>
      <c r="N2372" t="s">
        <v>2112</v>
      </c>
      <c r="O2372" t="s">
        <v>1989</v>
      </c>
      <c r="P2372" t="s"/>
    </row>
    <row r="2373" spans="1:16">
      <c r="I2373" s="54" t="n">
        <v>2371</v>
      </c>
      <c r="J2373" t="s"/>
      <c r="K2373" t="s">
        <v>1955</v>
      </c>
      <c r="L2373" t="s">
        <v>2104</v>
      </c>
      <c r="M2373" t="s">
        <v>2111</v>
      </c>
      <c r="N2373" t="s">
        <v>2112</v>
      </c>
      <c r="O2373" t="s">
        <v>1990</v>
      </c>
      <c r="P2373" t="s"/>
    </row>
    <row r="2374" spans="1:16">
      <c r="I2374" s="54" t="n">
        <v>2372</v>
      </c>
      <c r="J2374" t="s"/>
      <c r="K2374" t="s">
        <v>1955</v>
      </c>
      <c r="L2374" t="s">
        <v>2104</v>
      </c>
      <c r="M2374" t="s">
        <v>2111</v>
      </c>
      <c r="N2374" t="s">
        <v>2112</v>
      </c>
      <c r="O2374" t="s">
        <v>1991</v>
      </c>
      <c r="P2374" t="s"/>
    </row>
    <row r="2375" spans="1:16">
      <c r="I2375" s="54" t="n">
        <v>2373</v>
      </c>
      <c r="J2375" t="s"/>
      <c r="K2375" t="s">
        <v>1955</v>
      </c>
      <c r="L2375" t="s">
        <v>2104</v>
      </c>
      <c r="M2375" t="s">
        <v>2111</v>
      </c>
      <c r="N2375" t="s">
        <v>2112</v>
      </c>
      <c r="O2375" t="s">
        <v>1992</v>
      </c>
      <c r="P2375" t="s"/>
    </row>
    <row r="2376" spans="1:16">
      <c r="I2376" s="54" t="n">
        <v>2374</v>
      </c>
      <c r="J2376" s="55" t="n">
        <v>0</v>
      </c>
      <c r="K2376" t="s">
        <v>1955</v>
      </c>
      <c r="L2376" t="s">
        <v>2104</v>
      </c>
      <c r="M2376" t="s">
        <v>2111</v>
      </c>
      <c r="N2376" t="s">
        <v>2112</v>
      </c>
      <c r="O2376" t="s">
        <v>1993</v>
      </c>
      <c r="P2376" t="s"/>
    </row>
    <row r="2377" spans="1:16">
      <c r="I2377" s="54" t="n">
        <v>2375</v>
      </c>
      <c r="J2377" s="55" t="n">
        <v>0</v>
      </c>
      <c r="K2377" t="s">
        <v>1955</v>
      </c>
      <c r="L2377" t="s">
        <v>2104</v>
      </c>
      <c r="M2377" t="s">
        <v>2111</v>
      </c>
      <c r="N2377" t="s">
        <v>2112</v>
      </c>
      <c r="O2377" t="s">
        <v>1994</v>
      </c>
      <c r="P2377" t="s"/>
    </row>
    <row r="2378" spans="1:16">
      <c r="I2378" s="54" t="n">
        <v>2376</v>
      </c>
      <c r="J2378" s="55" t="n">
        <v>0</v>
      </c>
      <c r="K2378" t="s">
        <v>1955</v>
      </c>
      <c r="L2378" t="s">
        <v>2104</v>
      </c>
      <c r="M2378" t="s">
        <v>2111</v>
      </c>
      <c r="N2378" t="s">
        <v>2112</v>
      </c>
      <c r="O2378" t="s">
        <v>1995</v>
      </c>
      <c r="P2378" t="s"/>
    </row>
    <row r="2379" spans="1:16">
      <c r="I2379" s="54" t="n">
        <v>2377</v>
      </c>
      <c r="J2379" t="s"/>
      <c r="K2379" t="s">
        <v>1955</v>
      </c>
      <c r="L2379" t="s">
        <v>2104</v>
      </c>
      <c r="M2379" t="s">
        <v>2111</v>
      </c>
      <c r="N2379" t="s">
        <v>2112</v>
      </c>
      <c r="O2379" t="s">
        <v>1996</v>
      </c>
      <c r="P2379" t="s"/>
    </row>
    <row r="2380" spans="1:16">
      <c r="I2380" s="54" t="n">
        <v>2378</v>
      </c>
      <c r="J2380" t="s"/>
      <c r="K2380" t="s">
        <v>1955</v>
      </c>
      <c r="L2380" t="s">
        <v>2104</v>
      </c>
      <c r="M2380" t="s">
        <v>2111</v>
      </c>
      <c r="N2380" t="s">
        <v>2112</v>
      </c>
      <c r="O2380" t="s">
        <v>1997</v>
      </c>
      <c r="P2380" t="s"/>
    </row>
    <row r="2381" spans="1:16">
      <c r="I2381" s="54" t="n">
        <v>2379</v>
      </c>
      <c r="J2381" t="s"/>
      <c r="K2381" t="s">
        <v>1955</v>
      </c>
      <c r="L2381" t="s">
        <v>2104</v>
      </c>
      <c r="M2381" t="s">
        <v>2111</v>
      </c>
      <c r="N2381" t="s">
        <v>2112</v>
      </c>
      <c r="O2381" t="s">
        <v>1998</v>
      </c>
      <c r="P2381" t="s"/>
    </row>
    <row r="2382" spans="1:16">
      <c r="I2382" s="54" t="n">
        <v>2380</v>
      </c>
      <c r="J2382" s="55" t="n">
        <v>0</v>
      </c>
      <c r="K2382" t="s">
        <v>1955</v>
      </c>
      <c r="L2382" t="s">
        <v>2104</v>
      </c>
      <c r="M2382" t="s">
        <v>2111</v>
      </c>
      <c r="N2382" t="s">
        <v>2112</v>
      </c>
      <c r="O2382" t="s">
        <v>1999</v>
      </c>
      <c r="P2382" t="s"/>
    </row>
    <row r="2383" spans="1:16">
      <c r="I2383" s="54" t="n">
        <v>2381</v>
      </c>
      <c r="J2383" t="s"/>
      <c r="K2383" t="s">
        <v>1955</v>
      </c>
      <c r="L2383" t="s">
        <v>2104</v>
      </c>
      <c r="M2383" t="s">
        <v>2111</v>
      </c>
      <c r="N2383" t="s">
        <v>2112</v>
      </c>
      <c r="O2383" t="s">
        <v>2000</v>
      </c>
      <c r="P2383" t="s"/>
    </row>
    <row r="2384" spans="1:16">
      <c r="I2384" s="54" t="n">
        <v>2382</v>
      </c>
      <c r="J2384" s="55" t="n">
        <v>0</v>
      </c>
      <c r="K2384" t="s">
        <v>1955</v>
      </c>
      <c r="L2384" t="s">
        <v>2104</v>
      </c>
      <c r="M2384" t="s">
        <v>2111</v>
      </c>
      <c r="N2384" t="s">
        <v>2112</v>
      </c>
      <c r="O2384" t="s">
        <v>2001</v>
      </c>
      <c r="P2384" t="s"/>
    </row>
    <row r="2385" spans="1:16">
      <c r="I2385" s="54" t="n">
        <v>2383</v>
      </c>
      <c r="J2385" t="s"/>
      <c r="K2385" t="s">
        <v>1955</v>
      </c>
      <c r="L2385" t="s">
        <v>2104</v>
      </c>
      <c r="M2385" t="s">
        <v>2111</v>
      </c>
      <c r="N2385" t="s">
        <v>2112</v>
      </c>
      <c r="O2385" t="s">
        <v>2002</v>
      </c>
      <c r="P2385" t="s"/>
    </row>
    <row r="2386" spans="1:16">
      <c r="I2386" s="54" t="n">
        <v>2384</v>
      </c>
      <c r="J2386" s="55" t="n">
        <v>0</v>
      </c>
      <c r="K2386" t="s">
        <v>1955</v>
      </c>
      <c r="L2386" t="s">
        <v>2104</v>
      </c>
      <c r="M2386" t="s">
        <v>2111</v>
      </c>
      <c r="N2386" t="s">
        <v>2112</v>
      </c>
      <c r="O2386" t="s">
        <v>2107</v>
      </c>
      <c r="P2386" t="s"/>
    </row>
    <row r="2387" spans="1:16">
      <c r="I2387" s="54" t="n">
        <v>2385</v>
      </c>
      <c r="J2387" t="s"/>
      <c r="K2387" t="s">
        <v>1955</v>
      </c>
      <c r="L2387" t="s">
        <v>2104</v>
      </c>
      <c r="M2387" t="s">
        <v>2111</v>
      </c>
      <c r="N2387" t="s">
        <v>2112</v>
      </c>
      <c r="O2387" t="s">
        <v>2107</v>
      </c>
      <c r="P2387" t="s">
        <v>1867</v>
      </c>
    </row>
    <row r="2388" spans="1:16">
      <c r="I2388" s="54" t="n">
        <v>2386</v>
      </c>
      <c r="J2388" t="s"/>
      <c r="K2388" t="s">
        <v>1955</v>
      </c>
      <c r="L2388" t="s">
        <v>2104</v>
      </c>
      <c r="M2388" t="s">
        <v>2111</v>
      </c>
      <c r="N2388" t="s">
        <v>2112</v>
      </c>
      <c r="O2388" t="s">
        <v>2107</v>
      </c>
      <c r="P2388" t="s">
        <v>751</v>
      </c>
    </row>
    <row r="2389" spans="1:16">
      <c r="I2389" s="54" t="n">
        <v>2387</v>
      </c>
      <c r="J2389" t="s"/>
      <c r="K2389" t="s">
        <v>1955</v>
      </c>
      <c r="L2389" t="s">
        <v>2104</v>
      </c>
      <c r="M2389" t="s">
        <v>2111</v>
      </c>
      <c r="N2389" t="s">
        <v>2112</v>
      </c>
      <c r="O2389" t="s">
        <v>2107</v>
      </c>
      <c r="P2389" t="s">
        <v>2108</v>
      </c>
    </row>
    <row r="2390" spans="1:16">
      <c r="I2390" s="54" t="n">
        <v>2388</v>
      </c>
      <c r="J2390" t="s"/>
      <c r="K2390" t="s">
        <v>1955</v>
      </c>
      <c r="L2390" t="s">
        <v>2104</v>
      </c>
      <c r="M2390" t="s">
        <v>2111</v>
      </c>
      <c r="N2390" t="s">
        <v>2112</v>
      </c>
      <c r="O2390" t="s">
        <v>2008</v>
      </c>
      <c r="P2390" t="s"/>
    </row>
    <row r="2391" spans="1:16">
      <c r="I2391" s="54" t="n">
        <v>2389</v>
      </c>
      <c r="J2391" s="55" t="n">
        <v>0</v>
      </c>
      <c r="K2391" t="s">
        <v>1955</v>
      </c>
      <c r="L2391" t="s">
        <v>2104</v>
      </c>
      <c r="M2391" t="s">
        <v>2111</v>
      </c>
      <c r="N2391" t="s">
        <v>2112</v>
      </c>
      <c r="O2391" t="s">
        <v>2009</v>
      </c>
      <c r="P2391" t="s"/>
    </row>
    <row r="2392" spans="1:16">
      <c r="I2392" s="54" t="n">
        <v>2390</v>
      </c>
      <c r="J2392" t="s"/>
      <c r="K2392" t="s">
        <v>1955</v>
      </c>
      <c r="L2392" t="s">
        <v>2104</v>
      </c>
      <c r="M2392" t="s">
        <v>2111</v>
      </c>
      <c r="N2392" t="s">
        <v>2112</v>
      </c>
      <c r="O2392" t="s">
        <v>2010</v>
      </c>
      <c r="P2392" t="s"/>
    </row>
    <row r="2393" spans="1:16">
      <c r="I2393" s="54" t="n">
        <v>2391</v>
      </c>
      <c r="J2393" s="55" t="n">
        <v>0</v>
      </c>
      <c r="K2393" t="s">
        <v>1955</v>
      </c>
      <c r="L2393" t="s">
        <v>2104</v>
      </c>
      <c r="M2393" t="s">
        <v>2111</v>
      </c>
      <c r="N2393" t="s">
        <v>2112</v>
      </c>
      <c r="O2393" t="s">
        <v>2011</v>
      </c>
      <c r="P2393" t="s"/>
    </row>
    <row r="2394" spans="1:16">
      <c r="I2394" s="54" t="n">
        <v>2392</v>
      </c>
      <c r="J2394" t="s"/>
      <c r="K2394" t="s">
        <v>1955</v>
      </c>
      <c r="L2394" t="s">
        <v>2104</v>
      </c>
      <c r="M2394" t="s">
        <v>2111</v>
      </c>
      <c r="N2394" t="s">
        <v>2112</v>
      </c>
      <c r="O2394" t="s">
        <v>2012</v>
      </c>
      <c r="P2394" t="s"/>
    </row>
    <row r="2395" spans="1:16">
      <c r="I2395" s="54" t="n">
        <v>2393</v>
      </c>
      <c r="J2395" s="55" t="n">
        <v>0</v>
      </c>
      <c r="K2395" t="s">
        <v>1955</v>
      </c>
      <c r="L2395" t="s">
        <v>2104</v>
      </c>
      <c r="M2395" t="s">
        <v>2111</v>
      </c>
      <c r="N2395" t="s">
        <v>2112</v>
      </c>
      <c r="O2395" t="s">
        <v>2013</v>
      </c>
      <c r="P2395" t="s"/>
    </row>
    <row r="2396" spans="1:16">
      <c r="I2396" s="54" t="n">
        <v>2394</v>
      </c>
      <c r="J2396" t="s"/>
      <c r="K2396" t="s">
        <v>1955</v>
      </c>
      <c r="L2396" t="s">
        <v>2104</v>
      </c>
      <c r="M2396" t="s">
        <v>2111</v>
      </c>
      <c r="N2396" t="s">
        <v>2112</v>
      </c>
      <c r="O2396" t="s">
        <v>2014</v>
      </c>
      <c r="P2396" t="s"/>
    </row>
    <row r="2397" spans="1:16">
      <c r="I2397" s="54" t="n">
        <v>2395</v>
      </c>
      <c r="J2397" s="55" t="n">
        <v>6.944444444444444e-08</v>
      </c>
      <c r="K2397" t="s">
        <v>1955</v>
      </c>
      <c r="L2397" t="s">
        <v>2104</v>
      </c>
      <c r="M2397" t="s">
        <v>2111</v>
      </c>
      <c r="N2397" t="s">
        <v>2113</v>
      </c>
      <c r="O2397" t="s"/>
      <c r="P2397" t="s"/>
    </row>
    <row r="2398" spans="1:16">
      <c r="I2398" s="54" t="n">
        <v>2396</v>
      </c>
      <c r="J2398" t="s"/>
      <c r="K2398" t="s">
        <v>1955</v>
      </c>
      <c r="L2398" t="s">
        <v>2104</v>
      </c>
      <c r="M2398" t="s">
        <v>2111</v>
      </c>
      <c r="N2398" t="s">
        <v>2113</v>
      </c>
      <c r="O2398" t="s">
        <v>1979</v>
      </c>
      <c r="P2398" t="s"/>
    </row>
    <row r="2399" spans="1:16">
      <c r="I2399" s="54" t="n">
        <v>2397</v>
      </c>
      <c r="J2399" t="s"/>
      <c r="K2399" t="s">
        <v>1955</v>
      </c>
      <c r="L2399" t="s">
        <v>2104</v>
      </c>
      <c r="M2399" t="s">
        <v>2111</v>
      </c>
      <c r="N2399" t="s">
        <v>2113</v>
      </c>
      <c r="O2399" t="s">
        <v>1984</v>
      </c>
      <c r="P2399" t="s"/>
    </row>
    <row r="2400" spans="1:16">
      <c r="I2400" s="54" t="n">
        <v>2398</v>
      </c>
      <c r="J2400" t="s"/>
      <c r="K2400" t="s">
        <v>1955</v>
      </c>
      <c r="L2400" t="s">
        <v>2104</v>
      </c>
      <c r="M2400" t="s">
        <v>2111</v>
      </c>
      <c r="N2400" t="s">
        <v>2113</v>
      </c>
      <c r="O2400" t="s">
        <v>1985</v>
      </c>
      <c r="P2400" t="s"/>
    </row>
    <row r="2401" spans="1:16">
      <c r="I2401" s="54" t="n">
        <v>2399</v>
      </c>
      <c r="J2401" t="s"/>
      <c r="K2401" t="s">
        <v>1955</v>
      </c>
      <c r="L2401" t="s">
        <v>2104</v>
      </c>
      <c r="M2401" t="s">
        <v>2111</v>
      </c>
      <c r="N2401" t="s">
        <v>2113</v>
      </c>
      <c r="O2401" t="s">
        <v>1986</v>
      </c>
      <c r="P2401" t="s"/>
    </row>
    <row r="2402" spans="1:16">
      <c r="I2402" s="54" t="n">
        <v>2400</v>
      </c>
      <c r="J2402" t="s"/>
      <c r="K2402" t="s">
        <v>1955</v>
      </c>
      <c r="L2402" t="s">
        <v>2104</v>
      </c>
      <c r="M2402" t="s">
        <v>2111</v>
      </c>
      <c r="N2402" t="s">
        <v>2113</v>
      </c>
      <c r="O2402" t="s">
        <v>1987</v>
      </c>
      <c r="P2402" t="s"/>
    </row>
    <row r="2403" spans="1:16">
      <c r="I2403" s="54" t="n">
        <v>2401</v>
      </c>
      <c r="J2403" t="s"/>
      <c r="K2403" t="s">
        <v>1955</v>
      </c>
      <c r="L2403" t="s">
        <v>2104</v>
      </c>
      <c r="M2403" t="s">
        <v>2111</v>
      </c>
      <c r="N2403" t="s">
        <v>2113</v>
      </c>
      <c r="O2403" t="s">
        <v>1988</v>
      </c>
      <c r="P2403" t="s"/>
    </row>
    <row r="2404" spans="1:16">
      <c r="I2404" s="54" t="n">
        <v>2402</v>
      </c>
      <c r="J2404" t="s"/>
      <c r="K2404" t="s">
        <v>1955</v>
      </c>
      <c r="L2404" t="s">
        <v>2104</v>
      </c>
      <c r="M2404" t="s">
        <v>2111</v>
      </c>
      <c r="N2404" t="s">
        <v>2113</v>
      </c>
      <c r="O2404" t="s">
        <v>1989</v>
      </c>
      <c r="P2404" t="s"/>
    </row>
    <row r="2405" spans="1:16">
      <c r="I2405" s="54" t="n">
        <v>2403</v>
      </c>
      <c r="J2405" t="s"/>
      <c r="K2405" t="s">
        <v>1955</v>
      </c>
      <c r="L2405" t="s">
        <v>2104</v>
      </c>
      <c r="M2405" t="s">
        <v>2111</v>
      </c>
      <c r="N2405" t="s">
        <v>2113</v>
      </c>
      <c r="O2405" t="s">
        <v>1990</v>
      </c>
      <c r="P2405" t="s"/>
    </row>
    <row r="2406" spans="1:16">
      <c r="I2406" s="54" t="n">
        <v>2404</v>
      </c>
      <c r="J2406" t="s"/>
      <c r="K2406" t="s">
        <v>1955</v>
      </c>
      <c r="L2406" t="s">
        <v>2104</v>
      </c>
      <c r="M2406" t="s">
        <v>2111</v>
      </c>
      <c r="N2406" t="s">
        <v>2113</v>
      </c>
      <c r="O2406" t="s">
        <v>1991</v>
      </c>
      <c r="P2406" t="s"/>
    </row>
    <row r="2407" spans="1:16">
      <c r="I2407" s="54" t="n">
        <v>2405</v>
      </c>
      <c r="J2407" t="s"/>
      <c r="K2407" t="s">
        <v>1955</v>
      </c>
      <c r="L2407" t="s">
        <v>2104</v>
      </c>
      <c r="M2407" t="s">
        <v>2111</v>
      </c>
      <c r="N2407" t="s">
        <v>2113</v>
      </c>
      <c r="O2407" t="s">
        <v>1992</v>
      </c>
      <c r="P2407" t="s"/>
    </row>
    <row r="2408" spans="1:16">
      <c r="I2408" s="54" t="n">
        <v>2406</v>
      </c>
      <c r="J2408" s="55" t="n">
        <v>1.157407407407407e-08</v>
      </c>
      <c r="K2408" t="s">
        <v>1955</v>
      </c>
      <c r="L2408" t="s">
        <v>2104</v>
      </c>
      <c r="M2408" t="s">
        <v>2111</v>
      </c>
      <c r="N2408" t="s">
        <v>2113</v>
      </c>
      <c r="O2408" t="s">
        <v>1993</v>
      </c>
      <c r="P2408" t="s"/>
    </row>
    <row r="2409" spans="1:16">
      <c r="I2409" s="54" t="n">
        <v>2407</v>
      </c>
      <c r="J2409" s="55" t="n">
        <v>0</v>
      </c>
      <c r="K2409" t="s">
        <v>1955</v>
      </c>
      <c r="L2409" t="s">
        <v>2104</v>
      </c>
      <c r="M2409" t="s">
        <v>2111</v>
      </c>
      <c r="N2409" t="s">
        <v>2113</v>
      </c>
      <c r="O2409" t="s">
        <v>1994</v>
      </c>
      <c r="P2409" t="s"/>
    </row>
    <row r="2410" spans="1:16">
      <c r="I2410" s="54" t="n">
        <v>2408</v>
      </c>
      <c r="J2410" s="55" t="n">
        <v>0</v>
      </c>
      <c r="K2410" t="s">
        <v>1955</v>
      </c>
      <c r="L2410" t="s">
        <v>2104</v>
      </c>
      <c r="M2410" t="s">
        <v>2111</v>
      </c>
      <c r="N2410" t="s">
        <v>2113</v>
      </c>
      <c r="O2410" t="s">
        <v>1995</v>
      </c>
      <c r="P2410" t="s"/>
    </row>
    <row r="2411" spans="1:16">
      <c r="I2411" s="54" t="n">
        <v>2409</v>
      </c>
      <c r="J2411" t="s"/>
      <c r="K2411" t="s">
        <v>1955</v>
      </c>
      <c r="L2411" t="s">
        <v>2104</v>
      </c>
      <c r="M2411" t="s">
        <v>2111</v>
      </c>
      <c r="N2411" t="s">
        <v>2113</v>
      </c>
      <c r="O2411" t="s">
        <v>1996</v>
      </c>
      <c r="P2411" t="s"/>
    </row>
    <row r="2412" spans="1:16">
      <c r="I2412" s="54" t="n">
        <v>2410</v>
      </c>
      <c r="J2412" t="s"/>
      <c r="K2412" t="s">
        <v>1955</v>
      </c>
      <c r="L2412" t="s">
        <v>2104</v>
      </c>
      <c r="M2412" t="s">
        <v>2111</v>
      </c>
      <c r="N2412" t="s">
        <v>2113</v>
      </c>
      <c r="O2412" t="s">
        <v>1997</v>
      </c>
      <c r="P2412" t="s"/>
    </row>
    <row r="2413" spans="1:16">
      <c r="I2413" s="54" t="n">
        <v>2411</v>
      </c>
      <c r="J2413" t="s"/>
      <c r="K2413" t="s">
        <v>1955</v>
      </c>
      <c r="L2413" t="s">
        <v>2104</v>
      </c>
      <c r="M2413" t="s">
        <v>2111</v>
      </c>
      <c r="N2413" t="s">
        <v>2113</v>
      </c>
      <c r="O2413" t="s">
        <v>1998</v>
      </c>
      <c r="P2413" t="s"/>
    </row>
    <row r="2414" spans="1:16">
      <c r="I2414" s="54" t="n">
        <v>2412</v>
      </c>
      <c r="J2414" s="55" t="n">
        <v>0</v>
      </c>
      <c r="K2414" t="s">
        <v>1955</v>
      </c>
      <c r="L2414" t="s">
        <v>2104</v>
      </c>
      <c r="M2414" t="s">
        <v>2111</v>
      </c>
      <c r="N2414" t="s">
        <v>2113</v>
      </c>
      <c r="O2414" t="s">
        <v>1999</v>
      </c>
      <c r="P2414" t="s"/>
    </row>
    <row r="2415" spans="1:16">
      <c r="I2415" s="54" t="n">
        <v>2413</v>
      </c>
      <c r="J2415" t="s"/>
      <c r="K2415" t="s">
        <v>1955</v>
      </c>
      <c r="L2415" t="s">
        <v>2104</v>
      </c>
      <c r="M2415" t="s">
        <v>2111</v>
      </c>
      <c r="N2415" t="s">
        <v>2113</v>
      </c>
      <c r="O2415" t="s">
        <v>2000</v>
      </c>
      <c r="P2415" t="s"/>
    </row>
    <row r="2416" spans="1:16">
      <c r="I2416" s="54" t="n">
        <v>2414</v>
      </c>
      <c r="J2416" s="55" t="n">
        <v>0</v>
      </c>
      <c r="K2416" t="s">
        <v>1955</v>
      </c>
      <c r="L2416" t="s">
        <v>2104</v>
      </c>
      <c r="M2416" t="s">
        <v>2111</v>
      </c>
      <c r="N2416" t="s">
        <v>2113</v>
      </c>
      <c r="O2416" t="s">
        <v>2001</v>
      </c>
      <c r="P2416" t="s"/>
    </row>
    <row r="2417" spans="1:16">
      <c r="I2417" s="54" t="n">
        <v>2415</v>
      </c>
      <c r="J2417" t="s"/>
      <c r="K2417" t="s">
        <v>1955</v>
      </c>
      <c r="L2417" t="s">
        <v>2104</v>
      </c>
      <c r="M2417" t="s">
        <v>2111</v>
      </c>
      <c r="N2417" t="s">
        <v>2113</v>
      </c>
      <c r="O2417" t="s">
        <v>2002</v>
      </c>
      <c r="P2417" t="s"/>
    </row>
    <row r="2418" spans="1:16">
      <c r="I2418" s="54" t="n">
        <v>2416</v>
      </c>
      <c r="J2418" s="55" t="n">
        <v>0</v>
      </c>
      <c r="K2418" t="s">
        <v>1955</v>
      </c>
      <c r="L2418" t="s">
        <v>2104</v>
      </c>
      <c r="M2418" t="s">
        <v>2111</v>
      </c>
      <c r="N2418" t="s">
        <v>2113</v>
      </c>
      <c r="O2418" t="s">
        <v>2107</v>
      </c>
      <c r="P2418" t="s"/>
    </row>
    <row r="2419" spans="1:16">
      <c r="I2419" s="54" t="n">
        <v>2417</v>
      </c>
      <c r="J2419" t="s"/>
      <c r="K2419" t="s">
        <v>1955</v>
      </c>
      <c r="L2419" t="s">
        <v>2104</v>
      </c>
      <c r="M2419" t="s">
        <v>2111</v>
      </c>
      <c r="N2419" t="s">
        <v>2113</v>
      </c>
      <c r="O2419" t="s">
        <v>2107</v>
      </c>
      <c r="P2419" t="s">
        <v>751</v>
      </c>
    </row>
    <row r="2420" spans="1:16">
      <c r="I2420" s="54" t="n">
        <v>2418</v>
      </c>
      <c r="J2420" t="s"/>
      <c r="K2420" t="s">
        <v>1955</v>
      </c>
      <c r="L2420" t="s">
        <v>2104</v>
      </c>
      <c r="M2420" t="s">
        <v>2111</v>
      </c>
      <c r="N2420" t="s">
        <v>2113</v>
      </c>
      <c r="O2420" t="s">
        <v>2107</v>
      </c>
      <c r="P2420" t="s">
        <v>2108</v>
      </c>
    </row>
    <row r="2421" spans="1:16">
      <c r="I2421" s="54" t="n">
        <v>2419</v>
      </c>
      <c r="J2421" t="s"/>
      <c r="K2421" t="s">
        <v>1955</v>
      </c>
      <c r="L2421" t="s">
        <v>2104</v>
      </c>
      <c r="M2421" t="s">
        <v>2111</v>
      </c>
      <c r="N2421" t="s">
        <v>2113</v>
      </c>
      <c r="O2421" t="s">
        <v>2008</v>
      </c>
      <c r="P2421" t="s"/>
    </row>
    <row r="2422" spans="1:16">
      <c r="I2422" s="54" t="n">
        <v>2420</v>
      </c>
      <c r="J2422" s="55" t="n">
        <v>0</v>
      </c>
      <c r="K2422" t="s">
        <v>1955</v>
      </c>
      <c r="L2422" t="s">
        <v>2104</v>
      </c>
      <c r="M2422" t="s">
        <v>2111</v>
      </c>
      <c r="N2422" t="s">
        <v>2113</v>
      </c>
      <c r="O2422" t="s">
        <v>2009</v>
      </c>
      <c r="P2422" t="s"/>
    </row>
    <row r="2423" spans="1:16">
      <c r="I2423" s="54" t="n">
        <v>2421</v>
      </c>
      <c r="J2423" t="s"/>
      <c r="K2423" t="s">
        <v>1955</v>
      </c>
      <c r="L2423" t="s">
        <v>2104</v>
      </c>
      <c r="M2423" t="s">
        <v>2111</v>
      </c>
      <c r="N2423" t="s">
        <v>2113</v>
      </c>
      <c r="O2423" t="s">
        <v>2010</v>
      </c>
      <c r="P2423" t="s"/>
    </row>
    <row r="2424" spans="1:16">
      <c r="I2424" s="54" t="n">
        <v>2422</v>
      </c>
      <c r="J2424" s="55" t="n">
        <v>0</v>
      </c>
      <c r="K2424" t="s">
        <v>1955</v>
      </c>
      <c r="L2424" t="s">
        <v>2104</v>
      </c>
      <c r="M2424" t="s">
        <v>2111</v>
      </c>
      <c r="N2424" t="s">
        <v>2113</v>
      </c>
      <c r="O2424" t="s">
        <v>2011</v>
      </c>
      <c r="P2424" t="s"/>
    </row>
    <row r="2425" spans="1:16">
      <c r="I2425" s="54" t="n">
        <v>2423</v>
      </c>
      <c r="J2425" t="s"/>
      <c r="K2425" t="s">
        <v>1955</v>
      </c>
      <c r="L2425" t="s">
        <v>2104</v>
      </c>
      <c r="M2425" t="s">
        <v>2111</v>
      </c>
      <c r="N2425" t="s">
        <v>2113</v>
      </c>
      <c r="O2425" t="s">
        <v>2012</v>
      </c>
      <c r="P2425" t="s"/>
    </row>
    <row r="2426" spans="1:16">
      <c r="I2426" s="54" t="n">
        <v>2424</v>
      </c>
      <c r="J2426" s="55" t="n">
        <v>0</v>
      </c>
      <c r="K2426" t="s">
        <v>1955</v>
      </c>
      <c r="L2426" t="s">
        <v>2104</v>
      </c>
      <c r="M2426" t="s">
        <v>2111</v>
      </c>
      <c r="N2426" t="s">
        <v>2113</v>
      </c>
      <c r="O2426" t="s">
        <v>2013</v>
      </c>
      <c r="P2426" t="s"/>
    </row>
    <row r="2427" spans="1:16">
      <c r="I2427" s="54" t="n">
        <v>2425</v>
      </c>
      <c r="J2427" t="s"/>
      <c r="K2427" t="s">
        <v>1955</v>
      </c>
      <c r="L2427" t="s">
        <v>2104</v>
      </c>
      <c r="M2427" t="s">
        <v>2111</v>
      </c>
      <c r="N2427" t="s">
        <v>2113</v>
      </c>
      <c r="O2427" t="s">
        <v>2014</v>
      </c>
      <c r="P2427" t="s"/>
    </row>
    <row r="2428" spans="1:16">
      <c r="I2428" s="54" t="n">
        <v>2426</v>
      </c>
      <c r="J2428" t="s"/>
      <c r="K2428" t="s">
        <v>1955</v>
      </c>
      <c r="L2428" t="s">
        <v>2104</v>
      </c>
      <c r="M2428" t="s">
        <v>2111</v>
      </c>
      <c r="N2428" t="s">
        <v>2016</v>
      </c>
      <c r="O2428" t="s"/>
      <c r="P2428" t="s"/>
    </row>
    <row r="2429" spans="1:16">
      <c r="I2429" s="54" t="n">
        <v>2427</v>
      </c>
      <c r="J2429" t="s"/>
      <c r="K2429" t="s">
        <v>1955</v>
      </c>
      <c r="L2429" t="s">
        <v>2104</v>
      </c>
      <c r="M2429" t="s">
        <v>2111</v>
      </c>
      <c r="N2429" t="s">
        <v>2017</v>
      </c>
      <c r="O2429" t="s"/>
      <c r="P2429" t="s"/>
    </row>
    <row r="2430" spans="1:16">
      <c r="I2430" s="54" t="n">
        <v>2428</v>
      </c>
      <c r="J2430" t="s"/>
      <c r="K2430" t="s">
        <v>1955</v>
      </c>
      <c r="L2430" t="s">
        <v>2104</v>
      </c>
      <c r="M2430" t="s">
        <v>2016</v>
      </c>
      <c r="N2430" t="s"/>
      <c r="O2430" t="s"/>
      <c r="P2430" t="s"/>
    </row>
    <row r="2431" spans="1:16">
      <c r="I2431" s="54" t="n">
        <v>2429</v>
      </c>
      <c r="J2431" t="s"/>
      <c r="K2431" t="s">
        <v>1955</v>
      </c>
      <c r="L2431" t="s">
        <v>2104</v>
      </c>
      <c r="M2431" t="s">
        <v>2017</v>
      </c>
      <c r="N2431" t="s"/>
      <c r="O2431" t="s"/>
      <c r="P2431" t="s"/>
    </row>
    <row r="2432" spans="1:16">
      <c r="I2432" s="54" t="n">
        <v>2430</v>
      </c>
      <c r="J2432" s="55" t="n">
        <v>0</v>
      </c>
      <c r="K2432" t="s">
        <v>1955</v>
      </c>
      <c r="L2432" t="s">
        <v>2104</v>
      </c>
      <c r="M2432" t="s">
        <v>2114</v>
      </c>
      <c r="N2432" t="s"/>
      <c r="O2432" t="s"/>
      <c r="P2432" t="s"/>
    </row>
    <row r="2433" spans="1:16">
      <c r="I2433" s="54" t="n">
        <v>2431</v>
      </c>
      <c r="J2433" t="s"/>
      <c r="K2433" t="s">
        <v>1955</v>
      </c>
      <c r="L2433" t="s">
        <v>2104</v>
      </c>
      <c r="M2433" t="s">
        <v>2115</v>
      </c>
      <c r="N2433" t="s"/>
      <c r="O2433" t="s"/>
      <c r="P2433" t="s"/>
    </row>
    <row r="2434" spans="1:16">
      <c r="I2434" s="54" t="n">
        <v>2432</v>
      </c>
      <c r="J2434" s="55" t="n">
        <v>0</v>
      </c>
      <c r="K2434" t="s">
        <v>1955</v>
      </c>
      <c r="L2434" t="s">
        <v>2104</v>
      </c>
      <c r="M2434" t="s">
        <v>2116</v>
      </c>
      <c r="N2434" t="s"/>
      <c r="O2434" t="s"/>
      <c r="P2434" t="s"/>
    </row>
    <row r="2435" spans="1:16">
      <c r="I2435" s="54" t="n">
        <v>2433</v>
      </c>
      <c r="J2435" t="s"/>
      <c r="K2435" t="s">
        <v>1955</v>
      </c>
      <c r="L2435" t="s">
        <v>2104</v>
      </c>
      <c r="M2435" t="s">
        <v>2117</v>
      </c>
      <c r="N2435" t="s"/>
      <c r="O2435" t="s"/>
      <c r="P2435" t="s"/>
    </row>
    <row r="2436" spans="1:16">
      <c r="I2436" s="54" t="n">
        <v>2434</v>
      </c>
      <c r="J2436" s="55" t="n">
        <v>1.273148148148148e-07</v>
      </c>
      <c r="K2436" t="s">
        <v>1955</v>
      </c>
      <c r="L2436" t="s">
        <v>2104</v>
      </c>
      <c r="M2436" t="s">
        <v>2118</v>
      </c>
      <c r="N2436" t="s"/>
      <c r="O2436" t="s"/>
      <c r="P2436" t="s"/>
    </row>
    <row r="2437" spans="1:16">
      <c r="I2437" s="54" t="n">
        <v>2435</v>
      </c>
      <c r="J2437" t="s"/>
      <c r="K2437" t="s">
        <v>1955</v>
      </c>
      <c r="L2437" t="s">
        <v>2104</v>
      </c>
      <c r="M2437" t="s">
        <v>2118</v>
      </c>
      <c r="N2437" t="s">
        <v>2117</v>
      </c>
      <c r="O2437" t="s"/>
      <c r="P2437" t="s"/>
    </row>
    <row r="2438" spans="1:16">
      <c r="I2438" s="54" t="n">
        <v>2436</v>
      </c>
      <c r="J2438" t="s"/>
      <c r="K2438" t="s">
        <v>1955</v>
      </c>
      <c r="L2438" t="s">
        <v>2104</v>
      </c>
      <c r="M2438" t="s">
        <v>2118</v>
      </c>
      <c r="N2438" t="s">
        <v>1976</v>
      </c>
      <c r="O2438" t="s"/>
      <c r="P2438" t="s"/>
    </row>
    <row r="2439" spans="1:16">
      <c r="I2439" s="54" t="n">
        <v>2437</v>
      </c>
      <c r="J2439" t="s"/>
      <c r="K2439" t="s">
        <v>1955</v>
      </c>
      <c r="L2439" t="s">
        <v>2104</v>
      </c>
      <c r="M2439" t="s">
        <v>2118</v>
      </c>
      <c r="N2439" t="s">
        <v>1974</v>
      </c>
      <c r="O2439" t="s"/>
      <c r="P2439" t="s"/>
    </row>
    <row r="2440" spans="1:16">
      <c r="I2440" s="54" t="n">
        <v>2438</v>
      </c>
      <c r="J2440" t="s"/>
      <c r="K2440" t="s">
        <v>1955</v>
      </c>
      <c r="L2440" t="s">
        <v>2104</v>
      </c>
      <c r="M2440" t="s">
        <v>2118</v>
      </c>
      <c r="N2440" t="s">
        <v>1977</v>
      </c>
      <c r="O2440" t="s"/>
      <c r="P2440" t="s"/>
    </row>
    <row r="2441" spans="1:16">
      <c r="I2441" s="54" t="n">
        <v>2439</v>
      </c>
      <c r="J2441" t="s"/>
      <c r="K2441" t="s">
        <v>1955</v>
      </c>
      <c r="L2441" t="s">
        <v>2104</v>
      </c>
      <c r="M2441" t="s">
        <v>2118</v>
      </c>
      <c r="N2441" t="s">
        <v>1958</v>
      </c>
      <c r="O2441" t="s"/>
      <c r="P2441" t="s"/>
    </row>
    <row r="2442" spans="1:16">
      <c r="I2442" s="54" t="n">
        <v>2440</v>
      </c>
      <c r="J2442" t="s"/>
      <c r="K2442" t="s">
        <v>1955</v>
      </c>
      <c r="L2442" t="s">
        <v>2104</v>
      </c>
      <c r="M2442" t="s">
        <v>2118</v>
      </c>
      <c r="N2442" t="s">
        <v>1959</v>
      </c>
      <c r="O2442" t="s"/>
      <c r="P2442" t="s"/>
    </row>
    <row r="2443" spans="1:16">
      <c r="I2443" s="54" t="n">
        <v>2441</v>
      </c>
      <c r="J2443" s="55" t="n">
        <v>0</v>
      </c>
      <c r="K2443" t="s">
        <v>1955</v>
      </c>
      <c r="L2443" t="s">
        <v>2104</v>
      </c>
      <c r="M2443" t="s">
        <v>2118</v>
      </c>
      <c r="N2443" t="s">
        <v>1978</v>
      </c>
      <c r="O2443" t="s"/>
      <c r="P2443" t="s"/>
    </row>
    <row r="2444" spans="1:16">
      <c r="I2444" s="54" t="n">
        <v>2442</v>
      </c>
      <c r="J2444" t="s"/>
      <c r="K2444" t="s">
        <v>1955</v>
      </c>
      <c r="L2444" t="s">
        <v>2104</v>
      </c>
      <c r="M2444" t="s">
        <v>2118</v>
      </c>
      <c r="N2444" t="s">
        <v>1979</v>
      </c>
      <c r="O2444" t="s"/>
      <c r="P2444" t="s"/>
    </row>
    <row r="2445" spans="1:16">
      <c r="I2445" s="54" t="n">
        <v>2443</v>
      </c>
      <c r="J2445" s="55" t="n">
        <v>0</v>
      </c>
      <c r="K2445" t="s">
        <v>1955</v>
      </c>
      <c r="L2445" t="s">
        <v>2104</v>
      </c>
      <c r="M2445" t="s">
        <v>2118</v>
      </c>
      <c r="N2445" t="s">
        <v>1960</v>
      </c>
      <c r="O2445" t="s"/>
      <c r="P2445" t="s"/>
    </row>
    <row r="2446" spans="1:16">
      <c r="I2446" s="54" t="n">
        <v>2444</v>
      </c>
      <c r="J2446" s="55" t="n">
        <v>0</v>
      </c>
      <c r="K2446" t="s">
        <v>1955</v>
      </c>
      <c r="L2446" t="s">
        <v>2104</v>
      </c>
      <c r="M2446" t="s">
        <v>2118</v>
      </c>
      <c r="N2446" t="s">
        <v>1980</v>
      </c>
      <c r="O2446" t="s"/>
      <c r="P2446" t="s"/>
    </row>
    <row r="2447" spans="1:16">
      <c r="I2447" s="54" t="n">
        <v>2445</v>
      </c>
      <c r="J2447" t="s"/>
      <c r="K2447" t="s">
        <v>1955</v>
      </c>
      <c r="L2447" t="s">
        <v>2104</v>
      </c>
      <c r="M2447" t="s">
        <v>2118</v>
      </c>
      <c r="N2447" t="s">
        <v>1981</v>
      </c>
      <c r="O2447" t="s"/>
      <c r="P2447" t="s"/>
    </row>
    <row r="2448" spans="1:16">
      <c r="I2448" s="54" t="n">
        <v>2446</v>
      </c>
      <c r="J2448" t="s"/>
      <c r="K2448" t="s">
        <v>1955</v>
      </c>
      <c r="L2448" t="s">
        <v>2104</v>
      </c>
      <c r="M2448" t="s">
        <v>2118</v>
      </c>
      <c r="N2448" t="s">
        <v>1982</v>
      </c>
      <c r="O2448" t="s"/>
      <c r="P2448" t="s"/>
    </row>
    <row r="2449" spans="1:16">
      <c r="I2449" s="54" t="n">
        <v>2447</v>
      </c>
      <c r="J2449" s="55" t="n">
        <v>5.787037037037037e-08</v>
      </c>
      <c r="K2449" t="s">
        <v>1955</v>
      </c>
      <c r="L2449" t="s">
        <v>2104</v>
      </c>
      <c r="M2449" t="s">
        <v>2118</v>
      </c>
      <c r="N2449" t="s">
        <v>2119</v>
      </c>
      <c r="O2449" t="s"/>
      <c r="P2449" t="s"/>
    </row>
    <row r="2450" spans="1:16">
      <c r="I2450" s="54" t="n">
        <v>2448</v>
      </c>
      <c r="J2450" t="s"/>
      <c r="K2450" t="s">
        <v>1955</v>
      </c>
      <c r="L2450" t="s">
        <v>2104</v>
      </c>
      <c r="M2450" t="s">
        <v>2118</v>
      </c>
      <c r="N2450" t="s">
        <v>2119</v>
      </c>
      <c r="O2450" t="s">
        <v>1979</v>
      </c>
      <c r="P2450" t="s"/>
    </row>
    <row r="2451" spans="1:16">
      <c r="I2451" s="54" t="n">
        <v>2449</v>
      </c>
      <c r="J2451" t="s"/>
      <c r="K2451" t="s">
        <v>1955</v>
      </c>
      <c r="L2451" t="s">
        <v>2104</v>
      </c>
      <c r="M2451" t="s">
        <v>2118</v>
      </c>
      <c r="N2451" t="s">
        <v>2119</v>
      </c>
      <c r="O2451" t="s">
        <v>1984</v>
      </c>
      <c r="P2451" t="s"/>
    </row>
    <row r="2452" spans="1:16">
      <c r="I2452" s="54" t="n">
        <v>2450</v>
      </c>
      <c r="J2452" t="s"/>
      <c r="K2452" t="s">
        <v>1955</v>
      </c>
      <c r="L2452" t="s">
        <v>2104</v>
      </c>
      <c r="M2452" t="s">
        <v>2118</v>
      </c>
      <c r="N2452" t="s">
        <v>2119</v>
      </c>
      <c r="O2452" t="s">
        <v>1985</v>
      </c>
      <c r="P2452" t="s"/>
    </row>
    <row r="2453" spans="1:16">
      <c r="I2453" s="54" t="n">
        <v>2451</v>
      </c>
      <c r="J2453" t="s"/>
      <c r="K2453" t="s">
        <v>1955</v>
      </c>
      <c r="L2453" t="s">
        <v>2104</v>
      </c>
      <c r="M2453" t="s">
        <v>2118</v>
      </c>
      <c r="N2453" t="s">
        <v>2119</v>
      </c>
      <c r="O2453" t="s">
        <v>1986</v>
      </c>
      <c r="P2453" t="s"/>
    </row>
    <row r="2454" spans="1:16">
      <c r="I2454" s="54" t="n">
        <v>2452</v>
      </c>
      <c r="J2454" t="s"/>
      <c r="K2454" t="s">
        <v>1955</v>
      </c>
      <c r="L2454" t="s">
        <v>2104</v>
      </c>
      <c r="M2454" t="s">
        <v>2118</v>
      </c>
      <c r="N2454" t="s">
        <v>2119</v>
      </c>
      <c r="O2454" t="s">
        <v>1987</v>
      </c>
      <c r="P2454" t="s"/>
    </row>
    <row r="2455" spans="1:16">
      <c r="I2455" s="54" t="n">
        <v>2453</v>
      </c>
      <c r="J2455" t="s"/>
      <c r="K2455" t="s">
        <v>1955</v>
      </c>
      <c r="L2455" t="s">
        <v>2104</v>
      </c>
      <c r="M2455" t="s">
        <v>2118</v>
      </c>
      <c r="N2455" t="s">
        <v>2119</v>
      </c>
      <c r="O2455" t="s">
        <v>1988</v>
      </c>
      <c r="P2455" t="s"/>
    </row>
    <row r="2456" spans="1:16">
      <c r="I2456" s="54" t="n">
        <v>2454</v>
      </c>
      <c r="J2456" t="s"/>
      <c r="K2456" t="s">
        <v>1955</v>
      </c>
      <c r="L2456" t="s">
        <v>2104</v>
      </c>
      <c r="M2456" t="s">
        <v>2118</v>
      </c>
      <c r="N2456" t="s">
        <v>2119</v>
      </c>
      <c r="O2456" t="s">
        <v>1989</v>
      </c>
      <c r="P2456" t="s"/>
    </row>
    <row r="2457" spans="1:16">
      <c r="I2457" s="54" t="n">
        <v>2455</v>
      </c>
      <c r="J2457" t="s"/>
      <c r="K2457" t="s">
        <v>1955</v>
      </c>
      <c r="L2457" t="s">
        <v>2104</v>
      </c>
      <c r="M2457" t="s">
        <v>2118</v>
      </c>
      <c r="N2457" t="s">
        <v>2119</v>
      </c>
      <c r="O2457" t="s">
        <v>1990</v>
      </c>
      <c r="P2457" t="s"/>
    </row>
    <row r="2458" spans="1:16">
      <c r="I2458" s="54" t="n">
        <v>2456</v>
      </c>
      <c r="J2458" t="s"/>
      <c r="K2458" t="s">
        <v>1955</v>
      </c>
      <c r="L2458" t="s">
        <v>2104</v>
      </c>
      <c r="M2458" t="s">
        <v>2118</v>
      </c>
      <c r="N2458" t="s">
        <v>2119</v>
      </c>
      <c r="O2458" t="s">
        <v>1991</v>
      </c>
      <c r="P2458" t="s"/>
    </row>
    <row r="2459" spans="1:16">
      <c r="I2459" s="54" t="n">
        <v>2457</v>
      </c>
      <c r="J2459" t="s"/>
      <c r="K2459" t="s">
        <v>1955</v>
      </c>
      <c r="L2459" t="s">
        <v>2104</v>
      </c>
      <c r="M2459" t="s">
        <v>2118</v>
      </c>
      <c r="N2459" t="s">
        <v>2119</v>
      </c>
      <c r="O2459" t="s">
        <v>1992</v>
      </c>
      <c r="P2459" t="s"/>
    </row>
    <row r="2460" spans="1:16">
      <c r="I2460" s="54" t="n">
        <v>2458</v>
      </c>
      <c r="J2460" s="55" t="n">
        <v>0</v>
      </c>
      <c r="K2460" t="s">
        <v>1955</v>
      </c>
      <c r="L2460" t="s">
        <v>2104</v>
      </c>
      <c r="M2460" t="s">
        <v>2118</v>
      </c>
      <c r="N2460" t="s">
        <v>2119</v>
      </c>
      <c r="O2460" t="s">
        <v>1993</v>
      </c>
      <c r="P2460" t="s"/>
    </row>
    <row r="2461" spans="1:16">
      <c r="I2461" s="54" t="n">
        <v>2459</v>
      </c>
      <c r="J2461" s="55" t="n">
        <v>0</v>
      </c>
      <c r="K2461" t="s">
        <v>1955</v>
      </c>
      <c r="L2461" t="s">
        <v>2104</v>
      </c>
      <c r="M2461" t="s">
        <v>2118</v>
      </c>
      <c r="N2461" t="s">
        <v>2119</v>
      </c>
      <c r="O2461" t="s">
        <v>1994</v>
      </c>
      <c r="P2461" t="s"/>
    </row>
    <row r="2462" spans="1:16">
      <c r="I2462" s="54" t="n">
        <v>2460</v>
      </c>
      <c r="J2462" s="55" t="n">
        <v>0</v>
      </c>
      <c r="K2462" t="s">
        <v>1955</v>
      </c>
      <c r="L2462" t="s">
        <v>2104</v>
      </c>
      <c r="M2462" t="s">
        <v>2118</v>
      </c>
      <c r="N2462" t="s">
        <v>2119</v>
      </c>
      <c r="O2462" t="s">
        <v>1995</v>
      </c>
      <c r="P2462" t="s"/>
    </row>
    <row r="2463" spans="1:16">
      <c r="I2463" s="54" t="n">
        <v>2461</v>
      </c>
      <c r="J2463" t="s"/>
      <c r="K2463" t="s">
        <v>1955</v>
      </c>
      <c r="L2463" t="s">
        <v>2104</v>
      </c>
      <c r="M2463" t="s">
        <v>2118</v>
      </c>
      <c r="N2463" t="s">
        <v>2119</v>
      </c>
      <c r="O2463" t="s">
        <v>1996</v>
      </c>
      <c r="P2463" t="s"/>
    </row>
    <row r="2464" spans="1:16">
      <c r="I2464" s="54" t="n">
        <v>2462</v>
      </c>
      <c r="J2464" t="s"/>
      <c r="K2464" t="s">
        <v>1955</v>
      </c>
      <c r="L2464" t="s">
        <v>2104</v>
      </c>
      <c r="M2464" t="s">
        <v>2118</v>
      </c>
      <c r="N2464" t="s">
        <v>2119</v>
      </c>
      <c r="O2464" t="s">
        <v>1997</v>
      </c>
      <c r="P2464" t="s"/>
    </row>
    <row r="2465" spans="1:16">
      <c r="I2465" s="54" t="n">
        <v>2463</v>
      </c>
      <c r="J2465" t="s"/>
      <c r="K2465" t="s">
        <v>1955</v>
      </c>
      <c r="L2465" t="s">
        <v>2104</v>
      </c>
      <c r="M2465" t="s">
        <v>2118</v>
      </c>
      <c r="N2465" t="s">
        <v>2119</v>
      </c>
      <c r="O2465" t="s">
        <v>1998</v>
      </c>
      <c r="P2465" t="s"/>
    </row>
    <row r="2466" spans="1:16">
      <c r="I2466" s="54" t="n">
        <v>2464</v>
      </c>
      <c r="J2466" s="55" t="n">
        <v>0</v>
      </c>
      <c r="K2466" t="s">
        <v>1955</v>
      </c>
      <c r="L2466" t="s">
        <v>2104</v>
      </c>
      <c r="M2466" t="s">
        <v>2118</v>
      </c>
      <c r="N2466" t="s">
        <v>2119</v>
      </c>
      <c r="O2466" t="s">
        <v>1999</v>
      </c>
      <c r="P2466" t="s"/>
    </row>
    <row r="2467" spans="1:16">
      <c r="I2467" s="54" t="n">
        <v>2465</v>
      </c>
      <c r="J2467" t="s"/>
      <c r="K2467" t="s">
        <v>1955</v>
      </c>
      <c r="L2467" t="s">
        <v>2104</v>
      </c>
      <c r="M2467" t="s">
        <v>2118</v>
      </c>
      <c r="N2467" t="s">
        <v>2119</v>
      </c>
      <c r="O2467" t="s">
        <v>2000</v>
      </c>
      <c r="P2467" t="s"/>
    </row>
    <row r="2468" spans="1:16">
      <c r="I2468" s="54" t="n">
        <v>2466</v>
      </c>
      <c r="J2468" s="55" t="n">
        <v>0</v>
      </c>
      <c r="K2468" t="s">
        <v>1955</v>
      </c>
      <c r="L2468" t="s">
        <v>2104</v>
      </c>
      <c r="M2468" t="s">
        <v>2118</v>
      </c>
      <c r="N2468" t="s">
        <v>2119</v>
      </c>
      <c r="O2468" t="s">
        <v>2001</v>
      </c>
      <c r="P2468" t="s"/>
    </row>
    <row r="2469" spans="1:16">
      <c r="I2469" s="54" t="n">
        <v>2467</v>
      </c>
      <c r="J2469" t="s"/>
      <c r="K2469" t="s">
        <v>1955</v>
      </c>
      <c r="L2469" t="s">
        <v>2104</v>
      </c>
      <c r="M2469" t="s">
        <v>2118</v>
      </c>
      <c r="N2469" t="s">
        <v>2119</v>
      </c>
      <c r="O2469" t="s">
        <v>2002</v>
      </c>
      <c r="P2469" t="s"/>
    </row>
    <row r="2470" spans="1:16">
      <c r="I2470" s="54" t="n">
        <v>2468</v>
      </c>
      <c r="J2470" s="55" t="n">
        <v>0</v>
      </c>
      <c r="K2470" t="s">
        <v>1955</v>
      </c>
      <c r="L2470" t="s">
        <v>2104</v>
      </c>
      <c r="M2470" t="s">
        <v>2118</v>
      </c>
      <c r="N2470" t="s">
        <v>2119</v>
      </c>
      <c r="O2470" t="s">
        <v>2107</v>
      </c>
      <c r="P2470" t="s"/>
    </row>
    <row r="2471" spans="1:16">
      <c r="I2471" s="54" t="n">
        <v>2469</v>
      </c>
      <c r="J2471" t="s"/>
      <c r="K2471" t="s">
        <v>1955</v>
      </c>
      <c r="L2471" t="s">
        <v>2104</v>
      </c>
      <c r="M2471" t="s">
        <v>2118</v>
      </c>
      <c r="N2471" t="s">
        <v>2119</v>
      </c>
      <c r="O2471" t="s">
        <v>2107</v>
      </c>
      <c r="P2471" t="s">
        <v>1867</v>
      </c>
    </row>
    <row r="2472" spans="1:16">
      <c r="I2472" s="54" t="n">
        <v>2470</v>
      </c>
      <c r="J2472" t="s"/>
      <c r="K2472" t="s">
        <v>1955</v>
      </c>
      <c r="L2472" t="s">
        <v>2104</v>
      </c>
      <c r="M2472" t="s">
        <v>2118</v>
      </c>
      <c r="N2472" t="s">
        <v>2119</v>
      </c>
      <c r="O2472" t="s">
        <v>2107</v>
      </c>
      <c r="P2472" t="s">
        <v>751</v>
      </c>
    </row>
    <row r="2473" spans="1:16">
      <c r="I2473" s="54" t="n">
        <v>2471</v>
      </c>
      <c r="J2473" t="s"/>
      <c r="K2473" t="s">
        <v>1955</v>
      </c>
      <c r="L2473" t="s">
        <v>2104</v>
      </c>
      <c r="M2473" t="s">
        <v>2118</v>
      </c>
      <c r="N2473" t="s">
        <v>2119</v>
      </c>
      <c r="O2473" t="s">
        <v>2107</v>
      </c>
      <c r="P2473" t="s">
        <v>2108</v>
      </c>
    </row>
    <row r="2474" spans="1:16">
      <c r="I2474" s="54" t="n">
        <v>2472</v>
      </c>
      <c r="J2474" t="s"/>
      <c r="K2474" t="s">
        <v>1955</v>
      </c>
      <c r="L2474" t="s">
        <v>2104</v>
      </c>
      <c r="M2474" t="s">
        <v>2118</v>
      </c>
      <c r="N2474" t="s">
        <v>2119</v>
      </c>
      <c r="O2474" t="s">
        <v>2008</v>
      </c>
      <c r="P2474" t="s"/>
    </row>
    <row r="2475" spans="1:16">
      <c r="I2475" s="54" t="n">
        <v>2473</v>
      </c>
      <c r="J2475" s="55" t="n">
        <v>0</v>
      </c>
      <c r="K2475" t="s">
        <v>1955</v>
      </c>
      <c r="L2475" t="s">
        <v>2104</v>
      </c>
      <c r="M2475" t="s">
        <v>2118</v>
      </c>
      <c r="N2475" t="s">
        <v>2119</v>
      </c>
      <c r="O2475" t="s">
        <v>2009</v>
      </c>
      <c r="P2475" t="s"/>
    </row>
    <row r="2476" spans="1:16">
      <c r="I2476" s="54" t="n">
        <v>2474</v>
      </c>
      <c r="J2476" t="s"/>
      <c r="K2476" t="s">
        <v>1955</v>
      </c>
      <c r="L2476" t="s">
        <v>2104</v>
      </c>
      <c r="M2476" t="s">
        <v>2118</v>
      </c>
      <c r="N2476" t="s">
        <v>2119</v>
      </c>
      <c r="O2476" t="s">
        <v>2010</v>
      </c>
      <c r="P2476" t="s"/>
    </row>
    <row r="2477" spans="1:16">
      <c r="I2477" s="54" t="n">
        <v>2475</v>
      </c>
      <c r="J2477" s="55" t="n">
        <v>0</v>
      </c>
      <c r="K2477" t="s">
        <v>1955</v>
      </c>
      <c r="L2477" t="s">
        <v>2104</v>
      </c>
      <c r="M2477" t="s">
        <v>2118</v>
      </c>
      <c r="N2477" t="s">
        <v>2119</v>
      </c>
      <c r="O2477" t="s">
        <v>2011</v>
      </c>
      <c r="P2477" t="s"/>
    </row>
    <row r="2478" spans="1:16">
      <c r="I2478" s="54" t="n">
        <v>2476</v>
      </c>
      <c r="J2478" t="s"/>
      <c r="K2478" t="s">
        <v>1955</v>
      </c>
      <c r="L2478" t="s">
        <v>2104</v>
      </c>
      <c r="M2478" t="s">
        <v>2118</v>
      </c>
      <c r="N2478" t="s">
        <v>2119</v>
      </c>
      <c r="O2478" t="s">
        <v>2012</v>
      </c>
      <c r="P2478" t="s"/>
    </row>
    <row r="2479" spans="1:16">
      <c r="I2479" s="54" t="n">
        <v>2477</v>
      </c>
      <c r="J2479" s="55" t="n">
        <v>0</v>
      </c>
      <c r="K2479" t="s">
        <v>1955</v>
      </c>
      <c r="L2479" t="s">
        <v>2104</v>
      </c>
      <c r="M2479" t="s">
        <v>2118</v>
      </c>
      <c r="N2479" t="s">
        <v>2119</v>
      </c>
      <c r="O2479" t="s">
        <v>2013</v>
      </c>
      <c r="P2479" t="s"/>
    </row>
    <row r="2480" spans="1:16">
      <c r="I2480" s="54" t="n">
        <v>2478</v>
      </c>
      <c r="J2480" t="s"/>
      <c r="K2480" t="s">
        <v>1955</v>
      </c>
      <c r="L2480" t="s">
        <v>2104</v>
      </c>
      <c r="M2480" t="s">
        <v>2118</v>
      </c>
      <c r="N2480" t="s">
        <v>2119</v>
      </c>
      <c r="O2480" t="s">
        <v>2014</v>
      </c>
      <c r="P2480" t="s"/>
    </row>
    <row r="2481" spans="1:16">
      <c r="I2481" s="54" t="n">
        <v>2479</v>
      </c>
      <c r="J2481" s="55" t="n">
        <v>5.787037037037037e-08</v>
      </c>
      <c r="K2481" t="s">
        <v>1955</v>
      </c>
      <c r="L2481" t="s">
        <v>2104</v>
      </c>
      <c r="M2481" t="s">
        <v>2118</v>
      </c>
      <c r="N2481" t="s">
        <v>2120</v>
      </c>
      <c r="O2481" t="s"/>
      <c r="P2481" t="s"/>
    </row>
    <row r="2482" spans="1:16">
      <c r="I2482" s="54" t="n">
        <v>2480</v>
      </c>
      <c r="J2482" t="s"/>
      <c r="K2482" t="s">
        <v>1955</v>
      </c>
      <c r="L2482" t="s">
        <v>2104</v>
      </c>
      <c r="M2482" t="s">
        <v>2118</v>
      </c>
      <c r="N2482" t="s">
        <v>2120</v>
      </c>
      <c r="O2482" t="s">
        <v>1979</v>
      </c>
      <c r="P2482" t="s"/>
    </row>
    <row r="2483" spans="1:16">
      <c r="I2483" s="54" t="n">
        <v>2481</v>
      </c>
      <c r="J2483" t="s"/>
      <c r="K2483" t="s">
        <v>1955</v>
      </c>
      <c r="L2483" t="s">
        <v>2104</v>
      </c>
      <c r="M2483" t="s">
        <v>2118</v>
      </c>
      <c r="N2483" t="s">
        <v>2120</v>
      </c>
      <c r="O2483" t="s">
        <v>1984</v>
      </c>
      <c r="P2483" t="s"/>
    </row>
    <row r="2484" spans="1:16">
      <c r="I2484" s="54" t="n">
        <v>2482</v>
      </c>
      <c r="J2484" t="s"/>
      <c r="K2484" t="s">
        <v>1955</v>
      </c>
      <c r="L2484" t="s">
        <v>2104</v>
      </c>
      <c r="M2484" t="s">
        <v>2118</v>
      </c>
      <c r="N2484" t="s">
        <v>2120</v>
      </c>
      <c r="O2484" t="s">
        <v>1985</v>
      </c>
      <c r="P2484" t="s"/>
    </row>
    <row r="2485" spans="1:16">
      <c r="I2485" s="54" t="n">
        <v>2483</v>
      </c>
      <c r="J2485" t="s"/>
      <c r="K2485" t="s">
        <v>1955</v>
      </c>
      <c r="L2485" t="s">
        <v>2104</v>
      </c>
      <c r="M2485" t="s">
        <v>2118</v>
      </c>
      <c r="N2485" t="s">
        <v>2120</v>
      </c>
      <c r="O2485" t="s">
        <v>1986</v>
      </c>
      <c r="P2485" t="s"/>
    </row>
    <row r="2486" spans="1:16">
      <c r="I2486" s="54" t="n">
        <v>2484</v>
      </c>
      <c r="J2486" t="s"/>
      <c r="K2486" t="s">
        <v>1955</v>
      </c>
      <c r="L2486" t="s">
        <v>2104</v>
      </c>
      <c r="M2486" t="s">
        <v>2118</v>
      </c>
      <c r="N2486" t="s">
        <v>2120</v>
      </c>
      <c r="O2486" t="s">
        <v>1987</v>
      </c>
      <c r="P2486" t="s"/>
    </row>
    <row r="2487" spans="1:16">
      <c r="I2487" s="54" t="n">
        <v>2485</v>
      </c>
      <c r="J2487" t="s"/>
      <c r="K2487" t="s">
        <v>1955</v>
      </c>
      <c r="L2487" t="s">
        <v>2104</v>
      </c>
      <c r="M2487" t="s">
        <v>2118</v>
      </c>
      <c r="N2487" t="s">
        <v>2120</v>
      </c>
      <c r="O2487" t="s">
        <v>1988</v>
      </c>
      <c r="P2487" t="s"/>
    </row>
    <row r="2488" spans="1:16">
      <c r="I2488" s="54" t="n">
        <v>2486</v>
      </c>
      <c r="J2488" t="s"/>
      <c r="K2488" t="s">
        <v>1955</v>
      </c>
      <c r="L2488" t="s">
        <v>2104</v>
      </c>
      <c r="M2488" t="s">
        <v>2118</v>
      </c>
      <c r="N2488" t="s">
        <v>2120</v>
      </c>
      <c r="O2488" t="s">
        <v>1989</v>
      </c>
      <c r="P2488" t="s"/>
    </row>
    <row r="2489" spans="1:16">
      <c r="I2489" s="54" t="n">
        <v>2487</v>
      </c>
      <c r="J2489" t="s"/>
      <c r="K2489" t="s">
        <v>1955</v>
      </c>
      <c r="L2489" t="s">
        <v>2104</v>
      </c>
      <c r="M2489" t="s">
        <v>2118</v>
      </c>
      <c r="N2489" t="s">
        <v>2120</v>
      </c>
      <c r="O2489" t="s">
        <v>1990</v>
      </c>
      <c r="P2489" t="s"/>
    </row>
    <row r="2490" spans="1:16">
      <c r="I2490" s="54" t="n">
        <v>2488</v>
      </c>
      <c r="J2490" t="s"/>
      <c r="K2490" t="s">
        <v>1955</v>
      </c>
      <c r="L2490" t="s">
        <v>2104</v>
      </c>
      <c r="M2490" t="s">
        <v>2118</v>
      </c>
      <c r="N2490" t="s">
        <v>2120</v>
      </c>
      <c r="O2490" t="s">
        <v>1991</v>
      </c>
      <c r="P2490" t="s"/>
    </row>
    <row r="2491" spans="1:16">
      <c r="I2491" s="54" t="n">
        <v>2489</v>
      </c>
      <c r="J2491" t="s"/>
      <c r="K2491" t="s">
        <v>1955</v>
      </c>
      <c r="L2491" t="s">
        <v>2104</v>
      </c>
      <c r="M2491" t="s">
        <v>2118</v>
      </c>
      <c r="N2491" t="s">
        <v>2120</v>
      </c>
      <c r="O2491" t="s">
        <v>1992</v>
      </c>
      <c r="P2491" t="s"/>
    </row>
    <row r="2492" spans="1:16">
      <c r="I2492" s="54" t="n">
        <v>2490</v>
      </c>
      <c r="J2492" s="55" t="n">
        <v>0</v>
      </c>
      <c r="K2492" t="s">
        <v>1955</v>
      </c>
      <c r="L2492" t="s">
        <v>2104</v>
      </c>
      <c r="M2492" t="s">
        <v>2118</v>
      </c>
      <c r="N2492" t="s">
        <v>2120</v>
      </c>
      <c r="O2492" t="s">
        <v>1993</v>
      </c>
      <c r="P2492" t="s"/>
    </row>
    <row r="2493" spans="1:16">
      <c r="I2493" s="54" t="n">
        <v>2491</v>
      </c>
      <c r="J2493" s="55" t="n">
        <v>0</v>
      </c>
      <c r="K2493" t="s">
        <v>1955</v>
      </c>
      <c r="L2493" t="s">
        <v>2104</v>
      </c>
      <c r="M2493" t="s">
        <v>2118</v>
      </c>
      <c r="N2493" t="s">
        <v>2120</v>
      </c>
      <c r="O2493" t="s">
        <v>1994</v>
      </c>
      <c r="P2493" t="s"/>
    </row>
    <row r="2494" spans="1:16">
      <c r="I2494" s="54" t="n">
        <v>2492</v>
      </c>
      <c r="J2494" s="55" t="n">
        <v>1.157407407407407e-08</v>
      </c>
      <c r="K2494" t="s">
        <v>1955</v>
      </c>
      <c r="L2494" t="s">
        <v>2104</v>
      </c>
      <c r="M2494" t="s">
        <v>2118</v>
      </c>
      <c r="N2494" t="s">
        <v>2120</v>
      </c>
      <c r="O2494" t="s">
        <v>1995</v>
      </c>
      <c r="P2494" t="s"/>
    </row>
    <row r="2495" spans="1:16">
      <c r="I2495" s="54" t="n">
        <v>2493</v>
      </c>
      <c r="J2495" t="s"/>
      <c r="K2495" t="s">
        <v>1955</v>
      </c>
      <c r="L2495" t="s">
        <v>2104</v>
      </c>
      <c r="M2495" t="s">
        <v>2118</v>
      </c>
      <c r="N2495" t="s">
        <v>2120</v>
      </c>
      <c r="O2495" t="s">
        <v>1996</v>
      </c>
      <c r="P2495" t="s"/>
    </row>
    <row r="2496" spans="1:16">
      <c r="I2496" s="54" t="n">
        <v>2494</v>
      </c>
      <c r="J2496" t="s"/>
      <c r="K2496" t="s">
        <v>1955</v>
      </c>
      <c r="L2496" t="s">
        <v>2104</v>
      </c>
      <c r="M2496" t="s">
        <v>2118</v>
      </c>
      <c r="N2496" t="s">
        <v>2120</v>
      </c>
      <c r="O2496" t="s">
        <v>1997</v>
      </c>
      <c r="P2496" t="s"/>
    </row>
    <row r="2497" spans="1:16">
      <c r="I2497" s="54" t="n">
        <v>2495</v>
      </c>
      <c r="J2497" t="s"/>
      <c r="K2497" t="s">
        <v>1955</v>
      </c>
      <c r="L2497" t="s">
        <v>2104</v>
      </c>
      <c r="M2497" t="s">
        <v>2118</v>
      </c>
      <c r="N2497" t="s">
        <v>2120</v>
      </c>
      <c r="O2497" t="s">
        <v>1998</v>
      </c>
      <c r="P2497" t="s"/>
    </row>
    <row r="2498" spans="1:16">
      <c r="I2498" s="54" t="n">
        <v>2496</v>
      </c>
      <c r="J2498" s="55" t="n">
        <v>0</v>
      </c>
      <c r="K2498" t="s">
        <v>1955</v>
      </c>
      <c r="L2498" t="s">
        <v>2104</v>
      </c>
      <c r="M2498" t="s">
        <v>2118</v>
      </c>
      <c r="N2498" t="s">
        <v>2120</v>
      </c>
      <c r="O2498" t="s">
        <v>1999</v>
      </c>
      <c r="P2498" t="s"/>
    </row>
    <row r="2499" spans="1:16">
      <c r="I2499" s="54" t="n">
        <v>2497</v>
      </c>
      <c r="J2499" t="s"/>
      <c r="K2499" t="s">
        <v>1955</v>
      </c>
      <c r="L2499" t="s">
        <v>2104</v>
      </c>
      <c r="M2499" t="s">
        <v>2118</v>
      </c>
      <c r="N2499" t="s">
        <v>2120</v>
      </c>
      <c r="O2499" t="s">
        <v>2000</v>
      </c>
      <c r="P2499" t="s"/>
    </row>
    <row r="2500" spans="1:16">
      <c r="I2500" s="54" t="n">
        <v>2498</v>
      </c>
      <c r="J2500" s="55" t="n">
        <v>0</v>
      </c>
      <c r="K2500" t="s">
        <v>1955</v>
      </c>
      <c r="L2500" t="s">
        <v>2104</v>
      </c>
      <c r="M2500" t="s">
        <v>2118</v>
      </c>
      <c r="N2500" t="s">
        <v>2120</v>
      </c>
      <c r="O2500" t="s">
        <v>2001</v>
      </c>
      <c r="P2500" t="s"/>
    </row>
    <row r="2501" spans="1:16">
      <c r="I2501" s="54" t="n">
        <v>2499</v>
      </c>
      <c r="J2501" t="s"/>
      <c r="K2501" t="s">
        <v>1955</v>
      </c>
      <c r="L2501" t="s">
        <v>2104</v>
      </c>
      <c r="M2501" t="s">
        <v>2118</v>
      </c>
      <c r="N2501" t="s">
        <v>2120</v>
      </c>
      <c r="O2501" t="s">
        <v>2002</v>
      </c>
      <c r="P2501" t="s"/>
    </row>
    <row r="2502" spans="1:16">
      <c r="I2502" s="54" t="n">
        <v>2500</v>
      </c>
      <c r="J2502" s="55" t="n">
        <v>0</v>
      </c>
      <c r="K2502" t="s">
        <v>1955</v>
      </c>
      <c r="L2502" t="s">
        <v>2104</v>
      </c>
      <c r="M2502" t="s">
        <v>2118</v>
      </c>
      <c r="N2502" t="s">
        <v>2120</v>
      </c>
      <c r="O2502" t="s">
        <v>2107</v>
      </c>
      <c r="P2502" t="s"/>
    </row>
    <row r="2503" spans="1:16">
      <c r="I2503" s="54" t="n">
        <v>2501</v>
      </c>
      <c r="J2503" t="s"/>
      <c r="K2503" t="s">
        <v>1955</v>
      </c>
      <c r="L2503" t="s">
        <v>2104</v>
      </c>
      <c r="M2503" t="s">
        <v>2118</v>
      </c>
      <c r="N2503" t="s">
        <v>2120</v>
      </c>
      <c r="O2503" t="s">
        <v>2107</v>
      </c>
      <c r="P2503" t="s">
        <v>751</v>
      </c>
    </row>
    <row r="2504" spans="1:16">
      <c r="I2504" s="54" t="n">
        <v>2502</v>
      </c>
      <c r="J2504" t="s"/>
      <c r="K2504" t="s">
        <v>1955</v>
      </c>
      <c r="L2504" t="s">
        <v>2104</v>
      </c>
      <c r="M2504" t="s">
        <v>2118</v>
      </c>
      <c r="N2504" t="s">
        <v>2120</v>
      </c>
      <c r="O2504" t="s">
        <v>2107</v>
      </c>
      <c r="P2504" t="s">
        <v>2108</v>
      </c>
    </row>
    <row r="2505" spans="1:16">
      <c r="I2505" s="54" t="n">
        <v>2503</v>
      </c>
      <c r="J2505" t="s"/>
      <c r="K2505" t="s">
        <v>1955</v>
      </c>
      <c r="L2505" t="s">
        <v>2104</v>
      </c>
      <c r="M2505" t="s">
        <v>2118</v>
      </c>
      <c r="N2505" t="s">
        <v>2120</v>
      </c>
      <c r="O2505" t="s">
        <v>2008</v>
      </c>
      <c r="P2505" t="s"/>
    </row>
    <row r="2506" spans="1:16">
      <c r="I2506" s="54" t="n">
        <v>2504</v>
      </c>
      <c r="J2506" s="55" t="n">
        <v>0</v>
      </c>
      <c r="K2506" t="s">
        <v>1955</v>
      </c>
      <c r="L2506" t="s">
        <v>2104</v>
      </c>
      <c r="M2506" t="s">
        <v>2118</v>
      </c>
      <c r="N2506" t="s">
        <v>2120</v>
      </c>
      <c r="O2506" t="s">
        <v>2009</v>
      </c>
      <c r="P2506" t="s"/>
    </row>
    <row r="2507" spans="1:16">
      <c r="I2507" s="54" t="n">
        <v>2505</v>
      </c>
      <c r="J2507" t="s"/>
      <c r="K2507" t="s">
        <v>1955</v>
      </c>
      <c r="L2507" t="s">
        <v>2104</v>
      </c>
      <c r="M2507" t="s">
        <v>2118</v>
      </c>
      <c r="N2507" t="s">
        <v>2120</v>
      </c>
      <c r="O2507" t="s">
        <v>2010</v>
      </c>
      <c r="P2507" t="s"/>
    </row>
    <row r="2508" spans="1:16">
      <c r="I2508" s="54" t="n">
        <v>2506</v>
      </c>
      <c r="J2508" s="55" t="n">
        <v>0</v>
      </c>
      <c r="K2508" t="s">
        <v>1955</v>
      </c>
      <c r="L2508" t="s">
        <v>2104</v>
      </c>
      <c r="M2508" t="s">
        <v>2118</v>
      </c>
      <c r="N2508" t="s">
        <v>2120</v>
      </c>
      <c r="O2508" t="s">
        <v>2011</v>
      </c>
      <c r="P2508" t="s"/>
    </row>
    <row r="2509" spans="1:16">
      <c r="I2509" s="54" t="n">
        <v>2507</v>
      </c>
      <c r="J2509" t="s"/>
      <c r="K2509" t="s">
        <v>1955</v>
      </c>
      <c r="L2509" t="s">
        <v>2104</v>
      </c>
      <c r="M2509" t="s">
        <v>2118</v>
      </c>
      <c r="N2509" t="s">
        <v>2120</v>
      </c>
      <c r="O2509" t="s">
        <v>2012</v>
      </c>
      <c r="P2509" t="s"/>
    </row>
    <row r="2510" spans="1:16">
      <c r="I2510" s="54" t="n">
        <v>2508</v>
      </c>
      <c r="J2510" s="55" t="n">
        <v>0</v>
      </c>
      <c r="K2510" t="s">
        <v>1955</v>
      </c>
      <c r="L2510" t="s">
        <v>2104</v>
      </c>
      <c r="M2510" t="s">
        <v>2118</v>
      </c>
      <c r="N2510" t="s">
        <v>2120</v>
      </c>
      <c r="O2510" t="s">
        <v>2013</v>
      </c>
      <c r="P2510" t="s"/>
    </row>
    <row r="2511" spans="1:16">
      <c r="I2511" s="54" t="n">
        <v>2509</v>
      </c>
      <c r="J2511" t="s"/>
      <c r="K2511" t="s">
        <v>1955</v>
      </c>
      <c r="L2511" t="s">
        <v>2104</v>
      </c>
      <c r="M2511" t="s">
        <v>2118</v>
      </c>
      <c r="N2511" t="s">
        <v>2120</v>
      </c>
      <c r="O2511" t="s">
        <v>2014</v>
      </c>
      <c r="P2511" t="s"/>
    </row>
    <row r="2512" spans="1:16">
      <c r="I2512" s="54" t="n">
        <v>2510</v>
      </c>
      <c r="J2512" t="s"/>
      <c r="K2512" t="s">
        <v>1955</v>
      </c>
      <c r="L2512" t="s">
        <v>2104</v>
      </c>
      <c r="M2512" t="s">
        <v>2118</v>
      </c>
      <c r="N2512" t="s">
        <v>2016</v>
      </c>
      <c r="O2512" t="s"/>
      <c r="P2512" t="s"/>
    </row>
    <row r="2513" spans="1:16">
      <c r="I2513" s="54" t="n">
        <v>2511</v>
      </c>
      <c r="J2513" t="s"/>
      <c r="K2513" t="s">
        <v>1955</v>
      </c>
      <c r="L2513" t="s">
        <v>2104</v>
      </c>
      <c r="M2513" t="s">
        <v>2118</v>
      </c>
      <c r="N2513" t="s">
        <v>2017</v>
      </c>
      <c r="O2513" t="s"/>
      <c r="P2513" t="s"/>
    </row>
    <row r="2514" spans="1:16">
      <c r="I2514" s="54" t="n">
        <v>2512</v>
      </c>
      <c r="J2514" t="s"/>
      <c r="K2514" t="s">
        <v>1955</v>
      </c>
      <c r="L2514" t="s">
        <v>2104</v>
      </c>
      <c r="M2514" t="s">
        <v>2121</v>
      </c>
      <c r="N2514" t="s"/>
      <c r="O2514" t="s"/>
      <c r="P2514" t="s"/>
    </row>
    <row r="2515" spans="1:16">
      <c r="I2515" s="54" t="n">
        <v>2513</v>
      </c>
      <c r="J2515" s="55" t="n">
        <v>0</v>
      </c>
      <c r="K2515" t="s">
        <v>1955</v>
      </c>
      <c r="L2515" t="s">
        <v>2104</v>
      </c>
      <c r="M2515" t="s">
        <v>2122</v>
      </c>
      <c r="N2515" t="s"/>
      <c r="O2515" t="s"/>
      <c r="P2515" t="s"/>
    </row>
    <row r="2516" spans="1:16">
      <c r="I2516" s="54" t="n">
        <v>2514</v>
      </c>
      <c r="J2516" t="s"/>
      <c r="K2516" t="s">
        <v>1955</v>
      </c>
      <c r="L2516" t="s">
        <v>2104</v>
      </c>
      <c r="M2516" t="s">
        <v>2022</v>
      </c>
      <c r="N2516" t="s"/>
      <c r="O2516" t="s"/>
      <c r="P2516" t="s"/>
    </row>
    <row r="2517" spans="1:16">
      <c r="I2517" s="54" t="n">
        <v>2515</v>
      </c>
      <c r="J2517" s="55" t="n">
        <v>1.157407407407407e-08</v>
      </c>
      <c r="K2517" t="s">
        <v>1955</v>
      </c>
      <c r="L2517" t="s">
        <v>2104</v>
      </c>
      <c r="M2517" t="s">
        <v>2023</v>
      </c>
      <c r="N2517" t="s"/>
      <c r="O2517" t="s"/>
      <c r="P2517" t="s"/>
    </row>
    <row r="2518" spans="1:16">
      <c r="I2518" s="54" t="n">
        <v>2516</v>
      </c>
      <c r="J2518" t="s"/>
      <c r="K2518" t="s">
        <v>1955</v>
      </c>
      <c r="L2518" t="s">
        <v>2104</v>
      </c>
      <c r="M2518" t="s">
        <v>2012</v>
      </c>
      <c r="N2518" t="s"/>
      <c r="O2518" t="s"/>
      <c r="P2518" t="s"/>
    </row>
    <row r="2519" spans="1:16">
      <c r="I2519" s="54" t="n">
        <v>2517</v>
      </c>
      <c r="J2519" t="s"/>
      <c r="K2519" t="s">
        <v>1955</v>
      </c>
      <c r="L2519" t="s">
        <v>2104</v>
      </c>
      <c r="M2519" t="s">
        <v>2024</v>
      </c>
      <c r="N2519" t="s"/>
      <c r="O2519" t="s"/>
      <c r="P2519" t="s"/>
    </row>
    <row r="2520" spans="1:16">
      <c r="I2520" s="54" t="n">
        <v>2518</v>
      </c>
      <c r="J2520" s="55" t="n">
        <v>3.009259259259259e-07</v>
      </c>
      <c r="K2520" t="s">
        <v>1955</v>
      </c>
      <c r="L2520" t="s">
        <v>2123</v>
      </c>
      <c r="M2520" t="s"/>
      <c r="N2520" t="s"/>
      <c r="O2520" t="s"/>
      <c r="P2520" t="s"/>
    </row>
    <row r="2521" spans="1:16">
      <c r="I2521" s="54" t="n">
        <v>2519</v>
      </c>
      <c r="J2521" t="s"/>
      <c r="K2521" t="s">
        <v>1955</v>
      </c>
      <c r="L2521" t="s">
        <v>2123</v>
      </c>
      <c r="M2521" t="s">
        <v>1972</v>
      </c>
      <c r="N2521" t="s"/>
      <c r="O2521" t="s"/>
      <c r="P2521" t="s"/>
    </row>
    <row r="2522" spans="1:16">
      <c r="I2522" s="54" t="n">
        <v>2520</v>
      </c>
      <c r="J2522" t="s"/>
      <c r="K2522" t="s">
        <v>1955</v>
      </c>
      <c r="L2522" t="s">
        <v>2123</v>
      </c>
      <c r="M2522" t="s">
        <v>1957</v>
      </c>
      <c r="N2522" t="s"/>
      <c r="O2522" t="s"/>
      <c r="P2522" t="s"/>
    </row>
    <row r="2523" spans="1:16">
      <c r="I2523" s="54" t="n">
        <v>2521</v>
      </c>
      <c r="J2523" t="s"/>
      <c r="K2523" t="s">
        <v>1955</v>
      </c>
      <c r="L2523" t="s">
        <v>2123</v>
      </c>
      <c r="M2523" t="s">
        <v>1958</v>
      </c>
      <c r="N2523" t="s"/>
      <c r="O2523" t="s"/>
      <c r="P2523" t="s"/>
    </row>
    <row r="2524" spans="1:16">
      <c r="I2524" s="54" t="n">
        <v>2522</v>
      </c>
      <c r="J2524" t="s"/>
      <c r="K2524" t="s">
        <v>1955</v>
      </c>
      <c r="L2524" t="s">
        <v>2123</v>
      </c>
      <c r="M2524" t="s">
        <v>1959</v>
      </c>
      <c r="N2524" t="s"/>
      <c r="O2524" t="s"/>
      <c r="P2524" t="s"/>
    </row>
    <row r="2525" spans="1:16">
      <c r="I2525" s="54" t="n">
        <v>2523</v>
      </c>
      <c r="J2525" s="55" t="n">
        <v>0</v>
      </c>
      <c r="K2525" t="s">
        <v>1955</v>
      </c>
      <c r="L2525" t="s">
        <v>2123</v>
      </c>
      <c r="M2525" t="s">
        <v>1973</v>
      </c>
      <c r="N2525" t="s"/>
      <c r="O2525" t="s"/>
      <c r="P2525" t="s"/>
    </row>
    <row r="2526" spans="1:16">
      <c r="I2526" s="54" t="n">
        <v>2524</v>
      </c>
      <c r="J2526" t="s"/>
      <c r="K2526" t="s">
        <v>1955</v>
      </c>
      <c r="L2526" t="s">
        <v>2123</v>
      </c>
      <c r="M2526" t="s">
        <v>1974</v>
      </c>
      <c r="N2526" t="s"/>
      <c r="O2526" t="s"/>
      <c r="P2526" t="s"/>
    </row>
    <row r="2527" spans="1:16">
      <c r="I2527" s="54" t="n">
        <v>2525</v>
      </c>
      <c r="J2527" s="55" t="n">
        <v>1.388888888888889e-07</v>
      </c>
      <c r="K2527" t="s">
        <v>1955</v>
      </c>
      <c r="L2527" t="s">
        <v>2123</v>
      </c>
      <c r="M2527" t="s">
        <v>2124</v>
      </c>
      <c r="N2527" t="s"/>
      <c r="O2527" t="s"/>
      <c r="P2527" t="s"/>
    </row>
    <row r="2528" spans="1:16">
      <c r="I2528" s="54" t="n">
        <v>2526</v>
      </c>
      <c r="J2528" t="s"/>
      <c r="K2528" t="s">
        <v>1955</v>
      </c>
      <c r="L2528" t="s">
        <v>2123</v>
      </c>
      <c r="M2528" t="s">
        <v>2124</v>
      </c>
      <c r="N2528" t="s">
        <v>1976</v>
      </c>
      <c r="O2528" t="s"/>
      <c r="P2528" t="s"/>
    </row>
    <row r="2529" spans="1:16">
      <c r="I2529" s="54" t="n">
        <v>2527</v>
      </c>
      <c r="J2529" t="s"/>
      <c r="K2529" t="s">
        <v>1955</v>
      </c>
      <c r="L2529" t="s">
        <v>2123</v>
      </c>
      <c r="M2529" t="s">
        <v>2124</v>
      </c>
      <c r="N2529" t="s">
        <v>1974</v>
      </c>
      <c r="O2529" t="s"/>
      <c r="P2529" t="s"/>
    </row>
    <row r="2530" spans="1:16">
      <c r="I2530" s="54" t="n">
        <v>2528</v>
      </c>
      <c r="J2530" t="s"/>
      <c r="K2530" t="s">
        <v>1955</v>
      </c>
      <c r="L2530" t="s">
        <v>2123</v>
      </c>
      <c r="M2530" t="s">
        <v>2124</v>
      </c>
      <c r="N2530" t="s">
        <v>1977</v>
      </c>
      <c r="O2530" t="s"/>
      <c r="P2530" t="s"/>
    </row>
    <row r="2531" spans="1:16">
      <c r="I2531" s="54" t="n">
        <v>2529</v>
      </c>
      <c r="J2531" t="s"/>
      <c r="K2531" t="s">
        <v>1955</v>
      </c>
      <c r="L2531" t="s">
        <v>2123</v>
      </c>
      <c r="M2531" t="s">
        <v>2124</v>
      </c>
      <c r="N2531" t="s">
        <v>1958</v>
      </c>
      <c r="O2531" t="s"/>
      <c r="P2531" t="s"/>
    </row>
    <row r="2532" spans="1:16">
      <c r="I2532" s="54" t="n">
        <v>2530</v>
      </c>
      <c r="J2532" t="s"/>
      <c r="K2532" t="s">
        <v>1955</v>
      </c>
      <c r="L2532" t="s">
        <v>2123</v>
      </c>
      <c r="M2532" t="s">
        <v>2124</v>
      </c>
      <c r="N2532" t="s">
        <v>1959</v>
      </c>
      <c r="O2532" t="s"/>
      <c r="P2532" t="s"/>
    </row>
    <row r="2533" spans="1:16">
      <c r="I2533" s="54" t="n">
        <v>2531</v>
      </c>
      <c r="J2533" s="55" t="n">
        <v>0</v>
      </c>
      <c r="K2533" t="s">
        <v>1955</v>
      </c>
      <c r="L2533" t="s">
        <v>2123</v>
      </c>
      <c r="M2533" t="s">
        <v>2124</v>
      </c>
      <c r="N2533" t="s">
        <v>1978</v>
      </c>
      <c r="O2533" t="s"/>
      <c r="P2533" t="s"/>
    </row>
    <row r="2534" spans="1:16">
      <c r="I2534" s="54" t="n">
        <v>2532</v>
      </c>
      <c r="J2534" t="s"/>
      <c r="K2534" t="s">
        <v>1955</v>
      </c>
      <c r="L2534" t="s">
        <v>2123</v>
      </c>
      <c r="M2534" t="s">
        <v>2124</v>
      </c>
      <c r="N2534" t="s">
        <v>1979</v>
      </c>
      <c r="O2534" t="s"/>
      <c r="P2534" t="s"/>
    </row>
    <row r="2535" spans="1:16">
      <c r="I2535" s="54" t="n">
        <v>2533</v>
      </c>
      <c r="J2535" s="55" t="n">
        <v>0</v>
      </c>
      <c r="K2535" t="s">
        <v>1955</v>
      </c>
      <c r="L2535" t="s">
        <v>2123</v>
      </c>
      <c r="M2535" t="s">
        <v>2124</v>
      </c>
      <c r="N2535" t="s">
        <v>1960</v>
      </c>
      <c r="O2535" t="s"/>
      <c r="P2535" t="s"/>
    </row>
    <row r="2536" spans="1:16">
      <c r="I2536" s="54" t="n">
        <v>2534</v>
      </c>
      <c r="J2536" s="55" t="n">
        <v>0</v>
      </c>
      <c r="K2536" t="s">
        <v>1955</v>
      </c>
      <c r="L2536" t="s">
        <v>2123</v>
      </c>
      <c r="M2536" t="s">
        <v>2124</v>
      </c>
      <c r="N2536" t="s">
        <v>1980</v>
      </c>
      <c r="O2536" t="s"/>
      <c r="P2536" t="s"/>
    </row>
    <row r="2537" spans="1:16">
      <c r="I2537" s="54" t="n">
        <v>2535</v>
      </c>
      <c r="J2537" t="s"/>
      <c r="K2537" t="s">
        <v>1955</v>
      </c>
      <c r="L2537" t="s">
        <v>2123</v>
      </c>
      <c r="M2537" t="s">
        <v>2124</v>
      </c>
      <c r="N2537" t="s">
        <v>1981</v>
      </c>
      <c r="O2537" t="s"/>
      <c r="P2537" t="s"/>
    </row>
    <row r="2538" spans="1:16">
      <c r="I2538" s="54" t="n">
        <v>2536</v>
      </c>
      <c r="J2538" t="s"/>
      <c r="K2538" t="s">
        <v>1955</v>
      </c>
      <c r="L2538" t="s">
        <v>2123</v>
      </c>
      <c r="M2538" t="s">
        <v>2124</v>
      </c>
      <c r="N2538" t="s">
        <v>1982</v>
      </c>
      <c r="O2538" t="s"/>
      <c r="P2538" t="s"/>
    </row>
    <row r="2539" spans="1:16">
      <c r="I2539" s="54" t="n">
        <v>2537</v>
      </c>
      <c r="J2539" s="55" t="n">
        <v>5.787037037037037e-08</v>
      </c>
      <c r="K2539" t="s">
        <v>1955</v>
      </c>
      <c r="L2539" t="s">
        <v>2123</v>
      </c>
      <c r="M2539" t="s">
        <v>2124</v>
      </c>
      <c r="N2539" t="s">
        <v>2125</v>
      </c>
      <c r="O2539" t="s"/>
      <c r="P2539" t="s"/>
    </row>
    <row r="2540" spans="1:16">
      <c r="I2540" s="54" t="n">
        <v>2538</v>
      </c>
      <c r="J2540" t="s"/>
      <c r="K2540" t="s">
        <v>1955</v>
      </c>
      <c r="L2540" t="s">
        <v>2123</v>
      </c>
      <c r="M2540" t="s">
        <v>2124</v>
      </c>
      <c r="N2540" t="s">
        <v>2125</v>
      </c>
      <c r="O2540" t="s">
        <v>1979</v>
      </c>
      <c r="P2540" t="s"/>
    </row>
    <row r="2541" spans="1:16">
      <c r="I2541" s="54" t="n">
        <v>2539</v>
      </c>
      <c r="J2541" t="s"/>
      <c r="K2541" t="s">
        <v>1955</v>
      </c>
      <c r="L2541" t="s">
        <v>2123</v>
      </c>
      <c r="M2541" t="s">
        <v>2124</v>
      </c>
      <c r="N2541" t="s">
        <v>2125</v>
      </c>
      <c r="O2541" t="s">
        <v>1984</v>
      </c>
      <c r="P2541" t="s"/>
    </row>
    <row r="2542" spans="1:16">
      <c r="I2542" s="54" t="n">
        <v>2540</v>
      </c>
      <c r="J2542" t="s"/>
      <c r="K2542" t="s">
        <v>1955</v>
      </c>
      <c r="L2542" t="s">
        <v>2123</v>
      </c>
      <c r="M2542" t="s">
        <v>2124</v>
      </c>
      <c r="N2542" t="s">
        <v>2125</v>
      </c>
      <c r="O2542" t="s">
        <v>1985</v>
      </c>
      <c r="P2542" t="s"/>
    </row>
    <row r="2543" spans="1:16">
      <c r="I2543" s="54" t="n">
        <v>2541</v>
      </c>
      <c r="J2543" t="s"/>
      <c r="K2543" t="s">
        <v>1955</v>
      </c>
      <c r="L2543" t="s">
        <v>2123</v>
      </c>
      <c r="M2543" t="s">
        <v>2124</v>
      </c>
      <c r="N2543" t="s">
        <v>2125</v>
      </c>
      <c r="O2543" t="s">
        <v>1986</v>
      </c>
      <c r="P2543" t="s"/>
    </row>
    <row r="2544" spans="1:16">
      <c r="I2544" s="54" t="n">
        <v>2542</v>
      </c>
      <c r="J2544" t="s"/>
      <c r="K2544" t="s">
        <v>1955</v>
      </c>
      <c r="L2544" t="s">
        <v>2123</v>
      </c>
      <c r="M2544" t="s">
        <v>2124</v>
      </c>
      <c r="N2544" t="s">
        <v>2125</v>
      </c>
      <c r="O2544" t="s">
        <v>1987</v>
      </c>
      <c r="P2544" t="s"/>
    </row>
    <row r="2545" spans="1:16">
      <c r="I2545" s="54" t="n">
        <v>2543</v>
      </c>
      <c r="J2545" t="s"/>
      <c r="K2545" t="s">
        <v>1955</v>
      </c>
      <c r="L2545" t="s">
        <v>2123</v>
      </c>
      <c r="M2545" t="s">
        <v>2124</v>
      </c>
      <c r="N2545" t="s">
        <v>2125</v>
      </c>
      <c r="O2545" t="s">
        <v>1988</v>
      </c>
      <c r="P2545" t="s"/>
    </row>
    <row r="2546" spans="1:16">
      <c r="I2546" s="54" t="n">
        <v>2544</v>
      </c>
      <c r="J2546" t="s"/>
      <c r="K2546" t="s">
        <v>1955</v>
      </c>
      <c r="L2546" t="s">
        <v>2123</v>
      </c>
      <c r="M2546" t="s">
        <v>2124</v>
      </c>
      <c r="N2546" t="s">
        <v>2125</v>
      </c>
      <c r="O2546" t="s">
        <v>1989</v>
      </c>
      <c r="P2546" t="s"/>
    </row>
    <row r="2547" spans="1:16">
      <c r="I2547" s="54" t="n">
        <v>2545</v>
      </c>
      <c r="J2547" t="s"/>
      <c r="K2547" t="s">
        <v>1955</v>
      </c>
      <c r="L2547" t="s">
        <v>2123</v>
      </c>
      <c r="M2547" t="s">
        <v>2124</v>
      </c>
      <c r="N2547" t="s">
        <v>2125</v>
      </c>
      <c r="O2547" t="s">
        <v>1990</v>
      </c>
      <c r="P2547" t="s"/>
    </row>
    <row r="2548" spans="1:16">
      <c r="I2548" s="54" t="n">
        <v>2546</v>
      </c>
      <c r="J2548" t="s"/>
      <c r="K2548" t="s">
        <v>1955</v>
      </c>
      <c r="L2548" t="s">
        <v>2123</v>
      </c>
      <c r="M2548" t="s">
        <v>2124</v>
      </c>
      <c r="N2548" t="s">
        <v>2125</v>
      </c>
      <c r="O2548" t="s">
        <v>1991</v>
      </c>
      <c r="P2548" t="s"/>
    </row>
    <row r="2549" spans="1:16">
      <c r="I2549" s="54" t="n">
        <v>2547</v>
      </c>
      <c r="J2549" t="s"/>
      <c r="K2549" t="s">
        <v>1955</v>
      </c>
      <c r="L2549" t="s">
        <v>2123</v>
      </c>
      <c r="M2549" t="s">
        <v>2124</v>
      </c>
      <c r="N2549" t="s">
        <v>2125</v>
      </c>
      <c r="O2549" t="s">
        <v>1992</v>
      </c>
      <c r="P2549" t="s"/>
    </row>
    <row r="2550" spans="1:16">
      <c r="I2550" s="54" t="n">
        <v>2548</v>
      </c>
      <c r="J2550" s="55" t="n">
        <v>0</v>
      </c>
      <c r="K2550" t="s">
        <v>1955</v>
      </c>
      <c r="L2550" t="s">
        <v>2123</v>
      </c>
      <c r="M2550" t="s">
        <v>2124</v>
      </c>
      <c r="N2550" t="s">
        <v>2125</v>
      </c>
      <c r="O2550" t="s">
        <v>1993</v>
      </c>
      <c r="P2550" t="s"/>
    </row>
    <row r="2551" spans="1:16">
      <c r="I2551" s="54" t="n">
        <v>2549</v>
      </c>
      <c r="J2551" s="55" t="n">
        <v>0</v>
      </c>
      <c r="K2551" t="s">
        <v>1955</v>
      </c>
      <c r="L2551" t="s">
        <v>2123</v>
      </c>
      <c r="M2551" t="s">
        <v>2124</v>
      </c>
      <c r="N2551" t="s">
        <v>2125</v>
      </c>
      <c r="O2551" t="s">
        <v>1994</v>
      </c>
      <c r="P2551" t="s"/>
    </row>
    <row r="2552" spans="1:16">
      <c r="I2552" s="54" t="n">
        <v>2550</v>
      </c>
      <c r="J2552" s="55" t="n">
        <v>0</v>
      </c>
      <c r="K2552" t="s">
        <v>1955</v>
      </c>
      <c r="L2552" t="s">
        <v>2123</v>
      </c>
      <c r="M2552" t="s">
        <v>2124</v>
      </c>
      <c r="N2552" t="s">
        <v>2125</v>
      </c>
      <c r="O2552" t="s">
        <v>1995</v>
      </c>
      <c r="P2552" t="s"/>
    </row>
    <row r="2553" spans="1:16">
      <c r="I2553" s="54" t="n">
        <v>2551</v>
      </c>
      <c r="J2553" t="s"/>
      <c r="K2553" t="s">
        <v>1955</v>
      </c>
      <c r="L2553" t="s">
        <v>2123</v>
      </c>
      <c r="M2553" t="s">
        <v>2124</v>
      </c>
      <c r="N2553" t="s">
        <v>2125</v>
      </c>
      <c r="O2553" t="s">
        <v>1996</v>
      </c>
      <c r="P2553" t="s"/>
    </row>
    <row r="2554" spans="1:16">
      <c r="I2554" s="54" t="n">
        <v>2552</v>
      </c>
      <c r="J2554" t="s"/>
      <c r="K2554" t="s">
        <v>1955</v>
      </c>
      <c r="L2554" t="s">
        <v>2123</v>
      </c>
      <c r="M2554" t="s">
        <v>2124</v>
      </c>
      <c r="N2554" t="s">
        <v>2125</v>
      </c>
      <c r="O2554" t="s">
        <v>1997</v>
      </c>
      <c r="P2554" t="s"/>
    </row>
    <row r="2555" spans="1:16">
      <c r="I2555" s="54" t="n">
        <v>2553</v>
      </c>
      <c r="J2555" t="s"/>
      <c r="K2555" t="s">
        <v>1955</v>
      </c>
      <c r="L2555" t="s">
        <v>2123</v>
      </c>
      <c r="M2555" t="s">
        <v>2124</v>
      </c>
      <c r="N2555" t="s">
        <v>2125</v>
      </c>
      <c r="O2555" t="s">
        <v>1998</v>
      </c>
      <c r="P2555" t="s"/>
    </row>
    <row r="2556" spans="1:16">
      <c r="I2556" s="54" t="n">
        <v>2554</v>
      </c>
      <c r="J2556" s="55" t="n">
        <v>0</v>
      </c>
      <c r="K2556" t="s">
        <v>1955</v>
      </c>
      <c r="L2556" t="s">
        <v>2123</v>
      </c>
      <c r="M2556" t="s">
        <v>2124</v>
      </c>
      <c r="N2556" t="s">
        <v>2125</v>
      </c>
      <c r="O2556" t="s">
        <v>1999</v>
      </c>
      <c r="P2556" t="s"/>
    </row>
    <row r="2557" spans="1:16">
      <c r="I2557" s="54" t="n">
        <v>2555</v>
      </c>
      <c r="J2557" t="s"/>
      <c r="K2557" t="s">
        <v>1955</v>
      </c>
      <c r="L2557" t="s">
        <v>2123</v>
      </c>
      <c r="M2557" t="s">
        <v>2124</v>
      </c>
      <c r="N2557" t="s">
        <v>2125</v>
      </c>
      <c r="O2557" t="s">
        <v>2000</v>
      </c>
      <c r="P2557" t="s"/>
    </row>
    <row r="2558" spans="1:16">
      <c r="I2558" s="54" t="n">
        <v>2556</v>
      </c>
      <c r="J2558" s="55" t="n">
        <v>0</v>
      </c>
      <c r="K2558" t="s">
        <v>1955</v>
      </c>
      <c r="L2558" t="s">
        <v>2123</v>
      </c>
      <c r="M2558" t="s">
        <v>2124</v>
      </c>
      <c r="N2558" t="s">
        <v>2125</v>
      </c>
      <c r="O2558" t="s">
        <v>2001</v>
      </c>
      <c r="P2558" t="s"/>
    </row>
    <row r="2559" spans="1:16">
      <c r="I2559" s="54" t="n">
        <v>2557</v>
      </c>
      <c r="J2559" t="s"/>
      <c r="K2559" t="s">
        <v>1955</v>
      </c>
      <c r="L2559" t="s">
        <v>2123</v>
      </c>
      <c r="M2559" t="s">
        <v>2124</v>
      </c>
      <c r="N2559" t="s">
        <v>2125</v>
      </c>
      <c r="O2559" t="s">
        <v>2002</v>
      </c>
      <c r="P2559" t="s"/>
    </row>
    <row r="2560" spans="1:16">
      <c r="I2560" s="54" t="n">
        <v>2558</v>
      </c>
      <c r="J2560" s="55" t="n">
        <v>0</v>
      </c>
      <c r="K2560" t="s">
        <v>1955</v>
      </c>
      <c r="L2560" t="s">
        <v>2123</v>
      </c>
      <c r="M2560" t="s">
        <v>2124</v>
      </c>
      <c r="N2560" t="s">
        <v>2125</v>
      </c>
      <c r="O2560" t="s">
        <v>2126</v>
      </c>
      <c r="P2560" t="s"/>
    </row>
    <row r="2561" spans="1:16">
      <c r="I2561" s="54" t="n">
        <v>2559</v>
      </c>
      <c r="J2561" t="s"/>
      <c r="K2561" t="s">
        <v>1955</v>
      </c>
      <c r="L2561" t="s">
        <v>2123</v>
      </c>
      <c r="M2561" t="s">
        <v>2124</v>
      </c>
      <c r="N2561" t="s">
        <v>2125</v>
      </c>
      <c r="O2561" t="s">
        <v>2126</v>
      </c>
      <c r="P2561" t="s">
        <v>631</v>
      </c>
    </row>
    <row r="2562" spans="1:16">
      <c r="I2562" s="54" t="n">
        <v>2560</v>
      </c>
      <c r="J2562" t="s"/>
      <c r="K2562" t="s">
        <v>1955</v>
      </c>
      <c r="L2562" t="s">
        <v>2123</v>
      </c>
      <c r="M2562" t="s">
        <v>2124</v>
      </c>
      <c r="N2562" t="s">
        <v>2125</v>
      </c>
      <c r="O2562" t="s">
        <v>2126</v>
      </c>
      <c r="P2562" t="s">
        <v>1230</v>
      </c>
    </row>
    <row r="2563" spans="1:16">
      <c r="I2563" s="54" t="n">
        <v>2561</v>
      </c>
      <c r="J2563" t="s"/>
      <c r="K2563" t="s">
        <v>1955</v>
      </c>
      <c r="L2563" t="s">
        <v>2123</v>
      </c>
      <c r="M2563" t="s">
        <v>2124</v>
      </c>
      <c r="N2563" t="s">
        <v>2125</v>
      </c>
      <c r="O2563" t="s">
        <v>2126</v>
      </c>
      <c r="P2563" t="s">
        <v>1711</v>
      </c>
    </row>
    <row r="2564" spans="1:16">
      <c r="I2564" s="54" t="n">
        <v>2562</v>
      </c>
      <c r="J2564" t="s"/>
      <c r="K2564" t="s">
        <v>1955</v>
      </c>
      <c r="L2564" t="s">
        <v>2123</v>
      </c>
      <c r="M2564" t="s">
        <v>2124</v>
      </c>
      <c r="N2564" t="s">
        <v>2125</v>
      </c>
      <c r="O2564" t="s">
        <v>2126</v>
      </c>
      <c r="P2564" t="s">
        <v>1550</v>
      </c>
    </row>
    <row r="2565" spans="1:16">
      <c r="I2565" s="54" t="n">
        <v>2563</v>
      </c>
      <c r="J2565" t="s"/>
      <c r="K2565" t="s">
        <v>1955</v>
      </c>
      <c r="L2565" t="s">
        <v>2123</v>
      </c>
      <c r="M2565" t="s">
        <v>2124</v>
      </c>
      <c r="N2565" t="s">
        <v>2125</v>
      </c>
      <c r="O2565" t="s">
        <v>2126</v>
      </c>
      <c r="P2565" t="s">
        <v>1591</v>
      </c>
    </row>
    <row r="2566" spans="1:16">
      <c r="I2566" s="54" t="n">
        <v>2564</v>
      </c>
      <c r="J2566" s="55" t="n">
        <v>0</v>
      </c>
      <c r="K2566" t="s">
        <v>1955</v>
      </c>
      <c r="L2566" t="s">
        <v>2123</v>
      </c>
      <c r="M2566" t="s">
        <v>2124</v>
      </c>
      <c r="N2566" t="s">
        <v>2125</v>
      </c>
      <c r="O2566" t="s">
        <v>2126</v>
      </c>
      <c r="P2566" t="s">
        <v>2127</v>
      </c>
    </row>
    <row r="2567" spans="1:16">
      <c r="I2567" s="54" t="n">
        <v>2565</v>
      </c>
      <c r="J2567" t="s"/>
      <c r="K2567" t="s">
        <v>1955</v>
      </c>
      <c r="L2567" t="s">
        <v>2123</v>
      </c>
      <c r="M2567" t="s">
        <v>2124</v>
      </c>
      <c r="N2567" t="s">
        <v>2125</v>
      </c>
      <c r="O2567" t="s">
        <v>2126</v>
      </c>
      <c r="P2567" t="s">
        <v>1771</v>
      </c>
    </row>
    <row r="2568" spans="1:16">
      <c r="I2568" s="54" t="n">
        <v>2566</v>
      </c>
      <c r="J2568" s="55" t="n">
        <v>0</v>
      </c>
      <c r="K2568" t="s">
        <v>1955</v>
      </c>
      <c r="L2568" t="s">
        <v>2123</v>
      </c>
      <c r="M2568" t="s">
        <v>2124</v>
      </c>
      <c r="N2568" t="s">
        <v>2125</v>
      </c>
      <c r="O2568" t="s">
        <v>2126</v>
      </c>
      <c r="P2568" t="s">
        <v>2099</v>
      </c>
    </row>
    <row r="2569" spans="1:16">
      <c r="I2569" s="54" t="n">
        <v>2567</v>
      </c>
      <c r="J2569" t="s"/>
      <c r="K2569" t="s">
        <v>1955</v>
      </c>
      <c r="L2569" t="s">
        <v>2123</v>
      </c>
      <c r="M2569" t="s">
        <v>2124</v>
      </c>
      <c r="N2569" t="s">
        <v>2125</v>
      </c>
      <c r="O2569" t="s">
        <v>2126</v>
      </c>
      <c r="P2569" t="s">
        <v>1279</v>
      </c>
    </row>
    <row r="2570" spans="1:16">
      <c r="I2570" s="54" t="n">
        <v>2568</v>
      </c>
      <c r="J2570" t="s"/>
      <c r="K2570" t="s">
        <v>1955</v>
      </c>
      <c r="L2570" t="s">
        <v>2123</v>
      </c>
      <c r="M2570" t="s">
        <v>2124</v>
      </c>
      <c r="N2570" t="s">
        <v>2125</v>
      </c>
      <c r="O2570" t="s">
        <v>2008</v>
      </c>
      <c r="P2570" t="s"/>
    </row>
    <row r="2571" spans="1:16">
      <c r="I2571" s="54" t="n">
        <v>2569</v>
      </c>
      <c r="J2571" s="55" t="n">
        <v>0</v>
      </c>
      <c r="K2571" t="s">
        <v>1955</v>
      </c>
      <c r="L2571" t="s">
        <v>2123</v>
      </c>
      <c r="M2571" t="s">
        <v>2124</v>
      </c>
      <c r="N2571" t="s">
        <v>2125</v>
      </c>
      <c r="O2571" t="s">
        <v>2009</v>
      </c>
      <c r="P2571" t="s"/>
    </row>
    <row r="2572" spans="1:16">
      <c r="I2572" s="54" t="n">
        <v>2570</v>
      </c>
      <c r="J2572" t="s"/>
      <c r="K2572" t="s">
        <v>1955</v>
      </c>
      <c r="L2572" t="s">
        <v>2123</v>
      </c>
      <c r="M2572" t="s">
        <v>2124</v>
      </c>
      <c r="N2572" t="s">
        <v>2125</v>
      </c>
      <c r="O2572" t="s">
        <v>2010</v>
      </c>
      <c r="P2572" t="s"/>
    </row>
    <row r="2573" spans="1:16">
      <c r="I2573" s="54" t="n">
        <v>2571</v>
      </c>
      <c r="J2573" s="55" t="n">
        <v>0</v>
      </c>
      <c r="K2573" t="s">
        <v>1955</v>
      </c>
      <c r="L2573" t="s">
        <v>2123</v>
      </c>
      <c r="M2573" t="s">
        <v>2124</v>
      </c>
      <c r="N2573" t="s">
        <v>2125</v>
      </c>
      <c r="O2573" t="s">
        <v>2011</v>
      </c>
      <c r="P2573" t="s"/>
    </row>
    <row r="2574" spans="1:16">
      <c r="I2574" s="54" t="n">
        <v>2572</v>
      </c>
      <c r="J2574" t="s"/>
      <c r="K2574" t="s">
        <v>1955</v>
      </c>
      <c r="L2574" t="s">
        <v>2123</v>
      </c>
      <c r="M2574" t="s">
        <v>2124</v>
      </c>
      <c r="N2574" t="s">
        <v>2125</v>
      </c>
      <c r="O2574" t="s">
        <v>2012</v>
      </c>
      <c r="P2574" t="s"/>
    </row>
    <row r="2575" spans="1:16">
      <c r="I2575" s="54" t="n">
        <v>2573</v>
      </c>
      <c r="J2575" s="55" t="n">
        <v>0</v>
      </c>
      <c r="K2575" t="s">
        <v>1955</v>
      </c>
      <c r="L2575" t="s">
        <v>2123</v>
      </c>
      <c r="M2575" t="s">
        <v>2124</v>
      </c>
      <c r="N2575" t="s">
        <v>2125</v>
      </c>
      <c r="O2575" t="s">
        <v>2013</v>
      </c>
      <c r="P2575" t="s"/>
    </row>
    <row r="2576" spans="1:16">
      <c r="I2576" s="54" t="n">
        <v>2574</v>
      </c>
      <c r="J2576" t="s"/>
      <c r="K2576" t="s">
        <v>1955</v>
      </c>
      <c r="L2576" t="s">
        <v>2123</v>
      </c>
      <c r="M2576" t="s">
        <v>2124</v>
      </c>
      <c r="N2576" t="s">
        <v>2125</v>
      </c>
      <c r="O2576" t="s">
        <v>2014</v>
      </c>
      <c r="P2576" t="s"/>
    </row>
    <row r="2577" spans="1:16">
      <c r="I2577" s="54" t="n">
        <v>2575</v>
      </c>
      <c r="J2577" s="55" t="n">
        <v>6.944444444444444e-08</v>
      </c>
      <c r="K2577" t="s">
        <v>1955</v>
      </c>
      <c r="L2577" t="s">
        <v>2123</v>
      </c>
      <c r="M2577" t="s">
        <v>2124</v>
      </c>
      <c r="N2577" t="s">
        <v>2128</v>
      </c>
      <c r="O2577" t="s"/>
      <c r="P2577" t="s"/>
    </row>
    <row r="2578" spans="1:16">
      <c r="I2578" s="54" t="n">
        <v>2576</v>
      </c>
      <c r="J2578" t="s"/>
      <c r="K2578" t="s">
        <v>1955</v>
      </c>
      <c r="L2578" t="s">
        <v>2123</v>
      </c>
      <c r="M2578" t="s">
        <v>2124</v>
      </c>
      <c r="N2578" t="s">
        <v>2128</v>
      </c>
      <c r="O2578" t="s">
        <v>1979</v>
      </c>
      <c r="P2578" t="s"/>
    </row>
    <row r="2579" spans="1:16">
      <c r="I2579" s="54" t="n">
        <v>2577</v>
      </c>
      <c r="J2579" t="s"/>
      <c r="K2579" t="s">
        <v>1955</v>
      </c>
      <c r="L2579" t="s">
        <v>2123</v>
      </c>
      <c r="M2579" t="s">
        <v>2124</v>
      </c>
      <c r="N2579" t="s">
        <v>2128</v>
      </c>
      <c r="O2579" t="s">
        <v>1984</v>
      </c>
      <c r="P2579" t="s"/>
    </row>
    <row r="2580" spans="1:16">
      <c r="I2580" s="54" t="n">
        <v>2578</v>
      </c>
      <c r="J2580" t="s"/>
      <c r="K2580" t="s">
        <v>1955</v>
      </c>
      <c r="L2580" t="s">
        <v>2123</v>
      </c>
      <c r="M2580" t="s">
        <v>2124</v>
      </c>
      <c r="N2580" t="s">
        <v>2128</v>
      </c>
      <c r="O2580" t="s">
        <v>1985</v>
      </c>
      <c r="P2580" t="s"/>
    </row>
    <row r="2581" spans="1:16">
      <c r="I2581" s="54" t="n">
        <v>2579</v>
      </c>
      <c r="J2581" t="s"/>
      <c r="K2581" t="s">
        <v>1955</v>
      </c>
      <c r="L2581" t="s">
        <v>2123</v>
      </c>
      <c r="M2581" t="s">
        <v>2124</v>
      </c>
      <c r="N2581" t="s">
        <v>2128</v>
      </c>
      <c r="O2581" t="s">
        <v>1986</v>
      </c>
      <c r="P2581" t="s"/>
    </row>
    <row r="2582" spans="1:16">
      <c r="I2582" s="54" t="n">
        <v>2580</v>
      </c>
      <c r="J2582" t="s"/>
      <c r="K2582" t="s">
        <v>1955</v>
      </c>
      <c r="L2582" t="s">
        <v>2123</v>
      </c>
      <c r="M2582" t="s">
        <v>2124</v>
      </c>
      <c r="N2582" t="s">
        <v>2128</v>
      </c>
      <c r="O2582" t="s">
        <v>1987</v>
      </c>
      <c r="P2582" t="s"/>
    </row>
    <row r="2583" spans="1:16">
      <c r="I2583" s="54" t="n">
        <v>2581</v>
      </c>
      <c r="J2583" t="s"/>
      <c r="K2583" t="s">
        <v>1955</v>
      </c>
      <c r="L2583" t="s">
        <v>2123</v>
      </c>
      <c r="M2583" t="s">
        <v>2124</v>
      </c>
      <c r="N2583" t="s">
        <v>2128</v>
      </c>
      <c r="O2583" t="s">
        <v>1988</v>
      </c>
      <c r="P2583" t="s"/>
    </row>
    <row r="2584" spans="1:16">
      <c r="I2584" s="54" t="n">
        <v>2582</v>
      </c>
      <c r="J2584" t="s"/>
      <c r="K2584" t="s">
        <v>1955</v>
      </c>
      <c r="L2584" t="s">
        <v>2123</v>
      </c>
      <c r="M2584" t="s">
        <v>2124</v>
      </c>
      <c r="N2584" t="s">
        <v>2128</v>
      </c>
      <c r="O2584" t="s">
        <v>1989</v>
      </c>
      <c r="P2584" t="s"/>
    </row>
    <row r="2585" spans="1:16">
      <c r="I2585" s="54" t="n">
        <v>2583</v>
      </c>
      <c r="J2585" t="s"/>
      <c r="K2585" t="s">
        <v>1955</v>
      </c>
      <c r="L2585" t="s">
        <v>2123</v>
      </c>
      <c r="M2585" t="s">
        <v>2124</v>
      </c>
      <c r="N2585" t="s">
        <v>2128</v>
      </c>
      <c r="O2585" t="s">
        <v>1990</v>
      </c>
      <c r="P2585" t="s"/>
    </row>
    <row r="2586" spans="1:16">
      <c r="I2586" s="54" t="n">
        <v>2584</v>
      </c>
      <c r="J2586" t="s"/>
      <c r="K2586" t="s">
        <v>1955</v>
      </c>
      <c r="L2586" t="s">
        <v>2123</v>
      </c>
      <c r="M2586" t="s">
        <v>2124</v>
      </c>
      <c r="N2586" t="s">
        <v>2128</v>
      </c>
      <c r="O2586" t="s">
        <v>1991</v>
      </c>
      <c r="P2586" t="s"/>
    </row>
    <row r="2587" spans="1:16">
      <c r="I2587" s="54" t="n">
        <v>2585</v>
      </c>
      <c r="J2587" t="s"/>
      <c r="K2587" t="s">
        <v>1955</v>
      </c>
      <c r="L2587" t="s">
        <v>2123</v>
      </c>
      <c r="M2587" t="s">
        <v>2124</v>
      </c>
      <c r="N2587" t="s">
        <v>2128</v>
      </c>
      <c r="O2587" t="s">
        <v>1992</v>
      </c>
      <c r="P2587" t="s"/>
    </row>
    <row r="2588" spans="1:16">
      <c r="I2588" s="54" t="n">
        <v>2586</v>
      </c>
      <c r="J2588" s="55" t="n">
        <v>0</v>
      </c>
      <c r="K2588" t="s">
        <v>1955</v>
      </c>
      <c r="L2588" t="s">
        <v>2123</v>
      </c>
      <c r="M2588" t="s">
        <v>2124</v>
      </c>
      <c r="N2588" t="s">
        <v>2128</v>
      </c>
      <c r="O2588" t="s">
        <v>1993</v>
      </c>
      <c r="P2588" t="s"/>
    </row>
    <row r="2589" spans="1:16">
      <c r="I2589" s="54" t="n">
        <v>2587</v>
      </c>
      <c r="J2589" s="55" t="n">
        <v>0</v>
      </c>
      <c r="K2589" t="s">
        <v>1955</v>
      </c>
      <c r="L2589" t="s">
        <v>2123</v>
      </c>
      <c r="M2589" t="s">
        <v>2124</v>
      </c>
      <c r="N2589" t="s">
        <v>2128</v>
      </c>
      <c r="O2589" t="s">
        <v>1994</v>
      </c>
      <c r="P2589" t="s"/>
    </row>
    <row r="2590" spans="1:16">
      <c r="I2590" s="54" t="n">
        <v>2588</v>
      </c>
      <c r="J2590" s="55" t="n">
        <v>0</v>
      </c>
      <c r="K2590" t="s">
        <v>1955</v>
      </c>
      <c r="L2590" t="s">
        <v>2123</v>
      </c>
      <c r="M2590" t="s">
        <v>2124</v>
      </c>
      <c r="N2590" t="s">
        <v>2128</v>
      </c>
      <c r="O2590" t="s">
        <v>1995</v>
      </c>
      <c r="P2590" t="s"/>
    </row>
    <row r="2591" spans="1:16">
      <c r="I2591" s="54" t="n">
        <v>2589</v>
      </c>
      <c r="J2591" t="s"/>
      <c r="K2591" t="s">
        <v>1955</v>
      </c>
      <c r="L2591" t="s">
        <v>2123</v>
      </c>
      <c r="M2591" t="s">
        <v>2124</v>
      </c>
      <c r="N2591" t="s">
        <v>2128</v>
      </c>
      <c r="O2591" t="s">
        <v>1996</v>
      </c>
      <c r="P2591" t="s"/>
    </row>
    <row r="2592" spans="1:16">
      <c r="I2592" s="54" t="n">
        <v>2590</v>
      </c>
      <c r="J2592" t="s"/>
      <c r="K2592" t="s">
        <v>1955</v>
      </c>
      <c r="L2592" t="s">
        <v>2123</v>
      </c>
      <c r="M2592" t="s">
        <v>2124</v>
      </c>
      <c r="N2592" t="s">
        <v>2128</v>
      </c>
      <c r="O2592" t="s">
        <v>1997</v>
      </c>
      <c r="P2592" t="s"/>
    </row>
    <row r="2593" spans="1:16">
      <c r="I2593" s="54" t="n">
        <v>2591</v>
      </c>
      <c r="J2593" t="s"/>
      <c r="K2593" t="s">
        <v>1955</v>
      </c>
      <c r="L2593" t="s">
        <v>2123</v>
      </c>
      <c r="M2593" t="s">
        <v>2124</v>
      </c>
      <c r="N2593" t="s">
        <v>2128</v>
      </c>
      <c r="O2593" t="s">
        <v>1998</v>
      </c>
      <c r="P2593" t="s"/>
    </row>
    <row r="2594" spans="1:16">
      <c r="I2594" s="54" t="n">
        <v>2592</v>
      </c>
      <c r="J2594" s="55" t="n">
        <v>0</v>
      </c>
      <c r="K2594" t="s">
        <v>1955</v>
      </c>
      <c r="L2594" t="s">
        <v>2123</v>
      </c>
      <c r="M2594" t="s">
        <v>2124</v>
      </c>
      <c r="N2594" t="s">
        <v>2128</v>
      </c>
      <c r="O2594" t="s">
        <v>1999</v>
      </c>
      <c r="P2594" t="s"/>
    </row>
    <row r="2595" spans="1:16">
      <c r="I2595" s="54" t="n">
        <v>2593</v>
      </c>
      <c r="J2595" t="s"/>
      <c r="K2595" t="s">
        <v>1955</v>
      </c>
      <c r="L2595" t="s">
        <v>2123</v>
      </c>
      <c r="M2595" t="s">
        <v>2124</v>
      </c>
      <c r="N2595" t="s">
        <v>2128</v>
      </c>
      <c r="O2595" t="s">
        <v>2000</v>
      </c>
      <c r="P2595" t="s"/>
    </row>
    <row r="2596" spans="1:16">
      <c r="I2596" s="54" t="n">
        <v>2594</v>
      </c>
      <c r="J2596" s="55" t="n">
        <v>0</v>
      </c>
      <c r="K2596" t="s">
        <v>1955</v>
      </c>
      <c r="L2596" t="s">
        <v>2123</v>
      </c>
      <c r="M2596" t="s">
        <v>2124</v>
      </c>
      <c r="N2596" t="s">
        <v>2128</v>
      </c>
      <c r="O2596" t="s">
        <v>2001</v>
      </c>
      <c r="P2596" t="s"/>
    </row>
    <row r="2597" spans="1:16">
      <c r="I2597" s="54" t="n">
        <v>2595</v>
      </c>
      <c r="J2597" t="s"/>
      <c r="K2597" t="s">
        <v>1955</v>
      </c>
      <c r="L2597" t="s">
        <v>2123</v>
      </c>
      <c r="M2597" t="s">
        <v>2124</v>
      </c>
      <c r="N2597" t="s">
        <v>2128</v>
      </c>
      <c r="O2597" t="s">
        <v>2002</v>
      </c>
      <c r="P2597" t="s"/>
    </row>
    <row r="2598" spans="1:16">
      <c r="I2598" s="54" t="n">
        <v>2596</v>
      </c>
      <c r="J2598" s="55" t="n">
        <v>0</v>
      </c>
      <c r="K2598" t="s">
        <v>1955</v>
      </c>
      <c r="L2598" t="s">
        <v>2123</v>
      </c>
      <c r="M2598" t="s">
        <v>2124</v>
      </c>
      <c r="N2598" t="s">
        <v>2128</v>
      </c>
      <c r="O2598" t="s">
        <v>2126</v>
      </c>
      <c r="P2598" t="s"/>
    </row>
    <row r="2599" spans="1:16">
      <c r="I2599" s="54" t="n">
        <v>2597</v>
      </c>
      <c r="J2599" t="s"/>
      <c r="K2599" t="s">
        <v>1955</v>
      </c>
      <c r="L2599" t="s">
        <v>2123</v>
      </c>
      <c r="M2599" t="s">
        <v>2124</v>
      </c>
      <c r="N2599" t="s">
        <v>2128</v>
      </c>
      <c r="O2599" t="s">
        <v>2126</v>
      </c>
      <c r="P2599" t="s">
        <v>631</v>
      </c>
    </row>
    <row r="2600" spans="1:16">
      <c r="I2600" s="54" t="n">
        <v>2598</v>
      </c>
      <c r="J2600" t="s"/>
      <c r="K2600" t="s">
        <v>1955</v>
      </c>
      <c r="L2600" t="s">
        <v>2123</v>
      </c>
      <c r="M2600" t="s">
        <v>2124</v>
      </c>
      <c r="N2600" t="s">
        <v>2128</v>
      </c>
      <c r="O2600" t="s">
        <v>2126</v>
      </c>
      <c r="P2600" t="s">
        <v>1550</v>
      </c>
    </row>
    <row r="2601" spans="1:16">
      <c r="I2601" s="54" t="n">
        <v>2599</v>
      </c>
      <c r="J2601" t="s"/>
      <c r="K2601" t="s">
        <v>1955</v>
      </c>
      <c r="L2601" t="s">
        <v>2123</v>
      </c>
      <c r="M2601" t="s">
        <v>2124</v>
      </c>
      <c r="N2601" t="s">
        <v>2128</v>
      </c>
      <c r="O2601" t="s">
        <v>2008</v>
      </c>
      <c r="P2601" t="s"/>
    </row>
    <row r="2602" spans="1:16">
      <c r="I2602" s="54" t="n">
        <v>2600</v>
      </c>
      <c r="J2602" s="55" t="n">
        <v>0</v>
      </c>
      <c r="K2602" t="s">
        <v>1955</v>
      </c>
      <c r="L2602" t="s">
        <v>2123</v>
      </c>
      <c r="M2602" t="s">
        <v>2124</v>
      </c>
      <c r="N2602" t="s">
        <v>2128</v>
      </c>
      <c r="O2602" t="s">
        <v>2009</v>
      </c>
      <c r="P2602" t="s"/>
    </row>
    <row r="2603" spans="1:16">
      <c r="I2603" s="54" t="n">
        <v>2601</v>
      </c>
      <c r="J2603" t="s"/>
      <c r="K2603" t="s">
        <v>1955</v>
      </c>
      <c r="L2603" t="s">
        <v>2123</v>
      </c>
      <c r="M2603" t="s">
        <v>2124</v>
      </c>
      <c r="N2603" t="s">
        <v>2128</v>
      </c>
      <c r="O2603" t="s">
        <v>2010</v>
      </c>
      <c r="P2603" t="s"/>
    </row>
    <row r="2604" spans="1:16">
      <c r="I2604" s="54" t="n">
        <v>2602</v>
      </c>
      <c r="J2604" s="55" t="n">
        <v>0</v>
      </c>
      <c r="K2604" t="s">
        <v>1955</v>
      </c>
      <c r="L2604" t="s">
        <v>2123</v>
      </c>
      <c r="M2604" t="s">
        <v>2124</v>
      </c>
      <c r="N2604" t="s">
        <v>2128</v>
      </c>
      <c r="O2604" t="s">
        <v>2011</v>
      </c>
      <c r="P2604" t="s"/>
    </row>
    <row r="2605" spans="1:16">
      <c r="I2605" s="54" t="n">
        <v>2603</v>
      </c>
      <c r="J2605" t="s"/>
      <c r="K2605" t="s">
        <v>1955</v>
      </c>
      <c r="L2605" t="s">
        <v>2123</v>
      </c>
      <c r="M2605" t="s">
        <v>2124</v>
      </c>
      <c r="N2605" t="s">
        <v>2128</v>
      </c>
      <c r="O2605" t="s">
        <v>2012</v>
      </c>
      <c r="P2605" t="s"/>
    </row>
    <row r="2606" spans="1:16">
      <c r="I2606" s="54" t="n">
        <v>2604</v>
      </c>
      <c r="J2606" s="55" t="n">
        <v>0</v>
      </c>
      <c r="K2606" t="s">
        <v>1955</v>
      </c>
      <c r="L2606" t="s">
        <v>2123</v>
      </c>
      <c r="M2606" t="s">
        <v>2124</v>
      </c>
      <c r="N2606" t="s">
        <v>2128</v>
      </c>
      <c r="O2606" t="s">
        <v>2013</v>
      </c>
      <c r="P2606" t="s"/>
    </row>
    <row r="2607" spans="1:16">
      <c r="I2607" s="54" t="n">
        <v>2605</v>
      </c>
      <c r="J2607" t="s"/>
      <c r="K2607" t="s">
        <v>1955</v>
      </c>
      <c r="L2607" t="s">
        <v>2123</v>
      </c>
      <c r="M2607" t="s">
        <v>2124</v>
      </c>
      <c r="N2607" t="s">
        <v>2128</v>
      </c>
      <c r="O2607" t="s">
        <v>2014</v>
      </c>
      <c r="P2607" t="s"/>
    </row>
    <row r="2608" spans="1:16">
      <c r="I2608" s="54" t="n">
        <v>2606</v>
      </c>
      <c r="J2608" t="s"/>
      <c r="K2608" t="s">
        <v>1955</v>
      </c>
      <c r="L2608" t="s">
        <v>2123</v>
      </c>
      <c r="M2608" t="s">
        <v>2124</v>
      </c>
      <c r="N2608" t="s">
        <v>2016</v>
      </c>
      <c r="O2608" t="s"/>
      <c r="P2608" t="s"/>
    </row>
    <row r="2609" spans="1:16">
      <c r="I2609" s="54" t="n">
        <v>2607</v>
      </c>
      <c r="J2609" t="s"/>
      <c r="K2609" t="s">
        <v>1955</v>
      </c>
      <c r="L2609" t="s">
        <v>2123</v>
      </c>
      <c r="M2609" t="s">
        <v>2124</v>
      </c>
      <c r="N2609" t="s">
        <v>2017</v>
      </c>
      <c r="O2609" t="s"/>
      <c r="P2609" t="s"/>
    </row>
    <row r="2610" spans="1:16">
      <c r="I2610" s="54" t="n">
        <v>2608</v>
      </c>
      <c r="J2610" s="55" t="n">
        <v>1.157407407407407e-07</v>
      </c>
      <c r="K2610" t="s">
        <v>1955</v>
      </c>
      <c r="L2610" t="s">
        <v>2123</v>
      </c>
      <c r="M2610" t="s">
        <v>2129</v>
      </c>
      <c r="N2610" t="s"/>
      <c r="O2610" t="s"/>
      <c r="P2610" t="s"/>
    </row>
    <row r="2611" spans="1:16">
      <c r="I2611" s="54" t="n">
        <v>2609</v>
      </c>
      <c r="J2611" t="s"/>
      <c r="K2611" t="s">
        <v>1955</v>
      </c>
      <c r="L2611" t="s">
        <v>2123</v>
      </c>
      <c r="M2611" t="s">
        <v>2129</v>
      </c>
      <c r="N2611" t="s">
        <v>1976</v>
      </c>
      <c r="O2611" t="s"/>
      <c r="P2611" t="s"/>
    </row>
    <row r="2612" spans="1:16">
      <c r="I2612" s="54" t="n">
        <v>2610</v>
      </c>
      <c r="J2612" t="s"/>
      <c r="K2612" t="s">
        <v>1955</v>
      </c>
      <c r="L2612" t="s">
        <v>2123</v>
      </c>
      <c r="M2612" t="s">
        <v>2129</v>
      </c>
      <c r="N2612" t="s">
        <v>1974</v>
      </c>
      <c r="O2612" t="s"/>
      <c r="P2612" t="s"/>
    </row>
    <row r="2613" spans="1:16">
      <c r="I2613" s="54" t="n">
        <v>2611</v>
      </c>
      <c r="J2613" t="s"/>
      <c r="K2613" t="s">
        <v>1955</v>
      </c>
      <c r="L2613" t="s">
        <v>2123</v>
      </c>
      <c r="M2613" t="s">
        <v>2129</v>
      </c>
      <c r="N2613" t="s">
        <v>1977</v>
      </c>
      <c r="O2613" t="s"/>
      <c r="P2613" t="s"/>
    </row>
    <row r="2614" spans="1:16">
      <c r="I2614" s="54" t="n">
        <v>2612</v>
      </c>
      <c r="J2614" t="s"/>
      <c r="K2614" t="s">
        <v>1955</v>
      </c>
      <c r="L2614" t="s">
        <v>2123</v>
      </c>
      <c r="M2614" t="s">
        <v>2129</v>
      </c>
      <c r="N2614" t="s">
        <v>1958</v>
      </c>
      <c r="O2614" t="s"/>
      <c r="P2614" t="s"/>
    </row>
    <row r="2615" spans="1:16">
      <c r="I2615" s="54" t="n">
        <v>2613</v>
      </c>
      <c r="J2615" t="s"/>
      <c r="K2615" t="s">
        <v>1955</v>
      </c>
      <c r="L2615" t="s">
        <v>2123</v>
      </c>
      <c r="M2615" t="s">
        <v>2129</v>
      </c>
      <c r="N2615" t="s">
        <v>1959</v>
      </c>
      <c r="O2615" t="s"/>
      <c r="P2615" t="s"/>
    </row>
    <row r="2616" spans="1:16">
      <c r="I2616" s="54" t="n">
        <v>2614</v>
      </c>
      <c r="J2616" s="55" t="n">
        <v>0</v>
      </c>
      <c r="K2616" t="s">
        <v>1955</v>
      </c>
      <c r="L2616" t="s">
        <v>2123</v>
      </c>
      <c r="M2616" t="s">
        <v>2129</v>
      </c>
      <c r="N2616" t="s">
        <v>1978</v>
      </c>
      <c r="O2616" t="s"/>
      <c r="P2616" t="s"/>
    </row>
    <row r="2617" spans="1:16">
      <c r="I2617" s="54" t="n">
        <v>2615</v>
      </c>
      <c r="J2617" t="s"/>
      <c r="K2617" t="s">
        <v>1955</v>
      </c>
      <c r="L2617" t="s">
        <v>2123</v>
      </c>
      <c r="M2617" t="s">
        <v>2129</v>
      </c>
      <c r="N2617" t="s">
        <v>1979</v>
      </c>
      <c r="O2617" t="s"/>
      <c r="P2617" t="s"/>
    </row>
    <row r="2618" spans="1:16">
      <c r="I2618" s="54" t="n">
        <v>2616</v>
      </c>
      <c r="J2618" s="55" t="n">
        <v>0</v>
      </c>
      <c r="K2618" t="s">
        <v>1955</v>
      </c>
      <c r="L2618" t="s">
        <v>2123</v>
      </c>
      <c r="M2618" t="s">
        <v>2129</v>
      </c>
      <c r="N2618" t="s">
        <v>1960</v>
      </c>
      <c r="O2618" t="s"/>
      <c r="P2618" t="s"/>
    </row>
    <row r="2619" spans="1:16">
      <c r="I2619" s="54" t="n">
        <v>2617</v>
      </c>
      <c r="J2619" s="55" t="n">
        <v>0</v>
      </c>
      <c r="K2619" t="s">
        <v>1955</v>
      </c>
      <c r="L2619" t="s">
        <v>2123</v>
      </c>
      <c r="M2619" t="s">
        <v>2129</v>
      </c>
      <c r="N2619" t="s">
        <v>1980</v>
      </c>
      <c r="O2619" t="s"/>
      <c r="P2619" t="s"/>
    </row>
    <row r="2620" spans="1:16">
      <c r="I2620" s="54" t="n">
        <v>2618</v>
      </c>
      <c r="J2620" t="s"/>
      <c r="K2620" t="s">
        <v>1955</v>
      </c>
      <c r="L2620" t="s">
        <v>2123</v>
      </c>
      <c r="M2620" t="s">
        <v>2129</v>
      </c>
      <c r="N2620" t="s">
        <v>1981</v>
      </c>
      <c r="O2620" t="s"/>
      <c r="P2620" t="s"/>
    </row>
    <row r="2621" spans="1:16">
      <c r="I2621" s="54" t="n">
        <v>2619</v>
      </c>
      <c r="J2621" t="s"/>
      <c r="K2621" t="s">
        <v>1955</v>
      </c>
      <c r="L2621" t="s">
        <v>2123</v>
      </c>
      <c r="M2621" t="s">
        <v>2129</v>
      </c>
      <c r="N2621" t="s">
        <v>1982</v>
      </c>
      <c r="O2621" t="s"/>
      <c r="P2621" t="s"/>
    </row>
    <row r="2622" spans="1:16">
      <c r="I2622" s="54" t="n">
        <v>2620</v>
      </c>
      <c r="J2622" s="55" t="n">
        <v>5.787037037037037e-08</v>
      </c>
      <c r="K2622" t="s">
        <v>1955</v>
      </c>
      <c r="L2622" t="s">
        <v>2123</v>
      </c>
      <c r="M2622" t="s">
        <v>2129</v>
      </c>
      <c r="N2622" t="s">
        <v>2130</v>
      </c>
      <c r="O2622" t="s"/>
      <c r="P2622" t="s"/>
    </row>
    <row r="2623" spans="1:16">
      <c r="I2623" s="54" t="n">
        <v>2621</v>
      </c>
      <c r="J2623" t="s"/>
      <c r="K2623" t="s">
        <v>1955</v>
      </c>
      <c r="L2623" t="s">
        <v>2123</v>
      </c>
      <c r="M2623" t="s">
        <v>2129</v>
      </c>
      <c r="N2623" t="s">
        <v>2130</v>
      </c>
      <c r="O2623" t="s">
        <v>1979</v>
      </c>
      <c r="P2623" t="s"/>
    </row>
    <row r="2624" spans="1:16">
      <c r="I2624" s="54" t="n">
        <v>2622</v>
      </c>
      <c r="J2624" t="s"/>
      <c r="K2624" t="s">
        <v>1955</v>
      </c>
      <c r="L2624" t="s">
        <v>2123</v>
      </c>
      <c r="M2624" t="s">
        <v>2129</v>
      </c>
      <c r="N2624" t="s">
        <v>2130</v>
      </c>
      <c r="O2624" t="s">
        <v>1984</v>
      </c>
      <c r="P2624" t="s"/>
    </row>
    <row r="2625" spans="1:16">
      <c r="I2625" s="54" t="n">
        <v>2623</v>
      </c>
      <c r="J2625" t="s"/>
      <c r="K2625" t="s">
        <v>1955</v>
      </c>
      <c r="L2625" t="s">
        <v>2123</v>
      </c>
      <c r="M2625" t="s">
        <v>2129</v>
      </c>
      <c r="N2625" t="s">
        <v>2130</v>
      </c>
      <c r="O2625" t="s">
        <v>1985</v>
      </c>
      <c r="P2625" t="s"/>
    </row>
    <row r="2626" spans="1:16">
      <c r="I2626" s="54" t="n">
        <v>2624</v>
      </c>
      <c r="J2626" t="s"/>
      <c r="K2626" t="s">
        <v>1955</v>
      </c>
      <c r="L2626" t="s">
        <v>2123</v>
      </c>
      <c r="M2626" t="s">
        <v>2129</v>
      </c>
      <c r="N2626" t="s">
        <v>2130</v>
      </c>
      <c r="O2626" t="s">
        <v>1986</v>
      </c>
      <c r="P2626" t="s"/>
    </row>
    <row r="2627" spans="1:16">
      <c r="I2627" s="54" t="n">
        <v>2625</v>
      </c>
      <c r="J2627" t="s"/>
      <c r="K2627" t="s">
        <v>1955</v>
      </c>
      <c r="L2627" t="s">
        <v>2123</v>
      </c>
      <c r="M2627" t="s">
        <v>2129</v>
      </c>
      <c r="N2627" t="s">
        <v>2130</v>
      </c>
      <c r="O2627" t="s">
        <v>1987</v>
      </c>
      <c r="P2627" t="s"/>
    </row>
    <row r="2628" spans="1:16">
      <c r="I2628" s="54" t="n">
        <v>2626</v>
      </c>
      <c r="J2628" t="s"/>
      <c r="K2628" t="s">
        <v>1955</v>
      </c>
      <c r="L2628" t="s">
        <v>2123</v>
      </c>
      <c r="M2628" t="s">
        <v>2129</v>
      </c>
      <c r="N2628" t="s">
        <v>2130</v>
      </c>
      <c r="O2628" t="s">
        <v>1988</v>
      </c>
      <c r="P2628" t="s"/>
    </row>
    <row r="2629" spans="1:16">
      <c r="I2629" s="54" t="n">
        <v>2627</v>
      </c>
      <c r="J2629" t="s"/>
      <c r="K2629" t="s">
        <v>1955</v>
      </c>
      <c r="L2629" t="s">
        <v>2123</v>
      </c>
      <c r="M2629" t="s">
        <v>2129</v>
      </c>
      <c r="N2629" t="s">
        <v>2130</v>
      </c>
      <c r="O2629" t="s">
        <v>1989</v>
      </c>
      <c r="P2629" t="s"/>
    </row>
    <row r="2630" spans="1:16">
      <c r="I2630" s="54" t="n">
        <v>2628</v>
      </c>
      <c r="J2630" t="s"/>
      <c r="K2630" t="s">
        <v>1955</v>
      </c>
      <c r="L2630" t="s">
        <v>2123</v>
      </c>
      <c r="M2630" t="s">
        <v>2129</v>
      </c>
      <c r="N2630" t="s">
        <v>2130</v>
      </c>
      <c r="O2630" t="s">
        <v>1990</v>
      </c>
      <c r="P2630" t="s"/>
    </row>
    <row r="2631" spans="1:16">
      <c r="I2631" s="54" t="n">
        <v>2629</v>
      </c>
      <c r="J2631" t="s"/>
      <c r="K2631" t="s">
        <v>1955</v>
      </c>
      <c r="L2631" t="s">
        <v>2123</v>
      </c>
      <c r="M2631" t="s">
        <v>2129</v>
      </c>
      <c r="N2631" t="s">
        <v>2130</v>
      </c>
      <c r="O2631" t="s">
        <v>1991</v>
      </c>
      <c r="P2631" t="s"/>
    </row>
    <row r="2632" spans="1:16">
      <c r="I2632" s="54" t="n">
        <v>2630</v>
      </c>
      <c r="J2632" t="s"/>
      <c r="K2632" t="s">
        <v>1955</v>
      </c>
      <c r="L2632" t="s">
        <v>2123</v>
      </c>
      <c r="M2632" t="s">
        <v>2129</v>
      </c>
      <c r="N2632" t="s">
        <v>2130</v>
      </c>
      <c r="O2632" t="s">
        <v>1992</v>
      </c>
      <c r="P2632" t="s"/>
    </row>
    <row r="2633" spans="1:16">
      <c r="I2633" s="54" t="n">
        <v>2631</v>
      </c>
      <c r="J2633" s="55" t="n">
        <v>0</v>
      </c>
      <c r="K2633" t="s">
        <v>1955</v>
      </c>
      <c r="L2633" t="s">
        <v>2123</v>
      </c>
      <c r="M2633" t="s">
        <v>2129</v>
      </c>
      <c r="N2633" t="s">
        <v>2130</v>
      </c>
      <c r="O2633" t="s">
        <v>1993</v>
      </c>
      <c r="P2633" t="s"/>
    </row>
    <row r="2634" spans="1:16">
      <c r="I2634" s="54" t="n">
        <v>2632</v>
      </c>
      <c r="J2634" s="55" t="n">
        <v>0</v>
      </c>
      <c r="K2634" t="s">
        <v>1955</v>
      </c>
      <c r="L2634" t="s">
        <v>2123</v>
      </c>
      <c r="M2634" t="s">
        <v>2129</v>
      </c>
      <c r="N2634" t="s">
        <v>2130</v>
      </c>
      <c r="O2634" t="s">
        <v>1994</v>
      </c>
      <c r="P2634" t="s"/>
    </row>
    <row r="2635" spans="1:16">
      <c r="I2635" s="54" t="n">
        <v>2633</v>
      </c>
      <c r="J2635" s="55" t="n">
        <v>0</v>
      </c>
      <c r="K2635" t="s">
        <v>1955</v>
      </c>
      <c r="L2635" t="s">
        <v>2123</v>
      </c>
      <c r="M2635" t="s">
        <v>2129</v>
      </c>
      <c r="N2635" t="s">
        <v>2130</v>
      </c>
      <c r="O2635" t="s">
        <v>1995</v>
      </c>
      <c r="P2635" t="s"/>
    </row>
    <row r="2636" spans="1:16">
      <c r="I2636" s="54" t="n">
        <v>2634</v>
      </c>
      <c r="J2636" t="s"/>
      <c r="K2636" t="s">
        <v>1955</v>
      </c>
      <c r="L2636" t="s">
        <v>2123</v>
      </c>
      <c r="M2636" t="s">
        <v>2129</v>
      </c>
      <c r="N2636" t="s">
        <v>2130</v>
      </c>
      <c r="O2636" t="s">
        <v>1996</v>
      </c>
      <c r="P2636" t="s"/>
    </row>
    <row r="2637" spans="1:16">
      <c r="I2637" s="54" t="n">
        <v>2635</v>
      </c>
      <c r="J2637" t="s"/>
      <c r="K2637" t="s">
        <v>1955</v>
      </c>
      <c r="L2637" t="s">
        <v>2123</v>
      </c>
      <c r="M2637" t="s">
        <v>2129</v>
      </c>
      <c r="N2637" t="s">
        <v>2130</v>
      </c>
      <c r="O2637" t="s">
        <v>1997</v>
      </c>
      <c r="P2637" t="s"/>
    </row>
    <row r="2638" spans="1:16">
      <c r="I2638" s="54" t="n">
        <v>2636</v>
      </c>
      <c r="J2638" t="s"/>
      <c r="K2638" t="s">
        <v>1955</v>
      </c>
      <c r="L2638" t="s">
        <v>2123</v>
      </c>
      <c r="M2638" t="s">
        <v>2129</v>
      </c>
      <c r="N2638" t="s">
        <v>2130</v>
      </c>
      <c r="O2638" t="s">
        <v>1998</v>
      </c>
      <c r="P2638" t="s"/>
    </row>
    <row r="2639" spans="1:16">
      <c r="I2639" s="54" t="n">
        <v>2637</v>
      </c>
      <c r="J2639" s="55" t="n">
        <v>0</v>
      </c>
      <c r="K2639" t="s">
        <v>1955</v>
      </c>
      <c r="L2639" t="s">
        <v>2123</v>
      </c>
      <c r="M2639" t="s">
        <v>2129</v>
      </c>
      <c r="N2639" t="s">
        <v>2130</v>
      </c>
      <c r="O2639" t="s">
        <v>1999</v>
      </c>
      <c r="P2639" t="s"/>
    </row>
    <row r="2640" spans="1:16">
      <c r="I2640" s="54" t="n">
        <v>2638</v>
      </c>
      <c r="J2640" t="s"/>
      <c r="K2640" t="s">
        <v>1955</v>
      </c>
      <c r="L2640" t="s">
        <v>2123</v>
      </c>
      <c r="M2640" t="s">
        <v>2129</v>
      </c>
      <c r="N2640" t="s">
        <v>2130</v>
      </c>
      <c r="O2640" t="s">
        <v>2000</v>
      </c>
      <c r="P2640" t="s"/>
    </row>
    <row r="2641" spans="1:16">
      <c r="I2641" s="54" t="n">
        <v>2639</v>
      </c>
      <c r="J2641" s="55" t="n">
        <v>0</v>
      </c>
      <c r="K2641" t="s">
        <v>1955</v>
      </c>
      <c r="L2641" t="s">
        <v>2123</v>
      </c>
      <c r="M2641" t="s">
        <v>2129</v>
      </c>
      <c r="N2641" t="s">
        <v>2130</v>
      </c>
      <c r="O2641" t="s">
        <v>2001</v>
      </c>
      <c r="P2641" t="s"/>
    </row>
    <row r="2642" spans="1:16">
      <c r="I2642" s="54" t="n">
        <v>2640</v>
      </c>
      <c r="J2642" t="s"/>
      <c r="K2642" t="s">
        <v>1955</v>
      </c>
      <c r="L2642" t="s">
        <v>2123</v>
      </c>
      <c r="M2642" t="s">
        <v>2129</v>
      </c>
      <c r="N2642" t="s">
        <v>2130</v>
      </c>
      <c r="O2642" t="s">
        <v>2002</v>
      </c>
      <c r="P2642" t="s"/>
    </row>
    <row r="2643" spans="1:16">
      <c r="I2643" s="54" t="n">
        <v>2641</v>
      </c>
      <c r="J2643" s="55" t="n">
        <v>0</v>
      </c>
      <c r="K2643" t="s">
        <v>1955</v>
      </c>
      <c r="L2643" t="s">
        <v>2123</v>
      </c>
      <c r="M2643" t="s">
        <v>2129</v>
      </c>
      <c r="N2643" t="s">
        <v>2130</v>
      </c>
      <c r="O2643" t="s">
        <v>2126</v>
      </c>
      <c r="P2643" t="s"/>
    </row>
    <row r="2644" spans="1:16">
      <c r="I2644" s="54" t="n">
        <v>2642</v>
      </c>
      <c r="J2644" t="s"/>
      <c r="K2644" t="s">
        <v>1955</v>
      </c>
      <c r="L2644" t="s">
        <v>2123</v>
      </c>
      <c r="M2644" t="s">
        <v>2129</v>
      </c>
      <c r="N2644" t="s">
        <v>2130</v>
      </c>
      <c r="O2644" t="s">
        <v>2126</v>
      </c>
      <c r="P2644" t="s">
        <v>1230</v>
      </c>
    </row>
    <row r="2645" spans="1:16">
      <c r="I2645" s="54" t="n">
        <v>2643</v>
      </c>
      <c r="J2645" t="s"/>
      <c r="K2645" t="s">
        <v>1955</v>
      </c>
      <c r="L2645" t="s">
        <v>2123</v>
      </c>
      <c r="M2645" t="s">
        <v>2129</v>
      </c>
      <c r="N2645" t="s">
        <v>2130</v>
      </c>
      <c r="O2645" t="s">
        <v>2126</v>
      </c>
      <c r="P2645" t="s">
        <v>1711</v>
      </c>
    </row>
    <row r="2646" spans="1:16">
      <c r="I2646" s="54" t="n">
        <v>2644</v>
      </c>
      <c r="J2646" t="s"/>
      <c r="K2646" t="s">
        <v>1955</v>
      </c>
      <c r="L2646" t="s">
        <v>2123</v>
      </c>
      <c r="M2646" t="s">
        <v>2129</v>
      </c>
      <c r="N2646" t="s">
        <v>2130</v>
      </c>
      <c r="O2646" t="s">
        <v>2126</v>
      </c>
      <c r="P2646" t="s">
        <v>1550</v>
      </c>
    </row>
    <row r="2647" spans="1:16">
      <c r="I2647" s="54" t="n">
        <v>2645</v>
      </c>
      <c r="J2647" t="s"/>
      <c r="K2647" t="s">
        <v>1955</v>
      </c>
      <c r="L2647" t="s">
        <v>2123</v>
      </c>
      <c r="M2647" t="s">
        <v>2129</v>
      </c>
      <c r="N2647" t="s">
        <v>2130</v>
      </c>
      <c r="O2647" t="s">
        <v>2126</v>
      </c>
      <c r="P2647" t="s">
        <v>1591</v>
      </c>
    </row>
    <row r="2648" spans="1:16">
      <c r="I2648" s="54" t="n">
        <v>2646</v>
      </c>
      <c r="J2648" t="s"/>
      <c r="K2648" t="s">
        <v>1955</v>
      </c>
      <c r="L2648" t="s">
        <v>2123</v>
      </c>
      <c r="M2648" t="s">
        <v>2129</v>
      </c>
      <c r="N2648" t="s">
        <v>2130</v>
      </c>
      <c r="O2648" t="s">
        <v>2008</v>
      </c>
      <c r="P2648" t="s"/>
    </row>
    <row r="2649" spans="1:16">
      <c r="I2649" s="54" t="n">
        <v>2647</v>
      </c>
      <c r="J2649" s="55" t="n">
        <v>0</v>
      </c>
      <c r="K2649" t="s">
        <v>1955</v>
      </c>
      <c r="L2649" t="s">
        <v>2123</v>
      </c>
      <c r="M2649" t="s">
        <v>2129</v>
      </c>
      <c r="N2649" t="s">
        <v>2130</v>
      </c>
      <c r="O2649" t="s">
        <v>2009</v>
      </c>
      <c r="P2649" t="s"/>
    </row>
    <row r="2650" spans="1:16">
      <c r="I2650" s="54" t="n">
        <v>2648</v>
      </c>
      <c r="J2650" t="s"/>
      <c r="K2650" t="s">
        <v>1955</v>
      </c>
      <c r="L2650" t="s">
        <v>2123</v>
      </c>
      <c r="M2650" t="s">
        <v>2129</v>
      </c>
      <c r="N2650" t="s">
        <v>2130</v>
      </c>
      <c r="O2650" t="s">
        <v>2010</v>
      </c>
      <c r="P2650" t="s"/>
    </row>
    <row r="2651" spans="1:16">
      <c r="I2651" s="54" t="n">
        <v>2649</v>
      </c>
      <c r="J2651" s="55" t="n">
        <v>0</v>
      </c>
      <c r="K2651" t="s">
        <v>1955</v>
      </c>
      <c r="L2651" t="s">
        <v>2123</v>
      </c>
      <c r="M2651" t="s">
        <v>2129</v>
      </c>
      <c r="N2651" t="s">
        <v>2130</v>
      </c>
      <c r="O2651" t="s">
        <v>2011</v>
      </c>
      <c r="P2651" t="s"/>
    </row>
    <row r="2652" spans="1:16">
      <c r="I2652" s="54" t="n">
        <v>2650</v>
      </c>
      <c r="J2652" t="s"/>
      <c r="K2652" t="s">
        <v>1955</v>
      </c>
      <c r="L2652" t="s">
        <v>2123</v>
      </c>
      <c r="M2652" t="s">
        <v>2129</v>
      </c>
      <c r="N2652" t="s">
        <v>2130</v>
      </c>
      <c r="O2652" t="s">
        <v>2012</v>
      </c>
      <c r="P2652" t="s"/>
    </row>
    <row r="2653" spans="1:16">
      <c r="I2653" s="54" t="n">
        <v>2651</v>
      </c>
      <c r="J2653" s="55" t="n">
        <v>0</v>
      </c>
      <c r="K2653" t="s">
        <v>1955</v>
      </c>
      <c r="L2653" t="s">
        <v>2123</v>
      </c>
      <c r="M2653" t="s">
        <v>2129</v>
      </c>
      <c r="N2653" t="s">
        <v>2130</v>
      </c>
      <c r="O2653" t="s">
        <v>2013</v>
      </c>
      <c r="P2653" t="s"/>
    </row>
    <row r="2654" spans="1:16">
      <c r="I2654" s="54" t="n">
        <v>2652</v>
      </c>
      <c r="J2654" t="s"/>
      <c r="K2654" t="s">
        <v>1955</v>
      </c>
      <c r="L2654" t="s">
        <v>2123</v>
      </c>
      <c r="M2654" t="s">
        <v>2129</v>
      </c>
      <c r="N2654" t="s">
        <v>2130</v>
      </c>
      <c r="O2654" t="s">
        <v>2014</v>
      </c>
      <c r="P2654" t="s"/>
    </row>
    <row r="2655" spans="1:16">
      <c r="I2655" s="54" t="n">
        <v>2653</v>
      </c>
      <c r="J2655" s="55" t="n">
        <v>5.787037037037037e-08</v>
      </c>
      <c r="K2655" t="s">
        <v>1955</v>
      </c>
      <c r="L2655" t="s">
        <v>2123</v>
      </c>
      <c r="M2655" t="s">
        <v>2129</v>
      </c>
      <c r="N2655" t="s">
        <v>2131</v>
      </c>
      <c r="O2655" t="s"/>
      <c r="P2655" t="s"/>
    </row>
    <row r="2656" spans="1:16">
      <c r="I2656" s="54" t="n">
        <v>2654</v>
      </c>
      <c r="J2656" t="s"/>
      <c r="K2656" t="s">
        <v>1955</v>
      </c>
      <c r="L2656" t="s">
        <v>2123</v>
      </c>
      <c r="M2656" t="s">
        <v>2129</v>
      </c>
      <c r="N2656" t="s">
        <v>2131</v>
      </c>
      <c r="O2656" t="s">
        <v>1979</v>
      </c>
      <c r="P2656" t="s"/>
    </row>
    <row r="2657" spans="1:16">
      <c r="I2657" s="54" t="n">
        <v>2655</v>
      </c>
      <c r="J2657" t="s"/>
      <c r="K2657" t="s">
        <v>1955</v>
      </c>
      <c r="L2657" t="s">
        <v>2123</v>
      </c>
      <c r="M2657" t="s">
        <v>2129</v>
      </c>
      <c r="N2657" t="s">
        <v>2131</v>
      </c>
      <c r="O2657" t="s">
        <v>1984</v>
      </c>
      <c r="P2657" t="s"/>
    </row>
    <row r="2658" spans="1:16">
      <c r="I2658" s="54" t="n">
        <v>2656</v>
      </c>
      <c r="J2658" t="s"/>
      <c r="K2658" t="s">
        <v>1955</v>
      </c>
      <c r="L2658" t="s">
        <v>2123</v>
      </c>
      <c r="M2658" t="s">
        <v>2129</v>
      </c>
      <c r="N2658" t="s">
        <v>2131</v>
      </c>
      <c r="O2658" t="s">
        <v>1985</v>
      </c>
      <c r="P2658" t="s"/>
    </row>
    <row r="2659" spans="1:16">
      <c r="I2659" s="54" t="n">
        <v>2657</v>
      </c>
      <c r="J2659" t="s"/>
      <c r="K2659" t="s">
        <v>1955</v>
      </c>
      <c r="L2659" t="s">
        <v>2123</v>
      </c>
      <c r="M2659" t="s">
        <v>2129</v>
      </c>
      <c r="N2659" t="s">
        <v>2131</v>
      </c>
      <c r="O2659" t="s">
        <v>1986</v>
      </c>
      <c r="P2659" t="s"/>
    </row>
    <row r="2660" spans="1:16">
      <c r="I2660" s="54" t="n">
        <v>2658</v>
      </c>
      <c r="J2660" t="s"/>
      <c r="K2660" t="s">
        <v>1955</v>
      </c>
      <c r="L2660" t="s">
        <v>2123</v>
      </c>
      <c r="M2660" t="s">
        <v>2129</v>
      </c>
      <c r="N2660" t="s">
        <v>2131</v>
      </c>
      <c r="O2660" t="s">
        <v>1987</v>
      </c>
      <c r="P2660" t="s"/>
    </row>
    <row r="2661" spans="1:16">
      <c r="I2661" s="54" t="n">
        <v>2659</v>
      </c>
      <c r="J2661" t="s"/>
      <c r="K2661" t="s">
        <v>1955</v>
      </c>
      <c r="L2661" t="s">
        <v>2123</v>
      </c>
      <c r="M2661" t="s">
        <v>2129</v>
      </c>
      <c r="N2661" t="s">
        <v>2131</v>
      </c>
      <c r="O2661" t="s">
        <v>1988</v>
      </c>
      <c r="P2661" t="s"/>
    </row>
    <row r="2662" spans="1:16">
      <c r="I2662" s="54" t="n">
        <v>2660</v>
      </c>
      <c r="J2662" t="s"/>
      <c r="K2662" t="s">
        <v>1955</v>
      </c>
      <c r="L2662" t="s">
        <v>2123</v>
      </c>
      <c r="M2662" t="s">
        <v>2129</v>
      </c>
      <c r="N2662" t="s">
        <v>2131</v>
      </c>
      <c r="O2662" t="s">
        <v>1989</v>
      </c>
      <c r="P2662" t="s"/>
    </row>
    <row r="2663" spans="1:16">
      <c r="I2663" s="54" t="n">
        <v>2661</v>
      </c>
      <c r="J2663" t="s"/>
      <c r="K2663" t="s">
        <v>1955</v>
      </c>
      <c r="L2663" t="s">
        <v>2123</v>
      </c>
      <c r="M2663" t="s">
        <v>2129</v>
      </c>
      <c r="N2663" t="s">
        <v>2131</v>
      </c>
      <c r="O2663" t="s">
        <v>1990</v>
      </c>
      <c r="P2663" t="s"/>
    </row>
    <row r="2664" spans="1:16">
      <c r="I2664" s="54" t="n">
        <v>2662</v>
      </c>
      <c r="J2664" t="s"/>
      <c r="K2664" t="s">
        <v>1955</v>
      </c>
      <c r="L2664" t="s">
        <v>2123</v>
      </c>
      <c r="M2664" t="s">
        <v>2129</v>
      </c>
      <c r="N2664" t="s">
        <v>2131</v>
      </c>
      <c r="O2664" t="s">
        <v>1991</v>
      </c>
      <c r="P2664" t="s"/>
    </row>
    <row r="2665" spans="1:16">
      <c r="I2665" s="54" t="n">
        <v>2663</v>
      </c>
      <c r="J2665" t="s"/>
      <c r="K2665" t="s">
        <v>1955</v>
      </c>
      <c r="L2665" t="s">
        <v>2123</v>
      </c>
      <c r="M2665" t="s">
        <v>2129</v>
      </c>
      <c r="N2665" t="s">
        <v>2131</v>
      </c>
      <c r="O2665" t="s">
        <v>1992</v>
      </c>
      <c r="P2665" t="s"/>
    </row>
    <row r="2666" spans="1:16">
      <c r="I2666" s="54" t="n">
        <v>2664</v>
      </c>
      <c r="J2666" s="55" t="n">
        <v>1.157407407407407e-08</v>
      </c>
      <c r="K2666" t="s">
        <v>1955</v>
      </c>
      <c r="L2666" t="s">
        <v>2123</v>
      </c>
      <c r="M2666" t="s">
        <v>2129</v>
      </c>
      <c r="N2666" t="s">
        <v>2131</v>
      </c>
      <c r="O2666" t="s">
        <v>1993</v>
      </c>
      <c r="P2666" t="s"/>
    </row>
    <row r="2667" spans="1:16">
      <c r="I2667" s="54" t="n">
        <v>2665</v>
      </c>
      <c r="J2667" s="55" t="n">
        <v>0</v>
      </c>
      <c r="K2667" t="s">
        <v>1955</v>
      </c>
      <c r="L2667" t="s">
        <v>2123</v>
      </c>
      <c r="M2667" t="s">
        <v>2129</v>
      </c>
      <c r="N2667" t="s">
        <v>2131</v>
      </c>
      <c r="O2667" t="s">
        <v>1994</v>
      </c>
      <c r="P2667" t="s"/>
    </row>
    <row r="2668" spans="1:16">
      <c r="I2668" s="54" t="n">
        <v>2666</v>
      </c>
      <c r="J2668" s="55" t="n">
        <v>0</v>
      </c>
      <c r="K2668" t="s">
        <v>1955</v>
      </c>
      <c r="L2668" t="s">
        <v>2123</v>
      </c>
      <c r="M2668" t="s">
        <v>2129</v>
      </c>
      <c r="N2668" t="s">
        <v>2131</v>
      </c>
      <c r="O2668" t="s">
        <v>1995</v>
      </c>
      <c r="P2668" t="s"/>
    </row>
    <row r="2669" spans="1:16">
      <c r="I2669" s="54" t="n">
        <v>2667</v>
      </c>
      <c r="J2669" t="s"/>
      <c r="K2669" t="s">
        <v>1955</v>
      </c>
      <c r="L2669" t="s">
        <v>2123</v>
      </c>
      <c r="M2669" t="s">
        <v>2129</v>
      </c>
      <c r="N2669" t="s">
        <v>2131</v>
      </c>
      <c r="O2669" t="s">
        <v>1996</v>
      </c>
      <c r="P2669" t="s"/>
    </row>
    <row r="2670" spans="1:16">
      <c r="I2670" s="54" t="n">
        <v>2668</v>
      </c>
      <c r="J2670" t="s"/>
      <c r="K2670" t="s">
        <v>1955</v>
      </c>
      <c r="L2670" t="s">
        <v>2123</v>
      </c>
      <c r="M2670" t="s">
        <v>2129</v>
      </c>
      <c r="N2670" t="s">
        <v>2131</v>
      </c>
      <c r="O2670" t="s">
        <v>1997</v>
      </c>
      <c r="P2670" t="s"/>
    </row>
    <row r="2671" spans="1:16">
      <c r="I2671" s="54" t="n">
        <v>2669</v>
      </c>
      <c r="J2671" t="s"/>
      <c r="K2671" t="s">
        <v>1955</v>
      </c>
      <c r="L2671" t="s">
        <v>2123</v>
      </c>
      <c r="M2671" t="s">
        <v>2129</v>
      </c>
      <c r="N2671" t="s">
        <v>2131</v>
      </c>
      <c r="O2671" t="s">
        <v>1998</v>
      </c>
      <c r="P2671" t="s"/>
    </row>
    <row r="2672" spans="1:16">
      <c r="I2672" s="54" t="n">
        <v>2670</v>
      </c>
      <c r="J2672" s="55" t="n">
        <v>0</v>
      </c>
      <c r="K2672" t="s">
        <v>1955</v>
      </c>
      <c r="L2672" t="s">
        <v>2123</v>
      </c>
      <c r="M2672" t="s">
        <v>2129</v>
      </c>
      <c r="N2672" t="s">
        <v>2131</v>
      </c>
      <c r="O2672" t="s">
        <v>1999</v>
      </c>
      <c r="P2672" t="s"/>
    </row>
    <row r="2673" spans="1:16">
      <c r="I2673" s="54" t="n">
        <v>2671</v>
      </c>
      <c r="J2673" t="s"/>
      <c r="K2673" t="s">
        <v>1955</v>
      </c>
      <c r="L2673" t="s">
        <v>2123</v>
      </c>
      <c r="M2673" t="s">
        <v>2129</v>
      </c>
      <c r="N2673" t="s">
        <v>2131</v>
      </c>
      <c r="O2673" t="s">
        <v>2000</v>
      </c>
      <c r="P2673" t="s"/>
    </row>
    <row r="2674" spans="1:16">
      <c r="I2674" s="54" t="n">
        <v>2672</v>
      </c>
      <c r="J2674" s="55" t="n">
        <v>0</v>
      </c>
      <c r="K2674" t="s">
        <v>1955</v>
      </c>
      <c r="L2674" t="s">
        <v>2123</v>
      </c>
      <c r="M2674" t="s">
        <v>2129</v>
      </c>
      <c r="N2674" t="s">
        <v>2131</v>
      </c>
      <c r="O2674" t="s">
        <v>2001</v>
      </c>
      <c r="P2674" t="s"/>
    </row>
    <row r="2675" spans="1:16">
      <c r="I2675" s="54" t="n">
        <v>2673</v>
      </c>
      <c r="J2675" t="s"/>
      <c r="K2675" t="s">
        <v>1955</v>
      </c>
      <c r="L2675" t="s">
        <v>2123</v>
      </c>
      <c r="M2675" t="s">
        <v>2129</v>
      </c>
      <c r="N2675" t="s">
        <v>2131</v>
      </c>
      <c r="O2675" t="s">
        <v>2002</v>
      </c>
      <c r="P2675" t="s"/>
    </row>
    <row r="2676" spans="1:16">
      <c r="I2676" s="54" t="n">
        <v>2674</v>
      </c>
      <c r="J2676" s="55" t="n">
        <v>0</v>
      </c>
      <c r="K2676" t="s">
        <v>1955</v>
      </c>
      <c r="L2676" t="s">
        <v>2123</v>
      </c>
      <c r="M2676" t="s">
        <v>2129</v>
      </c>
      <c r="N2676" t="s">
        <v>2131</v>
      </c>
      <c r="O2676" t="s">
        <v>2126</v>
      </c>
      <c r="P2676" t="s"/>
    </row>
    <row r="2677" spans="1:16">
      <c r="I2677" s="54" t="n">
        <v>2675</v>
      </c>
      <c r="J2677" t="s"/>
      <c r="K2677" t="s">
        <v>1955</v>
      </c>
      <c r="L2677" t="s">
        <v>2123</v>
      </c>
      <c r="M2677" t="s">
        <v>2129</v>
      </c>
      <c r="N2677" t="s">
        <v>2131</v>
      </c>
      <c r="O2677" t="s">
        <v>2126</v>
      </c>
      <c r="P2677" t="s">
        <v>1550</v>
      </c>
    </row>
    <row r="2678" spans="1:16">
      <c r="I2678" s="54" t="n">
        <v>2676</v>
      </c>
      <c r="J2678" t="s"/>
      <c r="K2678" t="s">
        <v>1955</v>
      </c>
      <c r="L2678" t="s">
        <v>2123</v>
      </c>
      <c r="M2678" t="s">
        <v>2129</v>
      </c>
      <c r="N2678" t="s">
        <v>2131</v>
      </c>
      <c r="O2678" t="s">
        <v>2008</v>
      </c>
      <c r="P2678" t="s"/>
    </row>
    <row r="2679" spans="1:16">
      <c r="I2679" s="54" t="n">
        <v>2677</v>
      </c>
      <c r="J2679" s="55" t="n">
        <v>0</v>
      </c>
      <c r="K2679" t="s">
        <v>1955</v>
      </c>
      <c r="L2679" t="s">
        <v>2123</v>
      </c>
      <c r="M2679" t="s">
        <v>2129</v>
      </c>
      <c r="N2679" t="s">
        <v>2131</v>
      </c>
      <c r="O2679" t="s">
        <v>2009</v>
      </c>
      <c r="P2679" t="s"/>
    </row>
    <row r="2680" spans="1:16">
      <c r="I2680" s="54" t="n">
        <v>2678</v>
      </c>
      <c r="J2680" t="s"/>
      <c r="K2680" t="s">
        <v>1955</v>
      </c>
      <c r="L2680" t="s">
        <v>2123</v>
      </c>
      <c r="M2680" t="s">
        <v>2129</v>
      </c>
      <c r="N2680" t="s">
        <v>2131</v>
      </c>
      <c r="O2680" t="s">
        <v>2010</v>
      </c>
      <c r="P2680" t="s"/>
    </row>
    <row r="2681" spans="1:16">
      <c r="I2681" s="54" t="n">
        <v>2679</v>
      </c>
      <c r="J2681" s="55" t="n">
        <v>0</v>
      </c>
      <c r="K2681" t="s">
        <v>1955</v>
      </c>
      <c r="L2681" t="s">
        <v>2123</v>
      </c>
      <c r="M2681" t="s">
        <v>2129</v>
      </c>
      <c r="N2681" t="s">
        <v>2131</v>
      </c>
      <c r="O2681" t="s">
        <v>2011</v>
      </c>
      <c r="P2681" t="s"/>
    </row>
    <row r="2682" spans="1:16">
      <c r="I2682" s="54" t="n">
        <v>2680</v>
      </c>
      <c r="J2682" t="s"/>
      <c r="K2682" t="s">
        <v>1955</v>
      </c>
      <c r="L2682" t="s">
        <v>2123</v>
      </c>
      <c r="M2682" t="s">
        <v>2129</v>
      </c>
      <c r="N2682" t="s">
        <v>2131</v>
      </c>
      <c r="O2682" t="s">
        <v>2012</v>
      </c>
      <c r="P2682" t="s"/>
    </row>
    <row r="2683" spans="1:16">
      <c r="I2683" s="54" t="n">
        <v>2681</v>
      </c>
      <c r="J2683" s="55" t="n">
        <v>0</v>
      </c>
      <c r="K2683" t="s">
        <v>1955</v>
      </c>
      <c r="L2683" t="s">
        <v>2123</v>
      </c>
      <c r="M2683" t="s">
        <v>2129</v>
      </c>
      <c r="N2683" t="s">
        <v>2131</v>
      </c>
      <c r="O2683" t="s">
        <v>2013</v>
      </c>
      <c r="P2683" t="s"/>
    </row>
    <row r="2684" spans="1:16">
      <c r="I2684" s="54" t="n">
        <v>2682</v>
      </c>
      <c r="J2684" t="s"/>
      <c r="K2684" t="s">
        <v>1955</v>
      </c>
      <c r="L2684" t="s">
        <v>2123</v>
      </c>
      <c r="M2684" t="s">
        <v>2129</v>
      </c>
      <c r="N2684" t="s">
        <v>2131</v>
      </c>
      <c r="O2684" t="s">
        <v>2014</v>
      </c>
      <c r="P2684" t="s"/>
    </row>
    <row r="2685" spans="1:16">
      <c r="I2685" s="54" t="n">
        <v>2683</v>
      </c>
      <c r="J2685" t="s"/>
      <c r="K2685" t="s">
        <v>1955</v>
      </c>
      <c r="L2685" t="s">
        <v>2123</v>
      </c>
      <c r="M2685" t="s">
        <v>2129</v>
      </c>
      <c r="N2685" t="s">
        <v>2016</v>
      </c>
      <c r="O2685" t="s"/>
      <c r="P2685" t="s"/>
    </row>
    <row r="2686" spans="1:16">
      <c r="I2686" s="54" t="n">
        <v>2684</v>
      </c>
      <c r="J2686" t="s"/>
      <c r="K2686" t="s">
        <v>1955</v>
      </c>
      <c r="L2686" t="s">
        <v>2123</v>
      </c>
      <c r="M2686" t="s">
        <v>2129</v>
      </c>
      <c r="N2686" t="s">
        <v>2017</v>
      </c>
      <c r="O2686" t="s"/>
      <c r="P2686" t="s"/>
    </row>
    <row r="2687" spans="1:16">
      <c r="I2687" s="54" t="n">
        <v>2685</v>
      </c>
      <c r="J2687" t="s"/>
      <c r="K2687" t="s">
        <v>1955</v>
      </c>
      <c r="L2687" t="s">
        <v>2123</v>
      </c>
      <c r="M2687" t="s">
        <v>2016</v>
      </c>
      <c r="N2687" t="s"/>
      <c r="O2687" t="s"/>
      <c r="P2687" t="s"/>
    </row>
    <row r="2688" spans="1:16">
      <c r="I2688" s="54" t="n">
        <v>2686</v>
      </c>
      <c r="J2688" t="s"/>
      <c r="K2688" t="s">
        <v>1955</v>
      </c>
      <c r="L2688" t="s">
        <v>2123</v>
      </c>
      <c r="M2688" t="s">
        <v>2017</v>
      </c>
      <c r="N2688" t="s"/>
      <c r="O2688" t="s"/>
      <c r="P2688" t="s"/>
    </row>
    <row r="2689" spans="1:16">
      <c r="I2689" s="54" t="n">
        <v>2687</v>
      </c>
      <c r="J2689" s="55" t="n">
        <v>0</v>
      </c>
      <c r="K2689" t="s">
        <v>1955</v>
      </c>
      <c r="L2689" t="s">
        <v>2123</v>
      </c>
      <c r="M2689" t="s">
        <v>2021</v>
      </c>
      <c r="N2689" t="s"/>
      <c r="O2689" t="s"/>
      <c r="P2689" t="s"/>
    </row>
    <row r="2690" spans="1:16">
      <c r="I2690" s="54" t="n">
        <v>2688</v>
      </c>
      <c r="J2690" t="s"/>
      <c r="K2690" t="s">
        <v>1955</v>
      </c>
      <c r="L2690" t="s">
        <v>2123</v>
      </c>
      <c r="M2690" t="s">
        <v>2022</v>
      </c>
      <c r="N2690" t="s"/>
      <c r="O2690" t="s"/>
      <c r="P2690" t="s"/>
    </row>
    <row r="2691" spans="1:16">
      <c r="I2691" s="54" t="n">
        <v>2689</v>
      </c>
      <c r="J2691" s="55" t="n">
        <v>1.157407407407407e-08</v>
      </c>
      <c r="K2691" t="s">
        <v>1955</v>
      </c>
      <c r="L2691" t="s">
        <v>2123</v>
      </c>
      <c r="M2691" t="s">
        <v>2023</v>
      </c>
      <c r="N2691" t="s"/>
      <c r="O2691" t="s"/>
      <c r="P2691" t="s"/>
    </row>
    <row r="2692" spans="1:16">
      <c r="I2692" s="54" t="n">
        <v>2690</v>
      </c>
      <c r="J2692" t="s"/>
      <c r="K2692" t="s">
        <v>1955</v>
      </c>
      <c r="L2692" t="s">
        <v>2123</v>
      </c>
      <c r="M2692" t="s">
        <v>2012</v>
      </c>
      <c r="N2692" t="s"/>
      <c r="O2692" t="s"/>
      <c r="P2692" t="s"/>
    </row>
    <row r="2693" spans="1:16">
      <c r="I2693" s="54" t="n">
        <v>2691</v>
      </c>
      <c r="J2693" t="s"/>
      <c r="K2693" t="s">
        <v>1955</v>
      </c>
      <c r="L2693" t="s">
        <v>2123</v>
      </c>
      <c r="M2693" t="s">
        <v>2024</v>
      </c>
      <c r="N2693" t="s"/>
      <c r="O2693" t="s"/>
      <c r="P2693" t="s"/>
    </row>
    <row r="2694" spans="1:16">
      <c r="I2694" s="54" t="n">
        <v>2692</v>
      </c>
      <c r="J2694" s="55" t="n">
        <v>1.93287037037037e-06</v>
      </c>
      <c r="K2694" t="s">
        <v>1955</v>
      </c>
      <c r="L2694" t="s">
        <v>2132</v>
      </c>
      <c r="M2694" t="s"/>
      <c r="N2694" t="s"/>
      <c r="O2694" t="s"/>
      <c r="P2694" t="s"/>
    </row>
    <row r="2695" spans="1:16">
      <c r="I2695" s="54" t="n">
        <v>2693</v>
      </c>
      <c r="J2695" t="s"/>
      <c r="K2695" t="s">
        <v>1955</v>
      </c>
      <c r="L2695" t="s">
        <v>2132</v>
      </c>
      <c r="M2695" t="s">
        <v>1972</v>
      </c>
      <c r="N2695" t="s"/>
      <c r="O2695" t="s"/>
      <c r="P2695" t="s"/>
    </row>
    <row r="2696" spans="1:16">
      <c r="I2696" s="54" t="n">
        <v>2694</v>
      </c>
      <c r="J2696" t="s"/>
      <c r="K2696" t="s">
        <v>1955</v>
      </c>
      <c r="L2696" t="s">
        <v>2132</v>
      </c>
      <c r="M2696" t="s">
        <v>1957</v>
      </c>
      <c r="N2696" t="s"/>
      <c r="O2696" t="s"/>
      <c r="P2696" t="s"/>
    </row>
    <row r="2697" spans="1:16">
      <c r="I2697" s="54" t="n">
        <v>2695</v>
      </c>
      <c r="J2697" t="s"/>
      <c r="K2697" t="s">
        <v>1955</v>
      </c>
      <c r="L2697" t="s">
        <v>2132</v>
      </c>
      <c r="M2697" t="s">
        <v>1958</v>
      </c>
      <c r="N2697" t="s"/>
      <c r="O2697" t="s"/>
      <c r="P2697" t="s"/>
    </row>
    <row r="2698" spans="1:16">
      <c r="I2698" s="54" t="n">
        <v>2696</v>
      </c>
      <c r="J2698" t="s"/>
      <c r="K2698" t="s">
        <v>1955</v>
      </c>
      <c r="L2698" t="s">
        <v>2132</v>
      </c>
      <c r="M2698" t="s">
        <v>1959</v>
      </c>
      <c r="N2698" t="s"/>
      <c r="O2698" t="s"/>
      <c r="P2698" t="s"/>
    </row>
    <row r="2699" spans="1:16">
      <c r="I2699" s="54" t="n">
        <v>2697</v>
      </c>
      <c r="J2699" s="55" t="n">
        <v>0</v>
      </c>
      <c r="K2699" t="s">
        <v>1955</v>
      </c>
      <c r="L2699" t="s">
        <v>2132</v>
      </c>
      <c r="M2699" t="s">
        <v>1973</v>
      </c>
      <c r="N2699" t="s"/>
      <c r="O2699" t="s"/>
      <c r="P2699" t="s"/>
    </row>
    <row r="2700" spans="1:16">
      <c r="I2700" s="54" t="n">
        <v>2698</v>
      </c>
      <c r="J2700" t="s"/>
      <c r="K2700" t="s">
        <v>1955</v>
      </c>
      <c r="L2700" t="s">
        <v>2132</v>
      </c>
      <c r="M2700" t="s">
        <v>1974</v>
      </c>
      <c r="N2700" t="s"/>
      <c r="O2700" t="s"/>
      <c r="P2700" t="s"/>
    </row>
    <row r="2701" spans="1:16">
      <c r="I2701" s="54" t="n">
        <v>2699</v>
      </c>
      <c r="J2701" s="55" t="n">
        <v>1.759259259259259e-06</v>
      </c>
      <c r="K2701" t="s">
        <v>1955</v>
      </c>
      <c r="L2701" t="s">
        <v>2132</v>
      </c>
      <c r="M2701" t="s">
        <v>2133</v>
      </c>
      <c r="N2701" t="s"/>
      <c r="O2701" t="s"/>
      <c r="P2701" t="s"/>
    </row>
    <row r="2702" spans="1:16">
      <c r="I2702" s="54" t="n">
        <v>2700</v>
      </c>
      <c r="J2702" t="s"/>
      <c r="K2702" t="s">
        <v>1955</v>
      </c>
      <c r="L2702" t="s">
        <v>2132</v>
      </c>
      <c r="M2702" t="s">
        <v>2133</v>
      </c>
      <c r="N2702" t="s">
        <v>1976</v>
      </c>
      <c r="O2702" t="s"/>
      <c r="P2702" t="s"/>
    </row>
    <row r="2703" spans="1:16">
      <c r="I2703" s="54" t="n">
        <v>2701</v>
      </c>
      <c r="J2703" t="s"/>
      <c r="K2703" t="s">
        <v>1955</v>
      </c>
      <c r="L2703" t="s">
        <v>2132</v>
      </c>
      <c r="M2703" t="s">
        <v>2133</v>
      </c>
      <c r="N2703" t="s">
        <v>1974</v>
      </c>
      <c r="O2703" t="s"/>
      <c r="P2703" t="s"/>
    </row>
    <row r="2704" spans="1:16">
      <c r="I2704" s="54" t="n">
        <v>2702</v>
      </c>
      <c r="J2704" t="s"/>
      <c r="K2704" t="s">
        <v>1955</v>
      </c>
      <c r="L2704" t="s">
        <v>2132</v>
      </c>
      <c r="M2704" t="s">
        <v>2133</v>
      </c>
      <c r="N2704" t="s">
        <v>1977</v>
      </c>
      <c r="O2704" t="s"/>
      <c r="P2704" t="s"/>
    </row>
    <row r="2705" spans="1:16">
      <c r="I2705" s="54" t="n">
        <v>2703</v>
      </c>
      <c r="J2705" t="s"/>
      <c r="K2705" t="s">
        <v>1955</v>
      </c>
      <c r="L2705" t="s">
        <v>2132</v>
      </c>
      <c r="M2705" t="s">
        <v>2133</v>
      </c>
      <c r="N2705" t="s">
        <v>1958</v>
      </c>
      <c r="O2705" t="s"/>
      <c r="P2705" t="s"/>
    </row>
    <row r="2706" spans="1:16">
      <c r="I2706" s="54" t="n">
        <v>2704</v>
      </c>
      <c r="J2706" t="s"/>
      <c r="K2706" t="s">
        <v>1955</v>
      </c>
      <c r="L2706" t="s">
        <v>2132</v>
      </c>
      <c r="M2706" t="s">
        <v>2133</v>
      </c>
      <c r="N2706" t="s">
        <v>1959</v>
      </c>
      <c r="O2706" t="s"/>
      <c r="P2706" t="s"/>
    </row>
    <row r="2707" spans="1:16">
      <c r="I2707" s="54" t="n">
        <v>2705</v>
      </c>
      <c r="J2707" s="55" t="n">
        <v>0</v>
      </c>
      <c r="K2707" t="s">
        <v>1955</v>
      </c>
      <c r="L2707" t="s">
        <v>2132</v>
      </c>
      <c r="M2707" t="s">
        <v>2133</v>
      </c>
      <c r="N2707" t="s">
        <v>1978</v>
      </c>
      <c r="O2707" t="s"/>
      <c r="P2707" t="s"/>
    </row>
    <row r="2708" spans="1:16">
      <c r="I2708" s="54" t="n">
        <v>2706</v>
      </c>
      <c r="J2708" t="s"/>
      <c r="K2708" t="s">
        <v>1955</v>
      </c>
      <c r="L2708" t="s">
        <v>2132</v>
      </c>
      <c r="M2708" t="s">
        <v>2133</v>
      </c>
      <c r="N2708" t="s">
        <v>1979</v>
      </c>
      <c r="O2708" t="s"/>
      <c r="P2708" t="s"/>
    </row>
    <row r="2709" spans="1:16">
      <c r="I2709" s="54" t="n">
        <v>2707</v>
      </c>
      <c r="J2709" s="55" t="n">
        <v>0</v>
      </c>
      <c r="K2709" t="s">
        <v>1955</v>
      </c>
      <c r="L2709" t="s">
        <v>2132</v>
      </c>
      <c r="M2709" t="s">
        <v>2133</v>
      </c>
      <c r="N2709" t="s">
        <v>1960</v>
      </c>
      <c r="O2709" t="s"/>
      <c r="P2709" t="s"/>
    </row>
    <row r="2710" spans="1:16">
      <c r="I2710" s="54" t="n">
        <v>2708</v>
      </c>
      <c r="J2710" s="55" t="n">
        <v>0</v>
      </c>
      <c r="K2710" t="s">
        <v>1955</v>
      </c>
      <c r="L2710" t="s">
        <v>2132</v>
      </c>
      <c r="M2710" t="s">
        <v>2133</v>
      </c>
      <c r="N2710" t="s">
        <v>1980</v>
      </c>
      <c r="O2710" t="s"/>
      <c r="P2710" t="s"/>
    </row>
    <row r="2711" spans="1:16">
      <c r="I2711" s="54" t="n">
        <v>2709</v>
      </c>
      <c r="J2711" t="s"/>
      <c r="K2711" t="s">
        <v>1955</v>
      </c>
      <c r="L2711" t="s">
        <v>2132</v>
      </c>
      <c r="M2711" t="s">
        <v>2133</v>
      </c>
      <c r="N2711" t="s">
        <v>1981</v>
      </c>
      <c r="O2711" t="s"/>
      <c r="P2711" t="s"/>
    </row>
    <row r="2712" spans="1:16">
      <c r="I2712" s="54" t="n">
        <v>2710</v>
      </c>
      <c r="J2712" t="s"/>
      <c r="K2712" t="s">
        <v>1955</v>
      </c>
      <c r="L2712" t="s">
        <v>2132</v>
      </c>
      <c r="M2712" t="s">
        <v>2133</v>
      </c>
      <c r="N2712" t="s">
        <v>1982</v>
      </c>
      <c r="O2712" t="s"/>
      <c r="P2712" t="s"/>
    </row>
    <row r="2713" spans="1:16">
      <c r="I2713" s="54" t="n">
        <v>2711</v>
      </c>
      <c r="J2713" s="55" t="n">
        <v>1.689814814814815e-06</v>
      </c>
      <c r="K2713" t="s">
        <v>1955</v>
      </c>
      <c r="L2713" t="s">
        <v>2132</v>
      </c>
      <c r="M2713" t="s">
        <v>2133</v>
      </c>
      <c r="N2713" t="s">
        <v>2134</v>
      </c>
      <c r="O2713" t="s"/>
      <c r="P2713" t="s"/>
    </row>
    <row r="2714" spans="1:16">
      <c r="I2714" s="54" t="n">
        <v>2712</v>
      </c>
      <c r="J2714" t="s"/>
      <c r="K2714" t="s">
        <v>1955</v>
      </c>
      <c r="L2714" t="s">
        <v>2132</v>
      </c>
      <c r="M2714" t="s">
        <v>2133</v>
      </c>
      <c r="N2714" t="s">
        <v>2134</v>
      </c>
      <c r="O2714" t="s">
        <v>1979</v>
      </c>
      <c r="P2714" t="s"/>
    </row>
    <row r="2715" spans="1:16">
      <c r="I2715" s="54" t="n">
        <v>2713</v>
      </c>
      <c r="J2715" t="s"/>
      <c r="K2715" t="s">
        <v>1955</v>
      </c>
      <c r="L2715" t="s">
        <v>2132</v>
      </c>
      <c r="M2715" t="s">
        <v>2133</v>
      </c>
      <c r="N2715" t="s">
        <v>2134</v>
      </c>
      <c r="O2715" t="s">
        <v>1984</v>
      </c>
      <c r="P2715" t="s"/>
    </row>
    <row r="2716" spans="1:16">
      <c r="I2716" s="54" t="n">
        <v>2714</v>
      </c>
      <c r="J2716" t="s"/>
      <c r="K2716" t="s">
        <v>1955</v>
      </c>
      <c r="L2716" t="s">
        <v>2132</v>
      </c>
      <c r="M2716" t="s">
        <v>2133</v>
      </c>
      <c r="N2716" t="s">
        <v>2134</v>
      </c>
      <c r="O2716" t="s">
        <v>1985</v>
      </c>
      <c r="P2716" t="s"/>
    </row>
    <row r="2717" spans="1:16">
      <c r="I2717" s="54" t="n">
        <v>2715</v>
      </c>
      <c r="J2717" t="s"/>
      <c r="K2717" t="s">
        <v>1955</v>
      </c>
      <c r="L2717" t="s">
        <v>2132</v>
      </c>
      <c r="M2717" t="s">
        <v>2133</v>
      </c>
      <c r="N2717" t="s">
        <v>2134</v>
      </c>
      <c r="O2717" t="s">
        <v>1986</v>
      </c>
      <c r="P2717" t="s"/>
    </row>
    <row r="2718" spans="1:16">
      <c r="I2718" s="54" t="n">
        <v>2716</v>
      </c>
      <c r="J2718" t="s"/>
      <c r="K2718" t="s">
        <v>1955</v>
      </c>
      <c r="L2718" t="s">
        <v>2132</v>
      </c>
      <c r="M2718" t="s">
        <v>2133</v>
      </c>
      <c r="N2718" t="s">
        <v>2134</v>
      </c>
      <c r="O2718" t="s">
        <v>1987</v>
      </c>
      <c r="P2718" t="s"/>
    </row>
    <row r="2719" spans="1:16">
      <c r="I2719" s="54" t="n">
        <v>2717</v>
      </c>
      <c r="J2719" t="s"/>
      <c r="K2719" t="s">
        <v>1955</v>
      </c>
      <c r="L2719" t="s">
        <v>2132</v>
      </c>
      <c r="M2719" t="s">
        <v>2133</v>
      </c>
      <c r="N2719" t="s">
        <v>2134</v>
      </c>
      <c r="O2719" t="s">
        <v>1988</v>
      </c>
      <c r="P2719" t="s"/>
    </row>
    <row r="2720" spans="1:16">
      <c r="I2720" s="54" t="n">
        <v>2718</v>
      </c>
      <c r="J2720" t="s"/>
      <c r="K2720" t="s">
        <v>1955</v>
      </c>
      <c r="L2720" t="s">
        <v>2132</v>
      </c>
      <c r="M2720" t="s">
        <v>2133</v>
      </c>
      <c r="N2720" t="s">
        <v>2134</v>
      </c>
      <c r="O2720" t="s">
        <v>1989</v>
      </c>
      <c r="P2720" t="s"/>
    </row>
    <row r="2721" spans="1:16">
      <c r="I2721" s="54" t="n">
        <v>2719</v>
      </c>
      <c r="J2721" t="s"/>
      <c r="K2721" t="s">
        <v>1955</v>
      </c>
      <c r="L2721" t="s">
        <v>2132</v>
      </c>
      <c r="M2721" t="s">
        <v>2133</v>
      </c>
      <c r="N2721" t="s">
        <v>2134</v>
      </c>
      <c r="O2721" t="s">
        <v>1990</v>
      </c>
      <c r="P2721" t="s"/>
    </row>
    <row r="2722" spans="1:16">
      <c r="I2722" s="54" t="n">
        <v>2720</v>
      </c>
      <c r="J2722" t="s"/>
      <c r="K2722" t="s">
        <v>1955</v>
      </c>
      <c r="L2722" t="s">
        <v>2132</v>
      </c>
      <c r="M2722" t="s">
        <v>2133</v>
      </c>
      <c r="N2722" t="s">
        <v>2134</v>
      </c>
      <c r="O2722" t="s">
        <v>1991</v>
      </c>
      <c r="P2722" t="s"/>
    </row>
    <row r="2723" spans="1:16">
      <c r="I2723" s="54" t="n">
        <v>2721</v>
      </c>
      <c r="J2723" t="s"/>
      <c r="K2723" t="s">
        <v>1955</v>
      </c>
      <c r="L2723" t="s">
        <v>2132</v>
      </c>
      <c r="M2723" t="s">
        <v>2133</v>
      </c>
      <c r="N2723" t="s">
        <v>2134</v>
      </c>
      <c r="O2723" t="s">
        <v>1992</v>
      </c>
      <c r="P2723" t="s"/>
    </row>
    <row r="2724" spans="1:16">
      <c r="I2724" s="54" t="n">
        <v>2722</v>
      </c>
      <c r="J2724" s="55" t="n">
        <v>0</v>
      </c>
      <c r="K2724" t="s">
        <v>1955</v>
      </c>
      <c r="L2724" t="s">
        <v>2132</v>
      </c>
      <c r="M2724" t="s">
        <v>2133</v>
      </c>
      <c r="N2724" t="s">
        <v>2134</v>
      </c>
      <c r="O2724" t="s">
        <v>1993</v>
      </c>
      <c r="P2724" t="s"/>
    </row>
    <row r="2725" spans="1:16">
      <c r="I2725" s="54" t="n">
        <v>2723</v>
      </c>
      <c r="J2725" s="55" t="n">
        <v>0</v>
      </c>
      <c r="K2725" t="s">
        <v>1955</v>
      </c>
      <c r="L2725" t="s">
        <v>2132</v>
      </c>
      <c r="M2725" t="s">
        <v>2133</v>
      </c>
      <c r="N2725" t="s">
        <v>2134</v>
      </c>
      <c r="O2725" t="s">
        <v>1994</v>
      </c>
      <c r="P2725" t="s"/>
    </row>
    <row r="2726" spans="1:16">
      <c r="I2726" s="54" t="n">
        <v>2724</v>
      </c>
      <c r="J2726" s="55" t="n">
        <v>0</v>
      </c>
      <c r="K2726" t="s">
        <v>1955</v>
      </c>
      <c r="L2726" t="s">
        <v>2132</v>
      </c>
      <c r="M2726" t="s">
        <v>2133</v>
      </c>
      <c r="N2726" t="s">
        <v>2134</v>
      </c>
      <c r="O2726" t="s">
        <v>1995</v>
      </c>
      <c r="P2726" t="s"/>
    </row>
    <row r="2727" spans="1:16">
      <c r="I2727" s="54" t="n">
        <v>2725</v>
      </c>
      <c r="J2727" t="s"/>
      <c r="K2727" t="s">
        <v>1955</v>
      </c>
      <c r="L2727" t="s">
        <v>2132</v>
      </c>
      <c r="M2727" t="s">
        <v>2133</v>
      </c>
      <c r="N2727" t="s">
        <v>2134</v>
      </c>
      <c r="O2727" t="s">
        <v>1996</v>
      </c>
      <c r="P2727" t="s"/>
    </row>
    <row r="2728" spans="1:16">
      <c r="I2728" s="54" t="n">
        <v>2726</v>
      </c>
      <c r="J2728" t="s"/>
      <c r="K2728" t="s">
        <v>1955</v>
      </c>
      <c r="L2728" t="s">
        <v>2132</v>
      </c>
      <c r="M2728" t="s">
        <v>2133</v>
      </c>
      <c r="N2728" t="s">
        <v>2134</v>
      </c>
      <c r="O2728" t="s">
        <v>1997</v>
      </c>
      <c r="P2728" t="s"/>
    </row>
    <row r="2729" spans="1:16">
      <c r="I2729" s="54" t="n">
        <v>2727</v>
      </c>
      <c r="J2729" t="s"/>
      <c r="K2729" t="s">
        <v>1955</v>
      </c>
      <c r="L2729" t="s">
        <v>2132</v>
      </c>
      <c r="M2729" t="s">
        <v>2133</v>
      </c>
      <c r="N2729" t="s">
        <v>2134</v>
      </c>
      <c r="O2729" t="s">
        <v>1998</v>
      </c>
      <c r="P2729" t="s"/>
    </row>
    <row r="2730" spans="1:16">
      <c r="I2730" s="54" t="n">
        <v>2728</v>
      </c>
      <c r="J2730" s="55" t="n">
        <v>0</v>
      </c>
      <c r="K2730" t="s">
        <v>1955</v>
      </c>
      <c r="L2730" t="s">
        <v>2132</v>
      </c>
      <c r="M2730" t="s">
        <v>2133</v>
      </c>
      <c r="N2730" t="s">
        <v>2134</v>
      </c>
      <c r="O2730" t="s">
        <v>1999</v>
      </c>
      <c r="P2730" t="s"/>
    </row>
    <row r="2731" spans="1:16">
      <c r="I2731" s="54" t="n">
        <v>2729</v>
      </c>
      <c r="J2731" t="s"/>
      <c r="K2731" t="s">
        <v>1955</v>
      </c>
      <c r="L2731" t="s">
        <v>2132</v>
      </c>
      <c r="M2731" t="s">
        <v>2133</v>
      </c>
      <c r="N2731" t="s">
        <v>2134</v>
      </c>
      <c r="O2731" t="s">
        <v>2000</v>
      </c>
      <c r="P2731" t="s"/>
    </row>
    <row r="2732" spans="1:16">
      <c r="I2732" s="54" t="n">
        <v>2730</v>
      </c>
      <c r="J2732" s="55" t="n">
        <v>0</v>
      </c>
      <c r="K2732" t="s">
        <v>1955</v>
      </c>
      <c r="L2732" t="s">
        <v>2132</v>
      </c>
      <c r="M2732" t="s">
        <v>2133</v>
      </c>
      <c r="N2732" t="s">
        <v>2134</v>
      </c>
      <c r="O2732" t="s">
        <v>2001</v>
      </c>
      <c r="P2732" t="s"/>
    </row>
    <row r="2733" spans="1:16">
      <c r="I2733" s="54" t="n">
        <v>2731</v>
      </c>
      <c r="J2733" t="s"/>
      <c r="K2733" t="s">
        <v>1955</v>
      </c>
      <c r="L2733" t="s">
        <v>2132</v>
      </c>
      <c r="M2733" t="s">
        <v>2133</v>
      </c>
      <c r="N2733" t="s">
        <v>2134</v>
      </c>
      <c r="O2733" t="s">
        <v>2002</v>
      </c>
      <c r="P2733" t="s"/>
    </row>
    <row r="2734" spans="1:16">
      <c r="I2734" s="54" t="n">
        <v>2732</v>
      </c>
      <c r="J2734" s="55" t="n">
        <v>1.620370370370371e-06</v>
      </c>
      <c r="K2734" t="s">
        <v>1955</v>
      </c>
      <c r="L2734" t="s">
        <v>2132</v>
      </c>
      <c r="M2734" t="s">
        <v>2133</v>
      </c>
      <c r="N2734" t="s">
        <v>2134</v>
      </c>
      <c r="O2734" t="s">
        <v>2135</v>
      </c>
      <c r="P2734" t="s"/>
    </row>
    <row r="2735" spans="1:16">
      <c r="I2735" s="54" t="n">
        <v>2733</v>
      </c>
      <c r="J2735" t="s"/>
      <c r="K2735" t="s">
        <v>1955</v>
      </c>
      <c r="L2735" t="s">
        <v>2132</v>
      </c>
      <c r="M2735" t="s">
        <v>2133</v>
      </c>
      <c r="N2735" t="s">
        <v>2134</v>
      </c>
      <c r="O2735" t="s">
        <v>2135</v>
      </c>
      <c r="P2735" t="s">
        <v>1461</v>
      </c>
    </row>
    <row r="2736" spans="1:16">
      <c r="I2736" s="54" t="n">
        <v>2734</v>
      </c>
      <c r="J2736" t="s"/>
      <c r="K2736" t="s">
        <v>1955</v>
      </c>
      <c r="L2736" t="s">
        <v>2132</v>
      </c>
      <c r="M2736" t="s">
        <v>2133</v>
      </c>
      <c r="N2736" t="s">
        <v>2134</v>
      </c>
      <c r="O2736" t="s">
        <v>2135</v>
      </c>
      <c r="P2736" t="s">
        <v>1711</v>
      </c>
    </row>
    <row r="2737" spans="1:16">
      <c r="I2737" s="54" t="n">
        <v>2735</v>
      </c>
      <c r="J2737" t="s"/>
      <c r="K2737" t="s">
        <v>1955</v>
      </c>
      <c r="L2737" t="s">
        <v>2132</v>
      </c>
      <c r="M2737" t="s">
        <v>2133</v>
      </c>
      <c r="N2737" t="s">
        <v>2134</v>
      </c>
      <c r="O2737" t="s">
        <v>2135</v>
      </c>
      <c r="P2737" t="s">
        <v>1735</v>
      </c>
    </row>
    <row r="2738" spans="1:16">
      <c r="I2738" s="54" t="n">
        <v>2736</v>
      </c>
      <c r="J2738" t="s"/>
      <c r="K2738" t="s">
        <v>1955</v>
      </c>
      <c r="L2738" t="s">
        <v>2132</v>
      </c>
      <c r="M2738" t="s">
        <v>2133</v>
      </c>
      <c r="N2738" t="s">
        <v>2134</v>
      </c>
      <c r="O2738" t="s">
        <v>2135</v>
      </c>
      <c r="P2738" t="s">
        <v>1726</v>
      </c>
    </row>
    <row r="2739" spans="1:16">
      <c r="I2739" s="54" t="n">
        <v>2737</v>
      </c>
      <c r="J2739" t="s"/>
      <c r="K2739" t="s">
        <v>1955</v>
      </c>
      <c r="L2739" t="s">
        <v>2132</v>
      </c>
      <c r="M2739" t="s">
        <v>2133</v>
      </c>
      <c r="N2739" t="s">
        <v>2134</v>
      </c>
      <c r="O2739" t="s">
        <v>2135</v>
      </c>
      <c r="P2739" t="s">
        <v>1495</v>
      </c>
    </row>
    <row r="2740" spans="1:16">
      <c r="I2740" s="54" t="n">
        <v>2738</v>
      </c>
      <c r="J2740" t="s"/>
      <c r="K2740" t="s">
        <v>1955</v>
      </c>
      <c r="L2740" t="s">
        <v>2132</v>
      </c>
      <c r="M2740" t="s">
        <v>2133</v>
      </c>
      <c r="N2740" t="s">
        <v>2134</v>
      </c>
      <c r="O2740" t="s">
        <v>2135</v>
      </c>
      <c r="P2740" t="s">
        <v>1500</v>
      </c>
    </row>
    <row r="2741" spans="1:16">
      <c r="I2741" s="54" t="n">
        <v>2739</v>
      </c>
      <c r="J2741" t="s"/>
      <c r="K2741" t="s">
        <v>1955</v>
      </c>
      <c r="L2741" t="s">
        <v>2132</v>
      </c>
      <c r="M2741" t="s">
        <v>2133</v>
      </c>
      <c r="N2741" t="s">
        <v>2134</v>
      </c>
      <c r="O2741" t="s">
        <v>2135</v>
      </c>
      <c r="P2741" t="s">
        <v>1353</v>
      </c>
    </row>
    <row r="2742" spans="1:16">
      <c r="I2742" s="54" t="n">
        <v>2740</v>
      </c>
      <c r="J2742" s="55" t="n">
        <v>1.620370370370371e-06</v>
      </c>
      <c r="K2742" t="s">
        <v>1955</v>
      </c>
      <c r="L2742" t="s">
        <v>2132</v>
      </c>
      <c r="M2742" t="s">
        <v>2133</v>
      </c>
      <c r="N2742" t="s">
        <v>2134</v>
      </c>
      <c r="O2742" t="s">
        <v>2135</v>
      </c>
      <c r="P2742" t="s">
        <v>2136</v>
      </c>
    </row>
    <row r="2743" spans="1:16">
      <c r="I2743" s="54" t="n">
        <v>2741</v>
      </c>
      <c r="J2743" t="s"/>
      <c r="K2743" t="s">
        <v>1955</v>
      </c>
      <c r="L2743" t="s">
        <v>2132</v>
      </c>
      <c r="M2743" t="s">
        <v>2133</v>
      </c>
      <c r="N2743" t="s">
        <v>2134</v>
      </c>
      <c r="O2743" t="s">
        <v>2135</v>
      </c>
      <c r="P2743" t="s">
        <v>1230</v>
      </c>
    </row>
    <row r="2744" spans="1:16">
      <c r="I2744" s="54" t="n">
        <v>2742</v>
      </c>
      <c r="J2744" t="s"/>
      <c r="K2744" t="s">
        <v>1955</v>
      </c>
      <c r="L2744" t="s">
        <v>2132</v>
      </c>
      <c r="M2744" t="s">
        <v>2133</v>
      </c>
      <c r="N2744" t="s">
        <v>2134</v>
      </c>
      <c r="O2744" t="s">
        <v>2008</v>
      </c>
      <c r="P2744" t="s"/>
    </row>
    <row r="2745" spans="1:16">
      <c r="I2745" s="54" t="n">
        <v>2743</v>
      </c>
      <c r="J2745" s="55" t="n">
        <v>0</v>
      </c>
      <c r="K2745" t="s">
        <v>1955</v>
      </c>
      <c r="L2745" t="s">
        <v>2132</v>
      </c>
      <c r="M2745" t="s">
        <v>2133</v>
      </c>
      <c r="N2745" t="s">
        <v>2134</v>
      </c>
      <c r="O2745" t="s">
        <v>2009</v>
      </c>
      <c r="P2745" t="s"/>
    </row>
    <row r="2746" spans="1:16">
      <c r="I2746" s="54" t="n">
        <v>2744</v>
      </c>
      <c r="J2746" t="s"/>
      <c r="K2746" t="s">
        <v>1955</v>
      </c>
      <c r="L2746" t="s">
        <v>2132</v>
      </c>
      <c r="M2746" t="s">
        <v>2133</v>
      </c>
      <c r="N2746" t="s">
        <v>2134</v>
      </c>
      <c r="O2746" t="s">
        <v>2010</v>
      </c>
      <c r="P2746" t="s"/>
    </row>
    <row r="2747" spans="1:16">
      <c r="I2747" s="54" t="n">
        <v>2745</v>
      </c>
      <c r="J2747" s="55" t="n">
        <v>0</v>
      </c>
      <c r="K2747" t="s">
        <v>1955</v>
      </c>
      <c r="L2747" t="s">
        <v>2132</v>
      </c>
      <c r="M2747" t="s">
        <v>2133</v>
      </c>
      <c r="N2747" t="s">
        <v>2134</v>
      </c>
      <c r="O2747" t="s">
        <v>2011</v>
      </c>
      <c r="P2747" t="s"/>
    </row>
    <row r="2748" spans="1:16">
      <c r="I2748" s="54" t="n">
        <v>2746</v>
      </c>
      <c r="J2748" t="s"/>
      <c r="K2748" t="s">
        <v>1955</v>
      </c>
      <c r="L2748" t="s">
        <v>2132</v>
      </c>
      <c r="M2748" t="s">
        <v>2133</v>
      </c>
      <c r="N2748" t="s">
        <v>2134</v>
      </c>
      <c r="O2748" t="s">
        <v>2012</v>
      </c>
      <c r="P2748" t="s"/>
    </row>
    <row r="2749" spans="1:16">
      <c r="I2749" s="54" t="n">
        <v>2747</v>
      </c>
      <c r="J2749" s="55" t="n">
        <v>0</v>
      </c>
      <c r="K2749" t="s">
        <v>1955</v>
      </c>
      <c r="L2749" t="s">
        <v>2132</v>
      </c>
      <c r="M2749" t="s">
        <v>2133</v>
      </c>
      <c r="N2749" t="s">
        <v>2134</v>
      </c>
      <c r="O2749" t="s">
        <v>2013</v>
      </c>
      <c r="P2749" t="s"/>
    </row>
    <row r="2750" spans="1:16">
      <c r="I2750" s="54" t="n">
        <v>2748</v>
      </c>
      <c r="J2750" t="s"/>
      <c r="K2750" t="s">
        <v>1955</v>
      </c>
      <c r="L2750" t="s">
        <v>2132</v>
      </c>
      <c r="M2750" t="s">
        <v>2133</v>
      </c>
      <c r="N2750" t="s">
        <v>2134</v>
      </c>
      <c r="O2750" t="s">
        <v>2014</v>
      </c>
      <c r="P2750" t="s"/>
    </row>
    <row r="2751" spans="1:16">
      <c r="I2751" s="54" t="n">
        <v>2749</v>
      </c>
      <c r="J2751" s="55" t="n">
        <v>5.787037037037037e-08</v>
      </c>
      <c r="K2751" t="s">
        <v>1955</v>
      </c>
      <c r="L2751" t="s">
        <v>2132</v>
      </c>
      <c r="M2751" t="s">
        <v>2133</v>
      </c>
      <c r="N2751" t="s">
        <v>2137</v>
      </c>
      <c r="O2751" t="s"/>
      <c r="P2751" t="s"/>
    </row>
    <row r="2752" spans="1:16">
      <c r="I2752" s="54" t="n">
        <v>2750</v>
      </c>
      <c r="J2752" t="s"/>
      <c r="K2752" t="s">
        <v>1955</v>
      </c>
      <c r="L2752" t="s">
        <v>2132</v>
      </c>
      <c r="M2752" t="s">
        <v>2133</v>
      </c>
      <c r="N2752" t="s">
        <v>2137</v>
      </c>
      <c r="O2752" t="s">
        <v>1979</v>
      </c>
      <c r="P2752" t="s"/>
    </row>
    <row r="2753" spans="1:16">
      <c r="I2753" s="54" t="n">
        <v>2751</v>
      </c>
      <c r="J2753" t="s"/>
      <c r="K2753" t="s">
        <v>1955</v>
      </c>
      <c r="L2753" t="s">
        <v>2132</v>
      </c>
      <c r="M2753" t="s">
        <v>2133</v>
      </c>
      <c r="N2753" t="s">
        <v>2137</v>
      </c>
      <c r="O2753" t="s">
        <v>1984</v>
      </c>
      <c r="P2753" t="s"/>
    </row>
    <row r="2754" spans="1:16">
      <c r="I2754" s="54" t="n">
        <v>2752</v>
      </c>
      <c r="J2754" t="s"/>
      <c r="K2754" t="s">
        <v>1955</v>
      </c>
      <c r="L2754" t="s">
        <v>2132</v>
      </c>
      <c r="M2754" t="s">
        <v>2133</v>
      </c>
      <c r="N2754" t="s">
        <v>2137</v>
      </c>
      <c r="O2754" t="s">
        <v>1985</v>
      </c>
      <c r="P2754" t="s"/>
    </row>
    <row r="2755" spans="1:16">
      <c r="I2755" s="54" t="n">
        <v>2753</v>
      </c>
      <c r="J2755" t="s"/>
      <c r="K2755" t="s">
        <v>1955</v>
      </c>
      <c r="L2755" t="s">
        <v>2132</v>
      </c>
      <c r="M2755" t="s">
        <v>2133</v>
      </c>
      <c r="N2755" t="s">
        <v>2137</v>
      </c>
      <c r="O2755" t="s">
        <v>1986</v>
      </c>
      <c r="P2755" t="s"/>
    </row>
    <row r="2756" spans="1:16">
      <c r="I2756" s="54" t="n">
        <v>2754</v>
      </c>
      <c r="J2756" t="s"/>
      <c r="K2756" t="s">
        <v>1955</v>
      </c>
      <c r="L2756" t="s">
        <v>2132</v>
      </c>
      <c r="M2756" t="s">
        <v>2133</v>
      </c>
      <c r="N2756" t="s">
        <v>2137</v>
      </c>
      <c r="O2756" t="s">
        <v>1987</v>
      </c>
      <c r="P2756" t="s"/>
    </row>
    <row r="2757" spans="1:16">
      <c r="I2757" s="54" t="n">
        <v>2755</v>
      </c>
      <c r="J2757" t="s"/>
      <c r="K2757" t="s">
        <v>1955</v>
      </c>
      <c r="L2757" t="s">
        <v>2132</v>
      </c>
      <c r="M2757" t="s">
        <v>2133</v>
      </c>
      <c r="N2757" t="s">
        <v>2137</v>
      </c>
      <c r="O2757" t="s">
        <v>1988</v>
      </c>
      <c r="P2757" t="s"/>
    </row>
    <row r="2758" spans="1:16">
      <c r="I2758" s="54" t="n">
        <v>2756</v>
      </c>
      <c r="J2758" t="s"/>
      <c r="K2758" t="s">
        <v>1955</v>
      </c>
      <c r="L2758" t="s">
        <v>2132</v>
      </c>
      <c r="M2758" t="s">
        <v>2133</v>
      </c>
      <c r="N2758" t="s">
        <v>2137</v>
      </c>
      <c r="O2758" t="s">
        <v>1989</v>
      </c>
      <c r="P2758" t="s"/>
    </row>
    <row r="2759" spans="1:16">
      <c r="I2759" s="54" t="n">
        <v>2757</v>
      </c>
      <c r="J2759" t="s"/>
      <c r="K2759" t="s">
        <v>1955</v>
      </c>
      <c r="L2759" t="s">
        <v>2132</v>
      </c>
      <c r="M2759" t="s">
        <v>2133</v>
      </c>
      <c r="N2759" t="s">
        <v>2137</v>
      </c>
      <c r="O2759" t="s">
        <v>1990</v>
      </c>
      <c r="P2759" t="s"/>
    </row>
    <row r="2760" spans="1:16">
      <c r="I2760" s="54" t="n">
        <v>2758</v>
      </c>
      <c r="J2760" t="s"/>
      <c r="K2760" t="s">
        <v>1955</v>
      </c>
      <c r="L2760" t="s">
        <v>2132</v>
      </c>
      <c r="M2760" t="s">
        <v>2133</v>
      </c>
      <c r="N2760" t="s">
        <v>2137</v>
      </c>
      <c r="O2760" t="s">
        <v>1991</v>
      </c>
      <c r="P2760" t="s"/>
    </row>
    <row r="2761" spans="1:16">
      <c r="I2761" s="54" t="n">
        <v>2759</v>
      </c>
      <c r="J2761" t="s"/>
      <c r="K2761" t="s">
        <v>1955</v>
      </c>
      <c r="L2761" t="s">
        <v>2132</v>
      </c>
      <c r="M2761" t="s">
        <v>2133</v>
      </c>
      <c r="N2761" t="s">
        <v>2137</v>
      </c>
      <c r="O2761" t="s">
        <v>1992</v>
      </c>
      <c r="P2761" t="s"/>
    </row>
    <row r="2762" spans="1:16">
      <c r="I2762" s="54" t="n">
        <v>2760</v>
      </c>
      <c r="J2762" s="55" t="n">
        <v>1.157407407407407e-08</v>
      </c>
      <c r="K2762" t="s">
        <v>1955</v>
      </c>
      <c r="L2762" t="s">
        <v>2132</v>
      </c>
      <c r="M2762" t="s">
        <v>2133</v>
      </c>
      <c r="N2762" t="s">
        <v>2137</v>
      </c>
      <c r="O2762" t="s">
        <v>1993</v>
      </c>
      <c r="P2762" t="s"/>
    </row>
    <row r="2763" spans="1:16">
      <c r="I2763" s="54" t="n">
        <v>2761</v>
      </c>
      <c r="J2763" s="55" t="n">
        <v>0</v>
      </c>
      <c r="K2763" t="s">
        <v>1955</v>
      </c>
      <c r="L2763" t="s">
        <v>2132</v>
      </c>
      <c r="M2763" t="s">
        <v>2133</v>
      </c>
      <c r="N2763" t="s">
        <v>2137</v>
      </c>
      <c r="O2763" t="s">
        <v>1994</v>
      </c>
      <c r="P2763" t="s"/>
    </row>
    <row r="2764" spans="1:16">
      <c r="I2764" s="54" t="n">
        <v>2762</v>
      </c>
      <c r="J2764" s="55" t="n">
        <v>0</v>
      </c>
      <c r="K2764" t="s">
        <v>1955</v>
      </c>
      <c r="L2764" t="s">
        <v>2132</v>
      </c>
      <c r="M2764" t="s">
        <v>2133</v>
      </c>
      <c r="N2764" t="s">
        <v>2137</v>
      </c>
      <c r="O2764" t="s">
        <v>1995</v>
      </c>
      <c r="P2764" t="s"/>
    </row>
    <row r="2765" spans="1:16">
      <c r="I2765" s="54" t="n">
        <v>2763</v>
      </c>
      <c r="J2765" t="s"/>
      <c r="K2765" t="s">
        <v>1955</v>
      </c>
      <c r="L2765" t="s">
        <v>2132</v>
      </c>
      <c r="M2765" t="s">
        <v>2133</v>
      </c>
      <c r="N2765" t="s">
        <v>2137</v>
      </c>
      <c r="O2765" t="s">
        <v>1996</v>
      </c>
      <c r="P2765" t="s"/>
    </row>
    <row r="2766" spans="1:16">
      <c r="I2766" s="54" t="n">
        <v>2764</v>
      </c>
      <c r="J2766" t="s"/>
      <c r="K2766" t="s">
        <v>1955</v>
      </c>
      <c r="L2766" t="s">
        <v>2132</v>
      </c>
      <c r="M2766" t="s">
        <v>2133</v>
      </c>
      <c r="N2766" t="s">
        <v>2137</v>
      </c>
      <c r="O2766" t="s">
        <v>1997</v>
      </c>
      <c r="P2766" t="s"/>
    </row>
    <row r="2767" spans="1:16">
      <c r="I2767" s="54" t="n">
        <v>2765</v>
      </c>
      <c r="J2767" t="s"/>
      <c r="K2767" t="s">
        <v>1955</v>
      </c>
      <c r="L2767" t="s">
        <v>2132</v>
      </c>
      <c r="M2767" t="s">
        <v>2133</v>
      </c>
      <c r="N2767" t="s">
        <v>2137</v>
      </c>
      <c r="O2767" t="s">
        <v>1998</v>
      </c>
      <c r="P2767" t="s"/>
    </row>
    <row r="2768" spans="1:16">
      <c r="I2768" s="54" t="n">
        <v>2766</v>
      </c>
      <c r="J2768" s="55" t="n">
        <v>0</v>
      </c>
      <c r="K2768" t="s">
        <v>1955</v>
      </c>
      <c r="L2768" t="s">
        <v>2132</v>
      </c>
      <c r="M2768" t="s">
        <v>2133</v>
      </c>
      <c r="N2768" t="s">
        <v>2137</v>
      </c>
      <c r="O2768" t="s">
        <v>1999</v>
      </c>
      <c r="P2768" t="s"/>
    </row>
    <row r="2769" spans="1:16">
      <c r="I2769" s="54" t="n">
        <v>2767</v>
      </c>
      <c r="J2769" t="s"/>
      <c r="K2769" t="s">
        <v>1955</v>
      </c>
      <c r="L2769" t="s">
        <v>2132</v>
      </c>
      <c r="M2769" t="s">
        <v>2133</v>
      </c>
      <c r="N2769" t="s">
        <v>2137</v>
      </c>
      <c r="O2769" t="s">
        <v>2000</v>
      </c>
      <c r="P2769" t="s"/>
    </row>
    <row r="2770" spans="1:16">
      <c r="I2770" s="54" t="n">
        <v>2768</v>
      </c>
      <c r="J2770" s="55" t="n">
        <v>0</v>
      </c>
      <c r="K2770" t="s">
        <v>1955</v>
      </c>
      <c r="L2770" t="s">
        <v>2132</v>
      </c>
      <c r="M2770" t="s">
        <v>2133</v>
      </c>
      <c r="N2770" t="s">
        <v>2137</v>
      </c>
      <c r="O2770" t="s">
        <v>2001</v>
      </c>
      <c r="P2770" t="s"/>
    </row>
    <row r="2771" spans="1:16">
      <c r="I2771" s="54" t="n">
        <v>2769</v>
      </c>
      <c r="J2771" t="s"/>
      <c r="K2771" t="s">
        <v>1955</v>
      </c>
      <c r="L2771" t="s">
        <v>2132</v>
      </c>
      <c r="M2771" t="s">
        <v>2133</v>
      </c>
      <c r="N2771" t="s">
        <v>2137</v>
      </c>
      <c r="O2771" t="s">
        <v>2002</v>
      </c>
      <c r="P2771" t="s"/>
    </row>
    <row r="2772" spans="1:16">
      <c r="I2772" s="54" t="n">
        <v>2770</v>
      </c>
      <c r="J2772" s="55" t="n">
        <v>0</v>
      </c>
      <c r="K2772" t="s">
        <v>1955</v>
      </c>
      <c r="L2772" t="s">
        <v>2132</v>
      </c>
      <c r="M2772" t="s">
        <v>2133</v>
      </c>
      <c r="N2772" t="s">
        <v>2137</v>
      </c>
      <c r="O2772" t="s">
        <v>2135</v>
      </c>
      <c r="P2772" t="s"/>
    </row>
    <row r="2773" spans="1:16">
      <c r="I2773" s="54" t="n">
        <v>2771</v>
      </c>
      <c r="J2773" t="s"/>
      <c r="K2773" t="s">
        <v>1955</v>
      </c>
      <c r="L2773" t="s">
        <v>2132</v>
      </c>
      <c r="M2773" t="s">
        <v>2133</v>
      </c>
      <c r="N2773" t="s">
        <v>2137</v>
      </c>
      <c r="O2773" t="s">
        <v>2135</v>
      </c>
      <c r="P2773" t="s">
        <v>1735</v>
      </c>
    </row>
    <row r="2774" spans="1:16">
      <c r="I2774" s="54" t="n">
        <v>2772</v>
      </c>
      <c r="J2774" t="s"/>
      <c r="K2774" t="s">
        <v>1955</v>
      </c>
      <c r="L2774" t="s">
        <v>2132</v>
      </c>
      <c r="M2774" t="s">
        <v>2133</v>
      </c>
      <c r="N2774" t="s">
        <v>2137</v>
      </c>
      <c r="O2774" t="s">
        <v>2135</v>
      </c>
      <c r="P2774" t="s">
        <v>1495</v>
      </c>
    </row>
    <row r="2775" spans="1:16">
      <c r="I2775" s="54" t="n">
        <v>2773</v>
      </c>
      <c r="J2775" t="s"/>
      <c r="K2775" t="s">
        <v>1955</v>
      </c>
      <c r="L2775" t="s">
        <v>2132</v>
      </c>
      <c r="M2775" t="s">
        <v>2133</v>
      </c>
      <c r="N2775" t="s">
        <v>2137</v>
      </c>
      <c r="O2775" t="s">
        <v>2135</v>
      </c>
      <c r="P2775" t="s">
        <v>1500</v>
      </c>
    </row>
    <row r="2776" spans="1:16">
      <c r="I2776" s="54" t="n">
        <v>2774</v>
      </c>
      <c r="J2776" t="s"/>
      <c r="K2776" t="s">
        <v>1955</v>
      </c>
      <c r="L2776" t="s">
        <v>2132</v>
      </c>
      <c r="M2776" t="s">
        <v>2133</v>
      </c>
      <c r="N2776" t="s">
        <v>2137</v>
      </c>
      <c r="O2776" t="s">
        <v>2135</v>
      </c>
      <c r="P2776" t="s">
        <v>1353</v>
      </c>
    </row>
    <row r="2777" spans="1:16">
      <c r="I2777" s="54" t="n">
        <v>2775</v>
      </c>
      <c r="J2777" t="s"/>
      <c r="K2777" t="s">
        <v>1955</v>
      </c>
      <c r="L2777" t="s">
        <v>2132</v>
      </c>
      <c r="M2777" t="s">
        <v>2133</v>
      </c>
      <c r="N2777" t="s">
        <v>2137</v>
      </c>
      <c r="O2777" t="s">
        <v>2008</v>
      </c>
      <c r="P2777" t="s"/>
    </row>
    <row r="2778" spans="1:16">
      <c r="I2778" s="54" t="n">
        <v>2776</v>
      </c>
      <c r="J2778" s="55" t="n">
        <v>0</v>
      </c>
      <c r="K2778" t="s">
        <v>1955</v>
      </c>
      <c r="L2778" t="s">
        <v>2132</v>
      </c>
      <c r="M2778" t="s">
        <v>2133</v>
      </c>
      <c r="N2778" t="s">
        <v>2137</v>
      </c>
      <c r="O2778" t="s">
        <v>2009</v>
      </c>
      <c r="P2778" t="s"/>
    </row>
    <row r="2779" spans="1:16">
      <c r="I2779" s="54" t="n">
        <v>2777</v>
      </c>
      <c r="J2779" t="s"/>
      <c r="K2779" t="s">
        <v>1955</v>
      </c>
      <c r="L2779" t="s">
        <v>2132</v>
      </c>
      <c r="M2779" t="s">
        <v>2133</v>
      </c>
      <c r="N2779" t="s">
        <v>2137</v>
      </c>
      <c r="O2779" t="s">
        <v>2010</v>
      </c>
      <c r="P2779" t="s"/>
    </row>
    <row r="2780" spans="1:16">
      <c r="I2780" s="54" t="n">
        <v>2778</v>
      </c>
      <c r="J2780" s="55" t="n">
        <v>0</v>
      </c>
      <c r="K2780" t="s">
        <v>1955</v>
      </c>
      <c r="L2780" t="s">
        <v>2132</v>
      </c>
      <c r="M2780" t="s">
        <v>2133</v>
      </c>
      <c r="N2780" t="s">
        <v>2137</v>
      </c>
      <c r="O2780" t="s">
        <v>2011</v>
      </c>
      <c r="P2780" t="s"/>
    </row>
    <row r="2781" spans="1:16">
      <c r="I2781" s="54" t="n">
        <v>2779</v>
      </c>
      <c r="J2781" t="s"/>
      <c r="K2781" t="s">
        <v>1955</v>
      </c>
      <c r="L2781" t="s">
        <v>2132</v>
      </c>
      <c r="M2781" t="s">
        <v>2133</v>
      </c>
      <c r="N2781" t="s">
        <v>2137</v>
      </c>
      <c r="O2781" t="s">
        <v>2012</v>
      </c>
      <c r="P2781" t="s"/>
    </row>
    <row r="2782" spans="1:16">
      <c r="I2782" s="54" t="n">
        <v>2780</v>
      </c>
      <c r="J2782" s="55" t="n">
        <v>0</v>
      </c>
      <c r="K2782" t="s">
        <v>1955</v>
      </c>
      <c r="L2782" t="s">
        <v>2132</v>
      </c>
      <c r="M2782" t="s">
        <v>2133</v>
      </c>
      <c r="N2782" t="s">
        <v>2137</v>
      </c>
      <c r="O2782" t="s">
        <v>2013</v>
      </c>
      <c r="P2782" t="s"/>
    </row>
    <row r="2783" spans="1:16">
      <c r="I2783" s="54" t="n">
        <v>2781</v>
      </c>
      <c r="J2783" t="s"/>
      <c r="K2783" t="s">
        <v>1955</v>
      </c>
      <c r="L2783" t="s">
        <v>2132</v>
      </c>
      <c r="M2783" t="s">
        <v>2133</v>
      </c>
      <c r="N2783" t="s">
        <v>2137</v>
      </c>
      <c r="O2783" t="s">
        <v>2014</v>
      </c>
      <c r="P2783" t="s"/>
    </row>
    <row r="2784" spans="1:16">
      <c r="I2784" s="54" t="n">
        <v>2782</v>
      </c>
      <c r="J2784" t="s"/>
      <c r="K2784" t="s">
        <v>1955</v>
      </c>
      <c r="L2784" t="s">
        <v>2132</v>
      </c>
      <c r="M2784" t="s">
        <v>2133</v>
      </c>
      <c r="N2784" t="s">
        <v>2016</v>
      </c>
      <c r="O2784" t="s"/>
      <c r="P2784" t="s"/>
    </row>
    <row r="2785" spans="1:16">
      <c r="I2785" s="54" t="n">
        <v>2783</v>
      </c>
      <c r="J2785" t="s"/>
      <c r="K2785" t="s">
        <v>1955</v>
      </c>
      <c r="L2785" t="s">
        <v>2132</v>
      </c>
      <c r="M2785" t="s">
        <v>2133</v>
      </c>
      <c r="N2785" t="s">
        <v>2017</v>
      </c>
      <c r="O2785" t="s"/>
      <c r="P2785" t="s"/>
    </row>
    <row r="2786" spans="1:16">
      <c r="I2786" s="54" t="n">
        <v>2784</v>
      </c>
      <c r="J2786" s="55" t="n">
        <v>1.388888888888889e-07</v>
      </c>
      <c r="K2786" t="s">
        <v>1955</v>
      </c>
      <c r="L2786" t="s">
        <v>2132</v>
      </c>
      <c r="M2786" t="s">
        <v>2138</v>
      </c>
      <c r="N2786" t="s"/>
      <c r="O2786" t="s"/>
      <c r="P2786" t="s"/>
    </row>
    <row r="2787" spans="1:16">
      <c r="I2787" s="54" t="n">
        <v>2785</v>
      </c>
      <c r="J2787" t="s"/>
      <c r="K2787" t="s">
        <v>1955</v>
      </c>
      <c r="L2787" t="s">
        <v>2132</v>
      </c>
      <c r="M2787" t="s">
        <v>2138</v>
      </c>
      <c r="N2787" t="s">
        <v>1976</v>
      </c>
      <c r="O2787" t="s"/>
      <c r="P2787" t="s"/>
    </row>
    <row r="2788" spans="1:16">
      <c r="I2788" s="54" t="n">
        <v>2786</v>
      </c>
      <c r="J2788" t="s"/>
      <c r="K2788" t="s">
        <v>1955</v>
      </c>
      <c r="L2788" t="s">
        <v>2132</v>
      </c>
      <c r="M2788" t="s">
        <v>2138</v>
      </c>
      <c r="N2788" t="s">
        <v>1974</v>
      </c>
      <c r="O2788" t="s"/>
      <c r="P2788" t="s"/>
    </row>
    <row r="2789" spans="1:16">
      <c r="I2789" s="54" t="n">
        <v>2787</v>
      </c>
      <c r="J2789" t="s"/>
      <c r="K2789" t="s">
        <v>1955</v>
      </c>
      <c r="L2789" t="s">
        <v>2132</v>
      </c>
      <c r="M2789" t="s">
        <v>2138</v>
      </c>
      <c r="N2789" t="s">
        <v>1977</v>
      </c>
      <c r="O2789" t="s"/>
      <c r="P2789" t="s"/>
    </row>
    <row r="2790" spans="1:16">
      <c r="I2790" s="54" t="n">
        <v>2788</v>
      </c>
      <c r="J2790" t="s"/>
      <c r="K2790" t="s">
        <v>1955</v>
      </c>
      <c r="L2790" t="s">
        <v>2132</v>
      </c>
      <c r="M2790" t="s">
        <v>2138</v>
      </c>
      <c r="N2790" t="s">
        <v>1958</v>
      </c>
      <c r="O2790" t="s"/>
      <c r="P2790" t="s"/>
    </row>
    <row r="2791" spans="1:16">
      <c r="I2791" s="54" t="n">
        <v>2789</v>
      </c>
      <c r="J2791" t="s"/>
      <c r="K2791" t="s">
        <v>1955</v>
      </c>
      <c r="L2791" t="s">
        <v>2132</v>
      </c>
      <c r="M2791" t="s">
        <v>2138</v>
      </c>
      <c r="N2791" t="s">
        <v>1959</v>
      </c>
      <c r="O2791" t="s"/>
      <c r="P2791" t="s"/>
    </row>
    <row r="2792" spans="1:16">
      <c r="I2792" s="54" t="n">
        <v>2790</v>
      </c>
      <c r="J2792" s="55" t="n">
        <v>0</v>
      </c>
      <c r="K2792" t="s">
        <v>1955</v>
      </c>
      <c r="L2792" t="s">
        <v>2132</v>
      </c>
      <c r="M2792" t="s">
        <v>2138</v>
      </c>
      <c r="N2792" t="s">
        <v>1978</v>
      </c>
      <c r="O2792" t="s"/>
      <c r="P2792" t="s"/>
    </row>
    <row r="2793" spans="1:16">
      <c r="I2793" s="54" t="n">
        <v>2791</v>
      </c>
      <c r="J2793" t="s"/>
      <c r="K2793" t="s">
        <v>1955</v>
      </c>
      <c r="L2793" t="s">
        <v>2132</v>
      </c>
      <c r="M2793" t="s">
        <v>2138</v>
      </c>
      <c r="N2793" t="s">
        <v>1979</v>
      </c>
      <c r="O2793" t="s"/>
      <c r="P2793" t="s"/>
    </row>
    <row r="2794" spans="1:16">
      <c r="I2794" s="54" t="n">
        <v>2792</v>
      </c>
      <c r="J2794" s="55" t="n">
        <v>0</v>
      </c>
      <c r="K2794" t="s">
        <v>1955</v>
      </c>
      <c r="L2794" t="s">
        <v>2132</v>
      </c>
      <c r="M2794" t="s">
        <v>2138</v>
      </c>
      <c r="N2794" t="s">
        <v>1960</v>
      </c>
      <c r="O2794" t="s"/>
      <c r="P2794" t="s"/>
    </row>
    <row r="2795" spans="1:16">
      <c r="I2795" s="54" t="n">
        <v>2793</v>
      </c>
      <c r="J2795" s="55" t="n">
        <v>0</v>
      </c>
      <c r="K2795" t="s">
        <v>1955</v>
      </c>
      <c r="L2795" t="s">
        <v>2132</v>
      </c>
      <c r="M2795" t="s">
        <v>2138</v>
      </c>
      <c r="N2795" t="s">
        <v>1980</v>
      </c>
      <c r="O2795" t="s"/>
      <c r="P2795" t="s"/>
    </row>
    <row r="2796" spans="1:16">
      <c r="I2796" s="54" t="n">
        <v>2794</v>
      </c>
      <c r="J2796" t="s"/>
      <c r="K2796" t="s">
        <v>1955</v>
      </c>
      <c r="L2796" t="s">
        <v>2132</v>
      </c>
      <c r="M2796" t="s">
        <v>2138</v>
      </c>
      <c r="N2796" t="s">
        <v>1981</v>
      </c>
      <c r="O2796" t="s"/>
      <c r="P2796" t="s"/>
    </row>
    <row r="2797" spans="1:16">
      <c r="I2797" s="54" t="n">
        <v>2795</v>
      </c>
      <c r="J2797" t="s"/>
      <c r="K2797" t="s">
        <v>1955</v>
      </c>
      <c r="L2797" t="s">
        <v>2132</v>
      </c>
      <c r="M2797" t="s">
        <v>2138</v>
      </c>
      <c r="N2797" t="s">
        <v>1982</v>
      </c>
      <c r="O2797" t="s"/>
      <c r="P2797" t="s"/>
    </row>
    <row r="2798" spans="1:16">
      <c r="I2798" s="54" t="n">
        <v>2796</v>
      </c>
      <c r="J2798" s="55" t="n">
        <v>5.787037037037037e-08</v>
      </c>
      <c r="K2798" t="s">
        <v>1955</v>
      </c>
      <c r="L2798" t="s">
        <v>2132</v>
      </c>
      <c r="M2798" t="s">
        <v>2138</v>
      </c>
      <c r="N2798" t="s">
        <v>2139</v>
      </c>
      <c r="O2798" t="s"/>
      <c r="P2798" t="s"/>
    </row>
    <row r="2799" spans="1:16">
      <c r="I2799" s="54" t="n">
        <v>2797</v>
      </c>
      <c r="J2799" t="s"/>
      <c r="K2799" t="s">
        <v>1955</v>
      </c>
      <c r="L2799" t="s">
        <v>2132</v>
      </c>
      <c r="M2799" t="s">
        <v>2138</v>
      </c>
      <c r="N2799" t="s">
        <v>2139</v>
      </c>
      <c r="O2799" t="s">
        <v>1979</v>
      </c>
      <c r="P2799" t="s"/>
    </row>
    <row r="2800" spans="1:16">
      <c r="I2800" s="54" t="n">
        <v>2798</v>
      </c>
      <c r="J2800" t="s"/>
      <c r="K2800" t="s">
        <v>1955</v>
      </c>
      <c r="L2800" t="s">
        <v>2132</v>
      </c>
      <c r="M2800" t="s">
        <v>2138</v>
      </c>
      <c r="N2800" t="s">
        <v>2139</v>
      </c>
      <c r="O2800" t="s">
        <v>1984</v>
      </c>
      <c r="P2800" t="s"/>
    </row>
    <row r="2801" spans="1:16">
      <c r="I2801" s="54" t="n">
        <v>2799</v>
      </c>
      <c r="J2801" t="s"/>
      <c r="K2801" t="s">
        <v>1955</v>
      </c>
      <c r="L2801" t="s">
        <v>2132</v>
      </c>
      <c r="M2801" t="s">
        <v>2138</v>
      </c>
      <c r="N2801" t="s">
        <v>2139</v>
      </c>
      <c r="O2801" t="s">
        <v>1985</v>
      </c>
      <c r="P2801" t="s"/>
    </row>
    <row r="2802" spans="1:16">
      <c r="I2802" s="54" t="n">
        <v>2800</v>
      </c>
      <c r="J2802" t="s"/>
      <c r="K2802" t="s">
        <v>1955</v>
      </c>
      <c r="L2802" t="s">
        <v>2132</v>
      </c>
      <c r="M2802" t="s">
        <v>2138</v>
      </c>
      <c r="N2802" t="s">
        <v>2139</v>
      </c>
      <c r="O2802" t="s">
        <v>1986</v>
      </c>
      <c r="P2802" t="s"/>
    </row>
    <row r="2803" spans="1:16">
      <c r="I2803" s="54" t="n">
        <v>2801</v>
      </c>
      <c r="J2803" t="s"/>
      <c r="K2803" t="s">
        <v>1955</v>
      </c>
      <c r="L2803" t="s">
        <v>2132</v>
      </c>
      <c r="M2803" t="s">
        <v>2138</v>
      </c>
      <c r="N2803" t="s">
        <v>2139</v>
      </c>
      <c r="O2803" t="s">
        <v>1987</v>
      </c>
      <c r="P2803" t="s"/>
    </row>
    <row r="2804" spans="1:16">
      <c r="I2804" s="54" t="n">
        <v>2802</v>
      </c>
      <c r="J2804" t="s"/>
      <c r="K2804" t="s">
        <v>1955</v>
      </c>
      <c r="L2804" t="s">
        <v>2132</v>
      </c>
      <c r="M2804" t="s">
        <v>2138</v>
      </c>
      <c r="N2804" t="s">
        <v>2139</v>
      </c>
      <c r="O2804" t="s">
        <v>1988</v>
      </c>
      <c r="P2804" t="s"/>
    </row>
    <row r="2805" spans="1:16">
      <c r="I2805" s="54" t="n">
        <v>2803</v>
      </c>
      <c r="J2805" t="s"/>
      <c r="K2805" t="s">
        <v>1955</v>
      </c>
      <c r="L2805" t="s">
        <v>2132</v>
      </c>
      <c r="M2805" t="s">
        <v>2138</v>
      </c>
      <c r="N2805" t="s">
        <v>2139</v>
      </c>
      <c r="O2805" t="s">
        <v>1989</v>
      </c>
      <c r="P2805" t="s"/>
    </row>
    <row r="2806" spans="1:16">
      <c r="I2806" s="54" t="n">
        <v>2804</v>
      </c>
      <c r="J2806" t="s"/>
      <c r="K2806" t="s">
        <v>1955</v>
      </c>
      <c r="L2806" t="s">
        <v>2132</v>
      </c>
      <c r="M2806" t="s">
        <v>2138</v>
      </c>
      <c r="N2806" t="s">
        <v>2139</v>
      </c>
      <c r="O2806" t="s">
        <v>1990</v>
      </c>
      <c r="P2806" t="s"/>
    </row>
    <row r="2807" spans="1:16">
      <c r="I2807" s="54" t="n">
        <v>2805</v>
      </c>
      <c r="J2807" t="s"/>
      <c r="K2807" t="s">
        <v>1955</v>
      </c>
      <c r="L2807" t="s">
        <v>2132</v>
      </c>
      <c r="M2807" t="s">
        <v>2138</v>
      </c>
      <c r="N2807" t="s">
        <v>2139</v>
      </c>
      <c r="O2807" t="s">
        <v>1991</v>
      </c>
      <c r="P2807" t="s"/>
    </row>
    <row r="2808" spans="1:16">
      <c r="I2808" s="54" t="n">
        <v>2806</v>
      </c>
      <c r="J2808" t="s"/>
      <c r="K2808" t="s">
        <v>1955</v>
      </c>
      <c r="L2808" t="s">
        <v>2132</v>
      </c>
      <c r="M2808" t="s">
        <v>2138</v>
      </c>
      <c r="N2808" t="s">
        <v>2139</v>
      </c>
      <c r="O2808" t="s">
        <v>1992</v>
      </c>
      <c r="P2808" t="s"/>
    </row>
    <row r="2809" spans="1:16">
      <c r="I2809" s="54" t="n">
        <v>2807</v>
      </c>
      <c r="J2809" s="55" t="n">
        <v>1.157407407407407e-08</v>
      </c>
      <c r="K2809" t="s">
        <v>1955</v>
      </c>
      <c r="L2809" t="s">
        <v>2132</v>
      </c>
      <c r="M2809" t="s">
        <v>2138</v>
      </c>
      <c r="N2809" t="s">
        <v>2139</v>
      </c>
      <c r="O2809" t="s">
        <v>1993</v>
      </c>
      <c r="P2809" t="s"/>
    </row>
    <row r="2810" spans="1:16">
      <c r="I2810" s="54" t="n">
        <v>2808</v>
      </c>
      <c r="J2810" s="55" t="n">
        <v>0</v>
      </c>
      <c r="K2810" t="s">
        <v>1955</v>
      </c>
      <c r="L2810" t="s">
        <v>2132</v>
      </c>
      <c r="M2810" t="s">
        <v>2138</v>
      </c>
      <c r="N2810" t="s">
        <v>2139</v>
      </c>
      <c r="O2810" t="s">
        <v>1994</v>
      </c>
      <c r="P2810" t="s"/>
    </row>
    <row r="2811" spans="1:16">
      <c r="I2811" s="54" t="n">
        <v>2809</v>
      </c>
      <c r="J2811" s="55" t="n">
        <v>0</v>
      </c>
      <c r="K2811" t="s">
        <v>1955</v>
      </c>
      <c r="L2811" t="s">
        <v>2132</v>
      </c>
      <c r="M2811" t="s">
        <v>2138</v>
      </c>
      <c r="N2811" t="s">
        <v>2139</v>
      </c>
      <c r="O2811" t="s">
        <v>1995</v>
      </c>
      <c r="P2811" t="s"/>
    </row>
    <row r="2812" spans="1:16">
      <c r="I2812" s="54" t="n">
        <v>2810</v>
      </c>
      <c r="J2812" t="s"/>
      <c r="K2812" t="s">
        <v>1955</v>
      </c>
      <c r="L2812" t="s">
        <v>2132</v>
      </c>
      <c r="M2812" t="s">
        <v>2138</v>
      </c>
      <c r="N2812" t="s">
        <v>2139</v>
      </c>
      <c r="O2812" t="s">
        <v>1996</v>
      </c>
      <c r="P2812" t="s"/>
    </row>
    <row r="2813" spans="1:16">
      <c r="I2813" s="54" t="n">
        <v>2811</v>
      </c>
      <c r="J2813" t="s"/>
      <c r="K2813" t="s">
        <v>1955</v>
      </c>
      <c r="L2813" t="s">
        <v>2132</v>
      </c>
      <c r="M2813" t="s">
        <v>2138</v>
      </c>
      <c r="N2813" t="s">
        <v>2139</v>
      </c>
      <c r="O2813" t="s">
        <v>1997</v>
      </c>
      <c r="P2813" t="s"/>
    </row>
    <row r="2814" spans="1:16">
      <c r="I2814" s="54" t="n">
        <v>2812</v>
      </c>
      <c r="J2814" t="s"/>
      <c r="K2814" t="s">
        <v>1955</v>
      </c>
      <c r="L2814" t="s">
        <v>2132</v>
      </c>
      <c r="M2814" t="s">
        <v>2138</v>
      </c>
      <c r="N2814" t="s">
        <v>2139</v>
      </c>
      <c r="O2814" t="s">
        <v>1998</v>
      </c>
      <c r="P2814" t="s"/>
    </row>
    <row r="2815" spans="1:16">
      <c r="I2815" s="54" t="n">
        <v>2813</v>
      </c>
      <c r="J2815" s="55" t="n">
        <v>0</v>
      </c>
      <c r="K2815" t="s">
        <v>1955</v>
      </c>
      <c r="L2815" t="s">
        <v>2132</v>
      </c>
      <c r="M2815" t="s">
        <v>2138</v>
      </c>
      <c r="N2815" t="s">
        <v>2139</v>
      </c>
      <c r="O2815" t="s">
        <v>1999</v>
      </c>
      <c r="P2815" t="s"/>
    </row>
    <row r="2816" spans="1:16">
      <c r="I2816" s="54" t="n">
        <v>2814</v>
      </c>
      <c r="J2816" t="s"/>
      <c r="K2816" t="s">
        <v>1955</v>
      </c>
      <c r="L2816" t="s">
        <v>2132</v>
      </c>
      <c r="M2816" t="s">
        <v>2138</v>
      </c>
      <c r="N2816" t="s">
        <v>2139</v>
      </c>
      <c r="O2816" t="s">
        <v>2000</v>
      </c>
      <c r="P2816" t="s"/>
    </row>
    <row r="2817" spans="1:16">
      <c r="I2817" s="54" t="n">
        <v>2815</v>
      </c>
      <c r="J2817" s="55" t="n">
        <v>0</v>
      </c>
      <c r="K2817" t="s">
        <v>1955</v>
      </c>
      <c r="L2817" t="s">
        <v>2132</v>
      </c>
      <c r="M2817" t="s">
        <v>2138</v>
      </c>
      <c r="N2817" t="s">
        <v>2139</v>
      </c>
      <c r="O2817" t="s">
        <v>2001</v>
      </c>
      <c r="P2817" t="s"/>
    </row>
    <row r="2818" spans="1:16">
      <c r="I2818" s="54" t="n">
        <v>2816</v>
      </c>
      <c r="J2818" t="s"/>
      <c r="K2818" t="s">
        <v>1955</v>
      </c>
      <c r="L2818" t="s">
        <v>2132</v>
      </c>
      <c r="M2818" t="s">
        <v>2138</v>
      </c>
      <c r="N2818" t="s">
        <v>2139</v>
      </c>
      <c r="O2818" t="s">
        <v>2002</v>
      </c>
      <c r="P2818" t="s"/>
    </row>
    <row r="2819" spans="1:16">
      <c r="I2819" s="54" t="n">
        <v>2817</v>
      </c>
      <c r="J2819" s="55" t="n">
        <v>0</v>
      </c>
      <c r="K2819" t="s">
        <v>1955</v>
      </c>
      <c r="L2819" t="s">
        <v>2132</v>
      </c>
      <c r="M2819" t="s">
        <v>2138</v>
      </c>
      <c r="N2819" t="s">
        <v>2139</v>
      </c>
      <c r="O2819" t="s">
        <v>2135</v>
      </c>
      <c r="P2819" t="s"/>
    </row>
    <row r="2820" spans="1:16">
      <c r="I2820" s="54" t="n">
        <v>2818</v>
      </c>
      <c r="J2820" t="s"/>
      <c r="K2820" t="s">
        <v>1955</v>
      </c>
      <c r="L2820" t="s">
        <v>2132</v>
      </c>
      <c r="M2820" t="s">
        <v>2138</v>
      </c>
      <c r="N2820" t="s">
        <v>2139</v>
      </c>
      <c r="O2820" t="s">
        <v>2135</v>
      </c>
      <c r="P2820" t="s">
        <v>1461</v>
      </c>
    </row>
    <row r="2821" spans="1:16">
      <c r="I2821" s="54" t="n">
        <v>2819</v>
      </c>
      <c r="J2821" t="s"/>
      <c r="K2821" t="s">
        <v>1955</v>
      </c>
      <c r="L2821" t="s">
        <v>2132</v>
      </c>
      <c r="M2821" t="s">
        <v>2138</v>
      </c>
      <c r="N2821" t="s">
        <v>2139</v>
      </c>
      <c r="O2821" t="s">
        <v>2135</v>
      </c>
      <c r="P2821" t="s">
        <v>1711</v>
      </c>
    </row>
    <row r="2822" spans="1:16">
      <c r="I2822" s="54" t="n">
        <v>2820</v>
      </c>
      <c r="J2822" t="s"/>
      <c r="K2822" t="s">
        <v>1955</v>
      </c>
      <c r="L2822" t="s">
        <v>2132</v>
      </c>
      <c r="M2822" t="s">
        <v>2138</v>
      </c>
      <c r="N2822" t="s">
        <v>2139</v>
      </c>
      <c r="O2822" t="s">
        <v>2135</v>
      </c>
      <c r="P2822" t="s">
        <v>1726</v>
      </c>
    </row>
    <row r="2823" spans="1:16">
      <c r="I2823" s="54" t="n">
        <v>2821</v>
      </c>
      <c r="J2823" t="s"/>
      <c r="K2823" t="s">
        <v>1955</v>
      </c>
      <c r="L2823" t="s">
        <v>2132</v>
      </c>
      <c r="M2823" t="s">
        <v>2138</v>
      </c>
      <c r="N2823" t="s">
        <v>2139</v>
      </c>
      <c r="O2823" t="s">
        <v>2135</v>
      </c>
      <c r="P2823" t="s">
        <v>1495</v>
      </c>
    </row>
    <row r="2824" spans="1:16">
      <c r="I2824" s="54" t="n">
        <v>2822</v>
      </c>
      <c r="J2824" t="s"/>
      <c r="K2824" t="s">
        <v>1955</v>
      </c>
      <c r="L2824" t="s">
        <v>2132</v>
      </c>
      <c r="M2824" t="s">
        <v>2138</v>
      </c>
      <c r="N2824" t="s">
        <v>2139</v>
      </c>
      <c r="O2824" t="s">
        <v>2135</v>
      </c>
      <c r="P2824" t="s">
        <v>1353</v>
      </c>
    </row>
    <row r="2825" spans="1:16">
      <c r="I2825" s="54" t="n">
        <v>2823</v>
      </c>
      <c r="J2825" t="s"/>
      <c r="K2825" t="s">
        <v>1955</v>
      </c>
      <c r="L2825" t="s">
        <v>2132</v>
      </c>
      <c r="M2825" t="s">
        <v>2138</v>
      </c>
      <c r="N2825" t="s">
        <v>2139</v>
      </c>
      <c r="O2825" t="s">
        <v>2008</v>
      </c>
      <c r="P2825" t="s"/>
    </row>
    <row r="2826" spans="1:16">
      <c r="I2826" s="54" t="n">
        <v>2824</v>
      </c>
      <c r="J2826" s="55" t="n">
        <v>0</v>
      </c>
      <c r="K2826" t="s">
        <v>1955</v>
      </c>
      <c r="L2826" t="s">
        <v>2132</v>
      </c>
      <c r="M2826" t="s">
        <v>2138</v>
      </c>
      <c r="N2826" t="s">
        <v>2139</v>
      </c>
      <c r="O2826" t="s">
        <v>2009</v>
      </c>
      <c r="P2826" t="s"/>
    </row>
    <row r="2827" spans="1:16">
      <c r="I2827" s="54" t="n">
        <v>2825</v>
      </c>
      <c r="J2827" t="s"/>
      <c r="K2827" t="s">
        <v>1955</v>
      </c>
      <c r="L2827" t="s">
        <v>2132</v>
      </c>
      <c r="M2827" t="s">
        <v>2138</v>
      </c>
      <c r="N2827" t="s">
        <v>2139</v>
      </c>
      <c r="O2827" t="s">
        <v>2010</v>
      </c>
      <c r="P2827" t="s"/>
    </row>
    <row r="2828" spans="1:16">
      <c r="I2828" s="54" t="n">
        <v>2826</v>
      </c>
      <c r="J2828" s="55" t="n">
        <v>0</v>
      </c>
      <c r="K2828" t="s">
        <v>1955</v>
      </c>
      <c r="L2828" t="s">
        <v>2132</v>
      </c>
      <c r="M2828" t="s">
        <v>2138</v>
      </c>
      <c r="N2828" t="s">
        <v>2139</v>
      </c>
      <c r="O2828" t="s">
        <v>2011</v>
      </c>
      <c r="P2828" t="s"/>
    </row>
    <row r="2829" spans="1:16">
      <c r="I2829" s="54" t="n">
        <v>2827</v>
      </c>
      <c r="J2829" t="s"/>
      <c r="K2829" t="s">
        <v>1955</v>
      </c>
      <c r="L2829" t="s">
        <v>2132</v>
      </c>
      <c r="M2829" t="s">
        <v>2138</v>
      </c>
      <c r="N2829" t="s">
        <v>2139</v>
      </c>
      <c r="O2829" t="s">
        <v>2012</v>
      </c>
      <c r="P2829" t="s"/>
    </row>
    <row r="2830" spans="1:16">
      <c r="I2830" s="54" t="n">
        <v>2828</v>
      </c>
      <c r="J2830" s="55" t="n">
        <v>0</v>
      </c>
      <c r="K2830" t="s">
        <v>1955</v>
      </c>
      <c r="L2830" t="s">
        <v>2132</v>
      </c>
      <c r="M2830" t="s">
        <v>2138</v>
      </c>
      <c r="N2830" t="s">
        <v>2139</v>
      </c>
      <c r="O2830" t="s">
        <v>2013</v>
      </c>
      <c r="P2830" t="s"/>
    </row>
    <row r="2831" spans="1:16">
      <c r="I2831" s="54" t="n">
        <v>2829</v>
      </c>
      <c r="J2831" t="s"/>
      <c r="K2831" t="s">
        <v>1955</v>
      </c>
      <c r="L2831" t="s">
        <v>2132</v>
      </c>
      <c r="M2831" t="s">
        <v>2138</v>
      </c>
      <c r="N2831" t="s">
        <v>2139</v>
      </c>
      <c r="O2831" t="s">
        <v>2014</v>
      </c>
      <c r="P2831" t="s"/>
    </row>
    <row r="2832" spans="1:16">
      <c r="I2832" s="54" t="n">
        <v>2830</v>
      </c>
      <c r="J2832" s="55" t="n">
        <v>6.944444444444444e-08</v>
      </c>
      <c r="K2832" t="s">
        <v>1955</v>
      </c>
      <c r="L2832" t="s">
        <v>2132</v>
      </c>
      <c r="M2832" t="s">
        <v>2138</v>
      </c>
      <c r="N2832" t="s">
        <v>2140</v>
      </c>
      <c r="O2832" t="s"/>
      <c r="P2832" t="s"/>
    </row>
    <row r="2833" spans="1:16">
      <c r="I2833" s="54" t="n">
        <v>2831</v>
      </c>
      <c r="J2833" t="s"/>
      <c r="K2833" t="s">
        <v>1955</v>
      </c>
      <c r="L2833" t="s">
        <v>2132</v>
      </c>
      <c r="M2833" t="s">
        <v>2138</v>
      </c>
      <c r="N2833" t="s">
        <v>2140</v>
      </c>
      <c r="O2833" t="s">
        <v>1979</v>
      </c>
      <c r="P2833" t="s"/>
    </row>
    <row r="2834" spans="1:16">
      <c r="I2834" s="54" t="n">
        <v>2832</v>
      </c>
      <c r="J2834" t="s"/>
      <c r="K2834" t="s">
        <v>1955</v>
      </c>
      <c r="L2834" t="s">
        <v>2132</v>
      </c>
      <c r="M2834" t="s">
        <v>2138</v>
      </c>
      <c r="N2834" t="s">
        <v>2140</v>
      </c>
      <c r="O2834" t="s">
        <v>1984</v>
      </c>
      <c r="P2834" t="s"/>
    </row>
    <row r="2835" spans="1:16">
      <c r="I2835" s="54" t="n">
        <v>2833</v>
      </c>
      <c r="J2835" t="s"/>
      <c r="K2835" t="s">
        <v>1955</v>
      </c>
      <c r="L2835" t="s">
        <v>2132</v>
      </c>
      <c r="M2835" t="s">
        <v>2138</v>
      </c>
      <c r="N2835" t="s">
        <v>2140</v>
      </c>
      <c r="O2835" t="s">
        <v>1985</v>
      </c>
      <c r="P2835" t="s"/>
    </row>
    <row r="2836" spans="1:16">
      <c r="I2836" s="54" t="n">
        <v>2834</v>
      </c>
      <c r="J2836" t="s"/>
      <c r="K2836" t="s">
        <v>1955</v>
      </c>
      <c r="L2836" t="s">
        <v>2132</v>
      </c>
      <c r="M2836" t="s">
        <v>2138</v>
      </c>
      <c r="N2836" t="s">
        <v>2140</v>
      </c>
      <c r="O2836" t="s">
        <v>1986</v>
      </c>
      <c r="P2836" t="s"/>
    </row>
    <row r="2837" spans="1:16">
      <c r="I2837" s="54" t="n">
        <v>2835</v>
      </c>
      <c r="J2837" t="s"/>
      <c r="K2837" t="s">
        <v>1955</v>
      </c>
      <c r="L2837" t="s">
        <v>2132</v>
      </c>
      <c r="M2837" t="s">
        <v>2138</v>
      </c>
      <c r="N2837" t="s">
        <v>2140</v>
      </c>
      <c r="O2837" t="s">
        <v>1987</v>
      </c>
      <c r="P2837" t="s"/>
    </row>
    <row r="2838" spans="1:16">
      <c r="I2838" s="54" t="n">
        <v>2836</v>
      </c>
      <c r="J2838" t="s"/>
      <c r="K2838" t="s">
        <v>1955</v>
      </c>
      <c r="L2838" t="s">
        <v>2132</v>
      </c>
      <c r="M2838" t="s">
        <v>2138</v>
      </c>
      <c r="N2838" t="s">
        <v>2140</v>
      </c>
      <c r="O2838" t="s">
        <v>1988</v>
      </c>
      <c r="P2838" t="s"/>
    </row>
    <row r="2839" spans="1:16">
      <c r="I2839" s="54" t="n">
        <v>2837</v>
      </c>
      <c r="J2839" t="s"/>
      <c r="K2839" t="s">
        <v>1955</v>
      </c>
      <c r="L2839" t="s">
        <v>2132</v>
      </c>
      <c r="M2839" t="s">
        <v>2138</v>
      </c>
      <c r="N2839" t="s">
        <v>2140</v>
      </c>
      <c r="O2839" t="s">
        <v>1989</v>
      </c>
      <c r="P2839" t="s"/>
    </row>
    <row r="2840" spans="1:16">
      <c r="I2840" s="54" t="n">
        <v>2838</v>
      </c>
      <c r="J2840" t="s"/>
      <c r="K2840" t="s">
        <v>1955</v>
      </c>
      <c r="L2840" t="s">
        <v>2132</v>
      </c>
      <c r="M2840" t="s">
        <v>2138</v>
      </c>
      <c r="N2840" t="s">
        <v>2140</v>
      </c>
      <c r="O2840" t="s">
        <v>1990</v>
      </c>
      <c r="P2840" t="s"/>
    </row>
    <row r="2841" spans="1:16">
      <c r="I2841" s="54" t="n">
        <v>2839</v>
      </c>
      <c r="J2841" t="s"/>
      <c r="K2841" t="s">
        <v>1955</v>
      </c>
      <c r="L2841" t="s">
        <v>2132</v>
      </c>
      <c r="M2841" t="s">
        <v>2138</v>
      </c>
      <c r="N2841" t="s">
        <v>2140</v>
      </c>
      <c r="O2841" t="s">
        <v>1991</v>
      </c>
      <c r="P2841" t="s"/>
    </row>
    <row r="2842" spans="1:16">
      <c r="I2842" s="54" t="n">
        <v>2840</v>
      </c>
      <c r="J2842" t="s"/>
      <c r="K2842" t="s">
        <v>1955</v>
      </c>
      <c r="L2842" t="s">
        <v>2132</v>
      </c>
      <c r="M2842" t="s">
        <v>2138</v>
      </c>
      <c r="N2842" t="s">
        <v>2140</v>
      </c>
      <c r="O2842" t="s">
        <v>1992</v>
      </c>
      <c r="P2842" t="s"/>
    </row>
    <row r="2843" spans="1:16">
      <c r="I2843" s="54" t="n">
        <v>2841</v>
      </c>
      <c r="J2843" s="55" t="n">
        <v>0</v>
      </c>
      <c r="K2843" t="s">
        <v>1955</v>
      </c>
      <c r="L2843" t="s">
        <v>2132</v>
      </c>
      <c r="M2843" t="s">
        <v>2138</v>
      </c>
      <c r="N2843" t="s">
        <v>2140</v>
      </c>
      <c r="O2843" t="s">
        <v>1993</v>
      </c>
      <c r="P2843" t="s"/>
    </row>
    <row r="2844" spans="1:16">
      <c r="I2844" s="54" t="n">
        <v>2842</v>
      </c>
      <c r="J2844" s="55" t="n">
        <v>0</v>
      </c>
      <c r="K2844" t="s">
        <v>1955</v>
      </c>
      <c r="L2844" t="s">
        <v>2132</v>
      </c>
      <c r="M2844" t="s">
        <v>2138</v>
      </c>
      <c r="N2844" t="s">
        <v>2140</v>
      </c>
      <c r="O2844" t="s">
        <v>1994</v>
      </c>
      <c r="P2844" t="s"/>
    </row>
    <row r="2845" spans="1:16">
      <c r="I2845" s="54" t="n">
        <v>2843</v>
      </c>
      <c r="J2845" s="55" t="n">
        <v>0</v>
      </c>
      <c r="K2845" t="s">
        <v>1955</v>
      </c>
      <c r="L2845" t="s">
        <v>2132</v>
      </c>
      <c r="M2845" t="s">
        <v>2138</v>
      </c>
      <c r="N2845" t="s">
        <v>2140</v>
      </c>
      <c r="O2845" t="s">
        <v>1995</v>
      </c>
      <c r="P2845" t="s"/>
    </row>
    <row r="2846" spans="1:16">
      <c r="I2846" s="54" t="n">
        <v>2844</v>
      </c>
      <c r="J2846" t="s"/>
      <c r="K2846" t="s">
        <v>1955</v>
      </c>
      <c r="L2846" t="s">
        <v>2132</v>
      </c>
      <c r="M2846" t="s">
        <v>2138</v>
      </c>
      <c r="N2846" t="s">
        <v>2140</v>
      </c>
      <c r="O2846" t="s">
        <v>1996</v>
      </c>
      <c r="P2846" t="s"/>
    </row>
    <row r="2847" spans="1:16">
      <c r="I2847" s="54" t="n">
        <v>2845</v>
      </c>
      <c r="J2847" t="s"/>
      <c r="K2847" t="s">
        <v>1955</v>
      </c>
      <c r="L2847" t="s">
        <v>2132</v>
      </c>
      <c r="M2847" t="s">
        <v>2138</v>
      </c>
      <c r="N2847" t="s">
        <v>2140</v>
      </c>
      <c r="O2847" t="s">
        <v>1997</v>
      </c>
      <c r="P2847" t="s"/>
    </row>
    <row r="2848" spans="1:16">
      <c r="I2848" s="54" t="n">
        <v>2846</v>
      </c>
      <c r="J2848" t="s"/>
      <c r="K2848" t="s">
        <v>1955</v>
      </c>
      <c r="L2848" t="s">
        <v>2132</v>
      </c>
      <c r="M2848" t="s">
        <v>2138</v>
      </c>
      <c r="N2848" t="s">
        <v>2140</v>
      </c>
      <c r="O2848" t="s">
        <v>1998</v>
      </c>
      <c r="P2848" t="s"/>
    </row>
    <row r="2849" spans="1:16">
      <c r="I2849" s="54" t="n">
        <v>2847</v>
      </c>
      <c r="J2849" s="55" t="n">
        <v>0</v>
      </c>
      <c r="K2849" t="s">
        <v>1955</v>
      </c>
      <c r="L2849" t="s">
        <v>2132</v>
      </c>
      <c r="M2849" t="s">
        <v>2138</v>
      </c>
      <c r="N2849" t="s">
        <v>2140</v>
      </c>
      <c r="O2849" t="s">
        <v>1999</v>
      </c>
      <c r="P2849" t="s"/>
    </row>
    <row r="2850" spans="1:16">
      <c r="I2850" s="54" t="n">
        <v>2848</v>
      </c>
      <c r="J2850" t="s"/>
      <c r="K2850" t="s">
        <v>1955</v>
      </c>
      <c r="L2850" t="s">
        <v>2132</v>
      </c>
      <c r="M2850" t="s">
        <v>2138</v>
      </c>
      <c r="N2850" t="s">
        <v>2140</v>
      </c>
      <c r="O2850" t="s">
        <v>2000</v>
      </c>
      <c r="P2850" t="s"/>
    </row>
    <row r="2851" spans="1:16">
      <c r="I2851" s="54" t="n">
        <v>2849</v>
      </c>
      <c r="J2851" s="55" t="n">
        <v>0</v>
      </c>
      <c r="K2851" t="s">
        <v>1955</v>
      </c>
      <c r="L2851" t="s">
        <v>2132</v>
      </c>
      <c r="M2851" t="s">
        <v>2138</v>
      </c>
      <c r="N2851" t="s">
        <v>2140</v>
      </c>
      <c r="O2851" t="s">
        <v>2001</v>
      </c>
      <c r="P2851" t="s"/>
    </row>
    <row r="2852" spans="1:16">
      <c r="I2852" s="54" t="n">
        <v>2850</v>
      </c>
      <c r="J2852" t="s"/>
      <c r="K2852" t="s">
        <v>1955</v>
      </c>
      <c r="L2852" t="s">
        <v>2132</v>
      </c>
      <c r="M2852" t="s">
        <v>2138</v>
      </c>
      <c r="N2852" t="s">
        <v>2140</v>
      </c>
      <c r="O2852" t="s">
        <v>2002</v>
      </c>
      <c r="P2852" t="s"/>
    </row>
    <row r="2853" spans="1:16">
      <c r="I2853" s="54" t="n">
        <v>2851</v>
      </c>
      <c r="J2853" s="55" t="n">
        <v>0</v>
      </c>
      <c r="K2853" t="s">
        <v>1955</v>
      </c>
      <c r="L2853" t="s">
        <v>2132</v>
      </c>
      <c r="M2853" t="s">
        <v>2138</v>
      </c>
      <c r="N2853" t="s">
        <v>2140</v>
      </c>
      <c r="O2853" t="s">
        <v>2135</v>
      </c>
      <c r="P2853" t="s"/>
    </row>
    <row r="2854" spans="1:16">
      <c r="I2854" s="54" t="n">
        <v>2852</v>
      </c>
      <c r="J2854" t="s"/>
      <c r="K2854" t="s">
        <v>1955</v>
      </c>
      <c r="L2854" t="s">
        <v>2132</v>
      </c>
      <c r="M2854" t="s">
        <v>2138</v>
      </c>
      <c r="N2854" t="s">
        <v>2140</v>
      </c>
      <c r="O2854" t="s">
        <v>2135</v>
      </c>
      <c r="P2854" t="s">
        <v>1495</v>
      </c>
    </row>
    <row r="2855" spans="1:16">
      <c r="I2855" s="54" t="n">
        <v>2853</v>
      </c>
      <c r="J2855" t="s"/>
      <c r="K2855" t="s">
        <v>1955</v>
      </c>
      <c r="L2855" t="s">
        <v>2132</v>
      </c>
      <c r="M2855" t="s">
        <v>2138</v>
      </c>
      <c r="N2855" t="s">
        <v>2140</v>
      </c>
      <c r="O2855" t="s">
        <v>2135</v>
      </c>
      <c r="P2855" t="s">
        <v>1353</v>
      </c>
    </row>
    <row r="2856" spans="1:16">
      <c r="I2856" s="54" t="n">
        <v>2854</v>
      </c>
      <c r="J2856" t="s"/>
      <c r="K2856" t="s">
        <v>1955</v>
      </c>
      <c r="L2856" t="s">
        <v>2132</v>
      </c>
      <c r="M2856" t="s">
        <v>2138</v>
      </c>
      <c r="N2856" t="s">
        <v>2140</v>
      </c>
      <c r="O2856" t="s">
        <v>2008</v>
      </c>
      <c r="P2856" t="s"/>
    </row>
    <row r="2857" spans="1:16">
      <c r="I2857" s="54" t="n">
        <v>2855</v>
      </c>
      <c r="J2857" s="55" t="n">
        <v>0</v>
      </c>
      <c r="K2857" t="s">
        <v>1955</v>
      </c>
      <c r="L2857" t="s">
        <v>2132</v>
      </c>
      <c r="M2857" t="s">
        <v>2138</v>
      </c>
      <c r="N2857" t="s">
        <v>2140</v>
      </c>
      <c r="O2857" t="s">
        <v>2009</v>
      </c>
      <c r="P2857" t="s"/>
    </row>
    <row r="2858" spans="1:16">
      <c r="I2858" s="54" t="n">
        <v>2856</v>
      </c>
      <c r="J2858" t="s"/>
      <c r="K2858" t="s">
        <v>1955</v>
      </c>
      <c r="L2858" t="s">
        <v>2132</v>
      </c>
      <c r="M2858" t="s">
        <v>2138</v>
      </c>
      <c r="N2858" t="s">
        <v>2140</v>
      </c>
      <c r="O2858" t="s">
        <v>2010</v>
      </c>
      <c r="P2858" t="s"/>
    </row>
    <row r="2859" spans="1:16">
      <c r="I2859" s="54" t="n">
        <v>2857</v>
      </c>
      <c r="J2859" s="55" t="n">
        <v>0</v>
      </c>
      <c r="K2859" t="s">
        <v>1955</v>
      </c>
      <c r="L2859" t="s">
        <v>2132</v>
      </c>
      <c r="M2859" t="s">
        <v>2138</v>
      </c>
      <c r="N2859" t="s">
        <v>2140</v>
      </c>
      <c r="O2859" t="s">
        <v>2011</v>
      </c>
      <c r="P2859" t="s"/>
    </row>
    <row r="2860" spans="1:16">
      <c r="I2860" s="54" t="n">
        <v>2858</v>
      </c>
      <c r="J2860" t="s"/>
      <c r="K2860" t="s">
        <v>1955</v>
      </c>
      <c r="L2860" t="s">
        <v>2132</v>
      </c>
      <c r="M2860" t="s">
        <v>2138</v>
      </c>
      <c r="N2860" t="s">
        <v>2140</v>
      </c>
      <c r="O2860" t="s">
        <v>2012</v>
      </c>
      <c r="P2860" t="s"/>
    </row>
    <row r="2861" spans="1:16">
      <c r="I2861" s="54" t="n">
        <v>2859</v>
      </c>
      <c r="J2861" s="55" t="n">
        <v>0</v>
      </c>
      <c r="K2861" t="s">
        <v>1955</v>
      </c>
      <c r="L2861" t="s">
        <v>2132</v>
      </c>
      <c r="M2861" t="s">
        <v>2138</v>
      </c>
      <c r="N2861" t="s">
        <v>2140</v>
      </c>
      <c r="O2861" t="s">
        <v>2013</v>
      </c>
      <c r="P2861" t="s"/>
    </row>
    <row r="2862" spans="1:16">
      <c r="I2862" s="54" t="n">
        <v>2860</v>
      </c>
      <c r="J2862" t="s"/>
      <c r="K2862" t="s">
        <v>1955</v>
      </c>
      <c r="L2862" t="s">
        <v>2132</v>
      </c>
      <c r="M2862" t="s">
        <v>2138</v>
      </c>
      <c r="N2862" t="s">
        <v>2140</v>
      </c>
      <c r="O2862" t="s">
        <v>2014</v>
      </c>
      <c r="P2862" t="s"/>
    </row>
    <row r="2863" spans="1:16">
      <c r="I2863" s="54" t="n">
        <v>2861</v>
      </c>
      <c r="J2863" t="s"/>
      <c r="K2863" t="s">
        <v>1955</v>
      </c>
      <c r="L2863" t="s">
        <v>2132</v>
      </c>
      <c r="M2863" t="s">
        <v>2138</v>
      </c>
      <c r="N2863" t="s">
        <v>2016</v>
      </c>
      <c r="O2863" t="s"/>
      <c r="P2863" t="s"/>
    </row>
    <row r="2864" spans="1:16">
      <c r="I2864" s="54" t="n">
        <v>2862</v>
      </c>
      <c r="J2864" t="s"/>
      <c r="K2864" t="s">
        <v>1955</v>
      </c>
      <c r="L2864" t="s">
        <v>2132</v>
      </c>
      <c r="M2864" t="s">
        <v>2138</v>
      </c>
      <c r="N2864" t="s">
        <v>2017</v>
      </c>
      <c r="O2864" t="s"/>
      <c r="P2864" t="s"/>
    </row>
    <row r="2865" spans="1:16">
      <c r="I2865" s="54" t="n">
        <v>2863</v>
      </c>
      <c r="J2865" t="s"/>
      <c r="K2865" t="s">
        <v>1955</v>
      </c>
      <c r="L2865" t="s">
        <v>2132</v>
      </c>
      <c r="M2865" t="s">
        <v>2016</v>
      </c>
      <c r="N2865" t="s"/>
      <c r="O2865" t="s"/>
      <c r="P2865" t="s"/>
    </row>
    <row r="2866" spans="1:16">
      <c r="I2866" s="54" t="n">
        <v>2864</v>
      </c>
      <c r="J2866" t="s"/>
      <c r="K2866" t="s">
        <v>1955</v>
      </c>
      <c r="L2866" t="s">
        <v>2132</v>
      </c>
      <c r="M2866" t="s">
        <v>2017</v>
      </c>
      <c r="N2866" t="s"/>
      <c r="O2866" t="s"/>
      <c r="P2866" t="s"/>
    </row>
    <row r="2867" spans="1:16">
      <c r="I2867" s="54" t="n">
        <v>2865</v>
      </c>
      <c r="J2867" s="55" t="n">
        <v>0</v>
      </c>
      <c r="K2867" t="s">
        <v>1955</v>
      </c>
      <c r="L2867" t="s">
        <v>2132</v>
      </c>
      <c r="M2867" t="s">
        <v>2021</v>
      </c>
      <c r="N2867" t="s"/>
      <c r="O2867" t="s"/>
      <c r="P2867" t="s"/>
    </row>
    <row r="2868" spans="1:16">
      <c r="I2868" s="54" t="n">
        <v>2866</v>
      </c>
      <c r="J2868" t="s"/>
      <c r="K2868" t="s">
        <v>1955</v>
      </c>
      <c r="L2868" t="s">
        <v>2132</v>
      </c>
      <c r="M2868" t="s">
        <v>2022</v>
      </c>
      <c r="N2868" t="s"/>
      <c r="O2868" t="s"/>
      <c r="P2868" t="s"/>
    </row>
    <row r="2869" spans="1:16">
      <c r="I2869" s="54" t="n">
        <v>2867</v>
      </c>
      <c r="J2869" s="55" t="n">
        <v>0</v>
      </c>
      <c r="K2869" t="s">
        <v>1955</v>
      </c>
      <c r="L2869" t="s">
        <v>2132</v>
      </c>
      <c r="M2869" t="s">
        <v>2023</v>
      </c>
      <c r="N2869" t="s"/>
      <c r="O2869" t="s"/>
      <c r="P2869" t="s"/>
    </row>
    <row r="2870" spans="1:16">
      <c r="I2870" s="54" t="n">
        <v>2868</v>
      </c>
      <c r="J2870" t="s"/>
      <c r="K2870" t="s">
        <v>1955</v>
      </c>
      <c r="L2870" t="s">
        <v>2132</v>
      </c>
      <c r="M2870" t="s">
        <v>2012</v>
      </c>
      <c r="N2870" t="s"/>
      <c r="O2870" t="s"/>
      <c r="P2870" t="s"/>
    </row>
    <row r="2871" spans="1:16">
      <c r="I2871" s="54" t="n">
        <v>2869</v>
      </c>
      <c r="J2871" t="s"/>
      <c r="K2871" t="s">
        <v>1955</v>
      </c>
      <c r="L2871" t="s">
        <v>2132</v>
      </c>
      <c r="M2871" t="s">
        <v>2024</v>
      </c>
      <c r="N2871" t="s"/>
      <c r="O2871" t="s"/>
      <c r="P2871" t="s"/>
    </row>
    <row r="2872" spans="1:16">
      <c r="I2872" s="54" t="n">
        <v>2870</v>
      </c>
      <c r="J2872" s="55" t="n">
        <v>5.324074074074074e-07</v>
      </c>
      <c r="K2872" t="s">
        <v>1955</v>
      </c>
      <c r="L2872" t="s">
        <v>2141</v>
      </c>
      <c r="M2872" t="s"/>
      <c r="N2872" t="s"/>
      <c r="O2872" t="s"/>
      <c r="P2872" t="s"/>
    </row>
    <row r="2873" spans="1:16">
      <c r="I2873" s="54" t="n">
        <v>2871</v>
      </c>
      <c r="J2873" t="s"/>
      <c r="K2873" t="s">
        <v>1955</v>
      </c>
      <c r="L2873" t="s">
        <v>2141</v>
      </c>
      <c r="M2873" t="s">
        <v>1972</v>
      </c>
      <c r="N2873" t="s"/>
      <c r="O2873" t="s"/>
      <c r="P2873" t="s"/>
    </row>
    <row r="2874" spans="1:16">
      <c r="I2874" s="54" t="n">
        <v>2872</v>
      </c>
      <c r="J2874" t="s"/>
      <c r="K2874" t="s">
        <v>1955</v>
      </c>
      <c r="L2874" t="s">
        <v>2141</v>
      </c>
      <c r="M2874" t="s">
        <v>1957</v>
      </c>
      <c r="N2874" t="s"/>
      <c r="O2874" t="s"/>
      <c r="P2874" t="s"/>
    </row>
    <row r="2875" spans="1:16">
      <c r="I2875" s="54" t="n">
        <v>2873</v>
      </c>
      <c r="J2875" t="s"/>
      <c r="K2875" t="s">
        <v>1955</v>
      </c>
      <c r="L2875" t="s">
        <v>2141</v>
      </c>
      <c r="M2875" t="s">
        <v>1958</v>
      </c>
      <c r="N2875" t="s"/>
      <c r="O2875" t="s"/>
      <c r="P2875" t="s"/>
    </row>
    <row r="2876" spans="1:16">
      <c r="I2876" s="54" t="n">
        <v>2874</v>
      </c>
      <c r="J2876" t="s"/>
      <c r="K2876" t="s">
        <v>1955</v>
      </c>
      <c r="L2876" t="s">
        <v>2141</v>
      </c>
      <c r="M2876" t="s">
        <v>1959</v>
      </c>
      <c r="N2876" t="s"/>
      <c r="O2876" t="s"/>
      <c r="P2876" t="s"/>
    </row>
    <row r="2877" spans="1:16">
      <c r="I2877" s="54" t="n">
        <v>2875</v>
      </c>
      <c r="J2877" s="55" t="n">
        <v>0</v>
      </c>
      <c r="K2877" t="s">
        <v>1955</v>
      </c>
      <c r="L2877" t="s">
        <v>2141</v>
      </c>
      <c r="M2877" t="s">
        <v>1973</v>
      </c>
      <c r="N2877" t="s"/>
      <c r="O2877" t="s"/>
      <c r="P2877" t="s"/>
    </row>
    <row r="2878" spans="1:16">
      <c r="I2878" s="54" t="n">
        <v>2876</v>
      </c>
      <c r="J2878" t="s"/>
      <c r="K2878" t="s">
        <v>1955</v>
      </c>
      <c r="L2878" t="s">
        <v>2141</v>
      </c>
      <c r="M2878" t="s">
        <v>1974</v>
      </c>
      <c r="N2878" t="s"/>
      <c r="O2878" t="s"/>
      <c r="P2878" t="s"/>
    </row>
    <row r="2879" spans="1:16">
      <c r="I2879" s="54" t="n">
        <v>2877</v>
      </c>
      <c r="J2879" s="55" t="n">
        <v>2.314814814814815e-07</v>
      </c>
      <c r="K2879" t="s">
        <v>1955</v>
      </c>
      <c r="L2879" t="s">
        <v>2141</v>
      </c>
      <c r="M2879" t="s">
        <v>2142</v>
      </c>
      <c r="N2879" t="s"/>
      <c r="O2879" t="s"/>
      <c r="P2879" t="s"/>
    </row>
    <row r="2880" spans="1:16">
      <c r="I2880" s="54" t="n">
        <v>2878</v>
      </c>
      <c r="J2880" t="s"/>
      <c r="K2880" t="s">
        <v>1955</v>
      </c>
      <c r="L2880" t="s">
        <v>2141</v>
      </c>
      <c r="M2880" t="s">
        <v>2142</v>
      </c>
      <c r="N2880" t="s">
        <v>1976</v>
      </c>
      <c r="O2880" t="s"/>
      <c r="P2880" t="s"/>
    </row>
    <row r="2881" spans="1:16">
      <c r="I2881" s="54" t="n">
        <v>2879</v>
      </c>
      <c r="J2881" t="s"/>
      <c r="K2881" t="s">
        <v>1955</v>
      </c>
      <c r="L2881" t="s">
        <v>2141</v>
      </c>
      <c r="M2881" t="s">
        <v>2142</v>
      </c>
      <c r="N2881" t="s">
        <v>1974</v>
      </c>
      <c r="O2881" t="s"/>
      <c r="P2881" t="s"/>
    </row>
    <row r="2882" spans="1:16">
      <c r="I2882" s="54" t="n">
        <v>2880</v>
      </c>
      <c r="J2882" t="s"/>
      <c r="K2882" t="s">
        <v>1955</v>
      </c>
      <c r="L2882" t="s">
        <v>2141</v>
      </c>
      <c r="M2882" t="s">
        <v>2142</v>
      </c>
      <c r="N2882" t="s">
        <v>1977</v>
      </c>
      <c r="O2882" t="s"/>
      <c r="P2882" t="s"/>
    </row>
    <row r="2883" spans="1:16">
      <c r="I2883" s="54" t="n">
        <v>2881</v>
      </c>
      <c r="J2883" t="s"/>
      <c r="K2883" t="s">
        <v>1955</v>
      </c>
      <c r="L2883" t="s">
        <v>2141</v>
      </c>
      <c r="M2883" t="s">
        <v>2142</v>
      </c>
      <c r="N2883" t="s">
        <v>1958</v>
      </c>
      <c r="O2883" t="s"/>
      <c r="P2883" t="s"/>
    </row>
    <row r="2884" spans="1:16">
      <c r="I2884" s="54" t="n">
        <v>2882</v>
      </c>
      <c r="J2884" t="s"/>
      <c r="K2884" t="s">
        <v>1955</v>
      </c>
      <c r="L2884" t="s">
        <v>2141</v>
      </c>
      <c r="M2884" t="s">
        <v>2142</v>
      </c>
      <c r="N2884" t="s">
        <v>1959</v>
      </c>
      <c r="O2884" t="s"/>
      <c r="P2884" t="s"/>
    </row>
    <row r="2885" spans="1:16">
      <c r="I2885" s="54" t="n">
        <v>2883</v>
      </c>
      <c r="J2885" s="55" t="n">
        <v>0</v>
      </c>
      <c r="K2885" t="s">
        <v>1955</v>
      </c>
      <c r="L2885" t="s">
        <v>2141</v>
      </c>
      <c r="M2885" t="s">
        <v>2142</v>
      </c>
      <c r="N2885" t="s">
        <v>1978</v>
      </c>
      <c r="O2885" t="s"/>
      <c r="P2885" t="s"/>
    </row>
    <row r="2886" spans="1:16">
      <c r="I2886" s="54" t="n">
        <v>2884</v>
      </c>
      <c r="J2886" t="s"/>
      <c r="K2886" t="s">
        <v>1955</v>
      </c>
      <c r="L2886" t="s">
        <v>2141</v>
      </c>
      <c r="M2886" t="s">
        <v>2142</v>
      </c>
      <c r="N2886" t="s">
        <v>1979</v>
      </c>
      <c r="O2886" t="s"/>
      <c r="P2886" t="s"/>
    </row>
    <row r="2887" spans="1:16">
      <c r="I2887" s="54" t="n">
        <v>2885</v>
      </c>
      <c r="J2887" s="55" t="n">
        <v>0</v>
      </c>
      <c r="K2887" t="s">
        <v>1955</v>
      </c>
      <c r="L2887" t="s">
        <v>2141</v>
      </c>
      <c r="M2887" t="s">
        <v>2142</v>
      </c>
      <c r="N2887" t="s">
        <v>1960</v>
      </c>
      <c r="O2887" t="s"/>
      <c r="P2887" t="s"/>
    </row>
    <row r="2888" spans="1:16">
      <c r="I2888" s="54" t="n">
        <v>2886</v>
      </c>
      <c r="J2888" s="55" t="n">
        <v>0</v>
      </c>
      <c r="K2888" t="s">
        <v>1955</v>
      </c>
      <c r="L2888" t="s">
        <v>2141</v>
      </c>
      <c r="M2888" t="s">
        <v>2142</v>
      </c>
      <c r="N2888" t="s">
        <v>1980</v>
      </c>
      <c r="O2888" t="s"/>
      <c r="P2888" t="s"/>
    </row>
    <row r="2889" spans="1:16">
      <c r="I2889" s="54" t="n">
        <v>2887</v>
      </c>
      <c r="J2889" t="s"/>
      <c r="K2889" t="s">
        <v>1955</v>
      </c>
      <c r="L2889" t="s">
        <v>2141</v>
      </c>
      <c r="M2889" t="s">
        <v>2142</v>
      </c>
      <c r="N2889" t="s">
        <v>1981</v>
      </c>
      <c r="O2889" t="s"/>
      <c r="P2889" t="s"/>
    </row>
    <row r="2890" spans="1:16">
      <c r="I2890" s="54" t="n">
        <v>2888</v>
      </c>
      <c r="J2890" t="s"/>
      <c r="K2890" t="s">
        <v>1955</v>
      </c>
      <c r="L2890" t="s">
        <v>2141</v>
      </c>
      <c r="M2890" t="s">
        <v>2142</v>
      </c>
      <c r="N2890" t="s">
        <v>1982</v>
      </c>
      <c r="O2890" t="s"/>
      <c r="P2890" t="s"/>
    </row>
    <row r="2891" spans="1:16">
      <c r="I2891" s="54" t="n">
        <v>2889</v>
      </c>
      <c r="J2891" s="55" t="n">
        <v>1.273148148148148e-07</v>
      </c>
      <c r="K2891" t="s">
        <v>1955</v>
      </c>
      <c r="L2891" t="s">
        <v>2141</v>
      </c>
      <c r="M2891" t="s">
        <v>2142</v>
      </c>
      <c r="N2891" t="s">
        <v>2143</v>
      </c>
      <c r="O2891" t="s"/>
      <c r="P2891" t="s"/>
    </row>
    <row r="2892" spans="1:16">
      <c r="I2892" s="54" t="n">
        <v>2890</v>
      </c>
      <c r="J2892" t="s"/>
      <c r="K2892" t="s">
        <v>1955</v>
      </c>
      <c r="L2892" t="s">
        <v>2141</v>
      </c>
      <c r="M2892" t="s">
        <v>2142</v>
      </c>
      <c r="N2892" t="s">
        <v>2143</v>
      </c>
      <c r="O2892" t="s">
        <v>1979</v>
      </c>
      <c r="P2892" t="s"/>
    </row>
    <row r="2893" spans="1:16">
      <c r="I2893" s="54" t="n">
        <v>2891</v>
      </c>
      <c r="J2893" t="s"/>
      <c r="K2893" t="s">
        <v>1955</v>
      </c>
      <c r="L2893" t="s">
        <v>2141</v>
      </c>
      <c r="M2893" t="s">
        <v>2142</v>
      </c>
      <c r="N2893" t="s">
        <v>2143</v>
      </c>
      <c r="O2893" t="s">
        <v>1984</v>
      </c>
      <c r="P2893" t="s"/>
    </row>
    <row r="2894" spans="1:16">
      <c r="I2894" s="54" t="n">
        <v>2892</v>
      </c>
      <c r="J2894" t="s"/>
      <c r="K2894" t="s">
        <v>1955</v>
      </c>
      <c r="L2894" t="s">
        <v>2141</v>
      </c>
      <c r="M2894" t="s">
        <v>2142</v>
      </c>
      <c r="N2894" t="s">
        <v>2143</v>
      </c>
      <c r="O2894" t="s">
        <v>1985</v>
      </c>
      <c r="P2894" t="s"/>
    </row>
    <row r="2895" spans="1:16">
      <c r="I2895" s="54" t="n">
        <v>2893</v>
      </c>
      <c r="J2895" t="s"/>
      <c r="K2895" t="s">
        <v>1955</v>
      </c>
      <c r="L2895" t="s">
        <v>2141</v>
      </c>
      <c r="M2895" t="s">
        <v>2142</v>
      </c>
      <c r="N2895" t="s">
        <v>2143</v>
      </c>
      <c r="O2895" t="s">
        <v>1986</v>
      </c>
      <c r="P2895" t="s"/>
    </row>
    <row r="2896" spans="1:16">
      <c r="I2896" s="54" t="n">
        <v>2894</v>
      </c>
      <c r="J2896" t="s"/>
      <c r="K2896" t="s">
        <v>1955</v>
      </c>
      <c r="L2896" t="s">
        <v>2141</v>
      </c>
      <c r="M2896" t="s">
        <v>2142</v>
      </c>
      <c r="N2896" t="s">
        <v>2143</v>
      </c>
      <c r="O2896" t="s">
        <v>1987</v>
      </c>
      <c r="P2896" t="s"/>
    </row>
    <row r="2897" spans="1:16">
      <c r="I2897" s="54" t="n">
        <v>2895</v>
      </c>
      <c r="J2897" t="s"/>
      <c r="K2897" t="s">
        <v>1955</v>
      </c>
      <c r="L2897" t="s">
        <v>2141</v>
      </c>
      <c r="M2897" t="s">
        <v>2142</v>
      </c>
      <c r="N2897" t="s">
        <v>2143</v>
      </c>
      <c r="O2897" t="s">
        <v>1988</v>
      </c>
      <c r="P2897" t="s"/>
    </row>
    <row r="2898" spans="1:16">
      <c r="I2898" s="54" t="n">
        <v>2896</v>
      </c>
      <c r="J2898" t="s"/>
      <c r="K2898" t="s">
        <v>1955</v>
      </c>
      <c r="L2898" t="s">
        <v>2141</v>
      </c>
      <c r="M2898" t="s">
        <v>2142</v>
      </c>
      <c r="N2898" t="s">
        <v>2143</v>
      </c>
      <c r="O2898" t="s">
        <v>1989</v>
      </c>
      <c r="P2898" t="s"/>
    </row>
    <row r="2899" spans="1:16">
      <c r="I2899" s="54" t="n">
        <v>2897</v>
      </c>
      <c r="J2899" t="s"/>
      <c r="K2899" t="s">
        <v>1955</v>
      </c>
      <c r="L2899" t="s">
        <v>2141</v>
      </c>
      <c r="M2899" t="s">
        <v>2142</v>
      </c>
      <c r="N2899" t="s">
        <v>2143</v>
      </c>
      <c r="O2899" t="s">
        <v>1990</v>
      </c>
      <c r="P2899" t="s"/>
    </row>
    <row r="2900" spans="1:16">
      <c r="I2900" s="54" t="n">
        <v>2898</v>
      </c>
      <c r="J2900" t="s"/>
      <c r="K2900" t="s">
        <v>1955</v>
      </c>
      <c r="L2900" t="s">
        <v>2141</v>
      </c>
      <c r="M2900" t="s">
        <v>2142</v>
      </c>
      <c r="N2900" t="s">
        <v>2143</v>
      </c>
      <c r="O2900" t="s">
        <v>1991</v>
      </c>
      <c r="P2900" t="s"/>
    </row>
    <row r="2901" spans="1:16">
      <c r="I2901" s="54" t="n">
        <v>2899</v>
      </c>
      <c r="J2901" t="s"/>
      <c r="K2901" t="s">
        <v>1955</v>
      </c>
      <c r="L2901" t="s">
        <v>2141</v>
      </c>
      <c r="M2901" t="s">
        <v>2142</v>
      </c>
      <c r="N2901" t="s">
        <v>2143</v>
      </c>
      <c r="O2901" t="s">
        <v>1992</v>
      </c>
      <c r="P2901" t="s"/>
    </row>
    <row r="2902" spans="1:16">
      <c r="I2902" s="54" t="n">
        <v>2900</v>
      </c>
      <c r="J2902" s="55" t="n">
        <v>0</v>
      </c>
      <c r="K2902" t="s">
        <v>1955</v>
      </c>
      <c r="L2902" t="s">
        <v>2141</v>
      </c>
      <c r="M2902" t="s">
        <v>2142</v>
      </c>
      <c r="N2902" t="s">
        <v>2143</v>
      </c>
      <c r="O2902" t="s">
        <v>1993</v>
      </c>
      <c r="P2902" t="s"/>
    </row>
    <row r="2903" spans="1:16">
      <c r="I2903" s="54" t="n">
        <v>2901</v>
      </c>
      <c r="J2903" s="55" t="n">
        <v>0</v>
      </c>
      <c r="K2903" t="s">
        <v>1955</v>
      </c>
      <c r="L2903" t="s">
        <v>2141</v>
      </c>
      <c r="M2903" t="s">
        <v>2142</v>
      </c>
      <c r="N2903" t="s">
        <v>2143</v>
      </c>
      <c r="O2903" t="s">
        <v>1994</v>
      </c>
      <c r="P2903" t="s"/>
    </row>
    <row r="2904" spans="1:16">
      <c r="I2904" s="54" t="n">
        <v>2902</v>
      </c>
      <c r="J2904" s="55" t="n">
        <v>0</v>
      </c>
      <c r="K2904" t="s">
        <v>1955</v>
      </c>
      <c r="L2904" t="s">
        <v>2141</v>
      </c>
      <c r="M2904" t="s">
        <v>2142</v>
      </c>
      <c r="N2904" t="s">
        <v>2143</v>
      </c>
      <c r="O2904" t="s">
        <v>1995</v>
      </c>
      <c r="P2904" t="s"/>
    </row>
    <row r="2905" spans="1:16">
      <c r="I2905" s="54" t="n">
        <v>2903</v>
      </c>
      <c r="J2905" t="s"/>
      <c r="K2905" t="s">
        <v>1955</v>
      </c>
      <c r="L2905" t="s">
        <v>2141</v>
      </c>
      <c r="M2905" t="s">
        <v>2142</v>
      </c>
      <c r="N2905" t="s">
        <v>2143</v>
      </c>
      <c r="O2905" t="s">
        <v>1996</v>
      </c>
      <c r="P2905" t="s"/>
    </row>
    <row r="2906" spans="1:16">
      <c r="I2906" s="54" t="n">
        <v>2904</v>
      </c>
      <c r="J2906" t="s"/>
      <c r="K2906" t="s">
        <v>1955</v>
      </c>
      <c r="L2906" t="s">
        <v>2141</v>
      </c>
      <c r="M2906" t="s">
        <v>2142</v>
      </c>
      <c r="N2906" t="s">
        <v>2143</v>
      </c>
      <c r="O2906" t="s">
        <v>1997</v>
      </c>
      <c r="P2906" t="s"/>
    </row>
    <row r="2907" spans="1:16">
      <c r="I2907" s="54" t="n">
        <v>2905</v>
      </c>
      <c r="J2907" t="s"/>
      <c r="K2907" t="s">
        <v>1955</v>
      </c>
      <c r="L2907" t="s">
        <v>2141</v>
      </c>
      <c r="M2907" t="s">
        <v>2142</v>
      </c>
      <c r="N2907" t="s">
        <v>2143</v>
      </c>
      <c r="O2907" t="s">
        <v>1998</v>
      </c>
      <c r="P2907" t="s"/>
    </row>
    <row r="2908" spans="1:16">
      <c r="I2908" s="54" t="n">
        <v>2906</v>
      </c>
      <c r="J2908" s="55" t="n">
        <v>0</v>
      </c>
      <c r="K2908" t="s">
        <v>1955</v>
      </c>
      <c r="L2908" t="s">
        <v>2141</v>
      </c>
      <c r="M2908" t="s">
        <v>2142</v>
      </c>
      <c r="N2908" t="s">
        <v>2143</v>
      </c>
      <c r="O2908" t="s">
        <v>1999</v>
      </c>
      <c r="P2908" t="s"/>
    </row>
    <row r="2909" spans="1:16">
      <c r="I2909" s="54" t="n">
        <v>2907</v>
      </c>
      <c r="J2909" t="s"/>
      <c r="K2909" t="s">
        <v>1955</v>
      </c>
      <c r="L2909" t="s">
        <v>2141</v>
      </c>
      <c r="M2909" t="s">
        <v>2142</v>
      </c>
      <c r="N2909" t="s">
        <v>2143</v>
      </c>
      <c r="O2909" t="s">
        <v>2000</v>
      </c>
      <c r="P2909" t="s"/>
    </row>
    <row r="2910" spans="1:16">
      <c r="I2910" s="54" t="n">
        <v>2908</v>
      </c>
      <c r="J2910" s="55" t="n">
        <v>0</v>
      </c>
      <c r="K2910" t="s">
        <v>1955</v>
      </c>
      <c r="L2910" t="s">
        <v>2141</v>
      </c>
      <c r="M2910" t="s">
        <v>2142</v>
      </c>
      <c r="N2910" t="s">
        <v>2143</v>
      </c>
      <c r="O2910" t="s">
        <v>2001</v>
      </c>
      <c r="P2910" t="s"/>
    </row>
    <row r="2911" spans="1:16">
      <c r="I2911" s="54" t="n">
        <v>2909</v>
      </c>
      <c r="J2911" t="s"/>
      <c r="K2911" t="s">
        <v>1955</v>
      </c>
      <c r="L2911" t="s">
        <v>2141</v>
      </c>
      <c r="M2911" t="s">
        <v>2142</v>
      </c>
      <c r="N2911" t="s">
        <v>2143</v>
      </c>
      <c r="O2911" t="s">
        <v>2002</v>
      </c>
      <c r="P2911" t="s"/>
    </row>
    <row r="2912" spans="1:16">
      <c r="I2912" s="54" t="n">
        <v>2910</v>
      </c>
      <c r="J2912" s="55" t="n">
        <v>5.787037037037037e-08</v>
      </c>
      <c r="K2912" t="s">
        <v>1955</v>
      </c>
      <c r="L2912" t="s">
        <v>2141</v>
      </c>
      <c r="M2912" t="s">
        <v>2142</v>
      </c>
      <c r="N2912" t="s">
        <v>2143</v>
      </c>
      <c r="O2912" t="s">
        <v>2144</v>
      </c>
      <c r="P2912" t="s"/>
    </row>
    <row r="2913" spans="1:16">
      <c r="I2913" s="54" t="n">
        <v>2911</v>
      </c>
      <c r="J2913" t="s"/>
      <c r="K2913" t="s">
        <v>1955</v>
      </c>
      <c r="L2913" t="s">
        <v>2141</v>
      </c>
      <c r="M2913" t="s">
        <v>2142</v>
      </c>
      <c r="N2913" t="s">
        <v>2143</v>
      </c>
      <c r="O2913" t="s">
        <v>2144</v>
      </c>
      <c r="P2913" t="s">
        <v>1461</v>
      </c>
    </row>
    <row r="2914" spans="1:16">
      <c r="I2914" s="54" t="n">
        <v>2912</v>
      </c>
      <c r="J2914" t="s"/>
      <c r="K2914" t="s">
        <v>1955</v>
      </c>
      <c r="L2914" t="s">
        <v>2141</v>
      </c>
      <c r="M2914" t="s">
        <v>2142</v>
      </c>
      <c r="N2914" t="s">
        <v>2143</v>
      </c>
      <c r="O2914" t="s">
        <v>2144</v>
      </c>
      <c r="P2914" t="s">
        <v>1462</v>
      </c>
    </row>
    <row r="2915" spans="1:16">
      <c r="I2915" s="54" t="n">
        <v>2913</v>
      </c>
      <c r="J2915" t="s"/>
      <c r="K2915" t="s">
        <v>1955</v>
      </c>
      <c r="L2915" t="s">
        <v>2141</v>
      </c>
      <c r="M2915" t="s">
        <v>2142</v>
      </c>
      <c r="N2915" t="s">
        <v>2143</v>
      </c>
      <c r="O2915" t="s">
        <v>2144</v>
      </c>
      <c r="P2915" t="s">
        <v>1465</v>
      </c>
    </row>
    <row r="2916" spans="1:16">
      <c r="I2916" s="54" t="n">
        <v>2914</v>
      </c>
      <c r="J2916" t="s"/>
      <c r="K2916" t="s">
        <v>1955</v>
      </c>
      <c r="L2916" t="s">
        <v>2141</v>
      </c>
      <c r="M2916" t="s">
        <v>2142</v>
      </c>
      <c r="N2916" t="s">
        <v>2143</v>
      </c>
      <c r="O2916" t="s">
        <v>2144</v>
      </c>
      <c r="P2916" t="s">
        <v>1470</v>
      </c>
    </row>
    <row r="2917" spans="1:16">
      <c r="I2917" s="54" t="n">
        <v>2915</v>
      </c>
      <c r="J2917" t="s"/>
      <c r="K2917" t="s">
        <v>1955</v>
      </c>
      <c r="L2917" t="s">
        <v>2141</v>
      </c>
      <c r="M2917" t="s">
        <v>2142</v>
      </c>
      <c r="N2917" t="s">
        <v>2143</v>
      </c>
      <c r="O2917" t="s">
        <v>2144</v>
      </c>
      <c r="P2917" t="s">
        <v>685</v>
      </c>
    </row>
    <row r="2918" spans="1:16">
      <c r="I2918" s="54" t="n">
        <v>2916</v>
      </c>
      <c r="J2918" t="s"/>
      <c r="K2918" t="s">
        <v>1955</v>
      </c>
      <c r="L2918" t="s">
        <v>2141</v>
      </c>
      <c r="M2918" t="s">
        <v>2142</v>
      </c>
      <c r="N2918" t="s">
        <v>2143</v>
      </c>
      <c r="O2918" t="s">
        <v>2144</v>
      </c>
      <c r="P2918" t="s">
        <v>688</v>
      </c>
    </row>
    <row r="2919" spans="1:16">
      <c r="I2919" s="54" t="n">
        <v>2917</v>
      </c>
      <c r="J2919" t="s"/>
      <c r="K2919" t="s">
        <v>1955</v>
      </c>
      <c r="L2919" t="s">
        <v>2141</v>
      </c>
      <c r="M2919" t="s">
        <v>2142</v>
      </c>
      <c r="N2919" t="s">
        <v>2143</v>
      </c>
      <c r="O2919" t="s">
        <v>2144</v>
      </c>
      <c r="P2919" t="s">
        <v>694</v>
      </c>
    </row>
    <row r="2920" spans="1:16">
      <c r="I2920" s="54" t="n">
        <v>2918</v>
      </c>
      <c r="J2920" t="s"/>
      <c r="K2920" t="s">
        <v>1955</v>
      </c>
      <c r="L2920" t="s">
        <v>2141</v>
      </c>
      <c r="M2920" t="s">
        <v>2142</v>
      </c>
      <c r="N2920" t="s">
        <v>2143</v>
      </c>
      <c r="O2920" t="s">
        <v>2144</v>
      </c>
      <c r="P2920" t="s">
        <v>718</v>
      </c>
    </row>
    <row r="2921" spans="1:16">
      <c r="I2921" s="54" t="n">
        <v>2919</v>
      </c>
      <c r="J2921" t="s"/>
      <c r="K2921" t="s">
        <v>1955</v>
      </c>
      <c r="L2921" t="s">
        <v>2141</v>
      </c>
      <c r="M2921" t="s">
        <v>2142</v>
      </c>
      <c r="N2921" t="s">
        <v>2143</v>
      </c>
      <c r="O2921" t="s">
        <v>2144</v>
      </c>
      <c r="P2921" t="s">
        <v>721</v>
      </c>
    </row>
    <row r="2922" spans="1:16">
      <c r="I2922" s="54" t="n">
        <v>2920</v>
      </c>
      <c r="J2922" t="s"/>
      <c r="K2922" t="s">
        <v>1955</v>
      </c>
      <c r="L2922" t="s">
        <v>2141</v>
      </c>
      <c r="M2922" t="s">
        <v>2142</v>
      </c>
      <c r="N2922" t="s">
        <v>2143</v>
      </c>
      <c r="O2922" t="s">
        <v>2144</v>
      </c>
      <c r="P2922" t="s">
        <v>724</v>
      </c>
    </row>
    <row r="2923" spans="1:16">
      <c r="I2923" s="54" t="n">
        <v>2921</v>
      </c>
      <c r="J2923" t="s"/>
      <c r="K2923" t="s">
        <v>1955</v>
      </c>
      <c r="L2923" t="s">
        <v>2141</v>
      </c>
      <c r="M2923" t="s">
        <v>2142</v>
      </c>
      <c r="N2923" t="s">
        <v>2143</v>
      </c>
      <c r="O2923" t="s">
        <v>2144</v>
      </c>
      <c r="P2923" t="s">
        <v>730</v>
      </c>
    </row>
    <row r="2924" spans="1:16">
      <c r="I2924" s="54" t="n">
        <v>2922</v>
      </c>
      <c r="J2924" t="s"/>
      <c r="K2924" t="s">
        <v>1955</v>
      </c>
      <c r="L2924" t="s">
        <v>2141</v>
      </c>
      <c r="M2924" t="s">
        <v>2142</v>
      </c>
      <c r="N2924" t="s">
        <v>2143</v>
      </c>
      <c r="O2924" t="s">
        <v>2144</v>
      </c>
      <c r="P2924" t="s">
        <v>736</v>
      </c>
    </row>
    <row r="2925" spans="1:16">
      <c r="I2925" s="54" t="n">
        <v>2923</v>
      </c>
      <c r="J2925" t="s"/>
      <c r="K2925" t="s">
        <v>1955</v>
      </c>
      <c r="L2925" t="s">
        <v>2141</v>
      </c>
      <c r="M2925" t="s">
        <v>2142</v>
      </c>
      <c r="N2925" t="s">
        <v>2143</v>
      </c>
      <c r="O2925" t="s">
        <v>2144</v>
      </c>
      <c r="P2925" t="s">
        <v>742</v>
      </c>
    </row>
    <row r="2926" spans="1:16">
      <c r="I2926" s="54" t="n">
        <v>2924</v>
      </c>
      <c r="J2926" t="s"/>
      <c r="K2926" t="s">
        <v>1955</v>
      </c>
      <c r="L2926" t="s">
        <v>2141</v>
      </c>
      <c r="M2926" t="s">
        <v>2142</v>
      </c>
      <c r="N2926" t="s">
        <v>2143</v>
      </c>
      <c r="O2926" t="s">
        <v>2144</v>
      </c>
      <c r="P2926" t="s">
        <v>748</v>
      </c>
    </row>
    <row r="2927" spans="1:16">
      <c r="I2927" s="54" t="n">
        <v>2925</v>
      </c>
      <c r="J2927" t="s"/>
      <c r="K2927" t="s">
        <v>1955</v>
      </c>
      <c r="L2927" t="s">
        <v>2141</v>
      </c>
      <c r="M2927" t="s">
        <v>2142</v>
      </c>
      <c r="N2927" t="s">
        <v>2143</v>
      </c>
      <c r="O2927" t="s">
        <v>2144</v>
      </c>
      <c r="P2927" t="s">
        <v>751</v>
      </c>
    </row>
    <row r="2928" spans="1:16">
      <c r="I2928" s="54" t="n">
        <v>2926</v>
      </c>
      <c r="J2928" t="s"/>
      <c r="K2928" t="s">
        <v>1955</v>
      </c>
      <c r="L2928" t="s">
        <v>2141</v>
      </c>
      <c r="M2928" t="s">
        <v>2142</v>
      </c>
      <c r="N2928" t="s">
        <v>2143</v>
      </c>
      <c r="O2928" t="s">
        <v>2144</v>
      </c>
      <c r="P2928" t="s">
        <v>754</v>
      </c>
    </row>
    <row r="2929" spans="1:16">
      <c r="I2929" s="54" t="n">
        <v>2927</v>
      </c>
      <c r="J2929" t="s"/>
      <c r="K2929" t="s">
        <v>1955</v>
      </c>
      <c r="L2929" t="s">
        <v>2141</v>
      </c>
      <c r="M2929" t="s">
        <v>2142</v>
      </c>
      <c r="N2929" t="s">
        <v>2143</v>
      </c>
      <c r="O2929" t="s">
        <v>2144</v>
      </c>
      <c r="P2929" t="s">
        <v>757</v>
      </c>
    </row>
    <row r="2930" spans="1:16">
      <c r="I2930" s="54" t="n">
        <v>2928</v>
      </c>
      <c r="J2930" t="s"/>
      <c r="K2930" t="s">
        <v>1955</v>
      </c>
      <c r="L2930" t="s">
        <v>2141</v>
      </c>
      <c r="M2930" t="s">
        <v>2142</v>
      </c>
      <c r="N2930" t="s">
        <v>2143</v>
      </c>
      <c r="O2930" t="s">
        <v>2144</v>
      </c>
      <c r="P2930" t="s">
        <v>768</v>
      </c>
    </row>
    <row r="2931" spans="1:16">
      <c r="I2931" s="54" t="n">
        <v>2929</v>
      </c>
      <c r="J2931" t="s"/>
      <c r="K2931" t="s">
        <v>1955</v>
      </c>
      <c r="L2931" t="s">
        <v>2141</v>
      </c>
      <c r="M2931" t="s">
        <v>2142</v>
      </c>
      <c r="N2931" t="s">
        <v>2143</v>
      </c>
      <c r="O2931" t="s">
        <v>2144</v>
      </c>
      <c r="P2931" t="s">
        <v>771</v>
      </c>
    </row>
    <row r="2932" spans="1:16">
      <c r="I2932" s="54" t="n">
        <v>2930</v>
      </c>
      <c r="J2932" t="s"/>
      <c r="K2932" t="s">
        <v>1955</v>
      </c>
      <c r="L2932" t="s">
        <v>2141</v>
      </c>
      <c r="M2932" t="s">
        <v>2142</v>
      </c>
      <c r="N2932" t="s">
        <v>2143</v>
      </c>
      <c r="O2932" t="s">
        <v>2144</v>
      </c>
      <c r="P2932" t="s">
        <v>777</v>
      </c>
    </row>
    <row r="2933" spans="1:16">
      <c r="I2933" s="54" t="n">
        <v>2931</v>
      </c>
      <c r="J2933" t="s"/>
      <c r="K2933" t="s">
        <v>1955</v>
      </c>
      <c r="L2933" t="s">
        <v>2141</v>
      </c>
      <c r="M2933" t="s">
        <v>2142</v>
      </c>
      <c r="N2933" t="s">
        <v>2143</v>
      </c>
      <c r="O2933" t="s">
        <v>2144</v>
      </c>
      <c r="P2933" t="s">
        <v>780</v>
      </c>
    </row>
    <row r="2934" spans="1:16">
      <c r="I2934" s="54" t="n">
        <v>2932</v>
      </c>
      <c r="J2934" t="s"/>
      <c r="K2934" t="s">
        <v>1955</v>
      </c>
      <c r="L2934" t="s">
        <v>2141</v>
      </c>
      <c r="M2934" t="s">
        <v>2142</v>
      </c>
      <c r="N2934" t="s">
        <v>2143</v>
      </c>
      <c r="O2934" t="s">
        <v>2144</v>
      </c>
      <c r="P2934" t="s">
        <v>786</v>
      </c>
    </row>
    <row r="2935" spans="1:16">
      <c r="I2935" s="54" t="n">
        <v>2933</v>
      </c>
      <c r="J2935" t="s"/>
      <c r="K2935" t="s">
        <v>1955</v>
      </c>
      <c r="L2935" t="s">
        <v>2141</v>
      </c>
      <c r="M2935" t="s">
        <v>2142</v>
      </c>
      <c r="N2935" t="s">
        <v>2143</v>
      </c>
      <c r="O2935" t="s">
        <v>2144</v>
      </c>
      <c r="P2935" t="s">
        <v>789</v>
      </c>
    </row>
    <row r="2936" spans="1:16">
      <c r="I2936" s="54" t="n">
        <v>2934</v>
      </c>
      <c r="J2936" t="s"/>
      <c r="K2936" t="s">
        <v>1955</v>
      </c>
      <c r="L2936" t="s">
        <v>2141</v>
      </c>
      <c r="M2936" t="s">
        <v>2142</v>
      </c>
      <c r="N2936" t="s">
        <v>2143</v>
      </c>
      <c r="O2936" t="s">
        <v>2144</v>
      </c>
      <c r="P2936" t="s">
        <v>795</v>
      </c>
    </row>
    <row r="2937" spans="1:16">
      <c r="I2937" s="54" t="n">
        <v>2935</v>
      </c>
      <c r="J2937" t="s"/>
      <c r="K2937" t="s">
        <v>1955</v>
      </c>
      <c r="L2937" t="s">
        <v>2141</v>
      </c>
      <c r="M2937" t="s">
        <v>2142</v>
      </c>
      <c r="N2937" t="s">
        <v>2143</v>
      </c>
      <c r="O2937" t="s">
        <v>2144</v>
      </c>
      <c r="P2937" t="s">
        <v>798</v>
      </c>
    </row>
    <row r="2938" spans="1:16">
      <c r="I2938" s="54" t="n">
        <v>2936</v>
      </c>
      <c r="J2938" t="s"/>
      <c r="K2938" t="s">
        <v>1955</v>
      </c>
      <c r="L2938" t="s">
        <v>2141</v>
      </c>
      <c r="M2938" t="s">
        <v>2142</v>
      </c>
      <c r="N2938" t="s">
        <v>2143</v>
      </c>
      <c r="O2938" t="s">
        <v>2144</v>
      </c>
      <c r="P2938" t="s">
        <v>804</v>
      </c>
    </row>
    <row r="2939" spans="1:16">
      <c r="I2939" s="54" t="n">
        <v>2937</v>
      </c>
      <c r="J2939" t="s"/>
      <c r="K2939" t="s">
        <v>1955</v>
      </c>
      <c r="L2939" t="s">
        <v>2141</v>
      </c>
      <c r="M2939" t="s">
        <v>2142</v>
      </c>
      <c r="N2939" t="s">
        <v>2143</v>
      </c>
      <c r="O2939" t="s">
        <v>2144</v>
      </c>
      <c r="P2939" t="s">
        <v>1742</v>
      </c>
    </row>
    <row r="2940" spans="1:16">
      <c r="I2940" s="54" t="n">
        <v>2938</v>
      </c>
      <c r="J2940" t="s"/>
      <c r="K2940" t="s">
        <v>1955</v>
      </c>
      <c r="L2940" t="s">
        <v>2141</v>
      </c>
      <c r="M2940" t="s">
        <v>2142</v>
      </c>
      <c r="N2940" t="s">
        <v>2143</v>
      </c>
      <c r="O2940" t="s">
        <v>2144</v>
      </c>
      <c r="P2940" t="s">
        <v>1739</v>
      </c>
    </row>
    <row r="2941" spans="1:16">
      <c r="I2941" s="54" t="n">
        <v>2939</v>
      </c>
      <c r="J2941" t="s"/>
      <c r="K2941" t="s">
        <v>1955</v>
      </c>
      <c r="L2941" t="s">
        <v>2141</v>
      </c>
      <c r="M2941" t="s">
        <v>2142</v>
      </c>
      <c r="N2941" t="s">
        <v>2143</v>
      </c>
      <c r="O2941" t="s">
        <v>2144</v>
      </c>
      <c r="P2941" t="s">
        <v>810</v>
      </c>
    </row>
    <row r="2942" spans="1:16">
      <c r="I2942" s="54" t="n">
        <v>2940</v>
      </c>
      <c r="J2942" t="s"/>
      <c r="K2942" t="s">
        <v>1955</v>
      </c>
      <c r="L2942" t="s">
        <v>2141</v>
      </c>
      <c r="M2942" t="s">
        <v>2142</v>
      </c>
      <c r="N2942" t="s">
        <v>2143</v>
      </c>
      <c r="O2942" t="s">
        <v>2144</v>
      </c>
      <c r="P2942" t="s">
        <v>1726</v>
      </c>
    </row>
    <row r="2943" spans="1:16">
      <c r="I2943" s="54" t="n">
        <v>2941</v>
      </c>
      <c r="J2943" t="s"/>
      <c r="K2943" t="s">
        <v>1955</v>
      </c>
      <c r="L2943" t="s">
        <v>2141</v>
      </c>
      <c r="M2943" t="s">
        <v>2142</v>
      </c>
      <c r="N2943" t="s">
        <v>2143</v>
      </c>
      <c r="O2943" t="s">
        <v>2144</v>
      </c>
      <c r="P2943" t="s">
        <v>815</v>
      </c>
    </row>
    <row r="2944" spans="1:16">
      <c r="I2944" s="54" t="n">
        <v>2942</v>
      </c>
      <c r="J2944" t="s"/>
      <c r="K2944" t="s">
        <v>1955</v>
      </c>
      <c r="L2944" t="s">
        <v>2141</v>
      </c>
      <c r="M2944" t="s">
        <v>2142</v>
      </c>
      <c r="N2944" t="s">
        <v>2143</v>
      </c>
      <c r="O2944" t="s">
        <v>2144</v>
      </c>
      <c r="P2944" t="s">
        <v>821</v>
      </c>
    </row>
    <row r="2945" spans="1:16">
      <c r="I2945" s="54" t="n">
        <v>2943</v>
      </c>
      <c r="J2945" t="s"/>
      <c r="K2945" t="s">
        <v>1955</v>
      </c>
      <c r="L2945" t="s">
        <v>2141</v>
      </c>
      <c r="M2945" t="s">
        <v>2142</v>
      </c>
      <c r="N2945" t="s">
        <v>2143</v>
      </c>
      <c r="O2945" t="s">
        <v>2144</v>
      </c>
      <c r="P2945" t="s">
        <v>824</v>
      </c>
    </row>
    <row r="2946" spans="1:16">
      <c r="I2946" s="54" t="n">
        <v>2944</v>
      </c>
      <c r="J2946" t="s"/>
      <c r="K2946" t="s">
        <v>1955</v>
      </c>
      <c r="L2946" t="s">
        <v>2141</v>
      </c>
      <c r="M2946" t="s">
        <v>2142</v>
      </c>
      <c r="N2946" t="s">
        <v>2143</v>
      </c>
      <c r="O2946" t="s">
        <v>2144</v>
      </c>
      <c r="P2946" t="s">
        <v>827</v>
      </c>
    </row>
    <row r="2947" spans="1:16">
      <c r="I2947" s="54" t="n">
        <v>2945</v>
      </c>
      <c r="J2947" t="s"/>
      <c r="K2947" t="s">
        <v>1955</v>
      </c>
      <c r="L2947" t="s">
        <v>2141</v>
      </c>
      <c r="M2947" t="s">
        <v>2142</v>
      </c>
      <c r="N2947" t="s">
        <v>2143</v>
      </c>
      <c r="O2947" t="s">
        <v>2144</v>
      </c>
      <c r="P2947" t="s">
        <v>830</v>
      </c>
    </row>
    <row r="2948" spans="1:16">
      <c r="I2948" s="54" t="n">
        <v>2946</v>
      </c>
      <c r="J2948" t="s"/>
      <c r="K2948" t="s">
        <v>1955</v>
      </c>
      <c r="L2948" t="s">
        <v>2141</v>
      </c>
      <c r="M2948" t="s">
        <v>2142</v>
      </c>
      <c r="N2948" t="s">
        <v>2143</v>
      </c>
      <c r="O2948" t="s">
        <v>2144</v>
      </c>
      <c r="P2948" t="s">
        <v>1729</v>
      </c>
    </row>
    <row r="2949" spans="1:16">
      <c r="I2949" s="54" t="n">
        <v>2947</v>
      </c>
      <c r="J2949" t="s"/>
      <c r="K2949" t="s">
        <v>1955</v>
      </c>
      <c r="L2949" t="s">
        <v>2141</v>
      </c>
      <c r="M2949" t="s">
        <v>2142</v>
      </c>
      <c r="N2949" t="s">
        <v>2143</v>
      </c>
      <c r="O2949" t="s">
        <v>2144</v>
      </c>
      <c r="P2949" t="s">
        <v>1321</v>
      </c>
    </row>
    <row r="2950" spans="1:16">
      <c r="I2950" s="54" t="n">
        <v>2948</v>
      </c>
      <c r="J2950" t="s"/>
      <c r="K2950" t="s">
        <v>1955</v>
      </c>
      <c r="L2950" t="s">
        <v>2141</v>
      </c>
      <c r="M2950" t="s">
        <v>2142</v>
      </c>
      <c r="N2950" t="s">
        <v>2143</v>
      </c>
      <c r="O2950" t="s">
        <v>2144</v>
      </c>
      <c r="P2950" t="s">
        <v>1323</v>
      </c>
    </row>
    <row r="2951" spans="1:16">
      <c r="I2951" s="54" t="n">
        <v>2949</v>
      </c>
      <c r="J2951" t="s"/>
      <c r="K2951" t="s">
        <v>1955</v>
      </c>
      <c r="L2951" t="s">
        <v>2141</v>
      </c>
      <c r="M2951" t="s">
        <v>2142</v>
      </c>
      <c r="N2951" t="s">
        <v>2143</v>
      </c>
      <c r="O2951" t="s">
        <v>2144</v>
      </c>
      <c r="P2951" t="s">
        <v>833</v>
      </c>
    </row>
    <row r="2952" spans="1:16">
      <c r="I2952" s="54" t="n">
        <v>2950</v>
      </c>
      <c r="J2952" t="s"/>
      <c r="K2952" t="s">
        <v>1955</v>
      </c>
      <c r="L2952" t="s">
        <v>2141</v>
      </c>
      <c r="M2952" t="s">
        <v>2142</v>
      </c>
      <c r="N2952" t="s">
        <v>2143</v>
      </c>
      <c r="O2952" t="s">
        <v>2144</v>
      </c>
      <c r="P2952" t="s">
        <v>1324</v>
      </c>
    </row>
    <row r="2953" spans="1:16">
      <c r="I2953" s="54" t="n">
        <v>2951</v>
      </c>
      <c r="J2953" t="s"/>
      <c r="K2953" t="s">
        <v>1955</v>
      </c>
      <c r="L2953" t="s">
        <v>2141</v>
      </c>
      <c r="M2953" t="s">
        <v>2142</v>
      </c>
      <c r="N2953" t="s">
        <v>2143</v>
      </c>
      <c r="O2953" t="s">
        <v>2144</v>
      </c>
      <c r="P2953" t="s">
        <v>1325</v>
      </c>
    </row>
    <row r="2954" spans="1:16">
      <c r="I2954" s="54" t="n">
        <v>2952</v>
      </c>
      <c r="J2954" t="s"/>
      <c r="K2954" t="s">
        <v>1955</v>
      </c>
      <c r="L2954" t="s">
        <v>2141</v>
      </c>
      <c r="M2954" t="s">
        <v>2142</v>
      </c>
      <c r="N2954" t="s">
        <v>2143</v>
      </c>
      <c r="O2954" t="s">
        <v>2144</v>
      </c>
      <c r="P2954" t="s">
        <v>1327</v>
      </c>
    </row>
    <row r="2955" spans="1:16">
      <c r="I2955" s="54" t="n">
        <v>2953</v>
      </c>
      <c r="J2955" t="s"/>
      <c r="K2955" t="s">
        <v>1955</v>
      </c>
      <c r="L2955" t="s">
        <v>2141</v>
      </c>
      <c r="M2955" t="s">
        <v>2142</v>
      </c>
      <c r="N2955" t="s">
        <v>2143</v>
      </c>
      <c r="O2955" t="s">
        <v>2144</v>
      </c>
      <c r="P2955" t="s">
        <v>1466</v>
      </c>
    </row>
    <row r="2956" spans="1:16">
      <c r="I2956" s="54" t="n">
        <v>2954</v>
      </c>
      <c r="J2956" t="s"/>
      <c r="K2956" t="s">
        <v>1955</v>
      </c>
      <c r="L2956" t="s">
        <v>2141</v>
      </c>
      <c r="M2956" t="s">
        <v>2142</v>
      </c>
      <c r="N2956" t="s">
        <v>2143</v>
      </c>
      <c r="O2956" t="s">
        <v>2144</v>
      </c>
      <c r="P2956" t="s">
        <v>1328</v>
      </c>
    </row>
    <row r="2957" spans="1:16">
      <c r="I2957" s="54" t="n">
        <v>2955</v>
      </c>
      <c r="J2957" t="s"/>
      <c r="K2957" t="s">
        <v>1955</v>
      </c>
      <c r="L2957" t="s">
        <v>2141</v>
      </c>
      <c r="M2957" t="s">
        <v>2142</v>
      </c>
      <c r="N2957" t="s">
        <v>2143</v>
      </c>
      <c r="O2957" t="s">
        <v>2144</v>
      </c>
      <c r="P2957" t="s">
        <v>1330</v>
      </c>
    </row>
    <row r="2958" spans="1:16">
      <c r="I2958" s="54" t="n">
        <v>2956</v>
      </c>
      <c r="J2958" t="s"/>
      <c r="K2958" t="s">
        <v>1955</v>
      </c>
      <c r="L2958" t="s">
        <v>2141</v>
      </c>
      <c r="M2958" t="s">
        <v>2142</v>
      </c>
      <c r="N2958" t="s">
        <v>2143</v>
      </c>
      <c r="O2958" t="s">
        <v>2144</v>
      </c>
      <c r="P2958" t="s">
        <v>1331</v>
      </c>
    </row>
    <row r="2959" spans="1:16">
      <c r="I2959" s="54" t="n">
        <v>2957</v>
      </c>
      <c r="J2959" t="s"/>
      <c r="K2959" t="s">
        <v>1955</v>
      </c>
      <c r="L2959" t="s">
        <v>2141</v>
      </c>
      <c r="M2959" t="s">
        <v>2142</v>
      </c>
      <c r="N2959" t="s">
        <v>2143</v>
      </c>
      <c r="O2959" t="s">
        <v>2144</v>
      </c>
      <c r="P2959" t="s">
        <v>1332</v>
      </c>
    </row>
    <row r="2960" spans="1:16">
      <c r="I2960" s="54" t="n">
        <v>2958</v>
      </c>
      <c r="J2960" t="s"/>
      <c r="K2960" t="s">
        <v>1955</v>
      </c>
      <c r="L2960" t="s">
        <v>2141</v>
      </c>
      <c r="M2960" t="s">
        <v>2142</v>
      </c>
      <c r="N2960" t="s">
        <v>2143</v>
      </c>
      <c r="O2960" t="s">
        <v>2144</v>
      </c>
      <c r="P2960" t="s">
        <v>1691</v>
      </c>
    </row>
    <row r="2961" spans="1:16">
      <c r="I2961" s="54" t="n">
        <v>2959</v>
      </c>
      <c r="J2961" t="s"/>
      <c r="K2961" t="s">
        <v>1955</v>
      </c>
      <c r="L2961" t="s">
        <v>2141</v>
      </c>
      <c r="M2961" t="s">
        <v>2142</v>
      </c>
      <c r="N2961" t="s">
        <v>2143</v>
      </c>
      <c r="O2961" t="s">
        <v>2144</v>
      </c>
      <c r="P2961" t="s">
        <v>1692</v>
      </c>
    </row>
    <row r="2962" spans="1:16">
      <c r="I2962" s="54" t="n">
        <v>2960</v>
      </c>
      <c r="J2962" t="s"/>
      <c r="K2962" t="s">
        <v>1955</v>
      </c>
      <c r="L2962" t="s">
        <v>2141</v>
      </c>
      <c r="M2962" t="s">
        <v>2142</v>
      </c>
      <c r="N2962" t="s">
        <v>2143</v>
      </c>
      <c r="O2962" t="s">
        <v>2144</v>
      </c>
      <c r="P2962" t="s">
        <v>1690</v>
      </c>
    </row>
    <row r="2963" spans="1:16">
      <c r="I2963" s="54" t="n">
        <v>2961</v>
      </c>
      <c r="J2963" t="s"/>
      <c r="K2963" t="s">
        <v>1955</v>
      </c>
      <c r="L2963" t="s">
        <v>2141</v>
      </c>
      <c r="M2963" t="s">
        <v>2142</v>
      </c>
      <c r="N2963" t="s">
        <v>2143</v>
      </c>
      <c r="O2963" t="s">
        <v>2144</v>
      </c>
      <c r="P2963" t="s">
        <v>1689</v>
      </c>
    </row>
    <row r="2964" spans="1:16">
      <c r="I2964" s="54" t="n">
        <v>2962</v>
      </c>
      <c r="J2964" t="s"/>
      <c r="K2964" t="s">
        <v>1955</v>
      </c>
      <c r="L2964" t="s">
        <v>2141</v>
      </c>
      <c r="M2964" t="s">
        <v>2142</v>
      </c>
      <c r="N2964" t="s">
        <v>2143</v>
      </c>
      <c r="O2964" t="s">
        <v>2144</v>
      </c>
      <c r="P2964" t="s">
        <v>844</v>
      </c>
    </row>
    <row r="2965" spans="1:16">
      <c r="I2965" s="54" t="n">
        <v>2963</v>
      </c>
      <c r="J2965" t="s"/>
      <c r="K2965" t="s">
        <v>1955</v>
      </c>
      <c r="L2965" t="s">
        <v>2141</v>
      </c>
      <c r="M2965" t="s">
        <v>2142</v>
      </c>
      <c r="N2965" t="s">
        <v>2143</v>
      </c>
      <c r="O2965" t="s">
        <v>2144</v>
      </c>
      <c r="P2965" t="s">
        <v>849</v>
      </c>
    </row>
    <row r="2966" spans="1:16">
      <c r="I2966" s="54" t="n">
        <v>2964</v>
      </c>
      <c r="J2966" t="s"/>
      <c r="K2966" t="s">
        <v>1955</v>
      </c>
      <c r="L2966" t="s">
        <v>2141</v>
      </c>
      <c r="M2966" t="s">
        <v>2142</v>
      </c>
      <c r="N2966" t="s">
        <v>2143</v>
      </c>
      <c r="O2966" t="s">
        <v>2144</v>
      </c>
      <c r="P2966" t="s">
        <v>852</v>
      </c>
    </row>
    <row r="2967" spans="1:16">
      <c r="I2967" s="54" t="n">
        <v>2965</v>
      </c>
      <c r="J2967" t="s"/>
      <c r="K2967" t="s">
        <v>1955</v>
      </c>
      <c r="L2967" t="s">
        <v>2141</v>
      </c>
      <c r="M2967" t="s">
        <v>2142</v>
      </c>
      <c r="N2967" t="s">
        <v>2143</v>
      </c>
      <c r="O2967" t="s">
        <v>2144</v>
      </c>
      <c r="P2967" t="s">
        <v>858</v>
      </c>
    </row>
    <row r="2968" spans="1:16">
      <c r="I2968" s="54" t="n">
        <v>2966</v>
      </c>
      <c r="J2968" t="s"/>
      <c r="K2968" t="s">
        <v>1955</v>
      </c>
      <c r="L2968" t="s">
        <v>2141</v>
      </c>
      <c r="M2968" t="s">
        <v>2142</v>
      </c>
      <c r="N2968" t="s">
        <v>2143</v>
      </c>
      <c r="O2968" t="s">
        <v>2144</v>
      </c>
      <c r="P2968" t="s">
        <v>860</v>
      </c>
    </row>
    <row r="2969" spans="1:16">
      <c r="I2969" s="54" t="n">
        <v>2967</v>
      </c>
      <c r="J2969" t="s"/>
      <c r="K2969" t="s">
        <v>1955</v>
      </c>
      <c r="L2969" t="s">
        <v>2141</v>
      </c>
      <c r="M2969" t="s">
        <v>2142</v>
      </c>
      <c r="N2969" t="s">
        <v>2143</v>
      </c>
      <c r="O2969" t="s">
        <v>2144</v>
      </c>
      <c r="P2969" t="s">
        <v>866</v>
      </c>
    </row>
    <row r="2970" spans="1:16">
      <c r="I2970" s="54" t="n">
        <v>2968</v>
      </c>
      <c r="J2970" t="s"/>
      <c r="K2970" t="s">
        <v>1955</v>
      </c>
      <c r="L2970" t="s">
        <v>2141</v>
      </c>
      <c r="M2970" t="s">
        <v>2142</v>
      </c>
      <c r="N2970" t="s">
        <v>2143</v>
      </c>
      <c r="O2970" t="s">
        <v>2144</v>
      </c>
      <c r="P2970" t="s">
        <v>869</v>
      </c>
    </row>
    <row r="2971" spans="1:16">
      <c r="I2971" s="54" t="n">
        <v>2969</v>
      </c>
      <c r="J2971" t="s"/>
      <c r="K2971" t="s">
        <v>1955</v>
      </c>
      <c r="L2971" t="s">
        <v>2141</v>
      </c>
      <c r="M2971" t="s">
        <v>2142</v>
      </c>
      <c r="N2971" t="s">
        <v>2143</v>
      </c>
      <c r="O2971" t="s">
        <v>2144</v>
      </c>
      <c r="P2971" t="s">
        <v>875</v>
      </c>
    </row>
    <row r="2972" spans="1:16">
      <c r="I2972" s="54" t="n">
        <v>2970</v>
      </c>
      <c r="J2972" t="s"/>
      <c r="K2972" t="s">
        <v>1955</v>
      </c>
      <c r="L2972" t="s">
        <v>2141</v>
      </c>
      <c r="M2972" t="s">
        <v>2142</v>
      </c>
      <c r="N2972" t="s">
        <v>2143</v>
      </c>
      <c r="O2972" t="s">
        <v>2144</v>
      </c>
      <c r="P2972" t="s">
        <v>1342</v>
      </c>
    </row>
    <row r="2973" spans="1:16">
      <c r="I2973" s="54" t="n">
        <v>2971</v>
      </c>
      <c r="J2973" t="s"/>
      <c r="K2973" t="s">
        <v>1955</v>
      </c>
      <c r="L2973" t="s">
        <v>2141</v>
      </c>
      <c r="M2973" t="s">
        <v>2142</v>
      </c>
      <c r="N2973" t="s">
        <v>2143</v>
      </c>
      <c r="O2973" t="s">
        <v>2144</v>
      </c>
      <c r="P2973" t="s">
        <v>1343</v>
      </c>
    </row>
    <row r="2974" spans="1:16">
      <c r="I2974" s="54" t="n">
        <v>2972</v>
      </c>
      <c r="J2974" t="s"/>
      <c r="K2974" t="s">
        <v>1955</v>
      </c>
      <c r="L2974" t="s">
        <v>2141</v>
      </c>
      <c r="M2974" t="s">
        <v>2142</v>
      </c>
      <c r="N2974" t="s">
        <v>2143</v>
      </c>
      <c r="O2974" t="s">
        <v>2144</v>
      </c>
      <c r="P2974" t="s">
        <v>1050</v>
      </c>
    </row>
    <row r="2975" spans="1:16">
      <c r="I2975" s="54" t="n">
        <v>2973</v>
      </c>
      <c r="J2975" t="s"/>
      <c r="K2975" t="s">
        <v>1955</v>
      </c>
      <c r="L2975" t="s">
        <v>2141</v>
      </c>
      <c r="M2975" t="s">
        <v>2142</v>
      </c>
      <c r="N2975" t="s">
        <v>2143</v>
      </c>
      <c r="O2975" t="s">
        <v>2144</v>
      </c>
      <c r="P2975" t="s">
        <v>1053</v>
      </c>
    </row>
    <row r="2976" spans="1:16">
      <c r="I2976" s="54" t="n">
        <v>2974</v>
      </c>
      <c r="J2976" t="s"/>
      <c r="K2976" t="s">
        <v>1955</v>
      </c>
      <c r="L2976" t="s">
        <v>2141</v>
      </c>
      <c r="M2976" t="s">
        <v>2142</v>
      </c>
      <c r="N2976" t="s">
        <v>2143</v>
      </c>
      <c r="O2976" t="s">
        <v>2144</v>
      </c>
      <c r="P2976" t="s">
        <v>883</v>
      </c>
    </row>
    <row r="2977" spans="1:16">
      <c r="I2977" s="54" t="n">
        <v>2975</v>
      </c>
      <c r="J2977" t="s"/>
      <c r="K2977" t="s">
        <v>1955</v>
      </c>
      <c r="L2977" t="s">
        <v>2141</v>
      </c>
      <c r="M2977" t="s">
        <v>2142</v>
      </c>
      <c r="N2977" t="s">
        <v>2143</v>
      </c>
      <c r="O2977" t="s">
        <v>2144</v>
      </c>
      <c r="P2977" t="s">
        <v>886</v>
      </c>
    </row>
    <row r="2978" spans="1:16">
      <c r="I2978" s="54" t="n">
        <v>2976</v>
      </c>
      <c r="J2978" t="s"/>
      <c r="K2978" t="s">
        <v>1955</v>
      </c>
      <c r="L2978" t="s">
        <v>2141</v>
      </c>
      <c r="M2978" t="s">
        <v>2142</v>
      </c>
      <c r="N2978" t="s">
        <v>2143</v>
      </c>
      <c r="O2978" t="s">
        <v>2144</v>
      </c>
      <c r="P2978" t="s">
        <v>892</v>
      </c>
    </row>
    <row r="2979" spans="1:16">
      <c r="I2979" s="54" t="n">
        <v>2977</v>
      </c>
      <c r="J2979" t="s"/>
      <c r="K2979" t="s">
        <v>1955</v>
      </c>
      <c r="L2979" t="s">
        <v>2141</v>
      </c>
      <c r="M2979" t="s">
        <v>2142</v>
      </c>
      <c r="N2979" t="s">
        <v>2143</v>
      </c>
      <c r="O2979" t="s">
        <v>2144</v>
      </c>
      <c r="P2979" t="s">
        <v>900</v>
      </c>
    </row>
    <row r="2980" spans="1:16">
      <c r="I2980" s="54" t="n">
        <v>2978</v>
      </c>
      <c r="J2980" t="s"/>
      <c r="K2980" t="s">
        <v>1955</v>
      </c>
      <c r="L2980" t="s">
        <v>2141</v>
      </c>
      <c r="M2980" t="s">
        <v>2142</v>
      </c>
      <c r="N2980" t="s">
        <v>2143</v>
      </c>
      <c r="O2980" t="s">
        <v>2144</v>
      </c>
      <c r="P2980" t="s">
        <v>903</v>
      </c>
    </row>
    <row r="2981" spans="1:16">
      <c r="I2981" s="54" t="n">
        <v>2979</v>
      </c>
      <c r="J2981" t="s"/>
      <c r="K2981" t="s">
        <v>1955</v>
      </c>
      <c r="L2981" t="s">
        <v>2141</v>
      </c>
      <c r="M2981" t="s">
        <v>2142</v>
      </c>
      <c r="N2981" t="s">
        <v>2143</v>
      </c>
      <c r="O2981" t="s">
        <v>2144</v>
      </c>
      <c r="P2981" t="s">
        <v>906</v>
      </c>
    </row>
    <row r="2982" spans="1:16">
      <c r="I2982" s="54" t="n">
        <v>2980</v>
      </c>
      <c r="J2982" t="s"/>
      <c r="K2982" t="s">
        <v>1955</v>
      </c>
      <c r="L2982" t="s">
        <v>2141</v>
      </c>
      <c r="M2982" t="s">
        <v>2142</v>
      </c>
      <c r="N2982" t="s">
        <v>2143</v>
      </c>
      <c r="O2982" t="s">
        <v>2144</v>
      </c>
      <c r="P2982" t="s">
        <v>909</v>
      </c>
    </row>
    <row r="2983" spans="1:16">
      <c r="I2983" s="54" t="n">
        <v>2981</v>
      </c>
      <c r="J2983" t="s"/>
      <c r="K2983" t="s">
        <v>1955</v>
      </c>
      <c r="L2983" t="s">
        <v>2141</v>
      </c>
      <c r="M2983" t="s">
        <v>2142</v>
      </c>
      <c r="N2983" t="s">
        <v>2143</v>
      </c>
      <c r="O2983" t="s">
        <v>2144</v>
      </c>
      <c r="P2983" t="s">
        <v>912</v>
      </c>
    </row>
    <row r="2984" spans="1:16">
      <c r="I2984" s="54" t="n">
        <v>2982</v>
      </c>
      <c r="J2984" t="s"/>
      <c r="K2984" t="s">
        <v>1955</v>
      </c>
      <c r="L2984" t="s">
        <v>2141</v>
      </c>
      <c r="M2984" t="s">
        <v>2142</v>
      </c>
      <c r="N2984" t="s">
        <v>2143</v>
      </c>
      <c r="O2984" t="s">
        <v>2144</v>
      </c>
      <c r="P2984" t="s">
        <v>918</v>
      </c>
    </row>
    <row r="2985" spans="1:16">
      <c r="I2985" s="54" t="n">
        <v>2983</v>
      </c>
      <c r="J2985" t="s"/>
      <c r="K2985" t="s">
        <v>1955</v>
      </c>
      <c r="L2985" t="s">
        <v>2141</v>
      </c>
      <c r="M2985" t="s">
        <v>2142</v>
      </c>
      <c r="N2985" t="s">
        <v>2143</v>
      </c>
      <c r="O2985" t="s">
        <v>2144</v>
      </c>
      <c r="P2985" t="s">
        <v>921</v>
      </c>
    </row>
    <row r="2986" spans="1:16">
      <c r="I2986" s="54" t="n">
        <v>2984</v>
      </c>
      <c r="J2986" t="s"/>
      <c r="K2986" t="s">
        <v>1955</v>
      </c>
      <c r="L2986" t="s">
        <v>2141</v>
      </c>
      <c r="M2986" t="s">
        <v>2142</v>
      </c>
      <c r="N2986" t="s">
        <v>2143</v>
      </c>
      <c r="O2986" t="s">
        <v>2144</v>
      </c>
      <c r="P2986" t="s">
        <v>924</v>
      </c>
    </row>
    <row r="2987" spans="1:16">
      <c r="I2987" s="54" t="n">
        <v>2985</v>
      </c>
      <c r="J2987" t="s"/>
      <c r="K2987" t="s">
        <v>1955</v>
      </c>
      <c r="L2987" t="s">
        <v>2141</v>
      </c>
      <c r="M2987" t="s">
        <v>2142</v>
      </c>
      <c r="N2987" t="s">
        <v>2143</v>
      </c>
      <c r="O2987" t="s">
        <v>2144</v>
      </c>
      <c r="P2987" t="s">
        <v>929</v>
      </c>
    </row>
    <row r="2988" spans="1:16">
      <c r="I2988" s="54" t="n">
        <v>2986</v>
      </c>
      <c r="J2988" t="s"/>
      <c r="K2988" t="s">
        <v>1955</v>
      </c>
      <c r="L2988" t="s">
        <v>2141</v>
      </c>
      <c r="M2988" t="s">
        <v>2142</v>
      </c>
      <c r="N2988" t="s">
        <v>2143</v>
      </c>
      <c r="O2988" t="s">
        <v>2144</v>
      </c>
      <c r="P2988" t="s">
        <v>935</v>
      </c>
    </row>
    <row r="2989" spans="1:16">
      <c r="I2989" s="54" t="n">
        <v>2987</v>
      </c>
      <c r="J2989" t="s"/>
      <c r="K2989" t="s">
        <v>1955</v>
      </c>
      <c r="L2989" t="s">
        <v>2141</v>
      </c>
      <c r="M2989" t="s">
        <v>2142</v>
      </c>
      <c r="N2989" t="s">
        <v>2143</v>
      </c>
      <c r="O2989" t="s">
        <v>2144</v>
      </c>
      <c r="P2989" t="s">
        <v>943</v>
      </c>
    </row>
    <row r="2990" spans="1:16">
      <c r="I2990" s="54" t="n">
        <v>2988</v>
      </c>
      <c r="J2990" t="s"/>
      <c r="K2990" t="s">
        <v>1955</v>
      </c>
      <c r="L2990" t="s">
        <v>2141</v>
      </c>
      <c r="M2990" t="s">
        <v>2142</v>
      </c>
      <c r="N2990" t="s">
        <v>2143</v>
      </c>
      <c r="O2990" t="s">
        <v>2144</v>
      </c>
      <c r="P2990" t="s">
        <v>1591</v>
      </c>
    </row>
    <row r="2991" spans="1:16">
      <c r="I2991" s="54" t="n">
        <v>2989</v>
      </c>
      <c r="J2991" t="s"/>
      <c r="K2991" t="s">
        <v>1955</v>
      </c>
      <c r="L2991" t="s">
        <v>2141</v>
      </c>
      <c r="M2991" t="s">
        <v>2142</v>
      </c>
      <c r="N2991" t="s">
        <v>2143</v>
      </c>
      <c r="O2991" t="s">
        <v>2144</v>
      </c>
      <c r="P2991" t="s">
        <v>1592</v>
      </c>
    </row>
    <row r="2992" spans="1:16">
      <c r="I2992" s="54" t="n">
        <v>2990</v>
      </c>
      <c r="J2992" t="s"/>
      <c r="K2992" t="s">
        <v>1955</v>
      </c>
      <c r="L2992" t="s">
        <v>2141</v>
      </c>
      <c r="M2992" t="s">
        <v>2142</v>
      </c>
      <c r="N2992" t="s">
        <v>2143</v>
      </c>
      <c r="O2992" t="s">
        <v>2144</v>
      </c>
      <c r="P2992" t="s">
        <v>1587</v>
      </c>
    </row>
    <row r="2993" spans="1:16">
      <c r="I2993" s="54" t="n">
        <v>2991</v>
      </c>
      <c r="J2993" t="s"/>
      <c r="K2993" t="s">
        <v>1955</v>
      </c>
      <c r="L2993" t="s">
        <v>2141</v>
      </c>
      <c r="M2993" t="s">
        <v>2142</v>
      </c>
      <c r="N2993" t="s">
        <v>2143</v>
      </c>
      <c r="O2993" t="s">
        <v>2144</v>
      </c>
      <c r="P2993" t="s">
        <v>949</v>
      </c>
    </row>
    <row r="2994" spans="1:16">
      <c r="I2994" s="54" t="n">
        <v>2992</v>
      </c>
      <c r="J2994" t="s"/>
      <c r="K2994" t="s">
        <v>1955</v>
      </c>
      <c r="L2994" t="s">
        <v>2141</v>
      </c>
      <c r="M2994" t="s">
        <v>2142</v>
      </c>
      <c r="N2994" t="s">
        <v>2143</v>
      </c>
      <c r="O2994" t="s">
        <v>2144</v>
      </c>
      <c r="P2994" t="s">
        <v>955</v>
      </c>
    </row>
    <row r="2995" spans="1:16">
      <c r="I2995" s="54" t="n">
        <v>2993</v>
      </c>
      <c r="J2995" t="s"/>
      <c r="K2995" t="s">
        <v>1955</v>
      </c>
      <c r="L2995" t="s">
        <v>2141</v>
      </c>
      <c r="M2995" t="s">
        <v>2142</v>
      </c>
      <c r="N2995" t="s">
        <v>2143</v>
      </c>
      <c r="O2995" t="s">
        <v>2144</v>
      </c>
      <c r="P2995" t="s">
        <v>1350</v>
      </c>
    </row>
    <row r="2996" spans="1:16">
      <c r="I2996" s="54" t="n">
        <v>2994</v>
      </c>
      <c r="J2996" t="s"/>
      <c r="K2996" t="s">
        <v>1955</v>
      </c>
      <c r="L2996" t="s">
        <v>2141</v>
      </c>
      <c r="M2996" t="s">
        <v>2142</v>
      </c>
      <c r="N2996" t="s">
        <v>2143</v>
      </c>
      <c r="O2996" t="s">
        <v>2144</v>
      </c>
      <c r="P2996" t="s">
        <v>960</v>
      </c>
    </row>
    <row r="2997" spans="1:16">
      <c r="I2997" s="54" t="n">
        <v>2995</v>
      </c>
      <c r="J2997" t="s"/>
      <c r="K2997" t="s">
        <v>1955</v>
      </c>
      <c r="L2997" t="s">
        <v>2141</v>
      </c>
      <c r="M2997" t="s">
        <v>2142</v>
      </c>
      <c r="N2997" t="s">
        <v>2143</v>
      </c>
      <c r="O2997" t="s">
        <v>2144</v>
      </c>
      <c r="P2997" t="s">
        <v>968</v>
      </c>
    </row>
    <row r="2998" spans="1:16">
      <c r="I2998" s="54" t="n">
        <v>2996</v>
      </c>
      <c r="J2998" t="s"/>
      <c r="K2998" t="s">
        <v>1955</v>
      </c>
      <c r="L2998" t="s">
        <v>2141</v>
      </c>
      <c r="M2998" t="s">
        <v>2142</v>
      </c>
      <c r="N2998" t="s">
        <v>2143</v>
      </c>
      <c r="O2998" t="s">
        <v>2144</v>
      </c>
      <c r="P2998" t="s">
        <v>974</v>
      </c>
    </row>
    <row r="2999" spans="1:16">
      <c r="I2999" s="54" t="n">
        <v>2997</v>
      </c>
      <c r="J2999" t="s"/>
      <c r="K2999" t="s">
        <v>1955</v>
      </c>
      <c r="L2999" t="s">
        <v>2141</v>
      </c>
      <c r="M2999" t="s">
        <v>2142</v>
      </c>
      <c r="N2999" t="s">
        <v>2143</v>
      </c>
      <c r="O2999" t="s">
        <v>2144</v>
      </c>
      <c r="P2999" t="s">
        <v>1351</v>
      </c>
    </row>
    <row r="3000" spans="1:16">
      <c r="I3000" s="54" t="n">
        <v>2998</v>
      </c>
      <c r="J3000" t="s"/>
      <c r="K3000" t="s">
        <v>1955</v>
      </c>
      <c r="L3000" t="s">
        <v>2141</v>
      </c>
      <c r="M3000" t="s">
        <v>2142</v>
      </c>
      <c r="N3000" t="s">
        <v>2143</v>
      </c>
      <c r="O3000" t="s">
        <v>2144</v>
      </c>
      <c r="P3000" t="s">
        <v>983</v>
      </c>
    </row>
    <row r="3001" spans="1:16">
      <c r="I3001" s="54" t="n">
        <v>2999</v>
      </c>
      <c r="J3001" t="s"/>
      <c r="K3001" t="s">
        <v>1955</v>
      </c>
      <c r="L3001" t="s">
        <v>2141</v>
      </c>
      <c r="M3001" t="s">
        <v>2142</v>
      </c>
      <c r="N3001" t="s">
        <v>2143</v>
      </c>
      <c r="O3001" t="s">
        <v>2144</v>
      </c>
      <c r="P3001" t="s">
        <v>989</v>
      </c>
    </row>
    <row r="3002" spans="1:16">
      <c r="I3002" s="54" t="n">
        <v>3000</v>
      </c>
      <c r="J3002" t="s"/>
      <c r="K3002" t="s">
        <v>1955</v>
      </c>
      <c r="L3002" t="s">
        <v>2141</v>
      </c>
      <c r="M3002" t="s">
        <v>2142</v>
      </c>
      <c r="N3002" t="s">
        <v>2143</v>
      </c>
      <c r="O3002" t="s">
        <v>2144</v>
      </c>
      <c r="P3002" t="s">
        <v>992</v>
      </c>
    </row>
    <row r="3003" spans="1:16">
      <c r="I3003" s="54" t="n">
        <v>3001</v>
      </c>
      <c r="J3003" t="s"/>
      <c r="K3003" t="s">
        <v>1955</v>
      </c>
      <c r="L3003" t="s">
        <v>2141</v>
      </c>
      <c r="M3003" t="s">
        <v>2142</v>
      </c>
      <c r="N3003" t="s">
        <v>2143</v>
      </c>
      <c r="O3003" t="s">
        <v>2144</v>
      </c>
      <c r="P3003" t="s">
        <v>995</v>
      </c>
    </row>
    <row r="3004" spans="1:16">
      <c r="I3004" s="54" t="n">
        <v>3002</v>
      </c>
      <c r="J3004" t="s"/>
      <c r="K3004" t="s">
        <v>1955</v>
      </c>
      <c r="L3004" t="s">
        <v>2141</v>
      </c>
      <c r="M3004" t="s">
        <v>2142</v>
      </c>
      <c r="N3004" t="s">
        <v>2143</v>
      </c>
      <c r="O3004" t="s">
        <v>2144</v>
      </c>
      <c r="P3004" t="s">
        <v>997</v>
      </c>
    </row>
    <row r="3005" spans="1:16">
      <c r="I3005" s="54" t="n">
        <v>3003</v>
      </c>
      <c r="J3005" t="s"/>
      <c r="K3005" t="s">
        <v>1955</v>
      </c>
      <c r="L3005" t="s">
        <v>2141</v>
      </c>
      <c r="M3005" t="s">
        <v>2142</v>
      </c>
      <c r="N3005" t="s">
        <v>2143</v>
      </c>
      <c r="O3005" t="s">
        <v>2144</v>
      </c>
      <c r="P3005" t="s">
        <v>1353</v>
      </c>
    </row>
    <row r="3006" spans="1:16">
      <c r="I3006" s="54" t="n">
        <v>3004</v>
      </c>
      <c r="J3006" t="s"/>
      <c r="K3006" t="s">
        <v>1955</v>
      </c>
      <c r="L3006" t="s">
        <v>2141</v>
      </c>
      <c r="M3006" t="s">
        <v>2142</v>
      </c>
      <c r="N3006" t="s">
        <v>2143</v>
      </c>
      <c r="O3006" t="s">
        <v>2144</v>
      </c>
      <c r="P3006" t="s">
        <v>1354</v>
      </c>
    </row>
    <row r="3007" spans="1:16">
      <c r="I3007" s="54" t="n">
        <v>3005</v>
      </c>
      <c r="J3007" t="s"/>
      <c r="K3007" t="s">
        <v>1955</v>
      </c>
      <c r="L3007" t="s">
        <v>2141</v>
      </c>
      <c r="M3007" t="s">
        <v>2142</v>
      </c>
      <c r="N3007" t="s">
        <v>2143</v>
      </c>
      <c r="O3007" t="s">
        <v>2144</v>
      </c>
      <c r="P3007" t="s">
        <v>1357</v>
      </c>
    </row>
    <row r="3008" spans="1:16">
      <c r="I3008" s="54" t="n">
        <v>3006</v>
      </c>
      <c r="J3008" t="s"/>
      <c r="K3008" t="s">
        <v>1955</v>
      </c>
      <c r="L3008" t="s">
        <v>2141</v>
      </c>
      <c r="M3008" t="s">
        <v>2142</v>
      </c>
      <c r="N3008" t="s">
        <v>2143</v>
      </c>
      <c r="O3008" t="s">
        <v>2144</v>
      </c>
      <c r="P3008" t="s">
        <v>1359</v>
      </c>
    </row>
    <row r="3009" spans="1:16">
      <c r="I3009" s="54" t="n">
        <v>3007</v>
      </c>
      <c r="J3009" t="s"/>
      <c r="K3009" t="s">
        <v>1955</v>
      </c>
      <c r="L3009" t="s">
        <v>2141</v>
      </c>
      <c r="M3009" t="s">
        <v>2142</v>
      </c>
      <c r="N3009" t="s">
        <v>2143</v>
      </c>
      <c r="O3009" t="s">
        <v>2144</v>
      </c>
      <c r="P3009" t="s">
        <v>1360</v>
      </c>
    </row>
    <row r="3010" spans="1:16">
      <c r="I3010" s="54" t="n">
        <v>3008</v>
      </c>
      <c r="J3010" t="s"/>
      <c r="K3010" t="s">
        <v>1955</v>
      </c>
      <c r="L3010" t="s">
        <v>2141</v>
      </c>
      <c r="M3010" t="s">
        <v>2142</v>
      </c>
      <c r="N3010" t="s">
        <v>2143</v>
      </c>
      <c r="O3010" t="s">
        <v>2144</v>
      </c>
      <c r="P3010" t="s">
        <v>1364</v>
      </c>
    </row>
    <row r="3011" spans="1:16">
      <c r="I3011" s="54" t="n">
        <v>3009</v>
      </c>
      <c r="J3011" t="s"/>
      <c r="K3011" t="s">
        <v>1955</v>
      </c>
      <c r="L3011" t="s">
        <v>2141</v>
      </c>
      <c r="M3011" t="s">
        <v>2142</v>
      </c>
      <c r="N3011" t="s">
        <v>2143</v>
      </c>
      <c r="O3011" t="s">
        <v>2144</v>
      </c>
      <c r="P3011" t="s">
        <v>1368</v>
      </c>
    </row>
    <row r="3012" spans="1:16">
      <c r="I3012" s="54" t="n">
        <v>3010</v>
      </c>
      <c r="J3012" t="s"/>
      <c r="K3012" t="s">
        <v>1955</v>
      </c>
      <c r="L3012" t="s">
        <v>2141</v>
      </c>
      <c r="M3012" t="s">
        <v>2142</v>
      </c>
      <c r="N3012" t="s">
        <v>2143</v>
      </c>
      <c r="O3012" t="s">
        <v>2144</v>
      </c>
      <c r="P3012" t="s">
        <v>1369</v>
      </c>
    </row>
    <row r="3013" spans="1:16">
      <c r="I3013" s="54" t="n">
        <v>3011</v>
      </c>
      <c r="J3013" t="s"/>
      <c r="K3013" t="s">
        <v>1955</v>
      </c>
      <c r="L3013" t="s">
        <v>2141</v>
      </c>
      <c r="M3013" t="s">
        <v>2142</v>
      </c>
      <c r="N3013" t="s">
        <v>2143</v>
      </c>
      <c r="O3013" t="s">
        <v>2144</v>
      </c>
      <c r="P3013" t="s">
        <v>1056</v>
      </c>
    </row>
    <row r="3014" spans="1:16">
      <c r="I3014" s="54" t="n">
        <v>3012</v>
      </c>
      <c r="J3014" t="s"/>
      <c r="K3014" t="s">
        <v>1955</v>
      </c>
      <c r="L3014" t="s">
        <v>2141</v>
      </c>
      <c r="M3014" t="s">
        <v>2142</v>
      </c>
      <c r="N3014" t="s">
        <v>2143</v>
      </c>
      <c r="O3014" t="s">
        <v>2144</v>
      </c>
      <c r="P3014" t="s">
        <v>1059</v>
      </c>
    </row>
    <row r="3015" spans="1:16">
      <c r="I3015" s="54" t="n">
        <v>3013</v>
      </c>
      <c r="J3015" t="s"/>
      <c r="K3015" t="s">
        <v>1955</v>
      </c>
      <c r="L3015" t="s">
        <v>2141</v>
      </c>
      <c r="M3015" t="s">
        <v>2142</v>
      </c>
      <c r="N3015" t="s">
        <v>2143</v>
      </c>
      <c r="O3015" t="s">
        <v>2144</v>
      </c>
      <c r="P3015" t="s">
        <v>999</v>
      </c>
    </row>
    <row r="3016" spans="1:16">
      <c r="I3016" s="54" t="n">
        <v>3014</v>
      </c>
      <c r="J3016" t="s"/>
      <c r="K3016" t="s">
        <v>1955</v>
      </c>
      <c r="L3016" t="s">
        <v>2141</v>
      </c>
      <c r="M3016" t="s">
        <v>2142</v>
      </c>
      <c r="N3016" t="s">
        <v>2143</v>
      </c>
      <c r="O3016" t="s">
        <v>2144</v>
      </c>
      <c r="P3016" t="s">
        <v>1002</v>
      </c>
    </row>
    <row r="3017" spans="1:16">
      <c r="I3017" s="54" t="n">
        <v>3015</v>
      </c>
      <c r="J3017" t="s"/>
      <c r="K3017" t="s">
        <v>1955</v>
      </c>
      <c r="L3017" t="s">
        <v>2141</v>
      </c>
      <c r="M3017" t="s">
        <v>2142</v>
      </c>
      <c r="N3017" t="s">
        <v>2143</v>
      </c>
      <c r="O3017" t="s">
        <v>2144</v>
      </c>
      <c r="P3017" t="s">
        <v>1376</v>
      </c>
    </row>
    <row r="3018" spans="1:16">
      <c r="I3018" s="54" t="n">
        <v>3016</v>
      </c>
      <c r="J3018" t="s"/>
      <c r="K3018" t="s">
        <v>1955</v>
      </c>
      <c r="L3018" t="s">
        <v>2141</v>
      </c>
      <c r="M3018" t="s">
        <v>2142</v>
      </c>
      <c r="N3018" t="s">
        <v>2143</v>
      </c>
      <c r="O3018" t="s">
        <v>2144</v>
      </c>
      <c r="P3018" t="s">
        <v>1377</v>
      </c>
    </row>
    <row r="3019" spans="1:16">
      <c r="I3019" s="54" t="n">
        <v>3017</v>
      </c>
      <c r="J3019" t="s"/>
      <c r="K3019" t="s">
        <v>1955</v>
      </c>
      <c r="L3019" t="s">
        <v>2141</v>
      </c>
      <c r="M3019" t="s">
        <v>2142</v>
      </c>
      <c r="N3019" t="s">
        <v>2143</v>
      </c>
      <c r="O3019" t="s">
        <v>2144</v>
      </c>
      <c r="P3019" t="s">
        <v>1381</v>
      </c>
    </row>
    <row r="3020" spans="1:16">
      <c r="I3020" s="54" t="n">
        <v>3018</v>
      </c>
      <c r="J3020" t="s"/>
      <c r="K3020" t="s">
        <v>1955</v>
      </c>
      <c r="L3020" t="s">
        <v>2141</v>
      </c>
      <c r="M3020" t="s">
        <v>2142</v>
      </c>
      <c r="N3020" t="s">
        <v>2143</v>
      </c>
      <c r="O3020" t="s">
        <v>2144</v>
      </c>
      <c r="P3020" t="s">
        <v>1382</v>
      </c>
    </row>
    <row r="3021" spans="1:16">
      <c r="I3021" s="54" t="n">
        <v>3019</v>
      </c>
      <c r="J3021" t="s"/>
      <c r="K3021" t="s">
        <v>1955</v>
      </c>
      <c r="L3021" t="s">
        <v>2141</v>
      </c>
      <c r="M3021" t="s">
        <v>2142</v>
      </c>
      <c r="N3021" t="s">
        <v>2143</v>
      </c>
      <c r="O3021" t="s">
        <v>2144</v>
      </c>
      <c r="P3021" t="s">
        <v>1383</v>
      </c>
    </row>
    <row r="3022" spans="1:16">
      <c r="I3022" s="54" t="n">
        <v>3020</v>
      </c>
      <c r="J3022" t="s"/>
      <c r="K3022" t="s">
        <v>1955</v>
      </c>
      <c r="L3022" t="s">
        <v>2141</v>
      </c>
      <c r="M3022" t="s">
        <v>2142</v>
      </c>
      <c r="N3022" t="s">
        <v>2143</v>
      </c>
      <c r="O3022" t="s">
        <v>2144</v>
      </c>
      <c r="P3022" t="s">
        <v>1386</v>
      </c>
    </row>
    <row r="3023" spans="1:16">
      <c r="I3023" s="54" t="n">
        <v>3021</v>
      </c>
      <c r="J3023" t="s"/>
      <c r="K3023" t="s">
        <v>1955</v>
      </c>
      <c r="L3023" t="s">
        <v>2141</v>
      </c>
      <c r="M3023" t="s">
        <v>2142</v>
      </c>
      <c r="N3023" t="s">
        <v>2143</v>
      </c>
      <c r="O3023" t="s">
        <v>2144</v>
      </c>
      <c r="P3023" t="s">
        <v>1004</v>
      </c>
    </row>
    <row r="3024" spans="1:16">
      <c r="I3024" s="54" t="n">
        <v>3022</v>
      </c>
      <c r="J3024" t="s"/>
      <c r="K3024" t="s">
        <v>1955</v>
      </c>
      <c r="L3024" t="s">
        <v>2141</v>
      </c>
      <c r="M3024" t="s">
        <v>2142</v>
      </c>
      <c r="N3024" t="s">
        <v>2143</v>
      </c>
      <c r="O3024" t="s">
        <v>2144</v>
      </c>
      <c r="P3024" t="s">
        <v>1007</v>
      </c>
    </row>
    <row r="3025" spans="1:16">
      <c r="I3025" s="54" t="n">
        <v>3023</v>
      </c>
      <c r="J3025" t="s"/>
      <c r="K3025" t="s">
        <v>1955</v>
      </c>
      <c r="L3025" t="s">
        <v>2141</v>
      </c>
      <c r="M3025" t="s">
        <v>2142</v>
      </c>
      <c r="N3025" t="s">
        <v>2143</v>
      </c>
      <c r="O3025" t="s">
        <v>2144</v>
      </c>
      <c r="P3025" t="s">
        <v>1391</v>
      </c>
    </row>
    <row r="3026" spans="1:16">
      <c r="I3026" s="54" t="n">
        <v>3024</v>
      </c>
      <c r="J3026" t="s"/>
      <c r="K3026" t="s">
        <v>1955</v>
      </c>
      <c r="L3026" t="s">
        <v>2141</v>
      </c>
      <c r="M3026" t="s">
        <v>2142</v>
      </c>
      <c r="N3026" t="s">
        <v>2143</v>
      </c>
      <c r="O3026" t="s">
        <v>2144</v>
      </c>
      <c r="P3026" t="s">
        <v>1016</v>
      </c>
    </row>
    <row r="3027" spans="1:16">
      <c r="I3027" s="54" t="n">
        <v>3025</v>
      </c>
      <c r="J3027" s="55" t="n">
        <v>0</v>
      </c>
      <c r="K3027" t="s">
        <v>1955</v>
      </c>
      <c r="L3027" t="s">
        <v>2141</v>
      </c>
      <c r="M3027" t="s">
        <v>2142</v>
      </c>
      <c r="N3027" t="s">
        <v>2143</v>
      </c>
      <c r="O3027" t="s">
        <v>2144</v>
      </c>
      <c r="P3027" t="s">
        <v>1539</v>
      </c>
    </row>
    <row r="3028" spans="1:16">
      <c r="I3028" s="54" t="n">
        <v>3026</v>
      </c>
      <c r="J3028" s="55" t="n">
        <v>0</v>
      </c>
      <c r="K3028" t="s">
        <v>1955</v>
      </c>
      <c r="L3028" t="s">
        <v>2141</v>
      </c>
      <c r="M3028" t="s">
        <v>2142</v>
      </c>
      <c r="N3028" t="s">
        <v>2143</v>
      </c>
      <c r="O3028" t="s">
        <v>2144</v>
      </c>
      <c r="P3028" t="s">
        <v>1398</v>
      </c>
    </row>
    <row r="3029" spans="1:16">
      <c r="I3029" s="54" t="n">
        <v>3027</v>
      </c>
      <c r="J3029" s="55" t="n">
        <v>0</v>
      </c>
      <c r="K3029" t="s">
        <v>1955</v>
      </c>
      <c r="L3029" t="s">
        <v>2141</v>
      </c>
      <c r="M3029" t="s">
        <v>2142</v>
      </c>
      <c r="N3029" t="s">
        <v>2143</v>
      </c>
      <c r="O3029" t="s">
        <v>2144</v>
      </c>
      <c r="P3029" t="s">
        <v>1417</v>
      </c>
    </row>
    <row r="3030" spans="1:16">
      <c r="I3030" s="54" t="n">
        <v>3028</v>
      </c>
      <c r="J3030" s="55" t="n">
        <v>0</v>
      </c>
      <c r="K3030" t="s">
        <v>1955</v>
      </c>
      <c r="L3030" t="s">
        <v>2141</v>
      </c>
      <c r="M3030" t="s">
        <v>2142</v>
      </c>
      <c r="N3030" t="s">
        <v>2143</v>
      </c>
      <c r="O3030" t="s">
        <v>2144</v>
      </c>
      <c r="P3030" t="s">
        <v>1696</v>
      </c>
    </row>
    <row r="3031" spans="1:16">
      <c r="I3031" s="54" t="n">
        <v>3029</v>
      </c>
      <c r="J3031" s="55" t="n">
        <v>0</v>
      </c>
      <c r="K3031" t="s">
        <v>1955</v>
      </c>
      <c r="L3031" t="s">
        <v>2141</v>
      </c>
      <c r="M3031" t="s">
        <v>2142</v>
      </c>
      <c r="N3031" t="s">
        <v>2143</v>
      </c>
      <c r="O3031" t="s">
        <v>2144</v>
      </c>
      <c r="P3031" t="s">
        <v>1421</v>
      </c>
    </row>
    <row r="3032" spans="1:16">
      <c r="I3032" s="54" t="n">
        <v>3030</v>
      </c>
      <c r="J3032" s="55" t="n">
        <v>1.157407407407407e-08</v>
      </c>
      <c r="K3032" t="s">
        <v>1955</v>
      </c>
      <c r="L3032" t="s">
        <v>2141</v>
      </c>
      <c r="M3032" t="s">
        <v>2142</v>
      </c>
      <c r="N3032" t="s">
        <v>2143</v>
      </c>
      <c r="O3032" t="s">
        <v>2144</v>
      </c>
      <c r="P3032" t="s">
        <v>1425</v>
      </c>
    </row>
    <row r="3033" spans="1:16">
      <c r="I3033" s="54" t="n">
        <v>3031</v>
      </c>
      <c r="J3033" t="s"/>
      <c r="K3033" t="s">
        <v>1955</v>
      </c>
      <c r="L3033" t="s">
        <v>2141</v>
      </c>
      <c r="M3033" t="s">
        <v>2142</v>
      </c>
      <c r="N3033" t="s">
        <v>2143</v>
      </c>
      <c r="O3033" t="s">
        <v>2144</v>
      </c>
      <c r="P3033" t="s">
        <v>1024</v>
      </c>
    </row>
    <row r="3034" spans="1:16">
      <c r="I3034" s="54" t="n">
        <v>3032</v>
      </c>
      <c r="J3034" t="s"/>
      <c r="K3034" t="s">
        <v>1955</v>
      </c>
      <c r="L3034" t="s">
        <v>2141</v>
      </c>
      <c r="M3034" t="s">
        <v>2142</v>
      </c>
      <c r="N3034" t="s">
        <v>2143</v>
      </c>
      <c r="O3034" t="s">
        <v>2144</v>
      </c>
      <c r="P3034" t="s">
        <v>1431</v>
      </c>
    </row>
    <row r="3035" spans="1:16">
      <c r="I3035" s="54" t="n">
        <v>3033</v>
      </c>
      <c r="J3035" t="s"/>
      <c r="K3035" t="s">
        <v>1955</v>
      </c>
      <c r="L3035" t="s">
        <v>2141</v>
      </c>
      <c r="M3035" t="s">
        <v>2142</v>
      </c>
      <c r="N3035" t="s">
        <v>2143</v>
      </c>
      <c r="O3035" t="s">
        <v>2144</v>
      </c>
      <c r="P3035" t="s">
        <v>1698</v>
      </c>
    </row>
    <row r="3036" spans="1:16">
      <c r="I3036" s="54" t="n">
        <v>3034</v>
      </c>
      <c r="J3036" t="s"/>
      <c r="K3036" t="s">
        <v>1955</v>
      </c>
      <c r="L3036" t="s">
        <v>2141</v>
      </c>
      <c r="M3036" t="s">
        <v>2142</v>
      </c>
      <c r="N3036" t="s">
        <v>2143</v>
      </c>
      <c r="O3036" t="s">
        <v>2144</v>
      </c>
      <c r="P3036" t="s">
        <v>1340</v>
      </c>
    </row>
    <row r="3037" spans="1:16">
      <c r="I3037" s="54" t="n">
        <v>3035</v>
      </c>
      <c r="J3037" t="s"/>
      <c r="K3037" t="s">
        <v>1955</v>
      </c>
      <c r="L3037" t="s">
        <v>2141</v>
      </c>
      <c r="M3037" t="s">
        <v>2142</v>
      </c>
      <c r="N3037" t="s">
        <v>2143</v>
      </c>
      <c r="O3037" t="s">
        <v>2144</v>
      </c>
      <c r="P3037" t="s">
        <v>1543</v>
      </c>
    </row>
    <row r="3038" spans="1:16">
      <c r="I3038" s="54" t="n">
        <v>3036</v>
      </c>
      <c r="J3038" t="s"/>
      <c r="K3038" t="s">
        <v>1955</v>
      </c>
      <c r="L3038" t="s">
        <v>2141</v>
      </c>
      <c r="M3038" t="s">
        <v>2142</v>
      </c>
      <c r="N3038" t="s">
        <v>2143</v>
      </c>
      <c r="O3038" t="s">
        <v>2144</v>
      </c>
      <c r="P3038" t="s">
        <v>1454</v>
      </c>
    </row>
    <row r="3039" spans="1:16">
      <c r="I3039" s="54" t="n">
        <v>3037</v>
      </c>
      <c r="J3039" t="s"/>
      <c r="K3039" t="s">
        <v>1955</v>
      </c>
      <c r="L3039" t="s">
        <v>2141</v>
      </c>
      <c r="M3039" t="s">
        <v>2142</v>
      </c>
      <c r="N3039" t="s">
        <v>2143</v>
      </c>
      <c r="O3039" t="s">
        <v>2144</v>
      </c>
      <c r="P3039" t="s">
        <v>1458</v>
      </c>
    </row>
    <row r="3040" spans="1:16">
      <c r="I3040" s="54" t="n">
        <v>3038</v>
      </c>
      <c r="J3040" t="s"/>
      <c r="K3040" t="s">
        <v>1955</v>
      </c>
      <c r="L3040" t="s">
        <v>2141</v>
      </c>
      <c r="M3040" t="s">
        <v>2142</v>
      </c>
      <c r="N3040" t="s">
        <v>2143</v>
      </c>
      <c r="O3040" t="s">
        <v>2144</v>
      </c>
      <c r="P3040" t="s">
        <v>1476</v>
      </c>
    </row>
    <row r="3041" spans="1:16">
      <c r="I3041" s="54" t="n">
        <v>3039</v>
      </c>
      <c r="J3041" t="s"/>
      <c r="K3041" t="s">
        <v>1955</v>
      </c>
      <c r="L3041" t="s">
        <v>2141</v>
      </c>
      <c r="M3041" t="s">
        <v>2142</v>
      </c>
      <c r="N3041" t="s">
        <v>2143</v>
      </c>
      <c r="O3041" t="s">
        <v>2144</v>
      </c>
      <c r="P3041" t="s">
        <v>1477</v>
      </c>
    </row>
    <row r="3042" spans="1:16">
      <c r="I3042" s="54" t="n">
        <v>3040</v>
      </c>
      <c r="J3042" t="s"/>
      <c r="K3042" t="s">
        <v>1955</v>
      </c>
      <c r="L3042" t="s">
        <v>2141</v>
      </c>
      <c r="M3042" t="s">
        <v>2142</v>
      </c>
      <c r="N3042" t="s">
        <v>2143</v>
      </c>
      <c r="O3042" t="s">
        <v>2144</v>
      </c>
      <c r="P3042" t="s">
        <v>1703</v>
      </c>
    </row>
    <row r="3043" spans="1:16">
      <c r="I3043" s="54" t="n">
        <v>3041</v>
      </c>
      <c r="J3043" t="s"/>
      <c r="K3043" t="s">
        <v>1955</v>
      </c>
      <c r="L3043" t="s">
        <v>2141</v>
      </c>
      <c r="M3043" t="s">
        <v>2142</v>
      </c>
      <c r="N3043" t="s">
        <v>2143</v>
      </c>
      <c r="O3043" t="s">
        <v>2144</v>
      </c>
      <c r="P3043" t="s">
        <v>1338</v>
      </c>
    </row>
    <row r="3044" spans="1:16">
      <c r="I3044" s="54" t="n">
        <v>3042</v>
      </c>
      <c r="J3044" t="s"/>
      <c r="K3044" t="s">
        <v>1955</v>
      </c>
      <c r="L3044" t="s">
        <v>2141</v>
      </c>
      <c r="M3044" t="s">
        <v>2142</v>
      </c>
      <c r="N3044" t="s">
        <v>2143</v>
      </c>
      <c r="O3044" t="s">
        <v>2144</v>
      </c>
      <c r="P3044" t="s">
        <v>1550</v>
      </c>
    </row>
    <row r="3045" spans="1:16">
      <c r="I3045" s="54" t="n">
        <v>3043</v>
      </c>
      <c r="J3045" t="s"/>
      <c r="K3045" t="s">
        <v>1955</v>
      </c>
      <c r="L3045" t="s">
        <v>2141</v>
      </c>
      <c r="M3045" t="s">
        <v>2142</v>
      </c>
      <c r="N3045" t="s">
        <v>2143</v>
      </c>
      <c r="O3045" t="s">
        <v>2144</v>
      </c>
      <c r="P3045" t="s">
        <v>1551</v>
      </c>
    </row>
    <row r="3046" spans="1:16">
      <c r="I3046" s="54" t="n">
        <v>3044</v>
      </c>
      <c r="J3046" t="s"/>
      <c r="K3046" t="s">
        <v>1955</v>
      </c>
      <c r="L3046" t="s">
        <v>2141</v>
      </c>
      <c r="M3046" t="s">
        <v>2142</v>
      </c>
      <c r="N3046" t="s">
        <v>2143</v>
      </c>
      <c r="O3046" t="s">
        <v>2144</v>
      </c>
      <c r="P3046" t="s">
        <v>1554</v>
      </c>
    </row>
    <row r="3047" spans="1:16">
      <c r="I3047" s="54" t="n">
        <v>3045</v>
      </c>
      <c r="J3047" t="s"/>
      <c r="K3047" t="s">
        <v>1955</v>
      </c>
      <c r="L3047" t="s">
        <v>2141</v>
      </c>
      <c r="M3047" t="s">
        <v>2142</v>
      </c>
      <c r="N3047" t="s">
        <v>2143</v>
      </c>
      <c r="O3047" t="s">
        <v>2144</v>
      </c>
      <c r="P3047" t="s">
        <v>1555</v>
      </c>
    </row>
    <row r="3048" spans="1:16">
      <c r="I3048" s="54" t="n">
        <v>3046</v>
      </c>
      <c r="J3048" t="s"/>
      <c r="K3048" t="s">
        <v>1955</v>
      </c>
      <c r="L3048" t="s">
        <v>2141</v>
      </c>
      <c r="M3048" t="s">
        <v>2142</v>
      </c>
      <c r="N3048" t="s">
        <v>2143</v>
      </c>
      <c r="O3048" t="s">
        <v>2144</v>
      </c>
      <c r="P3048" t="s">
        <v>1501</v>
      </c>
    </row>
    <row r="3049" spans="1:16">
      <c r="I3049" s="54" t="n">
        <v>3047</v>
      </c>
      <c r="J3049" t="s"/>
      <c r="K3049" t="s">
        <v>1955</v>
      </c>
      <c r="L3049" t="s">
        <v>2141</v>
      </c>
      <c r="M3049" t="s">
        <v>2142</v>
      </c>
      <c r="N3049" t="s">
        <v>2143</v>
      </c>
      <c r="O3049" t="s">
        <v>2144</v>
      </c>
      <c r="P3049" t="s">
        <v>1502</v>
      </c>
    </row>
    <row r="3050" spans="1:16">
      <c r="I3050" s="54" t="n">
        <v>3048</v>
      </c>
      <c r="J3050" s="55" t="n">
        <v>0</v>
      </c>
      <c r="K3050" t="s">
        <v>1955</v>
      </c>
      <c r="L3050" t="s">
        <v>2141</v>
      </c>
      <c r="M3050" t="s">
        <v>2142</v>
      </c>
      <c r="N3050" t="s">
        <v>2143</v>
      </c>
      <c r="O3050" t="s">
        <v>2144</v>
      </c>
      <c r="P3050" t="s">
        <v>1520</v>
      </c>
    </row>
    <row r="3051" spans="1:16">
      <c r="I3051" s="54" t="n">
        <v>3049</v>
      </c>
      <c r="J3051" t="s"/>
      <c r="K3051" t="s">
        <v>1955</v>
      </c>
      <c r="L3051" t="s">
        <v>2141</v>
      </c>
      <c r="M3051" t="s">
        <v>2142</v>
      </c>
      <c r="N3051" t="s">
        <v>2143</v>
      </c>
      <c r="O3051" t="s">
        <v>2144</v>
      </c>
      <c r="P3051" t="s">
        <v>1527</v>
      </c>
    </row>
    <row r="3052" spans="1:16">
      <c r="I3052" s="54" t="n">
        <v>3050</v>
      </c>
      <c r="J3052" s="55" t="n">
        <v>0</v>
      </c>
      <c r="K3052" t="s">
        <v>1955</v>
      </c>
      <c r="L3052" t="s">
        <v>2141</v>
      </c>
      <c r="M3052" t="s">
        <v>2142</v>
      </c>
      <c r="N3052" t="s">
        <v>2143</v>
      </c>
      <c r="O3052" t="s">
        <v>2144</v>
      </c>
      <c r="P3052" t="s">
        <v>1671</v>
      </c>
    </row>
    <row r="3053" spans="1:16">
      <c r="I3053" s="54" t="n">
        <v>3051</v>
      </c>
      <c r="J3053" t="s"/>
      <c r="K3053" t="s">
        <v>1955</v>
      </c>
      <c r="L3053" t="s">
        <v>2141</v>
      </c>
      <c r="M3053" t="s">
        <v>2142</v>
      </c>
      <c r="N3053" t="s">
        <v>2143</v>
      </c>
      <c r="O3053" t="s">
        <v>2144</v>
      </c>
      <c r="P3053" t="s">
        <v>1652</v>
      </c>
    </row>
    <row r="3054" spans="1:16">
      <c r="I3054" s="54" t="n">
        <v>3052</v>
      </c>
      <c r="J3054" t="s"/>
      <c r="K3054" t="s">
        <v>1955</v>
      </c>
      <c r="L3054" t="s">
        <v>2141</v>
      </c>
      <c r="M3054" t="s">
        <v>2142</v>
      </c>
      <c r="N3054" t="s">
        <v>2143</v>
      </c>
      <c r="O3054" t="s">
        <v>2144</v>
      </c>
      <c r="P3054" t="s">
        <v>1653</v>
      </c>
    </row>
    <row r="3055" spans="1:16">
      <c r="I3055" s="54" t="n">
        <v>3053</v>
      </c>
      <c r="J3055" t="s"/>
      <c r="K3055" t="s">
        <v>1955</v>
      </c>
      <c r="L3055" t="s">
        <v>2141</v>
      </c>
      <c r="M3055" t="s">
        <v>2142</v>
      </c>
      <c r="N3055" t="s">
        <v>2143</v>
      </c>
      <c r="O3055" t="s">
        <v>2144</v>
      </c>
      <c r="P3055" t="s">
        <v>1654</v>
      </c>
    </row>
    <row r="3056" spans="1:16">
      <c r="I3056" s="54" t="n">
        <v>3054</v>
      </c>
      <c r="J3056" t="s"/>
      <c r="K3056" t="s">
        <v>1955</v>
      </c>
      <c r="L3056" t="s">
        <v>2141</v>
      </c>
      <c r="M3056" t="s">
        <v>2142</v>
      </c>
      <c r="N3056" t="s">
        <v>2143</v>
      </c>
      <c r="O3056" t="s">
        <v>2144</v>
      </c>
      <c r="P3056" t="s">
        <v>1655</v>
      </c>
    </row>
    <row r="3057" spans="1:16">
      <c r="I3057" s="54" t="n">
        <v>3055</v>
      </c>
      <c r="J3057" s="55" t="n">
        <v>0</v>
      </c>
      <c r="K3057" t="s">
        <v>1955</v>
      </c>
      <c r="L3057" t="s">
        <v>2141</v>
      </c>
      <c r="M3057" t="s">
        <v>2142</v>
      </c>
      <c r="N3057" t="s">
        <v>2143</v>
      </c>
      <c r="O3057" t="s">
        <v>2144</v>
      </c>
      <c r="P3057" t="s">
        <v>1656</v>
      </c>
    </row>
    <row r="3058" spans="1:16">
      <c r="I3058" s="54" t="n">
        <v>3056</v>
      </c>
      <c r="J3058" s="55" t="n">
        <v>0</v>
      </c>
      <c r="K3058" t="s">
        <v>1955</v>
      </c>
      <c r="L3058" t="s">
        <v>2141</v>
      </c>
      <c r="M3058" t="s">
        <v>2142</v>
      </c>
      <c r="N3058" t="s">
        <v>2143</v>
      </c>
      <c r="O3058" t="s">
        <v>2144</v>
      </c>
      <c r="P3058" t="s">
        <v>1657</v>
      </c>
    </row>
    <row r="3059" spans="1:16">
      <c r="I3059" s="54" t="n">
        <v>3057</v>
      </c>
      <c r="J3059" t="s"/>
      <c r="K3059" t="s">
        <v>1955</v>
      </c>
      <c r="L3059" t="s">
        <v>2141</v>
      </c>
      <c r="M3059" t="s">
        <v>2142</v>
      </c>
      <c r="N3059" t="s">
        <v>2143</v>
      </c>
      <c r="O3059" t="s">
        <v>2144</v>
      </c>
      <c r="P3059" t="s">
        <v>1659</v>
      </c>
    </row>
    <row r="3060" spans="1:16">
      <c r="I3060" s="54" t="n">
        <v>3058</v>
      </c>
      <c r="J3060" t="s"/>
      <c r="K3060" t="s">
        <v>1955</v>
      </c>
      <c r="L3060" t="s">
        <v>2141</v>
      </c>
      <c r="M3060" t="s">
        <v>2142</v>
      </c>
      <c r="N3060" t="s">
        <v>2143</v>
      </c>
      <c r="O3060" t="s">
        <v>2144</v>
      </c>
      <c r="P3060" t="s">
        <v>1660</v>
      </c>
    </row>
    <row r="3061" spans="1:16">
      <c r="I3061" s="54" t="n">
        <v>3059</v>
      </c>
      <c r="J3061" t="s"/>
      <c r="K3061" t="s">
        <v>1955</v>
      </c>
      <c r="L3061" t="s">
        <v>2141</v>
      </c>
      <c r="M3061" t="s">
        <v>2142</v>
      </c>
      <c r="N3061" t="s">
        <v>2143</v>
      </c>
      <c r="O3061" t="s">
        <v>2144</v>
      </c>
      <c r="P3061" t="s">
        <v>1662</v>
      </c>
    </row>
    <row r="3062" spans="1:16">
      <c r="I3062" s="54" t="n">
        <v>3060</v>
      </c>
      <c r="J3062" t="s"/>
      <c r="K3062" t="s">
        <v>1955</v>
      </c>
      <c r="L3062" t="s">
        <v>2141</v>
      </c>
      <c r="M3062" t="s">
        <v>2142</v>
      </c>
      <c r="N3062" t="s">
        <v>2143</v>
      </c>
      <c r="O3062" t="s">
        <v>2144</v>
      </c>
      <c r="P3062" t="s">
        <v>1663</v>
      </c>
    </row>
    <row r="3063" spans="1:16">
      <c r="I3063" s="54" t="n">
        <v>3061</v>
      </c>
      <c r="J3063" t="s"/>
      <c r="K3063" t="s">
        <v>1955</v>
      </c>
      <c r="L3063" t="s">
        <v>2141</v>
      </c>
      <c r="M3063" t="s">
        <v>2142</v>
      </c>
      <c r="N3063" t="s">
        <v>2143</v>
      </c>
      <c r="O3063" t="s">
        <v>2144</v>
      </c>
      <c r="P3063" t="s">
        <v>1664</v>
      </c>
    </row>
    <row r="3064" spans="1:16">
      <c r="I3064" s="54" t="n">
        <v>3062</v>
      </c>
      <c r="J3064" t="s"/>
      <c r="K3064" t="s">
        <v>1955</v>
      </c>
      <c r="L3064" t="s">
        <v>2141</v>
      </c>
      <c r="M3064" t="s">
        <v>2142</v>
      </c>
      <c r="N3064" t="s">
        <v>2143</v>
      </c>
      <c r="O3064" t="s">
        <v>2144</v>
      </c>
      <c r="P3064" t="s">
        <v>1666</v>
      </c>
    </row>
    <row r="3065" spans="1:16">
      <c r="I3065" s="54" t="n">
        <v>3063</v>
      </c>
      <c r="J3065" t="s"/>
      <c r="K3065" t="s">
        <v>1955</v>
      </c>
      <c r="L3065" t="s">
        <v>2141</v>
      </c>
      <c r="M3065" t="s">
        <v>2142</v>
      </c>
      <c r="N3065" t="s">
        <v>2143</v>
      </c>
      <c r="O3065" t="s">
        <v>2144</v>
      </c>
      <c r="P3065" t="s">
        <v>1667</v>
      </c>
    </row>
    <row r="3066" spans="1:16">
      <c r="I3066" s="54" t="n">
        <v>3064</v>
      </c>
      <c r="J3066" s="55" t="n">
        <v>0</v>
      </c>
      <c r="K3066" t="s">
        <v>1955</v>
      </c>
      <c r="L3066" t="s">
        <v>2141</v>
      </c>
      <c r="M3066" t="s">
        <v>2142</v>
      </c>
      <c r="N3066" t="s">
        <v>2143</v>
      </c>
      <c r="O3066" t="s">
        <v>2144</v>
      </c>
      <c r="P3066" t="s">
        <v>1668</v>
      </c>
    </row>
    <row r="3067" spans="1:16">
      <c r="I3067" s="54" t="n">
        <v>3065</v>
      </c>
      <c r="J3067" s="55" t="n">
        <v>0</v>
      </c>
      <c r="K3067" t="s">
        <v>1955</v>
      </c>
      <c r="L3067" t="s">
        <v>2141</v>
      </c>
      <c r="M3067" t="s">
        <v>2142</v>
      </c>
      <c r="N3067" t="s">
        <v>2143</v>
      </c>
      <c r="O3067" t="s">
        <v>2144</v>
      </c>
      <c r="P3067" t="s">
        <v>1669</v>
      </c>
    </row>
    <row r="3068" spans="1:16">
      <c r="I3068" s="54" t="n">
        <v>3066</v>
      </c>
      <c r="J3068" t="s"/>
      <c r="K3068" t="s">
        <v>1955</v>
      </c>
      <c r="L3068" t="s">
        <v>2141</v>
      </c>
      <c r="M3068" t="s">
        <v>2142</v>
      </c>
      <c r="N3068" t="s">
        <v>2143</v>
      </c>
      <c r="O3068" t="s">
        <v>2144</v>
      </c>
      <c r="P3068" t="s">
        <v>1673</v>
      </c>
    </row>
    <row r="3069" spans="1:16">
      <c r="I3069" s="54" t="n">
        <v>3067</v>
      </c>
      <c r="J3069" t="s"/>
      <c r="K3069" t="s">
        <v>1955</v>
      </c>
      <c r="L3069" t="s">
        <v>2141</v>
      </c>
      <c r="M3069" t="s">
        <v>2142</v>
      </c>
      <c r="N3069" t="s">
        <v>2143</v>
      </c>
      <c r="O3069" t="s">
        <v>2144</v>
      </c>
      <c r="P3069" t="s">
        <v>1045</v>
      </c>
    </row>
    <row r="3070" spans="1:16">
      <c r="I3070" s="54" t="n">
        <v>3068</v>
      </c>
      <c r="J3070" t="s"/>
      <c r="K3070" t="s">
        <v>1955</v>
      </c>
      <c r="L3070" t="s">
        <v>2141</v>
      </c>
      <c r="M3070" t="s">
        <v>2142</v>
      </c>
      <c r="N3070" t="s">
        <v>2143</v>
      </c>
      <c r="O3070" t="s">
        <v>2144</v>
      </c>
      <c r="P3070" t="s">
        <v>1047</v>
      </c>
    </row>
    <row r="3071" spans="1:16">
      <c r="I3071" s="54" t="n">
        <v>3069</v>
      </c>
      <c r="J3071" t="s"/>
      <c r="K3071" t="s">
        <v>1955</v>
      </c>
      <c r="L3071" t="s">
        <v>2141</v>
      </c>
      <c r="M3071" t="s">
        <v>2142</v>
      </c>
      <c r="N3071" t="s">
        <v>2143</v>
      </c>
      <c r="O3071" t="s">
        <v>2144</v>
      </c>
      <c r="P3071" t="s">
        <v>1675</v>
      </c>
    </row>
    <row r="3072" spans="1:16">
      <c r="I3072" s="54" t="n">
        <v>3070</v>
      </c>
      <c r="J3072" t="s"/>
      <c r="K3072" t="s">
        <v>1955</v>
      </c>
      <c r="L3072" t="s">
        <v>2141</v>
      </c>
      <c r="M3072" t="s">
        <v>2142</v>
      </c>
      <c r="N3072" t="s">
        <v>2143</v>
      </c>
      <c r="O3072" t="s">
        <v>2144</v>
      </c>
      <c r="P3072" t="s">
        <v>1677</v>
      </c>
    </row>
    <row r="3073" spans="1:16">
      <c r="I3073" s="54" t="n">
        <v>3071</v>
      </c>
      <c r="J3073" t="s"/>
      <c r="K3073" t="s">
        <v>1955</v>
      </c>
      <c r="L3073" t="s">
        <v>2141</v>
      </c>
      <c r="M3073" t="s">
        <v>2142</v>
      </c>
      <c r="N3073" t="s">
        <v>2143</v>
      </c>
      <c r="O3073" t="s">
        <v>2144</v>
      </c>
      <c r="P3073" t="s">
        <v>1678</v>
      </c>
    </row>
    <row r="3074" spans="1:16">
      <c r="I3074" s="54" t="n">
        <v>3072</v>
      </c>
      <c r="J3074" t="s"/>
      <c r="K3074" t="s">
        <v>1955</v>
      </c>
      <c r="L3074" t="s">
        <v>2141</v>
      </c>
      <c r="M3074" t="s">
        <v>2142</v>
      </c>
      <c r="N3074" t="s">
        <v>2143</v>
      </c>
      <c r="O3074" t="s">
        <v>2144</v>
      </c>
      <c r="P3074" t="s">
        <v>1679</v>
      </c>
    </row>
    <row r="3075" spans="1:16">
      <c r="I3075" s="54" t="n">
        <v>3073</v>
      </c>
      <c r="J3075" t="s"/>
      <c r="K3075" t="s">
        <v>1955</v>
      </c>
      <c r="L3075" t="s">
        <v>2141</v>
      </c>
      <c r="M3075" t="s">
        <v>2142</v>
      </c>
      <c r="N3075" t="s">
        <v>2143</v>
      </c>
      <c r="O3075" t="s">
        <v>2144</v>
      </c>
      <c r="P3075" t="s">
        <v>1683</v>
      </c>
    </row>
    <row r="3076" spans="1:16">
      <c r="I3076" s="54" t="n">
        <v>3074</v>
      </c>
      <c r="J3076" t="s"/>
      <c r="K3076" t="s">
        <v>1955</v>
      </c>
      <c r="L3076" t="s">
        <v>2141</v>
      </c>
      <c r="M3076" t="s">
        <v>2142</v>
      </c>
      <c r="N3076" t="s">
        <v>2143</v>
      </c>
      <c r="O3076" t="s">
        <v>2144</v>
      </c>
      <c r="P3076" t="s">
        <v>1684</v>
      </c>
    </row>
    <row r="3077" spans="1:16">
      <c r="I3077" s="54" t="n">
        <v>3075</v>
      </c>
      <c r="J3077" s="55" t="n">
        <v>0</v>
      </c>
      <c r="K3077" t="s">
        <v>1955</v>
      </c>
      <c r="L3077" t="s">
        <v>2141</v>
      </c>
      <c r="M3077" t="s">
        <v>2142</v>
      </c>
      <c r="N3077" t="s">
        <v>2143</v>
      </c>
      <c r="O3077" t="s">
        <v>2144</v>
      </c>
      <c r="P3077" t="s">
        <v>1695</v>
      </c>
    </row>
    <row r="3078" spans="1:16">
      <c r="I3078" s="54" t="n">
        <v>3076</v>
      </c>
      <c r="J3078" t="s"/>
      <c r="K3078" t="s">
        <v>1955</v>
      </c>
      <c r="L3078" t="s">
        <v>2141</v>
      </c>
      <c r="M3078" t="s">
        <v>2142</v>
      </c>
      <c r="N3078" t="s">
        <v>2143</v>
      </c>
      <c r="O3078" t="s">
        <v>2144</v>
      </c>
      <c r="P3078" t="s">
        <v>1697</v>
      </c>
    </row>
    <row r="3079" spans="1:16">
      <c r="I3079" s="54" t="n">
        <v>3077</v>
      </c>
      <c r="J3079" t="s"/>
      <c r="K3079" t="s">
        <v>1955</v>
      </c>
      <c r="L3079" t="s">
        <v>2141</v>
      </c>
      <c r="M3079" t="s">
        <v>2142</v>
      </c>
      <c r="N3079" t="s">
        <v>2143</v>
      </c>
      <c r="O3079" t="s">
        <v>2144</v>
      </c>
      <c r="P3079" t="s">
        <v>1699</v>
      </c>
    </row>
    <row r="3080" spans="1:16">
      <c r="I3080" s="54" t="n">
        <v>3078</v>
      </c>
      <c r="J3080" t="s"/>
      <c r="K3080" t="s">
        <v>1955</v>
      </c>
      <c r="L3080" t="s">
        <v>2141</v>
      </c>
      <c r="M3080" t="s">
        <v>2142</v>
      </c>
      <c r="N3080" t="s">
        <v>2143</v>
      </c>
      <c r="O3080" t="s">
        <v>2144</v>
      </c>
      <c r="P3080" t="s">
        <v>1700</v>
      </c>
    </row>
    <row r="3081" spans="1:16">
      <c r="I3081" s="54" t="n">
        <v>3079</v>
      </c>
      <c r="J3081" t="s"/>
      <c r="K3081" t="s">
        <v>1955</v>
      </c>
      <c r="L3081" t="s">
        <v>2141</v>
      </c>
      <c r="M3081" t="s">
        <v>2142</v>
      </c>
      <c r="N3081" t="s">
        <v>2143</v>
      </c>
      <c r="O3081" t="s">
        <v>2144</v>
      </c>
      <c r="P3081" t="s">
        <v>1702</v>
      </c>
    </row>
    <row r="3082" spans="1:16">
      <c r="I3082" s="54" t="n">
        <v>3080</v>
      </c>
      <c r="J3082" s="55" t="n">
        <v>0</v>
      </c>
      <c r="K3082" t="s">
        <v>1955</v>
      </c>
      <c r="L3082" t="s">
        <v>2141</v>
      </c>
      <c r="M3082" t="s">
        <v>2142</v>
      </c>
      <c r="N3082" t="s">
        <v>2143</v>
      </c>
      <c r="O3082" t="s">
        <v>2144</v>
      </c>
      <c r="P3082" t="s">
        <v>1706</v>
      </c>
    </row>
    <row r="3083" spans="1:16">
      <c r="I3083" s="54" t="n">
        <v>3081</v>
      </c>
      <c r="J3083" t="s"/>
      <c r="K3083" t="s">
        <v>1955</v>
      </c>
      <c r="L3083" t="s">
        <v>2141</v>
      </c>
      <c r="M3083" t="s">
        <v>2142</v>
      </c>
      <c r="N3083" t="s">
        <v>2143</v>
      </c>
      <c r="O3083" t="s">
        <v>2144</v>
      </c>
      <c r="P3083" t="s">
        <v>1707</v>
      </c>
    </row>
    <row r="3084" spans="1:16">
      <c r="I3084" s="54" t="n">
        <v>3082</v>
      </c>
      <c r="J3084" t="s"/>
      <c r="K3084" t="s">
        <v>1955</v>
      </c>
      <c r="L3084" t="s">
        <v>2141</v>
      </c>
      <c r="M3084" t="s">
        <v>2142</v>
      </c>
      <c r="N3084" t="s">
        <v>2143</v>
      </c>
      <c r="O3084" t="s">
        <v>2144</v>
      </c>
      <c r="P3084" t="s">
        <v>1711</v>
      </c>
    </row>
    <row r="3085" spans="1:16">
      <c r="I3085" s="54" t="n">
        <v>3083</v>
      </c>
      <c r="J3085" t="s"/>
      <c r="K3085" t="s">
        <v>1955</v>
      </c>
      <c r="L3085" t="s">
        <v>2141</v>
      </c>
      <c r="M3085" t="s">
        <v>2142</v>
      </c>
      <c r="N3085" t="s">
        <v>2143</v>
      </c>
      <c r="O3085" t="s">
        <v>2008</v>
      </c>
      <c r="P3085" t="s"/>
    </row>
    <row r="3086" spans="1:16">
      <c r="I3086" s="54" t="n">
        <v>3084</v>
      </c>
      <c r="J3086" s="55" t="n">
        <v>0</v>
      </c>
      <c r="K3086" t="s">
        <v>1955</v>
      </c>
      <c r="L3086" t="s">
        <v>2141</v>
      </c>
      <c r="M3086" t="s">
        <v>2142</v>
      </c>
      <c r="N3086" t="s">
        <v>2143</v>
      </c>
      <c r="O3086" t="s">
        <v>2009</v>
      </c>
      <c r="P3086" t="s"/>
    </row>
    <row r="3087" spans="1:16">
      <c r="I3087" s="54" t="n">
        <v>3085</v>
      </c>
      <c r="J3087" t="s"/>
      <c r="K3087" t="s">
        <v>1955</v>
      </c>
      <c r="L3087" t="s">
        <v>2141</v>
      </c>
      <c r="M3087" t="s">
        <v>2142</v>
      </c>
      <c r="N3087" t="s">
        <v>2143</v>
      </c>
      <c r="O3087" t="s">
        <v>2010</v>
      </c>
      <c r="P3087" t="s"/>
    </row>
    <row r="3088" spans="1:16">
      <c r="I3088" s="54" t="n">
        <v>3086</v>
      </c>
      <c r="J3088" s="55" t="n">
        <v>1.157407407407407e-08</v>
      </c>
      <c r="K3088" t="s">
        <v>1955</v>
      </c>
      <c r="L3088" t="s">
        <v>2141</v>
      </c>
      <c r="M3088" t="s">
        <v>2142</v>
      </c>
      <c r="N3088" t="s">
        <v>2143</v>
      </c>
      <c r="O3088" t="s">
        <v>2011</v>
      </c>
      <c r="P3088" t="s"/>
    </row>
    <row r="3089" spans="1:16">
      <c r="I3089" s="54" t="n">
        <v>3087</v>
      </c>
      <c r="J3089" t="s"/>
      <c r="K3089" t="s">
        <v>1955</v>
      </c>
      <c r="L3089" t="s">
        <v>2141</v>
      </c>
      <c r="M3089" t="s">
        <v>2142</v>
      </c>
      <c r="N3089" t="s">
        <v>2143</v>
      </c>
      <c r="O3089" t="s">
        <v>2012</v>
      </c>
      <c r="P3089" t="s"/>
    </row>
    <row r="3090" spans="1:16">
      <c r="I3090" s="54" t="n">
        <v>3088</v>
      </c>
      <c r="J3090" s="55" t="n">
        <v>0</v>
      </c>
      <c r="K3090" t="s">
        <v>1955</v>
      </c>
      <c r="L3090" t="s">
        <v>2141</v>
      </c>
      <c r="M3090" t="s">
        <v>2142</v>
      </c>
      <c r="N3090" t="s">
        <v>2143</v>
      </c>
      <c r="O3090" t="s">
        <v>2013</v>
      </c>
      <c r="P3090" t="s"/>
    </row>
    <row r="3091" spans="1:16">
      <c r="I3091" s="54" t="n">
        <v>3089</v>
      </c>
      <c r="J3091" t="s"/>
      <c r="K3091" t="s">
        <v>1955</v>
      </c>
      <c r="L3091" t="s">
        <v>2141</v>
      </c>
      <c r="M3091" t="s">
        <v>2142</v>
      </c>
      <c r="N3091" t="s">
        <v>2143</v>
      </c>
      <c r="O3091" t="s">
        <v>2014</v>
      </c>
      <c r="P3091" t="s"/>
    </row>
    <row r="3092" spans="1:16">
      <c r="I3092" s="54" t="n">
        <v>3090</v>
      </c>
      <c r="J3092" s="55" t="n">
        <v>1.041666666666667e-07</v>
      </c>
      <c r="K3092" t="s">
        <v>1955</v>
      </c>
      <c r="L3092" t="s">
        <v>2141</v>
      </c>
      <c r="M3092" t="s">
        <v>2142</v>
      </c>
      <c r="N3092" t="s">
        <v>2145</v>
      </c>
      <c r="O3092" t="s"/>
      <c r="P3092" t="s"/>
    </row>
    <row r="3093" spans="1:16">
      <c r="I3093" s="54" t="n">
        <v>3091</v>
      </c>
      <c r="J3093" t="s"/>
      <c r="K3093" t="s">
        <v>1955</v>
      </c>
      <c r="L3093" t="s">
        <v>2141</v>
      </c>
      <c r="M3093" t="s">
        <v>2142</v>
      </c>
      <c r="N3093" t="s">
        <v>2145</v>
      </c>
      <c r="O3093" t="s">
        <v>1979</v>
      </c>
      <c r="P3093" t="s"/>
    </row>
    <row r="3094" spans="1:16">
      <c r="I3094" s="54" t="n">
        <v>3092</v>
      </c>
      <c r="J3094" t="s"/>
      <c r="K3094" t="s">
        <v>1955</v>
      </c>
      <c r="L3094" t="s">
        <v>2141</v>
      </c>
      <c r="M3094" t="s">
        <v>2142</v>
      </c>
      <c r="N3094" t="s">
        <v>2145</v>
      </c>
      <c r="O3094" t="s">
        <v>1984</v>
      </c>
      <c r="P3094" t="s"/>
    </row>
    <row r="3095" spans="1:16">
      <c r="I3095" s="54" t="n">
        <v>3093</v>
      </c>
      <c r="J3095" t="s"/>
      <c r="K3095" t="s">
        <v>1955</v>
      </c>
      <c r="L3095" t="s">
        <v>2141</v>
      </c>
      <c r="M3095" t="s">
        <v>2142</v>
      </c>
      <c r="N3095" t="s">
        <v>2145</v>
      </c>
      <c r="O3095" t="s">
        <v>1985</v>
      </c>
      <c r="P3095" t="s"/>
    </row>
    <row r="3096" spans="1:16">
      <c r="I3096" s="54" t="n">
        <v>3094</v>
      </c>
      <c r="J3096" t="s"/>
      <c r="K3096" t="s">
        <v>1955</v>
      </c>
      <c r="L3096" t="s">
        <v>2141</v>
      </c>
      <c r="M3096" t="s">
        <v>2142</v>
      </c>
      <c r="N3096" t="s">
        <v>2145</v>
      </c>
      <c r="O3096" t="s">
        <v>1986</v>
      </c>
      <c r="P3096" t="s"/>
    </row>
    <row r="3097" spans="1:16">
      <c r="I3097" s="54" t="n">
        <v>3095</v>
      </c>
      <c r="J3097" t="s"/>
      <c r="K3097" t="s">
        <v>1955</v>
      </c>
      <c r="L3097" t="s">
        <v>2141</v>
      </c>
      <c r="M3097" t="s">
        <v>2142</v>
      </c>
      <c r="N3097" t="s">
        <v>2145</v>
      </c>
      <c r="O3097" t="s">
        <v>1987</v>
      </c>
      <c r="P3097" t="s"/>
    </row>
    <row r="3098" spans="1:16">
      <c r="I3098" s="54" t="n">
        <v>3096</v>
      </c>
      <c r="J3098" t="s"/>
      <c r="K3098" t="s">
        <v>1955</v>
      </c>
      <c r="L3098" t="s">
        <v>2141</v>
      </c>
      <c r="M3098" t="s">
        <v>2142</v>
      </c>
      <c r="N3098" t="s">
        <v>2145</v>
      </c>
      <c r="O3098" t="s">
        <v>1988</v>
      </c>
      <c r="P3098" t="s"/>
    </row>
    <row r="3099" spans="1:16">
      <c r="I3099" s="54" t="n">
        <v>3097</v>
      </c>
      <c r="J3099" t="s"/>
      <c r="K3099" t="s">
        <v>1955</v>
      </c>
      <c r="L3099" t="s">
        <v>2141</v>
      </c>
      <c r="M3099" t="s">
        <v>2142</v>
      </c>
      <c r="N3099" t="s">
        <v>2145</v>
      </c>
      <c r="O3099" t="s">
        <v>1989</v>
      </c>
      <c r="P3099" t="s"/>
    </row>
    <row r="3100" spans="1:16">
      <c r="I3100" s="54" t="n">
        <v>3098</v>
      </c>
      <c r="J3100" t="s"/>
      <c r="K3100" t="s">
        <v>1955</v>
      </c>
      <c r="L3100" t="s">
        <v>2141</v>
      </c>
      <c r="M3100" t="s">
        <v>2142</v>
      </c>
      <c r="N3100" t="s">
        <v>2145</v>
      </c>
      <c r="O3100" t="s">
        <v>1990</v>
      </c>
      <c r="P3100" t="s"/>
    </row>
    <row r="3101" spans="1:16">
      <c r="I3101" s="54" t="n">
        <v>3099</v>
      </c>
      <c r="J3101" t="s"/>
      <c r="K3101" t="s">
        <v>1955</v>
      </c>
      <c r="L3101" t="s">
        <v>2141</v>
      </c>
      <c r="M3101" t="s">
        <v>2142</v>
      </c>
      <c r="N3101" t="s">
        <v>2145</v>
      </c>
      <c r="O3101" t="s">
        <v>1991</v>
      </c>
      <c r="P3101" t="s"/>
    </row>
    <row r="3102" spans="1:16">
      <c r="I3102" s="54" t="n">
        <v>3100</v>
      </c>
      <c r="J3102" t="s"/>
      <c r="K3102" t="s">
        <v>1955</v>
      </c>
      <c r="L3102" t="s">
        <v>2141</v>
      </c>
      <c r="M3102" t="s">
        <v>2142</v>
      </c>
      <c r="N3102" t="s">
        <v>2145</v>
      </c>
      <c r="O3102" t="s">
        <v>1992</v>
      </c>
      <c r="P3102" t="s"/>
    </row>
    <row r="3103" spans="1:16">
      <c r="I3103" s="54" t="n">
        <v>3101</v>
      </c>
      <c r="J3103" s="55" t="n">
        <v>0</v>
      </c>
      <c r="K3103" t="s">
        <v>1955</v>
      </c>
      <c r="L3103" t="s">
        <v>2141</v>
      </c>
      <c r="M3103" t="s">
        <v>2142</v>
      </c>
      <c r="N3103" t="s">
        <v>2145</v>
      </c>
      <c r="O3103" t="s">
        <v>1993</v>
      </c>
      <c r="P3103" t="s"/>
    </row>
    <row r="3104" spans="1:16">
      <c r="I3104" s="54" t="n">
        <v>3102</v>
      </c>
      <c r="J3104" s="55" t="n">
        <v>0</v>
      </c>
      <c r="K3104" t="s">
        <v>1955</v>
      </c>
      <c r="L3104" t="s">
        <v>2141</v>
      </c>
      <c r="M3104" t="s">
        <v>2142</v>
      </c>
      <c r="N3104" t="s">
        <v>2145</v>
      </c>
      <c r="O3104" t="s">
        <v>1994</v>
      </c>
      <c r="P3104" t="s"/>
    </row>
    <row r="3105" spans="1:16">
      <c r="I3105" s="54" t="n">
        <v>3103</v>
      </c>
      <c r="J3105" s="55" t="n">
        <v>0</v>
      </c>
      <c r="K3105" t="s">
        <v>1955</v>
      </c>
      <c r="L3105" t="s">
        <v>2141</v>
      </c>
      <c r="M3105" t="s">
        <v>2142</v>
      </c>
      <c r="N3105" t="s">
        <v>2145</v>
      </c>
      <c r="O3105" t="s">
        <v>1995</v>
      </c>
      <c r="P3105" t="s"/>
    </row>
    <row r="3106" spans="1:16">
      <c r="I3106" s="54" t="n">
        <v>3104</v>
      </c>
      <c r="J3106" t="s"/>
      <c r="K3106" t="s">
        <v>1955</v>
      </c>
      <c r="L3106" t="s">
        <v>2141</v>
      </c>
      <c r="M3106" t="s">
        <v>2142</v>
      </c>
      <c r="N3106" t="s">
        <v>2145</v>
      </c>
      <c r="O3106" t="s">
        <v>1996</v>
      </c>
      <c r="P3106" t="s"/>
    </row>
    <row r="3107" spans="1:16">
      <c r="I3107" s="54" t="n">
        <v>3105</v>
      </c>
      <c r="J3107" t="s"/>
      <c r="K3107" t="s">
        <v>1955</v>
      </c>
      <c r="L3107" t="s">
        <v>2141</v>
      </c>
      <c r="M3107" t="s">
        <v>2142</v>
      </c>
      <c r="N3107" t="s">
        <v>2145</v>
      </c>
      <c r="O3107" t="s">
        <v>1997</v>
      </c>
      <c r="P3107" t="s"/>
    </row>
    <row r="3108" spans="1:16">
      <c r="I3108" s="54" t="n">
        <v>3106</v>
      </c>
      <c r="J3108" t="s"/>
      <c r="K3108" t="s">
        <v>1955</v>
      </c>
      <c r="L3108" t="s">
        <v>2141</v>
      </c>
      <c r="M3108" t="s">
        <v>2142</v>
      </c>
      <c r="N3108" t="s">
        <v>2145</v>
      </c>
      <c r="O3108" t="s">
        <v>1998</v>
      </c>
      <c r="P3108" t="s"/>
    </row>
    <row r="3109" spans="1:16">
      <c r="I3109" s="54" t="n">
        <v>3107</v>
      </c>
      <c r="J3109" s="55" t="n">
        <v>0</v>
      </c>
      <c r="K3109" t="s">
        <v>1955</v>
      </c>
      <c r="L3109" t="s">
        <v>2141</v>
      </c>
      <c r="M3109" t="s">
        <v>2142</v>
      </c>
      <c r="N3109" t="s">
        <v>2145</v>
      </c>
      <c r="O3109" t="s">
        <v>1999</v>
      </c>
      <c r="P3109" t="s"/>
    </row>
    <row r="3110" spans="1:16">
      <c r="I3110" s="54" t="n">
        <v>3108</v>
      </c>
      <c r="J3110" t="s"/>
      <c r="K3110" t="s">
        <v>1955</v>
      </c>
      <c r="L3110" t="s">
        <v>2141</v>
      </c>
      <c r="M3110" t="s">
        <v>2142</v>
      </c>
      <c r="N3110" t="s">
        <v>2145</v>
      </c>
      <c r="O3110" t="s">
        <v>2000</v>
      </c>
      <c r="P3110" t="s"/>
    </row>
    <row r="3111" spans="1:16">
      <c r="I3111" s="54" t="n">
        <v>3109</v>
      </c>
      <c r="J3111" s="55" t="n">
        <v>0</v>
      </c>
      <c r="K3111" t="s">
        <v>1955</v>
      </c>
      <c r="L3111" t="s">
        <v>2141</v>
      </c>
      <c r="M3111" t="s">
        <v>2142</v>
      </c>
      <c r="N3111" t="s">
        <v>2145</v>
      </c>
      <c r="O3111" t="s">
        <v>2001</v>
      </c>
      <c r="P3111" t="s"/>
    </row>
    <row r="3112" spans="1:16">
      <c r="I3112" s="54" t="n">
        <v>3110</v>
      </c>
      <c r="J3112" t="s"/>
      <c r="K3112" t="s">
        <v>1955</v>
      </c>
      <c r="L3112" t="s">
        <v>2141</v>
      </c>
      <c r="M3112" t="s">
        <v>2142</v>
      </c>
      <c r="N3112" t="s">
        <v>2145</v>
      </c>
      <c r="O3112" t="s">
        <v>2002</v>
      </c>
      <c r="P3112" t="s"/>
    </row>
    <row r="3113" spans="1:16">
      <c r="I3113" s="54" t="n">
        <v>3111</v>
      </c>
      <c r="J3113" s="55" t="n">
        <v>4.62962962962963e-08</v>
      </c>
      <c r="K3113" t="s">
        <v>1955</v>
      </c>
      <c r="L3113" t="s">
        <v>2141</v>
      </c>
      <c r="M3113" t="s">
        <v>2142</v>
      </c>
      <c r="N3113" t="s">
        <v>2145</v>
      </c>
      <c r="O3113" t="s">
        <v>2144</v>
      </c>
      <c r="P3113" t="s"/>
    </row>
    <row r="3114" spans="1:16">
      <c r="I3114" s="54" t="n">
        <v>3112</v>
      </c>
      <c r="J3114" t="s"/>
      <c r="K3114" t="s">
        <v>1955</v>
      </c>
      <c r="L3114" t="s">
        <v>2141</v>
      </c>
      <c r="M3114" t="s">
        <v>2142</v>
      </c>
      <c r="N3114" t="s">
        <v>2145</v>
      </c>
      <c r="O3114" t="s">
        <v>2144</v>
      </c>
      <c r="P3114" t="s">
        <v>685</v>
      </c>
    </row>
    <row r="3115" spans="1:16">
      <c r="I3115" s="54" t="n">
        <v>3113</v>
      </c>
      <c r="J3115" t="s"/>
      <c r="K3115" t="s">
        <v>1955</v>
      </c>
      <c r="L3115" t="s">
        <v>2141</v>
      </c>
      <c r="M3115" t="s">
        <v>2142</v>
      </c>
      <c r="N3115" t="s">
        <v>2145</v>
      </c>
      <c r="O3115" t="s">
        <v>2144</v>
      </c>
      <c r="P3115" t="s">
        <v>688</v>
      </c>
    </row>
    <row r="3116" spans="1:16">
      <c r="I3116" s="54" t="n">
        <v>3114</v>
      </c>
      <c r="J3116" t="s"/>
      <c r="K3116" t="s">
        <v>1955</v>
      </c>
      <c r="L3116" t="s">
        <v>2141</v>
      </c>
      <c r="M3116" t="s">
        <v>2142</v>
      </c>
      <c r="N3116" t="s">
        <v>2145</v>
      </c>
      <c r="O3116" t="s">
        <v>2144</v>
      </c>
      <c r="P3116" t="s">
        <v>694</v>
      </c>
    </row>
    <row r="3117" spans="1:16">
      <c r="I3117" s="54" t="n">
        <v>3115</v>
      </c>
      <c r="J3117" t="s"/>
      <c r="K3117" t="s">
        <v>1955</v>
      </c>
      <c r="L3117" t="s">
        <v>2141</v>
      </c>
      <c r="M3117" t="s">
        <v>2142</v>
      </c>
      <c r="N3117" t="s">
        <v>2145</v>
      </c>
      <c r="O3117" t="s">
        <v>2144</v>
      </c>
      <c r="P3117" t="s">
        <v>718</v>
      </c>
    </row>
    <row r="3118" spans="1:16">
      <c r="I3118" s="54" t="n">
        <v>3116</v>
      </c>
      <c r="J3118" t="s"/>
      <c r="K3118" t="s">
        <v>1955</v>
      </c>
      <c r="L3118" t="s">
        <v>2141</v>
      </c>
      <c r="M3118" t="s">
        <v>2142</v>
      </c>
      <c r="N3118" t="s">
        <v>2145</v>
      </c>
      <c r="O3118" t="s">
        <v>2144</v>
      </c>
      <c r="P3118" t="s">
        <v>721</v>
      </c>
    </row>
    <row r="3119" spans="1:16">
      <c r="I3119" s="54" t="n">
        <v>3117</v>
      </c>
      <c r="J3119" t="s"/>
      <c r="K3119" t="s">
        <v>1955</v>
      </c>
      <c r="L3119" t="s">
        <v>2141</v>
      </c>
      <c r="M3119" t="s">
        <v>2142</v>
      </c>
      <c r="N3119" t="s">
        <v>2145</v>
      </c>
      <c r="O3119" t="s">
        <v>2144</v>
      </c>
      <c r="P3119" t="s">
        <v>724</v>
      </c>
    </row>
    <row r="3120" spans="1:16">
      <c r="I3120" s="54" t="n">
        <v>3118</v>
      </c>
      <c r="J3120" t="s"/>
      <c r="K3120" t="s">
        <v>1955</v>
      </c>
      <c r="L3120" t="s">
        <v>2141</v>
      </c>
      <c r="M3120" t="s">
        <v>2142</v>
      </c>
      <c r="N3120" t="s">
        <v>2145</v>
      </c>
      <c r="O3120" t="s">
        <v>2144</v>
      </c>
      <c r="P3120" t="s">
        <v>730</v>
      </c>
    </row>
    <row r="3121" spans="1:16">
      <c r="I3121" s="54" t="n">
        <v>3119</v>
      </c>
      <c r="J3121" t="s"/>
      <c r="K3121" t="s">
        <v>1955</v>
      </c>
      <c r="L3121" t="s">
        <v>2141</v>
      </c>
      <c r="M3121" t="s">
        <v>2142</v>
      </c>
      <c r="N3121" t="s">
        <v>2145</v>
      </c>
      <c r="O3121" t="s">
        <v>2144</v>
      </c>
      <c r="P3121" t="s">
        <v>736</v>
      </c>
    </row>
    <row r="3122" spans="1:16">
      <c r="I3122" s="54" t="n">
        <v>3120</v>
      </c>
      <c r="J3122" t="s"/>
      <c r="K3122" t="s">
        <v>1955</v>
      </c>
      <c r="L3122" t="s">
        <v>2141</v>
      </c>
      <c r="M3122" t="s">
        <v>2142</v>
      </c>
      <c r="N3122" t="s">
        <v>2145</v>
      </c>
      <c r="O3122" t="s">
        <v>2144</v>
      </c>
      <c r="P3122" t="s">
        <v>742</v>
      </c>
    </row>
    <row r="3123" spans="1:16">
      <c r="I3123" s="54" t="n">
        <v>3121</v>
      </c>
      <c r="J3123" t="s"/>
      <c r="K3123" t="s">
        <v>1955</v>
      </c>
      <c r="L3123" t="s">
        <v>2141</v>
      </c>
      <c r="M3123" t="s">
        <v>2142</v>
      </c>
      <c r="N3123" t="s">
        <v>2145</v>
      </c>
      <c r="O3123" t="s">
        <v>2144</v>
      </c>
      <c r="P3123" t="s">
        <v>748</v>
      </c>
    </row>
    <row r="3124" spans="1:16">
      <c r="I3124" s="54" t="n">
        <v>3122</v>
      </c>
      <c r="J3124" t="s"/>
      <c r="K3124" t="s">
        <v>1955</v>
      </c>
      <c r="L3124" t="s">
        <v>2141</v>
      </c>
      <c r="M3124" t="s">
        <v>2142</v>
      </c>
      <c r="N3124" t="s">
        <v>2145</v>
      </c>
      <c r="O3124" t="s">
        <v>2144</v>
      </c>
      <c r="P3124" t="s">
        <v>751</v>
      </c>
    </row>
    <row r="3125" spans="1:16">
      <c r="I3125" s="54" t="n">
        <v>3123</v>
      </c>
      <c r="J3125" t="s"/>
      <c r="K3125" t="s">
        <v>1955</v>
      </c>
      <c r="L3125" t="s">
        <v>2141</v>
      </c>
      <c r="M3125" t="s">
        <v>2142</v>
      </c>
      <c r="N3125" t="s">
        <v>2145</v>
      </c>
      <c r="O3125" t="s">
        <v>2144</v>
      </c>
      <c r="P3125" t="s">
        <v>754</v>
      </c>
    </row>
    <row r="3126" spans="1:16">
      <c r="I3126" s="54" t="n">
        <v>3124</v>
      </c>
      <c r="J3126" t="s"/>
      <c r="K3126" t="s">
        <v>1955</v>
      </c>
      <c r="L3126" t="s">
        <v>2141</v>
      </c>
      <c r="M3126" t="s">
        <v>2142</v>
      </c>
      <c r="N3126" t="s">
        <v>2145</v>
      </c>
      <c r="O3126" t="s">
        <v>2144</v>
      </c>
      <c r="P3126" t="s">
        <v>757</v>
      </c>
    </row>
    <row r="3127" spans="1:16">
      <c r="I3127" s="54" t="n">
        <v>3125</v>
      </c>
      <c r="J3127" t="s"/>
      <c r="K3127" t="s">
        <v>1955</v>
      </c>
      <c r="L3127" t="s">
        <v>2141</v>
      </c>
      <c r="M3127" t="s">
        <v>2142</v>
      </c>
      <c r="N3127" t="s">
        <v>2145</v>
      </c>
      <c r="O3127" t="s">
        <v>2144</v>
      </c>
      <c r="P3127" t="s">
        <v>768</v>
      </c>
    </row>
    <row r="3128" spans="1:16">
      <c r="I3128" s="54" t="n">
        <v>3126</v>
      </c>
      <c r="J3128" t="s"/>
      <c r="K3128" t="s">
        <v>1955</v>
      </c>
      <c r="L3128" t="s">
        <v>2141</v>
      </c>
      <c r="M3128" t="s">
        <v>2142</v>
      </c>
      <c r="N3128" t="s">
        <v>2145</v>
      </c>
      <c r="O3128" t="s">
        <v>2144</v>
      </c>
      <c r="P3128" t="s">
        <v>771</v>
      </c>
    </row>
    <row r="3129" spans="1:16">
      <c r="I3129" s="54" t="n">
        <v>3127</v>
      </c>
      <c r="J3129" t="s"/>
      <c r="K3129" t="s">
        <v>1955</v>
      </c>
      <c r="L3129" t="s">
        <v>2141</v>
      </c>
      <c r="M3129" t="s">
        <v>2142</v>
      </c>
      <c r="N3129" t="s">
        <v>2145</v>
      </c>
      <c r="O3129" t="s">
        <v>2144</v>
      </c>
      <c r="P3129" t="s">
        <v>777</v>
      </c>
    </row>
    <row r="3130" spans="1:16">
      <c r="I3130" s="54" t="n">
        <v>3128</v>
      </c>
      <c r="J3130" t="s"/>
      <c r="K3130" t="s">
        <v>1955</v>
      </c>
      <c r="L3130" t="s">
        <v>2141</v>
      </c>
      <c r="M3130" t="s">
        <v>2142</v>
      </c>
      <c r="N3130" t="s">
        <v>2145</v>
      </c>
      <c r="O3130" t="s">
        <v>2144</v>
      </c>
      <c r="P3130" t="s">
        <v>780</v>
      </c>
    </row>
    <row r="3131" spans="1:16">
      <c r="I3131" s="54" t="n">
        <v>3129</v>
      </c>
      <c r="J3131" t="s"/>
      <c r="K3131" t="s">
        <v>1955</v>
      </c>
      <c r="L3131" t="s">
        <v>2141</v>
      </c>
      <c r="M3131" t="s">
        <v>2142</v>
      </c>
      <c r="N3131" t="s">
        <v>2145</v>
      </c>
      <c r="O3131" t="s">
        <v>2144</v>
      </c>
      <c r="P3131" t="s">
        <v>786</v>
      </c>
    </row>
    <row r="3132" spans="1:16">
      <c r="I3132" s="54" t="n">
        <v>3130</v>
      </c>
      <c r="J3132" t="s"/>
      <c r="K3132" t="s">
        <v>1955</v>
      </c>
      <c r="L3132" t="s">
        <v>2141</v>
      </c>
      <c r="M3132" t="s">
        <v>2142</v>
      </c>
      <c r="N3132" t="s">
        <v>2145</v>
      </c>
      <c r="O3132" t="s">
        <v>2144</v>
      </c>
      <c r="P3132" t="s">
        <v>789</v>
      </c>
    </row>
    <row r="3133" spans="1:16">
      <c r="I3133" s="54" t="n">
        <v>3131</v>
      </c>
      <c r="J3133" t="s"/>
      <c r="K3133" t="s">
        <v>1955</v>
      </c>
      <c r="L3133" t="s">
        <v>2141</v>
      </c>
      <c r="M3133" t="s">
        <v>2142</v>
      </c>
      <c r="N3133" t="s">
        <v>2145</v>
      </c>
      <c r="O3133" t="s">
        <v>2144</v>
      </c>
      <c r="P3133" t="s">
        <v>795</v>
      </c>
    </row>
    <row r="3134" spans="1:16">
      <c r="I3134" s="54" t="n">
        <v>3132</v>
      </c>
      <c r="J3134" t="s"/>
      <c r="K3134" t="s">
        <v>1955</v>
      </c>
      <c r="L3134" t="s">
        <v>2141</v>
      </c>
      <c r="M3134" t="s">
        <v>2142</v>
      </c>
      <c r="N3134" t="s">
        <v>2145</v>
      </c>
      <c r="O3134" t="s">
        <v>2144</v>
      </c>
      <c r="P3134" t="s">
        <v>798</v>
      </c>
    </row>
    <row r="3135" spans="1:16">
      <c r="I3135" s="54" t="n">
        <v>3133</v>
      </c>
      <c r="J3135" t="s"/>
      <c r="K3135" t="s">
        <v>1955</v>
      </c>
      <c r="L3135" t="s">
        <v>2141</v>
      </c>
      <c r="M3135" t="s">
        <v>2142</v>
      </c>
      <c r="N3135" t="s">
        <v>2145</v>
      </c>
      <c r="O3135" t="s">
        <v>2144</v>
      </c>
      <c r="P3135" t="s">
        <v>804</v>
      </c>
    </row>
    <row r="3136" spans="1:16">
      <c r="I3136" s="54" t="n">
        <v>3134</v>
      </c>
      <c r="J3136" t="s"/>
      <c r="K3136" t="s">
        <v>1955</v>
      </c>
      <c r="L3136" t="s">
        <v>2141</v>
      </c>
      <c r="M3136" t="s">
        <v>2142</v>
      </c>
      <c r="N3136" t="s">
        <v>2145</v>
      </c>
      <c r="O3136" t="s">
        <v>2144</v>
      </c>
      <c r="P3136" t="s">
        <v>810</v>
      </c>
    </row>
    <row r="3137" spans="1:16">
      <c r="I3137" s="54" t="n">
        <v>3135</v>
      </c>
      <c r="J3137" t="s"/>
      <c r="K3137" t="s">
        <v>1955</v>
      </c>
      <c r="L3137" t="s">
        <v>2141</v>
      </c>
      <c r="M3137" t="s">
        <v>2142</v>
      </c>
      <c r="N3137" t="s">
        <v>2145</v>
      </c>
      <c r="O3137" t="s">
        <v>2144</v>
      </c>
      <c r="P3137" t="s">
        <v>815</v>
      </c>
    </row>
    <row r="3138" spans="1:16">
      <c r="I3138" s="54" t="n">
        <v>3136</v>
      </c>
      <c r="J3138" t="s"/>
      <c r="K3138" t="s">
        <v>1955</v>
      </c>
      <c r="L3138" t="s">
        <v>2141</v>
      </c>
      <c r="M3138" t="s">
        <v>2142</v>
      </c>
      <c r="N3138" t="s">
        <v>2145</v>
      </c>
      <c r="O3138" t="s">
        <v>2144</v>
      </c>
      <c r="P3138" t="s">
        <v>821</v>
      </c>
    </row>
    <row r="3139" spans="1:16">
      <c r="I3139" s="54" t="n">
        <v>3137</v>
      </c>
      <c r="J3139" t="s"/>
      <c r="K3139" t="s">
        <v>1955</v>
      </c>
      <c r="L3139" t="s">
        <v>2141</v>
      </c>
      <c r="M3139" t="s">
        <v>2142</v>
      </c>
      <c r="N3139" t="s">
        <v>2145</v>
      </c>
      <c r="O3139" t="s">
        <v>2144</v>
      </c>
      <c r="P3139" t="s">
        <v>824</v>
      </c>
    </row>
    <row r="3140" spans="1:16">
      <c r="I3140" s="54" t="n">
        <v>3138</v>
      </c>
      <c r="J3140" t="s"/>
      <c r="K3140" t="s">
        <v>1955</v>
      </c>
      <c r="L3140" t="s">
        <v>2141</v>
      </c>
      <c r="M3140" t="s">
        <v>2142</v>
      </c>
      <c r="N3140" t="s">
        <v>2145</v>
      </c>
      <c r="O3140" t="s">
        <v>2144</v>
      </c>
      <c r="P3140" t="s">
        <v>827</v>
      </c>
    </row>
    <row r="3141" spans="1:16">
      <c r="I3141" s="54" t="n">
        <v>3139</v>
      </c>
      <c r="J3141" t="s"/>
      <c r="K3141" t="s">
        <v>1955</v>
      </c>
      <c r="L3141" t="s">
        <v>2141</v>
      </c>
      <c r="M3141" t="s">
        <v>2142</v>
      </c>
      <c r="N3141" t="s">
        <v>2145</v>
      </c>
      <c r="O3141" t="s">
        <v>2144</v>
      </c>
      <c r="P3141" t="s">
        <v>830</v>
      </c>
    </row>
    <row r="3142" spans="1:16">
      <c r="I3142" s="54" t="n">
        <v>3140</v>
      </c>
      <c r="J3142" t="s"/>
      <c r="K3142" t="s">
        <v>1955</v>
      </c>
      <c r="L3142" t="s">
        <v>2141</v>
      </c>
      <c r="M3142" t="s">
        <v>2142</v>
      </c>
      <c r="N3142" t="s">
        <v>2145</v>
      </c>
      <c r="O3142" t="s">
        <v>2144</v>
      </c>
      <c r="P3142" t="s">
        <v>1321</v>
      </c>
    </row>
    <row r="3143" spans="1:16">
      <c r="I3143" s="54" t="n">
        <v>3141</v>
      </c>
      <c r="J3143" t="s"/>
      <c r="K3143" t="s">
        <v>1955</v>
      </c>
      <c r="L3143" t="s">
        <v>2141</v>
      </c>
      <c r="M3143" t="s">
        <v>2142</v>
      </c>
      <c r="N3143" t="s">
        <v>2145</v>
      </c>
      <c r="O3143" t="s">
        <v>2144</v>
      </c>
      <c r="P3143" t="s">
        <v>1323</v>
      </c>
    </row>
    <row r="3144" spans="1:16">
      <c r="I3144" s="54" t="n">
        <v>3142</v>
      </c>
      <c r="J3144" t="s"/>
      <c r="K3144" t="s">
        <v>1955</v>
      </c>
      <c r="L3144" t="s">
        <v>2141</v>
      </c>
      <c r="M3144" t="s">
        <v>2142</v>
      </c>
      <c r="N3144" t="s">
        <v>2145</v>
      </c>
      <c r="O3144" t="s">
        <v>2144</v>
      </c>
      <c r="P3144" t="s">
        <v>833</v>
      </c>
    </row>
    <row r="3145" spans="1:16">
      <c r="I3145" s="54" t="n">
        <v>3143</v>
      </c>
      <c r="J3145" t="s"/>
      <c r="K3145" t="s">
        <v>1955</v>
      </c>
      <c r="L3145" t="s">
        <v>2141</v>
      </c>
      <c r="M3145" t="s">
        <v>2142</v>
      </c>
      <c r="N3145" t="s">
        <v>2145</v>
      </c>
      <c r="O3145" t="s">
        <v>2144</v>
      </c>
      <c r="P3145" t="s">
        <v>1324</v>
      </c>
    </row>
    <row r="3146" spans="1:16">
      <c r="I3146" s="54" t="n">
        <v>3144</v>
      </c>
      <c r="J3146" t="s"/>
      <c r="K3146" t="s">
        <v>1955</v>
      </c>
      <c r="L3146" t="s">
        <v>2141</v>
      </c>
      <c r="M3146" t="s">
        <v>2142</v>
      </c>
      <c r="N3146" t="s">
        <v>2145</v>
      </c>
      <c r="O3146" t="s">
        <v>2144</v>
      </c>
      <c r="P3146" t="s">
        <v>1325</v>
      </c>
    </row>
    <row r="3147" spans="1:16">
      <c r="I3147" s="54" t="n">
        <v>3145</v>
      </c>
      <c r="J3147" t="s"/>
      <c r="K3147" t="s">
        <v>1955</v>
      </c>
      <c r="L3147" t="s">
        <v>2141</v>
      </c>
      <c r="M3147" t="s">
        <v>2142</v>
      </c>
      <c r="N3147" t="s">
        <v>2145</v>
      </c>
      <c r="O3147" t="s">
        <v>2144</v>
      </c>
      <c r="P3147" t="s">
        <v>1327</v>
      </c>
    </row>
    <row r="3148" spans="1:16">
      <c r="I3148" s="54" t="n">
        <v>3146</v>
      </c>
      <c r="J3148" t="s"/>
      <c r="K3148" t="s">
        <v>1955</v>
      </c>
      <c r="L3148" t="s">
        <v>2141</v>
      </c>
      <c r="M3148" t="s">
        <v>2142</v>
      </c>
      <c r="N3148" t="s">
        <v>2145</v>
      </c>
      <c r="O3148" t="s">
        <v>2144</v>
      </c>
      <c r="P3148" t="s">
        <v>1328</v>
      </c>
    </row>
    <row r="3149" spans="1:16">
      <c r="I3149" s="54" t="n">
        <v>3147</v>
      </c>
      <c r="J3149" t="s"/>
      <c r="K3149" t="s">
        <v>1955</v>
      </c>
      <c r="L3149" t="s">
        <v>2141</v>
      </c>
      <c r="M3149" t="s">
        <v>2142</v>
      </c>
      <c r="N3149" t="s">
        <v>2145</v>
      </c>
      <c r="O3149" t="s">
        <v>2144</v>
      </c>
      <c r="P3149" t="s">
        <v>1330</v>
      </c>
    </row>
    <row r="3150" spans="1:16">
      <c r="I3150" s="54" t="n">
        <v>3148</v>
      </c>
      <c r="J3150" t="s"/>
      <c r="K3150" t="s">
        <v>1955</v>
      </c>
      <c r="L3150" t="s">
        <v>2141</v>
      </c>
      <c r="M3150" t="s">
        <v>2142</v>
      </c>
      <c r="N3150" t="s">
        <v>2145</v>
      </c>
      <c r="O3150" t="s">
        <v>2144</v>
      </c>
      <c r="P3150" t="s">
        <v>1331</v>
      </c>
    </row>
    <row r="3151" spans="1:16">
      <c r="I3151" s="54" t="n">
        <v>3149</v>
      </c>
      <c r="J3151" t="s"/>
      <c r="K3151" t="s">
        <v>1955</v>
      </c>
      <c r="L3151" t="s">
        <v>2141</v>
      </c>
      <c r="M3151" t="s">
        <v>2142</v>
      </c>
      <c r="N3151" t="s">
        <v>2145</v>
      </c>
      <c r="O3151" t="s">
        <v>2144</v>
      </c>
      <c r="P3151" t="s">
        <v>1332</v>
      </c>
    </row>
    <row r="3152" spans="1:16">
      <c r="I3152" s="54" t="n">
        <v>3150</v>
      </c>
      <c r="J3152" t="s"/>
      <c r="K3152" t="s">
        <v>1955</v>
      </c>
      <c r="L3152" t="s">
        <v>2141</v>
      </c>
      <c r="M3152" t="s">
        <v>2142</v>
      </c>
      <c r="N3152" t="s">
        <v>2145</v>
      </c>
      <c r="O3152" t="s">
        <v>2144</v>
      </c>
      <c r="P3152" t="s">
        <v>844</v>
      </c>
    </row>
    <row r="3153" spans="1:16">
      <c r="I3153" s="54" t="n">
        <v>3151</v>
      </c>
      <c r="J3153" t="s"/>
      <c r="K3153" t="s">
        <v>1955</v>
      </c>
      <c r="L3153" t="s">
        <v>2141</v>
      </c>
      <c r="M3153" t="s">
        <v>2142</v>
      </c>
      <c r="N3153" t="s">
        <v>2145</v>
      </c>
      <c r="O3153" t="s">
        <v>2144</v>
      </c>
      <c r="P3153" t="s">
        <v>849</v>
      </c>
    </row>
    <row r="3154" spans="1:16">
      <c r="I3154" s="54" t="n">
        <v>3152</v>
      </c>
      <c r="J3154" t="s"/>
      <c r="K3154" t="s">
        <v>1955</v>
      </c>
      <c r="L3154" t="s">
        <v>2141</v>
      </c>
      <c r="M3154" t="s">
        <v>2142</v>
      </c>
      <c r="N3154" t="s">
        <v>2145</v>
      </c>
      <c r="O3154" t="s">
        <v>2144</v>
      </c>
      <c r="P3154" t="s">
        <v>852</v>
      </c>
    </row>
    <row r="3155" spans="1:16">
      <c r="I3155" s="54" t="n">
        <v>3153</v>
      </c>
      <c r="J3155" t="s"/>
      <c r="K3155" t="s">
        <v>1955</v>
      </c>
      <c r="L3155" t="s">
        <v>2141</v>
      </c>
      <c r="M3155" t="s">
        <v>2142</v>
      </c>
      <c r="N3155" t="s">
        <v>2145</v>
      </c>
      <c r="O3155" t="s">
        <v>2144</v>
      </c>
      <c r="P3155" t="s">
        <v>858</v>
      </c>
    </row>
    <row r="3156" spans="1:16">
      <c r="I3156" s="54" t="n">
        <v>3154</v>
      </c>
      <c r="J3156" t="s"/>
      <c r="K3156" t="s">
        <v>1955</v>
      </c>
      <c r="L3156" t="s">
        <v>2141</v>
      </c>
      <c r="M3156" t="s">
        <v>2142</v>
      </c>
      <c r="N3156" t="s">
        <v>2145</v>
      </c>
      <c r="O3156" t="s">
        <v>2144</v>
      </c>
      <c r="P3156" t="s">
        <v>860</v>
      </c>
    </row>
    <row r="3157" spans="1:16">
      <c r="I3157" s="54" t="n">
        <v>3155</v>
      </c>
      <c r="J3157" t="s"/>
      <c r="K3157" t="s">
        <v>1955</v>
      </c>
      <c r="L3157" t="s">
        <v>2141</v>
      </c>
      <c r="M3157" t="s">
        <v>2142</v>
      </c>
      <c r="N3157" t="s">
        <v>2145</v>
      </c>
      <c r="O3157" t="s">
        <v>2144</v>
      </c>
      <c r="P3157" t="s">
        <v>866</v>
      </c>
    </row>
    <row r="3158" spans="1:16">
      <c r="I3158" s="54" t="n">
        <v>3156</v>
      </c>
      <c r="J3158" t="s"/>
      <c r="K3158" t="s">
        <v>1955</v>
      </c>
      <c r="L3158" t="s">
        <v>2141</v>
      </c>
      <c r="M3158" t="s">
        <v>2142</v>
      </c>
      <c r="N3158" t="s">
        <v>2145</v>
      </c>
      <c r="O3158" t="s">
        <v>2144</v>
      </c>
      <c r="P3158" t="s">
        <v>869</v>
      </c>
    </row>
    <row r="3159" spans="1:16">
      <c r="I3159" s="54" t="n">
        <v>3157</v>
      </c>
      <c r="J3159" t="s"/>
      <c r="K3159" t="s">
        <v>1955</v>
      </c>
      <c r="L3159" t="s">
        <v>2141</v>
      </c>
      <c r="M3159" t="s">
        <v>2142</v>
      </c>
      <c r="N3159" t="s">
        <v>2145</v>
      </c>
      <c r="O3159" t="s">
        <v>2144</v>
      </c>
      <c r="P3159" t="s">
        <v>875</v>
      </c>
    </row>
    <row r="3160" spans="1:16">
      <c r="I3160" s="54" t="n">
        <v>3158</v>
      </c>
      <c r="J3160" t="s"/>
      <c r="K3160" t="s">
        <v>1955</v>
      </c>
      <c r="L3160" t="s">
        <v>2141</v>
      </c>
      <c r="M3160" t="s">
        <v>2142</v>
      </c>
      <c r="N3160" t="s">
        <v>2145</v>
      </c>
      <c r="O3160" t="s">
        <v>2144</v>
      </c>
      <c r="P3160" t="s">
        <v>1342</v>
      </c>
    </row>
    <row r="3161" spans="1:16">
      <c r="I3161" s="54" t="n">
        <v>3159</v>
      </c>
      <c r="J3161" t="s"/>
      <c r="K3161" t="s">
        <v>1955</v>
      </c>
      <c r="L3161" t="s">
        <v>2141</v>
      </c>
      <c r="M3161" t="s">
        <v>2142</v>
      </c>
      <c r="N3161" t="s">
        <v>2145</v>
      </c>
      <c r="O3161" t="s">
        <v>2144</v>
      </c>
      <c r="P3161" t="s">
        <v>1343</v>
      </c>
    </row>
    <row r="3162" spans="1:16">
      <c r="I3162" s="54" t="n">
        <v>3160</v>
      </c>
      <c r="J3162" t="s"/>
      <c r="K3162" t="s">
        <v>1955</v>
      </c>
      <c r="L3162" t="s">
        <v>2141</v>
      </c>
      <c r="M3162" t="s">
        <v>2142</v>
      </c>
      <c r="N3162" t="s">
        <v>2145</v>
      </c>
      <c r="O3162" t="s">
        <v>2144</v>
      </c>
      <c r="P3162" t="s">
        <v>1050</v>
      </c>
    </row>
    <row r="3163" spans="1:16">
      <c r="I3163" s="54" t="n">
        <v>3161</v>
      </c>
      <c r="J3163" t="s"/>
      <c r="K3163" t="s">
        <v>1955</v>
      </c>
      <c r="L3163" t="s">
        <v>2141</v>
      </c>
      <c r="M3163" t="s">
        <v>2142</v>
      </c>
      <c r="N3163" t="s">
        <v>2145</v>
      </c>
      <c r="O3163" t="s">
        <v>2144</v>
      </c>
      <c r="P3163" t="s">
        <v>1053</v>
      </c>
    </row>
    <row r="3164" spans="1:16">
      <c r="I3164" s="54" t="n">
        <v>3162</v>
      </c>
      <c r="J3164" t="s"/>
      <c r="K3164" t="s">
        <v>1955</v>
      </c>
      <c r="L3164" t="s">
        <v>2141</v>
      </c>
      <c r="M3164" t="s">
        <v>2142</v>
      </c>
      <c r="N3164" t="s">
        <v>2145</v>
      </c>
      <c r="O3164" t="s">
        <v>2144</v>
      </c>
      <c r="P3164" t="s">
        <v>883</v>
      </c>
    </row>
    <row r="3165" spans="1:16">
      <c r="I3165" s="54" t="n">
        <v>3163</v>
      </c>
      <c r="J3165" t="s"/>
      <c r="K3165" t="s">
        <v>1955</v>
      </c>
      <c r="L3165" t="s">
        <v>2141</v>
      </c>
      <c r="M3165" t="s">
        <v>2142</v>
      </c>
      <c r="N3165" t="s">
        <v>2145</v>
      </c>
      <c r="O3165" t="s">
        <v>2144</v>
      </c>
      <c r="P3165" t="s">
        <v>886</v>
      </c>
    </row>
    <row r="3166" spans="1:16">
      <c r="I3166" s="54" t="n">
        <v>3164</v>
      </c>
      <c r="J3166" t="s"/>
      <c r="K3166" t="s">
        <v>1955</v>
      </c>
      <c r="L3166" t="s">
        <v>2141</v>
      </c>
      <c r="M3166" t="s">
        <v>2142</v>
      </c>
      <c r="N3166" t="s">
        <v>2145</v>
      </c>
      <c r="O3166" t="s">
        <v>2144</v>
      </c>
      <c r="P3166" t="s">
        <v>892</v>
      </c>
    </row>
    <row r="3167" spans="1:16">
      <c r="I3167" s="54" t="n">
        <v>3165</v>
      </c>
      <c r="J3167" t="s"/>
      <c r="K3167" t="s">
        <v>1955</v>
      </c>
      <c r="L3167" t="s">
        <v>2141</v>
      </c>
      <c r="M3167" t="s">
        <v>2142</v>
      </c>
      <c r="N3167" t="s">
        <v>2145</v>
      </c>
      <c r="O3167" t="s">
        <v>2144</v>
      </c>
      <c r="P3167" t="s">
        <v>900</v>
      </c>
    </row>
    <row r="3168" spans="1:16">
      <c r="I3168" s="54" t="n">
        <v>3166</v>
      </c>
      <c r="J3168" t="s"/>
      <c r="K3168" t="s">
        <v>1955</v>
      </c>
      <c r="L3168" t="s">
        <v>2141</v>
      </c>
      <c r="M3168" t="s">
        <v>2142</v>
      </c>
      <c r="N3168" t="s">
        <v>2145</v>
      </c>
      <c r="O3168" t="s">
        <v>2144</v>
      </c>
      <c r="P3168" t="s">
        <v>903</v>
      </c>
    </row>
    <row r="3169" spans="1:16">
      <c r="I3169" s="54" t="n">
        <v>3167</v>
      </c>
      <c r="J3169" t="s"/>
      <c r="K3169" t="s">
        <v>1955</v>
      </c>
      <c r="L3169" t="s">
        <v>2141</v>
      </c>
      <c r="M3169" t="s">
        <v>2142</v>
      </c>
      <c r="N3169" t="s">
        <v>2145</v>
      </c>
      <c r="O3169" t="s">
        <v>2144</v>
      </c>
      <c r="P3169" t="s">
        <v>906</v>
      </c>
    </row>
    <row r="3170" spans="1:16">
      <c r="I3170" s="54" t="n">
        <v>3168</v>
      </c>
      <c r="J3170" t="s"/>
      <c r="K3170" t="s">
        <v>1955</v>
      </c>
      <c r="L3170" t="s">
        <v>2141</v>
      </c>
      <c r="M3170" t="s">
        <v>2142</v>
      </c>
      <c r="N3170" t="s">
        <v>2145</v>
      </c>
      <c r="O3170" t="s">
        <v>2144</v>
      </c>
      <c r="P3170" t="s">
        <v>909</v>
      </c>
    </row>
    <row r="3171" spans="1:16">
      <c r="I3171" s="54" t="n">
        <v>3169</v>
      </c>
      <c r="J3171" t="s"/>
      <c r="K3171" t="s">
        <v>1955</v>
      </c>
      <c r="L3171" t="s">
        <v>2141</v>
      </c>
      <c r="M3171" t="s">
        <v>2142</v>
      </c>
      <c r="N3171" t="s">
        <v>2145</v>
      </c>
      <c r="O3171" t="s">
        <v>2144</v>
      </c>
      <c r="P3171" t="s">
        <v>912</v>
      </c>
    </row>
    <row r="3172" spans="1:16">
      <c r="I3172" s="54" t="n">
        <v>3170</v>
      </c>
      <c r="J3172" t="s"/>
      <c r="K3172" t="s">
        <v>1955</v>
      </c>
      <c r="L3172" t="s">
        <v>2141</v>
      </c>
      <c r="M3172" t="s">
        <v>2142</v>
      </c>
      <c r="N3172" t="s">
        <v>2145</v>
      </c>
      <c r="O3172" t="s">
        <v>2144</v>
      </c>
      <c r="P3172" t="s">
        <v>918</v>
      </c>
    </row>
    <row r="3173" spans="1:16">
      <c r="I3173" s="54" t="n">
        <v>3171</v>
      </c>
      <c r="J3173" t="s"/>
      <c r="K3173" t="s">
        <v>1955</v>
      </c>
      <c r="L3173" t="s">
        <v>2141</v>
      </c>
      <c r="M3173" t="s">
        <v>2142</v>
      </c>
      <c r="N3173" t="s">
        <v>2145</v>
      </c>
      <c r="O3173" t="s">
        <v>2144</v>
      </c>
      <c r="P3173" t="s">
        <v>921</v>
      </c>
    </row>
    <row r="3174" spans="1:16">
      <c r="I3174" s="54" t="n">
        <v>3172</v>
      </c>
      <c r="J3174" t="s"/>
      <c r="K3174" t="s">
        <v>1955</v>
      </c>
      <c r="L3174" t="s">
        <v>2141</v>
      </c>
      <c r="M3174" t="s">
        <v>2142</v>
      </c>
      <c r="N3174" t="s">
        <v>2145</v>
      </c>
      <c r="O3174" t="s">
        <v>2144</v>
      </c>
      <c r="P3174" t="s">
        <v>924</v>
      </c>
    </row>
    <row r="3175" spans="1:16">
      <c r="I3175" s="54" t="n">
        <v>3173</v>
      </c>
      <c r="J3175" t="s"/>
      <c r="K3175" t="s">
        <v>1955</v>
      </c>
      <c r="L3175" t="s">
        <v>2141</v>
      </c>
      <c r="M3175" t="s">
        <v>2142</v>
      </c>
      <c r="N3175" t="s">
        <v>2145</v>
      </c>
      <c r="O3175" t="s">
        <v>2144</v>
      </c>
      <c r="P3175" t="s">
        <v>929</v>
      </c>
    </row>
    <row r="3176" spans="1:16">
      <c r="I3176" s="54" t="n">
        <v>3174</v>
      </c>
      <c r="J3176" t="s"/>
      <c r="K3176" t="s">
        <v>1955</v>
      </c>
      <c r="L3176" t="s">
        <v>2141</v>
      </c>
      <c r="M3176" t="s">
        <v>2142</v>
      </c>
      <c r="N3176" t="s">
        <v>2145</v>
      </c>
      <c r="O3176" t="s">
        <v>2144</v>
      </c>
      <c r="P3176" t="s">
        <v>935</v>
      </c>
    </row>
    <row r="3177" spans="1:16">
      <c r="I3177" s="54" t="n">
        <v>3175</v>
      </c>
      <c r="J3177" t="s"/>
      <c r="K3177" t="s">
        <v>1955</v>
      </c>
      <c r="L3177" t="s">
        <v>2141</v>
      </c>
      <c r="M3177" t="s">
        <v>2142</v>
      </c>
      <c r="N3177" t="s">
        <v>2145</v>
      </c>
      <c r="O3177" t="s">
        <v>2144</v>
      </c>
      <c r="P3177" t="s">
        <v>943</v>
      </c>
    </row>
    <row r="3178" spans="1:16">
      <c r="I3178" s="54" t="n">
        <v>3176</v>
      </c>
      <c r="J3178" t="s"/>
      <c r="K3178" t="s">
        <v>1955</v>
      </c>
      <c r="L3178" t="s">
        <v>2141</v>
      </c>
      <c r="M3178" t="s">
        <v>2142</v>
      </c>
      <c r="N3178" t="s">
        <v>2145</v>
      </c>
      <c r="O3178" t="s">
        <v>2144</v>
      </c>
      <c r="P3178" t="s">
        <v>949</v>
      </c>
    </row>
    <row r="3179" spans="1:16">
      <c r="I3179" s="54" t="n">
        <v>3177</v>
      </c>
      <c r="J3179" t="s"/>
      <c r="K3179" t="s">
        <v>1955</v>
      </c>
      <c r="L3179" t="s">
        <v>2141</v>
      </c>
      <c r="M3179" t="s">
        <v>2142</v>
      </c>
      <c r="N3179" t="s">
        <v>2145</v>
      </c>
      <c r="O3179" t="s">
        <v>2144</v>
      </c>
      <c r="P3179" t="s">
        <v>955</v>
      </c>
    </row>
    <row r="3180" spans="1:16">
      <c r="I3180" s="54" t="n">
        <v>3178</v>
      </c>
      <c r="J3180" t="s"/>
      <c r="K3180" t="s">
        <v>1955</v>
      </c>
      <c r="L3180" t="s">
        <v>2141</v>
      </c>
      <c r="M3180" t="s">
        <v>2142</v>
      </c>
      <c r="N3180" t="s">
        <v>2145</v>
      </c>
      <c r="O3180" t="s">
        <v>2144</v>
      </c>
      <c r="P3180" t="s">
        <v>1350</v>
      </c>
    </row>
    <row r="3181" spans="1:16">
      <c r="I3181" s="54" t="n">
        <v>3179</v>
      </c>
      <c r="J3181" t="s"/>
      <c r="K3181" t="s">
        <v>1955</v>
      </c>
      <c r="L3181" t="s">
        <v>2141</v>
      </c>
      <c r="M3181" t="s">
        <v>2142</v>
      </c>
      <c r="N3181" t="s">
        <v>2145</v>
      </c>
      <c r="O3181" t="s">
        <v>2144</v>
      </c>
      <c r="P3181" t="s">
        <v>960</v>
      </c>
    </row>
    <row r="3182" spans="1:16">
      <c r="I3182" s="54" t="n">
        <v>3180</v>
      </c>
      <c r="J3182" t="s"/>
      <c r="K3182" t="s">
        <v>1955</v>
      </c>
      <c r="L3182" t="s">
        <v>2141</v>
      </c>
      <c r="M3182" t="s">
        <v>2142</v>
      </c>
      <c r="N3182" t="s">
        <v>2145</v>
      </c>
      <c r="O3182" t="s">
        <v>2144</v>
      </c>
      <c r="P3182" t="s">
        <v>968</v>
      </c>
    </row>
    <row r="3183" spans="1:16">
      <c r="I3183" s="54" t="n">
        <v>3181</v>
      </c>
      <c r="J3183" t="s"/>
      <c r="K3183" t="s">
        <v>1955</v>
      </c>
      <c r="L3183" t="s">
        <v>2141</v>
      </c>
      <c r="M3183" t="s">
        <v>2142</v>
      </c>
      <c r="N3183" t="s">
        <v>2145</v>
      </c>
      <c r="O3183" t="s">
        <v>2144</v>
      </c>
      <c r="P3183" t="s">
        <v>974</v>
      </c>
    </row>
    <row r="3184" spans="1:16">
      <c r="I3184" s="54" t="n">
        <v>3182</v>
      </c>
      <c r="J3184" t="s"/>
      <c r="K3184" t="s">
        <v>1955</v>
      </c>
      <c r="L3184" t="s">
        <v>2141</v>
      </c>
      <c r="M3184" t="s">
        <v>2142</v>
      </c>
      <c r="N3184" t="s">
        <v>2145</v>
      </c>
      <c r="O3184" t="s">
        <v>2144</v>
      </c>
      <c r="P3184" t="s">
        <v>1351</v>
      </c>
    </row>
    <row r="3185" spans="1:16">
      <c r="I3185" s="54" t="n">
        <v>3183</v>
      </c>
      <c r="J3185" t="s"/>
      <c r="K3185" t="s">
        <v>1955</v>
      </c>
      <c r="L3185" t="s">
        <v>2141</v>
      </c>
      <c r="M3185" t="s">
        <v>2142</v>
      </c>
      <c r="N3185" t="s">
        <v>2145</v>
      </c>
      <c r="O3185" t="s">
        <v>2144</v>
      </c>
      <c r="P3185" t="s">
        <v>983</v>
      </c>
    </row>
    <row r="3186" spans="1:16">
      <c r="I3186" s="54" t="n">
        <v>3184</v>
      </c>
      <c r="J3186" t="s"/>
      <c r="K3186" t="s">
        <v>1955</v>
      </c>
      <c r="L3186" t="s">
        <v>2141</v>
      </c>
      <c r="M3186" t="s">
        <v>2142</v>
      </c>
      <c r="N3186" t="s">
        <v>2145</v>
      </c>
      <c r="O3186" t="s">
        <v>2144</v>
      </c>
      <c r="P3186" t="s">
        <v>989</v>
      </c>
    </row>
    <row r="3187" spans="1:16">
      <c r="I3187" s="54" t="n">
        <v>3185</v>
      </c>
      <c r="J3187" t="s"/>
      <c r="K3187" t="s">
        <v>1955</v>
      </c>
      <c r="L3187" t="s">
        <v>2141</v>
      </c>
      <c r="M3187" t="s">
        <v>2142</v>
      </c>
      <c r="N3187" t="s">
        <v>2145</v>
      </c>
      <c r="O3187" t="s">
        <v>2144</v>
      </c>
      <c r="P3187" t="s">
        <v>992</v>
      </c>
    </row>
    <row r="3188" spans="1:16">
      <c r="I3188" s="54" t="n">
        <v>3186</v>
      </c>
      <c r="J3188" t="s"/>
      <c r="K3188" t="s">
        <v>1955</v>
      </c>
      <c r="L3188" t="s">
        <v>2141</v>
      </c>
      <c r="M3188" t="s">
        <v>2142</v>
      </c>
      <c r="N3188" t="s">
        <v>2145</v>
      </c>
      <c r="O3188" t="s">
        <v>2144</v>
      </c>
      <c r="P3188" t="s">
        <v>995</v>
      </c>
    </row>
    <row r="3189" spans="1:16">
      <c r="I3189" s="54" t="n">
        <v>3187</v>
      </c>
      <c r="J3189" t="s"/>
      <c r="K3189" t="s">
        <v>1955</v>
      </c>
      <c r="L3189" t="s">
        <v>2141</v>
      </c>
      <c r="M3189" t="s">
        <v>2142</v>
      </c>
      <c r="N3189" t="s">
        <v>2145</v>
      </c>
      <c r="O3189" t="s">
        <v>2144</v>
      </c>
      <c r="P3189" t="s">
        <v>997</v>
      </c>
    </row>
    <row r="3190" spans="1:16">
      <c r="I3190" s="54" t="n">
        <v>3188</v>
      </c>
      <c r="J3190" t="s"/>
      <c r="K3190" t="s">
        <v>1955</v>
      </c>
      <c r="L3190" t="s">
        <v>2141</v>
      </c>
      <c r="M3190" t="s">
        <v>2142</v>
      </c>
      <c r="N3190" t="s">
        <v>2145</v>
      </c>
      <c r="O3190" t="s">
        <v>2144</v>
      </c>
      <c r="P3190" t="s">
        <v>1353</v>
      </c>
    </row>
    <row r="3191" spans="1:16">
      <c r="I3191" s="54" t="n">
        <v>3189</v>
      </c>
      <c r="J3191" t="s"/>
      <c r="K3191" t="s">
        <v>1955</v>
      </c>
      <c r="L3191" t="s">
        <v>2141</v>
      </c>
      <c r="M3191" t="s">
        <v>2142</v>
      </c>
      <c r="N3191" t="s">
        <v>2145</v>
      </c>
      <c r="O3191" t="s">
        <v>2144</v>
      </c>
      <c r="P3191" t="s">
        <v>1354</v>
      </c>
    </row>
    <row r="3192" spans="1:16">
      <c r="I3192" s="54" t="n">
        <v>3190</v>
      </c>
      <c r="J3192" t="s"/>
      <c r="K3192" t="s">
        <v>1955</v>
      </c>
      <c r="L3192" t="s">
        <v>2141</v>
      </c>
      <c r="M3192" t="s">
        <v>2142</v>
      </c>
      <c r="N3192" t="s">
        <v>2145</v>
      </c>
      <c r="O3192" t="s">
        <v>2144</v>
      </c>
      <c r="P3192" t="s">
        <v>1357</v>
      </c>
    </row>
    <row r="3193" spans="1:16">
      <c r="I3193" s="54" t="n">
        <v>3191</v>
      </c>
      <c r="J3193" t="s"/>
      <c r="K3193" t="s">
        <v>1955</v>
      </c>
      <c r="L3193" t="s">
        <v>2141</v>
      </c>
      <c r="M3193" t="s">
        <v>2142</v>
      </c>
      <c r="N3193" t="s">
        <v>2145</v>
      </c>
      <c r="O3193" t="s">
        <v>2144</v>
      </c>
      <c r="P3193" t="s">
        <v>1359</v>
      </c>
    </row>
    <row r="3194" spans="1:16">
      <c r="I3194" s="54" t="n">
        <v>3192</v>
      </c>
      <c r="J3194" t="s"/>
      <c r="K3194" t="s">
        <v>1955</v>
      </c>
      <c r="L3194" t="s">
        <v>2141</v>
      </c>
      <c r="M3194" t="s">
        <v>2142</v>
      </c>
      <c r="N3194" t="s">
        <v>2145</v>
      </c>
      <c r="O3194" t="s">
        <v>2144</v>
      </c>
      <c r="P3194" t="s">
        <v>1360</v>
      </c>
    </row>
    <row r="3195" spans="1:16">
      <c r="I3195" s="54" t="n">
        <v>3193</v>
      </c>
      <c r="J3195" t="s"/>
      <c r="K3195" t="s">
        <v>1955</v>
      </c>
      <c r="L3195" t="s">
        <v>2141</v>
      </c>
      <c r="M3195" t="s">
        <v>2142</v>
      </c>
      <c r="N3195" t="s">
        <v>2145</v>
      </c>
      <c r="O3195" t="s">
        <v>2144</v>
      </c>
      <c r="P3195" t="s">
        <v>1364</v>
      </c>
    </row>
    <row r="3196" spans="1:16">
      <c r="I3196" s="54" t="n">
        <v>3194</v>
      </c>
      <c r="J3196" t="s"/>
      <c r="K3196" t="s">
        <v>1955</v>
      </c>
      <c r="L3196" t="s">
        <v>2141</v>
      </c>
      <c r="M3196" t="s">
        <v>2142</v>
      </c>
      <c r="N3196" t="s">
        <v>2145</v>
      </c>
      <c r="O3196" t="s">
        <v>2144</v>
      </c>
      <c r="P3196" t="s">
        <v>1368</v>
      </c>
    </row>
    <row r="3197" spans="1:16">
      <c r="I3197" s="54" t="n">
        <v>3195</v>
      </c>
      <c r="J3197" t="s"/>
      <c r="K3197" t="s">
        <v>1955</v>
      </c>
      <c r="L3197" t="s">
        <v>2141</v>
      </c>
      <c r="M3197" t="s">
        <v>2142</v>
      </c>
      <c r="N3197" t="s">
        <v>2145</v>
      </c>
      <c r="O3197" t="s">
        <v>2144</v>
      </c>
      <c r="P3197" t="s">
        <v>1369</v>
      </c>
    </row>
    <row r="3198" spans="1:16">
      <c r="I3198" s="54" t="n">
        <v>3196</v>
      </c>
      <c r="J3198" t="s"/>
      <c r="K3198" t="s">
        <v>1955</v>
      </c>
      <c r="L3198" t="s">
        <v>2141</v>
      </c>
      <c r="M3198" t="s">
        <v>2142</v>
      </c>
      <c r="N3198" t="s">
        <v>2145</v>
      </c>
      <c r="O3198" t="s">
        <v>2144</v>
      </c>
      <c r="P3198" t="s">
        <v>1056</v>
      </c>
    </row>
    <row r="3199" spans="1:16">
      <c r="I3199" s="54" t="n">
        <v>3197</v>
      </c>
      <c r="J3199" t="s"/>
      <c r="K3199" t="s">
        <v>1955</v>
      </c>
      <c r="L3199" t="s">
        <v>2141</v>
      </c>
      <c r="M3199" t="s">
        <v>2142</v>
      </c>
      <c r="N3199" t="s">
        <v>2145</v>
      </c>
      <c r="O3199" t="s">
        <v>2144</v>
      </c>
      <c r="P3199" t="s">
        <v>1059</v>
      </c>
    </row>
    <row r="3200" spans="1:16">
      <c r="I3200" s="54" t="n">
        <v>3198</v>
      </c>
      <c r="J3200" t="s"/>
      <c r="K3200" t="s">
        <v>1955</v>
      </c>
      <c r="L3200" t="s">
        <v>2141</v>
      </c>
      <c r="M3200" t="s">
        <v>2142</v>
      </c>
      <c r="N3200" t="s">
        <v>2145</v>
      </c>
      <c r="O3200" t="s">
        <v>2144</v>
      </c>
      <c r="P3200" t="s">
        <v>999</v>
      </c>
    </row>
    <row r="3201" spans="1:16">
      <c r="I3201" s="54" t="n">
        <v>3199</v>
      </c>
      <c r="J3201" t="s"/>
      <c r="K3201" t="s">
        <v>1955</v>
      </c>
      <c r="L3201" t="s">
        <v>2141</v>
      </c>
      <c r="M3201" t="s">
        <v>2142</v>
      </c>
      <c r="N3201" t="s">
        <v>2145</v>
      </c>
      <c r="O3201" t="s">
        <v>2144</v>
      </c>
      <c r="P3201" t="s">
        <v>1002</v>
      </c>
    </row>
    <row r="3202" spans="1:16">
      <c r="I3202" s="54" t="n">
        <v>3200</v>
      </c>
      <c r="J3202" t="s"/>
      <c r="K3202" t="s">
        <v>1955</v>
      </c>
      <c r="L3202" t="s">
        <v>2141</v>
      </c>
      <c r="M3202" t="s">
        <v>2142</v>
      </c>
      <c r="N3202" t="s">
        <v>2145</v>
      </c>
      <c r="O3202" t="s">
        <v>2144</v>
      </c>
      <c r="P3202" t="s">
        <v>1004</v>
      </c>
    </row>
    <row r="3203" spans="1:16">
      <c r="I3203" s="54" t="n">
        <v>3201</v>
      </c>
      <c r="J3203" t="s"/>
      <c r="K3203" t="s">
        <v>1955</v>
      </c>
      <c r="L3203" t="s">
        <v>2141</v>
      </c>
      <c r="M3203" t="s">
        <v>2142</v>
      </c>
      <c r="N3203" t="s">
        <v>2145</v>
      </c>
      <c r="O3203" t="s">
        <v>2144</v>
      </c>
      <c r="P3203" t="s">
        <v>1007</v>
      </c>
    </row>
    <row r="3204" spans="1:16">
      <c r="I3204" s="54" t="n">
        <v>3202</v>
      </c>
      <c r="J3204" t="s"/>
      <c r="K3204" t="s">
        <v>1955</v>
      </c>
      <c r="L3204" t="s">
        <v>2141</v>
      </c>
      <c r="M3204" t="s">
        <v>2142</v>
      </c>
      <c r="N3204" t="s">
        <v>2145</v>
      </c>
      <c r="O3204" t="s">
        <v>2144</v>
      </c>
      <c r="P3204" t="s">
        <v>1391</v>
      </c>
    </row>
    <row r="3205" spans="1:16">
      <c r="I3205" s="54" t="n">
        <v>3203</v>
      </c>
      <c r="J3205" t="s"/>
      <c r="K3205" t="s">
        <v>1955</v>
      </c>
      <c r="L3205" t="s">
        <v>2141</v>
      </c>
      <c r="M3205" t="s">
        <v>2142</v>
      </c>
      <c r="N3205" t="s">
        <v>2145</v>
      </c>
      <c r="O3205" t="s">
        <v>2144</v>
      </c>
      <c r="P3205" t="s">
        <v>1016</v>
      </c>
    </row>
    <row r="3206" spans="1:16">
      <c r="I3206" s="54" t="n">
        <v>3204</v>
      </c>
      <c r="J3206" s="55" t="n">
        <v>0</v>
      </c>
      <c r="K3206" t="s">
        <v>1955</v>
      </c>
      <c r="L3206" t="s">
        <v>2141</v>
      </c>
      <c r="M3206" t="s">
        <v>2142</v>
      </c>
      <c r="N3206" t="s">
        <v>2145</v>
      </c>
      <c r="O3206" t="s">
        <v>2144</v>
      </c>
      <c r="P3206" t="s">
        <v>1539</v>
      </c>
    </row>
    <row r="3207" spans="1:16">
      <c r="I3207" s="54" t="n">
        <v>3205</v>
      </c>
      <c r="J3207" s="55" t="n">
        <v>0</v>
      </c>
      <c r="K3207" t="s">
        <v>1955</v>
      </c>
      <c r="L3207" t="s">
        <v>2141</v>
      </c>
      <c r="M3207" t="s">
        <v>2142</v>
      </c>
      <c r="N3207" t="s">
        <v>2145</v>
      </c>
      <c r="O3207" t="s">
        <v>2144</v>
      </c>
      <c r="P3207" t="s">
        <v>1398</v>
      </c>
    </row>
    <row r="3208" spans="1:16">
      <c r="I3208" s="54" t="n">
        <v>3206</v>
      </c>
      <c r="J3208" s="55" t="n">
        <v>0</v>
      </c>
      <c r="K3208" t="s">
        <v>1955</v>
      </c>
      <c r="L3208" t="s">
        <v>2141</v>
      </c>
      <c r="M3208" t="s">
        <v>2142</v>
      </c>
      <c r="N3208" t="s">
        <v>2145</v>
      </c>
      <c r="O3208" t="s">
        <v>2144</v>
      </c>
      <c r="P3208" t="s">
        <v>1417</v>
      </c>
    </row>
    <row r="3209" spans="1:16">
      <c r="I3209" s="54" t="n">
        <v>3207</v>
      </c>
      <c r="J3209" s="55" t="n">
        <v>0</v>
      </c>
      <c r="K3209" t="s">
        <v>1955</v>
      </c>
      <c r="L3209" t="s">
        <v>2141</v>
      </c>
      <c r="M3209" t="s">
        <v>2142</v>
      </c>
      <c r="N3209" t="s">
        <v>2145</v>
      </c>
      <c r="O3209" t="s">
        <v>2144</v>
      </c>
      <c r="P3209" t="s">
        <v>1421</v>
      </c>
    </row>
    <row r="3210" spans="1:16">
      <c r="I3210" s="54" t="n">
        <v>3208</v>
      </c>
      <c r="J3210" s="55" t="n">
        <v>1.157407407407407e-08</v>
      </c>
      <c r="K3210" t="s">
        <v>1955</v>
      </c>
      <c r="L3210" t="s">
        <v>2141</v>
      </c>
      <c r="M3210" t="s">
        <v>2142</v>
      </c>
      <c r="N3210" t="s">
        <v>2145</v>
      </c>
      <c r="O3210" t="s">
        <v>2144</v>
      </c>
      <c r="P3210" t="s">
        <v>1425</v>
      </c>
    </row>
    <row r="3211" spans="1:16">
      <c r="I3211" s="54" t="n">
        <v>3209</v>
      </c>
      <c r="J3211" t="s"/>
      <c r="K3211" t="s">
        <v>1955</v>
      </c>
      <c r="L3211" t="s">
        <v>2141</v>
      </c>
      <c r="M3211" t="s">
        <v>2142</v>
      </c>
      <c r="N3211" t="s">
        <v>2145</v>
      </c>
      <c r="O3211" t="s">
        <v>2144</v>
      </c>
      <c r="P3211" t="s">
        <v>1024</v>
      </c>
    </row>
    <row r="3212" spans="1:16">
      <c r="I3212" s="54" t="n">
        <v>3210</v>
      </c>
      <c r="J3212" t="s"/>
      <c r="K3212" t="s">
        <v>1955</v>
      </c>
      <c r="L3212" t="s">
        <v>2141</v>
      </c>
      <c r="M3212" t="s">
        <v>2142</v>
      </c>
      <c r="N3212" t="s">
        <v>2145</v>
      </c>
      <c r="O3212" t="s">
        <v>2144</v>
      </c>
      <c r="P3212" t="s">
        <v>1431</v>
      </c>
    </row>
    <row r="3213" spans="1:16">
      <c r="I3213" s="54" t="n">
        <v>3211</v>
      </c>
      <c r="J3213" t="s"/>
      <c r="K3213" t="s">
        <v>1955</v>
      </c>
      <c r="L3213" t="s">
        <v>2141</v>
      </c>
      <c r="M3213" t="s">
        <v>2142</v>
      </c>
      <c r="N3213" t="s">
        <v>2145</v>
      </c>
      <c r="O3213" t="s">
        <v>2144</v>
      </c>
      <c r="P3213" t="s">
        <v>1340</v>
      </c>
    </row>
    <row r="3214" spans="1:16">
      <c r="I3214" s="54" t="n">
        <v>3212</v>
      </c>
      <c r="J3214" t="s"/>
      <c r="K3214" t="s">
        <v>1955</v>
      </c>
      <c r="L3214" t="s">
        <v>2141</v>
      </c>
      <c r="M3214" t="s">
        <v>2142</v>
      </c>
      <c r="N3214" t="s">
        <v>2145</v>
      </c>
      <c r="O3214" t="s">
        <v>2144</v>
      </c>
      <c r="P3214" t="s">
        <v>1543</v>
      </c>
    </row>
    <row r="3215" spans="1:16">
      <c r="I3215" s="54" t="n">
        <v>3213</v>
      </c>
      <c r="J3215" t="s"/>
      <c r="K3215" t="s">
        <v>1955</v>
      </c>
      <c r="L3215" t="s">
        <v>2141</v>
      </c>
      <c r="M3215" t="s">
        <v>2142</v>
      </c>
      <c r="N3215" t="s">
        <v>2145</v>
      </c>
      <c r="O3215" t="s">
        <v>2144</v>
      </c>
      <c r="P3215" t="s">
        <v>1454</v>
      </c>
    </row>
    <row r="3216" spans="1:16">
      <c r="I3216" s="54" t="n">
        <v>3214</v>
      </c>
      <c r="J3216" t="s"/>
      <c r="K3216" t="s">
        <v>1955</v>
      </c>
      <c r="L3216" t="s">
        <v>2141</v>
      </c>
      <c r="M3216" t="s">
        <v>2142</v>
      </c>
      <c r="N3216" t="s">
        <v>2145</v>
      </c>
      <c r="O3216" t="s">
        <v>2144</v>
      </c>
      <c r="P3216" t="s">
        <v>1458</v>
      </c>
    </row>
    <row r="3217" spans="1:16">
      <c r="I3217" s="54" t="n">
        <v>3215</v>
      </c>
      <c r="J3217" t="s"/>
      <c r="K3217" t="s">
        <v>1955</v>
      </c>
      <c r="L3217" t="s">
        <v>2141</v>
      </c>
      <c r="M3217" t="s">
        <v>2142</v>
      </c>
      <c r="N3217" t="s">
        <v>2145</v>
      </c>
      <c r="O3217" t="s">
        <v>2144</v>
      </c>
      <c r="P3217" t="s">
        <v>1476</v>
      </c>
    </row>
    <row r="3218" spans="1:16">
      <c r="I3218" s="54" t="n">
        <v>3216</v>
      </c>
      <c r="J3218" t="s"/>
      <c r="K3218" t="s">
        <v>1955</v>
      </c>
      <c r="L3218" t="s">
        <v>2141</v>
      </c>
      <c r="M3218" t="s">
        <v>2142</v>
      </c>
      <c r="N3218" t="s">
        <v>2145</v>
      </c>
      <c r="O3218" t="s">
        <v>2144</v>
      </c>
      <c r="P3218" t="s">
        <v>1477</v>
      </c>
    </row>
    <row r="3219" spans="1:16">
      <c r="I3219" s="54" t="n">
        <v>3217</v>
      </c>
      <c r="J3219" t="s"/>
      <c r="K3219" t="s">
        <v>1955</v>
      </c>
      <c r="L3219" t="s">
        <v>2141</v>
      </c>
      <c r="M3219" t="s">
        <v>2142</v>
      </c>
      <c r="N3219" t="s">
        <v>2145</v>
      </c>
      <c r="O3219" t="s">
        <v>2144</v>
      </c>
      <c r="P3219" t="s">
        <v>1338</v>
      </c>
    </row>
    <row r="3220" spans="1:16">
      <c r="I3220" s="54" t="n">
        <v>3218</v>
      </c>
      <c r="J3220" t="s"/>
      <c r="K3220" t="s">
        <v>1955</v>
      </c>
      <c r="L3220" t="s">
        <v>2141</v>
      </c>
      <c r="M3220" t="s">
        <v>2142</v>
      </c>
      <c r="N3220" t="s">
        <v>2145</v>
      </c>
      <c r="O3220" t="s">
        <v>2144</v>
      </c>
      <c r="P3220" t="s">
        <v>1550</v>
      </c>
    </row>
    <row r="3221" spans="1:16">
      <c r="I3221" s="54" t="n">
        <v>3219</v>
      </c>
      <c r="J3221" t="s"/>
      <c r="K3221" t="s">
        <v>1955</v>
      </c>
      <c r="L3221" t="s">
        <v>2141</v>
      </c>
      <c r="M3221" t="s">
        <v>2142</v>
      </c>
      <c r="N3221" t="s">
        <v>2145</v>
      </c>
      <c r="O3221" t="s">
        <v>2144</v>
      </c>
      <c r="P3221" t="s">
        <v>1551</v>
      </c>
    </row>
    <row r="3222" spans="1:16">
      <c r="I3222" s="54" t="n">
        <v>3220</v>
      </c>
      <c r="J3222" t="s"/>
      <c r="K3222" t="s">
        <v>1955</v>
      </c>
      <c r="L3222" t="s">
        <v>2141</v>
      </c>
      <c r="M3222" t="s">
        <v>2142</v>
      </c>
      <c r="N3222" t="s">
        <v>2145</v>
      </c>
      <c r="O3222" t="s">
        <v>2144</v>
      </c>
      <c r="P3222" t="s">
        <v>1554</v>
      </c>
    </row>
    <row r="3223" spans="1:16">
      <c r="I3223" s="54" t="n">
        <v>3221</v>
      </c>
      <c r="J3223" t="s"/>
      <c r="K3223" t="s">
        <v>1955</v>
      </c>
      <c r="L3223" t="s">
        <v>2141</v>
      </c>
      <c r="M3223" t="s">
        <v>2142</v>
      </c>
      <c r="N3223" t="s">
        <v>2145</v>
      </c>
      <c r="O3223" t="s">
        <v>2144</v>
      </c>
      <c r="P3223" t="s">
        <v>1555</v>
      </c>
    </row>
    <row r="3224" spans="1:16">
      <c r="I3224" s="54" t="n">
        <v>3222</v>
      </c>
      <c r="J3224" t="s"/>
      <c r="K3224" t="s">
        <v>1955</v>
      </c>
      <c r="L3224" t="s">
        <v>2141</v>
      </c>
      <c r="M3224" t="s">
        <v>2142</v>
      </c>
      <c r="N3224" t="s">
        <v>2145</v>
      </c>
      <c r="O3224" t="s">
        <v>2144</v>
      </c>
      <c r="P3224" t="s">
        <v>1501</v>
      </c>
    </row>
    <row r="3225" spans="1:16">
      <c r="I3225" s="54" t="n">
        <v>3223</v>
      </c>
      <c r="J3225" t="s"/>
      <c r="K3225" t="s">
        <v>1955</v>
      </c>
      <c r="L3225" t="s">
        <v>2141</v>
      </c>
      <c r="M3225" t="s">
        <v>2142</v>
      </c>
      <c r="N3225" t="s">
        <v>2145</v>
      </c>
      <c r="O3225" t="s">
        <v>2144</v>
      </c>
      <c r="P3225" t="s">
        <v>1502</v>
      </c>
    </row>
    <row r="3226" spans="1:16">
      <c r="I3226" s="54" t="n">
        <v>3224</v>
      </c>
      <c r="J3226" s="55" t="n">
        <v>0</v>
      </c>
      <c r="K3226" t="s">
        <v>1955</v>
      </c>
      <c r="L3226" t="s">
        <v>2141</v>
      </c>
      <c r="M3226" t="s">
        <v>2142</v>
      </c>
      <c r="N3226" t="s">
        <v>2145</v>
      </c>
      <c r="O3226" t="s">
        <v>2144</v>
      </c>
      <c r="P3226" t="s">
        <v>1520</v>
      </c>
    </row>
    <row r="3227" spans="1:16">
      <c r="I3227" s="54" t="n">
        <v>3225</v>
      </c>
      <c r="J3227" t="s"/>
      <c r="K3227" t="s">
        <v>1955</v>
      </c>
      <c r="L3227" t="s">
        <v>2141</v>
      </c>
      <c r="M3227" t="s">
        <v>2142</v>
      </c>
      <c r="N3227" t="s">
        <v>2145</v>
      </c>
      <c r="O3227" t="s">
        <v>2144</v>
      </c>
      <c r="P3227" t="s">
        <v>1527</v>
      </c>
    </row>
    <row r="3228" spans="1:16">
      <c r="I3228" s="54" t="n">
        <v>3226</v>
      </c>
      <c r="J3228" s="55" t="n">
        <v>0</v>
      </c>
      <c r="K3228" t="s">
        <v>1955</v>
      </c>
      <c r="L3228" t="s">
        <v>2141</v>
      </c>
      <c r="M3228" t="s">
        <v>2142</v>
      </c>
      <c r="N3228" t="s">
        <v>2145</v>
      </c>
      <c r="O3228" t="s">
        <v>2144</v>
      </c>
      <c r="P3228" t="s">
        <v>1671</v>
      </c>
    </row>
    <row r="3229" spans="1:16">
      <c r="I3229" s="54" t="n">
        <v>3227</v>
      </c>
      <c r="J3229" t="s"/>
      <c r="K3229" t="s">
        <v>1955</v>
      </c>
      <c r="L3229" t="s">
        <v>2141</v>
      </c>
      <c r="M3229" t="s">
        <v>2142</v>
      </c>
      <c r="N3229" t="s">
        <v>2145</v>
      </c>
      <c r="O3229" t="s">
        <v>2144</v>
      </c>
      <c r="P3229" t="s">
        <v>1652</v>
      </c>
    </row>
    <row r="3230" spans="1:16">
      <c r="I3230" s="54" t="n">
        <v>3228</v>
      </c>
      <c r="J3230" t="s"/>
      <c r="K3230" t="s">
        <v>1955</v>
      </c>
      <c r="L3230" t="s">
        <v>2141</v>
      </c>
      <c r="M3230" t="s">
        <v>2142</v>
      </c>
      <c r="N3230" t="s">
        <v>2145</v>
      </c>
      <c r="O3230" t="s">
        <v>2144</v>
      </c>
      <c r="P3230" t="s">
        <v>1653</v>
      </c>
    </row>
    <row r="3231" spans="1:16">
      <c r="I3231" s="54" t="n">
        <v>3229</v>
      </c>
      <c r="J3231" t="s"/>
      <c r="K3231" t="s">
        <v>1955</v>
      </c>
      <c r="L3231" t="s">
        <v>2141</v>
      </c>
      <c r="M3231" t="s">
        <v>2142</v>
      </c>
      <c r="N3231" t="s">
        <v>2145</v>
      </c>
      <c r="O3231" t="s">
        <v>2144</v>
      </c>
      <c r="P3231" t="s">
        <v>1654</v>
      </c>
    </row>
    <row r="3232" spans="1:16">
      <c r="I3232" s="54" t="n">
        <v>3230</v>
      </c>
      <c r="J3232" t="s"/>
      <c r="K3232" t="s">
        <v>1955</v>
      </c>
      <c r="L3232" t="s">
        <v>2141</v>
      </c>
      <c r="M3232" t="s">
        <v>2142</v>
      </c>
      <c r="N3232" t="s">
        <v>2145</v>
      </c>
      <c r="O3232" t="s">
        <v>2144</v>
      </c>
      <c r="P3232" t="s">
        <v>1655</v>
      </c>
    </row>
    <row r="3233" spans="1:16">
      <c r="I3233" s="54" t="n">
        <v>3231</v>
      </c>
      <c r="J3233" s="55" t="n">
        <v>0</v>
      </c>
      <c r="K3233" t="s">
        <v>1955</v>
      </c>
      <c r="L3233" t="s">
        <v>2141</v>
      </c>
      <c r="M3233" t="s">
        <v>2142</v>
      </c>
      <c r="N3233" t="s">
        <v>2145</v>
      </c>
      <c r="O3233" t="s">
        <v>2144</v>
      </c>
      <c r="P3233" t="s">
        <v>1656</v>
      </c>
    </row>
    <row r="3234" spans="1:16">
      <c r="I3234" s="54" t="n">
        <v>3232</v>
      </c>
      <c r="J3234" t="s"/>
      <c r="K3234" t="s">
        <v>1955</v>
      </c>
      <c r="L3234" t="s">
        <v>2141</v>
      </c>
      <c r="M3234" t="s">
        <v>2142</v>
      </c>
      <c r="N3234" t="s">
        <v>2145</v>
      </c>
      <c r="O3234" t="s">
        <v>2144</v>
      </c>
      <c r="P3234" t="s">
        <v>1659</v>
      </c>
    </row>
    <row r="3235" spans="1:16">
      <c r="I3235" s="54" t="n">
        <v>3233</v>
      </c>
      <c r="J3235" t="s"/>
      <c r="K3235" t="s">
        <v>1955</v>
      </c>
      <c r="L3235" t="s">
        <v>2141</v>
      </c>
      <c r="M3235" t="s">
        <v>2142</v>
      </c>
      <c r="N3235" t="s">
        <v>2145</v>
      </c>
      <c r="O3235" t="s">
        <v>2144</v>
      </c>
      <c r="P3235" t="s">
        <v>1662</v>
      </c>
    </row>
    <row r="3236" spans="1:16">
      <c r="I3236" s="54" t="n">
        <v>3234</v>
      </c>
      <c r="J3236" t="s"/>
      <c r="K3236" t="s">
        <v>1955</v>
      </c>
      <c r="L3236" t="s">
        <v>2141</v>
      </c>
      <c r="M3236" t="s">
        <v>2142</v>
      </c>
      <c r="N3236" t="s">
        <v>2145</v>
      </c>
      <c r="O3236" t="s">
        <v>2144</v>
      </c>
      <c r="P3236" t="s">
        <v>1663</v>
      </c>
    </row>
    <row r="3237" spans="1:16">
      <c r="I3237" s="54" t="n">
        <v>3235</v>
      </c>
      <c r="J3237" t="s"/>
      <c r="K3237" t="s">
        <v>1955</v>
      </c>
      <c r="L3237" t="s">
        <v>2141</v>
      </c>
      <c r="M3237" t="s">
        <v>2142</v>
      </c>
      <c r="N3237" t="s">
        <v>2145</v>
      </c>
      <c r="O3237" t="s">
        <v>2144</v>
      </c>
      <c r="P3237" t="s">
        <v>1664</v>
      </c>
    </row>
    <row r="3238" spans="1:16">
      <c r="I3238" s="54" t="n">
        <v>3236</v>
      </c>
      <c r="J3238" s="55" t="n">
        <v>0</v>
      </c>
      <c r="K3238" t="s">
        <v>1955</v>
      </c>
      <c r="L3238" t="s">
        <v>2141</v>
      </c>
      <c r="M3238" t="s">
        <v>2142</v>
      </c>
      <c r="N3238" t="s">
        <v>2145</v>
      </c>
      <c r="O3238" t="s">
        <v>2144</v>
      </c>
      <c r="P3238" t="s">
        <v>1669</v>
      </c>
    </row>
    <row r="3239" spans="1:16">
      <c r="I3239" s="54" t="n">
        <v>3237</v>
      </c>
      <c r="J3239" t="s"/>
      <c r="K3239" t="s">
        <v>1955</v>
      </c>
      <c r="L3239" t="s">
        <v>2141</v>
      </c>
      <c r="M3239" t="s">
        <v>2142</v>
      </c>
      <c r="N3239" t="s">
        <v>2145</v>
      </c>
      <c r="O3239" t="s">
        <v>2144</v>
      </c>
      <c r="P3239" t="s">
        <v>1045</v>
      </c>
    </row>
    <row r="3240" spans="1:16">
      <c r="I3240" s="54" t="n">
        <v>3238</v>
      </c>
      <c r="J3240" t="s"/>
      <c r="K3240" t="s">
        <v>1955</v>
      </c>
      <c r="L3240" t="s">
        <v>2141</v>
      </c>
      <c r="M3240" t="s">
        <v>2142</v>
      </c>
      <c r="N3240" t="s">
        <v>2145</v>
      </c>
      <c r="O3240" t="s">
        <v>2144</v>
      </c>
      <c r="P3240" t="s">
        <v>1047</v>
      </c>
    </row>
    <row r="3241" spans="1:16">
      <c r="I3241" s="54" t="n">
        <v>3239</v>
      </c>
      <c r="J3241" t="s"/>
      <c r="K3241" t="s">
        <v>1955</v>
      </c>
      <c r="L3241" t="s">
        <v>2141</v>
      </c>
      <c r="M3241" t="s">
        <v>2142</v>
      </c>
      <c r="N3241" t="s">
        <v>2145</v>
      </c>
      <c r="O3241" t="s">
        <v>2144</v>
      </c>
      <c r="P3241" t="s">
        <v>1675</v>
      </c>
    </row>
    <row r="3242" spans="1:16">
      <c r="I3242" s="54" t="n">
        <v>3240</v>
      </c>
      <c r="J3242" t="s"/>
      <c r="K3242" t="s">
        <v>1955</v>
      </c>
      <c r="L3242" t="s">
        <v>2141</v>
      </c>
      <c r="M3242" t="s">
        <v>2142</v>
      </c>
      <c r="N3242" t="s">
        <v>2145</v>
      </c>
      <c r="O3242" t="s">
        <v>2144</v>
      </c>
      <c r="P3242" t="s">
        <v>1683</v>
      </c>
    </row>
    <row r="3243" spans="1:16">
      <c r="I3243" s="54" t="n">
        <v>3241</v>
      </c>
      <c r="J3243" t="s"/>
      <c r="K3243" t="s">
        <v>1955</v>
      </c>
      <c r="L3243" t="s">
        <v>2141</v>
      </c>
      <c r="M3243" t="s">
        <v>2142</v>
      </c>
      <c r="N3243" t="s">
        <v>2145</v>
      </c>
      <c r="O3243" t="s">
        <v>2144</v>
      </c>
      <c r="P3243" t="s">
        <v>1684</v>
      </c>
    </row>
    <row r="3244" spans="1:16">
      <c r="I3244" s="54" t="n">
        <v>3242</v>
      </c>
      <c r="J3244" t="s"/>
      <c r="K3244" t="s">
        <v>1955</v>
      </c>
      <c r="L3244" t="s">
        <v>2141</v>
      </c>
      <c r="M3244" t="s">
        <v>2142</v>
      </c>
      <c r="N3244" t="s">
        <v>2145</v>
      </c>
      <c r="O3244" t="s">
        <v>2008</v>
      </c>
      <c r="P3244" t="s"/>
    </row>
    <row r="3245" spans="1:16">
      <c r="I3245" s="54" t="n">
        <v>3243</v>
      </c>
      <c r="J3245" s="55" t="n">
        <v>0</v>
      </c>
      <c r="K3245" t="s">
        <v>1955</v>
      </c>
      <c r="L3245" t="s">
        <v>2141</v>
      </c>
      <c r="M3245" t="s">
        <v>2142</v>
      </c>
      <c r="N3245" t="s">
        <v>2145</v>
      </c>
      <c r="O3245" t="s">
        <v>2009</v>
      </c>
      <c r="P3245" t="s"/>
    </row>
    <row r="3246" spans="1:16">
      <c r="I3246" s="54" t="n">
        <v>3244</v>
      </c>
      <c r="J3246" t="s"/>
      <c r="K3246" t="s">
        <v>1955</v>
      </c>
      <c r="L3246" t="s">
        <v>2141</v>
      </c>
      <c r="M3246" t="s">
        <v>2142</v>
      </c>
      <c r="N3246" t="s">
        <v>2145</v>
      </c>
      <c r="O3246" t="s">
        <v>2010</v>
      </c>
      <c r="P3246" t="s"/>
    </row>
    <row r="3247" spans="1:16">
      <c r="I3247" s="54" t="n">
        <v>3245</v>
      </c>
      <c r="J3247" s="55" t="n">
        <v>0</v>
      </c>
      <c r="K3247" t="s">
        <v>1955</v>
      </c>
      <c r="L3247" t="s">
        <v>2141</v>
      </c>
      <c r="M3247" t="s">
        <v>2142</v>
      </c>
      <c r="N3247" t="s">
        <v>2145</v>
      </c>
      <c r="O3247" t="s">
        <v>2011</v>
      </c>
      <c r="P3247" t="s"/>
    </row>
    <row r="3248" spans="1:16">
      <c r="I3248" s="54" t="n">
        <v>3246</v>
      </c>
      <c r="J3248" t="s"/>
      <c r="K3248" t="s">
        <v>1955</v>
      </c>
      <c r="L3248" t="s">
        <v>2141</v>
      </c>
      <c r="M3248" t="s">
        <v>2142</v>
      </c>
      <c r="N3248" t="s">
        <v>2145</v>
      </c>
      <c r="O3248" t="s">
        <v>2012</v>
      </c>
      <c r="P3248" t="s"/>
    </row>
    <row r="3249" spans="1:16">
      <c r="I3249" s="54" t="n">
        <v>3247</v>
      </c>
      <c r="J3249" s="55" t="n">
        <v>0</v>
      </c>
      <c r="K3249" t="s">
        <v>1955</v>
      </c>
      <c r="L3249" t="s">
        <v>2141</v>
      </c>
      <c r="M3249" t="s">
        <v>2142</v>
      </c>
      <c r="N3249" t="s">
        <v>2145</v>
      </c>
      <c r="O3249" t="s">
        <v>2013</v>
      </c>
      <c r="P3249" t="s"/>
    </row>
    <row r="3250" spans="1:16">
      <c r="I3250" s="54" t="n">
        <v>3248</v>
      </c>
      <c r="J3250" t="s"/>
      <c r="K3250" t="s">
        <v>1955</v>
      </c>
      <c r="L3250" t="s">
        <v>2141</v>
      </c>
      <c r="M3250" t="s">
        <v>2142</v>
      </c>
      <c r="N3250" t="s">
        <v>2145</v>
      </c>
      <c r="O3250" t="s">
        <v>2014</v>
      </c>
      <c r="P3250" t="s"/>
    </row>
    <row r="3251" spans="1:16">
      <c r="I3251" s="54" t="n">
        <v>3249</v>
      </c>
      <c r="J3251" t="s"/>
      <c r="K3251" t="s">
        <v>1955</v>
      </c>
      <c r="L3251" t="s">
        <v>2141</v>
      </c>
      <c r="M3251" t="s">
        <v>2142</v>
      </c>
      <c r="N3251" t="s">
        <v>2016</v>
      </c>
      <c r="O3251" t="s"/>
      <c r="P3251" t="s"/>
    </row>
    <row r="3252" spans="1:16">
      <c r="I3252" s="54" t="n">
        <v>3250</v>
      </c>
      <c r="J3252" t="s"/>
      <c r="K3252" t="s">
        <v>1955</v>
      </c>
      <c r="L3252" t="s">
        <v>2141</v>
      </c>
      <c r="M3252" t="s">
        <v>2142</v>
      </c>
      <c r="N3252" t="s">
        <v>2017</v>
      </c>
      <c r="O3252" t="s"/>
      <c r="P3252" t="s"/>
    </row>
    <row r="3253" spans="1:16">
      <c r="I3253" s="54" t="n">
        <v>3251</v>
      </c>
      <c r="J3253" s="55" t="n">
        <v>2.199074074074074e-07</v>
      </c>
      <c r="K3253" t="s">
        <v>1955</v>
      </c>
      <c r="L3253" t="s">
        <v>2141</v>
      </c>
      <c r="M3253" t="s">
        <v>2146</v>
      </c>
      <c r="N3253" t="s"/>
      <c r="O3253" t="s"/>
      <c r="P3253" t="s"/>
    </row>
    <row r="3254" spans="1:16">
      <c r="I3254" s="54" t="n">
        <v>3252</v>
      </c>
      <c r="J3254" t="s"/>
      <c r="K3254" t="s">
        <v>1955</v>
      </c>
      <c r="L3254" t="s">
        <v>2141</v>
      </c>
      <c r="M3254" t="s">
        <v>2146</v>
      </c>
      <c r="N3254" t="s">
        <v>1976</v>
      </c>
      <c r="O3254" t="s"/>
      <c r="P3254" t="s"/>
    </row>
    <row r="3255" spans="1:16">
      <c r="I3255" s="54" t="n">
        <v>3253</v>
      </c>
      <c r="J3255" t="s"/>
      <c r="K3255" t="s">
        <v>1955</v>
      </c>
      <c r="L3255" t="s">
        <v>2141</v>
      </c>
      <c r="M3255" t="s">
        <v>2146</v>
      </c>
      <c r="N3255" t="s">
        <v>1974</v>
      </c>
      <c r="O3255" t="s"/>
      <c r="P3255" t="s"/>
    </row>
    <row r="3256" spans="1:16">
      <c r="I3256" s="54" t="n">
        <v>3254</v>
      </c>
      <c r="J3256" t="s"/>
      <c r="K3256" t="s">
        <v>1955</v>
      </c>
      <c r="L3256" t="s">
        <v>2141</v>
      </c>
      <c r="M3256" t="s">
        <v>2146</v>
      </c>
      <c r="N3256" t="s">
        <v>1977</v>
      </c>
      <c r="O3256" t="s"/>
      <c r="P3256" t="s"/>
    </row>
    <row r="3257" spans="1:16">
      <c r="I3257" s="54" t="n">
        <v>3255</v>
      </c>
      <c r="J3257" t="s"/>
      <c r="K3257" t="s">
        <v>1955</v>
      </c>
      <c r="L3257" t="s">
        <v>2141</v>
      </c>
      <c r="M3257" t="s">
        <v>2146</v>
      </c>
      <c r="N3257" t="s">
        <v>1958</v>
      </c>
      <c r="O3257" t="s"/>
      <c r="P3257" t="s"/>
    </row>
    <row r="3258" spans="1:16">
      <c r="I3258" s="54" t="n">
        <v>3256</v>
      </c>
      <c r="J3258" t="s"/>
      <c r="K3258" t="s">
        <v>1955</v>
      </c>
      <c r="L3258" t="s">
        <v>2141</v>
      </c>
      <c r="M3258" t="s">
        <v>2146</v>
      </c>
      <c r="N3258" t="s">
        <v>1959</v>
      </c>
      <c r="O3258" t="s"/>
      <c r="P3258" t="s"/>
    </row>
    <row r="3259" spans="1:16">
      <c r="I3259" s="54" t="n">
        <v>3257</v>
      </c>
      <c r="J3259" s="55" t="n">
        <v>0</v>
      </c>
      <c r="K3259" t="s">
        <v>1955</v>
      </c>
      <c r="L3259" t="s">
        <v>2141</v>
      </c>
      <c r="M3259" t="s">
        <v>2146</v>
      </c>
      <c r="N3259" t="s">
        <v>1978</v>
      </c>
      <c r="O3259" t="s"/>
      <c r="P3259" t="s"/>
    </row>
    <row r="3260" spans="1:16">
      <c r="I3260" s="54" t="n">
        <v>3258</v>
      </c>
      <c r="J3260" t="s"/>
      <c r="K3260" t="s">
        <v>1955</v>
      </c>
      <c r="L3260" t="s">
        <v>2141</v>
      </c>
      <c r="M3260" t="s">
        <v>2146</v>
      </c>
      <c r="N3260" t="s">
        <v>1979</v>
      </c>
      <c r="O3260" t="s"/>
      <c r="P3260" t="s"/>
    </row>
    <row r="3261" spans="1:16">
      <c r="I3261" s="54" t="n">
        <v>3259</v>
      </c>
      <c r="J3261" s="55" t="n">
        <v>0</v>
      </c>
      <c r="K3261" t="s">
        <v>1955</v>
      </c>
      <c r="L3261" t="s">
        <v>2141</v>
      </c>
      <c r="M3261" t="s">
        <v>2146</v>
      </c>
      <c r="N3261" t="s">
        <v>1960</v>
      </c>
      <c r="O3261" t="s"/>
      <c r="P3261" t="s"/>
    </row>
    <row r="3262" spans="1:16">
      <c r="I3262" s="54" t="n">
        <v>3260</v>
      </c>
      <c r="J3262" s="55" t="n">
        <v>0</v>
      </c>
      <c r="K3262" t="s">
        <v>1955</v>
      </c>
      <c r="L3262" t="s">
        <v>2141</v>
      </c>
      <c r="M3262" t="s">
        <v>2146</v>
      </c>
      <c r="N3262" t="s">
        <v>1980</v>
      </c>
      <c r="O3262" t="s"/>
      <c r="P3262" t="s"/>
    </row>
    <row r="3263" spans="1:16">
      <c r="I3263" s="54" t="n">
        <v>3261</v>
      </c>
      <c r="J3263" t="s"/>
      <c r="K3263" t="s">
        <v>1955</v>
      </c>
      <c r="L3263" t="s">
        <v>2141</v>
      </c>
      <c r="M3263" t="s">
        <v>2146</v>
      </c>
      <c r="N3263" t="s">
        <v>1981</v>
      </c>
      <c r="O3263" t="s"/>
      <c r="P3263" t="s"/>
    </row>
    <row r="3264" spans="1:16">
      <c r="I3264" s="54" t="n">
        <v>3262</v>
      </c>
      <c r="J3264" t="s"/>
      <c r="K3264" t="s">
        <v>1955</v>
      </c>
      <c r="L3264" t="s">
        <v>2141</v>
      </c>
      <c r="M3264" t="s">
        <v>2146</v>
      </c>
      <c r="N3264" t="s">
        <v>1982</v>
      </c>
      <c r="O3264" t="s"/>
      <c r="P3264" t="s"/>
    </row>
    <row r="3265" spans="1:16">
      <c r="I3265" s="54" t="n">
        <v>3263</v>
      </c>
      <c r="J3265" s="55" t="n">
        <v>1.157407407407407e-07</v>
      </c>
      <c r="K3265" t="s">
        <v>1955</v>
      </c>
      <c r="L3265" t="s">
        <v>2141</v>
      </c>
      <c r="M3265" t="s">
        <v>2146</v>
      </c>
      <c r="N3265" t="s">
        <v>2147</v>
      </c>
      <c r="O3265" t="s"/>
      <c r="P3265" t="s"/>
    </row>
    <row r="3266" spans="1:16">
      <c r="I3266" s="54" t="n">
        <v>3264</v>
      </c>
      <c r="J3266" t="s"/>
      <c r="K3266" t="s">
        <v>1955</v>
      </c>
      <c r="L3266" t="s">
        <v>2141</v>
      </c>
      <c r="M3266" t="s">
        <v>2146</v>
      </c>
      <c r="N3266" t="s">
        <v>2147</v>
      </c>
      <c r="O3266" t="s">
        <v>1979</v>
      </c>
      <c r="P3266" t="s"/>
    </row>
    <row r="3267" spans="1:16">
      <c r="I3267" s="54" t="n">
        <v>3265</v>
      </c>
      <c r="J3267" t="s"/>
      <c r="K3267" t="s">
        <v>1955</v>
      </c>
      <c r="L3267" t="s">
        <v>2141</v>
      </c>
      <c r="M3267" t="s">
        <v>2146</v>
      </c>
      <c r="N3267" t="s">
        <v>2147</v>
      </c>
      <c r="O3267" t="s">
        <v>1984</v>
      </c>
      <c r="P3267" t="s"/>
    </row>
    <row r="3268" spans="1:16">
      <c r="I3268" s="54" t="n">
        <v>3266</v>
      </c>
      <c r="J3268" t="s"/>
      <c r="K3268" t="s">
        <v>1955</v>
      </c>
      <c r="L3268" t="s">
        <v>2141</v>
      </c>
      <c r="M3268" t="s">
        <v>2146</v>
      </c>
      <c r="N3268" t="s">
        <v>2147</v>
      </c>
      <c r="O3268" t="s">
        <v>1985</v>
      </c>
      <c r="P3268" t="s"/>
    </row>
    <row r="3269" spans="1:16">
      <c r="I3269" s="54" t="n">
        <v>3267</v>
      </c>
      <c r="J3269" t="s"/>
      <c r="K3269" t="s">
        <v>1955</v>
      </c>
      <c r="L3269" t="s">
        <v>2141</v>
      </c>
      <c r="M3269" t="s">
        <v>2146</v>
      </c>
      <c r="N3269" t="s">
        <v>2147</v>
      </c>
      <c r="O3269" t="s">
        <v>1986</v>
      </c>
      <c r="P3269" t="s"/>
    </row>
    <row r="3270" spans="1:16">
      <c r="I3270" s="54" t="n">
        <v>3268</v>
      </c>
      <c r="J3270" t="s"/>
      <c r="K3270" t="s">
        <v>1955</v>
      </c>
      <c r="L3270" t="s">
        <v>2141</v>
      </c>
      <c r="M3270" t="s">
        <v>2146</v>
      </c>
      <c r="N3270" t="s">
        <v>2147</v>
      </c>
      <c r="O3270" t="s">
        <v>1987</v>
      </c>
      <c r="P3270" t="s"/>
    </row>
    <row r="3271" spans="1:16">
      <c r="I3271" s="54" t="n">
        <v>3269</v>
      </c>
      <c r="J3271" t="s"/>
      <c r="K3271" t="s">
        <v>1955</v>
      </c>
      <c r="L3271" t="s">
        <v>2141</v>
      </c>
      <c r="M3271" t="s">
        <v>2146</v>
      </c>
      <c r="N3271" t="s">
        <v>2147</v>
      </c>
      <c r="O3271" t="s">
        <v>1988</v>
      </c>
      <c r="P3271" t="s"/>
    </row>
    <row r="3272" spans="1:16">
      <c r="I3272" s="54" t="n">
        <v>3270</v>
      </c>
      <c r="J3272" t="s"/>
      <c r="K3272" t="s">
        <v>1955</v>
      </c>
      <c r="L3272" t="s">
        <v>2141</v>
      </c>
      <c r="M3272" t="s">
        <v>2146</v>
      </c>
      <c r="N3272" t="s">
        <v>2147</v>
      </c>
      <c r="O3272" t="s">
        <v>1989</v>
      </c>
      <c r="P3272" t="s"/>
    </row>
    <row r="3273" spans="1:16">
      <c r="I3273" s="54" t="n">
        <v>3271</v>
      </c>
      <c r="J3273" t="s"/>
      <c r="K3273" t="s">
        <v>1955</v>
      </c>
      <c r="L3273" t="s">
        <v>2141</v>
      </c>
      <c r="M3273" t="s">
        <v>2146</v>
      </c>
      <c r="N3273" t="s">
        <v>2147</v>
      </c>
      <c r="O3273" t="s">
        <v>1990</v>
      </c>
      <c r="P3273" t="s"/>
    </row>
    <row r="3274" spans="1:16">
      <c r="I3274" s="54" t="n">
        <v>3272</v>
      </c>
      <c r="J3274" t="s"/>
      <c r="K3274" t="s">
        <v>1955</v>
      </c>
      <c r="L3274" t="s">
        <v>2141</v>
      </c>
      <c r="M3274" t="s">
        <v>2146</v>
      </c>
      <c r="N3274" t="s">
        <v>2147</v>
      </c>
      <c r="O3274" t="s">
        <v>1991</v>
      </c>
      <c r="P3274" t="s"/>
    </row>
    <row r="3275" spans="1:16">
      <c r="I3275" s="54" t="n">
        <v>3273</v>
      </c>
      <c r="J3275" t="s"/>
      <c r="K3275" t="s">
        <v>1955</v>
      </c>
      <c r="L3275" t="s">
        <v>2141</v>
      </c>
      <c r="M3275" t="s">
        <v>2146</v>
      </c>
      <c r="N3275" t="s">
        <v>2147</v>
      </c>
      <c r="O3275" t="s">
        <v>1992</v>
      </c>
      <c r="P3275" t="s"/>
    </row>
    <row r="3276" spans="1:16">
      <c r="I3276" s="54" t="n">
        <v>3274</v>
      </c>
      <c r="J3276" s="55" t="n">
        <v>1.157407407407407e-08</v>
      </c>
      <c r="K3276" t="s">
        <v>1955</v>
      </c>
      <c r="L3276" t="s">
        <v>2141</v>
      </c>
      <c r="M3276" t="s">
        <v>2146</v>
      </c>
      <c r="N3276" t="s">
        <v>2147</v>
      </c>
      <c r="O3276" t="s">
        <v>1993</v>
      </c>
      <c r="P3276" t="s"/>
    </row>
    <row r="3277" spans="1:16">
      <c r="I3277" s="54" t="n">
        <v>3275</v>
      </c>
      <c r="J3277" s="55" t="n">
        <v>0</v>
      </c>
      <c r="K3277" t="s">
        <v>1955</v>
      </c>
      <c r="L3277" t="s">
        <v>2141</v>
      </c>
      <c r="M3277" t="s">
        <v>2146</v>
      </c>
      <c r="N3277" t="s">
        <v>2147</v>
      </c>
      <c r="O3277" t="s">
        <v>1994</v>
      </c>
      <c r="P3277" t="s"/>
    </row>
    <row r="3278" spans="1:16">
      <c r="I3278" s="54" t="n">
        <v>3276</v>
      </c>
      <c r="J3278" s="55" t="n">
        <v>0</v>
      </c>
      <c r="K3278" t="s">
        <v>1955</v>
      </c>
      <c r="L3278" t="s">
        <v>2141</v>
      </c>
      <c r="M3278" t="s">
        <v>2146</v>
      </c>
      <c r="N3278" t="s">
        <v>2147</v>
      </c>
      <c r="O3278" t="s">
        <v>1995</v>
      </c>
      <c r="P3278" t="s"/>
    </row>
    <row r="3279" spans="1:16">
      <c r="I3279" s="54" t="n">
        <v>3277</v>
      </c>
      <c r="J3279" t="s"/>
      <c r="K3279" t="s">
        <v>1955</v>
      </c>
      <c r="L3279" t="s">
        <v>2141</v>
      </c>
      <c r="M3279" t="s">
        <v>2146</v>
      </c>
      <c r="N3279" t="s">
        <v>2147</v>
      </c>
      <c r="O3279" t="s">
        <v>1996</v>
      </c>
      <c r="P3279" t="s"/>
    </row>
    <row r="3280" spans="1:16">
      <c r="I3280" s="54" t="n">
        <v>3278</v>
      </c>
      <c r="J3280" t="s"/>
      <c r="K3280" t="s">
        <v>1955</v>
      </c>
      <c r="L3280" t="s">
        <v>2141</v>
      </c>
      <c r="M3280" t="s">
        <v>2146</v>
      </c>
      <c r="N3280" t="s">
        <v>2147</v>
      </c>
      <c r="O3280" t="s">
        <v>1997</v>
      </c>
      <c r="P3280" t="s"/>
    </row>
    <row r="3281" spans="1:16">
      <c r="I3281" s="54" t="n">
        <v>3279</v>
      </c>
      <c r="J3281" t="s"/>
      <c r="K3281" t="s">
        <v>1955</v>
      </c>
      <c r="L3281" t="s">
        <v>2141</v>
      </c>
      <c r="M3281" t="s">
        <v>2146</v>
      </c>
      <c r="N3281" t="s">
        <v>2147</v>
      </c>
      <c r="O3281" t="s">
        <v>1998</v>
      </c>
      <c r="P3281" t="s"/>
    </row>
    <row r="3282" spans="1:16">
      <c r="I3282" s="54" t="n">
        <v>3280</v>
      </c>
      <c r="J3282" s="55" t="n">
        <v>0</v>
      </c>
      <c r="K3282" t="s">
        <v>1955</v>
      </c>
      <c r="L3282" t="s">
        <v>2141</v>
      </c>
      <c r="M3282" t="s">
        <v>2146</v>
      </c>
      <c r="N3282" t="s">
        <v>2147</v>
      </c>
      <c r="O3282" t="s">
        <v>1999</v>
      </c>
      <c r="P3282" t="s"/>
    </row>
    <row r="3283" spans="1:16">
      <c r="I3283" s="54" t="n">
        <v>3281</v>
      </c>
      <c r="J3283" t="s"/>
      <c r="K3283" t="s">
        <v>1955</v>
      </c>
      <c r="L3283" t="s">
        <v>2141</v>
      </c>
      <c r="M3283" t="s">
        <v>2146</v>
      </c>
      <c r="N3283" t="s">
        <v>2147</v>
      </c>
      <c r="O3283" t="s">
        <v>2000</v>
      </c>
      <c r="P3283" t="s"/>
    </row>
    <row r="3284" spans="1:16">
      <c r="I3284" s="54" t="n">
        <v>3282</v>
      </c>
      <c r="J3284" s="55" t="n">
        <v>0</v>
      </c>
      <c r="K3284" t="s">
        <v>1955</v>
      </c>
      <c r="L3284" t="s">
        <v>2141</v>
      </c>
      <c r="M3284" t="s">
        <v>2146</v>
      </c>
      <c r="N3284" t="s">
        <v>2147</v>
      </c>
      <c r="O3284" t="s">
        <v>2001</v>
      </c>
      <c r="P3284" t="s"/>
    </row>
    <row r="3285" spans="1:16">
      <c r="I3285" s="54" t="n">
        <v>3283</v>
      </c>
      <c r="J3285" t="s"/>
      <c r="K3285" t="s">
        <v>1955</v>
      </c>
      <c r="L3285" t="s">
        <v>2141</v>
      </c>
      <c r="M3285" t="s">
        <v>2146</v>
      </c>
      <c r="N3285" t="s">
        <v>2147</v>
      </c>
      <c r="O3285" t="s">
        <v>2002</v>
      </c>
      <c r="P3285" t="s"/>
    </row>
    <row r="3286" spans="1:16">
      <c r="I3286" s="54" t="n">
        <v>3284</v>
      </c>
      <c r="J3286" s="55" t="n">
        <v>4.62962962962963e-08</v>
      </c>
      <c r="K3286" t="s">
        <v>1955</v>
      </c>
      <c r="L3286" t="s">
        <v>2141</v>
      </c>
      <c r="M3286" t="s">
        <v>2146</v>
      </c>
      <c r="N3286" t="s">
        <v>2147</v>
      </c>
      <c r="O3286" t="s">
        <v>2144</v>
      </c>
      <c r="P3286" t="s"/>
    </row>
    <row r="3287" spans="1:16">
      <c r="I3287" s="54" t="n">
        <v>3285</v>
      </c>
      <c r="J3287" t="s"/>
      <c r="K3287" t="s">
        <v>1955</v>
      </c>
      <c r="L3287" t="s">
        <v>2141</v>
      </c>
      <c r="M3287" t="s">
        <v>2146</v>
      </c>
      <c r="N3287" t="s">
        <v>2147</v>
      </c>
      <c r="O3287" t="s">
        <v>2144</v>
      </c>
      <c r="P3287" t="s">
        <v>1461</v>
      </c>
    </row>
    <row r="3288" spans="1:16">
      <c r="I3288" s="54" t="n">
        <v>3286</v>
      </c>
      <c r="J3288" t="s"/>
      <c r="K3288" t="s">
        <v>1955</v>
      </c>
      <c r="L3288" t="s">
        <v>2141</v>
      </c>
      <c r="M3288" t="s">
        <v>2146</v>
      </c>
      <c r="N3288" t="s">
        <v>2147</v>
      </c>
      <c r="O3288" t="s">
        <v>2144</v>
      </c>
      <c r="P3288" t="s">
        <v>1462</v>
      </c>
    </row>
    <row r="3289" spans="1:16">
      <c r="I3289" s="54" t="n">
        <v>3287</v>
      </c>
      <c r="J3289" t="s"/>
      <c r="K3289" t="s">
        <v>1955</v>
      </c>
      <c r="L3289" t="s">
        <v>2141</v>
      </c>
      <c r="M3289" t="s">
        <v>2146</v>
      </c>
      <c r="N3289" t="s">
        <v>2147</v>
      </c>
      <c r="O3289" t="s">
        <v>2144</v>
      </c>
      <c r="P3289" t="s">
        <v>1465</v>
      </c>
    </row>
    <row r="3290" spans="1:16">
      <c r="I3290" s="54" t="n">
        <v>3288</v>
      </c>
      <c r="J3290" t="s"/>
      <c r="K3290" t="s">
        <v>1955</v>
      </c>
      <c r="L3290" t="s">
        <v>2141</v>
      </c>
      <c r="M3290" t="s">
        <v>2146</v>
      </c>
      <c r="N3290" t="s">
        <v>2147</v>
      </c>
      <c r="O3290" t="s">
        <v>2144</v>
      </c>
      <c r="P3290" t="s">
        <v>1470</v>
      </c>
    </row>
    <row r="3291" spans="1:16">
      <c r="I3291" s="54" t="n">
        <v>3289</v>
      </c>
      <c r="J3291" t="s"/>
      <c r="K3291" t="s">
        <v>1955</v>
      </c>
      <c r="L3291" t="s">
        <v>2141</v>
      </c>
      <c r="M3291" t="s">
        <v>2146</v>
      </c>
      <c r="N3291" t="s">
        <v>2147</v>
      </c>
      <c r="O3291" t="s">
        <v>2144</v>
      </c>
      <c r="P3291" t="s">
        <v>685</v>
      </c>
    </row>
    <row r="3292" spans="1:16">
      <c r="I3292" s="54" t="n">
        <v>3290</v>
      </c>
      <c r="J3292" t="s"/>
      <c r="K3292" t="s">
        <v>1955</v>
      </c>
      <c r="L3292" t="s">
        <v>2141</v>
      </c>
      <c r="M3292" t="s">
        <v>2146</v>
      </c>
      <c r="N3292" t="s">
        <v>2147</v>
      </c>
      <c r="O3292" t="s">
        <v>2144</v>
      </c>
      <c r="P3292" t="s">
        <v>688</v>
      </c>
    </row>
    <row r="3293" spans="1:16">
      <c r="I3293" s="54" t="n">
        <v>3291</v>
      </c>
      <c r="J3293" t="s"/>
      <c r="K3293" t="s">
        <v>1955</v>
      </c>
      <c r="L3293" t="s">
        <v>2141</v>
      </c>
      <c r="M3293" t="s">
        <v>2146</v>
      </c>
      <c r="N3293" t="s">
        <v>2147</v>
      </c>
      <c r="O3293" t="s">
        <v>2144</v>
      </c>
      <c r="P3293" t="s">
        <v>694</v>
      </c>
    </row>
    <row r="3294" spans="1:16">
      <c r="I3294" s="54" t="n">
        <v>3292</v>
      </c>
      <c r="J3294" t="s"/>
      <c r="K3294" t="s">
        <v>1955</v>
      </c>
      <c r="L3294" t="s">
        <v>2141</v>
      </c>
      <c r="M3294" t="s">
        <v>2146</v>
      </c>
      <c r="N3294" t="s">
        <v>2147</v>
      </c>
      <c r="O3294" t="s">
        <v>2144</v>
      </c>
      <c r="P3294" t="s">
        <v>718</v>
      </c>
    </row>
    <row r="3295" spans="1:16">
      <c r="I3295" s="54" t="n">
        <v>3293</v>
      </c>
      <c r="J3295" t="s"/>
      <c r="K3295" t="s">
        <v>1955</v>
      </c>
      <c r="L3295" t="s">
        <v>2141</v>
      </c>
      <c r="M3295" t="s">
        <v>2146</v>
      </c>
      <c r="N3295" t="s">
        <v>2147</v>
      </c>
      <c r="O3295" t="s">
        <v>2144</v>
      </c>
      <c r="P3295" t="s">
        <v>721</v>
      </c>
    </row>
    <row r="3296" spans="1:16">
      <c r="I3296" s="54" t="n">
        <v>3294</v>
      </c>
      <c r="J3296" t="s"/>
      <c r="K3296" t="s">
        <v>1955</v>
      </c>
      <c r="L3296" t="s">
        <v>2141</v>
      </c>
      <c r="M3296" t="s">
        <v>2146</v>
      </c>
      <c r="N3296" t="s">
        <v>2147</v>
      </c>
      <c r="O3296" t="s">
        <v>2144</v>
      </c>
      <c r="P3296" t="s">
        <v>724</v>
      </c>
    </row>
    <row r="3297" spans="1:16">
      <c r="I3297" s="54" t="n">
        <v>3295</v>
      </c>
      <c r="J3297" t="s"/>
      <c r="K3297" t="s">
        <v>1955</v>
      </c>
      <c r="L3297" t="s">
        <v>2141</v>
      </c>
      <c r="M3297" t="s">
        <v>2146</v>
      </c>
      <c r="N3297" t="s">
        <v>2147</v>
      </c>
      <c r="O3297" t="s">
        <v>2144</v>
      </c>
      <c r="P3297" t="s">
        <v>730</v>
      </c>
    </row>
    <row r="3298" spans="1:16">
      <c r="I3298" s="54" t="n">
        <v>3296</v>
      </c>
      <c r="J3298" t="s"/>
      <c r="K3298" t="s">
        <v>1955</v>
      </c>
      <c r="L3298" t="s">
        <v>2141</v>
      </c>
      <c r="M3298" t="s">
        <v>2146</v>
      </c>
      <c r="N3298" t="s">
        <v>2147</v>
      </c>
      <c r="O3298" t="s">
        <v>2144</v>
      </c>
      <c r="P3298" t="s">
        <v>736</v>
      </c>
    </row>
    <row r="3299" spans="1:16">
      <c r="I3299" s="54" t="n">
        <v>3297</v>
      </c>
      <c r="J3299" t="s"/>
      <c r="K3299" t="s">
        <v>1955</v>
      </c>
      <c r="L3299" t="s">
        <v>2141</v>
      </c>
      <c r="M3299" t="s">
        <v>2146</v>
      </c>
      <c r="N3299" t="s">
        <v>2147</v>
      </c>
      <c r="O3299" t="s">
        <v>2144</v>
      </c>
      <c r="P3299" t="s">
        <v>742</v>
      </c>
    </row>
    <row r="3300" spans="1:16">
      <c r="I3300" s="54" t="n">
        <v>3298</v>
      </c>
      <c r="J3300" t="s"/>
      <c r="K3300" t="s">
        <v>1955</v>
      </c>
      <c r="L3300" t="s">
        <v>2141</v>
      </c>
      <c r="M3300" t="s">
        <v>2146</v>
      </c>
      <c r="N3300" t="s">
        <v>2147</v>
      </c>
      <c r="O3300" t="s">
        <v>2144</v>
      </c>
      <c r="P3300" t="s">
        <v>748</v>
      </c>
    </row>
    <row r="3301" spans="1:16">
      <c r="I3301" s="54" t="n">
        <v>3299</v>
      </c>
      <c r="J3301" t="s"/>
      <c r="K3301" t="s">
        <v>1955</v>
      </c>
      <c r="L3301" t="s">
        <v>2141</v>
      </c>
      <c r="M3301" t="s">
        <v>2146</v>
      </c>
      <c r="N3301" t="s">
        <v>2147</v>
      </c>
      <c r="O3301" t="s">
        <v>2144</v>
      </c>
      <c r="P3301" t="s">
        <v>751</v>
      </c>
    </row>
    <row r="3302" spans="1:16">
      <c r="I3302" s="54" t="n">
        <v>3300</v>
      </c>
      <c r="J3302" t="s"/>
      <c r="K3302" t="s">
        <v>1955</v>
      </c>
      <c r="L3302" t="s">
        <v>2141</v>
      </c>
      <c r="M3302" t="s">
        <v>2146</v>
      </c>
      <c r="N3302" t="s">
        <v>2147</v>
      </c>
      <c r="O3302" t="s">
        <v>2144</v>
      </c>
      <c r="P3302" t="s">
        <v>754</v>
      </c>
    </row>
    <row r="3303" spans="1:16">
      <c r="I3303" s="54" t="n">
        <v>3301</v>
      </c>
      <c r="J3303" t="s"/>
      <c r="K3303" t="s">
        <v>1955</v>
      </c>
      <c r="L3303" t="s">
        <v>2141</v>
      </c>
      <c r="M3303" t="s">
        <v>2146</v>
      </c>
      <c r="N3303" t="s">
        <v>2147</v>
      </c>
      <c r="O3303" t="s">
        <v>2144</v>
      </c>
      <c r="P3303" t="s">
        <v>757</v>
      </c>
    </row>
    <row r="3304" spans="1:16">
      <c r="I3304" s="54" t="n">
        <v>3302</v>
      </c>
      <c r="J3304" t="s"/>
      <c r="K3304" t="s">
        <v>1955</v>
      </c>
      <c r="L3304" t="s">
        <v>2141</v>
      </c>
      <c r="M3304" t="s">
        <v>2146</v>
      </c>
      <c r="N3304" t="s">
        <v>2147</v>
      </c>
      <c r="O3304" t="s">
        <v>2144</v>
      </c>
      <c r="P3304" t="s">
        <v>768</v>
      </c>
    </row>
    <row r="3305" spans="1:16">
      <c r="I3305" s="54" t="n">
        <v>3303</v>
      </c>
      <c r="J3305" t="s"/>
      <c r="K3305" t="s">
        <v>1955</v>
      </c>
      <c r="L3305" t="s">
        <v>2141</v>
      </c>
      <c r="M3305" t="s">
        <v>2146</v>
      </c>
      <c r="N3305" t="s">
        <v>2147</v>
      </c>
      <c r="O3305" t="s">
        <v>2144</v>
      </c>
      <c r="P3305" t="s">
        <v>771</v>
      </c>
    </row>
    <row r="3306" spans="1:16">
      <c r="I3306" s="54" t="n">
        <v>3304</v>
      </c>
      <c r="J3306" t="s"/>
      <c r="K3306" t="s">
        <v>1955</v>
      </c>
      <c r="L3306" t="s">
        <v>2141</v>
      </c>
      <c r="M3306" t="s">
        <v>2146</v>
      </c>
      <c r="N3306" t="s">
        <v>2147</v>
      </c>
      <c r="O3306" t="s">
        <v>2144</v>
      </c>
      <c r="P3306" t="s">
        <v>777</v>
      </c>
    </row>
    <row r="3307" spans="1:16">
      <c r="I3307" s="54" t="n">
        <v>3305</v>
      </c>
      <c r="J3307" t="s"/>
      <c r="K3307" t="s">
        <v>1955</v>
      </c>
      <c r="L3307" t="s">
        <v>2141</v>
      </c>
      <c r="M3307" t="s">
        <v>2146</v>
      </c>
      <c r="N3307" t="s">
        <v>2147</v>
      </c>
      <c r="O3307" t="s">
        <v>2144</v>
      </c>
      <c r="P3307" t="s">
        <v>780</v>
      </c>
    </row>
    <row r="3308" spans="1:16">
      <c r="I3308" s="54" t="n">
        <v>3306</v>
      </c>
      <c r="J3308" t="s"/>
      <c r="K3308" t="s">
        <v>1955</v>
      </c>
      <c r="L3308" t="s">
        <v>2141</v>
      </c>
      <c r="M3308" t="s">
        <v>2146</v>
      </c>
      <c r="N3308" t="s">
        <v>2147</v>
      </c>
      <c r="O3308" t="s">
        <v>2144</v>
      </c>
      <c r="P3308" t="s">
        <v>786</v>
      </c>
    </row>
    <row r="3309" spans="1:16">
      <c r="I3309" s="54" t="n">
        <v>3307</v>
      </c>
      <c r="J3309" t="s"/>
      <c r="K3309" t="s">
        <v>1955</v>
      </c>
      <c r="L3309" t="s">
        <v>2141</v>
      </c>
      <c r="M3309" t="s">
        <v>2146</v>
      </c>
      <c r="N3309" t="s">
        <v>2147</v>
      </c>
      <c r="O3309" t="s">
        <v>2144</v>
      </c>
      <c r="P3309" t="s">
        <v>789</v>
      </c>
    </row>
    <row r="3310" spans="1:16">
      <c r="I3310" s="54" t="n">
        <v>3308</v>
      </c>
      <c r="J3310" t="s"/>
      <c r="K3310" t="s">
        <v>1955</v>
      </c>
      <c r="L3310" t="s">
        <v>2141</v>
      </c>
      <c r="M3310" t="s">
        <v>2146</v>
      </c>
      <c r="N3310" t="s">
        <v>2147</v>
      </c>
      <c r="O3310" t="s">
        <v>2144</v>
      </c>
      <c r="P3310" t="s">
        <v>795</v>
      </c>
    </row>
    <row r="3311" spans="1:16">
      <c r="I3311" s="54" t="n">
        <v>3309</v>
      </c>
      <c r="J3311" t="s"/>
      <c r="K3311" t="s">
        <v>1955</v>
      </c>
      <c r="L3311" t="s">
        <v>2141</v>
      </c>
      <c r="M3311" t="s">
        <v>2146</v>
      </c>
      <c r="N3311" t="s">
        <v>2147</v>
      </c>
      <c r="O3311" t="s">
        <v>2144</v>
      </c>
      <c r="P3311" t="s">
        <v>798</v>
      </c>
    </row>
    <row r="3312" spans="1:16">
      <c r="I3312" s="54" t="n">
        <v>3310</v>
      </c>
      <c r="J3312" t="s"/>
      <c r="K3312" t="s">
        <v>1955</v>
      </c>
      <c r="L3312" t="s">
        <v>2141</v>
      </c>
      <c r="M3312" t="s">
        <v>2146</v>
      </c>
      <c r="N3312" t="s">
        <v>2147</v>
      </c>
      <c r="O3312" t="s">
        <v>2144</v>
      </c>
      <c r="P3312" t="s">
        <v>804</v>
      </c>
    </row>
    <row r="3313" spans="1:16">
      <c r="I3313" s="54" t="n">
        <v>3311</v>
      </c>
      <c r="J3313" t="s"/>
      <c r="K3313" t="s">
        <v>1955</v>
      </c>
      <c r="L3313" t="s">
        <v>2141</v>
      </c>
      <c r="M3313" t="s">
        <v>2146</v>
      </c>
      <c r="N3313" t="s">
        <v>2147</v>
      </c>
      <c r="O3313" t="s">
        <v>2144</v>
      </c>
      <c r="P3313" t="s">
        <v>1742</v>
      </c>
    </row>
    <row r="3314" spans="1:16">
      <c r="I3314" s="54" t="n">
        <v>3312</v>
      </c>
      <c r="J3314" t="s"/>
      <c r="K3314" t="s">
        <v>1955</v>
      </c>
      <c r="L3314" t="s">
        <v>2141</v>
      </c>
      <c r="M3314" t="s">
        <v>2146</v>
      </c>
      <c r="N3314" t="s">
        <v>2147</v>
      </c>
      <c r="O3314" t="s">
        <v>2144</v>
      </c>
      <c r="P3314" t="s">
        <v>1739</v>
      </c>
    </row>
    <row r="3315" spans="1:16">
      <c r="I3315" s="54" t="n">
        <v>3313</v>
      </c>
      <c r="J3315" t="s"/>
      <c r="K3315" t="s">
        <v>1955</v>
      </c>
      <c r="L3315" t="s">
        <v>2141</v>
      </c>
      <c r="M3315" t="s">
        <v>2146</v>
      </c>
      <c r="N3315" t="s">
        <v>2147</v>
      </c>
      <c r="O3315" t="s">
        <v>2144</v>
      </c>
      <c r="P3315" t="s">
        <v>810</v>
      </c>
    </row>
    <row r="3316" spans="1:16">
      <c r="I3316" s="54" t="n">
        <v>3314</v>
      </c>
      <c r="J3316" t="s"/>
      <c r="K3316" t="s">
        <v>1955</v>
      </c>
      <c r="L3316" t="s">
        <v>2141</v>
      </c>
      <c r="M3316" t="s">
        <v>2146</v>
      </c>
      <c r="N3316" t="s">
        <v>2147</v>
      </c>
      <c r="O3316" t="s">
        <v>2144</v>
      </c>
      <c r="P3316" t="s">
        <v>1726</v>
      </c>
    </row>
    <row r="3317" spans="1:16">
      <c r="I3317" s="54" t="n">
        <v>3315</v>
      </c>
      <c r="J3317" t="s"/>
      <c r="K3317" t="s">
        <v>1955</v>
      </c>
      <c r="L3317" t="s">
        <v>2141</v>
      </c>
      <c r="M3317" t="s">
        <v>2146</v>
      </c>
      <c r="N3317" t="s">
        <v>2147</v>
      </c>
      <c r="O3317" t="s">
        <v>2144</v>
      </c>
      <c r="P3317" t="s">
        <v>815</v>
      </c>
    </row>
    <row r="3318" spans="1:16">
      <c r="I3318" s="54" t="n">
        <v>3316</v>
      </c>
      <c r="J3318" t="s"/>
      <c r="K3318" t="s">
        <v>1955</v>
      </c>
      <c r="L3318" t="s">
        <v>2141</v>
      </c>
      <c r="M3318" t="s">
        <v>2146</v>
      </c>
      <c r="N3318" t="s">
        <v>2147</v>
      </c>
      <c r="O3318" t="s">
        <v>2144</v>
      </c>
      <c r="P3318" t="s">
        <v>821</v>
      </c>
    </row>
    <row r="3319" spans="1:16">
      <c r="I3319" s="54" t="n">
        <v>3317</v>
      </c>
      <c r="J3319" t="s"/>
      <c r="K3319" t="s">
        <v>1955</v>
      </c>
      <c r="L3319" t="s">
        <v>2141</v>
      </c>
      <c r="M3319" t="s">
        <v>2146</v>
      </c>
      <c r="N3319" t="s">
        <v>2147</v>
      </c>
      <c r="O3319" t="s">
        <v>2144</v>
      </c>
      <c r="P3319" t="s">
        <v>824</v>
      </c>
    </row>
    <row r="3320" spans="1:16">
      <c r="I3320" s="54" t="n">
        <v>3318</v>
      </c>
      <c r="J3320" t="s"/>
      <c r="K3320" t="s">
        <v>1955</v>
      </c>
      <c r="L3320" t="s">
        <v>2141</v>
      </c>
      <c r="M3320" t="s">
        <v>2146</v>
      </c>
      <c r="N3320" t="s">
        <v>2147</v>
      </c>
      <c r="O3320" t="s">
        <v>2144</v>
      </c>
      <c r="P3320" t="s">
        <v>827</v>
      </c>
    </row>
    <row r="3321" spans="1:16">
      <c r="I3321" s="54" t="n">
        <v>3319</v>
      </c>
      <c r="J3321" t="s"/>
      <c r="K3321" t="s">
        <v>1955</v>
      </c>
      <c r="L3321" t="s">
        <v>2141</v>
      </c>
      <c r="M3321" t="s">
        <v>2146</v>
      </c>
      <c r="N3321" t="s">
        <v>2147</v>
      </c>
      <c r="O3321" t="s">
        <v>2144</v>
      </c>
      <c r="P3321" t="s">
        <v>830</v>
      </c>
    </row>
    <row r="3322" spans="1:16">
      <c r="I3322" s="54" t="n">
        <v>3320</v>
      </c>
      <c r="J3322" t="s"/>
      <c r="K3322" t="s">
        <v>1955</v>
      </c>
      <c r="L3322" t="s">
        <v>2141</v>
      </c>
      <c r="M3322" t="s">
        <v>2146</v>
      </c>
      <c r="N3322" t="s">
        <v>2147</v>
      </c>
      <c r="O3322" t="s">
        <v>2144</v>
      </c>
      <c r="P3322" t="s">
        <v>1729</v>
      </c>
    </row>
    <row r="3323" spans="1:16">
      <c r="I3323" s="54" t="n">
        <v>3321</v>
      </c>
      <c r="J3323" t="s"/>
      <c r="K3323" t="s">
        <v>1955</v>
      </c>
      <c r="L3323" t="s">
        <v>2141</v>
      </c>
      <c r="M3323" t="s">
        <v>2146</v>
      </c>
      <c r="N3323" t="s">
        <v>2147</v>
      </c>
      <c r="O3323" t="s">
        <v>2144</v>
      </c>
      <c r="P3323" t="s">
        <v>1321</v>
      </c>
    </row>
    <row r="3324" spans="1:16">
      <c r="I3324" s="54" t="n">
        <v>3322</v>
      </c>
      <c r="J3324" t="s"/>
      <c r="K3324" t="s">
        <v>1955</v>
      </c>
      <c r="L3324" t="s">
        <v>2141</v>
      </c>
      <c r="M3324" t="s">
        <v>2146</v>
      </c>
      <c r="N3324" t="s">
        <v>2147</v>
      </c>
      <c r="O3324" t="s">
        <v>2144</v>
      </c>
      <c r="P3324" t="s">
        <v>1323</v>
      </c>
    </row>
    <row r="3325" spans="1:16">
      <c r="I3325" s="54" t="n">
        <v>3323</v>
      </c>
      <c r="J3325" t="s"/>
      <c r="K3325" t="s">
        <v>1955</v>
      </c>
      <c r="L3325" t="s">
        <v>2141</v>
      </c>
      <c r="M3325" t="s">
        <v>2146</v>
      </c>
      <c r="N3325" t="s">
        <v>2147</v>
      </c>
      <c r="O3325" t="s">
        <v>2144</v>
      </c>
      <c r="P3325" t="s">
        <v>833</v>
      </c>
    </row>
    <row r="3326" spans="1:16">
      <c r="I3326" s="54" t="n">
        <v>3324</v>
      </c>
      <c r="J3326" t="s"/>
      <c r="K3326" t="s">
        <v>1955</v>
      </c>
      <c r="L3326" t="s">
        <v>2141</v>
      </c>
      <c r="M3326" t="s">
        <v>2146</v>
      </c>
      <c r="N3326" t="s">
        <v>2147</v>
      </c>
      <c r="O3326" t="s">
        <v>2144</v>
      </c>
      <c r="P3326" t="s">
        <v>1324</v>
      </c>
    </row>
    <row r="3327" spans="1:16">
      <c r="I3327" s="54" t="n">
        <v>3325</v>
      </c>
      <c r="J3327" t="s"/>
      <c r="K3327" t="s">
        <v>1955</v>
      </c>
      <c r="L3327" t="s">
        <v>2141</v>
      </c>
      <c r="M3327" t="s">
        <v>2146</v>
      </c>
      <c r="N3327" t="s">
        <v>2147</v>
      </c>
      <c r="O3327" t="s">
        <v>2144</v>
      </c>
      <c r="P3327" t="s">
        <v>1325</v>
      </c>
    </row>
    <row r="3328" spans="1:16">
      <c r="I3328" s="54" t="n">
        <v>3326</v>
      </c>
      <c r="J3328" t="s"/>
      <c r="K3328" t="s">
        <v>1955</v>
      </c>
      <c r="L3328" t="s">
        <v>2141</v>
      </c>
      <c r="M3328" t="s">
        <v>2146</v>
      </c>
      <c r="N3328" t="s">
        <v>2147</v>
      </c>
      <c r="O3328" t="s">
        <v>2144</v>
      </c>
      <c r="P3328" t="s">
        <v>1327</v>
      </c>
    </row>
    <row r="3329" spans="1:16">
      <c r="I3329" s="54" t="n">
        <v>3327</v>
      </c>
      <c r="J3329" t="s"/>
      <c r="K3329" t="s">
        <v>1955</v>
      </c>
      <c r="L3329" t="s">
        <v>2141</v>
      </c>
      <c r="M3329" t="s">
        <v>2146</v>
      </c>
      <c r="N3329" t="s">
        <v>2147</v>
      </c>
      <c r="O3329" t="s">
        <v>2144</v>
      </c>
      <c r="P3329" t="s">
        <v>1466</v>
      </c>
    </row>
    <row r="3330" spans="1:16">
      <c r="I3330" s="54" t="n">
        <v>3328</v>
      </c>
      <c r="J3330" t="s"/>
      <c r="K3330" t="s">
        <v>1955</v>
      </c>
      <c r="L3330" t="s">
        <v>2141</v>
      </c>
      <c r="M3330" t="s">
        <v>2146</v>
      </c>
      <c r="N3330" t="s">
        <v>2147</v>
      </c>
      <c r="O3330" t="s">
        <v>2144</v>
      </c>
      <c r="P3330" t="s">
        <v>1328</v>
      </c>
    </row>
    <row r="3331" spans="1:16">
      <c r="I3331" s="54" t="n">
        <v>3329</v>
      </c>
      <c r="J3331" t="s"/>
      <c r="K3331" t="s">
        <v>1955</v>
      </c>
      <c r="L3331" t="s">
        <v>2141</v>
      </c>
      <c r="M3331" t="s">
        <v>2146</v>
      </c>
      <c r="N3331" t="s">
        <v>2147</v>
      </c>
      <c r="O3331" t="s">
        <v>2144</v>
      </c>
      <c r="P3331" t="s">
        <v>1330</v>
      </c>
    </row>
    <row r="3332" spans="1:16">
      <c r="I3332" s="54" t="n">
        <v>3330</v>
      </c>
      <c r="J3332" t="s"/>
      <c r="K3332" t="s">
        <v>1955</v>
      </c>
      <c r="L3332" t="s">
        <v>2141</v>
      </c>
      <c r="M3332" t="s">
        <v>2146</v>
      </c>
      <c r="N3332" t="s">
        <v>2147</v>
      </c>
      <c r="O3332" t="s">
        <v>2144</v>
      </c>
      <c r="P3332" t="s">
        <v>1331</v>
      </c>
    </row>
    <row r="3333" spans="1:16">
      <c r="I3333" s="54" t="n">
        <v>3331</v>
      </c>
      <c r="J3333" t="s"/>
      <c r="K3333" t="s">
        <v>1955</v>
      </c>
      <c r="L3333" t="s">
        <v>2141</v>
      </c>
      <c r="M3333" t="s">
        <v>2146</v>
      </c>
      <c r="N3333" t="s">
        <v>2147</v>
      </c>
      <c r="O3333" t="s">
        <v>2144</v>
      </c>
      <c r="P3333" t="s">
        <v>1332</v>
      </c>
    </row>
    <row r="3334" spans="1:16">
      <c r="I3334" s="54" t="n">
        <v>3332</v>
      </c>
      <c r="J3334" t="s"/>
      <c r="K3334" t="s">
        <v>1955</v>
      </c>
      <c r="L3334" t="s">
        <v>2141</v>
      </c>
      <c r="M3334" t="s">
        <v>2146</v>
      </c>
      <c r="N3334" t="s">
        <v>2147</v>
      </c>
      <c r="O3334" t="s">
        <v>2144</v>
      </c>
      <c r="P3334" t="s">
        <v>1691</v>
      </c>
    </row>
    <row r="3335" spans="1:16">
      <c r="I3335" s="54" t="n">
        <v>3333</v>
      </c>
      <c r="J3335" t="s"/>
      <c r="K3335" t="s">
        <v>1955</v>
      </c>
      <c r="L3335" t="s">
        <v>2141</v>
      </c>
      <c r="M3335" t="s">
        <v>2146</v>
      </c>
      <c r="N3335" t="s">
        <v>2147</v>
      </c>
      <c r="O3335" t="s">
        <v>2144</v>
      </c>
      <c r="P3335" t="s">
        <v>1692</v>
      </c>
    </row>
    <row r="3336" spans="1:16">
      <c r="I3336" s="54" t="n">
        <v>3334</v>
      </c>
      <c r="J3336" t="s"/>
      <c r="K3336" t="s">
        <v>1955</v>
      </c>
      <c r="L3336" t="s">
        <v>2141</v>
      </c>
      <c r="M3336" t="s">
        <v>2146</v>
      </c>
      <c r="N3336" t="s">
        <v>2147</v>
      </c>
      <c r="O3336" t="s">
        <v>2144</v>
      </c>
      <c r="P3336" t="s">
        <v>1690</v>
      </c>
    </row>
    <row r="3337" spans="1:16">
      <c r="I3337" s="54" t="n">
        <v>3335</v>
      </c>
      <c r="J3337" t="s"/>
      <c r="K3337" t="s">
        <v>1955</v>
      </c>
      <c r="L3337" t="s">
        <v>2141</v>
      </c>
      <c r="M3337" t="s">
        <v>2146</v>
      </c>
      <c r="N3337" t="s">
        <v>2147</v>
      </c>
      <c r="O3337" t="s">
        <v>2144</v>
      </c>
      <c r="P3337" t="s">
        <v>1689</v>
      </c>
    </row>
    <row r="3338" spans="1:16">
      <c r="I3338" s="54" t="n">
        <v>3336</v>
      </c>
      <c r="J3338" t="s"/>
      <c r="K3338" t="s">
        <v>1955</v>
      </c>
      <c r="L3338" t="s">
        <v>2141</v>
      </c>
      <c r="M3338" t="s">
        <v>2146</v>
      </c>
      <c r="N3338" t="s">
        <v>2147</v>
      </c>
      <c r="O3338" t="s">
        <v>2144</v>
      </c>
      <c r="P3338" t="s">
        <v>844</v>
      </c>
    </row>
    <row r="3339" spans="1:16">
      <c r="I3339" s="54" t="n">
        <v>3337</v>
      </c>
      <c r="J3339" t="s"/>
      <c r="K3339" t="s">
        <v>1955</v>
      </c>
      <c r="L3339" t="s">
        <v>2141</v>
      </c>
      <c r="M3339" t="s">
        <v>2146</v>
      </c>
      <c r="N3339" t="s">
        <v>2147</v>
      </c>
      <c r="O3339" t="s">
        <v>2144</v>
      </c>
      <c r="P3339" t="s">
        <v>849</v>
      </c>
    </row>
    <row r="3340" spans="1:16">
      <c r="I3340" s="54" t="n">
        <v>3338</v>
      </c>
      <c r="J3340" t="s"/>
      <c r="K3340" t="s">
        <v>1955</v>
      </c>
      <c r="L3340" t="s">
        <v>2141</v>
      </c>
      <c r="M3340" t="s">
        <v>2146</v>
      </c>
      <c r="N3340" t="s">
        <v>2147</v>
      </c>
      <c r="O3340" t="s">
        <v>2144</v>
      </c>
      <c r="P3340" t="s">
        <v>852</v>
      </c>
    </row>
    <row r="3341" spans="1:16">
      <c r="I3341" s="54" t="n">
        <v>3339</v>
      </c>
      <c r="J3341" t="s"/>
      <c r="K3341" t="s">
        <v>1955</v>
      </c>
      <c r="L3341" t="s">
        <v>2141</v>
      </c>
      <c r="M3341" t="s">
        <v>2146</v>
      </c>
      <c r="N3341" t="s">
        <v>2147</v>
      </c>
      <c r="O3341" t="s">
        <v>2144</v>
      </c>
      <c r="P3341" t="s">
        <v>858</v>
      </c>
    </row>
    <row r="3342" spans="1:16">
      <c r="I3342" s="54" t="n">
        <v>3340</v>
      </c>
      <c r="J3342" t="s"/>
      <c r="K3342" t="s">
        <v>1955</v>
      </c>
      <c r="L3342" t="s">
        <v>2141</v>
      </c>
      <c r="M3342" t="s">
        <v>2146</v>
      </c>
      <c r="N3342" t="s">
        <v>2147</v>
      </c>
      <c r="O3342" t="s">
        <v>2144</v>
      </c>
      <c r="P3342" t="s">
        <v>860</v>
      </c>
    </row>
    <row r="3343" spans="1:16">
      <c r="I3343" s="54" t="n">
        <v>3341</v>
      </c>
      <c r="J3343" t="s"/>
      <c r="K3343" t="s">
        <v>1955</v>
      </c>
      <c r="L3343" t="s">
        <v>2141</v>
      </c>
      <c r="M3343" t="s">
        <v>2146</v>
      </c>
      <c r="N3343" t="s">
        <v>2147</v>
      </c>
      <c r="O3343" t="s">
        <v>2144</v>
      </c>
      <c r="P3343" t="s">
        <v>866</v>
      </c>
    </row>
    <row r="3344" spans="1:16">
      <c r="I3344" s="54" t="n">
        <v>3342</v>
      </c>
      <c r="J3344" t="s"/>
      <c r="K3344" t="s">
        <v>1955</v>
      </c>
      <c r="L3344" t="s">
        <v>2141</v>
      </c>
      <c r="M3344" t="s">
        <v>2146</v>
      </c>
      <c r="N3344" t="s">
        <v>2147</v>
      </c>
      <c r="O3344" t="s">
        <v>2144</v>
      </c>
      <c r="P3344" t="s">
        <v>869</v>
      </c>
    </row>
    <row r="3345" spans="1:16">
      <c r="I3345" s="54" t="n">
        <v>3343</v>
      </c>
      <c r="J3345" t="s"/>
      <c r="K3345" t="s">
        <v>1955</v>
      </c>
      <c r="L3345" t="s">
        <v>2141</v>
      </c>
      <c r="M3345" t="s">
        <v>2146</v>
      </c>
      <c r="N3345" t="s">
        <v>2147</v>
      </c>
      <c r="O3345" t="s">
        <v>2144</v>
      </c>
      <c r="P3345" t="s">
        <v>875</v>
      </c>
    </row>
    <row r="3346" spans="1:16">
      <c r="I3346" s="54" t="n">
        <v>3344</v>
      </c>
      <c r="J3346" t="s"/>
      <c r="K3346" t="s">
        <v>1955</v>
      </c>
      <c r="L3346" t="s">
        <v>2141</v>
      </c>
      <c r="M3346" t="s">
        <v>2146</v>
      </c>
      <c r="N3346" t="s">
        <v>2147</v>
      </c>
      <c r="O3346" t="s">
        <v>2144</v>
      </c>
      <c r="P3346" t="s">
        <v>1342</v>
      </c>
    </row>
    <row r="3347" spans="1:16">
      <c r="I3347" s="54" t="n">
        <v>3345</v>
      </c>
      <c r="J3347" t="s"/>
      <c r="K3347" t="s">
        <v>1955</v>
      </c>
      <c r="L3347" t="s">
        <v>2141</v>
      </c>
      <c r="M3347" t="s">
        <v>2146</v>
      </c>
      <c r="N3347" t="s">
        <v>2147</v>
      </c>
      <c r="O3347" t="s">
        <v>2144</v>
      </c>
      <c r="P3347" t="s">
        <v>1343</v>
      </c>
    </row>
    <row r="3348" spans="1:16">
      <c r="I3348" s="54" t="n">
        <v>3346</v>
      </c>
      <c r="J3348" t="s"/>
      <c r="K3348" t="s">
        <v>1955</v>
      </c>
      <c r="L3348" t="s">
        <v>2141</v>
      </c>
      <c r="M3348" t="s">
        <v>2146</v>
      </c>
      <c r="N3348" t="s">
        <v>2147</v>
      </c>
      <c r="O3348" t="s">
        <v>2144</v>
      </c>
      <c r="P3348" t="s">
        <v>1050</v>
      </c>
    </row>
    <row r="3349" spans="1:16">
      <c r="I3349" s="54" t="n">
        <v>3347</v>
      </c>
      <c r="J3349" t="s"/>
      <c r="K3349" t="s">
        <v>1955</v>
      </c>
      <c r="L3349" t="s">
        <v>2141</v>
      </c>
      <c r="M3349" t="s">
        <v>2146</v>
      </c>
      <c r="N3349" t="s">
        <v>2147</v>
      </c>
      <c r="O3349" t="s">
        <v>2144</v>
      </c>
      <c r="P3349" t="s">
        <v>1053</v>
      </c>
    </row>
    <row r="3350" spans="1:16">
      <c r="I3350" s="54" t="n">
        <v>3348</v>
      </c>
      <c r="J3350" t="s"/>
      <c r="K3350" t="s">
        <v>1955</v>
      </c>
      <c r="L3350" t="s">
        <v>2141</v>
      </c>
      <c r="M3350" t="s">
        <v>2146</v>
      </c>
      <c r="N3350" t="s">
        <v>2147</v>
      </c>
      <c r="O3350" t="s">
        <v>2144</v>
      </c>
      <c r="P3350" t="s">
        <v>883</v>
      </c>
    </row>
    <row r="3351" spans="1:16">
      <c r="I3351" s="54" t="n">
        <v>3349</v>
      </c>
      <c r="J3351" t="s"/>
      <c r="K3351" t="s">
        <v>1955</v>
      </c>
      <c r="L3351" t="s">
        <v>2141</v>
      </c>
      <c r="M3351" t="s">
        <v>2146</v>
      </c>
      <c r="N3351" t="s">
        <v>2147</v>
      </c>
      <c r="O3351" t="s">
        <v>2144</v>
      </c>
      <c r="P3351" t="s">
        <v>886</v>
      </c>
    </row>
    <row r="3352" spans="1:16">
      <c r="I3352" s="54" t="n">
        <v>3350</v>
      </c>
      <c r="J3352" t="s"/>
      <c r="K3352" t="s">
        <v>1955</v>
      </c>
      <c r="L3352" t="s">
        <v>2141</v>
      </c>
      <c r="M3352" t="s">
        <v>2146</v>
      </c>
      <c r="N3352" t="s">
        <v>2147</v>
      </c>
      <c r="O3352" t="s">
        <v>2144</v>
      </c>
      <c r="P3352" t="s">
        <v>892</v>
      </c>
    </row>
    <row r="3353" spans="1:16">
      <c r="I3353" s="54" t="n">
        <v>3351</v>
      </c>
      <c r="J3353" t="s"/>
      <c r="K3353" t="s">
        <v>1955</v>
      </c>
      <c r="L3353" t="s">
        <v>2141</v>
      </c>
      <c r="M3353" t="s">
        <v>2146</v>
      </c>
      <c r="N3353" t="s">
        <v>2147</v>
      </c>
      <c r="O3353" t="s">
        <v>2144</v>
      </c>
      <c r="P3353" t="s">
        <v>900</v>
      </c>
    </row>
    <row r="3354" spans="1:16">
      <c r="I3354" s="54" t="n">
        <v>3352</v>
      </c>
      <c r="J3354" t="s"/>
      <c r="K3354" t="s">
        <v>1955</v>
      </c>
      <c r="L3354" t="s">
        <v>2141</v>
      </c>
      <c r="M3354" t="s">
        <v>2146</v>
      </c>
      <c r="N3354" t="s">
        <v>2147</v>
      </c>
      <c r="O3354" t="s">
        <v>2144</v>
      </c>
      <c r="P3354" t="s">
        <v>903</v>
      </c>
    </row>
    <row r="3355" spans="1:16">
      <c r="I3355" s="54" t="n">
        <v>3353</v>
      </c>
      <c r="J3355" t="s"/>
      <c r="K3355" t="s">
        <v>1955</v>
      </c>
      <c r="L3355" t="s">
        <v>2141</v>
      </c>
      <c r="M3355" t="s">
        <v>2146</v>
      </c>
      <c r="N3355" t="s">
        <v>2147</v>
      </c>
      <c r="O3355" t="s">
        <v>2144</v>
      </c>
      <c r="P3355" t="s">
        <v>906</v>
      </c>
    </row>
    <row r="3356" spans="1:16">
      <c r="I3356" s="54" t="n">
        <v>3354</v>
      </c>
      <c r="J3356" t="s"/>
      <c r="K3356" t="s">
        <v>1955</v>
      </c>
      <c r="L3356" t="s">
        <v>2141</v>
      </c>
      <c r="M3356" t="s">
        <v>2146</v>
      </c>
      <c r="N3356" t="s">
        <v>2147</v>
      </c>
      <c r="O3356" t="s">
        <v>2144</v>
      </c>
      <c r="P3356" t="s">
        <v>909</v>
      </c>
    </row>
    <row r="3357" spans="1:16">
      <c r="I3357" s="54" t="n">
        <v>3355</v>
      </c>
      <c r="J3357" t="s"/>
      <c r="K3357" t="s">
        <v>1955</v>
      </c>
      <c r="L3357" t="s">
        <v>2141</v>
      </c>
      <c r="M3357" t="s">
        <v>2146</v>
      </c>
      <c r="N3357" t="s">
        <v>2147</v>
      </c>
      <c r="O3357" t="s">
        <v>2144</v>
      </c>
      <c r="P3357" t="s">
        <v>912</v>
      </c>
    </row>
    <row r="3358" spans="1:16">
      <c r="I3358" s="54" t="n">
        <v>3356</v>
      </c>
      <c r="J3358" t="s"/>
      <c r="K3358" t="s">
        <v>1955</v>
      </c>
      <c r="L3358" t="s">
        <v>2141</v>
      </c>
      <c r="M3358" t="s">
        <v>2146</v>
      </c>
      <c r="N3358" t="s">
        <v>2147</v>
      </c>
      <c r="O3358" t="s">
        <v>2144</v>
      </c>
      <c r="P3358" t="s">
        <v>918</v>
      </c>
    </row>
    <row r="3359" spans="1:16">
      <c r="I3359" s="54" t="n">
        <v>3357</v>
      </c>
      <c r="J3359" t="s"/>
      <c r="K3359" t="s">
        <v>1955</v>
      </c>
      <c r="L3359" t="s">
        <v>2141</v>
      </c>
      <c r="M3359" t="s">
        <v>2146</v>
      </c>
      <c r="N3359" t="s">
        <v>2147</v>
      </c>
      <c r="O3359" t="s">
        <v>2144</v>
      </c>
      <c r="P3359" t="s">
        <v>921</v>
      </c>
    </row>
    <row r="3360" spans="1:16">
      <c r="I3360" s="54" t="n">
        <v>3358</v>
      </c>
      <c r="J3360" t="s"/>
      <c r="K3360" t="s">
        <v>1955</v>
      </c>
      <c r="L3360" t="s">
        <v>2141</v>
      </c>
      <c r="M3360" t="s">
        <v>2146</v>
      </c>
      <c r="N3360" t="s">
        <v>2147</v>
      </c>
      <c r="O3360" t="s">
        <v>2144</v>
      </c>
      <c r="P3360" t="s">
        <v>924</v>
      </c>
    </row>
    <row r="3361" spans="1:16">
      <c r="I3361" s="54" t="n">
        <v>3359</v>
      </c>
      <c r="J3361" t="s"/>
      <c r="K3361" t="s">
        <v>1955</v>
      </c>
      <c r="L3361" t="s">
        <v>2141</v>
      </c>
      <c r="M3361" t="s">
        <v>2146</v>
      </c>
      <c r="N3361" t="s">
        <v>2147</v>
      </c>
      <c r="O3361" t="s">
        <v>2144</v>
      </c>
      <c r="P3361" t="s">
        <v>929</v>
      </c>
    </row>
    <row r="3362" spans="1:16">
      <c r="I3362" s="54" t="n">
        <v>3360</v>
      </c>
      <c r="J3362" t="s"/>
      <c r="K3362" t="s">
        <v>1955</v>
      </c>
      <c r="L3362" t="s">
        <v>2141</v>
      </c>
      <c r="M3362" t="s">
        <v>2146</v>
      </c>
      <c r="N3362" t="s">
        <v>2147</v>
      </c>
      <c r="O3362" t="s">
        <v>2144</v>
      </c>
      <c r="P3362" t="s">
        <v>935</v>
      </c>
    </row>
    <row r="3363" spans="1:16">
      <c r="I3363" s="54" t="n">
        <v>3361</v>
      </c>
      <c r="J3363" t="s"/>
      <c r="K3363" t="s">
        <v>1955</v>
      </c>
      <c r="L3363" t="s">
        <v>2141</v>
      </c>
      <c r="M3363" t="s">
        <v>2146</v>
      </c>
      <c r="N3363" t="s">
        <v>2147</v>
      </c>
      <c r="O3363" t="s">
        <v>2144</v>
      </c>
      <c r="P3363" t="s">
        <v>943</v>
      </c>
    </row>
    <row r="3364" spans="1:16">
      <c r="I3364" s="54" t="n">
        <v>3362</v>
      </c>
      <c r="J3364" t="s"/>
      <c r="K3364" t="s">
        <v>1955</v>
      </c>
      <c r="L3364" t="s">
        <v>2141</v>
      </c>
      <c r="M3364" t="s">
        <v>2146</v>
      </c>
      <c r="N3364" t="s">
        <v>2147</v>
      </c>
      <c r="O3364" t="s">
        <v>2144</v>
      </c>
      <c r="P3364" t="s">
        <v>1591</v>
      </c>
    </row>
    <row r="3365" spans="1:16">
      <c r="I3365" s="54" t="n">
        <v>3363</v>
      </c>
      <c r="J3365" t="s"/>
      <c r="K3365" t="s">
        <v>1955</v>
      </c>
      <c r="L3365" t="s">
        <v>2141</v>
      </c>
      <c r="M3365" t="s">
        <v>2146</v>
      </c>
      <c r="N3365" t="s">
        <v>2147</v>
      </c>
      <c r="O3365" t="s">
        <v>2144</v>
      </c>
      <c r="P3365" t="s">
        <v>1592</v>
      </c>
    </row>
    <row r="3366" spans="1:16">
      <c r="I3366" s="54" t="n">
        <v>3364</v>
      </c>
      <c r="J3366" t="s"/>
      <c r="K3366" t="s">
        <v>1955</v>
      </c>
      <c r="L3366" t="s">
        <v>2141</v>
      </c>
      <c r="M3366" t="s">
        <v>2146</v>
      </c>
      <c r="N3366" t="s">
        <v>2147</v>
      </c>
      <c r="O3366" t="s">
        <v>2144</v>
      </c>
      <c r="P3366" t="s">
        <v>1587</v>
      </c>
    </row>
    <row r="3367" spans="1:16">
      <c r="I3367" s="54" t="n">
        <v>3365</v>
      </c>
      <c r="J3367" t="s"/>
      <c r="K3367" t="s">
        <v>1955</v>
      </c>
      <c r="L3367" t="s">
        <v>2141</v>
      </c>
      <c r="M3367" t="s">
        <v>2146</v>
      </c>
      <c r="N3367" t="s">
        <v>2147</v>
      </c>
      <c r="O3367" t="s">
        <v>2144</v>
      </c>
      <c r="P3367" t="s">
        <v>949</v>
      </c>
    </row>
    <row r="3368" spans="1:16">
      <c r="I3368" s="54" t="n">
        <v>3366</v>
      </c>
      <c r="J3368" t="s"/>
      <c r="K3368" t="s">
        <v>1955</v>
      </c>
      <c r="L3368" t="s">
        <v>2141</v>
      </c>
      <c r="M3368" t="s">
        <v>2146</v>
      </c>
      <c r="N3368" t="s">
        <v>2147</v>
      </c>
      <c r="O3368" t="s">
        <v>2144</v>
      </c>
      <c r="P3368" t="s">
        <v>955</v>
      </c>
    </row>
    <row r="3369" spans="1:16">
      <c r="I3369" s="54" t="n">
        <v>3367</v>
      </c>
      <c r="J3369" t="s"/>
      <c r="K3369" t="s">
        <v>1955</v>
      </c>
      <c r="L3369" t="s">
        <v>2141</v>
      </c>
      <c r="M3369" t="s">
        <v>2146</v>
      </c>
      <c r="N3369" t="s">
        <v>2147</v>
      </c>
      <c r="O3369" t="s">
        <v>2144</v>
      </c>
      <c r="P3369" t="s">
        <v>1350</v>
      </c>
    </row>
    <row r="3370" spans="1:16">
      <c r="I3370" s="54" t="n">
        <v>3368</v>
      </c>
      <c r="J3370" t="s"/>
      <c r="K3370" t="s">
        <v>1955</v>
      </c>
      <c r="L3370" t="s">
        <v>2141</v>
      </c>
      <c r="M3370" t="s">
        <v>2146</v>
      </c>
      <c r="N3370" t="s">
        <v>2147</v>
      </c>
      <c r="O3370" t="s">
        <v>2144</v>
      </c>
      <c r="P3370" t="s">
        <v>960</v>
      </c>
    </row>
    <row r="3371" spans="1:16">
      <c r="I3371" s="54" t="n">
        <v>3369</v>
      </c>
      <c r="J3371" t="s"/>
      <c r="K3371" t="s">
        <v>1955</v>
      </c>
      <c r="L3371" t="s">
        <v>2141</v>
      </c>
      <c r="M3371" t="s">
        <v>2146</v>
      </c>
      <c r="N3371" t="s">
        <v>2147</v>
      </c>
      <c r="O3371" t="s">
        <v>2144</v>
      </c>
      <c r="P3371" t="s">
        <v>968</v>
      </c>
    </row>
    <row r="3372" spans="1:16">
      <c r="I3372" s="54" t="n">
        <v>3370</v>
      </c>
      <c r="J3372" t="s"/>
      <c r="K3372" t="s">
        <v>1955</v>
      </c>
      <c r="L3372" t="s">
        <v>2141</v>
      </c>
      <c r="M3372" t="s">
        <v>2146</v>
      </c>
      <c r="N3372" t="s">
        <v>2147</v>
      </c>
      <c r="O3372" t="s">
        <v>2144</v>
      </c>
      <c r="P3372" t="s">
        <v>974</v>
      </c>
    </row>
    <row r="3373" spans="1:16">
      <c r="I3373" s="54" t="n">
        <v>3371</v>
      </c>
      <c r="J3373" t="s"/>
      <c r="K3373" t="s">
        <v>1955</v>
      </c>
      <c r="L3373" t="s">
        <v>2141</v>
      </c>
      <c r="M3373" t="s">
        <v>2146</v>
      </c>
      <c r="N3373" t="s">
        <v>2147</v>
      </c>
      <c r="O3373" t="s">
        <v>2144</v>
      </c>
      <c r="P3373" t="s">
        <v>1351</v>
      </c>
    </row>
    <row r="3374" spans="1:16">
      <c r="I3374" s="54" t="n">
        <v>3372</v>
      </c>
      <c r="J3374" t="s"/>
      <c r="K3374" t="s">
        <v>1955</v>
      </c>
      <c r="L3374" t="s">
        <v>2141</v>
      </c>
      <c r="M3374" t="s">
        <v>2146</v>
      </c>
      <c r="N3374" t="s">
        <v>2147</v>
      </c>
      <c r="O3374" t="s">
        <v>2144</v>
      </c>
      <c r="P3374" t="s">
        <v>983</v>
      </c>
    </row>
    <row r="3375" spans="1:16">
      <c r="I3375" s="54" t="n">
        <v>3373</v>
      </c>
      <c r="J3375" t="s"/>
      <c r="K3375" t="s">
        <v>1955</v>
      </c>
      <c r="L3375" t="s">
        <v>2141</v>
      </c>
      <c r="M3375" t="s">
        <v>2146</v>
      </c>
      <c r="N3375" t="s">
        <v>2147</v>
      </c>
      <c r="O3375" t="s">
        <v>2144</v>
      </c>
      <c r="P3375" t="s">
        <v>989</v>
      </c>
    </row>
    <row r="3376" spans="1:16">
      <c r="I3376" s="54" t="n">
        <v>3374</v>
      </c>
      <c r="J3376" t="s"/>
      <c r="K3376" t="s">
        <v>1955</v>
      </c>
      <c r="L3376" t="s">
        <v>2141</v>
      </c>
      <c r="M3376" t="s">
        <v>2146</v>
      </c>
      <c r="N3376" t="s">
        <v>2147</v>
      </c>
      <c r="O3376" t="s">
        <v>2144</v>
      </c>
      <c r="P3376" t="s">
        <v>992</v>
      </c>
    </row>
    <row r="3377" spans="1:16">
      <c r="I3377" s="54" t="n">
        <v>3375</v>
      </c>
      <c r="J3377" t="s"/>
      <c r="K3377" t="s">
        <v>1955</v>
      </c>
      <c r="L3377" t="s">
        <v>2141</v>
      </c>
      <c r="M3377" t="s">
        <v>2146</v>
      </c>
      <c r="N3377" t="s">
        <v>2147</v>
      </c>
      <c r="O3377" t="s">
        <v>2144</v>
      </c>
      <c r="P3377" t="s">
        <v>995</v>
      </c>
    </row>
    <row r="3378" spans="1:16">
      <c r="I3378" s="54" t="n">
        <v>3376</v>
      </c>
      <c r="J3378" t="s"/>
      <c r="K3378" t="s">
        <v>1955</v>
      </c>
      <c r="L3378" t="s">
        <v>2141</v>
      </c>
      <c r="M3378" t="s">
        <v>2146</v>
      </c>
      <c r="N3378" t="s">
        <v>2147</v>
      </c>
      <c r="O3378" t="s">
        <v>2144</v>
      </c>
      <c r="P3378" t="s">
        <v>997</v>
      </c>
    </row>
    <row r="3379" spans="1:16">
      <c r="I3379" s="54" t="n">
        <v>3377</v>
      </c>
      <c r="J3379" t="s"/>
      <c r="K3379" t="s">
        <v>1955</v>
      </c>
      <c r="L3379" t="s">
        <v>2141</v>
      </c>
      <c r="M3379" t="s">
        <v>2146</v>
      </c>
      <c r="N3379" t="s">
        <v>2147</v>
      </c>
      <c r="O3379" t="s">
        <v>2144</v>
      </c>
      <c r="P3379" t="s">
        <v>1353</v>
      </c>
    </row>
    <row r="3380" spans="1:16">
      <c r="I3380" s="54" t="n">
        <v>3378</v>
      </c>
      <c r="J3380" t="s"/>
      <c r="K3380" t="s">
        <v>1955</v>
      </c>
      <c r="L3380" t="s">
        <v>2141</v>
      </c>
      <c r="M3380" t="s">
        <v>2146</v>
      </c>
      <c r="N3380" t="s">
        <v>2147</v>
      </c>
      <c r="O3380" t="s">
        <v>2144</v>
      </c>
      <c r="P3380" t="s">
        <v>1354</v>
      </c>
    </row>
    <row r="3381" spans="1:16">
      <c r="I3381" s="54" t="n">
        <v>3379</v>
      </c>
      <c r="J3381" t="s"/>
      <c r="K3381" t="s">
        <v>1955</v>
      </c>
      <c r="L3381" t="s">
        <v>2141</v>
      </c>
      <c r="M3381" t="s">
        <v>2146</v>
      </c>
      <c r="N3381" t="s">
        <v>2147</v>
      </c>
      <c r="O3381" t="s">
        <v>2144</v>
      </c>
      <c r="P3381" t="s">
        <v>1357</v>
      </c>
    </row>
    <row r="3382" spans="1:16">
      <c r="I3382" s="54" t="n">
        <v>3380</v>
      </c>
      <c r="J3382" t="s"/>
      <c r="K3382" t="s">
        <v>1955</v>
      </c>
      <c r="L3382" t="s">
        <v>2141</v>
      </c>
      <c r="M3382" t="s">
        <v>2146</v>
      </c>
      <c r="N3382" t="s">
        <v>2147</v>
      </c>
      <c r="O3382" t="s">
        <v>2144</v>
      </c>
      <c r="P3382" t="s">
        <v>1359</v>
      </c>
    </row>
    <row r="3383" spans="1:16">
      <c r="I3383" s="54" t="n">
        <v>3381</v>
      </c>
      <c r="J3383" t="s"/>
      <c r="K3383" t="s">
        <v>1955</v>
      </c>
      <c r="L3383" t="s">
        <v>2141</v>
      </c>
      <c r="M3383" t="s">
        <v>2146</v>
      </c>
      <c r="N3383" t="s">
        <v>2147</v>
      </c>
      <c r="O3383" t="s">
        <v>2144</v>
      </c>
      <c r="P3383" t="s">
        <v>1360</v>
      </c>
    </row>
    <row r="3384" spans="1:16">
      <c r="I3384" s="54" t="n">
        <v>3382</v>
      </c>
      <c r="J3384" t="s"/>
      <c r="K3384" t="s">
        <v>1955</v>
      </c>
      <c r="L3384" t="s">
        <v>2141</v>
      </c>
      <c r="M3384" t="s">
        <v>2146</v>
      </c>
      <c r="N3384" t="s">
        <v>2147</v>
      </c>
      <c r="O3384" t="s">
        <v>2144</v>
      </c>
      <c r="P3384" t="s">
        <v>1364</v>
      </c>
    </row>
    <row r="3385" spans="1:16">
      <c r="I3385" s="54" t="n">
        <v>3383</v>
      </c>
      <c r="J3385" t="s"/>
      <c r="K3385" t="s">
        <v>1955</v>
      </c>
      <c r="L3385" t="s">
        <v>2141</v>
      </c>
      <c r="M3385" t="s">
        <v>2146</v>
      </c>
      <c r="N3385" t="s">
        <v>2147</v>
      </c>
      <c r="O3385" t="s">
        <v>2144</v>
      </c>
      <c r="P3385" t="s">
        <v>1368</v>
      </c>
    </row>
    <row r="3386" spans="1:16">
      <c r="I3386" s="54" t="n">
        <v>3384</v>
      </c>
      <c r="J3386" t="s"/>
      <c r="K3386" t="s">
        <v>1955</v>
      </c>
      <c r="L3386" t="s">
        <v>2141</v>
      </c>
      <c r="M3386" t="s">
        <v>2146</v>
      </c>
      <c r="N3386" t="s">
        <v>2147</v>
      </c>
      <c r="O3386" t="s">
        <v>2144</v>
      </c>
      <c r="P3386" t="s">
        <v>1369</v>
      </c>
    </row>
    <row r="3387" spans="1:16">
      <c r="I3387" s="54" t="n">
        <v>3385</v>
      </c>
      <c r="J3387" t="s"/>
      <c r="K3387" t="s">
        <v>1955</v>
      </c>
      <c r="L3387" t="s">
        <v>2141</v>
      </c>
      <c r="M3387" t="s">
        <v>2146</v>
      </c>
      <c r="N3387" t="s">
        <v>2147</v>
      </c>
      <c r="O3387" t="s">
        <v>2144</v>
      </c>
      <c r="P3387" t="s">
        <v>1056</v>
      </c>
    </row>
    <row r="3388" spans="1:16">
      <c r="I3388" s="54" t="n">
        <v>3386</v>
      </c>
      <c r="J3388" t="s"/>
      <c r="K3388" t="s">
        <v>1955</v>
      </c>
      <c r="L3388" t="s">
        <v>2141</v>
      </c>
      <c r="M3388" t="s">
        <v>2146</v>
      </c>
      <c r="N3388" t="s">
        <v>2147</v>
      </c>
      <c r="O3388" t="s">
        <v>2144</v>
      </c>
      <c r="P3388" t="s">
        <v>1059</v>
      </c>
    </row>
    <row r="3389" spans="1:16">
      <c r="I3389" s="54" t="n">
        <v>3387</v>
      </c>
      <c r="J3389" t="s"/>
      <c r="K3389" t="s">
        <v>1955</v>
      </c>
      <c r="L3389" t="s">
        <v>2141</v>
      </c>
      <c r="M3389" t="s">
        <v>2146</v>
      </c>
      <c r="N3389" t="s">
        <v>2147</v>
      </c>
      <c r="O3389" t="s">
        <v>2144</v>
      </c>
      <c r="P3389" t="s">
        <v>999</v>
      </c>
    </row>
    <row r="3390" spans="1:16">
      <c r="I3390" s="54" t="n">
        <v>3388</v>
      </c>
      <c r="J3390" t="s"/>
      <c r="K3390" t="s">
        <v>1955</v>
      </c>
      <c r="L3390" t="s">
        <v>2141</v>
      </c>
      <c r="M3390" t="s">
        <v>2146</v>
      </c>
      <c r="N3390" t="s">
        <v>2147</v>
      </c>
      <c r="O3390" t="s">
        <v>2144</v>
      </c>
      <c r="P3390" t="s">
        <v>1002</v>
      </c>
    </row>
    <row r="3391" spans="1:16">
      <c r="I3391" s="54" t="n">
        <v>3389</v>
      </c>
      <c r="J3391" t="s"/>
      <c r="K3391" t="s">
        <v>1955</v>
      </c>
      <c r="L3391" t="s">
        <v>2141</v>
      </c>
      <c r="M3391" t="s">
        <v>2146</v>
      </c>
      <c r="N3391" t="s">
        <v>2147</v>
      </c>
      <c r="O3391" t="s">
        <v>2144</v>
      </c>
      <c r="P3391" t="s">
        <v>1376</v>
      </c>
    </row>
    <row r="3392" spans="1:16">
      <c r="I3392" s="54" t="n">
        <v>3390</v>
      </c>
      <c r="J3392" t="s"/>
      <c r="K3392" t="s">
        <v>1955</v>
      </c>
      <c r="L3392" t="s">
        <v>2141</v>
      </c>
      <c r="M3392" t="s">
        <v>2146</v>
      </c>
      <c r="N3392" t="s">
        <v>2147</v>
      </c>
      <c r="O3392" t="s">
        <v>2144</v>
      </c>
      <c r="P3392" t="s">
        <v>1377</v>
      </c>
    </row>
    <row r="3393" spans="1:16">
      <c r="I3393" s="54" t="n">
        <v>3391</v>
      </c>
      <c r="J3393" t="s"/>
      <c r="K3393" t="s">
        <v>1955</v>
      </c>
      <c r="L3393" t="s">
        <v>2141</v>
      </c>
      <c r="M3393" t="s">
        <v>2146</v>
      </c>
      <c r="N3393" t="s">
        <v>2147</v>
      </c>
      <c r="O3393" t="s">
        <v>2144</v>
      </c>
      <c r="P3393" t="s">
        <v>1381</v>
      </c>
    </row>
    <row r="3394" spans="1:16">
      <c r="I3394" s="54" t="n">
        <v>3392</v>
      </c>
      <c r="J3394" t="s"/>
      <c r="K3394" t="s">
        <v>1955</v>
      </c>
      <c r="L3394" t="s">
        <v>2141</v>
      </c>
      <c r="M3394" t="s">
        <v>2146</v>
      </c>
      <c r="N3394" t="s">
        <v>2147</v>
      </c>
      <c r="O3394" t="s">
        <v>2144</v>
      </c>
      <c r="P3394" t="s">
        <v>1382</v>
      </c>
    </row>
    <row r="3395" spans="1:16">
      <c r="I3395" s="54" t="n">
        <v>3393</v>
      </c>
      <c r="J3395" t="s"/>
      <c r="K3395" t="s">
        <v>1955</v>
      </c>
      <c r="L3395" t="s">
        <v>2141</v>
      </c>
      <c r="M3395" t="s">
        <v>2146</v>
      </c>
      <c r="N3395" t="s">
        <v>2147</v>
      </c>
      <c r="O3395" t="s">
        <v>2144</v>
      </c>
      <c r="P3395" t="s">
        <v>1383</v>
      </c>
    </row>
    <row r="3396" spans="1:16">
      <c r="I3396" s="54" t="n">
        <v>3394</v>
      </c>
      <c r="J3396" t="s"/>
      <c r="K3396" t="s">
        <v>1955</v>
      </c>
      <c r="L3396" t="s">
        <v>2141</v>
      </c>
      <c r="M3396" t="s">
        <v>2146</v>
      </c>
      <c r="N3396" t="s">
        <v>2147</v>
      </c>
      <c r="O3396" t="s">
        <v>2144</v>
      </c>
      <c r="P3396" t="s">
        <v>1386</v>
      </c>
    </row>
    <row r="3397" spans="1:16">
      <c r="I3397" s="54" t="n">
        <v>3395</v>
      </c>
      <c r="J3397" t="s"/>
      <c r="K3397" t="s">
        <v>1955</v>
      </c>
      <c r="L3397" t="s">
        <v>2141</v>
      </c>
      <c r="M3397" t="s">
        <v>2146</v>
      </c>
      <c r="N3397" t="s">
        <v>2147</v>
      </c>
      <c r="O3397" t="s">
        <v>2144</v>
      </c>
      <c r="P3397" t="s">
        <v>1004</v>
      </c>
    </row>
    <row r="3398" spans="1:16">
      <c r="I3398" s="54" t="n">
        <v>3396</v>
      </c>
      <c r="J3398" t="s"/>
      <c r="K3398" t="s">
        <v>1955</v>
      </c>
      <c r="L3398" t="s">
        <v>2141</v>
      </c>
      <c r="M3398" t="s">
        <v>2146</v>
      </c>
      <c r="N3398" t="s">
        <v>2147</v>
      </c>
      <c r="O3398" t="s">
        <v>2144</v>
      </c>
      <c r="P3398" t="s">
        <v>1007</v>
      </c>
    </row>
    <row r="3399" spans="1:16">
      <c r="I3399" s="54" t="n">
        <v>3397</v>
      </c>
      <c r="J3399" t="s"/>
      <c r="K3399" t="s">
        <v>1955</v>
      </c>
      <c r="L3399" t="s">
        <v>2141</v>
      </c>
      <c r="M3399" t="s">
        <v>2146</v>
      </c>
      <c r="N3399" t="s">
        <v>2147</v>
      </c>
      <c r="O3399" t="s">
        <v>2144</v>
      </c>
      <c r="P3399" t="s">
        <v>1391</v>
      </c>
    </row>
    <row r="3400" spans="1:16">
      <c r="I3400" s="54" t="n">
        <v>3398</v>
      </c>
      <c r="J3400" t="s"/>
      <c r="K3400" t="s">
        <v>1955</v>
      </c>
      <c r="L3400" t="s">
        <v>2141</v>
      </c>
      <c r="M3400" t="s">
        <v>2146</v>
      </c>
      <c r="N3400" t="s">
        <v>2147</v>
      </c>
      <c r="O3400" t="s">
        <v>2144</v>
      </c>
      <c r="P3400" t="s">
        <v>1016</v>
      </c>
    </row>
    <row r="3401" spans="1:16">
      <c r="I3401" s="54" t="n">
        <v>3399</v>
      </c>
      <c r="J3401" s="55" t="n">
        <v>0</v>
      </c>
      <c r="K3401" t="s">
        <v>1955</v>
      </c>
      <c r="L3401" t="s">
        <v>2141</v>
      </c>
      <c r="M3401" t="s">
        <v>2146</v>
      </c>
      <c r="N3401" t="s">
        <v>2147</v>
      </c>
      <c r="O3401" t="s">
        <v>2144</v>
      </c>
      <c r="P3401" t="s">
        <v>1539</v>
      </c>
    </row>
    <row r="3402" spans="1:16">
      <c r="I3402" s="54" t="n">
        <v>3400</v>
      </c>
      <c r="J3402" s="55" t="n">
        <v>0</v>
      </c>
      <c r="K3402" t="s">
        <v>1955</v>
      </c>
      <c r="L3402" t="s">
        <v>2141</v>
      </c>
      <c r="M3402" t="s">
        <v>2146</v>
      </c>
      <c r="N3402" t="s">
        <v>2147</v>
      </c>
      <c r="O3402" t="s">
        <v>2144</v>
      </c>
      <c r="P3402" t="s">
        <v>1398</v>
      </c>
    </row>
    <row r="3403" spans="1:16">
      <c r="I3403" s="54" t="n">
        <v>3401</v>
      </c>
      <c r="J3403" s="55" t="n">
        <v>0</v>
      </c>
      <c r="K3403" t="s">
        <v>1955</v>
      </c>
      <c r="L3403" t="s">
        <v>2141</v>
      </c>
      <c r="M3403" t="s">
        <v>2146</v>
      </c>
      <c r="N3403" t="s">
        <v>2147</v>
      </c>
      <c r="O3403" t="s">
        <v>2144</v>
      </c>
      <c r="P3403" t="s">
        <v>1417</v>
      </c>
    </row>
    <row r="3404" spans="1:16">
      <c r="I3404" s="54" t="n">
        <v>3402</v>
      </c>
      <c r="J3404" s="55" t="n">
        <v>0</v>
      </c>
      <c r="K3404" t="s">
        <v>1955</v>
      </c>
      <c r="L3404" t="s">
        <v>2141</v>
      </c>
      <c r="M3404" t="s">
        <v>2146</v>
      </c>
      <c r="N3404" t="s">
        <v>2147</v>
      </c>
      <c r="O3404" t="s">
        <v>2144</v>
      </c>
      <c r="P3404" t="s">
        <v>1696</v>
      </c>
    </row>
    <row r="3405" spans="1:16">
      <c r="I3405" s="54" t="n">
        <v>3403</v>
      </c>
      <c r="J3405" s="55" t="n">
        <v>0</v>
      </c>
      <c r="K3405" t="s">
        <v>1955</v>
      </c>
      <c r="L3405" t="s">
        <v>2141</v>
      </c>
      <c r="M3405" t="s">
        <v>2146</v>
      </c>
      <c r="N3405" t="s">
        <v>2147</v>
      </c>
      <c r="O3405" t="s">
        <v>2144</v>
      </c>
      <c r="P3405" t="s">
        <v>1421</v>
      </c>
    </row>
    <row r="3406" spans="1:16">
      <c r="I3406" s="54" t="n">
        <v>3404</v>
      </c>
      <c r="J3406" s="55" t="n">
        <v>0</v>
      </c>
      <c r="K3406" t="s">
        <v>1955</v>
      </c>
      <c r="L3406" t="s">
        <v>2141</v>
      </c>
      <c r="M3406" t="s">
        <v>2146</v>
      </c>
      <c r="N3406" t="s">
        <v>2147</v>
      </c>
      <c r="O3406" t="s">
        <v>2144</v>
      </c>
      <c r="P3406" t="s">
        <v>1425</v>
      </c>
    </row>
    <row r="3407" spans="1:16">
      <c r="I3407" s="54" t="n">
        <v>3405</v>
      </c>
      <c r="J3407" t="s"/>
      <c r="K3407" t="s">
        <v>1955</v>
      </c>
      <c r="L3407" t="s">
        <v>2141</v>
      </c>
      <c r="M3407" t="s">
        <v>2146</v>
      </c>
      <c r="N3407" t="s">
        <v>2147</v>
      </c>
      <c r="O3407" t="s">
        <v>2144</v>
      </c>
      <c r="P3407" t="s">
        <v>1024</v>
      </c>
    </row>
    <row r="3408" spans="1:16">
      <c r="I3408" s="54" t="n">
        <v>3406</v>
      </c>
      <c r="J3408" t="s"/>
      <c r="K3408" t="s">
        <v>1955</v>
      </c>
      <c r="L3408" t="s">
        <v>2141</v>
      </c>
      <c r="M3408" t="s">
        <v>2146</v>
      </c>
      <c r="N3408" t="s">
        <v>2147</v>
      </c>
      <c r="O3408" t="s">
        <v>2144</v>
      </c>
      <c r="P3408" t="s">
        <v>1431</v>
      </c>
    </row>
    <row r="3409" spans="1:16">
      <c r="I3409" s="54" t="n">
        <v>3407</v>
      </c>
      <c r="J3409" t="s"/>
      <c r="K3409" t="s">
        <v>1955</v>
      </c>
      <c r="L3409" t="s">
        <v>2141</v>
      </c>
      <c r="M3409" t="s">
        <v>2146</v>
      </c>
      <c r="N3409" t="s">
        <v>2147</v>
      </c>
      <c r="O3409" t="s">
        <v>2144</v>
      </c>
      <c r="P3409" t="s">
        <v>1698</v>
      </c>
    </row>
    <row r="3410" spans="1:16">
      <c r="I3410" s="54" t="n">
        <v>3408</v>
      </c>
      <c r="J3410" t="s"/>
      <c r="K3410" t="s">
        <v>1955</v>
      </c>
      <c r="L3410" t="s">
        <v>2141</v>
      </c>
      <c r="M3410" t="s">
        <v>2146</v>
      </c>
      <c r="N3410" t="s">
        <v>2147</v>
      </c>
      <c r="O3410" t="s">
        <v>2144</v>
      </c>
      <c r="P3410" t="s">
        <v>1340</v>
      </c>
    </row>
    <row r="3411" spans="1:16">
      <c r="I3411" s="54" t="n">
        <v>3409</v>
      </c>
      <c r="J3411" t="s"/>
      <c r="K3411" t="s">
        <v>1955</v>
      </c>
      <c r="L3411" t="s">
        <v>2141</v>
      </c>
      <c r="M3411" t="s">
        <v>2146</v>
      </c>
      <c r="N3411" t="s">
        <v>2147</v>
      </c>
      <c r="O3411" t="s">
        <v>2144</v>
      </c>
      <c r="P3411" t="s">
        <v>1543</v>
      </c>
    </row>
    <row r="3412" spans="1:16">
      <c r="I3412" s="54" t="n">
        <v>3410</v>
      </c>
      <c r="J3412" t="s"/>
      <c r="K3412" t="s">
        <v>1955</v>
      </c>
      <c r="L3412" t="s">
        <v>2141</v>
      </c>
      <c r="M3412" t="s">
        <v>2146</v>
      </c>
      <c r="N3412" t="s">
        <v>2147</v>
      </c>
      <c r="O3412" t="s">
        <v>2144</v>
      </c>
      <c r="P3412" t="s">
        <v>1454</v>
      </c>
    </row>
    <row r="3413" spans="1:16">
      <c r="I3413" s="54" t="n">
        <v>3411</v>
      </c>
      <c r="J3413" t="s"/>
      <c r="K3413" t="s">
        <v>1955</v>
      </c>
      <c r="L3413" t="s">
        <v>2141</v>
      </c>
      <c r="M3413" t="s">
        <v>2146</v>
      </c>
      <c r="N3413" t="s">
        <v>2147</v>
      </c>
      <c r="O3413" t="s">
        <v>2144</v>
      </c>
      <c r="P3413" t="s">
        <v>1458</v>
      </c>
    </row>
    <row r="3414" spans="1:16">
      <c r="I3414" s="54" t="n">
        <v>3412</v>
      </c>
      <c r="J3414" t="s"/>
      <c r="K3414" t="s">
        <v>1955</v>
      </c>
      <c r="L3414" t="s">
        <v>2141</v>
      </c>
      <c r="M3414" t="s">
        <v>2146</v>
      </c>
      <c r="N3414" t="s">
        <v>2147</v>
      </c>
      <c r="O3414" t="s">
        <v>2144</v>
      </c>
      <c r="P3414" t="s">
        <v>1476</v>
      </c>
    </row>
    <row r="3415" spans="1:16">
      <c r="I3415" s="54" t="n">
        <v>3413</v>
      </c>
      <c r="J3415" t="s"/>
      <c r="K3415" t="s">
        <v>1955</v>
      </c>
      <c r="L3415" t="s">
        <v>2141</v>
      </c>
      <c r="M3415" t="s">
        <v>2146</v>
      </c>
      <c r="N3415" t="s">
        <v>2147</v>
      </c>
      <c r="O3415" t="s">
        <v>2144</v>
      </c>
      <c r="P3415" t="s">
        <v>1477</v>
      </c>
    </row>
    <row r="3416" spans="1:16">
      <c r="I3416" s="54" t="n">
        <v>3414</v>
      </c>
      <c r="J3416" t="s"/>
      <c r="K3416" t="s">
        <v>1955</v>
      </c>
      <c r="L3416" t="s">
        <v>2141</v>
      </c>
      <c r="M3416" t="s">
        <v>2146</v>
      </c>
      <c r="N3416" t="s">
        <v>2147</v>
      </c>
      <c r="O3416" t="s">
        <v>2144</v>
      </c>
      <c r="P3416" t="s">
        <v>1703</v>
      </c>
    </row>
    <row r="3417" spans="1:16">
      <c r="I3417" s="54" t="n">
        <v>3415</v>
      </c>
      <c r="J3417" t="s"/>
      <c r="K3417" t="s">
        <v>1955</v>
      </c>
      <c r="L3417" t="s">
        <v>2141</v>
      </c>
      <c r="M3417" t="s">
        <v>2146</v>
      </c>
      <c r="N3417" t="s">
        <v>2147</v>
      </c>
      <c r="O3417" t="s">
        <v>2144</v>
      </c>
      <c r="P3417" t="s">
        <v>1338</v>
      </c>
    </row>
    <row r="3418" spans="1:16">
      <c r="I3418" s="54" t="n">
        <v>3416</v>
      </c>
      <c r="J3418" t="s"/>
      <c r="K3418" t="s">
        <v>1955</v>
      </c>
      <c r="L3418" t="s">
        <v>2141</v>
      </c>
      <c r="M3418" t="s">
        <v>2146</v>
      </c>
      <c r="N3418" t="s">
        <v>2147</v>
      </c>
      <c r="O3418" t="s">
        <v>2144</v>
      </c>
      <c r="P3418" t="s">
        <v>1550</v>
      </c>
    </row>
    <row r="3419" spans="1:16">
      <c r="I3419" s="54" t="n">
        <v>3417</v>
      </c>
      <c r="J3419" t="s"/>
      <c r="K3419" t="s">
        <v>1955</v>
      </c>
      <c r="L3419" t="s">
        <v>2141</v>
      </c>
      <c r="M3419" t="s">
        <v>2146</v>
      </c>
      <c r="N3419" t="s">
        <v>2147</v>
      </c>
      <c r="O3419" t="s">
        <v>2144</v>
      </c>
      <c r="P3419" t="s">
        <v>1551</v>
      </c>
    </row>
    <row r="3420" spans="1:16">
      <c r="I3420" s="54" t="n">
        <v>3418</v>
      </c>
      <c r="J3420" t="s"/>
      <c r="K3420" t="s">
        <v>1955</v>
      </c>
      <c r="L3420" t="s">
        <v>2141</v>
      </c>
      <c r="M3420" t="s">
        <v>2146</v>
      </c>
      <c r="N3420" t="s">
        <v>2147</v>
      </c>
      <c r="O3420" t="s">
        <v>2144</v>
      </c>
      <c r="P3420" t="s">
        <v>1554</v>
      </c>
    </row>
    <row r="3421" spans="1:16">
      <c r="I3421" s="54" t="n">
        <v>3419</v>
      </c>
      <c r="J3421" t="s"/>
      <c r="K3421" t="s">
        <v>1955</v>
      </c>
      <c r="L3421" t="s">
        <v>2141</v>
      </c>
      <c r="M3421" t="s">
        <v>2146</v>
      </c>
      <c r="N3421" t="s">
        <v>2147</v>
      </c>
      <c r="O3421" t="s">
        <v>2144</v>
      </c>
      <c r="P3421" t="s">
        <v>1555</v>
      </c>
    </row>
    <row r="3422" spans="1:16">
      <c r="I3422" s="54" t="n">
        <v>3420</v>
      </c>
      <c r="J3422" t="s"/>
      <c r="K3422" t="s">
        <v>1955</v>
      </c>
      <c r="L3422" t="s">
        <v>2141</v>
      </c>
      <c r="M3422" t="s">
        <v>2146</v>
      </c>
      <c r="N3422" t="s">
        <v>2147</v>
      </c>
      <c r="O3422" t="s">
        <v>2144</v>
      </c>
      <c r="P3422" t="s">
        <v>1501</v>
      </c>
    </row>
    <row r="3423" spans="1:16">
      <c r="I3423" s="54" t="n">
        <v>3421</v>
      </c>
      <c r="J3423" t="s"/>
      <c r="K3423" t="s">
        <v>1955</v>
      </c>
      <c r="L3423" t="s">
        <v>2141</v>
      </c>
      <c r="M3423" t="s">
        <v>2146</v>
      </c>
      <c r="N3423" t="s">
        <v>2147</v>
      </c>
      <c r="O3423" t="s">
        <v>2144</v>
      </c>
      <c r="P3423" t="s">
        <v>1502</v>
      </c>
    </row>
    <row r="3424" spans="1:16">
      <c r="I3424" s="54" t="n">
        <v>3422</v>
      </c>
      <c r="J3424" s="55" t="n">
        <v>0</v>
      </c>
      <c r="K3424" t="s">
        <v>1955</v>
      </c>
      <c r="L3424" t="s">
        <v>2141</v>
      </c>
      <c r="M3424" t="s">
        <v>2146</v>
      </c>
      <c r="N3424" t="s">
        <v>2147</v>
      </c>
      <c r="O3424" t="s">
        <v>2144</v>
      </c>
      <c r="P3424" t="s">
        <v>1520</v>
      </c>
    </row>
    <row r="3425" spans="1:16">
      <c r="I3425" s="54" t="n">
        <v>3423</v>
      </c>
      <c r="J3425" t="s"/>
      <c r="K3425" t="s">
        <v>1955</v>
      </c>
      <c r="L3425" t="s">
        <v>2141</v>
      </c>
      <c r="M3425" t="s">
        <v>2146</v>
      </c>
      <c r="N3425" t="s">
        <v>2147</v>
      </c>
      <c r="O3425" t="s">
        <v>2144</v>
      </c>
      <c r="P3425" t="s">
        <v>1527</v>
      </c>
    </row>
    <row r="3426" spans="1:16">
      <c r="I3426" s="54" t="n">
        <v>3424</v>
      </c>
      <c r="J3426" s="55" t="n">
        <v>0</v>
      </c>
      <c r="K3426" t="s">
        <v>1955</v>
      </c>
      <c r="L3426" t="s">
        <v>2141</v>
      </c>
      <c r="M3426" t="s">
        <v>2146</v>
      </c>
      <c r="N3426" t="s">
        <v>2147</v>
      </c>
      <c r="O3426" t="s">
        <v>2144</v>
      </c>
      <c r="P3426" t="s">
        <v>1671</v>
      </c>
    </row>
    <row r="3427" spans="1:16">
      <c r="I3427" s="54" t="n">
        <v>3425</v>
      </c>
      <c r="J3427" t="s"/>
      <c r="K3427" t="s">
        <v>1955</v>
      </c>
      <c r="L3427" t="s">
        <v>2141</v>
      </c>
      <c r="M3427" t="s">
        <v>2146</v>
      </c>
      <c r="N3427" t="s">
        <v>2147</v>
      </c>
      <c r="O3427" t="s">
        <v>2144</v>
      </c>
      <c r="P3427" t="s">
        <v>1652</v>
      </c>
    </row>
    <row r="3428" spans="1:16">
      <c r="I3428" s="54" t="n">
        <v>3426</v>
      </c>
      <c r="J3428" t="s"/>
      <c r="K3428" t="s">
        <v>1955</v>
      </c>
      <c r="L3428" t="s">
        <v>2141</v>
      </c>
      <c r="M3428" t="s">
        <v>2146</v>
      </c>
      <c r="N3428" t="s">
        <v>2147</v>
      </c>
      <c r="O3428" t="s">
        <v>2144</v>
      </c>
      <c r="P3428" t="s">
        <v>1653</v>
      </c>
    </row>
    <row r="3429" spans="1:16">
      <c r="I3429" s="54" t="n">
        <v>3427</v>
      </c>
      <c r="J3429" t="s"/>
      <c r="K3429" t="s">
        <v>1955</v>
      </c>
      <c r="L3429" t="s">
        <v>2141</v>
      </c>
      <c r="M3429" t="s">
        <v>2146</v>
      </c>
      <c r="N3429" t="s">
        <v>2147</v>
      </c>
      <c r="O3429" t="s">
        <v>2144</v>
      </c>
      <c r="P3429" t="s">
        <v>1654</v>
      </c>
    </row>
    <row r="3430" spans="1:16">
      <c r="I3430" s="54" t="n">
        <v>3428</v>
      </c>
      <c r="J3430" t="s"/>
      <c r="K3430" t="s">
        <v>1955</v>
      </c>
      <c r="L3430" t="s">
        <v>2141</v>
      </c>
      <c r="M3430" t="s">
        <v>2146</v>
      </c>
      <c r="N3430" t="s">
        <v>2147</v>
      </c>
      <c r="O3430" t="s">
        <v>2144</v>
      </c>
      <c r="P3430" t="s">
        <v>1655</v>
      </c>
    </row>
    <row r="3431" spans="1:16">
      <c r="I3431" s="54" t="n">
        <v>3429</v>
      </c>
      <c r="J3431" s="55" t="n">
        <v>0</v>
      </c>
      <c r="K3431" t="s">
        <v>1955</v>
      </c>
      <c r="L3431" t="s">
        <v>2141</v>
      </c>
      <c r="M3431" t="s">
        <v>2146</v>
      </c>
      <c r="N3431" t="s">
        <v>2147</v>
      </c>
      <c r="O3431" t="s">
        <v>2144</v>
      </c>
      <c r="P3431" t="s">
        <v>1656</v>
      </c>
    </row>
    <row r="3432" spans="1:16">
      <c r="I3432" s="54" t="n">
        <v>3430</v>
      </c>
      <c r="J3432" s="55" t="n">
        <v>0</v>
      </c>
      <c r="K3432" t="s">
        <v>1955</v>
      </c>
      <c r="L3432" t="s">
        <v>2141</v>
      </c>
      <c r="M3432" t="s">
        <v>2146</v>
      </c>
      <c r="N3432" t="s">
        <v>2147</v>
      </c>
      <c r="O3432" t="s">
        <v>2144</v>
      </c>
      <c r="P3432" t="s">
        <v>1657</v>
      </c>
    </row>
    <row r="3433" spans="1:16">
      <c r="I3433" s="54" t="n">
        <v>3431</v>
      </c>
      <c r="J3433" t="s"/>
      <c r="K3433" t="s">
        <v>1955</v>
      </c>
      <c r="L3433" t="s">
        <v>2141</v>
      </c>
      <c r="M3433" t="s">
        <v>2146</v>
      </c>
      <c r="N3433" t="s">
        <v>2147</v>
      </c>
      <c r="O3433" t="s">
        <v>2144</v>
      </c>
      <c r="P3433" t="s">
        <v>1659</v>
      </c>
    </row>
    <row r="3434" spans="1:16">
      <c r="I3434" s="54" t="n">
        <v>3432</v>
      </c>
      <c r="J3434" t="s"/>
      <c r="K3434" t="s">
        <v>1955</v>
      </c>
      <c r="L3434" t="s">
        <v>2141</v>
      </c>
      <c r="M3434" t="s">
        <v>2146</v>
      </c>
      <c r="N3434" t="s">
        <v>2147</v>
      </c>
      <c r="O3434" t="s">
        <v>2144</v>
      </c>
      <c r="P3434" t="s">
        <v>1660</v>
      </c>
    </row>
    <row r="3435" spans="1:16">
      <c r="I3435" s="54" t="n">
        <v>3433</v>
      </c>
      <c r="J3435" t="s"/>
      <c r="K3435" t="s">
        <v>1955</v>
      </c>
      <c r="L3435" t="s">
        <v>2141</v>
      </c>
      <c r="M3435" t="s">
        <v>2146</v>
      </c>
      <c r="N3435" t="s">
        <v>2147</v>
      </c>
      <c r="O3435" t="s">
        <v>2144</v>
      </c>
      <c r="P3435" t="s">
        <v>1662</v>
      </c>
    </row>
    <row r="3436" spans="1:16">
      <c r="I3436" s="54" t="n">
        <v>3434</v>
      </c>
      <c r="J3436" t="s"/>
      <c r="K3436" t="s">
        <v>1955</v>
      </c>
      <c r="L3436" t="s">
        <v>2141</v>
      </c>
      <c r="M3436" t="s">
        <v>2146</v>
      </c>
      <c r="N3436" t="s">
        <v>2147</v>
      </c>
      <c r="O3436" t="s">
        <v>2144</v>
      </c>
      <c r="P3436" t="s">
        <v>1663</v>
      </c>
    </row>
    <row r="3437" spans="1:16">
      <c r="I3437" s="54" t="n">
        <v>3435</v>
      </c>
      <c r="J3437" t="s"/>
      <c r="K3437" t="s">
        <v>1955</v>
      </c>
      <c r="L3437" t="s">
        <v>2141</v>
      </c>
      <c r="M3437" t="s">
        <v>2146</v>
      </c>
      <c r="N3437" t="s">
        <v>2147</v>
      </c>
      <c r="O3437" t="s">
        <v>2144</v>
      </c>
      <c r="P3437" t="s">
        <v>1664</v>
      </c>
    </row>
    <row r="3438" spans="1:16">
      <c r="I3438" s="54" t="n">
        <v>3436</v>
      </c>
      <c r="J3438" t="s"/>
      <c r="K3438" t="s">
        <v>1955</v>
      </c>
      <c r="L3438" t="s">
        <v>2141</v>
      </c>
      <c r="M3438" t="s">
        <v>2146</v>
      </c>
      <c r="N3438" t="s">
        <v>2147</v>
      </c>
      <c r="O3438" t="s">
        <v>2144</v>
      </c>
      <c r="P3438" t="s">
        <v>1666</v>
      </c>
    </row>
    <row r="3439" spans="1:16">
      <c r="I3439" s="54" t="n">
        <v>3437</v>
      </c>
      <c r="J3439" t="s"/>
      <c r="K3439" t="s">
        <v>1955</v>
      </c>
      <c r="L3439" t="s">
        <v>2141</v>
      </c>
      <c r="M3439" t="s">
        <v>2146</v>
      </c>
      <c r="N3439" t="s">
        <v>2147</v>
      </c>
      <c r="O3439" t="s">
        <v>2144</v>
      </c>
      <c r="P3439" t="s">
        <v>1667</v>
      </c>
    </row>
    <row r="3440" spans="1:16">
      <c r="I3440" s="54" t="n">
        <v>3438</v>
      </c>
      <c r="J3440" s="55" t="n">
        <v>0</v>
      </c>
      <c r="K3440" t="s">
        <v>1955</v>
      </c>
      <c r="L3440" t="s">
        <v>2141</v>
      </c>
      <c r="M3440" t="s">
        <v>2146</v>
      </c>
      <c r="N3440" t="s">
        <v>2147</v>
      </c>
      <c r="O3440" t="s">
        <v>2144</v>
      </c>
      <c r="P3440" t="s">
        <v>1668</v>
      </c>
    </row>
    <row r="3441" spans="1:16">
      <c r="I3441" s="54" t="n">
        <v>3439</v>
      </c>
      <c r="J3441" s="55" t="n">
        <v>0</v>
      </c>
      <c r="K3441" t="s">
        <v>1955</v>
      </c>
      <c r="L3441" t="s">
        <v>2141</v>
      </c>
      <c r="M3441" t="s">
        <v>2146</v>
      </c>
      <c r="N3441" t="s">
        <v>2147</v>
      </c>
      <c r="O3441" t="s">
        <v>2144</v>
      </c>
      <c r="P3441" t="s">
        <v>1669</v>
      </c>
    </row>
    <row r="3442" spans="1:16">
      <c r="I3442" s="54" t="n">
        <v>3440</v>
      </c>
      <c r="J3442" t="s"/>
      <c r="K3442" t="s">
        <v>1955</v>
      </c>
      <c r="L3442" t="s">
        <v>2141</v>
      </c>
      <c r="M3442" t="s">
        <v>2146</v>
      </c>
      <c r="N3442" t="s">
        <v>2147</v>
      </c>
      <c r="O3442" t="s">
        <v>2144</v>
      </c>
      <c r="P3442" t="s">
        <v>1673</v>
      </c>
    </row>
    <row r="3443" spans="1:16">
      <c r="I3443" s="54" t="n">
        <v>3441</v>
      </c>
      <c r="J3443" t="s"/>
      <c r="K3443" t="s">
        <v>1955</v>
      </c>
      <c r="L3443" t="s">
        <v>2141</v>
      </c>
      <c r="M3443" t="s">
        <v>2146</v>
      </c>
      <c r="N3443" t="s">
        <v>2147</v>
      </c>
      <c r="O3443" t="s">
        <v>2144</v>
      </c>
      <c r="P3443" t="s">
        <v>1045</v>
      </c>
    </row>
    <row r="3444" spans="1:16">
      <c r="I3444" s="54" t="n">
        <v>3442</v>
      </c>
      <c r="J3444" t="s"/>
      <c r="K3444" t="s">
        <v>1955</v>
      </c>
      <c r="L3444" t="s">
        <v>2141</v>
      </c>
      <c r="M3444" t="s">
        <v>2146</v>
      </c>
      <c r="N3444" t="s">
        <v>2147</v>
      </c>
      <c r="O3444" t="s">
        <v>2144</v>
      </c>
      <c r="P3444" t="s">
        <v>1047</v>
      </c>
    </row>
    <row r="3445" spans="1:16">
      <c r="I3445" s="54" t="n">
        <v>3443</v>
      </c>
      <c r="J3445" t="s"/>
      <c r="K3445" t="s">
        <v>1955</v>
      </c>
      <c r="L3445" t="s">
        <v>2141</v>
      </c>
      <c r="M3445" t="s">
        <v>2146</v>
      </c>
      <c r="N3445" t="s">
        <v>2147</v>
      </c>
      <c r="O3445" t="s">
        <v>2144</v>
      </c>
      <c r="P3445" t="s">
        <v>1675</v>
      </c>
    </row>
    <row r="3446" spans="1:16">
      <c r="I3446" s="54" t="n">
        <v>3444</v>
      </c>
      <c r="J3446" t="s"/>
      <c r="K3446" t="s">
        <v>1955</v>
      </c>
      <c r="L3446" t="s">
        <v>2141</v>
      </c>
      <c r="M3446" t="s">
        <v>2146</v>
      </c>
      <c r="N3446" t="s">
        <v>2147</v>
      </c>
      <c r="O3446" t="s">
        <v>2144</v>
      </c>
      <c r="P3446" t="s">
        <v>1677</v>
      </c>
    </row>
    <row r="3447" spans="1:16">
      <c r="I3447" s="54" t="n">
        <v>3445</v>
      </c>
      <c r="J3447" t="s"/>
      <c r="K3447" t="s">
        <v>1955</v>
      </c>
      <c r="L3447" t="s">
        <v>2141</v>
      </c>
      <c r="M3447" t="s">
        <v>2146</v>
      </c>
      <c r="N3447" t="s">
        <v>2147</v>
      </c>
      <c r="O3447" t="s">
        <v>2144</v>
      </c>
      <c r="P3447" t="s">
        <v>1678</v>
      </c>
    </row>
    <row r="3448" spans="1:16">
      <c r="I3448" s="54" t="n">
        <v>3446</v>
      </c>
      <c r="J3448" t="s"/>
      <c r="K3448" t="s">
        <v>1955</v>
      </c>
      <c r="L3448" t="s">
        <v>2141</v>
      </c>
      <c r="M3448" t="s">
        <v>2146</v>
      </c>
      <c r="N3448" t="s">
        <v>2147</v>
      </c>
      <c r="O3448" t="s">
        <v>2144</v>
      </c>
      <c r="P3448" t="s">
        <v>1679</v>
      </c>
    </row>
    <row r="3449" spans="1:16">
      <c r="I3449" s="54" t="n">
        <v>3447</v>
      </c>
      <c r="J3449" t="s"/>
      <c r="K3449" t="s">
        <v>1955</v>
      </c>
      <c r="L3449" t="s">
        <v>2141</v>
      </c>
      <c r="M3449" t="s">
        <v>2146</v>
      </c>
      <c r="N3449" t="s">
        <v>2147</v>
      </c>
      <c r="O3449" t="s">
        <v>2144</v>
      </c>
      <c r="P3449" t="s">
        <v>1683</v>
      </c>
    </row>
    <row r="3450" spans="1:16">
      <c r="I3450" s="54" t="n">
        <v>3448</v>
      </c>
      <c r="J3450" t="s"/>
      <c r="K3450" t="s">
        <v>1955</v>
      </c>
      <c r="L3450" t="s">
        <v>2141</v>
      </c>
      <c r="M3450" t="s">
        <v>2146</v>
      </c>
      <c r="N3450" t="s">
        <v>2147</v>
      </c>
      <c r="O3450" t="s">
        <v>2144</v>
      </c>
      <c r="P3450" t="s">
        <v>1684</v>
      </c>
    </row>
    <row r="3451" spans="1:16">
      <c r="I3451" s="54" t="n">
        <v>3449</v>
      </c>
      <c r="J3451" s="55" t="n">
        <v>0</v>
      </c>
      <c r="K3451" t="s">
        <v>1955</v>
      </c>
      <c r="L3451" t="s">
        <v>2141</v>
      </c>
      <c r="M3451" t="s">
        <v>2146</v>
      </c>
      <c r="N3451" t="s">
        <v>2147</v>
      </c>
      <c r="O3451" t="s">
        <v>2144</v>
      </c>
      <c r="P3451" t="s">
        <v>1695</v>
      </c>
    </row>
    <row r="3452" spans="1:16">
      <c r="I3452" s="54" t="n">
        <v>3450</v>
      </c>
      <c r="J3452" t="s"/>
      <c r="K3452" t="s">
        <v>1955</v>
      </c>
      <c r="L3452" t="s">
        <v>2141</v>
      </c>
      <c r="M3452" t="s">
        <v>2146</v>
      </c>
      <c r="N3452" t="s">
        <v>2147</v>
      </c>
      <c r="O3452" t="s">
        <v>2144</v>
      </c>
      <c r="P3452" t="s">
        <v>1697</v>
      </c>
    </row>
    <row r="3453" spans="1:16">
      <c r="I3453" s="54" t="n">
        <v>3451</v>
      </c>
      <c r="J3453" t="s"/>
      <c r="K3453" t="s">
        <v>1955</v>
      </c>
      <c r="L3453" t="s">
        <v>2141</v>
      </c>
      <c r="M3453" t="s">
        <v>2146</v>
      </c>
      <c r="N3453" t="s">
        <v>2147</v>
      </c>
      <c r="O3453" t="s">
        <v>2144</v>
      </c>
      <c r="P3453" t="s">
        <v>1699</v>
      </c>
    </row>
    <row r="3454" spans="1:16">
      <c r="I3454" s="54" t="n">
        <v>3452</v>
      </c>
      <c r="J3454" t="s"/>
      <c r="K3454" t="s">
        <v>1955</v>
      </c>
      <c r="L3454" t="s">
        <v>2141</v>
      </c>
      <c r="M3454" t="s">
        <v>2146</v>
      </c>
      <c r="N3454" t="s">
        <v>2147</v>
      </c>
      <c r="O3454" t="s">
        <v>2144</v>
      </c>
      <c r="P3454" t="s">
        <v>1700</v>
      </c>
    </row>
    <row r="3455" spans="1:16">
      <c r="I3455" s="54" t="n">
        <v>3453</v>
      </c>
      <c r="J3455" t="s"/>
      <c r="K3455" t="s">
        <v>1955</v>
      </c>
      <c r="L3455" t="s">
        <v>2141</v>
      </c>
      <c r="M3455" t="s">
        <v>2146</v>
      </c>
      <c r="N3455" t="s">
        <v>2147</v>
      </c>
      <c r="O3455" t="s">
        <v>2144</v>
      </c>
      <c r="P3455" t="s">
        <v>1702</v>
      </c>
    </row>
    <row r="3456" spans="1:16">
      <c r="I3456" s="54" t="n">
        <v>3454</v>
      </c>
      <c r="J3456" s="55" t="n">
        <v>0</v>
      </c>
      <c r="K3456" t="s">
        <v>1955</v>
      </c>
      <c r="L3456" t="s">
        <v>2141</v>
      </c>
      <c r="M3456" t="s">
        <v>2146</v>
      </c>
      <c r="N3456" t="s">
        <v>2147</v>
      </c>
      <c r="O3456" t="s">
        <v>2144</v>
      </c>
      <c r="P3456" t="s">
        <v>1706</v>
      </c>
    </row>
    <row r="3457" spans="1:16">
      <c r="I3457" s="54" t="n">
        <v>3455</v>
      </c>
      <c r="J3457" t="s"/>
      <c r="K3457" t="s">
        <v>1955</v>
      </c>
      <c r="L3457" t="s">
        <v>2141</v>
      </c>
      <c r="M3457" t="s">
        <v>2146</v>
      </c>
      <c r="N3457" t="s">
        <v>2147</v>
      </c>
      <c r="O3457" t="s">
        <v>2144</v>
      </c>
      <c r="P3457" t="s">
        <v>1707</v>
      </c>
    </row>
    <row r="3458" spans="1:16">
      <c r="I3458" s="54" t="n">
        <v>3456</v>
      </c>
      <c r="J3458" t="s"/>
      <c r="K3458" t="s">
        <v>1955</v>
      </c>
      <c r="L3458" t="s">
        <v>2141</v>
      </c>
      <c r="M3458" t="s">
        <v>2146</v>
      </c>
      <c r="N3458" t="s">
        <v>2147</v>
      </c>
      <c r="O3458" t="s">
        <v>2144</v>
      </c>
      <c r="P3458" t="s">
        <v>1711</v>
      </c>
    </row>
    <row r="3459" spans="1:16">
      <c r="I3459" s="54" t="n">
        <v>3457</v>
      </c>
      <c r="J3459" t="s"/>
      <c r="K3459" t="s">
        <v>1955</v>
      </c>
      <c r="L3459" t="s">
        <v>2141</v>
      </c>
      <c r="M3459" t="s">
        <v>2146</v>
      </c>
      <c r="N3459" t="s">
        <v>2147</v>
      </c>
      <c r="O3459" t="s">
        <v>2008</v>
      </c>
      <c r="P3459" t="s"/>
    </row>
    <row r="3460" spans="1:16">
      <c r="I3460" s="54" t="n">
        <v>3458</v>
      </c>
      <c r="J3460" s="55" t="n">
        <v>0</v>
      </c>
      <c r="K3460" t="s">
        <v>1955</v>
      </c>
      <c r="L3460" t="s">
        <v>2141</v>
      </c>
      <c r="M3460" t="s">
        <v>2146</v>
      </c>
      <c r="N3460" t="s">
        <v>2147</v>
      </c>
      <c r="O3460" t="s">
        <v>2009</v>
      </c>
      <c r="P3460" t="s"/>
    </row>
    <row r="3461" spans="1:16">
      <c r="I3461" s="54" t="n">
        <v>3459</v>
      </c>
      <c r="J3461" t="s"/>
      <c r="K3461" t="s">
        <v>1955</v>
      </c>
      <c r="L3461" t="s">
        <v>2141</v>
      </c>
      <c r="M3461" t="s">
        <v>2146</v>
      </c>
      <c r="N3461" t="s">
        <v>2147</v>
      </c>
      <c r="O3461" t="s">
        <v>2010</v>
      </c>
      <c r="P3461" t="s"/>
    </row>
    <row r="3462" spans="1:16">
      <c r="I3462" s="54" t="n">
        <v>3460</v>
      </c>
      <c r="J3462" s="55" t="n">
        <v>1.157407407407407e-08</v>
      </c>
      <c r="K3462" t="s">
        <v>1955</v>
      </c>
      <c r="L3462" t="s">
        <v>2141</v>
      </c>
      <c r="M3462" t="s">
        <v>2146</v>
      </c>
      <c r="N3462" t="s">
        <v>2147</v>
      </c>
      <c r="O3462" t="s">
        <v>2011</v>
      </c>
      <c r="P3462" t="s"/>
    </row>
    <row r="3463" spans="1:16">
      <c r="I3463" s="54" t="n">
        <v>3461</v>
      </c>
      <c r="J3463" t="s"/>
      <c r="K3463" t="s">
        <v>1955</v>
      </c>
      <c r="L3463" t="s">
        <v>2141</v>
      </c>
      <c r="M3463" t="s">
        <v>2146</v>
      </c>
      <c r="N3463" t="s">
        <v>2147</v>
      </c>
      <c r="O3463" t="s">
        <v>2012</v>
      </c>
      <c r="P3463" t="s"/>
    </row>
    <row r="3464" spans="1:16">
      <c r="I3464" s="54" t="n">
        <v>3462</v>
      </c>
      <c r="J3464" s="55" t="n">
        <v>0</v>
      </c>
      <c r="K3464" t="s">
        <v>1955</v>
      </c>
      <c r="L3464" t="s">
        <v>2141</v>
      </c>
      <c r="M3464" t="s">
        <v>2146</v>
      </c>
      <c r="N3464" t="s">
        <v>2147</v>
      </c>
      <c r="O3464" t="s">
        <v>2013</v>
      </c>
      <c r="P3464" t="s"/>
    </row>
    <row r="3465" spans="1:16">
      <c r="I3465" s="54" t="n">
        <v>3463</v>
      </c>
      <c r="J3465" t="s"/>
      <c r="K3465" t="s">
        <v>1955</v>
      </c>
      <c r="L3465" t="s">
        <v>2141</v>
      </c>
      <c r="M3465" t="s">
        <v>2146</v>
      </c>
      <c r="N3465" t="s">
        <v>2147</v>
      </c>
      <c r="O3465" t="s">
        <v>2014</v>
      </c>
      <c r="P3465" t="s"/>
    </row>
    <row r="3466" spans="1:16">
      <c r="I3466" s="54" t="n">
        <v>3464</v>
      </c>
      <c r="J3466" s="55" t="n">
        <v>9.259259259259259e-08</v>
      </c>
      <c r="K3466" t="s">
        <v>1955</v>
      </c>
      <c r="L3466" t="s">
        <v>2141</v>
      </c>
      <c r="M3466" t="s">
        <v>2146</v>
      </c>
      <c r="N3466" t="s">
        <v>2148</v>
      </c>
      <c r="O3466" t="s"/>
      <c r="P3466" t="s"/>
    </row>
    <row r="3467" spans="1:16">
      <c r="I3467" s="54" t="n">
        <v>3465</v>
      </c>
      <c r="J3467" t="s"/>
      <c r="K3467" t="s">
        <v>1955</v>
      </c>
      <c r="L3467" t="s">
        <v>2141</v>
      </c>
      <c r="M3467" t="s">
        <v>2146</v>
      </c>
      <c r="N3467" t="s">
        <v>2148</v>
      </c>
      <c r="O3467" t="s">
        <v>1979</v>
      </c>
      <c r="P3467" t="s"/>
    </row>
    <row r="3468" spans="1:16">
      <c r="I3468" s="54" t="n">
        <v>3466</v>
      </c>
      <c r="J3468" t="s"/>
      <c r="K3468" t="s">
        <v>1955</v>
      </c>
      <c r="L3468" t="s">
        <v>2141</v>
      </c>
      <c r="M3468" t="s">
        <v>2146</v>
      </c>
      <c r="N3468" t="s">
        <v>2148</v>
      </c>
      <c r="O3468" t="s">
        <v>1984</v>
      </c>
      <c r="P3468" t="s"/>
    </row>
    <row r="3469" spans="1:16">
      <c r="I3469" s="54" t="n">
        <v>3467</v>
      </c>
      <c r="J3469" t="s"/>
      <c r="K3469" t="s">
        <v>1955</v>
      </c>
      <c r="L3469" t="s">
        <v>2141</v>
      </c>
      <c r="M3469" t="s">
        <v>2146</v>
      </c>
      <c r="N3469" t="s">
        <v>2148</v>
      </c>
      <c r="O3469" t="s">
        <v>1985</v>
      </c>
      <c r="P3469" t="s"/>
    </row>
    <row r="3470" spans="1:16">
      <c r="I3470" s="54" t="n">
        <v>3468</v>
      </c>
      <c r="J3470" t="s"/>
      <c r="K3470" t="s">
        <v>1955</v>
      </c>
      <c r="L3470" t="s">
        <v>2141</v>
      </c>
      <c r="M3470" t="s">
        <v>2146</v>
      </c>
      <c r="N3470" t="s">
        <v>2148</v>
      </c>
      <c r="O3470" t="s">
        <v>1986</v>
      </c>
      <c r="P3470" t="s"/>
    </row>
    <row r="3471" spans="1:16">
      <c r="I3471" s="54" t="n">
        <v>3469</v>
      </c>
      <c r="J3471" t="s"/>
      <c r="K3471" t="s">
        <v>1955</v>
      </c>
      <c r="L3471" t="s">
        <v>2141</v>
      </c>
      <c r="M3471" t="s">
        <v>2146</v>
      </c>
      <c r="N3471" t="s">
        <v>2148</v>
      </c>
      <c r="O3471" t="s">
        <v>1987</v>
      </c>
      <c r="P3471" t="s"/>
    </row>
    <row r="3472" spans="1:16">
      <c r="I3472" s="54" t="n">
        <v>3470</v>
      </c>
      <c r="J3472" t="s"/>
      <c r="K3472" t="s">
        <v>1955</v>
      </c>
      <c r="L3472" t="s">
        <v>2141</v>
      </c>
      <c r="M3472" t="s">
        <v>2146</v>
      </c>
      <c r="N3472" t="s">
        <v>2148</v>
      </c>
      <c r="O3472" t="s">
        <v>1988</v>
      </c>
      <c r="P3472" t="s"/>
    </row>
    <row r="3473" spans="1:16">
      <c r="I3473" s="54" t="n">
        <v>3471</v>
      </c>
      <c r="J3473" t="s"/>
      <c r="K3473" t="s">
        <v>1955</v>
      </c>
      <c r="L3473" t="s">
        <v>2141</v>
      </c>
      <c r="M3473" t="s">
        <v>2146</v>
      </c>
      <c r="N3473" t="s">
        <v>2148</v>
      </c>
      <c r="O3473" t="s">
        <v>1989</v>
      </c>
      <c r="P3473" t="s"/>
    </row>
    <row r="3474" spans="1:16">
      <c r="I3474" s="54" t="n">
        <v>3472</v>
      </c>
      <c r="J3474" t="s"/>
      <c r="K3474" t="s">
        <v>1955</v>
      </c>
      <c r="L3474" t="s">
        <v>2141</v>
      </c>
      <c r="M3474" t="s">
        <v>2146</v>
      </c>
      <c r="N3474" t="s">
        <v>2148</v>
      </c>
      <c r="O3474" t="s">
        <v>1990</v>
      </c>
      <c r="P3474" t="s"/>
    </row>
    <row r="3475" spans="1:16">
      <c r="I3475" s="54" t="n">
        <v>3473</v>
      </c>
      <c r="J3475" t="s"/>
      <c r="K3475" t="s">
        <v>1955</v>
      </c>
      <c r="L3475" t="s">
        <v>2141</v>
      </c>
      <c r="M3475" t="s">
        <v>2146</v>
      </c>
      <c r="N3475" t="s">
        <v>2148</v>
      </c>
      <c r="O3475" t="s">
        <v>1991</v>
      </c>
      <c r="P3475" t="s"/>
    </row>
    <row r="3476" spans="1:16">
      <c r="I3476" s="54" t="n">
        <v>3474</v>
      </c>
      <c r="J3476" t="s"/>
      <c r="K3476" t="s">
        <v>1955</v>
      </c>
      <c r="L3476" t="s">
        <v>2141</v>
      </c>
      <c r="M3476" t="s">
        <v>2146</v>
      </c>
      <c r="N3476" t="s">
        <v>2148</v>
      </c>
      <c r="O3476" t="s">
        <v>1992</v>
      </c>
      <c r="P3476" t="s"/>
    </row>
    <row r="3477" spans="1:16">
      <c r="I3477" s="54" t="n">
        <v>3475</v>
      </c>
      <c r="J3477" s="55" t="n">
        <v>0</v>
      </c>
      <c r="K3477" t="s">
        <v>1955</v>
      </c>
      <c r="L3477" t="s">
        <v>2141</v>
      </c>
      <c r="M3477" t="s">
        <v>2146</v>
      </c>
      <c r="N3477" t="s">
        <v>2148</v>
      </c>
      <c r="O3477" t="s">
        <v>1993</v>
      </c>
      <c r="P3477" t="s"/>
    </row>
    <row r="3478" spans="1:16">
      <c r="I3478" s="54" t="n">
        <v>3476</v>
      </c>
      <c r="J3478" s="55" t="n">
        <v>0</v>
      </c>
      <c r="K3478" t="s">
        <v>1955</v>
      </c>
      <c r="L3478" t="s">
        <v>2141</v>
      </c>
      <c r="M3478" t="s">
        <v>2146</v>
      </c>
      <c r="N3478" t="s">
        <v>2148</v>
      </c>
      <c r="O3478" t="s">
        <v>1994</v>
      </c>
      <c r="P3478" t="s"/>
    </row>
    <row r="3479" spans="1:16">
      <c r="I3479" s="54" t="n">
        <v>3477</v>
      </c>
      <c r="J3479" s="55" t="n">
        <v>0</v>
      </c>
      <c r="K3479" t="s">
        <v>1955</v>
      </c>
      <c r="L3479" t="s">
        <v>2141</v>
      </c>
      <c r="M3479" t="s">
        <v>2146</v>
      </c>
      <c r="N3479" t="s">
        <v>2148</v>
      </c>
      <c r="O3479" t="s">
        <v>1995</v>
      </c>
      <c r="P3479" t="s"/>
    </row>
    <row r="3480" spans="1:16">
      <c r="I3480" s="54" t="n">
        <v>3478</v>
      </c>
      <c r="J3480" t="s"/>
      <c r="K3480" t="s">
        <v>1955</v>
      </c>
      <c r="L3480" t="s">
        <v>2141</v>
      </c>
      <c r="M3480" t="s">
        <v>2146</v>
      </c>
      <c r="N3480" t="s">
        <v>2148</v>
      </c>
      <c r="O3480" t="s">
        <v>1996</v>
      </c>
      <c r="P3480" t="s"/>
    </row>
    <row r="3481" spans="1:16">
      <c r="I3481" s="54" t="n">
        <v>3479</v>
      </c>
      <c r="J3481" t="s"/>
      <c r="K3481" t="s">
        <v>1955</v>
      </c>
      <c r="L3481" t="s">
        <v>2141</v>
      </c>
      <c r="M3481" t="s">
        <v>2146</v>
      </c>
      <c r="N3481" t="s">
        <v>2148</v>
      </c>
      <c r="O3481" t="s">
        <v>1997</v>
      </c>
      <c r="P3481" t="s"/>
    </row>
    <row r="3482" spans="1:16">
      <c r="I3482" s="54" t="n">
        <v>3480</v>
      </c>
      <c r="J3482" t="s"/>
      <c r="K3482" t="s">
        <v>1955</v>
      </c>
      <c r="L3482" t="s">
        <v>2141</v>
      </c>
      <c r="M3482" t="s">
        <v>2146</v>
      </c>
      <c r="N3482" t="s">
        <v>2148</v>
      </c>
      <c r="O3482" t="s">
        <v>1998</v>
      </c>
      <c r="P3482" t="s"/>
    </row>
    <row r="3483" spans="1:16">
      <c r="I3483" s="54" t="n">
        <v>3481</v>
      </c>
      <c r="J3483" s="55" t="n">
        <v>0</v>
      </c>
      <c r="K3483" t="s">
        <v>1955</v>
      </c>
      <c r="L3483" t="s">
        <v>2141</v>
      </c>
      <c r="M3483" t="s">
        <v>2146</v>
      </c>
      <c r="N3483" t="s">
        <v>2148</v>
      </c>
      <c r="O3483" t="s">
        <v>1999</v>
      </c>
      <c r="P3483" t="s"/>
    </row>
    <row r="3484" spans="1:16">
      <c r="I3484" s="54" t="n">
        <v>3482</v>
      </c>
      <c r="J3484" t="s"/>
      <c r="K3484" t="s">
        <v>1955</v>
      </c>
      <c r="L3484" t="s">
        <v>2141</v>
      </c>
      <c r="M3484" t="s">
        <v>2146</v>
      </c>
      <c r="N3484" t="s">
        <v>2148</v>
      </c>
      <c r="O3484" t="s">
        <v>2000</v>
      </c>
      <c r="P3484" t="s"/>
    </row>
    <row r="3485" spans="1:16">
      <c r="I3485" s="54" t="n">
        <v>3483</v>
      </c>
      <c r="J3485" s="55" t="n">
        <v>0</v>
      </c>
      <c r="K3485" t="s">
        <v>1955</v>
      </c>
      <c r="L3485" t="s">
        <v>2141</v>
      </c>
      <c r="M3485" t="s">
        <v>2146</v>
      </c>
      <c r="N3485" t="s">
        <v>2148</v>
      </c>
      <c r="O3485" t="s">
        <v>2001</v>
      </c>
      <c r="P3485" t="s"/>
    </row>
    <row r="3486" spans="1:16">
      <c r="I3486" s="54" t="n">
        <v>3484</v>
      </c>
      <c r="J3486" t="s"/>
      <c r="K3486" t="s">
        <v>1955</v>
      </c>
      <c r="L3486" t="s">
        <v>2141</v>
      </c>
      <c r="M3486" t="s">
        <v>2146</v>
      </c>
      <c r="N3486" t="s">
        <v>2148</v>
      </c>
      <c r="O3486" t="s">
        <v>2002</v>
      </c>
      <c r="P3486" t="s"/>
    </row>
    <row r="3487" spans="1:16">
      <c r="I3487" s="54" t="n">
        <v>3485</v>
      </c>
      <c r="J3487" s="55" t="n">
        <v>3.472222222222222e-08</v>
      </c>
      <c r="K3487" t="s">
        <v>1955</v>
      </c>
      <c r="L3487" t="s">
        <v>2141</v>
      </c>
      <c r="M3487" t="s">
        <v>2146</v>
      </c>
      <c r="N3487" t="s">
        <v>2148</v>
      </c>
      <c r="O3487" t="s">
        <v>2144</v>
      </c>
      <c r="P3487" t="s"/>
    </row>
    <row r="3488" spans="1:16">
      <c r="I3488" s="54" t="n">
        <v>3486</v>
      </c>
      <c r="J3488" t="s"/>
      <c r="K3488" t="s">
        <v>1955</v>
      </c>
      <c r="L3488" t="s">
        <v>2141</v>
      </c>
      <c r="M3488" t="s">
        <v>2146</v>
      </c>
      <c r="N3488" t="s">
        <v>2148</v>
      </c>
      <c r="O3488" t="s">
        <v>2144</v>
      </c>
      <c r="P3488" t="s">
        <v>685</v>
      </c>
    </row>
    <row r="3489" spans="1:16">
      <c r="I3489" s="54" t="n">
        <v>3487</v>
      </c>
      <c r="J3489" t="s"/>
      <c r="K3489" t="s">
        <v>1955</v>
      </c>
      <c r="L3489" t="s">
        <v>2141</v>
      </c>
      <c r="M3489" t="s">
        <v>2146</v>
      </c>
      <c r="N3489" t="s">
        <v>2148</v>
      </c>
      <c r="O3489" t="s">
        <v>2144</v>
      </c>
      <c r="P3489" t="s">
        <v>688</v>
      </c>
    </row>
    <row r="3490" spans="1:16">
      <c r="I3490" s="54" t="n">
        <v>3488</v>
      </c>
      <c r="J3490" t="s"/>
      <c r="K3490" t="s">
        <v>1955</v>
      </c>
      <c r="L3490" t="s">
        <v>2141</v>
      </c>
      <c r="M3490" t="s">
        <v>2146</v>
      </c>
      <c r="N3490" t="s">
        <v>2148</v>
      </c>
      <c r="O3490" t="s">
        <v>2144</v>
      </c>
      <c r="P3490" t="s">
        <v>694</v>
      </c>
    </row>
    <row r="3491" spans="1:16">
      <c r="I3491" s="54" t="n">
        <v>3489</v>
      </c>
      <c r="J3491" t="s"/>
      <c r="K3491" t="s">
        <v>1955</v>
      </c>
      <c r="L3491" t="s">
        <v>2141</v>
      </c>
      <c r="M3491" t="s">
        <v>2146</v>
      </c>
      <c r="N3491" t="s">
        <v>2148</v>
      </c>
      <c r="O3491" t="s">
        <v>2144</v>
      </c>
      <c r="P3491" t="s">
        <v>718</v>
      </c>
    </row>
    <row r="3492" spans="1:16">
      <c r="I3492" s="54" t="n">
        <v>3490</v>
      </c>
      <c r="J3492" t="s"/>
      <c r="K3492" t="s">
        <v>1955</v>
      </c>
      <c r="L3492" t="s">
        <v>2141</v>
      </c>
      <c r="M3492" t="s">
        <v>2146</v>
      </c>
      <c r="N3492" t="s">
        <v>2148</v>
      </c>
      <c r="O3492" t="s">
        <v>2144</v>
      </c>
      <c r="P3492" t="s">
        <v>721</v>
      </c>
    </row>
    <row r="3493" spans="1:16">
      <c r="I3493" s="54" t="n">
        <v>3491</v>
      </c>
      <c r="J3493" t="s"/>
      <c r="K3493" t="s">
        <v>1955</v>
      </c>
      <c r="L3493" t="s">
        <v>2141</v>
      </c>
      <c r="M3493" t="s">
        <v>2146</v>
      </c>
      <c r="N3493" t="s">
        <v>2148</v>
      </c>
      <c r="O3493" t="s">
        <v>2144</v>
      </c>
      <c r="P3493" t="s">
        <v>724</v>
      </c>
    </row>
    <row r="3494" spans="1:16">
      <c r="I3494" s="54" t="n">
        <v>3492</v>
      </c>
      <c r="J3494" t="s"/>
      <c r="K3494" t="s">
        <v>1955</v>
      </c>
      <c r="L3494" t="s">
        <v>2141</v>
      </c>
      <c r="M3494" t="s">
        <v>2146</v>
      </c>
      <c r="N3494" t="s">
        <v>2148</v>
      </c>
      <c r="O3494" t="s">
        <v>2144</v>
      </c>
      <c r="P3494" t="s">
        <v>730</v>
      </c>
    </row>
    <row r="3495" spans="1:16">
      <c r="I3495" s="54" t="n">
        <v>3493</v>
      </c>
      <c r="J3495" t="s"/>
      <c r="K3495" t="s">
        <v>1955</v>
      </c>
      <c r="L3495" t="s">
        <v>2141</v>
      </c>
      <c r="M3495" t="s">
        <v>2146</v>
      </c>
      <c r="N3495" t="s">
        <v>2148</v>
      </c>
      <c r="O3495" t="s">
        <v>2144</v>
      </c>
      <c r="P3495" t="s">
        <v>736</v>
      </c>
    </row>
    <row r="3496" spans="1:16">
      <c r="I3496" s="54" t="n">
        <v>3494</v>
      </c>
      <c r="J3496" t="s"/>
      <c r="K3496" t="s">
        <v>1955</v>
      </c>
      <c r="L3496" t="s">
        <v>2141</v>
      </c>
      <c r="M3496" t="s">
        <v>2146</v>
      </c>
      <c r="N3496" t="s">
        <v>2148</v>
      </c>
      <c r="O3496" t="s">
        <v>2144</v>
      </c>
      <c r="P3496" t="s">
        <v>742</v>
      </c>
    </row>
    <row r="3497" spans="1:16">
      <c r="I3497" s="54" t="n">
        <v>3495</v>
      </c>
      <c r="J3497" t="s"/>
      <c r="K3497" t="s">
        <v>1955</v>
      </c>
      <c r="L3497" t="s">
        <v>2141</v>
      </c>
      <c r="M3497" t="s">
        <v>2146</v>
      </c>
      <c r="N3497" t="s">
        <v>2148</v>
      </c>
      <c r="O3497" t="s">
        <v>2144</v>
      </c>
      <c r="P3497" t="s">
        <v>748</v>
      </c>
    </row>
    <row r="3498" spans="1:16">
      <c r="I3498" s="54" t="n">
        <v>3496</v>
      </c>
      <c r="J3498" t="s"/>
      <c r="K3498" t="s">
        <v>1955</v>
      </c>
      <c r="L3498" t="s">
        <v>2141</v>
      </c>
      <c r="M3498" t="s">
        <v>2146</v>
      </c>
      <c r="N3498" t="s">
        <v>2148</v>
      </c>
      <c r="O3498" t="s">
        <v>2144</v>
      </c>
      <c r="P3498" t="s">
        <v>751</v>
      </c>
    </row>
    <row r="3499" spans="1:16">
      <c r="I3499" s="54" t="n">
        <v>3497</v>
      </c>
      <c r="J3499" t="s"/>
      <c r="K3499" t="s">
        <v>1955</v>
      </c>
      <c r="L3499" t="s">
        <v>2141</v>
      </c>
      <c r="M3499" t="s">
        <v>2146</v>
      </c>
      <c r="N3499" t="s">
        <v>2148</v>
      </c>
      <c r="O3499" t="s">
        <v>2144</v>
      </c>
      <c r="P3499" t="s">
        <v>754</v>
      </c>
    </row>
    <row r="3500" spans="1:16">
      <c r="I3500" s="54" t="n">
        <v>3498</v>
      </c>
      <c r="J3500" t="s"/>
      <c r="K3500" t="s">
        <v>1955</v>
      </c>
      <c r="L3500" t="s">
        <v>2141</v>
      </c>
      <c r="M3500" t="s">
        <v>2146</v>
      </c>
      <c r="N3500" t="s">
        <v>2148</v>
      </c>
      <c r="O3500" t="s">
        <v>2144</v>
      </c>
      <c r="P3500" t="s">
        <v>757</v>
      </c>
    </row>
    <row r="3501" spans="1:16">
      <c r="I3501" s="54" t="n">
        <v>3499</v>
      </c>
      <c r="J3501" t="s"/>
      <c r="K3501" t="s">
        <v>1955</v>
      </c>
      <c r="L3501" t="s">
        <v>2141</v>
      </c>
      <c r="M3501" t="s">
        <v>2146</v>
      </c>
      <c r="N3501" t="s">
        <v>2148</v>
      </c>
      <c r="O3501" t="s">
        <v>2144</v>
      </c>
      <c r="P3501" t="s">
        <v>768</v>
      </c>
    </row>
    <row r="3502" spans="1:16">
      <c r="I3502" s="54" t="n">
        <v>3500</v>
      </c>
      <c r="J3502" t="s"/>
      <c r="K3502" t="s">
        <v>1955</v>
      </c>
      <c r="L3502" t="s">
        <v>2141</v>
      </c>
      <c r="M3502" t="s">
        <v>2146</v>
      </c>
      <c r="N3502" t="s">
        <v>2148</v>
      </c>
      <c r="O3502" t="s">
        <v>2144</v>
      </c>
      <c r="P3502" t="s">
        <v>771</v>
      </c>
    </row>
    <row r="3503" spans="1:16">
      <c r="I3503" s="54" t="n">
        <v>3501</v>
      </c>
      <c r="J3503" t="s"/>
      <c r="K3503" t="s">
        <v>1955</v>
      </c>
      <c r="L3503" t="s">
        <v>2141</v>
      </c>
      <c r="M3503" t="s">
        <v>2146</v>
      </c>
      <c r="N3503" t="s">
        <v>2148</v>
      </c>
      <c r="O3503" t="s">
        <v>2144</v>
      </c>
      <c r="P3503" t="s">
        <v>777</v>
      </c>
    </row>
    <row r="3504" spans="1:16">
      <c r="I3504" s="54" t="n">
        <v>3502</v>
      </c>
      <c r="J3504" t="s"/>
      <c r="K3504" t="s">
        <v>1955</v>
      </c>
      <c r="L3504" t="s">
        <v>2141</v>
      </c>
      <c r="M3504" t="s">
        <v>2146</v>
      </c>
      <c r="N3504" t="s">
        <v>2148</v>
      </c>
      <c r="O3504" t="s">
        <v>2144</v>
      </c>
      <c r="P3504" t="s">
        <v>780</v>
      </c>
    </row>
    <row r="3505" spans="1:16">
      <c r="I3505" s="54" t="n">
        <v>3503</v>
      </c>
      <c r="J3505" t="s"/>
      <c r="K3505" t="s">
        <v>1955</v>
      </c>
      <c r="L3505" t="s">
        <v>2141</v>
      </c>
      <c r="M3505" t="s">
        <v>2146</v>
      </c>
      <c r="N3505" t="s">
        <v>2148</v>
      </c>
      <c r="O3505" t="s">
        <v>2144</v>
      </c>
      <c r="P3505" t="s">
        <v>786</v>
      </c>
    </row>
    <row r="3506" spans="1:16">
      <c r="I3506" s="54" t="n">
        <v>3504</v>
      </c>
      <c r="J3506" t="s"/>
      <c r="K3506" t="s">
        <v>1955</v>
      </c>
      <c r="L3506" t="s">
        <v>2141</v>
      </c>
      <c r="M3506" t="s">
        <v>2146</v>
      </c>
      <c r="N3506" t="s">
        <v>2148</v>
      </c>
      <c r="O3506" t="s">
        <v>2144</v>
      </c>
      <c r="P3506" t="s">
        <v>789</v>
      </c>
    </row>
    <row r="3507" spans="1:16">
      <c r="I3507" s="54" t="n">
        <v>3505</v>
      </c>
      <c r="J3507" t="s"/>
      <c r="K3507" t="s">
        <v>1955</v>
      </c>
      <c r="L3507" t="s">
        <v>2141</v>
      </c>
      <c r="M3507" t="s">
        <v>2146</v>
      </c>
      <c r="N3507" t="s">
        <v>2148</v>
      </c>
      <c r="O3507" t="s">
        <v>2144</v>
      </c>
      <c r="P3507" t="s">
        <v>795</v>
      </c>
    </row>
    <row r="3508" spans="1:16">
      <c r="I3508" s="54" t="n">
        <v>3506</v>
      </c>
      <c r="J3508" t="s"/>
      <c r="K3508" t="s">
        <v>1955</v>
      </c>
      <c r="L3508" t="s">
        <v>2141</v>
      </c>
      <c r="M3508" t="s">
        <v>2146</v>
      </c>
      <c r="N3508" t="s">
        <v>2148</v>
      </c>
      <c r="O3508" t="s">
        <v>2144</v>
      </c>
      <c r="P3508" t="s">
        <v>798</v>
      </c>
    </row>
    <row r="3509" spans="1:16">
      <c r="I3509" s="54" t="n">
        <v>3507</v>
      </c>
      <c r="J3509" t="s"/>
      <c r="K3509" t="s">
        <v>1955</v>
      </c>
      <c r="L3509" t="s">
        <v>2141</v>
      </c>
      <c r="M3509" t="s">
        <v>2146</v>
      </c>
      <c r="N3509" t="s">
        <v>2148</v>
      </c>
      <c r="O3509" t="s">
        <v>2144</v>
      </c>
      <c r="P3509" t="s">
        <v>804</v>
      </c>
    </row>
    <row r="3510" spans="1:16">
      <c r="I3510" s="54" t="n">
        <v>3508</v>
      </c>
      <c r="J3510" t="s"/>
      <c r="K3510" t="s">
        <v>1955</v>
      </c>
      <c r="L3510" t="s">
        <v>2141</v>
      </c>
      <c r="M3510" t="s">
        <v>2146</v>
      </c>
      <c r="N3510" t="s">
        <v>2148</v>
      </c>
      <c r="O3510" t="s">
        <v>2144</v>
      </c>
      <c r="P3510" t="s">
        <v>810</v>
      </c>
    </row>
    <row r="3511" spans="1:16">
      <c r="I3511" s="54" t="n">
        <v>3509</v>
      </c>
      <c r="J3511" t="s"/>
      <c r="K3511" t="s">
        <v>1955</v>
      </c>
      <c r="L3511" t="s">
        <v>2141</v>
      </c>
      <c r="M3511" t="s">
        <v>2146</v>
      </c>
      <c r="N3511" t="s">
        <v>2148</v>
      </c>
      <c r="O3511" t="s">
        <v>2144</v>
      </c>
      <c r="P3511" t="s">
        <v>815</v>
      </c>
    </row>
    <row r="3512" spans="1:16">
      <c r="I3512" s="54" t="n">
        <v>3510</v>
      </c>
      <c r="J3512" t="s"/>
      <c r="K3512" t="s">
        <v>1955</v>
      </c>
      <c r="L3512" t="s">
        <v>2141</v>
      </c>
      <c r="M3512" t="s">
        <v>2146</v>
      </c>
      <c r="N3512" t="s">
        <v>2148</v>
      </c>
      <c r="O3512" t="s">
        <v>2144</v>
      </c>
      <c r="P3512" t="s">
        <v>821</v>
      </c>
    </row>
    <row r="3513" spans="1:16">
      <c r="I3513" s="54" t="n">
        <v>3511</v>
      </c>
      <c r="J3513" t="s"/>
      <c r="K3513" t="s">
        <v>1955</v>
      </c>
      <c r="L3513" t="s">
        <v>2141</v>
      </c>
      <c r="M3513" t="s">
        <v>2146</v>
      </c>
      <c r="N3513" t="s">
        <v>2148</v>
      </c>
      <c r="O3513" t="s">
        <v>2144</v>
      </c>
      <c r="P3513" t="s">
        <v>824</v>
      </c>
    </row>
    <row r="3514" spans="1:16">
      <c r="I3514" s="54" t="n">
        <v>3512</v>
      </c>
      <c r="J3514" t="s"/>
      <c r="K3514" t="s">
        <v>1955</v>
      </c>
      <c r="L3514" t="s">
        <v>2141</v>
      </c>
      <c r="M3514" t="s">
        <v>2146</v>
      </c>
      <c r="N3514" t="s">
        <v>2148</v>
      </c>
      <c r="O3514" t="s">
        <v>2144</v>
      </c>
      <c r="P3514" t="s">
        <v>827</v>
      </c>
    </row>
    <row r="3515" spans="1:16">
      <c r="I3515" s="54" t="n">
        <v>3513</v>
      </c>
      <c r="J3515" t="s"/>
      <c r="K3515" t="s">
        <v>1955</v>
      </c>
      <c r="L3515" t="s">
        <v>2141</v>
      </c>
      <c r="M3515" t="s">
        <v>2146</v>
      </c>
      <c r="N3515" t="s">
        <v>2148</v>
      </c>
      <c r="O3515" t="s">
        <v>2144</v>
      </c>
      <c r="P3515" t="s">
        <v>830</v>
      </c>
    </row>
    <row r="3516" spans="1:16">
      <c r="I3516" s="54" t="n">
        <v>3514</v>
      </c>
      <c r="J3516" t="s"/>
      <c r="K3516" t="s">
        <v>1955</v>
      </c>
      <c r="L3516" t="s">
        <v>2141</v>
      </c>
      <c r="M3516" t="s">
        <v>2146</v>
      </c>
      <c r="N3516" t="s">
        <v>2148</v>
      </c>
      <c r="O3516" t="s">
        <v>2144</v>
      </c>
      <c r="P3516" t="s">
        <v>1321</v>
      </c>
    </row>
    <row r="3517" spans="1:16">
      <c r="I3517" s="54" t="n">
        <v>3515</v>
      </c>
      <c r="J3517" t="s"/>
      <c r="K3517" t="s">
        <v>1955</v>
      </c>
      <c r="L3517" t="s">
        <v>2141</v>
      </c>
      <c r="M3517" t="s">
        <v>2146</v>
      </c>
      <c r="N3517" t="s">
        <v>2148</v>
      </c>
      <c r="O3517" t="s">
        <v>2144</v>
      </c>
      <c r="P3517" t="s">
        <v>1323</v>
      </c>
    </row>
    <row r="3518" spans="1:16">
      <c r="I3518" s="54" t="n">
        <v>3516</v>
      </c>
      <c r="J3518" t="s"/>
      <c r="K3518" t="s">
        <v>1955</v>
      </c>
      <c r="L3518" t="s">
        <v>2141</v>
      </c>
      <c r="M3518" t="s">
        <v>2146</v>
      </c>
      <c r="N3518" t="s">
        <v>2148</v>
      </c>
      <c r="O3518" t="s">
        <v>2144</v>
      </c>
      <c r="P3518" t="s">
        <v>833</v>
      </c>
    </row>
    <row r="3519" spans="1:16">
      <c r="I3519" s="54" t="n">
        <v>3517</v>
      </c>
      <c r="J3519" t="s"/>
      <c r="K3519" t="s">
        <v>1955</v>
      </c>
      <c r="L3519" t="s">
        <v>2141</v>
      </c>
      <c r="M3519" t="s">
        <v>2146</v>
      </c>
      <c r="N3519" t="s">
        <v>2148</v>
      </c>
      <c r="O3519" t="s">
        <v>2144</v>
      </c>
      <c r="P3519" t="s">
        <v>1324</v>
      </c>
    </row>
    <row r="3520" spans="1:16">
      <c r="I3520" s="54" t="n">
        <v>3518</v>
      </c>
      <c r="J3520" t="s"/>
      <c r="K3520" t="s">
        <v>1955</v>
      </c>
      <c r="L3520" t="s">
        <v>2141</v>
      </c>
      <c r="M3520" t="s">
        <v>2146</v>
      </c>
      <c r="N3520" t="s">
        <v>2148</v>
      </c>
      <c r="O3520" t="s">
        <v>2144</v>
      </c>
      <c r="P3520" t="s">
        <v>1325</v>
      </c>
    </row>
    <row r="3521" spans="1:16">
      <c r="I3521" s="54" t="n">
        <v>3519</v>
      </c>
      <c r="J3521" t="s"/>
      <c r="K3521" t="s">
        <v>1955</v>
      </c>
      <c r="L3521" t="s">
        <v>2141</v>
      </c>
      <c r="M3521" t="s">
        <v>2146</v>
      </c>
      <c r="N3521" t="s">
        <v>2148</v>
      </c>
      <c r="O3521" t="s">
        <v>2144</v>
      </c>
      <c r="P3521" t="s">
        <v>1327</v>
      </c>
    </row>
    <row r="3522" spans="1:16">
      <c r="I3522" s="54" t="n">
        <v>3520</v>
      </c>
      <c r="J3522" t="s"/>
      <c r="K3522" t="s">
        <v>1955</v>
      </c>
      <c r="L3522" t="s">
        <v>2141</v>
      </c>
      <c r="M3522" t="s">
        <v>2146</v>
      </c>
      <c r="N3522" t="s">
        <v>2148</v>
      </c>
      <c r="O3522" t="s">
        <v>2144</v>
      </c>
      <c r="P3522" t="s">
        <v>1328</v>
      </c>
    </row>
    <row r="3523" spans="1:16">
      <c r="I3523" s="54" t="n">
        <v>3521</v>
      </c>
      <c r="J3523" t="s"/>
      <c r="K3523" t="s">
        <v>1955</v>
      </c>
      <c r="L3523" t="s">
        <v>2141</v>
      </c>
      <c r="M3523" t="s">
        <v>2146</v>
      </c>
      <c r="N3523" t="s">
        <v>2148</v>
      </c>
      <c r="O3523" t="s">
        <v>2144</v>
      </c>
      <c r="P3523" t="s">
        <v>1330</v>
      </c>
    </row>
    <row r="3524" spans="1:16">
      <c r="I3524" s="54" t="n">
        <v>3522</v>
      </c>
      <c r="J3524" t="s"/>
      <c r="K3524" t="s">
        <v>1955</v>
      </c>
      <c r="L3524" t="s">
        <v>2141</v>
      </c>
      <c r="M3524" t="s">
        <v>2146</v>
      </c>
      <c r="N3524" t="s">
        <v>2148</v>
      </c>
      <c r="O3524" t="s">
        <v>2144</v>
      </c>
      <c r="P3524" t="s">
        <v>1331</v>
      </c>
    </row>
    <row r="3525" spans="1:16">
      <c r="I3525" s="54" t="n">
        <v>3523</v>
      </c>
      <c r="J3525" t="s"/>
      <c r="K3525" t="s">
        <v>1955</v>
      </c>
      <c r="L3525" t="s">
        <v>2141</v>
      </c>
      <c r="M3525" t="s">
        <v>2146</v>
      </c>
      <c r="N3525" t="s">
        <v>2148</v>
      </c>
      <c r="O3525" t="s">
        <v>2144</v>
      </c>
      <c r="P3525" t="s">
        <v>1332</v>
      </c>
    </row>
    <row r="3526" spans="1:16">
      <c r="I3526" s="54" t="n">
        <v>3524</v>
      </c>
      <c r="J3526" t="s"/>
      <c r="K3526" t="s">
        <v>1955</v>
      </c>
      <c r="L3526" t="s">
        <v>2141</v>
      </c>
      <c r="M3526" t="s">
        <v>2146</v>
      </c>
      <c r="N3526" t="s">
        <v>2148</v>
      </c>
      <c r="O3526" t="s">
        <v>2144</v>
      </c>
      <c r="P3526" t="s">
        <v>844</v>
      </c>
    </row>
    <row r="3527" spans="1:16">
      <c r="I3527" s="54" t="n">
        <v>3525</v>
      </c>
      <c r="J3527" t="s"/>
      <c r="K3527" t="s">
        <v>1955</v>
      </c>
      <c r="L3527" t="s">
        <v>2141</v>
      </c>
      <c r="M3527" t="s">
        <v>2146</v>
      </c>
      <c r="N3527" t="s">
        <v>2148</v>
      </c>
      <c r="O3527" t="s">
        <v>2144</v>
      </c>
      <c r="P3527" t="s">
        <v>849</v>
      </c>
    </row>
    <row r="3528" spans="1:16">
      <c r="I3528" s="54" t="n">
        <v>3526</v>
      </c>
      <c r="J3528" t="s"/>
      <c r="K3528" t="s">
        <v>1955</v>
      </c>
      <c r="L3528" t="s">
        <v>2141</v>
      </c>
      <c r="M3528" t="s">
        <v>2146</v>
      </c>
      <c r="N3528" t="s">
        <v>2148</v>
      </c>
      <c r="O3528" t="s">
        <v>2144</v>
      </c>
      <c r="P3528" t="s">
        <v>852</v>
      </c>
    </row>
    <row r="3529" spans="1:16">
      <c r="I3529" s="54" t="n">
        <v>3527</v>
      </c>
      <c r="J3529" t="s"/>
      <c r="K3529" t="s">
        <v>1955</v>
      </c>
      <c r="L3529" t="s">
        <v>2141</v>
      </c>
      <c r="M3529" t="s">
        <v>2146</v>
      </c>
      <c r="N3529" t="s">
        <v>2148</v>
      </c>
      <c r="O3529" t="s">
        <v>2144</v>
      </c>
      <c r="P3529" t="s">
        <v>858</v>
      </c>
    </row>
    <row r="3530" spans="1:16">
      <c r="I3530" s="54" t="n">
        <v>3528</v>
      </c>
      <c r="J3530" t="s"/>
      <c r="K3530" t="s">
        <v>1955</v>
      </c>
      <c r="L3530" t="s">
        <v>2141</v>
      </c>
      <c r="M3530" t="s">
        <v>2146</v>
      </c>
      <c r="N3530" t="s">
        <v>2148</v>
      </c>
      <c r="O3530" t="s">
        <v>2144</v>
      </c>
      <c r="P3530" t="s">
        <v>860</v>
      </c>
    </row>
    <row r="3531" spans="1:16">
      <c r="I3531" s="54" t="n">
        <v>3529</v>
      </c>
      <c r="J3531" t="s"/>
      <c r="K3531" t="s">
        <v>1955</v>
      </c>
      <c r="L3531" t="s">
        <v>2141</v>
      </c>
      <c r="M3531" t="s">
        <v>2146</v>
      </c>
      <c r="N3531" t="s">
        <v>2148</v>
      </c>
      <c r="O3531" t="s">
        <v>2144</v>
      </c>
      <c r="P3531" t="s">
        <v>866</v>
      </c>
    </row>
    <row r="3532" spans="1:16">
      <c r="I3532" s="54" t="n">
        <v>3530</v>
      </c>
      <c r="J3532" t="s"/>
      <c r="K3532" t="s">
        <v>1955</v>
      </c>
      <c r="L3532" t="s">
        <v>2141</v>
      </c>
      <c r="M3532" t="s">
        <v>2146</v>
      </c>
      <c r="N3532" t="s">
        <v>2148</v>
      </c>
      <c r="O3532" t="s">
        <v>2144</v>
      </c>
      <c r="P3532" t="s">
        <v>869</v>
      </c>
    </row>
    <row r="3533" spans="1:16">
      <c r="I3533" s="54" t="n">
        <v>3531</v>
      </c>
      <c r="J3533" t="s"/>
      <c r="K3533" t="s">
        <v>1955</v>
      </c>
      <c r="L3533" t="s">
        <v>2141</v>
      </c>
      <c r="M3533" t="s">
        <v>2146</v>
      </c>
      <c r="N3533" t="s">
        <v>2148</v>
      </c>
      <c r="O3533" t="s">
        <v>2144</v>
      </c>
      <c r="P3533" t="s">
        <v>875</v>
      </c>
    </row>
    <row r="3534" spans="1:16">
      <c r="I3534" s="54" t="n">
        <v>3532</v>
      </c>
      <c r="J3534" t="s"/>
      <c r="K3534" t="s">
        <v>1955</v>
      </c>
      <c r="L3534" t="s">
        <v>2141</v>
      </c>
      <c r="M3534" t="s">
        <v>2146</v>
      </c>
      <c r="N3534" t="s">
        <v>2148</v>
      </c>
      <c r="O3534" t="s">
        <v>2144</v>
      </c>
      <c r="P3534" t="s">
        <v>1342</v>
      </c>
    </row>
    <row r="3535" spans="1:16">
      <c r="I3535" s="54" t="n">
        <v>3533</v>
      </c>
      <c r="J3535" t="s"/>
      <c r="K3535" t="s">
        <v>1955</v>
      </c>
      <c r="L3535" t="s">
        <v>2141</v>
      </c>
      <c r="M3535" t="s">
        <v>2146</v>
      </c>
      <c r="N3535" t="s">
        <v>2148</v>
      </c>
      <c r="O3535" t="s">
        <v>2144</v>
      </c>
      <c r="P3535" t="s">
        <v>1343</v>
      </c>
    </row>
    <row r="3536" spans="1:16">
      <c r="I3536" s="54" t="n">
        <v>3534</v>
      </c>
      <c r="J3536" t="s"/>
      <c r="K3536" t="s">
        <v>1955</v>
      </c>
      <c r="L3536" t="s">
        <v>2141</v>
      </c>
      <c r="M3536" t="s">
        <v>2146</v>
      </c>
      <c r="N3536" t="s">
        <v>2148</v>
      </c>
      <c r="O3536" t="s">
        <v>2144</v>
      </c>
      <c r="P3536" t="s">
        <v>1050</v>
      </c>
    </row>
    <row r="3537" spans="1:16">
      <c r="I3537" s="54" t="n">
        <v>3535</v>
      </c>
      <c r="J3537" t="s"/>
      <c r="K3537" t="s">
        <v>1955</v>
      </c>
      <c r="L3537" t="s">
        <v>2141</v>
      </c>
      <c r="M3537" t="s">
        <v>2146</v>
      </c>
      <c r="N3537" t="s">
        <v>2148</v>
      </c>
      <c r="O3537" t="s">
        <v>2144</v>
      </c>
      <c r="P3537" t="s">
        <v>1053</v>
      </c>
    </row>
    <row r="3538" spans="1:16">
      <c r="I3538" s="54" t="n">
        <v>3536</v>
      </c>
      <c r="J3538" t="s"/>
      <c r="K3538" t="s">
        <v>1955</v>
      </c>
      <c r="L3538" t="s">
        <v>2141</v>
      </c>
      <c r="M3538" t="s">
        <v>2146</v>
      </c>
      <c r="N3538" t="s">
        <v>2148</v>
      </c>
      <c r="O3538" t="s">
        <v>2144</v>
      </c>
      <c r="P3538" t="s">
        <v>883</v>
      </c>
    </row>
    <row r="3539" spans="1:16">
      <c r="I3539" s="54" t="n">
        <v>3537</v>
      </c>
      <c r="J3539" t="s"/>
      <c r="K3539" t="s">
        <v>1955</v>
      </c>
      <c r="L3539" t="s">
        <v>2141</v>
      </c>
      <c r="M3539" t="s">
        <v>2146</v>
      </c>
      <c r="N3539" t="s">
        <v>2148</v>
      </c>
      <c r="O3539" t="s">
        <v>2144</v>
      </c>
      <c r="P3539" t="s">
        <v>886</v>
      </c>
    </row>
    <row r="3540" spans="1:16">
      <c r="I3540" s="54" t="n">
        <v>3538</v>
      </c>
      <c r="J3540" t="s"/>
      <c r="K3540" t="s">
        <v>1955</v>
      </c>
      <c r="L3540" t="s">
        <v>2141</v>
      </c>
      <c r="M3540" t="s">
        <v>2146</v>
      </c>
      <c r="N3540" t="s">
        <v>2148</v>
      </c>
      <c r="O3540" t="s">
        <v>2144</v>
      </c>
      <c r="P3540" t="s">
        <v>892</v>
      </c>
    </row>
    <row r="3541" spans="1:16">
      <c r="I3541" s="54" t="n">
        <v>3539</v>
      </c>
      <c r="J3541" t="s"/>
      <c r="K3541" t="s">
        <v>1955</v>
      </c>
      <c r="L3541" t="s">
        <v>2141</v>
      </c>
      <c r="M3541" t="s">
        <v>2146</v>
      </c>
      <c r="N3541" t="s">
        <v>2148</v>
      </c>
      <c r="O3541" t="s">
        <v>2144</v>
      </c>
      <c r="P3541" t="s">
        <v>900</v>
      </c>
    </row>
    <row r="3542" spans="1:16">
      <c r="I3542" s="54" t="n">
        <v>3540</v>
      </c>
      <c r="J3542" t="s"/>
      <c r="K3542" t="s">
        <v>1955</v>
      </c>
      <c r="L3542" t="s">
        <v>2141</v>
      </c>
      <c r="M3542" t="s">
        <v>2146</v>
      </c>
      <c r="N3542" t="s">
        <v>2148</v>
      </c>
      <c r="O3542" t="s">
        <v>2144</v>
      </c>
      <c r="P3542" t="s">
        <v>903</v>
      </c>
    </row>
    <row r="3543" spans="1:16">
      <c r="I3543" s="54" t="n">
        <v>3541</v>
      </c>
      <c r="J3543" t="s"/>
      <c r="K3543" t="s">
        <v>1955</v>
      </c>
      <c r="L3543" t="s">
        <v>2141</v>
      </c>
      <c r="M3543" t="s">
        <v>2146</v>
      </c>
      <c r="N3543" t="s">
        <v>2148</v>
      </c>
      <c r="O3543" t="s">
        <v>2144</v>
      </c>
      <c r="P3543" t="s">
        <v>906</v>
      </c>
    </row>
    <row r="3544" spans="1:16">
      <c r="I3544" s="54" t="n">
        <v>3542</v>
      </c>
      <c r="J3544" t="s"/>
      <c r="K3544" t="s">
        <v>1955</v>
      </c>
      <c r="L3544" t="s">
        <v>2141</v>
      </c>
      <c r="M3544" t="s">
        <v>2146</v>
      </c>
      <c r="N3544" t="s">
        <v>2148</v>
      </c>
      <c r="O3544" t="s">
        <v>2144</v>
      </c>
      <c r="P3544" t="s">
        <v>909</v>
      </c>
    </row>
    <row r="3545" spans="1:16">
      <c r="I3545" s="54" t="n">
        <v>3543</v>
      </c>
      <c r="J3545" t="s"/>
      <c r="K3545" t="s">
        <v>1955</v>
      </c>
      <c r="L3545" t="s">
        <v>2141</v>
      </c>
      <c r="M3545" t="s">
        <v>2146</v>
      </c>
      <c r="N3545" t="s">
        <v>2148</v>
      </c>
      <c r="O3545" t="s">
        <v>2144</v>
      </c>
      <c r="P3545" t="s">
        <v>912</v>
      </c>
    </row>
    <row r="3546" spans="1:16">
      <c r="I3546" s="54" t="n">
        <v>3544</v>
      </c>
      <c r="J3546" t="s"/>
      <c r="K3546" t="s">
        <v>1955</v>
      </c>
      <c r="L3546" t="s">
        <v>2141</v>
      </c>
      <c r="M3546" t="s">
        <v>2146</v>
      </c>
      <c r="N3546" t="s">
        <v>2148</v>
      </c>
      <c r="O3546" t="s">
        <v>2144</v>
      </c>
      <c r="P3546" t="s">
        <v>918</v>
      </c>
    </row>
    <row r="3547" spans="1:16">
      <c r="I3547" s="54" t="n">
        <v>3545</v>
      </c>
      <c r="J3547" t="s"/>
      <c r="K3547" t="s">
        <v>1955</v>
      </c>
      <c r="L3547" t="s">
        <v>2141</v>
      </c>
      <c r="M3547" t="s">
        <v>2146</v>
      </c>
      <c r="N3547" t="s">
        <v>2148</v>
      </c>
      <c r="O3547" t="s">
        <v>2144</v>
      </c>
      <c r="P3547" t="s">
        <v>921</v>
      </c>
    </row>
    <row r="3548" spans="1:16">
      <c r="I3548" s="54" t="n">
        <v>3546</v>
      </c>
      <c r="J3548" t="s"/>
      <c r="K3548" t="s">
        <v>1955</v>
      </c>
      <c r="L3548" t="s">
        <v>2141</v>
      </c>
      <c r="M3548" t="s">
        <v>2146</v>
      </c>
      <c r="N3548" t="s">
        <v>2148</v>
      </c>
      <c r="O3548" t="s">
        <v>2144</v>
      </c>
      <c r="P3548" t="s">
        <v>924</v>
      </c>
    </row>
    <row r="3549" spans="1:16">
      <c r="I3549" s="54" t="n">
        <v>3547</v>
      </c>
      <c r="J3549" t="s"/>
      <c r="K3549" t="s">
        <v>1955</v>
      </c>
      <c r="L3549" t="s">
        <v>2141</v>
      </c>
      <c r="M3549" t="s">
        <v>2146</v>
      </c>
      <c r="N3549" t="s">
        <v>2148</v>
      </c>
      <c r="O3549" t="s">
        <v>2144</v>
      </c>
      <c r="P3549" t="s">
        <v>929</v>
      </c>
    </row>
    <row r="3550" spans="1:16">
      <c r="I3550" s="54" t="n">
        <v>3548</v>
      </c>
      <c r="J3550" t="s"/>
      <c r="K3550" t="s">
        <v>1955</v>
      </c>
      <c r="L3550" t="s">
        <v>2141</v>
      </c>
      <c r="M3550" t="s">
        <v>2146</v>
      </c>
      <c r="N3550" t="s">
        <v>2148</v>
      </c>
      <c r="O3550" t="s">
        <v>2144</v>
      </c>
      <c r="P3550" t="s">
        <v>935</v>
      </c>
    </row>
    <row r="3551" spans="1:16">
      <c r="I3551" s="54" t="n">
        <v>3549</v>
      </c>
      <c r="J3551" t="s"/>
      <c r="K3551" t="s">
        <v>1955</v>
      </c>
      <c r="L3551" t="s">
        <v>2141</v>
      </c>
      <c r="M3551" t="s">
        <v>2146</v>
      </c>
      <c r="N3551" t="s">
        <v>2148</v>
      </c>
      <c r="O3551" t="s">
        <v>2144</v>
      </c>
      <c r="P3551" t="s">
        <v>943</v>
      </c>
    </row>
    <row r="3552" spans="1:16">
      <c r="I3552" s="54" t="n">
        <v>3550</v>
      </c>
      <c r="J3552" t="s"/>
      <c r="K3552" t="s">
        <v>1955</v>
      </c>
      <c r="L3552" t="s">
        <v>2141</v>
      </c>
      <c r="M3552" t="s">
        <v>2146</v>
      </c>
      <c r="N3552" t="s">
        <v>2148</v>
      </c>
      <c r="O3552" t="s">
        <v>2144</v>
      </c>
      <c r="P3552" t="s">
        <v>949</v>
      </c>
    </row>
    <row r="3553" spans="1:16">
      <c r="I3553" s="54" t="n">
        <v>3551</v>
      </c>
      <c r="J3553" t="s"/>
      <c r="K3553" t="s">
        <v>1955</v>
      </c>
      <c r="L3553" t="s">
        <v>2141</v>
      </c>
      <c r="M3553" t="s">
        <v>2146</v>
      </c>
      <c r="N3553" t="s">
        <v>2148</v>
      </c>
      <c r="O3553" t="s">
        <v>2144</v>
      </c>
      <c r="P3553" t="s">
        <v>955</v>
      </c>
    </row>
    <row r="3554" spans="1:16">
      <c r="I3554" s="54" t="n">
        <v>3552</v>
      </c>
      <c r="J3554" t="s"/>
      <c r="K3554" t="s">
        <v>1955</v>
      </c>
      <c r="L3554" t="s">
        <v>2141</v>
      </c>
      <c r="M3554" t="s">
        <v>2146</v>
      </c>
      <c r="N3554" t="s">
        <v>2148</v>
      </c>
      <c r="O3554" t="s">
        <v>2144</v>
      </c>
      <c r="P3554" t="s">
        <v>1350</v>
      </c>
    </row>
    <row r="3555" spans="1:16">
      <c r="I3555" s="54" t="n">
        <v>3553</v>
      </c>
      <c r="J3555" t="s"/>
      <c r="K3555" t="s">
        <v>1955</v>
      </c>
      <c r="L3555" t="s">
        <v>2141</v>
      </c>
      <c r="M3555" t="s">
        <v>2146</v>
      </c>
      <c r="N3555" t="s">
        <v>2148</v>
      </c>
      <c r="O3555" t="s">
        <v>2144</v>
      </c>
      <c r="P3555" t="s">
        <v>960</v>
      </c>
    </row>
    <row r="3556" spans="1:16">
      <c r="I3556" s="54" t="n">
        <v>3554</v>
      </c>
      <c r="J3556" t="s"/>
      <c r="K3556" t="s">
        <v>1955</v>
      </c>
      <c r="L3556" t="s">
        <v>2141</v>
      </c>
      <c r="M3556" t="s">
        <v>2146</v>
      </c>
      <c r="N3556" t="s">
        <v>2148</v>
      </c>
      <c r="O3556" t="s">
        <v>2144</v>
      </c>
      <c r="P3556" t="s">
        <v>968</v>
      </c>
    </row>
    <row r="3557" spans="1:16">
      <c r="I3557" s="54" t="n">
        <v>3555</v>
      </c>
      <c r="J3557" t="s"/>
      <c r="K3557" t="s">
        <v>1955</v>
      </c>
      <c r="L3557" t="s">
        <v>2141</v>
      </c>
      <c r="M3557" t="s">
        <v>2146</v>
      </c>
      <c r="N3557" t="s">
        <v>2148</v>
      </c>
      <c r="O3557" t="s">
        <v>2144</v>
      </c>
      <c r="P3557" t="s">
        <v>974</v>
      </c>
    </row>
    <row r="3558" spans="1:16">
      <c r="I3558" s="54" t="n">
        <v>3556</v>
      </c>
      <c r="J3558" t="s"/>
      <c r="K3558" t="s">
        <v>1955</v>
      </c>
      <c r="L3558" t="s">
        <v>2141</v>
      </c>
      <c r="M3558" t="s">
        <v>2146</v>
      </c>
      <c r="N3558" t="s">
        <v>2148</v>
      </c>
      <c r="O3558" t="s">
        <v>2144</v>
      </c>
      <c r="P3558" t="s">
        <v>1351</v>
      </c>
    </row>
    <row r="3559" spans="1:16">
      <c r="I3559" s="54" t="n">
        <v>3557</v>
      </c>
      <c r="J3559" t="s"/>
      <c r="K3559" t="s">
        <v>1955</v>
      </c>
      <c r="L3559" t="s">
        <v>2141</v>
      </c>
      <c r="M3559" t="s">
        <v>2146</v>
      </c>
      <c r="N3559" t="s">
        <v>2148</v>
      </c>
      <c r="O3559" t="s">
        <v>2144</v>
      </c>
      <c r="P3559" t="s">
        <v>983</v>
      </c>
    </row>
    <row r="3560" spans="1:16">
      <c r="I3560" s="54" t="n">
        <v>3558</v>
      </c>
      <c r="J3560" t="s"/>
      <c r="K3560" t="s">
        <v>1955</v>
      </c>
      <c r="L3560" t="s">
        <v>2141</v>
      </c>
      <c r="M3560" t="s">
        <v>2146</v>
      </c>
      <c r="N3560" t="s">
        <v>2148</v>
      </c>
      <c r="O3560" t="s">
        <v>2144</v>
      </c>
      <c r="P3560" t="s">
        <v>989</v>
      </c>
    </row>
    <row r="3561" spans="1:16">
      <c r="I3561" s="54" t="n">
        <v>3559</v>
      </c>
      <c r="J3561" t="s"/>
      <c r="K3561" t="s">
        <v>1955</v>
      </c>
      <c r="L3561" t="s">
        <v>2141</v>
      </c>
      <c r="M3561" t="s">
        <v>2146</v>
      </c>
      <c r="N3561" t="s">
        <v>2148</v>
      </c>
      <c r="O3561" t="s">
        <v>2144</v>
      </c>
      <c r="P3561" t="s">
        <v>992</v>
      </c>
    </row>
    <row r="3562" spans="1:16">
      <c r="I3562" s="54" t="n">
        <v>3560</v>
      </c>
      <c r="J3562" t="s"/>
      <c r="K3562" t="s">
        <v>1955</v>
      </c>
      <c r="L3562" t="s">
        <v>2141</v>
      </c>
      <c r="M3562" t="s">
        <v>2146</v>
      </c>
      <c r="N3562" t="s">
        <v>2148</v>
      </c>
      <c r="O3562" t="s">
        <v>2144</v>
      </c>
      <c r="P3562" t="s">
        <v>995</v>
      </c>
    </row>
    <row r="3563" spans="1:16">
      <c r="I3563" s="54" t="n">
        <v>3561</v>
      </c>
      <c r="J3563" t="s"/>
      <c r="K3563" t="s">
        <v>1955</v>
      </c>
      <c r="L3563" t="s">
        <v>2141</v>
      </c>
      <c r="M3563" t="s">
        <v>2146</v>
      </c>
      <c r="N3563" t="s">
        <v>2148</v>
      </c>
      <c r="O3563" t="s">
        <v>2144</v>
      </c>
      <c r="P3563" t="s">
        <v>997</v>
      </c>
    </row>
    <row r="3564" spans="1:16">
      <c r="I3564" s="54" t="n">
        <v>3562</v>
      </c>
      <c r="J3564" t="s"/>
      <c r="K3564" t="s">
        <v>1955</v>
      </c>
      <c r="L3564" t="s">
        <v>2141</v>
      </c>
      <c r="M3564" t="s">
        <v>2146</v>
      </c>
      <c r="N3564" t="s">
        <v>2148</v>
      </c>
      <c r="O3564" t="s">
        <v>2144</v>
      </c>
      <c r="P3564" t="s">
        <v>1353</v>
      </c>
    </row>
    <row r="3565" spans="1:16">
      <c r="I3565" s="54" t="n">
        <v>3563</v>
      </c>
      <c r="J3565" t="s"/>
      <c r="K3565" t="s">
        <v>1955</v>
      </c>
      <c r="L3565" t="s">
        <v>2141</v>
      </c>
      <c r="M3565" t="s">
        <v>2146</v>
      </c>
      <c r="N3565" t="s">
        <v>2148</v>
      </c>
      <c r="O3565" t="s">
        <v>2144</v>
      </c>
      <c r="P3565" t="s">
        <v>1354</v>
      </c>
    </row>
    <row r="3566" spans="1:16">
      <c r="I3566" s="54" t="n">
        <v>3564</v>
      </c>
      <c r="J3566" t="s"/>
      <c r="K3566" t="s">
        <v>1955</v>
      </c>
      <c r="L3566" t="s">
        <v>2141</v>
      </c>
      <c r="M3566" t="s">
        <v>2146</v>
      </c>
      <c r="N3566" t="s">
        <v>2148</v>
      </c>
      <c r="O3566" t="s">
        <v>2144</v>
      </c>
      <c r="P3566" t="s">
        <v>1357</v>
      </c>
    </row>
    <row r="3567" spans="1:16">
      <c r="I3567" s="54" t="n">
        <v>3565</v>
      </c>
      <c r="J3567" t="s"/>
      <c r="K3567" t="s">
        <v>1955</v>
      </c>
      <c r="L3567" t="s">
        <v>2141</v>
      </c>
      <c r="M3567" t="s">
        <v>2146</v>
      </c>
      <c r="N3567" t="s">
        <v>2148</v>
      </c>
      <c r="O3567" t="s">
        <v>2144</v>
      </c>
      <c r="P3567" t="s">
        <v>1359</v>
      </c>
    </row>
    <row r="3568" spans="1:16">
      <c r="I3568" s="54" t="n">
        <v>3566</v>
      </c>
      <c r="J3568" t="s"/>
      <c r="K3568" t="s">
        <v>1955</v>
      </c>
      <c r="L3568" t="s">
        <v>2141</v>
      </c>
      <c r="M3568" t="s">
        <v>2146</v>
      </c>
      <c r="N3568" t="s">
        <v>2148</v>
      </c>
      <c r="O3568" t="s">
        <v>2144</v>
      </c>
      <c r="P3568" t="s">
        <v>1360</v>
      </c>
    </row>
    <row r="3569" spans="1:16">
      <c r="I3569" s="54" t="n">
        <v>3567</v>
      </c>
      <c r="J3569" t="s"/>
      <c r="K3569" t="s">
        <v>1955</v>
      </c>
      <c r="L3569" t="s">
        <v>2141</v>
      </c>
      <c r="M3569" t="s">
        <v>2146</v>
      </c>
      <c r="N3569" t="s">
        <v>2148</v>
      </c>
      <c r="O3569" t="s">
        <v>2144</v>
      </c>
      <c r="P3569" t="s">
        <v>1364</v>
      </c>
    </row>
    <row r="3570" spans="1:16">
      <c r="I3570" s="54" t="n">
        <v>3568</v>
      </c>
      <c r="J3570" t="s"/>
      <c r="K3570" t="s">
        <v>1955</v>
      </c>
      <c r="L3570" t="s">
        <v>2141</v>
      </c>
      <c r="M3570" t="s">
        <v>2146</v>
      </c>
      <c r="N3570" t="s">
        <v>2148</v>
      </c>
      <c r="O3570" t="s">
        <v>2144</v>
      </c>
      <c r="P3570" t="s">
        <v>1368</v>
      </c>
    </row>
    <row r="3571" spans="1:16">
      <c r="I3571" s="54" t="n">
        <v>3569</v>
      </c>
      <c r="J3571" t="s"/>
      <c r="K3571" t="s">
        <v>1955</v>
      </c>
      <c r="L3571" t="s">
        <v>2141</v>
      </c>
      <c r="M3571" t="s">
        <v>2146</v>
      </c>
      <c r="N3571" t="s">
        <v>2148</v>
      </c>
      <c r="O3571" t="s">
        <v>2144</v>
      </c>
      <c r="P3571" t="s">
        <v>1369</v>
      </c>
    </row>
    <row r="3572" spans="1:16">
      <c r="I3572" s="54" t="n">
        <v>3570</v>
      </c>
      <c r="J3572" t="s"/>
      <c r="K3572" t="s">
        <v>1955</v>
      </c>
      <c r="L3572" t="s">
        <v>2141</v>
      </c>
      <c r="M3572" t="s">
        <v>2146</v>
      </c>
      <c r="N3572" t="s">
        <v>2148</v>
      </c>
      <c r="O3572" t="s">
        <v>2144</v>
      </c>
      <c r="P3572" t="s">
        <v>1056</v>
      </c>
    </row>
    <row r="3573" spans="1:16">
      <c r="I3573" s="54" t="n">
        <v>3571</v>
      </c>
      <c r="J3573" t="s"/>
      <c r="K3573" t="s">
        <v>1955</v>
      </c>
      <c r="L3573" t="s">
        <v>2141</v>
      </c>
      <c r="M3573" t="s">
        <v>2146</v>
      </c>
      <c r="N3573" t="s">
        <v>2148</v>
      </c>
      <c r="O3573" t="s">
        <v>2144</v>
      </c>
      <c r="P3573" t="s">
        <v>1059</v>
      </c>
    </row>
    <row r="3574" spans="1:16">
      <c r="I3574" s="54" t="n">
        <v>3572</v>
      </c>
      <c r="J3574" t="s"/>
      <c r="K3574" t="s">
        <v>1955</v>
      </c>
      <c r="L3574" t="s">
        <v>2141</v>
      </c>
      <c r="M3574" t="s">
        <v>2146</v>
      </c>
      <c r="N3574" t="s">
        <v>2148</v>
      </c>
      <c r="O3574" t="s">
        <v>2144</v>
      </c>
      <c r="P3574" t="s">
        <v>999</v>
      </c>
    </row>
    <row r="3575" spans="1:16">
      <c r="I3575" s="54" t="n">
        <v>3573</v>
      </c>
      <c r="J3575" t="s"/>
      <c r="K3575" t="s">
        <v>1955</v>
      </c>
      <c r="L3575" t="s">
        <v>2141</v>
      </c>
      <c r="M3575" t="s">
        <v>2146</v>
      </c>
      <c r="N3575" t="s">
        <v>2148</v>
      </c>
      <c r="O3575" t="s">
        <v>2144</v>
      </c>
      <c r="P3575" t="s">
        <v>1002</v>
      </c>
    </row>
    <row r="3576" spans="1:16">
      <c r="I3576" s="54" t="n">
        <v>3574</v>
      </c>
      <c r="J3576" t="s"/>
      <c r="K3576" t="s">
        <v>1955</v>
      </c>
      <c r="L3576" t="s">
        <v>2141</v>
      </c>
      <c r="M3576" t="s">
        <v>2146</v>
      </c>
      <c r="N3576" t="s">
        <v>2148</v>
      </c>
      <c r="O3576" t="s">
        <v>2144</v>
      </c>
      <c r="P3576" t="s">
        <v>1004</v>
      </c>
    </row>
    <row r="3577" spans="1:16">
      <c r="I3577" s="54" t="n">
        <v>3575</v>
      </c>
      <c r="J3577" t="s"/>
      <c r="K3577" t="s">
        <v>1955</v>
      </c>
      <c r="L3577" t="s">
        <v>2141</v>
      </c>
      <c r="M3577" t="s">
        <v>2146</v>
      </c>
      <c r="N3577" t="s">
        <v>2148</v>
      </c>
      <c r="O3577" t="s">
        <v>2144</v>
      </c>
      <c r="P3577" t="s">
        <v>1007</v>
      </c>
    </row>
    <row r="3578" spans="1:16">
      <c r="I3578" s="54" t="n">
        <v>3576</v>
      </c>
      <c r="J3578" t="s"/>
      <c r="K3578" t="s">
        <v>1955</v>
      </c>
      <c r="L3578" t="s">
        <v>2141</v>
      </c>
      <c r="M3578" t="s">
        <v>2146</v>
      </c>
      <c r="N3578" t="s">
        <v>2148</v>
      </c>
      <c r="O3578" t="s">
        <v>2144</v>
      </c>
      <c r="P3578" t="s">
        <v>1391</v>
      </c>
    </row>
    <row r="3579" spans="1:16">
      <c r="I3579" s="54" t="n">
        <v>3577</v>
      </c>
      <c r="J3579" t="s"/>
      <c r="K3579" t="s">
        <v>1955</v>
      </c>
      <c r="L3579" t="s">
        <v>2141</v>
      </c>
      <c r="M3579" t="s">
        <v>2146</v>
      </c>
      <c r="N3579" t="s">
        <v>2148</v>
      </c>
      <c r="O3579" t="s">
        <v>2144</v>
      </c>
      <c r="P3579" t="s">
        <v>1016</v>
      </c>
    </row>
    <row r="3580" spans="1:16">
      <c r="I3580" s="54" t="n">
        <v>3578</v>
      </c>
      <c r="J3580" s="55" t="n">
        <v>0</v>
      </c>
      <c r="K3580" t="s">
        <v>1955</v>
      </c>
      <c r="L3580" t="s">
        <v>2141</v>
      </c>
      <c r="M3580" t="s">
        <v>2146</v>
      </c>
      <c r="N3580" t="s">
        <v>2148</v>
      </c>
      <c r="O3580" t="s">
        <v>2144</v>
      </c>
      <c r="P3580" t="s">
        <v>1539</v>
      </c>
    </row>
    <row r="3581" spans="1:16">
      <c r="I3581" s="54" t="n">
        <v>3579</v>
      </c>
      <c r="J3581" s="55" t="n">
        <v>0</v>
      </c>
      <c r="K3581" t="s">
        <v>1955</v>
      </c>
      <c r="L3581" t="s">
        <v>2141</v>
      </c>
      <c r="M3581" t="s">
        <v>2146</v>
      </c>
      <c r="N3581" t="s">
        <v>2148</v>
      </c>
      <c r="O3581" t="s">
        <v>2144</v>
      </c>
      <c r="P3581" t="s">
        <v>1398</v>
      </c>
    </row>
    <row r="3582" spans="1:16">
      <c r="I3582" s="54" t="n">
        <v>3580</v>
      </c>
      <c r="J3582" s="55" t="n">
        <v>0</v>
      </c>
      <c r="K3582" t="s">
        <v>1955</v>
      </c>
      <c r="L3582" t="s">
        <v>2141</v>
      </c>
      <c r="M3582" t="s">
        <v>2146</v>
      </c>
      <c r="N3582" t="s">
        <v>2148</v>
      </c>
      <c r="O3582" t="s">
        <v>2144</v>
      </c>
      <c r="P3582" t="s">
        <v>1417</v>
      </c>
    </row>
    <row r="3583" spans="1:16">
      <c r="I3583" s="54" t="n">
        <v>3581</v>
      </c>
      <c r="J3583" s="55" t="n">
        <v>0</v>
      </c>
      <c r="K3583" t="s">
        <v>1955</v>
      </c>
      <c r="L3583" t="s">
        <v>2141</v>
      </c>
      <c r="M3583" t="s">
        <v>2146</v>
      </c>
      <c r="N3583" t="s">
        <v>2148</v>
      </c>
      <c r="O3583" t="s">
        <v>2144</v>
      </c>
      <c r="P3583" t="s">
        <v>1421</v>
      </c>
    </row>
    <row r="3584" spans="1:16">
      <c r="I3584" s="54" t="n">
        <v>3582</v>
      </c>
      <c r="J3584" s="55" t="n">
        <v>1.157407407407407e-08</v>
      </c>
      <c r="K3584" t="s">
        <v>1955</v>
      </c>
      <c r="L3584" t="s">
        <v>2141</v>
      </c>
      <c r="M3584" t="s">
        <v>2146</v>
      </c>
      <c r="N3584" t="s">
        <v>2148</v>
      </c>
      <c r="O3584" t="s">
        <v>2144</v>
      </c>
      <c r="P3584" t="s">
        <v>1425</v>
      </c>
    </row>
    <row r="3585" spans="1:16">
      <c r="I3585" s="54" t="n">
        <v>3583</v>
      </c>
      <c r="J3585" t="s"/>
      <c r="K3585" t="s">
        <v>1955</v>
      </c>
      <c r="L3585" t="s">
        <v>2141</v>
      </c>
      <c r="M3585" t="s">
        <v>2146</v>
      </c>
      <c r="N3585" t="s">
        <v>2148</v>
      </c>
      <c r="O3585" t="s">
        <v>2144</v>
      </c>
      <c r="P3585" t="s">
        <v>1024</v>
      </c>
    </row>
    <row r="3586" spans="1:16">
      <c r="I3586" s="54" t="n">
        <v>3584</v>
      </c>
      <c r="J3586" t="s"/>
      <c r="K3586" t="s">
        <v>1955</v>
      </c>
      <c r="L3586" t="s">
        <v>2141</v>
      </c>
      <c r="M3586" t="s">
        <v>2146</v>
      </c>
      <c r="N3586" t="s">
        <v>2148</v>
      </c>
      <c r="O3586" t="s">
        <v>2144</v>
      </c>
      <c r="P3586" t="s">
        <v>1431</v>
      </c>
    </row>
    <row r="3587" spans="1:16">
      <c r="I3587" s="54" t="n">
        <v>3585</v>
      </c>
      <c r="J3587" t="s"/>
      <c r="K3587" t="s">
        <v>1955</v>
      </c>
      <c r="L3587" t="s">
        <v>2141</v>
      </c>
      <c r="M3587" t="s">
        <v>2146</v>
      </c>
      <c r="N3587" t="s">
        <v>2148</v>
      </c>
      <c r="O3587" t="s">
        <v>2144</v>
      </c>
      <c r="P3587" t="s">
        <v>1340</v>
      </c>
    </row>
    <row r="3588" spans="1:16">
      <c r="I3588" s="54" t="n">
        <v>3586</v>
      </c>
      <c r="J3588" t="s"/>
      <c r="K3588" t="s">
        <v>1955</v>
      </c>
      <c r="L3588" t="s">
        <v>2141</v>
      </c>
      <c r="M3588" t="s">
        <v>2146</v>
      </c>
      <c r="N3588" t="s">
        <v>2148</v>
      </c>
      <c r="O3588" t="s">
        <v>2144</v>
      </c>
      <c r="P3588" t="s">
        <v>1543</v>
      </c>
    </row>
    <row r="3589" spans="1:16">
      <c r="I3589" s="54" t="n">
        <v>3587</v>
      </c>
      <c r="J3589" t="s"/>
      <c r="K3589" t="s">
        <v>1955</v>
      </c>
      <c r="L3589" t="s">
        <v>2141</v>
      </c>
      <c r="M3589" t="s">
        <v>2146</v>
      </c>
      <c r="N3589" t="s">
        <v>2148</v>
      </c>
      <c r="O3589" t="s">
        <v>2144</v>
      </c>
      <c r="P3589" t="s">
        <v>1454</v>
      </c>
    </row>
    <row r="3590" spans="1:16">
      <c r="I3590" s="54" t="n">
        <v>3588</v>
      </c>
      <c r="J3590" t="s"/>
      <c r="K3590" t="s">
        <v>1955</v>
      </c>
      <c r="L3590" t="s">
        <v>2141</v>
      </c>
      <c r="M3590" t="s">
        <v>2146</v>
      </c>
      <c r="N3590" t="s">
        <v>2148</v>
      </c>
      <c r="O3590" t="s">
        <v>2144</v>
      </c>
      <c r="P3590" t="s">
        <v>1458</v>
      </c>
    </row>
    <row r="3591" spans="1:16">
      <c r="I3591" s="54" t="n">
        <v>3589</v>
      </c>
      <c r="J3591" t="s"/>
      <c r="K3591" t="s">
        <v>1955</v>
      </c>
      <c r="L3591" t="s">
        <v>2141</v>
      </c>
      <c r="M3591" t="s">
        <v>2146</v>
      </c>
      <c r="N3591" t="s">
        <v>2148</v>
      </c>
      <c r="O3591" t="s">
        <v>2144</v>
      </c>
      <c r="P3591" t="s">
        <v>1476</v>
      </c>
    </row>
    <row r="3592" spans="1:16">
      <c r="I3592" s="54" t="n">
        <v>3590</v>
      </c>
      <c r="J3592" t="s"/>
      <c r="K3592" t="s">
        <v>1955</v>
      </c>
      <c r="L3592" t="s">
        <v>2141</v>
      </c>
      <c r="M3592" t="s">
        <v>2146</v>
      </c>
      <c r="N3592" t="s">
        <v>2148</v>
      </c>
      <c r="O3592" t="s">
        <v>2144</v>
      </c>
      <c r="P3592" t="s">
        <v>1477</v>
      </c>
    </row>
    <row r="3593" spans="1:16">
      <c r="I3593" s="54" t="n">
        <v>3591</v>
      </c>
      <c r="J3593" t="s"/>
      <c r="K3593" t="s">
        <v>1955</v>
      </c>
      <c r="L3593" t="s">
        <v>2141</v>
      </c>
      <c r="M3593" t="s">
        <v>2146</v>
      </c>
      <c r="N3593" t="s">
        <v>2148</v>
      </c>
      <c r="O3593" t="s">
        <v>2144</v>
      </c>
      <c r="P3593" t="s">
        <v>1338</v>
      </c>
    </row>
    <row r="3594" spans="1:16">
      <c r="I3594" s="54" t="n">
        <v>3592</v>
      </c>
      <c r="J3594" t="s"/>
      <c r="K3594" t="s">
        <v>1955</v>
      </c>
      <c r="L3594" t="s">
        <v>2141</v>
      </c>
      <c r="M3594" t="s">
        <v>2146</v>
      </c>
      <c r="N3594" t="s">
        <v>2148</v>
      </c>
      <c r="O3594" t="s">
        <v>2144</v>
      </c>
      <c r="P3594" t="s">
        <v>1550</v>
      </c>
    </row>
    <row r="3595" spans="1:16">
      <c r="I3595" s="54" t="n">
        <v>3593</v>
      </c>
      <c r="J3595" t="s"/>
      <c r="K3595" t="s">
        <v>1955</v>
      </c>
      <c r="L3595" t="s">
        <v>2141</v>
      </c>
      <c r="M3595" t="s">
        <v>2146</v>
      </c>
      <c r="N3595" t="s">
        <v>2148</v>
      </c>
      <c r="O3595" t="s">
        <v>2144</v>
      </c>
      <c r="P3595" t="s">
        <v>1551</v>
      </c>
    </row>
    <row r="3596" spans="1:16">
      <c r="I3596" s="54" t="n">
        <v>3594</v>
      </c>
      <c r="J3596" t="s"/>
      <c r="K3596" t="s">
        <v>1955</v>
      </c>
      <c r="L3596" t="s">
        <v>2141</v>
      </c>
      <c r="M3596" t="s">
        <v>2146</v>
      </c>
      <c r="N3596" t="s">
        <v>2148</v>
      </c>
      <c r="O3596" t="s">
        <v>2144</v>
      </c>
      <c r="P3596" t="s">
        <v>1554</v>
      </c>
    </row>
    <row r="3597" spans="1:16">
      <c r="I3597" s="54" t="n">
        <v>3595</v>
      </c>
      <c r="J3597" t="s"/>
      <c r="K3597" t="s">
        <v>1955</v>
      </c>
      <c r="L3597" t="s">
        <v>2141</v>
      </c>
      <c r="M3597" t="s">
        <v>2146</v>
      </c>
      <c r="N3597" t="s">
        <v>2148</v>
      </c>
      <c r="O3597" t="s">
        <v>2144</v>
      </c>
      <c r="P3597" t="s">
        <v>1555</v>
      </c>
    </row>
    <row r="3598" spans="1:16">
      <c r="I3598" s="54" t="n">
        <v>3596</v>
      </c>
      <c r="J3598" t="s"/>
      <c r="K3598" t="s">
        <v>1955</v>
      </c>
      <c r="L3598" t="s">
        <v>2141</v>
      </c>
      <c r="M3598" t="s">
        <v>2146</v>
      </c>
      <c r="N3598" t="s">
        <v>2148</v>
      </c>
      <c r="O3598" t="s">
        <v>2144</v>
      </c>
      <c r="P3598" t="s">
        <v>1501</v>
      </c>
    </row>
    <row r="3599" spans="1:16">
      <c r="I3599" s="54" t="n">
        <v>3597</v>
      </c>
      <c r="J3599" t="s"/>
      <c r="K3599" t="s">
        <v>1955</v>
      </c>
      <c r="L3599" t="s">
        <v>2141</v>
      </c>
      <c r="M3599" t="s">
        <v>2146</v>
      </c>
      <c r="N3599" t="s">
        <v>2148</v>
      </c>
      <c r="O3599" t="s">
        <v>2144</v>
      </c>
      <c r="P3599" t="s">
        <v>1502</v>
      </c>
    </row>
    <row r="3600" spans="1:16">
      <c r="I3600" s="54" t="n">
        <v>3598</v>
      </c>
      <c r="J3600" s="55" t="n">
        <v>0</v>
      </c>
      <c r="K3600" t="s">
        <v>1955</v>
      </c>
      <c r="L3600" t="s">
        <v>2141</v>
      </c>
      <c r="M3600" t="s">
        <v>2146</v>
      </c>
      <c r="N3600" t="s">
        <v>2148</v>
      </c>
      <c r="O3600" t="s">
        <v>2144</v>
      </c>
      <c r="P3600" t="s">
        <v>1520</v>
      </c>
    </row>
    <row r="3601" spans="1:16">
      <c r="I3601" s="54" t="n">
        <v>3599</v>
      </c>
      <c r="J3601" t="s"/>
      <c r="K3601" t="s">
        <v>1955</v>
      </c>
      <c r="L3601" t="s">
        <v>2141</v>
      </c>
      <c r="M3601" t="s">
        <v>2146</v>
      </c>
      <c r="N3601" t="s">
        <v>2148</v>
      </c>
      <c r="O3601" t="s">
        <v>2144</v>
      </c>
      <c r="P3601" t="s">
        <v>1527</v>
      </c>
    </row>
    <row r="3602" spans="1:16">
      <c r="I3602" s="54" t="n">
        <v>3600</v>
      </c>
      <c r="J3602" s="55" t="n">
        <v>0</v>
      </c>
      <c r="K3602" t="s">
        <v>1955</v>
      </c>
      <c r="L3602" t="s">
        <v>2141</v>
      </c>
      <c r="M3602" t="s">
        <v>2146</v>
      </c>
      <c r="N3602" t="s">
        <v>2148</v>
      </c>
      <c r="O3602" t="s">
        <v>2144</v>
      </c>
      <c r="P3602" t="s">
        <v>1671</v>
      </c>
    </row>
    <row r="3603" spans="1:16">
      <c r="I3603" s="54" t="n">
        <v>3601</v>
      </c>
      <c r="J3603" t="s"/>
      <c r="K3603" t="s">
        <v>1955</v>
      </c>
      <c r="L3603" t="s">
        <v>2141</v>
      </c>
      <c r="M3603" t="s">
        <v>2146</v>
      </c>
      <c r="N3603" t="s">
        <v>2148</v>
      </c>
      <c r="O3603" t="s">
        <v>2144</v>
      </c>
      <c r="P3603" t="s">
        <v>1652</v>
      </c>
    </row>
    <row r="3604" spans="1:16">
      <c r="I3604" s="54" t="n">
        <v>3602</v>
      </c>
      <c r="J3604" t="s"/>
      <c r="K3604" t="s">
        <v>1955</v>
      </c>
      <c r="L3604" t="s">
        <v>2141</v>
      </c>
      <c r="M3604" t="s">
        <v>2146</v>
      </c>
      <c r="N3604" t="s">
        <v>2148</v>
      </c>
      <c r="O3604" t="s">
        <v>2144</v>
      </c>
      <c r="P3604" t="s">
        <v>1653</v>
      </c>
    </row>
    <row r="3605" spans="1:16">
      <c r="I3605" s="54" t="n">
        <v>3603</v>
      </c>
      <c r="J3605" t="s"/>
      <c r="K3605" t="s">
        <v>1955</v>
      </c>
      <c r="L3605" t="s">
        <v>2141</v>
      </c>
      <c r="M3605" t="s">
        <v>2146</v>
      </c>
      <c r="N3605" t="s">
        <v>2148</v>
      </c>
      <c r="O3605" t="s">
        <v>2144</v>
      </c>
      <c r="P3605" t="s">
        <v>1654</v>
      </c>
    </row>
    <row r="3606" spans="1:16">
      <c r="I3606" s="54" t="n">
        <v>3604</v>
      </c>
      <c r="J3606" t="s"/>
      <c r="K3606" t="s">
        <v>1955</v>
      </c>
      <c r="L3606" t="s">
        <v>2141</v>
      </c>
      <c r="M3606" t="s">
        <v>2146</v>
      </c>
      <c r="N3606" t="s">
        <v>2148</v>
      </c>
      <c r="O3606" t="s">
        <v>2144</v>
      </c>
      <c r="P3606" t="s">
        <v>1655</v>
      </c>
    </row>
    <row r="3607" spans="1:16">
      <c r="I3607" s="54" t="n">
        <v>3605</v>
      </c>
      <c r="J3607" s="55" t="n">
        <v>0</v>
      </c>
      <c r="K3607" t="s">
        <v>1955</v>
      </c>
      <c r="L3607" t="s">
        <v>2141</v>
      </c>
      <c r="M3607" t="s">
        <v>2146</v>
      </c>
      <c r="N3607" t="s">
        <v>2148</v>
      </c>
      <c r="O3607" t="s">
        <v>2144</v>
      </c>
      <c r="P3607" t="s">
        <v>1656</v>
      </c>
    </row>
    <row r="3608" spans="1:16">
      <c r="I3608" s="54" t="n">
        <v>3606</v>
      </c>
      <c r="J3608" t="s"/>
      <c r="K3608" t="s">
        <v>1955</v>
      </c>
      <c r="L3608" t="s">
        <v>2141</v>
      </c>
      <c r="M3608" t="s">
        <v>2146</v>
      </c>
      <c r="N3608" t="s">
        <v>2148</v>
      </c>
      <c r="O3608" t="s">
        <v>2144</v>
      </c>
      <c r="P3608" t="s">
        <v>1659</v>
      </c>
    </row>
    <row r="3609" spans="1:16">
      <c r="I3609" s="54" t="n">
        <v>3607</v>
      </c>
      <c r="J3609" t="s"/>
      <c r="K3609" t="s">
        <v>1955</v>
      </c>
      <c r="L3609" t="s">
        <v>2141</v>
      </c>
      <c r="M3609" t="s">
        <v>2146</v>
      </c>
      <c r="N3609" t="s">
        <v>2148</v>
      </c>
      <c r="O3609" t="s">
        <v>2144</v>
      </c>
      <c r="P3609" t="s">
        <v>1662</v>
      </c>
    </row>
    <row r="3610" spans="1:16">
      <c r="I3610" s="54" t="n">
        <v>3608</v>
      </c>
      <c r="J3610" t="s"/>
      <c r="K3610" t="s">
        <v>1955</v>
      </c>
      <c r="L3610" t="s">
        <v>2141</v>
      </c>
      <c r="M3610" t="s">
        <v>2146</v>
      </c>
      <c r="N3610" t="s">
        <v>2148</v>
      </c>
      <c r="O3610" t="s">
        <v>2144</v>
      </c>
      <c r="P3610" t="s">
        <v>1663</v>
      </c>
    </row>
    <row r="3611" spans="1:16">
      <c r="I3611" s="54" t="n">
        <v>3609</v>
      </c>
      <c r="J3611" t="s"/>
      <c r="K3611" t="s">
        <v>1955</v>
      </c>
      <c r="L3611" t="s">
        <v>2141</v>
      </c>
      <c r="M3611" t="s">
        <v>2146</v>
      </c>
      <c r="N3611" t="s">
        <v>2148</v>
      </c>
      <c r="O3611" t="s">
        <v>2144</v>
      </c>
      <c r="P3611" t="s">
        <v>1664</v>
      </c>
    </row>
    <row r="3612" spans="1:16">
      <c r="I3612" s="54" t="n">
        <v>3610</v>
      </c>
      <c r="J3612" s="55" t="n">
        <v>0</v>
      </c>
      <c r="K3612" t="s">
        <v>1955</v>
      </c>
      <c r="L3612" t="s">
        <v>2141</v>
      </c>
      <c r="M3612" t="s">
        <v>2146</v>
      </c>
      <c r="N3612" t="s">
        <v>2148</v>
      </c>
      <c r="O3612" t="s">
        <v>2144</v>
      </c>
      <c r="P3612" t="s">
        <v>1669</v>
      </c>
    </row>
    <row r="3613" spans="1:16">
      <c r="I3613" s="54" t="n">
        <v>3611</v>
      </c>
      <c r="J3613" t="s"/>
      <c r="K3613" t="s">
        <v>1955</v>
      </c>
      <c r="L3613" t="s">
        <v>2141</v>
      </c>
      <c r="M3613" t="s">
        <v>2146</v>
      </c>
      <c r="N3613" t="s">
        <v>2148</v>
      </c>
      <c r="O3613" t="s">
        <v>2144</v>
      </c>
      <c r="P3613" t="s">
        <v>1045</v>
      </c>
    </row>
    <row r="3614" spans="1:16">
      <c r="I3614" s="54" t="n">
        <v>3612</v>
      </c>
      <c r="J3614" t="s"/>
      <c r="K3614" t="s">
        <v>1955</v>
      </c>
      <c r="L3614" t="s">
        <v>2141</v>
      </c>
      <c r="M3614" t="s">
        <v>2146</v>
      </c>
      <c r="N3614" t="s">
        <v>2148</v>
      </c>
      <c r="O3614" t="s">
        <v>2144</v>
      </c>
      <c r="P3614" t="s">
        <v>1047</v>
      </c>
    </row>
    <row r="3615" spans="1:16">
      <c r="I3615" s="54" t="n">
        <v>3613</v>
      </c>
      <c r="J3615" t="s"/>
      <c r="K3615" t="s">
        <v>1955</v>
      </c>
      <c r="L3615" t="s">
        <v>2141</v>
      </c>
      <c r="M3615" t="s">
        <v>2146</v>
      </c>
      <c r="N3615" t="s">
        <v>2148</v>
      </c>
      <c r="O3615" t="s">
        <v>2144</v>
      </c>
      <c r="P3615" t="s">
        <v>1675</v>
      </c>
    </row>
    <row r="3616" spans="1:16">
      <c r="I3616" s="54" t="n">
        <v>3614</v>
      </c>
      <c r="J3616" t="s"/>
      <c r="K3616" t="s">
        <v>1955</v>
      </c>
      <c r="L3616" t="s">
        <v>2141</v>
      </c>
      <c r="M3616" t="s">
        <v>2146</v>
      </c>
      <c r="N3616" t="s">
        <v>2148</v>
      </c>
      <c r="O3616" t="s">
        <v>2144</v>
      </c>
      <c r="P3616" t="s">
        <v>1683</v>
      </c>
    </row>
    <row r="3617" spans="1:16">
      <c r="I3617" s="54" t="n">
        <v>3615</v>
      </c>
      <c r="J3617" t="s"/>
      <c r="K3617" t="s">
        <v>1955</v>
      </c>
      <c r="L3617" t="s">
        <v>2141</v>
      </c>
      <c r="M3617" t="s">
        <v>2146</v>
      </c>
      <c r="N3617" t="s">
        <v>2148</v>
      </c>
      <c r="O3617" t="s">
        <v>2144</v>
      </c>
      <c r="P3617" t="s">
        <v>1684</v>
      </c>
    </row>
    <row r="3618" spans="1:16">
      <c r="I3618" s="54" t="n">
        <v>3616</v>
      </c>
      <c r="J3618" t="s"/>
      <c r="K3618" t="s">
        <v>1955</v>
      </c>
      <c r="L3618" t="s">
        <v>2141</v>
      </c>
      <c r="M3618" t="s">
        <v>2146</v>
      </c>
      <c r="N3618" t="s">
        <v>2148</v>
      </c>
      <c r="O3618" t="s">
        <v>2008</v>
      </c>
      <c r="P3618" t="s"/>
    </row>
    <row r="3619" spans="1:16">
      <c r="I3619" s="54" t="n">
        <v>3617</v>
      </c>
      <c r="J3619" s="55" t="n">
        <v>0</v>
      </c>
      <c r="K3619" t="s">
        <v>1955</v>
      </c>
      <c r="L3619" t="s">
        <v>2141</v>
      </c>
      <c r="M3619" t="s">
        <v>2146</v>
      </c>
      <c r="N3619" t="s">
        <v>2148</v>
      </c>
      <c r="O3619" t="s">
        <v>2009</v>
      </c>
      <c r="P3619" t="s"/>
    </row>
    <row r="3620" spans="1:16">
      <c r="I3620" s="54" t="n">
        <v>3618</v>
      </c>
      <c r="J3620" t="s"/>
      <c r="K3620" t="s">
        <v>1955</v>
      </c>
      <c r="L3620" t="s">
        <v>2141</v>
      </c>
      <c r="M3620" t="s">
        <v>2146</v>
      </c>
      <c r="N3620" t="s">
        <v>2148</v>
      </c>
      <c r="O3620" t="s">
        <v>2010</v>
      </c>
      <c r="P3620" t="s"/>
    </row>
    <row r="3621" spans="1:16">
      <c r="I3621" s="54" t="n">
        <v>3619</v>
      </c>
      <c r="J3621" s="55" t="n">
        <v>0</v>
      </c>
      <c r="K3621" t="s">
        <v>1955</v>
      </c>
      <c r="L3621" t="s">
        <v>2141</v>
      </c>
      <c r="M3621" t="s">
        <v>2146</v>
      </c>
      <c r="N3621" t="s">
        <v>2148</v>
      </c>
      <c r="O3621" t="s">
        <v>2011</v>
      </c>
      <c r="P3621" t="s"/>
    </row>
    <row r="3622" spans="1:16">
      <c r="I3622" s="54" t="n">
        <v>3620</v>
      </c>
      <c r="J3622" t="s"/>
      <c r="K3622" t="s">
        <v>1955</v>
      </c>
      <c r="L3622" t="s">
        <v>2141</v>
      </c>
      <c r="M3622" t="s">
        <v>2146</v>
      </c>
      <c r="N3622" t="s">
        <v>2148</v>
      </c>
      <c r="O3622" t="s">
        <v>2012</v>
      </c>
      <c r="P3622" t="s"/>
    </row>
    <row r="3623" spans="1:16">
      <c r="I3623" s="54" t="n">
        <v>3621</v>
      </c>
      <c r="J3623" s="55" t="n">
        <v>0</v>
      </c>
      <c r="K3623" t="s">
        <v>1955</v>
      </c>
      <c r="L3623" t="s">
        <v>2141</v>
      </c>
      <c r="M3623" t="s">
        <v>2146</v>
      </c>
      <c r="N3623" t="s">
        <v>2148</v>
      </c>
      <c r="O3623" t="s">
        <v>2013</v>
      </c>
      <c r="P3623" t="s"/>
    </row>
    <row r="3624" spans="1:16">
      <c r="I3624" s="54" t="n">
        <v>3622</v>
      </c>
      <c r="J3624" t="s"/>
      <c r="K3624" t="s">
        <v>1955</v>
      </c>
      <c r="L3624" t="s">
        <v>2141</v>
      </c>
      <c r="M3624" t="s">
        <v>2146</v>
      </c>
      <c r="N3624" t="s">
        <v>2148</v>
      </c>
      <c r="O3624" t="s">
        <v>2014</v>
      </c>
      <c r="P3624" t="s"/>
    </row>
    <row r="3625" spans="1:16">
      <c r="I3625" s="54" t="n">
        <v>3623</v>
      </c>
      <c r="J3625" t="s"/>
      <c r="K3625" t="s">
        <v>1955</v>
      </c>
      <c r="L3625" t="s">
        <v>2141</v>
      </c>
      <c r="M3625" t="s">
        <v>2146</v>
      </c>
      <c r="N3625" t="s">
        <v>2016</v>
      </c>
      <c r="O3625" t="s"/>
      <c r="P3625" t="s"/>
    </row>
    <row r="3626" spans="1:16">
      <c r="I3626" s="54" t="n">
        <v>3624</v>
      </c>
      <c r="J3626" t="s"/>
      <c r="K3626" t="s">
        <v>1955</v>
      </c>
      <c r="L3626" t="s">
        <v>2141</v>
      </c>
      <c r="M3626" t="s">
        <v>2146</v>
      </c>
      <c r="N3626" t="s">
        <v>2017</v>
      </c>
      <c r="O3626" t="s"/>
      <c r="P3626" t="s"/>
    </row>
    <row r="3627" spans="1:16">
      <c r="I3627" s="54" t="n">
        <v>3625</v>
      </c>
      <c r="J3627" t="s"/>
      <c r="K3627" t="s">
        <v>1955</v>
      </c>
      <c r="L3627" t="s">
        <v>2141</v>
      </c>
      <c r="M3627" t="s">
        <v>2016</v>
      </c>
      <c r="N3627" t="s"/>
      <c r="O3627" t="s"/>
      <c r="P3627" t="s"/>
    </row>
    <row r="3628" spans="1:16">
      <c r="I3628" s="54" t="n">
        <v>3626</v>
      </c>
      <c r="J3628" t="s"/>
      <c r="K3628" t="s">
        <v>1955</v>
      </c>
      <c r="L3628" t="s">
        <v>2141</v>
      </c>
      <c r="M3628" t="s">
        <v>2017</v>
      </c>
      <c r="N3628" t="s"/>
      <c r="O3628" t="s"/>
      <c r="P3628" t="s"/>
    </row>
    <row r="3629" spans="1:16">
      <c r="I3629" s="54" t="n">
        <v>3627</v>
      </c>
      <c r="J3629" s="55" t="n">
        <v>1.157407407407407e-08</v>
      </c>
      <c r="K3629" t="s">
        <v>1955</v>
      </c>
      <c r="L3629" t="s">
        <v>2141</v>
      </c>
      <c r="M3629" t="s">
        <v>2021</v>
      </c>
      <c r="N3629" t="s"/>
      <c r="O3629" t="s"/>
      <c r="P3629" t="s"/>
    </row>
    <row r="3630" spans="1:16">
      <c r="I3630" s="54" t="n">
        <v>3628</v>
      </c>
      <c r="J3630" t="s"/>
      <c r="K3630" t="s">
        <v>1955</v>
      </c>
      <c r="L3630" t="s">
        <v>2141</v>
      </c>
      <c r="M3630" t="s">
        <v>2022</v>
      </c>
      <c r="N3630" t="s"/>
      <c r="O3630" t="s"/>
      <c r="P3630" t="s"/>
    </row>
    <row r="3631" spans="1:16">
      <c r="I3631" s="54" t="n">
        <v>3629</v>
      </c>
      <c r="J3631" s="55" t="n">
        <v>2.314814814814815e-08</v>
      </c>
      <c r="K3631" t="s">
        <v>1955</v>
      </c>
      <c r="L3631" t="s">
        <v>2141</v>
      </c>
      <c r="M3631" t="s">
        <v>2023</v>
      </c>
      <c r="N3631" t="s"/>
      <c r="O3631" t="s"/>
      <c r="P3631" t="s"/>
    </row>
    <row r="3632" spans="1:16">
      <c r="I3632" s="54" t="n">
        <v>3630</v>
      </c>
      <c r="J3632" t="s"/>
      <c r="K3632" t="s">
        <v>1955</v>
      </c>
      <c r="L3632" t="s">
        <v>2141</v>
      </c>
      <c r="M3632" t="s">
        <v>2012</v>
      </c>
      <c r="N3632" t="s"/>
      <c r="O3632" t="s"/>
      <c r="P3632" t="s"/>
    </row>
    <row r="3633" spans="1:16">
      <c r="I3633" s="54" t="n">
        <v>3631</v>
      </c>
      <c r="J3633" t="s"/>
      <c r="K3633" t="s">
        <v>1955</v>
      </c>
      <c r="L3633" t="s">
        <v>2141</v>
      </c>
      <c r="M3633" t="s">
        <v>2024</v>
      </c>
      <c r="N3633" t="s"/>
      <c r="O3633" t="s"/>
      <c r="P3633" t="s"/>
    </row>
    <row r="3634" spans="1:16">
      <c r="I3634" s="54" t="n">
        <v>3632</v>
      </c>
      <c r="J3634" s="55" t="n">
        <v>1.956018518518518e-06</v>
      </c>
      <c r="K3634" t="s">
        <v>1955</v>
      </c>
      <c r="L3634" t="s">
        <v>2149</v>
      </c>
      <c r="M3634" t="s"/>
      <c r="N3634" t="s"/>
      <c r="O3634" t="s"/>
      <c r="P3634" t="s"/>
    </row>
    <row r="3635" spans="1:16">
      <c r="I3635" s="54" t="n">
        <v>3633</v>
      </c>
      <c r="J3635" t="s"/>
      <c r="K3635" t="s">
        <v>1955</v>
      </c>
      <c r="L3635" t="s">
        <v>2149</v>
      </c>
      <c r="M3635" t="s">
        <v>1972</v>
      </c>
      <c r="N3635" t="s"/>
      <c r="O3635" t="s"/>
      <c r="P3635" t="s"/>
    </row>
    <row r="3636" spans="1:16">
      <c r="I3636" s="54" t="n">
        <v>3634</v>
      </c>
      <c r="J3636" t="s"/>
      <c r="K3636" t="s">
        <v>1955</v>
      </c>
      <c r="L3636" t="s">
        <v>2149</v>
      </c>
      <c r="M3636" t="s">
        <v>1957</v>
      </c>
      <c r="N3636" t="s"/>
      <c r="O3636" t="s"/>
      <c r="P3636" t="s"/>
    </row>
    <row r="3637" spans="1:16">
      <c r="I3637" s="54" t="n">
        <v>3635</v>
      </c>
      <c r="J3637" t="s"/>
      <c r="K3637" t="s">
        <v>1955</v>
      </c>
      <c r="L3637" t="s">
        <v>2149</v>
      </c>
      <c r="M3637" t="s">
        <v>1958</v>
      </c>
      <c r="N3637" t="s"/>
      <c r="O3637" t="s"/>
      <c r="P3637" t="s"/>
    </row>
    <row r="3638" spans="1:16">
      <c r="I3638" s="54" t="n">
        <v>3636</v>
      </c>
      <c r="J3638" t="s"/>
      <c r="K3638" t="s">
        <v>1955</v>
      </c>
      <c r="L3638" t="s">
        <v>2149</v>
      </c>
      <c r="M3638" t="s">
        <v>1959</v>
      </c>
      <c r="N3638" t="s"/>
      <c r="O3638" t="s"/>
      <c r="P3638" t="s"/>
    </row>
    <row r="3639" spans="1:16">
      <c r="I3639" s="54" t="n">
        <v>3637</v>
      </c>
      <c r="J3639" s="55" t="n">
        <v>0</v>
      </c>
      <c r="K3639" t="s">
        <v>1955</v>
      </c>
      <c r="L3639" t="s">
        <v>2149</v>
      </c>
      <c r="M3639" t="s">
        <v>1973</v>
      </c>
      <c r="N3639" t="s"/>
      <c r="O3639" t="s"/>
      <c r="P3639" t="s"/>
    </row>
    <row r="3640" spans="1:16">
      <c r="I3640" s="54" t="n">
        <v>3638</v>
      </c>
      <c r="J3640" t="s"/>
      <c r="K3640" t="s">
        <v>1955</v>
      </c>
      <c r="L3640" t="s">
        <v>2149</v>
      </c>
      <c r="M3640" t="s">
        <v>1974</v>
      </c>
      <c r="N3640" t="s"/>
      <c r="O3640" t="s"/>
      <c r="P3640" t="s"/>
    </row>
    <row r="3641" spans="1:16">
      <c r="I3641" s="54" t="n">
        <v>3639</v>
      </c>
      <c r="J3641" s="55" t="n">
        <v>1.770833333333333e-06</v>
      </c>
      <c r="K3641" t="s">
        <v>1955</v>
      </c>
      <c r="L3641" t="s">
        <v>2149</v>
      </c>
      <c r="M3641" t="s">
        <v>2150</v>
      </c>
      <c r="N3641" t="s"/>
      <c r="O3641" t="s"/>
      <c r="P3641" t="s"/>
    </row>
    <row r="3642" spans="1:16">
      <c r="I3642" s="54" t="n">
        <v>3640</v>
      </c>
      <c r="J3642" t="s"/>
      <c r="K3642" t="s">
        <v>1955</v>
      </c>
      <c r="L3642" t="s">
        <v>2149</v>
      </c>
      <c r="M3642" t="s">
        <v>2150</v>
      </c>
      <c r="N3642" t="s">
        <v>1976</v>
      </c>
      <c r="O3642" t="s"/>
      <c r="P3642" t="s"/>
    </row>
    <row r="3643" spans="1:16">
      <c r="I3643" s="54" t="n">
        <v>3641</v>
      </c>
      <c r="J3643" t="s"/>
      <c r="K3643" t="s">
        <v>1955</v>
      </c>
      <c r="L3643" t="s">
        <v>2149</v>
      </c>
      <c r="M3643" t="s">
        <v>2150</v>
      </c>
      <c r="N3643" t="s">
        <v>1974</v>
      </c>
      <c r="O3643" t="s"/>
      <c r="P3643" t="s"/>
    </row>
    <row r="3644" spans="1:16">
      <c r="I3644" s="54" t="n">
        <v>3642</v>
      </c>
      <c r="J3644" t="s"/>
      <c r="K3644" t="s">
        <v>1955</v>
      </c>
      <c r="L3644" t="s">
        <v>2149</v>
      </c>
      <c r="M3644" t="s">
        <v>2150</v>
      </c>
      <c r="N3644" t="s">
        <v>1977</v>
      </c>
      <c r="O3644" t="s"/>
      <c r="P3644" t="s"/>
    </row>
    <row r="3645" spans="1:16">
      <c r="I3645" s="54" t="n">
        <v>3643</v>
      </c>
      <c r="J3645" t="s"/>
      <c r="K3645" t="s">
        <v>1955</v>
      </c>
      <c r="L3645" t="s">
        <v>2149</v>
      </c>
      <c r="M3645" t="s">
        <v>2150</v>
      </c>
      <c r="N3645" t="s">
        <v>1958</v>
      </c>
      <c r="O3645" t="s"/>
      <c r="P3645" t="s"/>
    </row>
    <row r="3646" spans="1:16">
      <c r="I3646" s="54" t="n">
        <v>3644</v>
      </c>
      <c r="J3646" t="s"/>
      <c r="K3646" t="s">
        <v>1955</v>
      </c>
      <c r="L3646" t="s">
        <v>2149</v>
      </c>
      <c r="M3646" t="s">
        <v>2150</v>
      </c>
      <c r="N3646" t="s">
        <v>1959</v>
      </c>
      <c r="O3646" t="s"/>
      <c r="P3646" t="s"/>
    </row>
    <row r="3647" spans="1:16">
      <c r="I3647" s="54" t="n">
        <v>3645</v>
      </c>
      <c r="J3647" s="55" t="n">
        <v>0</v>
      </c>
      <c r="K3647" t="s">
        <v>1955</v>
      </c>
      <c r="L3647" t="s">
        <v>2149</v>
      </c>
      <c r="M3647" t="s">
        <v>2150</v>
      </c>
      <c r="N3647" t="s">
        <v>1978</v>
      </c>
      <c r="O3647" t="s"/>
      <c r="P3647" t="s"/>
    </row>
    <row r="3648" spans="1:16">
      <c r="I3648" s="54" t="n">
        <v>3646</v>
      </c>
      <c r="J3648" t="s"/>
      <c r="K3648" t="s">
        <v>1955</v>
      </c>
      <c r="L3648" t="s">
        <v>2149</v>
      </c>
      <c r="M3648" t="s">
        <v>2150</v>
      </c>
      <c r="N3648" t="s">
        <v>1979</v>
      </c>
      <c r="O3648" t="s"/>
      <c r="P3648" t="s"/>
    </row>
    <row r="3649" spans="1:16">
      <c r="I3649" s="54" t="n">
        <v>3647</v>
      </c>
      <c r="J3649" s="55" t="n">
        <v>0</v>
      </c>
      <c r="K3649" t="s">
        <v>1955</v>
      </c>
      <c r="L3649" t="s">
        <v>2149</v>
      </c>
      <c r="M3649" t="s">
        <v>2150</v>
      </c>
      <c r="N3649" t="s">
        <v>1960</v>
      </c>
      <c r="O3649" t="s"/>
      <c r="P3649" t="s"/>
    </row>
    <row r="3650" spans="1:16">
      <c r="I3650" s="54" t="n">
        <v>3648</v>
      </c>
      <c r="J3650" s="55" t="n">
        <v>0</v>
      </c>
      <c r="K3650" t="s">
        <v>1955</v>
      </c>
      <c r="L3650" t="s">
        <v>2149</v>
      </c>
      <c r="M3650" t="s">
        <v>2150</v>
      </c>
      <c r="N3650" t="s">
        <v>1980</v>
      </c>
      <c r="O3650" t="s"/>
      <c r="P3650" t="s"/>
    </row>
    <row r="3651" spans="1:16">
      <c r="I3651" s="54" t="n">
        <v>3649</v>
      </c>
      <c r="J3651" t="s"/>
      <c r="K3651" t="s">
        <v>1955</v>
      </c>
      <c r="L3651" t="s">
        <v>2149</v>
      </c>
      <c r="M3651" t="s">
        <v>2150</v>
      </c>
      <c r="N3651" t="s">
        <v>1981</v>
      </c>
      <c r="O3651" t="s"/>
      <c r="P3651" t="s"/>
    </row>
    <row r="3652" spans="1:16">
      <c r="I3652" s="54" t="n">
        <v>3650</v>
      </c>
      <c r="J3652" t="s"/>
      <c r="K3652" t="s">
        <v>1955</v>
      </c>
      <c r="L3652" t="s">
        <v>2149</v>
      </c>
      <c r="M3652" t="s">
        <v>2150</v>
      </c>
      <c r="N3652" t="s">
        <v>1982</v>
      </c>
      <c r="O3652" t="s"/>
      <c r="P3652" t="s"/>
    </row>
    <row r="3653" spans="1:16">
      <c r="I3653" s="54" t="n">
        <v>3651</v>
      </c>
      <c r="J3653" s="55" t="n">
        <v>1.678240740740741e-06</v>
      </c>
      <c r="K3653" t="s">
        <v>1955</v>
      </c>
      <c r="L3653" t="s">
        <v>2149</v>
      </c>
      <c r="M3653" t="s">
        <v>2150</v>
      </c>
      <c r="N3653" t="s">
        <v>2151</v>
      </c>
      <c r="O3653" t="s"/>
      <c r="P3653" t="s"/>
    </row>
    <row r="3654" spans="1:16">
      <c r="I3654" s="54" t="n">
        <v>3652</v>
      </c>
      <c r="J3654" t="s"/>
      <c r="K3654" t="s">
        <v>1955</v>
      </c>
      <c r="L3654" t="s">
        <v>2149</v>
      </c>
      <c r="M3654" t="s">
        <v>2150</v>
      </c>
      <c r="N3654" t="s">
        <v>2151</v>
      </c>
      <c r="O3654" t="s">
        <v>1979</v>
      </c>
      <c r="P3654" t="s"/>
    </row>
    <row r="3655" spans="1:16">
      <c r="I3655" s="54" t="n">
        <v>3653</v>
      </c>
      <c r="J3655" t="s"/>
      <c r="K3655" t="s">
        <v>1955</v>
      </c>
      <c r="L3655" t="s">
        <v>2149</v>
      </c>
      <c r="M3655" t="s">
        <v>2150</v>
      </c>
      <c r="N3655" t="s">
        <v>2151</v>
      </c>
      <c r="O3655" t="s">
        <v>1984</v>
      </c>
      <c r="P3655" t="s"/>
    </row>
    <row r="3656" spans="1:16">
      <c r="I3656" s="54" t="n">
        <v>3654</v>
      </c>
      <c r="J3656" t="s"/>
      <c r="K3656" t="s">
        <v>1955</v>
      </c>
      <c r="L3656" t="s">
        <v>2149</v>
      </c>
      <c r="M3656" t="s">
        <v>2150</v>
      </c>
      <c r="N3656" t="s">
        <v>2151</v>
      </c>
      <c r="O3656" t="s">
        <v>1985</v>
      </c>
      <c r="P3656" t="s"/>
    </row>
    <row r="3657" spans="1:16">
      <c r="I3657" s="54" t="n">
        <v>3655</v>
      </c>
      <c r="J3657" t="s"/>
      <c r="K3657" t="s">
        <v>1955</v>
      </c>
      <c r="L3657" t="s">
        <v>2149</v>
      </c>
      <c r="M3657" t="s">
        <v>2150</v>
      </c>
      <c r="N3657" t="s">
        <v>2151</v>
      </c>
      <c r="O3657" t="s">
        <v>1986</v>
      </c>
      <c r="P3657" t="s"/>
    </row>
    <row r="3658" spans="1:16">
      <c r="I3658" s="54" t="n">
        <v>3656</v>
      </c>
      <c r="J3658" t="s"/>
      <c r="K3658" t="s">
        <v>1955</v>
      </c>
      <c r="L3658" t="s">
        <v>2149</v>
      </c>
      <c r="M3658" t="s">
        <v>2150</v>
      </c>
      <c r="N3658" t="s">
        <v>2151</v>
      </c>
      <c r="O3658" t="s">
        <v>1987</v>
      </c>
      <c r="P3658" t="s"/>
    </row>
    <row r="3659" spans="1:16">
      <c r="I3659" s="54" t="n">
        <v>3657</v>
      </c>
      <c r="J3659" t="s"/>
      <c r="K3659" t="s">
        <v>1955</v>
      </c>
      <c r="L3659" t="s">
        <v>2149</v>
      </c>
      <c r="M3659" t="s">
        <v>2150</v>
      </c>
      <c r="N3659" t="s">
        <v>2151</v>
      </c>
      <c r="O3659" t="s">
        <v>1988</v>
      </c>
      <c r="P3659" t="s"/>
    </row>
    <row r="3660" spans="1:16">
      <c r="I3660" s="54" t="n">
        <v>3658</v>
      </c>
      <c r="J3660" t="s"/>
      <c r="K3660" t="s">
        <v>1955</v>
      </c>
      <c r="L3660" t="s">
        <v>2149</v>
      </c>
      <c r="M3660" t="s">
        <v>2150</v>
      </c>
      <c r="N3660" t="s">
        <v>2151</v>
      </c>
      <c r="O3660" t="s">
        <v>1989</v>
      </c>
      <c r="P3660" t="s"/>
    </row>
    <row r="3661" spans="1:16">
      <c r="I3661" s="54" t="n">
        <v>3659</v>
      </c>
      <c r="J3661" t="s"/>
      <c r="K3661" t="s">
        <v>1955</v>
      </c>
      <c r="L3661" t="s">
        <v>2149</v>
      </c>
      <c r="M3661" t="s">
        <v>2150</v>
      </c>
      <c r="N3661" t="s">
        <v>2151</v>
      </c>
      <c r="O3661" t="s">
        <v>1990</v>
      </c>
      <c r="P3661" t="s"/>
    </row>
    <row r="3662" spans="1:16">
      <c r="I3662" s="54" t="n">
        <v>3660</v>
      </c>
      <c r="J3662" t="s"/>
      <c r="K3662" t="s">
        <v>1955</v>
      </c>
      <c r="L3662" t="s">
        <v>2149</v>
      </c>
      <c r="M3662" t="s">
        <v>2150</v>
      </c>
      <c r="N3662" t="s">
        <v>2151</v>
      </c>
      <c r="O3662" t="s">
        <v>1991</v>
      </c>
      <c r="P3662" t="s"/>
    </row>
    <row r="3663" spans="1:16">
      <c r="I3663" s="54" t="n">
        <v>3661</v>
      </c>
      <c r="J3663" t="s"/>
      <c r="K3663" t="s">
        <v>1955</v>
      </c>
      <c r="L3663" t="s">
        <v>2149</v>
      </c>
      <c r="M3663" t="s">
        <v>2150</v>
      </c>
      <c r="N3663" t="s">
        <v>2151</v>
      </c>
      <c r="O3663" t="s">
        <v>1992</v>
      </c>
      <c r="P3663" t="s"/>
    </row>
    <row r="3664" spans="1:16">
      <c r="I3664" s="54" t="n">
        <v>3662</v>
      </c>
      <c r="J3664" s="55" t="n">
        <v>0</v>
      </c>
      <c r="K3664" t="s">
        <v>1955</v>
      </c>
      <c r="L3664" t="s">
        <v>2149</v>
      </c>
      <c r="M3664" t="s">
        <v>2150</v>
      </c>
      <c r="N3664" t="s">
        <v>2151</v>
      </c>
      <c r="O3664" t="s">
        <v>1993</v>
      </c>
      <c r="P3664" t="s"/>
    </row>
    <row r="3665" spans="1:16">
      <c r="I3665" s="54" t="n">
        <v>3663</v>
      </c>
      <c r="J3665" s="55" t="n">
        <v>0</v>
      </c>
      <c r="K3665" t="s">
        <v>1955</v>
      </c>
      <c r="L3665" t="s">
        <v>2149</v>
      </c>
      <c r="M3665" t="s">
        <v>2150</v>
      </c>
      <c r="N3665" t="s">
        <v>2151</v>
      </c>
      <c r="O3665" t="s">
        <v>1994</v>
      </c>
      <c r="P3665" t="s"/>
    </row>
    <row r="3666" spans="1:16">
      <c r="I3666" s="54" t="n">
        <v>3664</v>
      </c>
      <c r="J3666" s="55" t="n">
        <v>0</v>
      </c>
      <c r="K3666" t="s">
        <v>1955</v>
      </c>
      <c r="L3666" t="s">
        <v>2149</v>
      </c>
      <c r="M3666" t="s">
        <v>2150</v>
      </c>
      <c r="N3666" t="s">
        <v>2151</v>
      </c>
      <c r="O3666" t="s">
        <v>1995</v>
      </c>
      <c r="P3666" t="s"/>
    </row>
    <row r="3667" spans="1:16">
      <c r="I3667" s="54" t="n">
        <v>3665</v>
      </c>
      <c r="J3667" t="s"/>
      <c r="K3667" t="s">
        <v>1955</v>
      </c>
      <c r="L3667" t="s">
        <v>2149</v>
      </c>
      <c r="M3667" t="s">
        <v>2150</v>
      </c>
      <c r="N3667" t="s">
        <v>2151</v>
      </c>
      <c r="O3667" t="s">
        <v>1996</v>
      </c>
      <c r="P3667" t="s"/>
    </row>
    <row r="3668" spans="1:16">
      <c r="I3668" s="54" t="n">
        <v>3666</v>
      </c>
      <c r="J3668" t="s"/>
      <c r="K3668" t="s">
        <v>1955</v>
      </c>
      <c r="L3668" t="s">
        <v>2149</v>
      </c>
      <c r="M3668" t="s">
        <v>2150</v>
      </c>
      <c r="N3668" t="s">
        <v>2151</v>
      </c>
      <c r="O3668" t="s">
        <v>1997</v>
      </c>
      <c r="P3668" t="s"/>
    </row>
    <row r="3669" spans="1:16">
      <c r="I3669" s="54" t="n">
        <v>3667</v>
      </c>
      <c r="J3669" t="s"/>
      <c r="K3669" t="s">
        <v>1955</v>
      </c>
      <c r="L3669" t="s">
        <v>2149</v>
      </c>
      <c r="M3669" t="s">
        <v>2150</v>
      </c>
      <c r="N3669" t="s">
        <v>2151</v>
      </c>
      <c r="O3669" t="s">
        <v>1998</v>
      </c>
      <c r="P3669" t="s"/>
    </row>
    <row r="3670" spans="1:16">
      <c r="I3670" s="54" t="n">
        <v>3668</v>
      </c>
      <c r="J3670" s="55" t="n">
        <v>0</v>
      </c>
      <c r="K3670" t="s">
        <v>1955</v>
      </c>
      <c r="L3670" t="s">
        <v>2149</v>
      </c>
      <c r="M3670" t="s">
        <v>2150</v>
      </c>
      <c r="N3670" t="s">
        <v>2151</v>
      </c>
      <c r="O3670" t="s">
        <v>1999</v>
      </c>
      <c r="P3670" t="s"/>
    </row>
    <row r="3671" spans="1:16">
      <c r="I3671" s="54" t="n">
        <v>3669</v>
      </c>
      <c r="J3671" t="s"/>
      <c r="K3671" t="s">
        <v>1955</v>
      </c>
      <c r="L3671" t="s">
        <v>2149</v>
      </c>
      <c r="M3671" t="s">
        <v>2150</v>
      </c>
      <c r="N3671" t="s">
        <v>2151</v>
      </c>
      <c r="O3671" t="s">
        <v>2000</v>
      </c>
      <c r="P3671" t="s"/>
    </row>
    <row r="3672" spans="1:16">
      <c r="I3672" s="54" t="n">
        <v>3670</v>
      </c>
      <c r="J3672" s="55" t="n">
        <v>0</v>
      </c>
      <c r="K3672" t="s">
        <v>1955</v>
      </c>
      <c r="L3672" t="s">
        <v>2149</v>
      </c>
      <c r="M3672" t="s">
        <v>2150</v>
      </c>
      <c r="N3672" t="s">
        <v>2151</v>
      </c>
      <c r="O3672" t="s">
        <v>2001</v>
      </c>
      <c r="P3672" t="s"/>
    </row>
    <row r="3673" spans="1:16">
      <c r="I3673" s="54" t="n">
        <v>3671</v>
      </c>
      <c r="J3673" t="s"/>
      <c r="K3673" t="s">
        <v>1955</v>
      </c>
      <c r="L3673" t="s">
        <v>2149</v>
      </c>
      <c r="M3673" t="s">
        <v>2150</v>
      </c>
      <c r="N3673" t="s">
        <v>2151</v>
      </c>
      <c r="O3673" t="s">
        <v>2002</v>
      </c>
      <c r="P3673" t="s"/>
    </row>
    <row r="3674" spans="1:16">
      <c r="I3674" s="54" t="n">
        <v>3672</v>
      </c>
      <c r="J3674" s="55" t="n">
        <v>1.608796296296296e-06</v>
      </c>
      <c r="K3674" t="s">
        <v>1955</v>
      </c>
      <c r="L3674" t="s">
        <v>2149</v>
      </c>
      <c r="M3674" t="s">
        <v>2150</v>
      </c>
      <c r="N3674" t="s">
        <v>2151</v>
      </c>
      <c r="O3674" t="s">
        <v>2152</v>
      </c>
      <c r="P3674" t="s"/>
    </row>
    <row r="3675" spans="1:16">
      <c r="I3675" s="54" t="n">
        <v>3673</v>
      </c>
      <c r="J3675" t="s"/>
      <c r="K3675" t="s">
        <v>1955</v>
      </c>
      <c r="L3675" t="s">
        <v>2149</v>
      </c>
      <c r="M3675" t="s">
        <v>2150</v>
      </c>
      <c r="N3675" t="s">
        <v>2151</v>
      </c>
      <c r="O3675" t="s">
        <v>2152</v>
      </c>
      <c r="P3675" t="s">
        <v>1461</v>
      </c>
    </row>
    <row r="3676" spans="1:16">
      <c r="I3676" s="54" t="n">
        <v>3674</v>
      </c>
      <c r="J3676" t="s"/>
      <c r="K3676" t="s">
        <v>1955</v>
      </c>
      <c r="L3676" t="s">
        <v>2149</v>
      </c>
      <c r="M3676" t="s">
        <v>2150</v>
      </c>
      <c r="N3676" t="s">
        <v>2151</v>
      </c>
      <c r="O3676" t="s">
        <v>2152</v>
      </c>
      <c r="P3676" t="s">
        <v>1481</v>
      </c>
    </row>
    <row r="3677" spans="1:16">
      <c r="I3677" s="54" t="n">
        <v>3675</v>
      </c>
      <c r="J3677" t="s"/>
      <c r="K3677" t="s">
        <v>1955</v>
      </c>
      <c r="L3677" t="s">
        <v>2149</v>
      </c>
      <c r="M3677" t="s">
        <v>2150</v>
      </c>
      <c r="N3677" t="s">
        <v>2151</v>
      </c>
      <c r="O3677" t="s">
        <v>2152</v>
      </c>
      <c r="P3677" t="s">
        <v>1230</v>
      </c>
    </row>
    <row r="3678" spans="1:16">
      <c r="I3678" s="54" t="n">
        <v>3676</v>
      </c>
      <c r="J3678" t="s"/>
      <c r="K3678" t="s">
        <v>1955</v>
      </c>
      <c r="L3678" t="s">
        <v>2149</v>
      </c>
      <c r="M3678" t="s">
        <v>2150</v>
      </c>
      <c r="N3678" t="s">
        <v>2151</v>
      </c>
      <c r="O3678" t="s">
        <v>2152</v>
      </c>
      <c r="P3678" t="s">
        <v>1691</v>
      </c>
    </row>
    <row r="3679" spans="1:16">
      <c r="I3679" s="54" t="n">
        <v>3677</v>
      </c>
      <c r="J3679" t="s"/>
      <c r="K3679" t="s">
        <v>1955</v>
      </c>
      <c r="L3679" t="s">
        <v>2149</v>
      </c>
      <c r="M3679" t="s">
        <v>2150</v>
      </c>
      <c r="N3679" t="s">
        <v>2151</v>
      </c>
      <c r="O3679" t="s">
        <v>2152</v>
      </c>
      <c r="P3679" t="s">
        <v>875</v>
      </c>
    </row>
    <row r="3680" spans="1:16">
      <c r="I3680" s="54" t="n">
        <v>3678</v>
      </c>
      <c r="J3680" t="s"/>
      <c r="K3680" t="s">
        <v>1955</v>
      </c>
      <c r="L3680" t="s">
        <v>2149</v>
      </c>
      <c r="M3680" t="s">
        <v>2150</v>
      </c>
      <c r="N3680" t="s">
        <v>2151</v>
      </c>
      <c r="O3680" t="s">
        <v>2152</v>
      </c>
      <c r="P3680" t="s">
        <v>935</v>
      </c>
    </row>
    <row r="3681" spans="1:16">
      <c r="I3681" s="54" t="n">
        <v>3679</v>
      </c>
      <c r="J3681" t="s"/>
      <c r="K3681" t="s">
        <v>1955</v>
      </c>
      <c r="L3681" t="s">
        <v>2149</v>
      </c>
      <c r="M3681" t="s">
        <v>2150</v>
      </c>
      <c r="N3681" t="s">
        <v>2151</v>
      </c>
      <c r="O3681" t="s">
        <v>2152</v>
      </c>
      <c r="P3681" t="s">
        <v>960</v>
      </c>
    </row>
    <row r="3682" spans="1:16">
      <c r="I3682" s="54" t="n">
        <v>3680</v>
      </c>
      <c r="J3682" t="s"/>
      <c r="K3682" t="s">
        <v>1955</v>
      </c>
      <c r="L3682" t="s">
        <v>2149</v>
      </c>
      <c r="M3682" t="s">
        <v>2150</v>
      </c>
      <c r="N3682" t="s">
        <v>2151</v>
      </c>
      <c r="O3682" t="s">
        <v>2152</v>
      </c>
      <c r="P3682" t="s">
        <v>1620</v>
      </c>
    </row>
    <row r="3683" spans="1:16">
      <c r="I3683" s="54" t="n">
        <v>3681</v>
      </c>
      <c r="J3683" t="s"/>
      <c r="K3683" t="s">
        <v>1955</v>
      </c>
      <c r="L3683" t="s">
        <v>2149</v>
      </c>
      <c r="M3683" t="s">
        <v>2150</v>
      </c>
      <c r="N3683" t="s">
        <v>2151</v>
      </c>
      <c r="O3683" t="s">
        <v>2152</v>
      </c>
      <c r="P3683" t="s">
        <v>1536</v>
      </c>
    </row>
    <row r="3684" spans="1:16">
      <c r="I3684" s="54" t="n">
        <v>3682</v>
      </c>
      <c r="J3684" t="s"/>
      <c r="K3684" t="s">
        <v>1955</v>
      </c>
      <c r="L3684" t="s">
        <v>2149</v>
      </c>
      <c r="M3684" t="s">
        <v>2150</v>
      </c>
      <c r="N3684" t="s">
        <v>2151</v>
      </c>
      <c r="O3684" t="s">
        <v>2152</v>
      </c>
      <c r="P3684" t="s">
        <v>1353</v>
      </c>
    </row>
    <row r="3685" spans="1:16">
      <c r="I3685" s="54" t="n">
        <v>3683</v>
      </c>
      <c r="J3685" t="s"/>
      <c r="K3685" t="s">
        <v>1955</v>
      </c>
      <c r="L3685" t="s">
        <v>2149</v>
      </c>
      <c r="M3685" t="s">
        <v>2150</v>
      </c>
      <c r="N3685" t="s">
        <v>2151</v>
      </c>
      <c r="O3685" t="s">
        <v>2152</v>
      </c>
      <c r="P3685" t="s">
        <v>1042</v>
      </c>
    </row>
    <row r="3686" spans="1:16">
      <c r="I3686" s="54" t="n">
        <v>3684</v>
      </c>
      <c r="J3686" t="s"/>
      <c r="K3686" t="s">
        <v>1955</v>
      </c>
      <c r="L3686" t="s">
        <v>2149</v>
      </c>
      <c r="M3686" t="s">
        <v>2150</v>
      </c>
      <c r="N3686" t="s">
        <v>2151</v>
      </c>
      <c r="O3686" t="s">
        <v>2152</v>
      </c>
      <c r="P3686" t="s">
        <v>1376</v>
      </c>
    </row>
    <row r="3687" spans="1:16">
      <c r="I3687" s="54" t="n">
        <v>3685</v>
      </c>
      <c r="J3687" s="55" t="n">
        <v>1.608796296296296e-06</v>
      </c>
      <c r="K3687" t="s">
        <v>1955</v>
      </c>
      <c r="L3687" t="s">
        <v>2149</v>
      </c>
      <c r="M3687" t="s">
        <v>2150</v>
      </c>
      <c r="N3687" t="s">
        <v>2151</v>
      </c>
      <c r="O3687" t="s">
        <v>2152</v>
      </c>
      <c r="P3687" t="s">
        <v>2153</v>
      </c>
    </row>
    <row r="3688" spans="1:16">
      <c r="I3688" s="54" t="n">
        <v>3686</v>
      </c>
      <c r="J3688" t="s"/>
      <c r="K3688" t="s">
        <v>1955</v>
      </c>
      <c r="L3688" t="s">
        <v>2149</v>
      </c>
      <c r="M3688" t="s">
        <v>2150</v>
      </c>
      <c r="N3688" t="s">
        <v>2151</v>
      </c>
      <c r="O3688" t="s">
        <v>2152</v>
      </c>
      <c r="P3688" t="s">
        <v>1617</v>
      </c>
    </row>
    <row r="3689" spans="1:16">
      <c r="I3689" s="54" t="n">
        <v>3687</v>
      </c>
      <c r="J3689" t="s"/>
      <c r="K3689" t="s">
        <v>1955</v>
      </c>
      <c r="L3689" t="s">
        <v>2149</v>
      </c>
      <c r="M3689" t="s">
        <v>2150</v>
      </c>
      <c r="N3689" t="s">
        <v>2151</v>
      </c>
      <c r="O3689" t="s">
        <v>2152</v>
      </c>
      <c r="P3689" t="s">
        <v>1591</v>
      </c>
    </row>
    <row r="3690" spans="1:16">
      <c r="I3690" s="54" t="n">
        <v>3688</v>
      </c>
      <c r="J3690" t="s"/>
      <c r="K3690" t="s">
        <v>1955</v>
      </c>
      <c r="L3690" t="s">
        <v>2149</v>
      </c>
      <c r="M3690" t="s">
        <v>2150</v>
      </c>
      <c r="N3690" t="s">
        <v>2151</v>
      </c>
      <c r="O3690" t="s">
        <v>2008</v>
      </c>
      <c r="P3690" t="s"/>
    </row>
    <row r="3691" spans="1:16">
      <c r="I3691" s="54" t="n">
        <v>3689</v>
      </c>
      <c r="J3691" s="55" t="n">
        <v>0</v>
      </c>
      <c r="K3691" t="s">
        <v>1955</v>
      </c>
      <c r="L3691" t="s">
        <v>2149</v>
      </c>
      <c r="M3691" t="s">
        <v>2150</v>
      </c>
      <c r="N3691" t="s">
        <v>2151</v>
      </c>
      <c r="O3691" t="s">
        <v>2009</v>
      </c>
      <c r="P3691" t="s"/>
    </row>
    <row r="3692" spans="1:16">
      <c r="I3692" s="54" t="n">
        <v>3690</v>
      </c>
      <c r="J3692" t="s"/>
      <c r="K3692" t="s">
        <v>1955</v>
      </c>
      <c r="L3692" t="s">
        <v>2149</v>
      </c>
      <c r="M3692" t="s">
        <v>2150</v>
      </c>
      <c r="N3692" t="s">
        <v>2151</v>
      </c>
      <c r="O3692" t="s">
        <v>2010</v>
      </c>
      <c r="P3692" t="s"/>
    </row>
    <row r="3693" spans="1:16">
      <c r="I3693" s="54" t="n">
        <v>3691</v>
      </c>
      <c r="J3693" s="55" t="n">
        <v>1.157407407407407e-08</v>
      </c>
      <c r="K3693" t="s">
        <v>1955</v>
      </c>
      <c r="L3693" t="s">
        <v>2149</v>
      </c>
      <c r="M3693" t="s">
        <v>2150</v>
      </c>
      <c r="N3693" t="s">
        <v>2151</v>
      </c>
      <c r="O3693" t="s">
        <v>2011</v>
      </c>
      <c r="P3693" t="s"/>
    </row>
    <row r="3694" spans="1:16">
      <c r="I3694" s="54" t="n">
        <v>3692</v>
      </c>
      <c r="J3694" t="s"/>
      <c r="K3694" t="s">
        <v>1955</v>
      </c>
      <c r="L3694" t="s">
        <v>2149</v>
      </c>
      <c r="M3694" t="s">
        <v>2150</v>
      </c>
      <c r="N3694" t="s">
        <v>2151</v>
      </c>
      <c r="O3694" t="s">
        <v>2012</v>
      </c>
      <c r="P3694" t="s"/>
    </row>
    <row r="3695" spans="1:16">
      <c r="I3695" s="54" t="n">
        <v>3693</v>
      </c>
      <c r="J3695" s="55" t="n">
        <v>0</v>
      </c>
      <c r="K3695" t="s">
        <v>1955</v>
      </c>
      <c r="L3695" t="s">
        <v>2149</v>
      </c>
      <c r="M3695" t="s">
        <v>2150</v>
      </c>
      <c r="N3695" t="s">
        <v>2151</v>
      </c>
      <c r="O3695" t="s">
        <v>2013</v>
      </c>
      <c r="P3695" t="s"/>
    </row>
    <row r="3696" spans="1:16">
      <c r="I3696" s="54" t="n">
        <v>3694</v>
      </c>
      <c r="J3696" t="s"/>
      <c r="K3696" t="s">
        <v>1955</v>
      </c>
      <c r="L3696" t="s">
        <v>2149</v>
      </c>
      <c r="M3696" t="s">
        <v>2150</v>
      </c>
      <c r="N3696" t="s">
        <v>2151</v>
      </c>
      <c r="O3696" t="s">
        <v>2014</v>
      </c>
      <c r="P3696" t="s"/>
    </row>
    <row r="3697" spans="1:16">
      <c r="I3697" s="54" t="n">
        <v>3695</v>
      </c>
      <c r="J3697" s="55" t="n">
        <v>6.944444444444444e-08</v>
      </c>
      <c r="K3697" t="s">
        <v>1955</v>
      </c>
      <c r="L3697" t="s">
        <v>2149</v>
      </c>
      <c r="M3697" t="s">
        <v>2150</v>
      </c>
      <c r="N3697" t="s">
        <v>2154</v>
      </c>
      <c r="O3697" t="s"/>
      <c r="P3697" t="s"/>
    </row>
    <row r="3698" spans="1:16">
      <c r="I3698" s="54" t="n">
        <v>3696</v>
      </c>
      <c r="J3698" t="s"/>
      <c r="K3698" t="s">
        <v>1955</v>
      </c>
      <c r="L3698" t="s">
        <v>2149</v>
      </c>
      <c r="M3698" t="s">
        <v>2150</v>
      </c>
      <c r="N3698" t="s">
        <v>2154</v>
      </c>
      <c r="O3698" t="s">
        <v>1979</v>
      </c>
      <c r="P3698" t="s"/>
    </row>
    <row r="3699" spans="1:16">
      <c r="I3699" s="54" t="n">
        <v>3697</v>
      </c>
      <c r="J3699" t="s"/>
      <c r="K3699" t="s">
        <v>1955</v>
      </c>
      <c r="L3699" t="s">
        <v>2149</v>
      </c>
      <c r="M3699" t="s">
        <v>2150</v>
      </c>
      <c r="N3699" t="s">
        <v>2154</v>
      </c>
      <c r="O3699" t="s">
        <v>1984</v>
      </c>
      <c r="P3699" t="s"/>
    </row>
    <row r="3700" spans="1:16">
      <c r="I3700" s="54" t="n">
        <v>3698</v>
      </c>
      <c r="J3700" t="s"/>
      <c r="K3700" t="s">
        <v>1955</v>
      </c>
      <c r="L3700" t="s">
        <v>2149</v>
      </c>
      <c r="M3700" t="s">
        <v>2150</v>
      </c>
      <c r="N3700" t="s">
        <v>2154</v>
      </c>
      <c r="O3700" t="s">
        <v>1985</v>
      </c>
      <c r="P3700" t="s"/>
    </row>
    <row r="3701" spans="1:16">
      <c r="I3701" s="54" t="n">
        <v>3699</v>
      </c>
      <c r="J3701" t="s"/>
      <c r="K3701" t="s">
        <v>1955</v>
      </c>
      <c r="L3701" t="s">
        <v>2149</v>
      </c>
      <c r="M3701" t="s">
        <v>2150</v>
      </c>
      <c r="N3701" t="s">
        <v>2154</v>
      </c>
      <c r="O3701" t="s">
        <v>1986</v>
      </c>
      <c r="P3701" t="s"/>
    </row>
    <row r="3702" spans="1:16">
      <c r="I3702" s="54" t="n">
        <v>3700</v>
      </c>
      <c r="J3702" t="s"/>
      <c r="K3702" t="s">
        <v>1955</v>
      </c>
      <c r="L3702" t="s">
        <v>2149</v>
      </c>
      <c r="M3702" t="s">
        <v>2150</v>
      </c>
      <c r="N3702" t="s">
        <v>2154</v>
      </c>
      <c r="O3702" t="s">
        <v>1987</v>
      </c>
      <c r="P3702" t="s"/>
    </row>
    <row r="3703" spans="1:16">
      <c r="I3703" s="54" t="n">
        <v>3701</v>
      </c>
      <c r="J3703" t="s"/>
      <c r="K3703" t="s">
        <v>1955</v>
      </c>
      <c r="L3703" t="s">
        <v>2149</v>
      </c>
      <c r="M3703" t="s">
        <v>2150</v>
      </c>
      <c r="N3703" t="s">
        <v>2154</v>
      </c>
      <c r="O3703" t="s">
        <v>1988</v>
      </c>
      <c r="P3703" t="s"/>
    </row>
    <row r="3704" spans="1:16">
      <c r="I3704" s="54" t="n">
        <v>3702</v>
      </c>
      <c r="J3704" t="s"/>
      <c r="K3704" t="s">
        <v>1955</v>
      </c>
      <c r="L3704" t="s">
        <v>2149</v>
      </c>
      <c r="M3704" t="s">
        <v>2150</v>
      </c>
      <c r="N3704" t="s">
        <v>2154</v>
      </c>
      <c r="O3704" t="s">
        <v>1989</v>
      </c>
      <c r="P3704" t="s"/>
    </row>
    <row r="3705" spans="1:16">
      <c r="I3705" s="54" t="n">
        <v>3703</v>
      </c>
      <c r="J3705" t="s"/>
      <c r="K3705" t="s">
        <v>1955</v>
      </c>
      <c r="L3705" t="s">
        <v>2149</v>
      </c>
      <c r="M3705" t="s">
        <v>2150</v>
      </c>
      <c r="N3705" t="s">
        <v>2154</v>
      </c>
      <c r="O3705" t="s">
        <v>1990</v>
      </c>
      <c r="P3705" t="s"/>
    </row>
    <row r="3706" spans="1:16">
      <c r="I3706" s="54" t="n">
        <v>3704</v>
      </c>
      <c r="J3706" t="s"/>
      <c r="K3706" t="s">
        <v>1955</v>
      </c>
      <c r="L3706" t="s">
        <v>2149</v>
      </c>
      <c r="M3706" t="s">
        <v>2150</v>
      </c>
      <c r="N3706" t="s">
        <v>2154</v>
      </c>
      <c r="O3706" t="s">
        <v>1991</v>
      </c>
      <c r="P3706" t="s"/>
    </row>
    <row r="3707" spans="1:16">
      <c r="I3707" s="54" t="n">
        <v>3705</v>
      </c>
      <c r="J3707" t="s"/>
      <c r="K3707" t="s">
        <v>1955</v>
      </c>
      <c r="L3707" t="s">
        <v>2149</v>
      </c>
      <c r="M3707" t="s">
        <v>2150</v>
      </c>
      <c r="N3707" t="s">
        <v>2154</v>
      </c>
      <c r="O3707" t="s">
        <v>1992</v>
      </c>
      <c r="P3707" t="s"/>
    </row>
    <row r="3708" spans="1:16">
      <c r="I3708" s="54" t="n">
        <v>3706</v>
      </c>
      <c r="J3708" s="55" t="n">
        <v>0</v>
      </c>
      <c r="K3708" t="s">
        <v>1955</v>
      </c>
      <c r="L3708" t="s">
        <v>2149</v>
      </c>
      <c r="M3708" t="s">
        <v>2150</v>
      </c>
      <c r="N3708" t="s">
        <v>2154</v>
      </c>
      <c r="O3708" t="s">
        <v>1993</v>
      </c>
      <c r="P3708" t="s"/>
    </row>
    <row r="3709" spans="1:16">
      <c r="I3709" s="54" t="n">
        <v>3707</v>
      </c>
      <c r="J3709" s="55" t="n">
        <v>0</v>
      </c>
      <c r="K3709" t="s">
        <v>1955</v>
      </c>
      <c r="L3709" t="s">
        <v>2149</v>
      </c>
      <c r="M3709" t="s">
        <v>2150</v>
      </c>
      <c r="N3709" t="s">
        <v>2154</v>
      </c>
      <c r="O3709" t="s">
        <v>1994</v>
      </c>
      <c r="P3709" t="s"/>
    </row>
    <row r="3710" spans="1:16">
      <c r="I3710" s="54" t="n">
        <v>3708</v>
      </c>
      <c r="J3710" s="55" t="n">
        <v>0</v>
      </c>
      <c r="K3710" t="s">
        <v>1955</v>
      </c>
      <c r="L3710" t="s">
        <v>2149</v>
      </c>
      <c r="M3710" t="s">
        <v>2150</v>
      </c>
      <c r="N3710" t="s">
        <v>2154</v>
      </c>
      <c r="O3710" t="s">
        <v>1995</v>
      </c>
      <c r="P3710" t="s"/>
    </row>
    <row r="3711" spans="1:16">
      <c r="I3711" s="54" t="n">
        <v>3709</v>
      </c>
      <c r="J3711" t="s"/>
      <c r="K3711" t="s">
        <v>1955</v>
      </c>
      <c r="L3711" t="s">
        <v>2149</v>
      </c>
      <c r="M3711" t="s">
        <v>2150</v>
      </c>
      <c r="N3711" t="s">
        <v>2154</v>
      </c>
      <c r="O3711" t="s">
        <v>1996</v>
      </c>
      <c r="P3711" t="s"/>
    </row>
    <row r="3712" spans="1:16">
      <c r="I3712" s="54" t="n">
        <v>3710</v>
      </c>
      <c r="J3712" t="s"/>
      <c r="K3712" t="s">
        <v>1955</v>
      </c>
      <c r="L3712" t="s">
        <v>2149</v>
      </c>
      <c r="M3712" t="s">
        <v>2150</v>
      </c>
      <c r="N3712" t="s">
        <v>2154</v>
      </c>
      <c r="O3712" t="s">
        <v>1997</v>
      </c>
      <c r="P3712" t="s"/>
    </row>
    <row r="3713" spans="1:16">
      <c r="I3713" s="54" t="n">
        <v>3711</v>
      </c>
      <c r="J3713" t="s"/>
      <c r="K3713" t="s">
        <v>1955</v>
      </c>
      <c r="L3713" t="s">
        <v>2149</v>
      </c>
      <c r="M3713" t="s">
        <v>2150</v>
      </c>
      <c r="N3713" t="s">
        <v>2154</v>
      </c>
      <c r="O3713" t="s">
        <v>1998</v>
      </c>
      <c r="P3713" t="s"/>
    </row>
    <row r="3714" spans="1:16">
      <c r="I3714" s="54" t="n">
        <v>3712</v>
      </c>
      <c r="J3714" s="55" t="n">
        <v>0</v>
      </c>
      <c r="K3714" t="s">
        <v>1955</v>
      </c>
      <c r="L3714" t="s">
        <v>2149</v>
      </c>
      <c r="M3714" t="s">
        <v>2150</v>
      </c>
      <c r="N3714" t="s">
        <v>2154</v>
      </c>
      <c r="O3714" t="s">
        <v>1999</v>
      </c>
      <c r="P3714" t="s"/>
    </row>
    <row r="3715" spans="1:16">
      <c r="I3715" s="54" t="n">
        <v>3713</v>
      </c>
      <c r="J3715" t="s"/>
      <c r="K3715" t="s">
        <v>1955</v>
      </c>
      <c r="L3715" t="s">
        <v>2149</v>
      </c>
      <c r="M3715" t="s">
        <v>2150</v>
      </c>
      <c r="N3715" t="s">
        <v>2154</v>
      </c>
      <c r="O3715" t="s">
        <v>2000</v>
      </c>
      <c r="P3715" t="s"/>
    </row>
    <row r="3716" spans="1:16">
      <c r="I3716" s="54" t="n">
        <v>3714</v>
      </c>
      <c r="J3716" s="55" t="n">
        <v>0</v>
      </c>
      <c r="K3716" t="s">
        <v>1955</v>
      </c>
      <c r="L3716" t="s">
        <v>2149</v>
      </c>
      <c r="M3716" t="s">
        <v>2150</v>
      </c>
      <c r="N3716" t="s">
        <v>2154</v>
      </c>
      <c r="O3716" t="s">
        <v>2001</v>
      </c>
      <c r="P3716" t="s"/>
    </row>
    <row r="3717" spans="1:16">
      <c r="I3717" s="54" t="n">
        <v>3715</v>
      </c>
      <c r="J3717" t="s"/>
      <c r="K3717" t="s">
        <v>1955</v>
      </c>
      <c r="L3717" t="s">
        <v>2149</v>
      </c>
      <c r="M3717" t="s">
        <v>2150</v>
      </c>
      <c r="N3717" t="s">
        <v>2154</v>
      </c>
      <c r="O3717" t="s">
        <v>2002</v>
      </c>
      <c r="P3717" t="s"/>
    </row>
    <row r="3718" spans="1:16">
      <c r="I3718" s="54" t="n">
        <v>3716</v>
      </c>
      <c r="J3718" s="55" t="n">
        <v>0</v>
      </c>
      <c r="K3718" t="s">
        <v>1955</v>
      </c>
      <c r="L3718" t="s">
        <v>2149</v>
      </c>
      <c r="M3718" t="s">
        <v>2150</v>
      </c>
      <c r="N3718" t="s">
        <v>2154</v>
      </c>
      <c r="O3718" t="s">
        <v>2152</v>
      </c>
      <c r="P3718" t="s"/>
    </row>
    <row r="3719" spans="1:16">
      <c r="I3719" s="54" t="n">
        <v>3717</v>
      </c>
      <c r="J3719" t="s"/>
      <c r="K3719" t="s">
        <v>1955</v>
      </c>
      <c r="L3719" t="s">
        <v>2149</v>
      </c>
      <c r="M3719" t="s">
        <v>2150</v>
      </c>
      <c r="N3719" t="s">
        <v>2154</v>
      </c>
      <c r="O3719" t="s">
        <v>2152</v>
      </c>
      <c r="P3719" t="s">
        <v>1481</v>
      </c>
    </row>
    <row r="3720" spans="1:16">
      <c r="I3720" s="54" t="n">
        <v>3718</v>
      </c>
      <c r="J3720" t="s"/>
      <c r="K3720" t="s">
        <v>1955</v>
      </c>
      <c r="L3720" t="s">
        <v>2149</v>
      </c>
      <c r="M3720" t="s">
        <v>2150</v>
      </c>
      <c r="N3720" t="s">
        <v>2154</v>
      </c>
      <c r="O3720" t="s">
        <v>2152</v>
      </c>
      <c r="P3720" t="s">
        <v>875</v>
      </c>
    </row>
    <row r="3721" spans="1:16">
      <c r="I3721" s="54" t="n">
        <v>3719</v>
      </c>
      <c r="J3721" t="s"/>
      <c r="K3721" t="s">
        <v>1955</v>
      </c>
      <c r="L3721" t="s">
        <v>2149</v>
      </c>
      <c r="M3721" t="s">
        <v>2150</v>
      </c>
      <c r="N3721" t="s">
        <v>2154</v>
      </c>
      <c r="O3721" t="s">
        <v>2152</v>
      </c>
      <c r="P3721" t="s">
        <v>935</v>
      </c>
    </row>
    <row r="3722" spans="1:16">
      <c r="I3722" s="54" t="n">
        <v>3720</v>
      </c>
      <c r="J3722" t="s"/>
      <c r="K3722" t="s">
        <v>1955</v>
      </c>
      <c r="L3722" t="s">
        <v>2149</v>
      </c>
      <c r="M3722" t="s">
        <v>2150</v>
      </c>
      <c r="N3722" t="s">
        <v>2154</v>
      </c>
      <c r="O3722" t="s">
        <v>2152</v>
      </c>
      <c r="P3722" t="s">
        <v>960</v>
      </c>
    </row>
    <row r="3723" spans="1:16">
      <c r="I3723" s="54" t="n">
        <v>3721</v>
      </c>
      <c r="J3723" t="s"/>
      <c r="K3723" t="s">
        <v>1955</v>
      </c>
      <c r="L3723" t="s">
        <v>2149</v>
      </c>
      <c r="M3723" t="s">
        <v>2150</v>
      </c>
      <c r="N3723" t="s">
        <v>2154</v>
      </c>
      <c r="O3723" t="s">
        <v>2152</v>
      </c>
      <c r="P3723" t="s">
        <v>1620</v>
      </c>
    </row>
    <row r="3724" spans="1:16">
      <c r="I3724" s="54" t="n">
        <v>3722</v>
      </c>
      <c r="J3724" t="s"/>
      <c r="K3724" t="s">
        <v>1955</v>
      </c>
      <c r="L3724" t="s">
        <v>2149</v>
      </c>
      <c r="M3724" t="s">
        <v>2150</v>
      </c>
      <c r="N3724" t="s">
        <v>2154</v>
      </c>
      <c r="O3724" t="s">
        <v>2152</v>
      </c>
      <c r="P3724" t="s">
        <v>1353</v>
      </c>
    </row>
    <row r="3725" spans="1:16">
      <c r="I3725" s="54" t="n">
        <v>3723</v>
      </c>
      <c r="J3725" t="s"/>
      <c r="K3725" t="s">
        <v>1955</v>
      </c>
      <c r="L3725" t="s">
        <v>2149</v>
      </c>
      <c r="M3725" t="s">
        <v>2150</v>
      </c>
      <c r="N3725" t="s">
        <v>2154</v>
      </c>
      <c r="O3725" t="s">
        <v>2152</v>
      </c>
      <c r="P3725" t="s">
        <v>1042</v>
      </c>
    </row>
    <row r="3726" spans="1:16">
      <c r="I3726" s="54" t="n">
        <v>3724</v>
      </c>
      <c r="J3726" t="s"/>
      <c r="K3726" t="s">
        <v>1955</v>
      </c>
      <c r="L3726" t="s">
        <v>2149</v>
      </c>
      <c r="M3726" t="s">
        <v>2150</v>
      </c>
      <c r="N3726" t="s">
        <v>2154</v>
      </c>
      <c r="O3726" t="s">
        <v>2008</v>
      </c>
      <c r="P3726" t="s"/>
    </row>
    <row r="3727" spans="1:16">
      <c r="I3727" s="54" t="n">
        <v>3725</v>
      </c>
      <c r="J3727" s="55" t="n">
        <v>0</v>
      </c>
      <c r="K3727" t="s">
        <v>1955</v>
      </c>
      <c r="L3727" t="s">
        <v>2149</v>
      </c>
      <c r="M3727" t="s">
        <v>2150</v>
      </c>
      <c r="N3727" t="s">
        <v>2154</v>
      </c>
      <c r="O3727" t="s">
        <v>2009</v>
      </c>
      <c r="P3727" t="s"/>
    </row>
    <row r="3728" spans="1:16">
      <c r="I3728" s="54" t="n">
        <v>3726</v>
      </c>
      <c r="J3728" t="s"/>
      <c r="K3728" t="s">
        <v>1955</v>
      </c>
      <c r="L3728" t="s">
        <v>2149</v>
      </c>
      <c r="M3728" t="s">
        <v>2150</v>
      </c>
      <c r="N3728" t="s">
        <v>2154</v>
      </c>
      <c r="O3728" t="s">
        <v>2010</v>
      </c>
      <c r="P3728" t="s"/>
    </row>
    <row r="3729" spans="1:16">
      <c r="I3729" s="54" t="n">
        <v>3727</v>
      </c>
      <c r="J3729" s="55" t="n">
        <v>0</v>
      </c>
      <c r="K3729" t="s">
        <v>1955</v>
      </c>
      <c r="L3729" t="s">
        <v>2149</v>
      </c>
      <c r="M3729" t="s">
        <v>2150</v>
      </c>
      <c r="N3729" t="s">
        <v>2154</v>
      </c>
      <c r="O3729" t="s">
        <v>2011</v>
      </c>
      <c r="P3729" t="s"/>
    </row>
    <row r="3730" spans="1:16">
      <c r="I3730" s="54" t="n">
        <v>3728</v>
      </c>
      <c r="J3730" t="s"/>
      <c r="K3730" t="s">
        <v>1955</v>
      </c>
      <c r="L3730" t="s">
        <v>2149</v>
      </c>
      <c r="M3730" t="s">
        <v>2150</v>
      </c>
      <c r="N3730" t="s">
        <v>2154</v>
      </c>
      <c r="O3730" t="s">
        <v>2012</v>
      </c>
      <c r="P3730" t="s"/>
    </row>
    <row r="3731" spans="1:16">
      <c r="I3731" s="54" t="n">
        <v>3729</v>
      </c>
      <c r="J3731" s="55" t="n">
        <v>0</v>
      </c>
      <c r="K3731" t="s">
        <v>1955</v>
      </c>
      <c r="L3731" t="s">
        <v>2149</v>
      </c>
      <c r="M3731" t="s">
        <v>2150</v>
      </c>
      <c r="N3731" t="s">
        <v>2154</v>
      </c>
      <c r="O3731" t="s">
        <v>2013</v>
      </c>
      <c r="P3731" t="s"/>
    </row>
    <row r="3732" spans="1:16">
      <c r="I3732" s="54" t="n">
        <v>3730</v>
      </c>
      <c r="J3732" t="s"/>
      <c r="K3732" t="s">
        <v>1955</v>
      </c>
      <c r="L3732" t="s">
        <v>2149</v>
      </c>
      <c r="M3732" t="s">
        <v>2150</v>
      </c>
      <c r="N3732" t="s">
        <v>2154</v>
      </c>
      <c r="O3732" t="s">
        <v>2014</v>
      </c>
      <c r="P3732" t="s"/>
    </row>
    <row r="3733" spans="1:16">
      <c r="I3733" s="54" t="n">
        <v>3731</v>
      </c>
      <c r="J3733" t="s"/>
      <c r="K3733" t="s">
        <v>1955</v>
      </c>
      <c r="L3733" t="s">
        <v>2149</v>
      </c>
      <c r="M3733" t="s">
        <v>2150</v>
      </c>
      <c r="N3733" t="s">
        <v>2016</v>
      </c>
      <c r="O3733" t="s"/>
      <c r="P3733" t="s"/>
    </row>
    <row r="3734" spans="1:16">
      <c r="I3734" s="54" t="n">
        <v>3732</v>
      </c>
      <c r="J3734" t="s"/>
      <c r="K3734" t="s">
        <v>1955</v>
      </c>
      <c r="L3734" t="s">
        <v>2149</v>
      </c>
      <c r="M3734" t="s">
        <v>2150</v>
      </c>
      <c r="N3734" t="s">
        <v>2017</v>
      </c>
      <c r="O3734" t="s"/>
      <c r="P3734" t="s"/>
    </row>
    <row r="3735" spans="1:16">
      <c r="I3735" s="54" t="n">
        <v>3733</v>
      </c>
      <c r="J3735" s="55" t="n">
        <v>1.388888888888889e-07</v>
      </c>
      <c r="K3735" t="s">
        <v>1955</v>
      </c>
      <c r="L3735" t="s">
        <v>2149</v>
      </c>
      <c r="M3735" t="s">
        <v>2155</v>
      </c>
      <c r="N3735" t="s"/>
      <c r="O3735" t="s"/>
      <c r="P3735" t="s"/>
    </row>
    <row r="3736" spans="1:16">
      <c r="I3736" s="54" t="n">
        <v>3734</v>
      </c>
      <c r="J3736" t="s"/>
      <c r="K3736" t="s">
        <v>1955</v>
      </c>
      <c r="L3736" t="s">
        <v>2149</v>
      </c>
      <c r="M3736" t="s">
        <v>2155</v>
      </c>
      <c r="N3736" t="s">
        <v>1976</v>
      </c>
      <c r="O3736" t="s"/>
      <c r="P3736" t="s"/>
    </row>
    <row r="3737" spans="1:16">
      <c r="I3737" s="54" t="n">
        <v>3735</v>
      </c>
      <c r="J3737" t="s"/>
      <c r="K3737" t="s">
        <v>1955</v>
      </c>
      <c r="L3737" t="s">
        <v>2149</v>
      </c>
      <c r="M3737" t="s">
        <v>2155</v>
      </c>
      <c r="N3737" t="s">
        <v>1974</v>
      </c>
      <c r="O3737" t="s"/>
      <c r="P3737" t="s"/>
    </row>
    <row r="3738" spans="1:16">
      <c r="I3738" s="54" t="n">
        <v>3736</v>
      </c>
      <c r="J3738" t="s"/>
      <c r="K3738" t="s">
        <v>1955</v>
      </c>
      <c r="L3738" t="s">
        <v>2149</v>
      </c>
      <c r="M3738" t="s">
        <v>2155</v>
      </c>
      <c r="N3738" t="s">
        <v>1977</v>
      </c>
      <c r="O3738" t="s"/>
      <c r="P3738" t="s"/>
    </row>
    <row r="3739" spans="1:16">
      <c r="I3739" s="54" t="n">
        <v>3737</v>
      </c>
      <c r="J3739" t="s"/>
      <c r="K3739" t="s">
        <v>1955</v>
      </c>
      <c r="L3739" t="s">
        <v>2149</v>
      </c>
      <c r="M3739" t="s">
        <v>2155</v>
      </c>
      <c r="N3739" t="s">
        <v>1958</v>
      </c>
      <c r="O3739" t="s"/>
      <c r="P3739" t="s"/>
    </row>
    <row r="3740" spans="1:16">
      <c r="I3740" s="54" t="n">
        <v>3738</v>
      </c>
      <c r="J3740" t="s"/>
      <c r="K3740" t="s">
        <v>1955</v>
      </c>
      <c r="L3740" t="s">
        <v>2149</v>
      </c>
      <c r="M3740" t="s">
        <v>2155</v>
      </c>
      <c r="N3740" t="s">
        <v>1959</v>
      </c>
      <c r="O3740" t="s"/>
      <c r="P3740" t="s"/>
    </row>
    <row r="3741" spans="1:16">
      <c r="I3741" s="54" t="n">
        <v>3739</v>
      </c>
      <c r="J3741" s="55" t="n">
        <v>0</v>
      </c>
      <c r="K3741" t="s">
        <v>1955</v>
      </c>
      <c r="L3741" t="s">
        <v>2149</v>
      </c>
      <c r="M3741" t="s">
        <v>2155</v>
      </c>
      <c r="N3741" t="s">
        <v>1978</v>
      </c>
      <c r="O3741" t="s"/>
      <c r="P3741" t="s"/>
    </row>
    <row r="3742" spans="1:16">
      <c r="I3742" s="54" t="n">
        <v>3740</v>
      </c>
      <c r="J3742" t="s"/>
      <c r="K3742" t="s">
        <v>1955</v>
      </c>
      <c r="L3742" t="s">
        <v>2149</v>
      </c>
      <c r="M3742" t="s">
        <v>2155</v>
      </c>
      <c r="N3742" t="s">
        <v>1979</v>
      </c>
      <c r="O3742" t="s"/>
      <c r="P3742" t="s"/>
    </row>
    <row r="3743" spans="1:16">
      <c r="I3743" s="54" t="n">
        <v>3741</v>
      </c>
      <c r="J3743" s="55" t="n">
        <v>0</v>
      </c>
      <c r="K3743" t="s">
        <v>1955</v>
      </c>
      <c r="L3743" t="s">
        <v>2149</v>
      </c>
      <c r="M3743" t="s">
        <v>2155</v>
      </c>
      <c r="N3743" t="s">
        <v>1960</v>
      </c>
      <c r="O3743" t="s"/>
      <c r="P3743" t="s"/>
    </row>
    <row r="3744" spans="1:16">
      <c r="I3744" s="54" t="n">
        <v>3742</v>
      </c>
      <c r="J3744" s="55" t="n">
        <v>0</v>
      </c>
      <c r="K3744" t="s">
        <v>1955</v>
      </c>
      <c r="L3744" t="s">
        <v>2149</v>
      </c>
      <c r="M3744" t="s">
        <v>2155</v>
      </c>
      <c r="N3744" t="s">
        <v>1980</v>
      </c>
      <c r="O3744" t="s"/>
      <c r="P3744" t="s"/>
    </row>
    <row r="3745" spans="1:16">
      <c r="I3745" s="54" t="n">
        <v>3743</v>
      </c>
      <c r="J3745" t="s"/>
      <c r="K3745" t="s">
        <v>1955</v>
      </c>
      <c r="L3745" t="s">
        <v>2149</v>
      </c>
      <c r="M3745" t="s">
        <v>2155</v>
      </c>
      <c r="N3745" t="s">
        <v>1981</v>
      </c>
      <c r="O3745" t="s"/>
      <c r="P3745" t="s"/>
    </row>
    <row r="3746" spans="1:16">
      <c r="I3746" s="54" t="n">
        <v>3744</v>
      </c>
      <c r="J3746" t="s"/>
      <c r="K3746" t="s">
        <v>1955</v>
      </c>
      <c r="L3746" t="s">
        <v>2149</v>
      </c>
      <c r="M3746" t="s">
        <v>2155</v>
      </c>
      <c r="N3746" t="s">
        <v>1982</v>
      </c>
      <c r="O3746" t="s"/>
      <c r="P3746" t="s"/>
    </row>
    <row r="3747" spans="1:16">
      <c r="I3747" s="54" t="n">
        <v>3745</v>
      </c>
      <c r="J3747" s="55" t="n">
        <v>5.787037037037037e-08</v>
      </c>
      <c r="K3747" t="s">
        <v>1955</v>
      </c>
      <c r="L3747" t="s">
        <v>2149</v>
      </c>
      <c r="M3747" t="s">
        <v>2155</v>
      </c>
      <c r="N3747" t="s">
        <v>2156</v>
      </c>
      <c r="O3747" t="s"/>
      <c r="P3747" t="s"/>
    </row>
    <row r="3748" spans="1:16">
      <c r="I3748" s="54" t="n">
        <v>3746</v>
      </c>
      <c r="J3748" t="s"/>
      <c r="K3748" t="s">
        <v>1955</v>
      </c>
      <c r="L3748" t="s">
        <v>2149</v>
      </c>
      <c r="M3748" t="s">
        <v>2155</v>
      </c>
      <c r="N3748" t="s">
        <v>2156</v>
      </c>
      <c r="O3748" t="s">
        <v>1979</v>
      </c>
      <c r="P3748" t="s"/>
    </row>
    <row r="3749" spans="1:16">
      <c r="I3749" s="54" t="n">
        <v>3747</v>
      </c>
      <c r="J3749" t="s"/>
      <c r="K3749" t="s">
        <v>1955</v>
      </c>
      <c r="L3749" t="s">
        <v>2149</v>
      </c>
      <c r="M3749" t="s">
        <v>2155</v>
      </c>
      <c r="N3749" t="s">
        <v>2156</v>
      </c>
      <c r="O3749" t="s">
        <v>1984</v>
      </c>
      <c r="P3749" t="s"/>
    </row>
    <row r="3750" spans="1:16">
      <c r="I3750" s="54" t="n">
        <v>3748</v>
      </c>
      <c r="J3750" t="s"/>
      <c r="K3750" t="s">
        <v>1955</v>
      </c>
      <c r="L3750" t="s">
        <v>2149</v>
      </c>
      <c r="M3750" t="s">
        <v>2155</v>
      </c>
      <c r="N3750" t="s">
        <v>2156</v>
      </c>
      <c r="O3750" t="s">
        <v>1985</v>
      </c>
      <c r="P3750" t="s"/>
    </row>
    <row r="3751" spans="1:16">
      <c r="I3751" s="54" t="n">
        <v>3749</v>
      </c>
      <c r="J3751" t="s"/>
      <c r="K3751" t="s">
        <v>1955</v>
      </c>
      <c r="L3751" t="s">
        <v>2149</v>
      </c>
      <c r="M3751" t="s">
        <v>2155</v>
      </c>
      <c r="N3751" t="s">
        <v>2156</v>
      </c>
      <c r="O3751" t="s">
        <v>1986</v>
      </c>
      <c r="P3751" t="s"/>
    </row>
    <row r="3752" spans="1:16">
      <c r="I3752" s="54" t="n">
        <v>3750</v>
      </c>
      <c r="J3752" t="s"/>
      <c r="K3752" t="s">
        <v>1955</v>
      </c>
      <c r="L3752" t="s">
        <v>2149</v>
      </c>
      <c r="M3752" t="s">
        <v>2155</v>
      </c>
      <c r="N3752" t="s">
        <v>2156</v>
      </c>
      <c r="O3752" t="s">
        <v>1987</v>
      </c>
      <c r="P3752" t="s"/>
    </row>
    <row r="3753" spans="1:16">
      <c r="I3753" s="54" t="n">
        <v>3751</v>
      </c>
      <c r="J3753" t="s"/>
      <c r="K3753" t="s">
        <v>1955</v>
      </c>
      <c r="L3753" t="s">
        <v>2149</v>
      </c>
      <c r="M3753" t="s">
        <v>2155</v>
      </c>
      <c r="N3753" t="s">
        <v>2156</v>
      </c>
      <c r="O3753" t="s">
        <v>1988</v>
      </c>
      <c r="P3753" t="s"/>
    </row>
    <row r="3754" spans="1:16">
      <c r="I3754" s="54" t="n">
        <v>3752</v>
      </c>
      <c r="J3754" t="s"/>
      <c r="K3754" t="s">
        <v>1955</v>
      </c>
      <c r="L3754" t="s">
        <v>2149</v>
      </c>
      <c r="M3754" t="s">
        <v>2155</v>
      </c>
      <c r="N3754" t="s">
        <v>2156</v>
      </c>
      <c r="O3754" t="s">
        <v>1989</v>
      </c>
      <c r="P3754" t="s"/>
    </row>
    <row r="3755" spans="1:16">
      <c r="I3755" s="54" t="n">
        <v>3753</v>
      </c>
      <c r="J3755" t="s"/>
      <c r="K3755" t="s">
        <v>1955</v>
      </c>
      <c r="L3755" t="s">
        <v>2149</v>
      </c>
      <c r="M3755" t="s">
        <v>2155</v>
      </c>
      <c r="N3755" t="s">
        <v>2156</v>
      </c>
      <c r="O3755" t="s">
        <v>1990</v>
      </c>
      <c r="P3755" t="s"/>
    </row>
    <row r="3756" spans="1:16">
      <c r="I3756" s="54" t="n">
        <v>3754</v>
      </c>
      <c r="J3756" t="s"/>
      <c r="K3756" t="s">
        <v>1955</v>
      </c>
      <c r="L3756" t="s">
        <v>2149</v>
      </c>
      <c r="M3756" t="s">
        <v>2155</v>
      </c>
      <c r="N3756" t="s">
        <v>2156</v>
      </c>
      <c r="O3756" t="s">
        <v>1991</v>
      </c>
      <c r="P3756" t="s"/>
    </row>
    <row r="3757" spans="1:16">
      <c r="I3757" s="54" t="n">
        <v>3755</v>
      </c>
      <c r="J3757" t="s"/>
      <c r="K3757" t="s">
        <v>1955</v>
      </c>
      <c r="L3757" t="s">
        <v>2149</v>
      </c>
      <c r="M3757" t="s">
        <v>2155</v>
      </c>
      <c r="N3757" t="s">
        <v>2156</v>
      </c>
      <c r="O3757" t="s">
        <v>1992</v>
      </c>
      <c r="P3757" t="s"/>
    </row>
    <row r="3758" spans="1:16">
      <c r="I3758" s="54" t="n">
        <v>3756</v>
      </c>
      <c r="J3758" s="55" t="n">
        <v>1.157407407407407e-08</v>
      </c>
      <c r="K3758" t="s">
        <v>1955</v>
      </c>
      <c r="L3758" t="s">
        <v>2149</v>
      </c>
      <c r="M3758" t="s">
        <v>2155</v>
      </c>
      <c r="N3758" t="s">
        <v>2156</v>
      </c>
      <c r="O3758" t="s">
        <v>1993</v>
      </c>
      <c r="P3758" t="s"/>
    </row>
    <row r="3759" spans="1:16">
      <c r="I3759" s="54" t="n">
        <v>3757</v>
      </c>
      <c r="J3759" s="55" t="n">
        <v>0</v>
      </c>
      <c r="K3759" t="s">
        <v>1955</v>
      </c>
      <c r="L3759" t="s">
        <v>2149</v>
      </c>
      <c r="M3759" t="s">
        <v>2155</v>
      </c>
      <c r="N3759" t="s">
        <v>2156</v>
      </c>
      <c r="O3759" t="s">
        <v>1994</v>
      </c>
      <c r="P3759" t="s"/>
    </row>
    <row r="3760" spans="1:16">
      <c r="I3760" s="54" t="n">
        <v>3758</v>
      </c>
      <c r="J3760" s="55" t="n">
        <v>0</v>
      </c>
      <c r="K3760" t="s">
        <v>1955</v>
      </c>
      <c r="L3760" t="s">
        <v>2149</v>
      </c>
      <c r="M3760" t="s">
        <v>2155</v>
      </c>
      <c r="N3760" t="s">
        <v>2156</v>
      </c>
      <c r="O3760" t="s">
        <v>1995</v>
      </c>
      <c r="P3760" t="s"/>
    </row>
    <row r="3761" spans="1:16">
      <c r="I3761" s="54" t="n">
        <v>3759</v>
      </c>
      <c r="J3761" t="s"/>
      <c r="K3761" t="s">
        <v>1955</v>
      </c>
      <c r="L3761" t="s">
        <v>2149</v>
      </c>
      <c r="M3761" t="s">
        <v>2155</v>
      </c>
      <c r="N3761" t="s">
        <v>2156</v>
      </c>
      <c r="O3761" t="s">
        <v>1996</v>
      </c>
      <c r="P3761" t="s"/>
    </row>
    <row r="3762" spans="1:16">
      <c r="I3762" s="54" t="n">
        <v>3760</v>
      </c>
      <c r="J3762" t="s"/>
      <c r="K3762" t="s">
        <v>1955</v>
      </c>
      <c r="L3762" t="s">
        <v>2149</v>
      </c>
      <c r="M3762" t="s">
        <v>2155</v>
      </c>
      <c r="N3762" t="s">
        <v>2156</v>
      </c>
      <c r="O3762" t="s">
        <v>1997</v>
      </c>
      <c r="P3762" t="s"/>
    </row>
    <row r="3763" spans="1:16">
      <c r="I3763" s="54" t="n">
        <v>3761</v>
      </c>
      <c r="J3763" t="s"/>
      <c r="K3763" t="s">
        <v>1955</v>
      </c>
      <c r="L3763" t="s">
        <v>2149</v>
      </c>
      <c r="M3763" t="s">
        <v>2155</v>
      </c>
      <c r="N3763" t="s">
        <v>2156</v>
      </c>
      <c r="O3763" t="s">
        <v>1998</v>
      </c>
      <c r="P3763" t="s"/>
    </row>
    <row r="3764" spans="1:16">
      <c r="I3764" s="54" t="n">
        <v>3762</v>
      </c>
      <c r="J3764" s="55" t="n">
        <v>0</v>
      </c>
      <c r="K3764" t="s">
        <v>1955</v>
      </c>
      <c r="L3764" t="s">
        <v>2149</v>
      </c>
      <c r="M3764" t="s">
        <v>2155</v>
      </c>
      <c r="N3764" t="s">
        <v>2156</v>
      </c>
      <c r="O3764" t="s">
        <v>1999</v>
      </c>
      <c r="P3764" t="s"/>
    </row>
    <row r="3765" spans="1:16">
      <c r="I3765" s="54" t="n">
        <v>3763</v>
      </c>
      <c r="J3765" t="s"/>
      <c r="K3765" t="s">
        <v>1955</v>
      </c>
      <c r="L3765" t="s">
        <v>2149</v>
      </c>
      <c r="M3765" t="s">
        <v>2155</v>
      </c>
      <c r="N3765" t="s">
        <v>2156</v>
      </c>
      <c r="O3765" t="s">
        <v>2000</v>
      </c>
      <c r="P3765" t="s"/>
    </row>
    <row r="3766" spans="1:16">
      <c r="I3766" s="54" t="n">
        <v>3764</v>
      </c>
      <c r="J3766" s="55" t="n">
        <v>0</v>
      </c>
      <c r="K3766" t="s">
        <v>1955</v>
      </c>
      <c r="L3766" t="s">
        <v>2149</v>
      </c>
      <c r="M3766" t="s">
        <v>2155</v>
      </c>
      <c r="N3766" t="s">
        <v>2156</v>
      </c>
      <c r="O3766" t="s">
        <v>2001</v>
      </c>
      <c r="P3766" t="s"/>
    </row>
    <row r="3767" spans="1:16">
      <c r="I3767" s="54" t="n">
        <v>3765</v>
      </c>
      <c r="J3767" t="s"/>
      <c r="K3767" t="s">
        <v>1955</v>
      </c>
      <c r="L3767" t="s">
        <v>2149</v>
      </c>
      <c r="M3767" t="s">
        <v>2155</v>
      </c>
      <c r="N3767" t="s">
        <v>2156</v>
      </c>
      <c r="O3767" t="s">
        <v>2002</v>
      </c>
      <c r="P3767" t="s"/>
    </row>
    <row r="3768" spans="1:16">
      <c r="I3768" s="54" t="n">
        <v>3766</v>
      </c>
      <c r="J3768" s="55" t="n">
        <v>0</v>
      </c>
      <c r="K3768" t="s">
        <v>1955</v>
      </c>
      <c r="L3768" t="s">
        <v>2149</v>
      </c>
      <c r="M3768" t="s">
        <v>2155</v>
      </c>
      <c r="N3768" t="s">
        <v>2156</v>
      </c>
      <c r="O3768" t="s">
        <v>2152</v>
      </c>
      <c r="P3768" t="s"/>
    </row>
    <row r="3769" spans="1:16">
      <c r="I3769" s="54" t="n">
        <v>3767</v>
      </c>
      <c r="J3769" t="s"/>
      <c r="K3769" t="s">
        <v>1955</v>
      </c>
      <c r="L3769" t="s">
        <v>2149</v>
      </c>
      <c r="M3769" t="s">
        <v>2155</v>
      </c>
      <c r="N3769" t="s">
        <v>2156</v>
      </c>
      <c r="O3769" t="s">
        <v>2152</v>
      </c>
      <c r="P3769" t="s">
        <v>1461</v>
      </c>
    </row>
    <row r="3770" spans="1:16">
      <c r="I3770" s="54" t="n">
        <v>3768</v>
      </c>
      <c r="J3770" t="s"/>
      <c r="K3770" t="s">
        <v>1955</v>
      </c>
      <c r="L3770" t="s">
        <v>2149</v>
      </c>
      <c r="M3770" t="s">
        <v>2155</v>
      </c>
      <c r="N3770" t="s">
        <v>2156</v>
      </c>
      <c r="O3770" t="s">
        <v>2152</v>
      </c>
      <c r="P3770" t="s">
        <v>1481</v>
      </c>
    </row>
    <row r="3771" spans="1:16">
      <c r="I3771" s="54" t="n">
        <v>3769</v>
      </c>
      <c r="J3771" t="s"/>
      <c r="K3771" t="s">
        <v>1955</v>
      </c>
      <c r="L3771" t="s">
        <v>2149</v>
      </c>
      <c r="M3771" t="s">
        <v>2155</v>
      </c>
      <c r="N3771" t="s">
        <v>2156</v>
      </c>
      <c r="O3771" t="s">
        <v>2152</v>
      </c>
      <c r="P3771" t="s">
        <v>1230</v>
      </c>
    </row>
    <row r="3772" spans="1:16">
      <c r="I3772" s="54" t="n">
        <v>3770</v>
      </c>
      <c r="J3772" t="s"/>
      <c r="K3772" t="s">
        <v>1955</v>
      </c>
      <c r="L3772" t="s">
        <v>2149</v>
      </c>
      <c r="M3772" t="s">
        <v>2155</v>
      </c>
      <c r="N3772" t="s">
        <v>2156</v>
      </c>
      <c r="O3772" t="s">
        <v>2152</v>
      </c>
      <c r="P3772" t="s">
        <v>1691</v>
      </c>
    </row>
    <row r="3773" spans="1:16">
      <c r="I3773" s="54" t="n">
        <v>3771</v>
      </c>
      <c r="J3773" t="s"/>
      <c r="K3773" t="s">
        <v>1955</v>
      </c>
      <c r="L3773" t="s">
        <v>2149</v>
      </c>
      <c r="M3773" t="s">
        <v>2155</v>
      </c>
      <c r="N3773" t="s">
        <v>2156</v>
      </c>
      <c r="O3773" t="s">
        <v>2152</v>
      </c>
      <c r="P3773" t="s">
        <v>875</v>
      </c>
    </row>
    <row r="3774" spans="1:16">
      <c r="I3774" s="54" t="n">
        <v>3772</v>
      </c>
      <c r="J3774" t="s"/>
      <c r="K3774" t="s">
        <v>1955</v>
      </c>
      <c r="L3774" t="s">
        <v>2149</v>
      </c>
      <c r="M3774" t="s">
        <v>2155</v>
      </c>
      <c r="N3774" t="s">
        <v>2156</v>
      </c>
      <c r="O3774" t="s">
        <v>2152</v>
      </c>
      <c r="P3774" t="s">
        <v>935</v>
      </c>
    </row>
    <row r="3775" spans="1:16">
      <c r="I3775" s="54" t="n">
        <v>3773</v>
      </c>
      <c r="J3775" t="s"/>
      <c r="K3775" t="s">
        <v>1955</v>
      </c>
      <c r="L3775" t="s">
        <v>2149</v>
      </c>
      <c r="M3775" t="s">
        <v>2155</v>
      </c>
      <c r="N3775" t="s">
        <v>2156</v>
      </c>
      <c r="O3775" t="s">
        <v>2152</v>
      </c>
      <c r="P3775" t="s">
        <v>960</v>
      </c>
    </row>
    <row r="3776" spans="1:16">
      <c r="I3776" s="54" t="n">
        <v>3774</v>
      </c>
      <c r="J3776" t="s"/>
      <c r="K3776" t="s">
        <v>1955</v>
      </c>
      <c r="L3776" t="s">
        <v>2149</v>
      </c>
      <c r="M3776" t="s">
        <v>2155</v>
      </c>
      <c r="N3776" t="s">
        <v>2156</v>
      </c>
      <c r="O3776" t="s">
        <v>2152</v>
      </c>
      <c r="P3776" t="s">
        <v>1536</v>
      </c>
    </row>
    <row r="3777" spans="1:16">
      <c r="I3777" s="54" t="n">
        <v>3775</v>
      </c>
      <c r="J3777" t="s"/>
      <c r="K3777" t="s">
        <v>1955</v>
      </c>
      <c r="L3777" t="s">
        <v>2149</v>
      </c>
      <c r="M3777" t="s">
        <v>2155</v>
      </c>
      <c r="N3777" t="s">
        <v>2156</v>
      </c>
      <c r="O3777" t="s">
        <v>2152</v>
      </c>
      <c r="P3777" t="s">
        <v>1353</v>
      </c>
    </row>
    <row r="3778" spans="1:16">
      <c r="I3778" s="54" t="n">
        <v>3776</v>
      </c>
      <c r="J3778" t="s"/>
      <c r="K3778" t="s">
        <v>1955</v>
      </c>
      <c r="L3778" t="s">
        <v>2149</v>
      </c>
      <c r="M3778" t="s">
        <v>2155</v>
      </c>
      <c r="N3778" t="s">
        <v>2156</v>
      </c>
      <c r="O3778" t="s">
        <v>2152</v>
      </c>
      <c r="P3778" t="s">
        <v>1042</v>
      </c>
    </row>
    <row r="3779" spans="1:16">
      <c r="I3779" s="54" t="n">
        <v>3777</v>
      </c>
      <c r="J3779" t="s"/>
      <c r="K3779" t="s">
        <v>1955</v>
      </c>
      <c r="L3779" t="s">
        <v>2149</v>
      </c>
      <c r="M3779" t="s">
        <v>2155</v>
      </c>
      <c r="N3779" t="s">
        <v>2156</v>
      </c>
      <c r="O3779" t="s">
        <v>2152</v>
      </c>
      <c r="P3779" t="s">
        <v>1376</v>
      </c>
    </row>
    <row r="3780" spans="1:16">
      <c r="I3780" s="54" t="n">
        <v>3778</v>
      </c>
      <c r="J3780" t="s"/>
      <c r="K3780" t="s">
        <v>1955</v>
      </c>
      <c r="L3780" t="s">
        <v>2149</v>
      </c>
      <c r="M3780" t="s">
        <v>2155</v>
      </c>
      <c r="N3780" t="s">
        <v>2156</v>
      </c>
      <c r="O3780" t="s">
        <v>2008</v>
      </c>
      <c r="P3780" t="s"/>
    </row>
    <row r="3781" spans="1:16">
      <c r="I3781" s="54" t="n">
        <v>3779</v>
      </c>
      <c r="J3781" s="55" t="n">
        <v>0</v>
      </c>
      <c r="K3781" t="s">
        <v>1955</v>
      </c>
      <c r="L3781" t="s">
        <v>2149</v>
      </c>
      <c r="M3781" t="s">
        <v>2155</v>
      </c>
      <c r="N3781" t="s">
        <v>2156</v>
      </c>
      <c r="O3781" t="s">
        <v>2009</v>
      </c>
      <c r="P3781" t="s"/>
    </row>
    <row r="3782" spans="1:16">
      <c r="I3782" s="54" t="n">
        <v>3780</v>
      </c>
      <c r="J3782" t="s"/>
      <c r="K3782" t="s">
        <v>1955</v>
      </c>
      <c r="L3782" t="s">
        <v>2149</v>
      </c>
      <c r="M3782" t="s">
        <v>2155</v>
      </c>
      <c r="N3782" t="s">
        <v>2156</v>
      </c>
      <c r="O3782" t="s">
        <v>2010</v>
      </c>
      <c r="P3782" t="s"/>
    </row>
    <row r="3783" spans="1:16">
      <c r="I3783" s="54" t="n">
        <v>3781</v>
      </c>
      <c r="J3783" s="55" t="n">
        <v>0</v>
      </c>
      <c r="K3783" t="s">
        <v>1955</v>
      </c>
      <c r="L3783" t="s">
        <v>2149</v>
      </c>
      <c r="M3783" t="s">
        <v>2155</v>
      </c>
      <c r="N3783" t="s">
        <v>2156</v>
      </c>
      <c r="O3783" t="s">
        <v>2011</v>
      </c>
      <c r="P3783" t="s"/>
    </row>
    <row r="3784" spans="1:16">
      <c r="I3784" s="54" t="n">
        <v>3782</v>
      </c>
      <c r="J3784" t="s"/>
      <c r="K3784" t="s">
        <v>1955</v>
      </c>
      <c r="L3784" t="s">
        <v>2149</v>
      </c>
      <c r="M3784" t="s">
        <v>2155</v>
      </c>
      <c r="N3784" t="s">
        <v>2156</v>
      </c>
      <c r="O3784" t="s">
        <v>2012</v>
      </c>
      <c r="P3784" t="s"/>
    </row>
    <row r="3785" spans="1:16">
      <c r="I3785" s="54" t="n">
        <v>3783</v>
      </c>
      <c r="J3785" s="55" t="n">
        <v>0</v>
      </c>
      <c r="K3785" t="s">
        <v>1955</v>
      </c>
      <c r="L3785" t="s">
        <v>2149</v>
      </c>
      <c r="M3785" t="s">
        <v>2155</v>
      </c>
      <c r="N3785" t="s">
        <v>2156</v>
      </c>
      <c r="O3785" t="s">
        <v>2013</v>
      </c>
      <c r="P3785" t="s"/>
    </row>
    <row r="3786" spans="1:16">
      <c r="I3786" s="54" t="n">
        <v>3784</v>
      </c>
      <c r="J3786" t="s"/>
      <c r="K3786" t="s">
        <v>1955</v>
      </c>
      <c r="L3786" t="s">
        <v>2149</v>
      </c>
      <c r="M3786" t="s">
        <v>2155</v>
      </c>
      <c r="N3786" t="s">
        <v>2156</v>
      </c>
      <c r="O3786" t="s">
        <v>2014</v>
      </c>
      <c r="P3786" t="s"/>
    </row>
    <row r="3787" spans="1:16">
      <c r="I3787" s="54" t="n">
        <v>3785</v>
      </c>
      <c r="J3787" s="55" t="n">
        <v>8.101851851851852e-08</v>
      </c>
      <c r="K3787" t="s">
        <v>1955</v>
      </c>
      <c r="L3787" t="s">
        <v>2149</v>
      </c>
      <c r="M3787" t="s">
        <v>2155</v>
      </c>
      <c r="N3787" t="s">
        <v>2157</v>
      </c>
      <c r="O3787" t="s"/>
      <c r="P3787" t="s"/>
    </row>
    <row r="3788" spans="1:16">
      <c r="I3788" s="54" t="n">
        <v>3786</v>
      </c>
      <c r="J3788" t="s"/>
      <c r="K3788" t="s">
        <v>1955</v>
      </c>
      <c r="L3788" t="s">
        <v>2149</v>
      </c>
      <c r="M3788" t="s">
        <v>2155</v>
      </c>
      <c r="N3788" t="s">
        <v>2157</v>
      </c>
      <c r="O3788" t="s">
        <v>1979</v>
      </c>
      <c r="P3788" t="s"/>
    </row>
    <row r="3789" spans="1:16">
      <c r="I3789" s="54" t="n">
        <v>3787</v>
      </c>
      <c r="J3789" t="s"/>
      <c r="K3789" t="s">
        <v>1955</v>
      </c>
      <c r="L3789" t="s">
        <v>2149</v>
      </c>
      <c r="M3789" t="s">
        <v>2155</v>
      </c>
      <c r="N3789" t="s">
        <v>2157</v>
      </c>
      <c r="O3789" t="s">
        <v>1984</v>
      </c>
      <c r="P3789" t="s"/>
    </row>
    <row r="3790" spans="1:16">
      <c r="I3790" s="54" t="n">
        <v>3788</v>
      </c>
      <c r="J3790" t="s"/>
      <c r="K3790" t="s">
        <v>1955</v>
      </c>
      <c r="L3790" t="s">
        <v>2149</v>
      </c>
      <c r="M3790" t="s">
        <v>2155</v>
      </c>
      <c r="N3790" t="s">
        <v>2157</v>
      </c>
      <c r="O3790" t="s">
        <v>1985</v>
      </c>
      <c r="P3790" t="s"/>
    </row>
    <row r="3791" spans="1:16">
      <c r="I3791" s="54" t="n">
        <v>3789</v>
      </c>
      <c r="J3791" t="s"/>
      <c r="K3791" t="s">
        <v>1955</v>
      </c>
      <c r="L3791" t="s">
        <v>2149</v>
      </c>
      <c r="M3791" t="s">
        <v>2155</v>
      </c>
      <c r="N3791" t="s">
        <v>2157</v>
      </c>
      <c r="O3791" t="s">
        <v>1986</v>
      </c>
      <c r="P3791" t="s"/>
    </row>
    <row r="3792" spans="1:16">
      <c r="I3792" s="54" t="n">
        <v>3790</v>
      </c>
      <c r="J3792" t="s"/>
      <c r="K3792" t="s">
        <v>1955</v>
      </c>
      <c r="L3792" t="s">
        <v>2149</v>
      </c>
      <c r="M3792" t="s">
        <v>2155</v>
      </c>
      <c r="N3792" t="s">
        <v>2157</v>
      </c>
      <c r="O3792" t="s">
        <v>1987</v>
      </c>
      <c r="P3792" t="s"/>
    </row>
    <row r="3793" spans="1:16">
      <c r="I3793" s="54" t="n">
        <v>3791</v>
      </c>
      <c r="J3793" t="s"/>
      <c r="K3793" t="s">
        <v>1955</v>
      </c>
      <c r="L3793" t="s">
        <v>2149</v>
      </c>
      <c r="M3793" t="s">
        <v>2155</v>
      </c>
      <c r="N3793" t="s">
        <v>2157</v>
      </c>
      <c r="O3793" t="s">
        <v>1988</v>
      </c>
      <c r="P3793" t="s"/>
    </row>
    <row r="3794" spans="1:16">
      <c r="I3794" s="54" t="n">
        <v>3792</v>
      </c>
      <c r="J3794" t="s"/>
      <c r="K3794" t="s">
        <v>1955</v>
      </c>
      <c r="L3794" t="s">
        <v>2149</v>
      </c>
      <c r="M3794" t="s">
        <v>2155</v>
      </c>
      <c r="N3794" t="s">
        <v>2157</v>
      </c>
      <c r="O3794" t="s">
        <v>1989</v>
      </c>
      <c r="P3794" t="s"/>
    </row>
    <row r="3795" spans="1:16">
      <c r="I3795" s="54" t="n">
        <v>3793</v>
      </c>
      <c r="J3795" t="s"/>
      <c r="K3795" t="s">
        <v>1955</v>
      </c>
      <c r="L3795" t="s">
        <v>2149</v>
      </c>
      <c r="M3795" t="s">
        <v>2155</v>
      </c>
      <c r="N3795" t="s">
        <v>2157</v>
      </c>
      <c r="O3795" t="s">
        <v>1990</v>
      </c>
      <c r="P3795" t="s"/>
    </row>
    <row r="3796" spans="1:16">
      <c r="I3796" s="54" t="n">
        <v>3794</v>
      </c>
      <c r="J3796" t="s"/>
      <c r="K3796" t="s">
        <v>1955</v>
      </c>
      <c r="L3796" t="s">
        <v>2149</v>
      </c>
      <c r="M3796" t="s">
        <v>2155</v>
      </c>
      <c r="N3796" t="s">
        <v>2157</v>
      </c>
      <c r="O3796" t="s">
        <v>1991</v>
      </c>
      <c r="P3796" t="s"/>
    </row>
    <row r="3797" spans="1:16">
      <c r="I3797" s="54" t="n">
        <v>3795</v>
      </c>
      <c r="J3797" t="s"/>
      <c r="K3797" t="s">
        <v>1955</v>
      </c>
      <c r="L3797" t="s">
        <v>2149</v>
      </c>
      <c r="M3797" t="s">
        <v>2155</v>
      </c>
      <c r="N3797" t="s">
        <v>2157</v>
      </c>
      <c r="O3797" t="s">
        <v>1992</v>
      </c>
      <c r="P3797" t="s"/>
    </row>
    <row r="3798" spans="1:16">
      <c r="I3798" s="54" t="n">
        <v>3796</v>
      </c>
      <c r="J3798" s="55" t="n">
        <v>0</v>
      </c>
      <c r="K3798" t="s">
        <v>1955</v>
      </c>
      <c r="L3798" t="s">
        <v>2149</v>
      </c>
      <c r="M3798" t="s">
        <v>2155</v>
      </c>
      <c r="N3798" t="s">
        <v>2157</v>
      </c>
      <c r="O3798" t="s">
        <v>1993</v>
      </c>
      <c r="P3798" t="s"/>
    </row>
    <row r="3799" spans="1:16">
      <c r="I3799" s="54" t="n">
        <v>3797</v>
      </c>
      <c r="J3799" s="55" t="n">
        <v>0</v>
      </c>
      <c r="K3799" t="s">
        <v>1955</v>
      </c>
      <c r="L3799" t="s">
        <v>2149</v>
      </c>
      <c r="M3799" t="s">
        <v>2155</v>
      </c>
      <c r="N3799" t="s">
        <v>2157</v>
      </c>
      <c r="O3799" t="s">
        <v>1994</v>
      </c>
      <c r="P3799" t="s"/>
    </row>
    <row r="3800" spans="1:16">
      <c r="I3800" s="54" t="n">
        <v>3798</v>
      </c>
      <c r="J3800" s="55" t="n">
        <v>0</v>
      </c>
      <c r="K3800" t="s">
        <v>1955</v>
      </c>
      <c r="L3800" t="s">
        <v>2149</v>
      </c>
      <c r="M3800" t="s">
        <v>2155</v>
      </c>
      <c r="N3800" t="s">
        <v>2157</v>
      </c>
      <c r="O3800" t="s">
        <v>1995</v>
      </c>
      <c r="P3800" t="s"/>
    </row>
    <row r="3801" spans="1:16">
      <c r="I3801" s="54" t="n">
        <v>3799</v>
      </c>
      <c r="J3801" t="s"/>
      <c r="K3801" t="s">
        <v>1955</v>
      </c>
      <c r="L3801" t="s">
        <v>2149</v>
      </c>
      <c r="M3801" t="s">
        <v>2155</v>
      </c>
      <c r="N3801" t="s">
        <v>2157</v>
      </c>
      <c r="O3801" t="s">
        <v>1996</v>
      </c>
      <c r="P3801" t="s"/>
    </row>
    <row r="3802" spans="1:16">
      <c r="I3802" s="54" t="n">
        <v>3800</v>
      </c>
      <c r="J3802" t="s"/>
      <c r="K3802" t="s">
        <v>1955</v>
      </c>
      <c r="L3802" t="s">
        <v>2149</v>
      </c>
      <c r="M3802" t="s">
        <v>2155</v>
      </c>
      <c r="N3802" t="s">
        <v>2157</v>
      </c>
      <c r="O3802" t="s">
        <v>1997</v>
      </c>
      <c r="P3802" t="s"/>
    </row>
    <row r="3803" spans="1:16">
      <c r="I3803" s="54" t="n">
        <v>3801</v>
      </c>
      <c r="J3803" t="s"/>
      <c r="K3803" t="s">
        <v>1955</v>
      </c>
      <c r="L3803" t="s">
        <v>2149</v>
      </c>
      <c r="M3803" t="s">
        <v>2155</v>
      </c>
      <c r="N3803" t="s">
        <v>2157</v>
      </c>
      <c r="O3803" t="s">
        <v>1998</v>
      </c>
      <c r="P3803" t="s"/>
    </row>
    <row r="3804" spans="1:16">
      <c r="I3804" s="54" t="n">
        <v>3802</v>
      </c>
      <c r="J3804" s="55" t="n">
        <v>0</v>
      </c>
      <c r="K3804" t="s">
        <v>1955</v>
      </c>
      <c r="L3804" t="s">
        <v>2149</v>
      </c>
      <c r="M3804" t="s">
        <v>2155</v>
      </c>
      <c r="N3804" t="s">
        <v>2157</v>
      </c>
      <c r="O3804" t="s">
        <v>1999</v>
      </c>
      <c r="P3804" t="s"/>
    </row>
    <row r="3805" spans="1:16">
      <c r="I3805" s="54" t="n">
        <v>3803</v>
      </c>
      <c r="J3805" t="s"/>
      <c r="K3805" t="s">
        <v>1955</v>
      </c>
      <c r="L3805" t="s">
        <v>2149</v>
      </c>
      <c r="M3805" t="s">
        <v>2155</v>
      </c>
      <c r="N3805" t="s">
        <v>2157</v>
      </c>
      <c r="O3805" t="s">
        <v>2000</v>
      </c>
      <c r="P3805" t="s"/>
    </row>
    <row r="3806" spans="1:16">
      <c r="I3806" s="54" t="n">
        <v>3804</v>
      </c>
      <c r="J3806" s="55" t="n">
        <v>0</v>
      </c>
      <c r="K3806" t="s">
        <v>1955</v>
      </c>
      <c r="L3806" t="s">
        <v>2149</v>
      </c>
      <c r="M3806" t="s">
        <v>2155</v>
      </c>
      <c r="N3806" t="s">
        <v>2157</v>
      </c>
      <c r="O3806" t="s">
        <v>2001</v>
      </c>
      <c r="P3806" t="s"/>
    </row>
    <row r="3807" spans="1:16">
      <c r="I3807" s="54" t="n">
        <v>3805</v>
      </c>
      <c r="J3807" t="s"/>
      <c r="K3807" t="s">
        <v>1955</v>
      </c>
      <c r="L3807" t="s">
        <v>2149</v>
      </c>
      <c r="M3807" t="s">
        <v>2155</v>
      </c>
      <c r="N3807" t="s">
        <v>2157</v>
      </c>
      <c r="O3807" t="s">
        <v>2002</v>
      </c>
      <c r="P3807" t="s"/>
    </row>
    <row r="3808" spans="1:16">
      <c r="I3808" s="54" t="n">
        <v>3806</v>
      </c>
      <c r="J3808" s="55" t="n">
        <v>0</v>
      </c>
      <c r="K3808" t="s">
        <v>1955</v>
      </c>
      <c r="L3808" t="s">
        <v>2149</v>
      </c>
      <c r="M3808" t="s">
        <v>2155</v>
      </c>
      <c r="N3808" t="s">
        <v>2157</v>
      </c>
      <c r="O3808" t="s">
        <v>2152</v>
      </c>
      <c r="P3808" t="s"/>
    </row>
    <row r="3809" spans="1:16">
      <c r="I3809" s="54" t="n">
        <v>3807</v>
      </c>
      <c r="J3809" t="s"/>
      <c r="K3809" t="s">
        <v>1955</v>
      </c>
      <c r="L3809" t="s">
        <v>2149</v>
      </c>
      <c r="M3809" t="s">
        <v>2155</v>
      </c>
      <c r="N3809" t="s">
        <v>2157</v>
      </c>
      <c r="O3809" t="s">
        <v>2152</v>
      </c>
      <c r="P3809" t="s">
        <v>1481</v>
      </c>
    </row>
    <row r="3810" spans="1:16">
      <c r="I3810" s="54" t="n">
        <v>3808</v>
      </c>
      <c r="J3810" t="s"/>
      <c r="K3810" t="s">
        <v>1955</v>
      </c>
      <c r="L3810" t="s">
        <v>2149</v>
      </c>
      <c r="M3810" t="s">
        <v>2155</v>
      </c>
      <c r="N3810" t="s">
        <v>2157</v>
      </c>
      <c r="O3810" t="s">
        <v>2152</v>
      </c>
      <c r="P3810" t="s">
        <v>875</v>
      </c>
    </row>
    <row r="3811" spans="1:16">
      <c r="I3811" s="54" t="n">
        <v>3809</v>
      </c>
      <c r="J3811" t="s"/>
      <c r="K3811" t="s">
        <v>1955</v>
      </c>
      <c r="L3811" t="s">
        <v>2149</v>
      </c>
      <c r="M3811" t="s">
        <v>2155</v>
      </c>
      <c r="N3811" t="s">
        <v>2157</v>
      </c>
      <c r="O3811" t="s">
        <v>2152</v>
      </c>
      <c r="P3811" t="s">
        <v>935</v>
      </c>
    </row>
    <row r="3812" spans="1:16">
      <c r="I3812" s="54" t="n">
        <v>3810</v>
      </c>
      <c r="J3812" t="s"/>
      <c r="K3812" t="s">
        <v>1955</v>
      </c>
      <c r="L3812" t="s">
        <v>2149</v>
      </c>
      <c r="M3812" t="s">
        <v>2155</v>
      </c>
      <c r="N3812" t="s">
        <v>2157</v>
      </c>
      <c r="O3812" t="s">
        <v>2152</v>
      </c>
      <c r="P3812" t="s">
        <v>960</v>
      </c>
    </row>
    <row r="3813" spans="1:16">
      <c r="I3813" s="54" t="n">
        <v>3811</v>
      </c>
      <c r="J3813" t="s"/>
      <c r="K3813" t="s">
        <v>1955</v>
      </c>
      <c r="L3813" t="s">
        <v>2149</v>
      </c>
      <c r="M3813" t="s">
        <v>2155</v>
      </c>
      <c r="N3813" t="s">
        <v>2157</v>
      </c>
      <c r="O3813" t="s">
        <v>2152</v>
      </c>
      <c r="P3813" t="s">
        <v>1353</v>
      </c>
    </row>
    <row r="3814" spans="1:16">
      <c r="I3814" s="54" t="n">
        <v>3812</v>
      </c>
      <c r="J3814" t="s"/>
      <c r="K3814" t="s">
        <v>1955</v>
      </c>
      <c r="L3814" t="s">
        <v>2149</v>
      </c>
      <c r="M3814" t="s">
        <v>2155</v>
      </c>
      <c r="N3814" t="s">
        <v>2157</v>
      </c>
      <c r="O3814" t="s">
        <v>2152</v>
      </c>
      <c r="P3814" t="s">
        <v>1042</v>
      </c>
    </row>
    <row r="3815" spans="1:16">
      <c r="I3815" s="54" t="n">
        <v>3813</v>
      </c>
      <c r="J3815" t="s"/>
      <c r="K3815" t="s">
        <v>1955</v>
      </c>
      <c r="L3815" t="s">
        <v>2149</v>
      </c>
      <c r="M3815" t="s">
        <v>2155</v>
      </c>
      <c r="N3815" t="s">
        <v>2157</v>
      </c>
      <c r="O3815" t="s">
        <v>2008</v>
      </c>
      <c r="P3815" t="s"/>
    </row>
    <row r="3816" spans="1:16">
      <c r="I3816" s="54" t="n">
        <v>3814</v>
      </c>
      <c r="J3816" s="55" t="n">
        <v>0</v>
      </c>
      <c r="K3816" t="s">
        <v>1955</v>
      </c>
      <c r="L3816" t="s">
        <v>2149</v>
      </c>
      <c r="M3816" t="s">
        <v>2155</v>
      </c>
      <c r="N3816" t="s">
        <v>2157</v>
      </c>
      <c r="O3816" t="s">
        <v>2009</v>
      </c>
      <c r="P3816" t="s"/>
    </row>
    <row r="3817" spans="1:16">
      <c r="I3817" s="54" t="n">
        <v>3815</v>
      </c>
      <c r="J3817" t="s"/>
      <c r="K3817" t="s">
        <v>1955</v>
      </c>
      <c r="L3817" t="s">
        <v>2149</v>
      </c>
      <c r="M3817" t="s">
        <v>2155</v>
      </c>
      <c r="N3817" t="s">
        <v>2157</v>
      </c>
      <c r="O3817" t="s">
        <v>2010</v>
      </c>
      <c r="P3817" t="s"/>
    </row>
    <row r="3818" spans="1:16">
      <c r="I3818" s="54" t="n">
        <v>3816</v>
      </c>
      <c r="J3818" s="55" t="n">
        <v>0</v>
      </c>
      <c r="K3818" t="s">
        <v>1955</v>
      </c>
      <c r="L3818" t="s">
        <v>2149</v>
      </c>
      <c r="M3818" t="s">
        <v>2155</v>
      </c>
      <c r="N3818" t="s">
        <v>2157</v>
      </c>
      <c r="O3818" t="s">
        <v>2011</v>
      </c>
      <c r="P3818" t="s"/>
    </row>
    <row r="3819" spans="1:16">
      <c r="I3819" s="54" t="n">
        <v>3817</v>
      </c>
      <c r="J3819" t="s"/>
      <c r="K3819" t="s">
        <v>1955</v>
      </c>
      <c r="L3819" t="s">
        <v>2149</v>
      </c>
      <c r="M3819" t="s">
        <v>2155</v>
      </c>
      <c r="N3819" t="s">
        <v>2157</v>
      </c>
      <c r="O3819" t="s">
        <v>2012</v>
      </c>
      <c r="P3819" t="s"/>
    </row>
    <row r="3820" spans="1:16">
      <c r="I3820" s="54" t="n">
        <v>3818</v>
      </c>
      <c r="J3820" s="55" t="n">
        <v>0</v>
      </c>
      <c r="K3820" t="s">
        <v>1955</v>
      </c>
      <c r="L3820" t="s">
        <v>2149</v>
      </c>
      <c r="M3820" t="s">
        <v>2155</v>
      </c>
      <c r="N3820" t="s">
        <v>2157</v>
      </c>
      <c r="O3820" t="s">
        <v>2013</v>
      </c>
      <c r="P3820" t="s"/>
    </row>
    <row r="3821" spans="1:16">
      <c r="I3821" s="54" t="n">
        <v>3819</v>
      </c>
      <c r="J3821" t="s"/>
      <c r="K3821" t="s">
        <v>1955</v>
      </c>
      <c r="L3821" t="s">
        <v>2149</v>
      </c>
      <c r="M3821" t="s">
        <v>2155</v>
      </c>
      <c r="N3821" t="s">
        <v>2157</v>
      </c>
      <c r="O3821" t="s">
        <v>2014</v>
      </c>
      <c r="P3821" t="s"/>
    </row>
    <row r="3822" spans="1:16">
      <c r="I3822" s="54" t="n">
        <v>3820</v>
      </c>
      <c r="J3822" t="s"/>
      <c r="K3822" t="s">
        <v>1955</v>
      </c>
      <c r="L3822" t="s">
        <v>2149</v>
      </c>
      <c r="M3822" t="s">
        <v>2155</v>
      </c>
      <c r="N3822" t="s">
        <v>2016</v>
      </c>
      <c r="O3822" t="s"/>
      <c r="P3822" t="s"/>
    </row>
    <row r="3823" spans="1:16">
      <c r="I3823" s="54" t="n">
        <v>3821</v>
      </c>
      <c r="J3823" t="s"/>
      <c r="K3823" t="s">
        <v>1955</v>
      </c>
      <c r="L3823" t="s">
        <v>2149</v>
      </c>
      <c r="M3823" t="s">
        <v>2155</v>
      </c>
      <c r="N3823" t="s">
        <v>2017</v>
      </c>
      <c r="O3823" t="s"/>
      <c r="P3823" t="s"/>
    </row>
    <row r="3824" spans="1:16">
      <c r="I3824" s="54" t="n">
        <v>3822</v>
      </c>
      <c r="J3824" t="s"/>
      <c r="K3824" t="s">
        <v>1955</v>
      </c>
      <c r="L3824" t="s">
        <v>2149</v>
      </c>
      <c r="M3824" t="s">
        <v>2016</v>
      </c>
      <c r="N3824" t="s"/>
      <c r="O3824" t="s"/>
      <c r="P3824" t="s"/>
    </row>
    <row r="3825" spans="1:16">
      <c r="I3825" s="54" t="n">
        <v>3823</v>
      </c>
      <c r="J3825" t="s"/>
      <c r="K3825" t="s">
        <v>1955</v>
      </c>
      <c r="L3825" t="s">
        <v>2149</v>
      </c>
      <c r="M3825" t="s">
        <v>2017</v>
      </c>
      <c r="N3825" t="s"/>
      <c r="O3825" t="s"/>
      <c r="P3825" t="s"/>
    </row>
    <row r="3826" spans="1:16">
      <c r="I3826" s="54" t="n">
        <v>3824</v>
      </c>
      <c r="J3826" s="55" t="n">
        <v>0</v>
      </c>
      <c r="K3826" t="s">
        <v>1955</v>
      </c>
      <c r="L3826" t="s">
        <v>2149</v>
      </c>
      <c r="M3826" t="s">
        <v>2021</v>
      </c>
      <c r="N3826" t="s"/>
      <c r="O3826" t="s"/>
      <c r="P3826" t="s"/>
    </row>
    <row r="3827" spans="1:16">
      <c r="I3827" s="54" t="n">
        <v>3825</v>
      </c>
      <c r="J3827" t="s"/>
      <c r="K3827" t="s">
        <v>1955</v>
      </c>
      <c r="L3827" t="s">
        <v>2149</v>
      </c>
      <c r="M3827" t="s">
        <v>2022</v>
      </c>
      <c r="N3827" t="s"/>
      <c r="O3827" t="s"/>
      <c r="P3827" t="s"/>
    </row>
    <row r="3828" spans="1:16">
      <c r="I3828" s="54" t="n">
        <v>3826</v>
      </c>
      <c r="J3828" s="55" t="n">
        <v>1.157407407407407e-08</v>
      </c>
      <c r="K3828" t="s">
        <v>1955</v>
      </c>
      <c r="L3828" t="s">
        <v>2149</v>
      </c>
      <c r="M3828" t="s">
        <v>2023</v>
      </c>
      <c r="N3828" t="s"/>
      <c r="O3828" t="s"/>
      <c r="P3828" t="s"/>
    </row>
    <row r="3829" spans="1:16">
      <c r="I3829" s="54" t="n">
        <v>3827</v>
      </c>
      <c r="J3829" t="s"/>
      <c r="K3829" t="s">
        <v>1955</v>
      </c>
      <c r="L3829" t="s">
        <v>2149</v>
      </c>
      <c r="M3829" t="s">
        <v>2012</v>
      </c>
      <c r="N3829" t="s"/>
      <c r="O3829" t="s"/>
      <c r="P3829" t="s"/>
    </row>
    <row r="3830" spans="1:16">
      <c r="I3830" s="54" t="n">
        <v>3828</v>
      </c>
      <c r="J3830" t="s"/>
      <c r="K3830" t="s">
        <v>1955</v>
      </c>
      <c r="L3830" t="s">
        <v>2149</v>
      </c>
      <c r="M3830" t="s">
        <v>2024</v>
      </c>
      <c r="N3830" t="s"/>
      <c r="O3830" t="s"/>
      <c r="P3830" t="s"/>
    </row>
    <row r="3831" spans="1:16">
      <c r="I3831" s="54" t="n">
        <v>3829</v>
      </c>
      <c r="J3831" t="s"/>
      <c r="K3831" t="s">
        <v>1955</v>
      </c>
      <c r="L3831" t="s">
        <v>1977</v>
      </c>
      <c r="M3831" t="s"/>
      <c r="N3831" t="s"/>
      <c r="O3831" t="s"/>
      <c r="P3831" t="s"/>
    </row>
    <row r="3832" spans="1:16">
      <c r="I3832" s="54" t="n">
        <v>3830</v>
      </c>
      <c r="J3832" t="s"/>
      <c r="K3832" t="s">
        <v>1955</v>
      </c>
      <c r="L3832" t="s">
        <v>2158</v>
      </c>
      <c r="M3832" t="s"/>
      <c r="N3832" t="s"/>
      <c r="O3832" t="s"/>
      <c r="P3832" t="s"/>
    </row>
    <row r="3833" spans="1:16">
      <c r="I3833" s="54" t="n">
        <v>3831</v>
      </c>
      <c r="J3833" s="55" t="n">
        <v>1.157407407407407e-08</v>
      </c>
      <c r="K3833" t="s">
        <v>1955</v>
      </c>
      <c r="L3833" t="s">
        <v>2159</v>
      </c>
      <c r="M3833" t="s"/>
      <c r="N3833" t="s"/>
      <c r="O3833" t="s"/>
      <c r="P3833" t="s"/>
    </row>
    <row r="3834" spans="1:16">
      <c r="I3834" s="54" t="n">
        <v>3832</v>
      </c>
      <c r="J3834" t="s"/>
      <c r="K3834" t="s">
        <v>1955</v>
      </c>
      <c r="L3834" t="s">
        <v>2160</v>
      </c>
      <c r="M3834" t="s"/>
      <c r="N3834" t="s"/>
      <c r="O3834" t="s"/>
      <c r="P3834" t="s"/>
    </row>
    <row r="3835" spans="1:16">
      <c r="I3835" s="54" t="n">
        <v>3833</v>
      </c>
      <c r="J3835" t="s"/>
      <c r="K3835" t="s">
        <v>1955</v>
      </c>
      <c r="L3835" t="s">
        <v>2161</v>
      </c>
      <c r="M3835" t="s"/>
      <c r="N3835" t="s"/>
      <c r="O3835" t="s"/>
      <c r="P3835" t="s"/>
    </row>
    <row r="3836" spans="1:16">
      <c r="I3836" s="54" t="n">
        <v>3834</v>
      </c>
      <c r="J3836" t="s"/>
      <c r="K3836" t="s">
        <v>1955</v>
      </c>
      <c r="L3836" t="s">
        <v>2162</v>
      </c>
      <c r="M3836" t="s"/>
      <c r="N3836" t="s"/>
      <c r="O3836" t="s"/>
      <c r="P3836" t="s"/>
    </row>
    <row r="3837" spans="1:16">
      <c r="I3837" s="54" t="n">
        <v>3835</v>
      </c>
      <c r="J3837" t="s"/>
      <c r="K3837" t="s">
        <v>1955</v>
      </c>
      <c r="L3837" t="s">
        <v>2163</v>
      </c>
      <c r="M3837" t="s"/>
      <c r="N3837" t="s"/>
      <c r="O3837" t="s"/>
      <c r="P3837" t="s"/>
    </row>
    <row r="3838" spans="1:16">
      <c r="I3838" s="54" t="n">
        <v>3836</v>
      </c>
      <c r="J3838" t="s"/>
      <c r="K3838" t="s">
        <v>1955</v>
      </c>
      <c r="L3838" t="s">
        <v>2164</v>
      </c>
      <c r="M3838" t="s"/>
      <c r="N3838" t="s"/>
      <c r="O3838" t="s"/>
      <c r="P3838" t="s"/>
    </row>
    <row r="3839" spans="1:16">
      <c r="I3839" s="54" t="n">
        <v>3837</v>
      </c>
      <c r="J3839" t="s"/>
      <c r="K3839" t="s">
        <v>2165</v>
      </c>
      <c r="L3839" t="s"/>
      <c r="M3839" t="s"/>
      <c r="N3839" t="s"/>
      <c r="O3839" t="s"/>
      <c r="P3839" t="s"/>
    </row>
    <row r="3840" spans="1:16">
      <c r="I3840" s="54" t="n">
        <v>3838</v>
      </c>
      <c r="J3840" t="s"/>
      <c r="K3840" t="s">
        <v>2166</v>
      </c>
      <c r="L3840" t="s"/>
      <c r="M3840" t="s"/>
      <c r="N3840" t="s"/>
      <c r="O3840" t="s"/>
      <c r="P3840" t="s"/>
    </row>
    <row r="3841" spans="1:16">
      <c r="I3841" s="54" t="n">
        <v>3839</v>
      </c>
      <c r="J3841" t="s"/>
      <c r="K3841" t="s">
        <v>2167</v>
      </c>
      <c r="L3841" t="s"/>
      <c r="M3841" t="s"/>
      <c r="N3841" t="s"/>
      <c r="O3841" t="s"/>
      <c r="P3841" t="s"/>
    </row>
    <row r="3842" spans="1:16">
      <c r="I3842" s="54" t="n">
        <v>3840</v>
      </c>
      <c r="J3842" t="s"/>
      <c r="K3842" t="s">
        <v>2168</v>
      </c>
      <c r="L3842" t="s"/>
      <c r="M3842" t="s"/>
      <c r="N3842" t="s"/>
      <c r="O3842" t="s"/>
      <c r="P3842" t="s"/>
    </row>
    <row r="3843" spans="1:16">
      <c r="I3843" s="54" t="n">
        <v>3841</v>
      </c>
      <c r="J3843" t="s"/>
      <c r="K3843" t="s">
        <v>2169</v>
      </c>
      <c r="L3843" t="s"/>
      <c r="M3843" t="s"/>
      <c r="N3843" t="s"/>
      <c r="O3843" t="s"/>
      <c r="P3843" t="s"/>
    </row>
    <row r="3844" spans="1:16">
      <c r="I3844" s="54" t="n">
        <v>3842</v>
      </c>
      <c r="J3844" t="s"/>
      <c r="K3844" t="s">
        <v>2170</v>
      </c>
      <c r="L3844" t="s"/>
      <c r="M3844" t="s"/>
      <c r="N3844" t="s"/>
      <c r="O3844" t="s"/>
      <c r="P3844" t="s"/>
    </row>
    <row r="3845" spans="1:16">
      <c r="I3845" s="54" t="n">
        <v>3843</v>
      </c>
      <c r="J3845" t="s"/>
      <c r="K3845" t="s">
        <v>2171</v>
      </c>
      <c r="L3845" t="s"/>
      <c r="M3845" t="s"/>
      <c r="N3845" t="s"/>
      <c r="O3845" t="s"/>
      <c r="P3845" t="s"/>
    </row>
    <row r="3846" spans="1:16">
      <c r="I3846" s="54" t="n">
        <v>3844</v>
      </c>
      <c r="J3846" s="55" t="n">
        <v>8.159722222222222e-06</v>
      </c>
      <c r="K3846" t="s">
        <v>2172</v>
      </c>
      <c r="L3846" t="s"/>
      <c r="M3846" t="s"/>
      <c r="N3846" t="s"/>
      <c r="O3846" t="s"/>
      <c r="P3846" t="s"/>
    </row>
    <row r="3847" spans="1:16">
      <c r="I3847" s="54" t="n">
        <v>3845</v>
      </c>
      <c r="J3847" t="s"/>
      <c r="K3847" t="s">
        <v>2172</v>
      </c>
      <c r="L3847" t="s">
        <v>685</v>
      </c>
      <c r="M3847" t="s"/>
      <c r="N3847" t="s"/>
      <c r="O3847" t="s"/>
      <c r="P3847" t="s"/>
    </row>
    <row r="3848" spans="1:16">
      <c r="I3848" s="54" t="n">
        <v>3846</v>
      </c>
      <c r="J3848" t="s"/>
      <c r="K3848" t="s">
        <v>2172</v>
      </c>
      <c r="L3848" t="s">
        <v>688</v>
      </c>
      <c r="M3848" t="s"/>
      <c r="N3848" t="s"/>
      <c r="O3848" t="s"/>
      <c r="P3848" t="s"/>
    </row>
    <row r="3849" spans="1:16">
      <c r="I3849" s="54" t="n">
        <v>3847</v>
      </c>
      <c r="J3849" t="s"/>
      <c r="K3849" t="s">
        <v>2172</v>
      </c>
      <c r="L3849" t="s">
        <v>691</v>
      </c>
      <c r="M3849" t="s"/>
      <c r="N3849" t="s"/>
      <c r="O3849" t="s"/>
      <c r="P3849" t="s"/>
    </row>
    <row r="3850" spans="1:16">
      <c r="I3850" s="54" t="n">
        <v>3848</v>
      </c>
      <c r="J3850" t="s"/>
      <c r="K3850" t="s">
        <v>2172</v>
      </c>
      <c r="L3850" t="s">
        <v>694</v>
      </c>
      <c r="M3850" t="s"/>
      <c r="N3850" t="s"/>
      <c r="O3850" t="s"/>
      <c r="P3850" t="s"/>
    </row>
    <row r="3851" spans="1:16">
      <c r="I3851" s="54" t="n">
        <v>3849</v>
      </c>
      <c r="J3851" t="s"/>
      <c r="K3851" t="s">
        <v>2172</v>
      </c>
      <c r="L3851" t="s">
        <v>697</v>
      </c>
      <c r="M3851" t="s"/>
      <c r="N3851" t="s"/>
      <c r="O3851" t="s"/>
      <c r="P3851" t="s"/>
    </row>
    <row r="3852" spans="1:16">
      <c r="I3852" s="54" t="n">
        <v>3850</v>
      </c>
      <c r="J3852" t="s"/>
      <c r="K3852" t="s">
        <v>2172</v>
      </c>
      <c r="L3852" t="s">
        <v>1850</v>
      </c>
      <c r="M3852" t="s"/>
      <c r="N3852" t="s"/>
      <c r="O3852" t="s"/>
      <c r="P3852" t="s"/>
    </row>
    <row r="3853" spans="1:16">
      <c r="I3853" s="54" t="n">
        <v>3851</v>
      </c>
      <c r="J3853" t="s"/>
      <c r="K3853" t="s">
        <v>2172</v>
      </c>
      <c r="L3853" t="s">
        <v>1848</v>
      </c>
      <c r="M3853" t="s"/>
      <c r="N3853" t="s"/>
      <c r="O3853" t="s"/>
      <c r="P3853" t="s"/>
    </row>
    <row r="3854" spans="1:16">
      <c r="I3854" s="54" t="n">
        <v>3852</v>
      </c>
      <c r="J3854" t="s"/>
      <c r="K3854" t="s">
        <v>2172</v>
      </c>
      <c r="L3854" t="s">
        <v>700</v>
      </c>
      <c r="M3854" t="s"/>
      <c r="N3854" t="s"/>
      <c r="O3854" t="s"/>
      <c r="P3854" t="s"/>
    </row>
    <row r="3855" spans="1:16">
      <c r="I3855" s="54" t="n">
        <v>3853</v>
      </c>
      <c r="J3855" t="s"/>
      <c r="K3855" t="s">
        <v>2172</v>
      </c>
      <c r="L3855" t="s">
        <v>703</v>
      </c>
      <c r="M3855" t="s"/>
      <c r="N3855" t="s"/>
      <c r="O3855" t="s"/>
      <c r="P3855" t="s"/>
    </row>
    <row r="3856" spans="1:16">
      <c r="I3856" s="54" t="n">
        <v>3854</v>
      </c>
      <c r="J3856" t="s"/>
      <c r="K3856" t="s">
        <v>2172</v>
      </c>
      <c r="L3856" t="s">
        <v>1842</v>
      </c>
      <c r="M3856" t="s"/>
      <c r="N3856" t="s"/>
      <c r="O3856" t="s"/>
      <c r="P3856" t="s"/>
    </row>
    <row r="3857" spans="1:16">
      <c r="I3857" s="54" t="n">
        <v>3855</v>
      </c>
      <c r="J3857" t="s"/>
      <c r="K3857" t="s">
        <v>2172</v>
      </c>
      <c r="L3857" t="s">
        <v>1839</v>
      </c>
      <c r="M3857" t="s"/>
      <c r="N3857" t="s"/>
      <c r="O3857" t="s"/>
      <c r="P3857" t="s"/>
    </row>
    <row r="3858" spans="1:16">
      <c r="I3858" s="54" t="n">
        <v>3856</v>
      </c>
      <c r="J3858" t="s"/>
      <c r="K3858" t="s">
        <v>2172</v>
      </c>
      <c r="L3858" t="s">
        <v>1095</v>
      </c>
      <c r="M3858" t="s"/>
      <c r="N3858" t="s"/>
      <c r="O3858" t="s"/>
      <c r="P3858" t="s"/>
    </row>
    <row r="3859" spans="1:16">
      <c r="I3859" s="54" t="n">
        <v>3857</v>
      </c>
      <c r="J3859" t="s"/>
      <c r="K3859" t="s">
        <v>2172</v>
      </c>
      <c r="L3859" t="s">
        <v>1098</v>
      </c>
      <c r="M3859" t="s"/>
      <c r="N3859" t="s"/>
      <c r="O3859" t="s"/>
      <c r="P3859" t="s"/>
    </row>
    <row r="3860" spans="1:16">
      <c r="I3860" s="54" t="n">
        <v>3858</v>
      </c>
      <c r="J3860" t="s"/>
      <c r="K3860" t="s">
        <v>2172</v>
      </c>
      <c r="L3860" t="s">
        <v>1101</v>
      </c>
      <c r="M3860" t="s"/>
      <c r="N3860" t="s"/>
      <c r="O3860" t="s"/>
      <c r="P3860" t="s"/>
    </row>
    <row r="3861" spans="1:16">
      <c r="I3861" s="54" t="n">
        <v>3859</v>
      </c>
      <c r="J3861" t="s"/>
      <c r="K3861" t="s">
        <v>2172</v>
      </c>
      <c r="L3861" t="s">
        <v>1104</v>
      </c>
      <c r="M3861" t="s"/>
      <c r="N3861" t="s"/>
      <c r="O3861" t="s"/>
      <c r="P3861" t="s"/>
    </row>
    <row r="3862" spans="1:16">
      <c r="I3862" s="54" t="n">
        <v>3860</v>
      </c>
      <c r="J3862" t="s"/>
      <c r="K3862" t="s">
        <v>2172</v>
      </c>
      <c r="L3862" t="s">
        <v>706</v>
      </c>
      <c r="M3862" t="s"/>
      <c r="N3862" t="s"/>
      <c r="O3862" t="s"/>
      <c r="P3862" t="s"/>
    </row>
    <row r="3863" spans="1:16">
      <c r="I3863" s="54" t="n">
        <v>3861</v>
      </c>
      <c r="J3863" t="s"/>
      <c r="K3863" t="s">
        <v>2172</v>
      </c>
      <c r="L3863" t="s">
        <v>709</v>
      </c>
      <c r="M3863" t="s"/>
      <c r="N3863" t="s"/>
      <c r="O3863" t="s"/>
      <c r="P3863" t="s"/>
    </row>
    <row r="3864" spans="1:16">
      <c r="I3864" s="54" t="n">
        <v>3862</v>
      </c>
      <c r="J3864" t="s"/>
      <c r="K3864" t="s">
        <v>2172</v>
      </c>
      <c r="L3864" t="s">
        <v>712</v>
      </c>
      <c r="M3864" t="s"/>
      <c r="N3864" t="s"/>
      <c r="O3864" t="s"/>
      <c r="P3864" t="s"/>
    </row>
    <row r="3865" spans="1:16">
      <c r="I3865" s="54" t="n">
        <v>3863</v>
      </c>
      <c r="J3865" t="s"/>
      <c r="K3865" t="s">
        <v>2172</v>
      </c>
      <c r="L3865" t="s">
        <v>715</v>
      </c>
      <c r="M3865" t="s"/>
      <c r="N3865" t="s"/>
      <c r="O3865" t="s"/>
      <c r="P3865" t="s"/>
    </row>
    <row r="3866" spans="1:16">
      <c r="I3866" s="54" t="n">
        <v>3864</v>
      </c>
      <c r="J3866" t="s"/>
      <c r="K3866" t="s">
        <v>2172</v>
      </c>
      <c r="L3866" t="s">
        <v>1874</v>
      </c>
      <c r="M3866" t="s"/>
      <c r="N3866" t="s"/>
      <c r="O3866" t="s"/>
      <c r="P3866" t="s"/>
    </row>
    <row r="3867" spans="1:16">
      <c r="I3867" s="54" t="n">
        <v>3865</v>
      </c>
      <c r="J3867" t="s"/>
      <c r="K3867" t="s">
        <v>2172</v>
      </c>
      <c r="L3867" t="s">
        <v>1873</v>
      </c>
      <c r="M3867" t="s"/>
      <c r="N3867" t="s"/>
      <c r="O3867" t="s"/>
      <c r="P3867" t="s"/>
    </row>
    <row r="3868" spans="1:16">
      <c r="I3868" s="54" t="n">
        <v>3866</v>
      </c>
      <c r="J3868" t="s"/>
      <c r="K3868" t="s">
        <v>2172</v>
      </c>
      <c r="L3868" t="s">
        <v>718</v>
      </c>
      <c r="M3868" t="s"/>
      <c r="N3868" t="s"/>
      <c r="O3868" t="s"/>
      <c r="P3868" t="s"/>
    </row>
    <row r="3869" spans="1:16">
      <c r="I3869" s="54" t="n">
        <v>3867</v>
      </c>
      <c r="J3869" t="s"/>
      <c r="K3869" t="s">
        <v>2172</v>
      </c>
      <c r="L3869" t="s">
        <v>721</v>
      </c>
      <c r="M3869" t="s"/>
      <c r="N3869" t="s"/>
      <c r="O3869" t="s"/>
      <c r="P3869" t="s"/>
    </row>
    <row r="3870" spans="1:16">
      <c r="I3870" s="54" t="n">
        <v>3868</v>
      </c>
      <c r="J3870" t="s"/>
      <c r="K3870" t="s">
        <v>2172</v>
      </c>
      <c r="L3870" t="s">
        <v>724</v>
      </c>
      <c r="M3870" t="s"/>
      <c r="N3870" t="s"/>
      <c r="O3870" t="s"/>
      <c r="P3870" t="s"/>
    </row>
    <row r="3871" spans="1:16">
      <c r="I3871" s="54" t="n">
        <v>3869</v>
      </c>
      <c r="J3871" t="s"/>
      <c r="K3871" t="s">
        <v>2172</v>
      </c>
      <c r="L3871" t="s">
        <v>727</v>
      </c>
      <c r="M3871" t="s"/>
      <c r="N3871" t="s"/>
      <c r="O3871" t="s"/>
      <c r="P3871" t="s"/>
    </row>
    <row r="3872" spans="1:16">
      <c r="I3872" s="54" t="n">
        <v>3870</v>
      </c>
      <c r="J3872" t="s"/>
      <c r="K3872" t="s">
        <v>2172</v>
      </c>
      <c r="L3872" t="s">
        <v>730</v>
      </c>
      <c r="M3872" t="s"/>
      <c r="N3872" t="s"/>
      <c r="O3872" t="s"/>
      <c r="P3872" t="s"/>
    </row>
    <row r="3873" spans="1:16">
      <c r="I3873" s="54" t="n">
        <v>3871</v>
      </c>
      <c r="J3873" t="s"/>
      <c r="K3873" t="s">
        <v>2172</v>
      </c>
      <c r="L3873" t="s">
        <v>733</v>
      </c>
      <c r="M3873" t="s"/>
      <c r="N3873" t="s"/>
      <c r="O3873" t="s"/>
      <c r="P3873" t="s"/>
    </row>
    <row r="3874" spans="1:16">
      <c r="I3874" s="54" t="n">
        <v>3872</v>
      </c>
      <c r="J3874" t="s"/>
      <c r="K3874" t="s">
        <v>2172</v>
      </c>
      <c r="L3874" t="s">
        <v>1125</v>
      </c>
      <c r="M3874" t="s"/>
      <c r="N3874" t="s"/>
      <c r="O3874" t="s"/>
      <c r="P3874" t="s"/>
    </row>
    <row r="3875" spans="1:16">
      <c r="I3875" s="54" t="n">
        <v>3873</v>
      </c>
      <c r="J3875" t="s"/>
      <c r="K3875" t="s">
        <v>2172</v>
      </c>
      <c r="L3875" t="s">
        <v>1128</v>
      </c>
      <c r="M3875" t="s"/>
      <c r="N3875" t="s"/>
      <c r="O3875" t="s"/>
      <c r="P3875" t="s"/>
    </row>
    <row r="3876" spans="1:16">
      <c r="I3876" s="54" t="n">
        <v>3874</v>
      </c>
      <c r="J3876" t="s"/>
      <c r="K3876" t="s">
        <v>2172</v>
      </c>
      <c r="L3876" t="s">
        <v>1895</v>
      </c>
      <c r="M3876" t="s"/>
      <c r="N3876" t="s"/>
      <c r="O3876" t="s"/>
      <c r="P3876" t="s"/>
    </row>
    <row r="3877" spans="1:16">
      <c r="I3877" s="54" t="n">
        <v>3875</v>
      </c>
      <c r="J3877" t="s"/>
      <c r="K3877" t="s">
        <v>2172</v>
      </c>
      <c r="L3877" t="s">
        <v>1894</v>
      </c>
      <c r="M3877" t="s"/>
      <c r="N3877" t="s"/>
      <c r="O3877" t="s"/>
      <c r="P3877" t="s"/>
    </row>
    <row r="3878" spans="1:16">
      <c r="I3878" s="54" t="n">
        <v>3876</v>
      </c>
      <c r="J3878" t="s"/>
      <c r="K3878" t="s">
        <v>2172</v>
      </c>
      <c r="L3878" t="s">
        <v>1892</v>
      </c>
      <c r="M3878" t="s"/>
      <c r="N3878" t="s"/>
      <c r="O3878" t="s"/>
      <c r="P3878" t="s"/>
    </row>
    <row r="3879" spans="1:16">
      <c r="I3879" s="54" t="n">
        <v>3877</v>
      </c>
      <c r="J3879" t="s"/>
      <c r="K3879" t="s">
        <v>2172</v>
      </c>
      <c r="L3879" t="s">
        <v>736</v>
      </c>
      <c r="M3879" t="s"/>
      <c r="N3879" t="s"/>
      <c r="O3879" t="s"/>
      <c r="P3879" t="s"/>
    </row>
    <row r="3880" spans="1:16">
      <c r="I3880" s="54" t="n">
        <v>3878</v>
      </c>
      <c r="J3880" t="s"/>
      <c r="K3880" t="s">
        <v>2172</v>
      </c>
      <c r="L3880" t="s">
        <v>739</v>
      </c>
      <c r="M3880" t="s"/>
      <c r="N3880" t="s"/>
      <c r="O3880" t="s"/>
      <c r="P3880" t="s"/>
    </row>
    <row r="3881" spans="1:16">
      <c r="I3881" s="54" t="n">
        <v>3879</v>
      </c>
      <c r="J3881" t="s"/>
      <c r="K3881" t="s">
        <v>2172</v>
      </c>
      <c r="L3881" t="s">
        <v>742</v>
      </c>
      <c r="M3881" t="s"/>
      <c r="N3881" t="s"/>
      <c r="O3881" t="s"/>
      <c r="P3881" t="s"/>
    </row>
    <row r="3882" spans="1:16">
      <c r="I3882" s="54" t="n">
        <v>3880</v>
      </c>
      <c r="J3882" t="s"/>
      <c r="K3882" t="s">
        <v>2172</v>
      </c>
      <c r="L3882" t="s">
        <v>745</v>
      </c>
      <c r="M3882" t="s"/>
      <c r="N3882" t="s"/>
      <c r="O3882" t="s"/>
      <c r="P3882" t="s"/>
    </row>
    <row r="3883" spans="1:16">
      <c r="I3883" s="54" t="n">
        <v>3881</v>
      </c>
      <c r="J3883" t="s"/>
      <c r="K3883" t="s">
        <v>2172</v>
      </c>
      <c r="L3883" t="s">
        <v>748</v>
      </c>
      <c r="M3883" t="s"/>
      <c r="N3883" t="s"/>
      <c r="O3883" t="s"/>
      <c r="P3883" t="s"/>
    </row>
    <row r="3884" spans="1:16">
      <c r="I3884" s="54" t="n">
        <v>3882</v>
      </c>
      <c r="J3884" t="s"/>
      <c r="K3884" t="s">
        <v>2172</v>
      </c>
      <c r="L3884" t="s">
        <v>1809</v>
      </c>
      <c r="M3884" t="s"/>
      <c r="N3884" t="s"/>
      <c r="O3884" t="s"/>
      <c r="P3884" t="s"/>
    </row>
    <row r="3885" spans="1:16">
      <c r="I3885" s="54" t="n">
        <v>3883</v>
      </c>
      <c r="J3885" t="s"/>
      <c r="K3885" t="s">
        <v>2172</v>
      </c>
      <c r="L3885" t="s">
        <v>1808</v>
      </c>
      <c r="M3885" t="s"/>
      <c r="N3885" t="s"/>
      <c r="O3885" t="s"/>
      <c r="P3885" t="s"/>
    </row>
    <row r="3886" spans="1:16">
      <c r="I3886" s="54" t="n">
        <v>3884</v>
      </c>
      <c r="J3886" t="s"/>
      <c r="K3886" t="s">
        <v>2172</v>
      </c>
      <c r="L3886" t="s">
        <v>1786</v>
      </c>
      <c r="M3886" t="s"/>
      <c r="N3886" t="s"/>
      <c r="O3886" t="s"/>
      <c r="P3886" t="s"/>
    </row>
    <row r="3887" spans="1:16">
      <c r="I3887" s="54" t="n">
        <v>3885</v>
      </c>
      <c r="J3887" t="s"/>
      <c r="K3887" t="s">
        <v>2172</v>
      </c>
      <c r="L3887" t="s">
        <v>1785</v>
      </c>
      <c r="M3887" t="s"/>
      <c r="N3887" t="s"/>
      <c r="O3887" t="s"/>
      <c r="P3887" t="s"/>
    </row>
    <row r="3888" spans="1:16">
      <c r="I3888" s="54" t="n">
        <v>3886</v>
      </c>
      <c r="J3888" t="s"/>
      <c r="K3888" t="s">
        <v>2172</v>
      </c>
      <c r="L3888" t="s">
        <v>751</v>
      </c>
      <c r="M3888" t="s"/>
      <c r="N3888" t="s"/>
      <c r="O3888" t="s"/>
      <c r="P3888" t="s"/>
    </row>
    <row r="3889" spans="1:16">
      <c r="I3889" s="54" t="n">
        <v>3887</v>
      </c>
      <c r="J3889" t="s"/>
      <c r="K3889" t="s">
        <v>2172</v>
      </c>
      <c r="L3889" t="s">
        <v>754</v>
      </c>
      <c r="M3889" t="s"/>
      <c r="N3889" t="s"/>
      <c r="O3889" t="s"/>
      <c r="P3889" t="s"/>
    </row>
    <row r="3890" spans="1:16">
      <c r="I3890" s="54" t="n">
        <v>3888</v>
      </c>
      <c r="J3890" t="s"/>
      <c r="K3890" t="s">
        <v>2172</v>
      </c>
      <c r="L3890" t="s">
        <v>1897</v>
      </c>
      <c r="M3890" t="s"/>
      <c r="N3890" t="s"/>
      <c r="O3890" t="s"/>
      <c r="P3890" t="s"/>
    </row>
    <row r="3891" spans="1:16">
      <c r="I3891" s="54" t="n">
        <v>3889</v>
      </c>
      <c r="J3891" t="s"/>
      <c r="K3891" t="s">
        <v>2172</v>
      </c>
      <c r="L3891" t="s">
        <v>1896</v>
      </c>
      <c r="M3891" t="s"/>
      <c r="N3891" t="s"/>
      <c r="O3891" t="s"/>
      <c r="P3891" t="s"/>
    </row>
    <row r="3892" spans="1:16">
      <c r="I3892" s="54" t="n">
        <v>3890</v>
      </c>
      <c r="J3892" t="s"/>
      <c r="K3892" t="s">
        <v>2172</v>
      </c>
      <c r="L3892" t="s">
        <v>1016</v>
      </c>
      <c r="M3892" t="s"/>
      <c r="N3892" t="s"/>
      <c r="O3892" t="s"/>
      <c r="P3892" t="s"/>
    </row>
    <row r="3893" spans="1:16">
      <c r="I3893" s="54" t="n">
        <v>3891</v>
      </c>
      <c r="J3893" t="s"/>
      <c r="K3893" t="s">
        <v>2172</v>
      </c>
      <c r="L3893" t="s">
        <v>1893</v>
      </c>
      <c r="M3893" t="s"/>
      <c r="N3893" t="s"/>
      <c r="O3893" t="s"/>
      <c r="P3893" t="s"/>
    </row>
    <row r="3894" spans="1:16">
      <c r="I3894" s="54" t="n">
        <v>3892</v>
      </c>
      <c r="J3894" t="s"/>
      <c r="K3894" t="s">
        <v>2172</v>
      </c>
      <c r="L3894" t="s">
        <v>631</v>
      </c>
      <c r="M3894" t="s"/>
      <c r="N3894" t="s"/>
      <c r="O3894" t="s"/>
      <c r="P3894" t="s"/>
    </row>
    <row r="3895" spans="1:16">
      <c r="I3895" s="54" t="n">
        <v>3893</v>
      </c>
      <c r="J3895" t="s"/>
      <c r="K3895" t="s">
        <v>2172</v>
      </c>
      <c r="L3895" t="s">
        <v>1787</v>
      </c>
      <c r="M3895" t="s"/>
      <c r="N3895" t="s"/>
      <c r="O3895" t="s"/>
      <c r="P3895" t="s"/>
    </row>
    <row r="3896" spans="1:16">
      <c r="I3896" s="54" t="n">
        <v>3894</v>
      </c>
      <c r="J3896" t="s"/>
      <c r="K3896" t="s">
        <v>2172</v>
      </c>
      <c r="L3896" t="s">
        <v>1781</v>
      </c>
      <c r="M3896" t="s"/>
      <c r="N3896" t="s"/>
      <c r="O3896" t="s"/>
      <c r="P3896" t="s"/>
    </row>
    <row r="3897" spans="1:16">
      <c r="I3897" s="54" t="n">
        <v>3895</v>
      </c>
      <c r="J3897" t="s"/>
      <c r="K3897" t="s">
        <v>2172</v>
      </c>
      <c r="L3897" t="s">
        <v>757</v>
      </c>
      <c r="M3897" t="s"/>
      <c r="N3897" t="s"/>
      <c r="O3897" t="s"/>
      <c r="P3897" t="s"/>
    </row>
    <row r="3898" spans="1:16">
      <c r="I3898" s="54" t="n">
        <v>3896</v>
      </c>
      <c r="J3898" t="s"/>
      <c r="K3898" t="s">
        <v>2172</v>
      </c>
      <c r="L3898" t="s">
        <v>760</v>
      </c>
      <c r="M3898" t="s"/>
      <c r="N3898" t="s"/>
      <c r="O3898" t="s"/>
      <c r="P3898" t="s"/>
    </row>
    <row r="3899" spans="1:16">
      <c r="I3899" s="54" t="n">
        <v>3897</v>
      </c>
      <c r="J3899" t="s"/>
      <c r="K3899" t="s">
        <v>2172</v>
      </c>
      <c r="L3899" t="s">
        <v>1193</v>
      </c>
      <c r="M3899" t="s"/>
      <c r="N3899" t="s"/>
      <c r="O3899" t="s"/>
      <c r="P3899" t="s"/>
    </row>
    <row r="3900" spans="1:16">
      <c r="I3900" s="54" t="n">
        <v>3898</v>
      </c>
      <c r="J3900" t="s"/>
      <c r="K3900" t="s">
        <v>2172</v>
      </c>
      <c r="L3900" t="s">
        <v>1195</v>
      </c>
      <c r="M3900" t="s"/>
      <c r="N3900" t="s"/>
      <c r="O3900" t="s"/>
      <c r="P3900" t="s"/>
    </row>
    <row r="3901" spans="1:16">
      <c r="I3901" s="54" t="n">
        <v>3899</v>
      </c>
      <c r="J3901" t="s"/>
      <c r="K3901" t="s">
        <v>2172</v>
      </c>
      <c r="L3901" t="s">
        <v>1198</v>
      </c>
      <c r="M3901" t="s"/>
      <c r="N3901" t="s"/>
      <c r="O3901" t="s"/>
      <c r="P3901" t="s"/>
    </row>
    <row r="3902" spans="1:16">
      <c r="I3902" s="54" t="n">
        <v>3900</v>
      </c>
      <c r="J3902" t="s"/>
      <c r="K3902" t="s">
        <v>2172</v>
      </c>
      <c r="L3902" t="s">
        <v>1201</v>
      </c>
      <c r="M3902" t="s"/>
      <c r="N3902" t="s"/>
      <c r="O3902" t="s"/>
      <c r="P3902" t="s"/>
    </row>
    <row r="3903" spans="1:16">
      <c r="I3903" s="54" t="n">
        <v>3901</v>
      </c>
      <c r="J3903" t="s"/>
      <c r="K3903" t="s">
        <v>2172</v>
      </c>
      <c r="L3903" t="s">
        <v>1203</v>
      </c>
      <c r="M3903" t="s"/>
      <c r="N3903" t="s"/>
      <c r="O3903" t="s"/>
      <c r="P3903" t="s"/>
    </row>
    <row r="3904" spans="1:16">
      <c r="I3904" s="54" t="n">
        <v>3902</v>
      </c>
      <c r="J3904" t="s"/>
      <c r="K3904" t="s">
        <v>2172</v>
      </c>
      <c r="L3904" t="s">
        <v>763</v>
      </c>
      <c r="M3904" t="s"/>
      <c r="N3904" t="s"/>
      <c r="O3904" t="s"/>
      <c r="P3904" t="s"/>
    </row>
    <row r="3905" spans="1:16">
      <c r="I3905" s="54" t="n">
        <v>3903</v>
      </c>
      <c r="J3905" t="s"/>
      <c r="K3905" t="s">
        <v>2172</v>
      </c>
      <c r="L3905" t="s">
        <v>766</v>
      </c>
      <c r="M3905" t="s"/>
      <c r="N3905" t="s"/>
      <c r="O3905" t="s"/>
      <c r="P3905" t="s"/>
    </row>
    <row r="3906" spans="1:16">
      <c r="I3906" s="54" t="n">
        <v>3904</v>
      </c>
      <c r="J3906" t="s"/>
      <c r="K3906" t="s">
        <v>2172</v>
      </c>
      <c r="L3906" t="s">
        <v>1837</v>
      </c>
      <c r="M3906" t="s"/>
      <c r="N3906" t="s"/>
      <c r="O3906" t="s"/>
      <c r="P3906" t="s"/>
    </row>
    <row r="3907" spans="1:16">
      <c r="I3907" s="54" t="n">
        <v>3905</v>
      </c>
      <c r="J3907" t="s"/>
      <c r="K3907" t="s">
        <v>2172</v>
      </c>
      <c r="L3907" t="s">
        <v>1832</v>
      </c>
      <c r="M3907" t="s"/>
      <c r="N3907" t="s"/>
      <c r="O3907" t="s"/>
      <c r="P3907" t="s"/>
    </row>
    <row r="3908" spans="1:16">
      <c r="I3908" s="54" t="n">
        <v>3906</v>
      </c>
      <c r="J3908" t="s"/>
      <c r="K3908" t="s">
        <v>2172</v>
      </c>
      <c r="L3908" t="s">
        <v>768</v>
      </c>
      <c r="M3908" t="s"/>
      <c r="N3908" t="s"/>
      <c r="O3908" t="s"/>
      <c r="P3908" t="s"/>
    </row>
    <row r="3909" spans="1:16">
      <c r="I3909" s="54" t="n">
        <v>3907</v>
      </c>
      <c r="J3909" t="s"/>
      <c r="K3909" t="s">
        <v>2172</v>
      </c>
      <c r="L3909" t="s">
        <v>771</v>
      </c>
      <c r="M3909" t="s"/>
      <c r="N3909" t="s"/>
      <c r="O3909" t="s"/>
      <c r="P3909" t="s"/>
    </row>
    <row r="3910" spans="1:16">
      <c r="I3910" s="54" t="n">
        <v>3908</v>
      </c>
      <c r="J3910" t="s"/>
      <c r="K3910" t="s">
        <v>2172</v>
      </c>
      <c r="L3910" t="s">
        <v>774</v>
      </c>
      <c r="M3910" t="s"/>
      <c r="N3910" t="s"/>
      <c r="O3910" t="s"/>
      <c r="P3910" t="s"/>
    </row>
    <row r="3911" spans="1:16">
      <c r="I3911" s="54" t="n">
        <v>3909</v>
      </c>
      <c r="J3911" t="s"/>
      <c r="K3911" t="s">
        <v>2172</v>
      </c>
      <c r="L3911" t="s">
        <v>777</v>
      </c>
      <c r="M3911" t="s"/>
      <c r="N3911" t="s"/>
      <c r="O3911" t="s"/>
      <c r="P3911" t="s"/>
    </row>
    <row r="3912" spans="1:16">
      <c r="I3912" s="54" t="n">
        <v>3910</v>
      </c>
      <c r="J3912" t="s"/>
      <c r="K3912" t="s">
        <v>2172</v>
      </c>
      <c r="L3912" t="s">
        <v>780</v>
      </c>
      <c r="M3912" t="s"/>
      <c r="N3912" t="s"/>
      <c r="O3912" t="s"/>
      <c r="P3912" t="s"/>
    </row>
    <row r="3913" spans="1:16">
      <c r="I3913" s="54" t="n">
        <v>3911</v>
      </c>
      <c r="J3913" t="s"/>
      <c r="K3913" t="s">
        <v>2172</v>
      </c>
      <c r="L3913" t="s">
        <v>783</v>
      </c>
      <c r="M3913" t="s"/>
      <c r="N3913" t="s"/>
      <c r="O3913" t="s"/>
      <c r="P3913" t="s"/>
    </row>
    <row r="3914" spans="1:16">
      <c r="I3914" s="54" t="n">
        <v>3912</v>
      </c>
      <c r="J3914" t="s"/>
      <c r="K3914" t="s">
        <v>2172</v>
      </c>
      <c r="L3914" t="s">
        <v>1221</v>
      </c>
      <c r="M3914" t="s"/>
      <c r="N3914" t="s"/>
      <c r="O3914" t="s"/>
      <c r="P3914" t="s"/>
    </row>
    <row r="3915" spans="1:16">
      <c r="I3915" s="54" t="n">
        <v>3913</v>
      </c>
      <c r="J3915" t="s"/>
      <c r="K3915" t="s">
        <v>2172</v>
      </c>
      <c r="L3915" t="s">
        <v>1224</v>
      </c>
      <c r="M3915" t="s"/>
      <c r="N3915" t="s"/>
      <c r="O3915" t="s"/>
      <c r="P3915" t="s"/>
    </row>
    <row r="3916" spans="1:16">
      <c r="I3916" s="54" t="n">
        <v>3914</v>
      </c>
      <c r="J3916" t="s"/>
      <c r="K3916" t="s">
        <v>2172</v>
      </c>
      <c r="L3916" t="s">
        <v>1227</v>
      </c>
      <c r="M3916" t="s"/>
      <c r="N3916" t="s"/>
      <c r="O3916" t="s"/>
      <c r="P3916" t="s"/>
    </row>
    <row r="3917" spans="1:16">
      <c r="I3917" s="54" t="n">
        <v>3915</v>
      </c>
      <c r="J3917" t="s"/>
      <c r="K3917" t="s">
        <v>2172</v>
      </c>
      <c r="L3917" t="s">
        <v>1248</v>
      </c>
      <c r="M3917" t="s"/>
      <c r="N3917" t="s"/>
      <c r="O3917" t="s"/>
      <c r="P3917" t="s"/>
    </row>
    <row r="3918" spans="1:16">
      <c r="I3918" s="54" t="n">
        <v>3916</v>
      </c>
      <c r="J3918" t="s"/>
      <c r="K3918" t="s">
        <v>2172</v>
      </c>
      <c r="L3918" t="s">
        <v>1250</v>
      </c>
      <c r="M3918" t="s"/>
      <c r="N3918" t="s"/>
      <c r="O3918" t="s"/>
      <c r="P3918" t="s"/>
    </row>
    <row r="3919" spans="1:16">
      <c r="I3919" s="54" t="n">
        <v>3917</v>
      </c>
      <c r="J3919" t="s"/>
      <c r="K3919" t="s">
        <v>2172</v>
      </c>
      <c r="L3919" t="s">
        <v>1252</v>
      </c>
      <c r="M3919" t="s"/>
      <c r="N3919" t="s"/>
      <c r="O3919" t="s"/>
      <c r="P3919" t="s"/>
    </row>
    <row r="3920" spans="1:16">
      <c r="I3920" s="54" t="n">
        <v>3918</v>
      </c>
      <c r="J3920" t="s"/>
      <c r="K3920" t="s">
        <v>2172</v>
      </c>
      <c r="L3920" t="s">
        <v>786</v>
      </c>
      <c r="M3920" t="s"/>
      <c r="N3920" t="s"/>
      <c r="O3920" t="s"/>
      <c r="P3920" t="s"/>
    </row>
    <row r="3921" spans="1:16">
      <c r="I3921" s="54" t="n">
        <v>3919</v>
      </c>
      <c r="J3921" t="s"/>
      <c r="K3921" t="s">
        <v>2172</v>
      </c>
      <c r="L3921" t="s">
        <v>789</v>
      </c>
      <c r="M3921" t="s"/>
      <c r="N3921" t="s"/>
      <c r="O3921" t="s"/>
      <c r="P3921" t="s"/>
    </row>
    <row r="3922" spans="1:16">
      <c r="I3922" s="54" t="n">
        <v>3920</v>
      </c>
      <c r="J3922" t="s"/>
      <c r="K3922" t="s">
        <v>2172</v>
      </c>
      <c r="L3922" t="s">
        <v>792</v>
      </c>
      <c r="M3922" t="s"/>
      <c r="N3922" t="s"/>
      <c r="O3922" t="s"/>
      <c r="P3922" t="s"/>
    </row>
    <row r="3923" spans="1:16">
      <c r="I3923" s="54" t="n">
        <v>3921</v>
      </c>
      <c r="J3923" t="s"/>
      <c r="K3923" t="s">
        <v>2172</v>
      </c>
      <c r="L3923" t="s">
        <v>795</v>
      </c>
      <c r="M3923" t="s"/>
      <c r="N3923" t="s"/>
      <c r="O3923" t="s"/>
      <c r="P3923" t="s"/>
    </row>
    <row r="3924" spans="1:16">
      <c r="I3924" s="54" t="n">
        <v>3922</v>
      </c>
      <c r="J3924" t="s"/>
      <c r="K3924" t="s">
        <v>2172</v>
      </c>
      <c r="L3924" t="s">
        <v>798</v>
      </c>
      <c r="M3924" t="s"/>
      <c r="N3924" t="s"/>
      <c r="O3924" t="s"/>
      <c r="P3924" t="s"/>
    </row>
    <row r="3925" spans="1:16">
      <c r="I3925" s="54" t="n">
        <v>3923</v>
      </c>
      <c r="J3925" t="s"/>
      <c r="K3925" t="s">
        <v>2172</v>
      </c>
      <c r="L3925" t="s">
        <v>801</v>
      </c>
      <c r="M3925" t="s"/>
      <c r="N3925" t="s"/>
      <c r="O3925" t="s"/>
      <c r="P3925" t="s"/>
    </row>
    <row r="3926" spans="1:16">
      <c r="I3926" s="54" t="n">
        <v>3924</v>
      </c>
      <c r="J3926" t="s"/>
      <c r="K3926" t="s">
        <v>2172</v>
      </c>
      <c r="L3926" t="s">
        <v>1267</v>
      </c>
      <c r="M3926" t="s"/>
      <c r="N3926" t="s"/>
      <c r="O3926" t="s"/>
      <c r="P3926" t="s"/>
    </row>
    <row r="3927" spans="1:16">
      <c r="I3927" s="54" t="n">
        <v>3925</v>
      </c>
      <c r="J3927" t="s"/>
      <c r="K3927" t="s">
        <v>2172</v>
      </c>
      <c r="L3927" t="s">
        <v>1270</v>
      </c>
      <c r="M3927" t="s"/>
      <c r="N3927" t="s"/>
      <c r="O3927" t="s"/>
      <c r="P3927" t="s"/>
    </row>
    <row r="3928" spans="1:16">
      <c r="I3928" s="54" t="n">
        <v>3926</v>
      </c>
      <c r="J3928" t="s"/>
      <c r="K3928" t="s">
        <v>2172</v>
      </c>
      <c r="L3928" t="s">
        <v>1273</v>
      </c>
      <c r="M3928" t="s"/>
      <c r="N3928" t="s"/>
      <c r="O3928" t="s"/>
      <c r="P3928" t="s"/>
    </row>
    <row r="3929" spans="1:16">
      <c r="I3929" s="54" t="n">
        <v>3927</v>
      </c>
      <c r="J3929" t="s"/>
      <c r="K3929" t="s">
        <v>2172</v>
      </c>
      <c r="L3929" t="s">
        <v>804</v>
      </c>
      <c r="M3929" t="s"/>
      <c r="N3929" t="s"/>
      <c r="O3929" t="s"/>
      <c r="P3929" t="s"/>
    </row>
    <row r="3930" spans="1:16">
      <c r="I3930" s="54" t="n">
        <v>3928</v>
      </c>
      <c r="J3930" t="s"/>
      <c r="K3930" t="s">
        <v>2172</v>
      </c>
      <c r="L3930" t="s">
        <v>807</v>
      </c>
      <c r="M3930" t="s"/>
      <c r="N3930" t="s"/>
      <c r="O3930" t="s"/>
      <c r="P3930" t="s"/>
    </row>
    <row r="3931" spans="1:16">
      <c r="I3931" s="54" t="n">
        <v>3929</v>
      </c>
      <c r="J3931" t="s"/>
      <c r="K3931" t="s">
        <v>2172</v>
      </c>
      <c r="L3931" t="s">
        <v>1300</v>
      </c>
      <c r="M3931" t="s"/>
      <c r="N3931" t="s"/>
      <c r="O3931" t="s"/>
      <c r="P3931" t="s"/>
    </row>
    <row r="3932" spans="1:16">
      <c r="I3932" s="54" t="n">
        <v>3930</v>
      </c>
      <c r="J3932" t="s"/>
      <c r="K3932" t="s">
        <v>2172</v>
      </c>
      <c r="L3932" t="s">
        <v>1302</v>
      </c>
      <c r="M3932" t="s"/>
      <c r="N3932" t="s"/>
      <c r="O3932" t="s"/>
      <c r="P3932" t="s"/>
    </row>
    <row r="3933" spans="1:16">
      <c r="I3933" s="54" t="n">
        <v>3931</v>
      </c>
      <c r="J3933" t="s"/>
      <c r="K3933" t="s">
        <v>2172</v>
      </c>
      <c r="L3933" t="s">
        <v>1304</v>
      </c>
      <c r="M3933" t="s"/>
      <c r="N3933" t="s"/>
      <c r="O3933" t="s"/>
      <c r="P3933" t="s"/>
    </row>
    <row r="3934" spans="1:16">
      <c r="I3934" s="54" t="n">
        <v>3932</v>
      </c>
      <c r="J3934" t="s"/>
      <c r="K3934" t="s">
        <v>2172</v>
      </c>
      <c r="L3934" t="s">
        <v>1735</v>
      </c>
      <c r="M3934" t="s"/>
      <c r="N3934" t="s"/>
      <c r="O3934" t="s"/>
      <c r="P3934" t="s"/>
    </row>
    <row r="3935" spans="1:16">
      <c r="I3935" s="54" t="n">
        <v>3933</v>
      </c>
      <c r="J3935" t="s"/>
      <c r="K3935" t="s">
        <v>2172</v>
      </c>
      <c r="L3935" t="s">
        <v>1734</v>
      </c>
      <c r="M3935" t="s"/>
      <c r="N3935" t="s"/>
      <c r="O3935" t="s"/>
      <c r="P3935" t="s"/>
    </row>
    <row r="3936" spans="1:16">
      <c r="I3936" s="54" t="n">
        <v>3934</v>
      </c>
      <c r="J3936" t="s"/>
      <c r="K3936" t="s">
        <v>2172</v>
      </c>
      <c r="L3936" t="s">
        <v>1732</v>
      </c>
      <c r="M3936" t="s"/>
      <c r="N3936" t="s"/>
      <c r="O3936" t="s"/>
      <c r="P3936" t="s"/>
    </row>
    <row r="3937" spans="1:16">
      <c r="I3937" s="54" t="n">
        <v>3935</v>
      </c>
      <c r="J3937" t="s"/>
      <c r="K3937" t="s">
        <v>2172</v>
      </c>
      <c r="L3937" t="s">
        <v>1305</v>
      </c>
      <c r="M3937" t="s"/>
      <c r="N3937" t="s"/>
      <c r="O3937" t="s"/>
      <c r="P3937" t="s"/>
    </row>
    <row r="3938" spans="1:16">
      <c r="I3938" s="54" t="n">
        <v>3936</v>
      </c>
      <c r="J3938" t="s"/>
      <c r="K3938" t="s">
        <v>2172</v>
      </c>
      <c r="L3938" t="s">
        <v>1306</v>
      </c>
      <c r="M3938" t="s"/>
      <c r="N3938" t="s"/>
      <c r="O3938" t="s"/>
      <c r="P3938" t="s"/>
    </row>
    <row r="3939" spans="1:16">
      <c r="I3939" s="54" t="n">
        <v>3937</v>
      </c>
      <c r="J3939" t="s"/>
      <c r="K3939" t="s">
        <v>2172</v>
      </c>
      <c r="L3939" t="s">
        <v>1307</v>
      </c>
      <c r="M3939" t="s"/>
      <c r="N3939" t="s"/>
      <c r="O3939" t="s"/>
      <c r="P3939" t="s"/>
    </row>
    <row r="3940" spans="1:16">
      <c r="I3940" s="54" t="n">
        <v>3938</v>
      </c>
      <c r="J3940" t="s"/>
      <c r="K3940" t="s">
        <v>2172</v>
      </c>
      <c r="L3940" t="s">
        <v>1308</v>
      </c>
      <c r="M3940" t="s"/>
      <c r="N3940" t="s"/>
      <c r="O3940" t="s"/>
      <c r="P3940" t="s"/>
    </row>
    <row r="3941" spans="1:16">
      <c r="I3941" s="54" t="n">
        <v>3939</v>
      </c>
      <c r="J3941" t="s"/>
      <c r="K3941" t="s">
        <v>2172</v>
      </c>
      <c r="L3941" t="s">
        <v>1309</v>
      </c>
      <c r="M3941" t="s"/>
      <c r="N3941" t="s"/>
      <c r="O3941" t="s"/>
      <c r="P3941" t="s"/>
    </row>
    <row r="3942" spans="1:16">
      <c r="I3942" s="54" t="n">
        <v>3940</v>
      </c>
      <c r="J3942" t="s"/>
      <c r="K3942" t="s">
        <v>2172</v>
      </c>
      <c r="L3942" t="s">
        <v>1310</v>
      </c>
      <c r="M3942" t="s"/>
      <c r="N3942" t="s"/>
      <c r="O3942" t="s"/>
      <c r="P3942" t="s"/>
    </row>
    <row r="3943" spans="1:16">
      <c r="I3943" s="54" t="n">
        <v>3941</v>
      </c>
      <c r="J3943" t="s"/>
      <c r="K3943" t="s">
        <v>2172</v>
      </c>
      <c r="L3943" t="s">
        <v>810</v>
      </c>
      <c r="M3943" t="s"/>
      <c r="N3943" t="s"/>
      <c r="O3943" t="s"/>
      <c r="P3943" t="s"/>
    </row>
    <row r="3944" spans="1:16">
      <c r="I3944" s="54" t="n">
        <v>3942</v>
      </c>
      <c r="J3944" t="s"/>
      <c r="K3944" t="s">
        <v>2172</v>
      </c>
      <c r="L3944" t="s">
        <v>812</v>
      </c>
      <c r="M3944" t="s"/>
      <c r="N3944" t="s"/>
      <c r="O3944" t="s"/>
      <c r="P3944" t="s"/>
    </row>
    <row r="3945" spans="1:16">
      <c r="I3945" s="54" t="n">
        <v>3943</v>
      </c>
      <c r="J3945" t="s"/>
      <c r="K3945" t="s">
        <v>2172</v>
      </c>
      <c r="L3945" t="s">
        <v>815</v>
      </c>
      <c r="M3945" t="s"/>
      <c r="N3945" t="s"/>
      <c r="O3945" t="s"/>
      <c r="P3945" t="s"/>
    </row>
    <row r="3946" spans="1:16">
      <c r="I3946" s="54" t="n">
        <v>3944</v>
      </c>
      <c r="J3946" t="s"/>
      <c r="K3946" t="s">
        <v>2172</v>
      </c>
      <c r="L3946" t="s">
        <v>818</v>
      </c>
      <c r="M3946" t="s"/>
      <c r="N3946" t="s"/>
      <c r="O3946" t="s"/>
      <c r="P3946" t="s"/>
    </row>
    <row r="3947" spans="1:16">
      <c r="I3947" s="54" t="n">
        <v>3945</v>
      </c>
      <c r="J3947" t="s"/>
      <c r="K3947" t="s">
        <v>2172</v>
      </c>
      <c r="L3947" t="s">
        <v>821</v>
      </c>
      <c r="M3947" t="s"/>
      <c r="N3947" t="s"/>
      <c r="O3947" t="s"/>
      <c r="P3947" t="s"/>
    </row>
    <row r="3948" spans="1:16">
      <c r="I3948" s="54" t="n">
        <v>3946</v>
      </c>
      <c r="J3948" t="s"/>
      <c r="K3948" t="s">
        <v>2172</v>
      </c>
      <c r="L3948" t="s">
        <v>824</v>
      </c>
      <c r="M3948" t="s"/>
      <c r="N3948" t="s"/>
      <c r="O3948" t="s"/>
      <c r="P3948" t="s"/>
    </row>
    <row r="3949" spans="1:16">
      <c r="I3949" s="54" t="n">
        <v>3947</v>
      </c>
      <c r="J3949" t="s"/>
      <c r="K3949" t="s">
        <v>2172</v>
      </c>
      <c r="L3949" t="s">
        <v>1311</v>
      </c>
      <c r="M3949" t="s"/>
      <c r="N3949" t="s"/>
      <c r="O3949" t="s"/>
      <c r="P3949" t="s"/>
    </row>
    <row r="3950" spans="1:16">
      <c r="I3950" s="54" t="n">
        <v>3948</v>
      </c>
      <c r="J3950" t="s"/>
      <c r="K3950" t="s">
        <v>2172</v>
      </c>
      <c r="L3950" t="s">
        <v>1312</v>
      </c>
      <c r="M3950" t="s"/>
      <c r="N3950" t="s"/>
      <c r="O3950" t="s"/>
      <c r="P3950" t="s"/>
    </row>
    <row r="3951" spans="1:16">
      <c r="I3951" s="54" t="n">
        <v>3949</v>
      </c>
      <c r="J3951" t="s"/>
      <c r="K3951" t="s">
        <v>2172</v>
      </c>
      <c r="L3951" t="s">
        <v>1313</v>
      </c>
      <c r="M3951" t="s"/>
      <c r="N3951" t="s"/>
      <c r="O3951" t="s"/>
      <c r="P3951" t="s"/>
    </row>
    <row r="3952" spans="1:16">
      <c r="I3952" s="54" t="n">
        <v>3950</v>
      </c>
      <c r="J3952" t="s"/>
      <c r="K3952" t="s">
        <v>2172</v>
      </c>
      <c r="L3952" t="s">
        <v>827</v>
      </c>
      <c r="M3952" t="s"/>
      <c r="N3952" t="s"/>
      <c r="O3952" t="s"/>
      <c r="P3952" t="s"/>
    </row>
    <row r="3953" spans="1:16">
      <c r="I3953" s="54" t="n">
        <v>3951</v>
      </c>
      <c r="J3953" t="s"/>
      <c r="K3953" t="s">
        <v>2172</v>
      </c>
      <c r="L3953" t="s">
        <v>830</v>
      </c>
      <c r="M3953" t="s"/>
      <c r="N3953" t="s"/>
      <c r="O3953" t="s"/>
      <c r="P3953" t="s"/>
    </row>
    <row r="3954" spans="1:16">
      <c r="I3954" s="54" t="n">
        <v>3952</v>
      </c>
      <c r="J3954" t="s"/>
      <c r="K3954" t="s">
        <v>2172</v>
      </c>
      <c r="L3954" t="s">
        <v>1314</v>
      </c>
      <c r="M3954" t="s"/>
      <c r="N3954" t="s"/>
      <c r="O3954" t="s"/>
      <c r="P3954" t="s"/>
    </row>
    <row r="3955" spans="1:16">
      <c r="I3955" s="54" t="n">
        <v>3953</v>
      </c>
      <c r="J3955" t="s"/>
      <c r="K3955" t="s">
        <v>2172</v>
      </c>
      <c r="L3955" t="s">
        <v>1315</v>
      </c>
      <c r="M3955" t="s"/>
      <c r="N3955" t="s"/>
      <c r="O3955" t="s"/>
      <c r="P3955" t="s"/>
    </row>
    <row r="3956" spans="1:16">
      <c r="I3956" s="54" t="n">
        <v>3954</v>
      </c>
      <c r="J3956" t="s"/>
      <c r="K3956" t="s">
        <v>2172</v>
      </c>
      <c r="L3956" t="s">
        <v>1316</v>
      </c>
      <c r="M3956" t="s"/>
      <c r="N3956" t="s"/>
      <c r="O3956" t="s"/>
      <c r="P3956" t="s"/>
    </row>
    <row r="3957" spans="1:16">
      <c r="I3957" s="54" t="n">
        <v>3955</v>
      </c>
      <c r="J3957" t="s"/>
      <c r="K3957" t="s">
        <v>2172</v>
      </c>
      <c r="L3957" t="s">
        <v>1317</v>
      </c>
      <c r="M3957" t="s"/>
      <c r="N3957" t="s"/>
      <c r="O3957" t="s"/>
      <c r="P3957" t="s"/>
    </row>
    <row r="3958" spans="1:16">
      <c r="I3958" s="54" t="n">
        <v>3956</v>
      </c>
      <c r="J3958" t="s"/>
      <c r="K3958" t="s">
        <v>2172</v>
      </c>
      <c r="L3958" t="s">
        <v>1318</v>
      </c>
      <c r="M3958" t="s"/>
      <c r="N3958" t="s"/>
      <c r="O3958" t="s"/>
      <c r="P3958" t="s"/>
    </row>
    <row r="3959" spans="1:16">
      <c r="I3959" s="54" t="n">
        <v>3957</v>
      </c>
      <c r="J3959" t="s"/>
      <c r="K3959" t="s">
        <v>2172</v>
      </c>
      <c r="L3959" t="s">
        <v>1319</v>
      </c>
      <c r="M3959" t="s"/>
      <c r="N3959" t="s"/>
      <c r="O3959" t="s"/>
      <c r="P3959" t="s"/>
    </row>
    <row r="3960" spans="1:16">
      <c r="I3960" s="54" t="n">
        <v>3958</v>
      </c>
      <c r="J3960" t="s"/>
      <c r="K3960" t="s">
        <v>2172</v>
      </c>
      <c r="L3960" t="s">
        <v>1320</v>
      </c>
      <c r="M3960" t="s"/>
      <c r="N3960" t="s"/>
      <c r="O3960" t="s"/>
      <c r="P3960" t="s"/>
    </row>
    <row r="3961" spans="1:16">
      <c r="I3961" s="54" t="n">
        <v>3959</v>
      </c>
      <c r="J3961" t="s"/>
      <c r="K3961" t="s">
        <v>2172</v>
      </c>
      <c r="L3961" t="s">
        <v>1321</v>
      </c>
      <c r="M3961" t="s"/>
      <c r="N3961" t="s"/>
      <c r="O3961" t="s"/>
      <c r="P3961" t="s"/>
    </row>
    <row r="3962" spans="1:16">
      <c r="I3962" s="54" t="n">
        <v>3960</v>
      </c>
      <c r="J3962" t="s"/>
      <c r="K3962" t="s">
        <v>2172</v>
      </c>
      <c r="L3962" t="s">
        <v>1322</v>
      </c>
      <c r="M3962" t="s"/>
      <c r="N3962" t="s"/>
      <c r="O3962" t="s"/>
      <c r="P3962" t="s"/>
    </row>
    <row r="3963" spans="1:16">
      <c r="I3963" s="54" t="n">
        <v>3961</v>
      </c>
      <c r="J3963" t="s"/>
      <c r="K3963" t="s">
        <v>2172</v>
      </c>
      <c r="L3963" t="s">
        <v>1323</v>
      </c>
      <c r="M3963" t="s"/>
      <c r="N3963" t="s"/>
      <c r="O3963" t="s"/>
      <c r="P3963" t="s"/>
    </row>
    <row r="3964" spans="1:16">
      <c r="I3964" s="54" t="n">
        <v>3962</v>
      </c>
      <c r="J3964" t="s"/>
      <c r="K3964" t="s">
        <v>2172</v>
      </c>
      <c r="L3964" t="s">
        <v>833</v>
      </c>
      <c r="M3964" t="s"/>
      <c r="N3964" t="s"/>
      <c r="O3964" t="s"/>
      <c r="P3964" t="s"/>
    </row>
    <row r="3965" spans="1:16">
      <c r="I3965" s="54" t="n">
        <v>3963</v>
      </c>
      <c r="J3965" t="s"/>
      <c r="K3965" t="s">
        <v>2172</v>
      </c>
      <c r="L3965" t="s">
        <v>836</v>
      </c>
      <c r="M3965" t="s"/>
      <c r="N3965" t="s"/>
      <c r="O3965" t="s"/>
      <c r="P3965" t="s"/>
    </row>
    <row r="3966" spans="1:16">
      <c r="I3966" s="54" t="n">
        <v>3964</v>
      </c>
      <c r="J3966" t="s"/>
      <c r="K3966" t="s">
        <v>2172</v>
      </c>
      <c r="L3966" t="s">
        <v>1324</v>
      </c>
      <c r="M3966" t="s"/>
      <c r="N3966" t="s"/>
      <c r="O3966" t="s"/>
      <c r="P3966" t="s"/>
    </row>
    <row r="3967" spans="1:16">
      <c r="I3967" s="54" t="n">
        <v>3965</v>
      </c>
      <c r="J3967" t="s"/>
      <c r="K3967" t="s">
        <v>2172</v>
      </c>
      <c r="L3967" t="s">
        <v>1325</v>
      </c>
      <c r="M3967" t="s"/>
      <c r="N3967" t="s"/>
      <c r="O3967" t="s"/>
      <c r="P3967" t="s"/>
    </row>
    <row r="3968" spans="1:16">
      <c r="I3968" s="54" t="n">
        <v>3966</v>
      </c>
      <c r="J3968" t="s"/>
      <c r="K3968" t="s">
        <v>2172</v>
      </c>
      <c r="L3968" t="s">
        <v>2173</v>
      </c>
      <c r="M3968" t="s"/>
      <c r="N3968" t="s"/>
      <c r="O3968" t="s"/>
      <c r="P3968" t="s"/>
    </row>
    <row r="3969" spans="1:16">
      <c r="I3969" s="54" t="n">
        <v>3967</v>
      </c>
      <c r="J3969" t="s"/>
      <c r="K3969" t="s">
        <v>2172</v>
      </c>
      <c r="L3969" t="s">
        <v>1327</v>
      </c>
      <c r="M3969" t="s"/>
      <c r="N3969" t="s"/>
      <c r="O3969" t="s"/>
      <c r="P3969" t="s"/>
    </row>
    <row r="3970" spans="1:16">
      <c r="I3970" s="54" t="n">
        <v>3968</v>
      </c>
      <c r="J3970" t="s"/>
      <c r="K3970" t="s">
        <v>2172</v>
      </c>
      <c r="L3970" t="s">
        <v>1328</v>
      </c>
      <c r="M3970" t="s"/>
      <c r="N3970" t="s"/>
      <c r="O3970" t="s"/>
      <c r="P3970" t="s"/>
    </row>
    <row r="3971" spans="1:16">
      <c r="I3971" s="54" t="n">
        <v>3969</v>
      </c>
      <c r="J3971" t="s"/>
      <c r="K3971" t="s">
        <v>2172</v>
      </c>
      <c r="L3971" t="s">
        <v>1330</v>
      </c>
      <c r="M3971" t="s"/>
      <c r="N3971" t="s"/>
      <c r="O3971" t="s"/>
      <c r="P3971" t="s"/>
    </row>
    <row r="3972" spans="1:16">
      <c r="I3972" s="54" t="n">
        <v>3970</v>
      </c>
      <c r="J3972" t="s"/>
      <c r="K3972" t="s">
        <v>2172</v>
      </c>
      <c r="L3972" t="s">
        <v>1331</v>
      </c>
      <c r="M3972" t="s"/>
      <c r="N3972" t="s"/>
      <c r="O3972" t="s"/>
      <c r="P3972" t="s"/>
    </row>
    <row r="3973" spans="1:16">
      <c r="I3973" s="54" t="n">
        <v>3971</v>
      </c>
      <c r="J3973" t="s"/>
      <c r="K3973" t="s">
        <v>2172</v>
      </c>
      <c r="L3973" t="s">
        <v>1332</v>
      </c>
      <c r="M3973" t="s"/>
      <c r="N3973" t="s"/>
      <c r="O3973" t="s"/>
      <c r="P3973" t="s"/>
    </row>
    <row r="3974" spans="1:16">
      <c r="I3974" s="54" t="n">
        <v>3972</v>
      </c>
      <c r="J3974" t="s"/>
      <c r="K3974" t="s">
        <v>2172</v>
      </c>
      <c r="L3974" t="s">
        <v>1333</v>
      </c>
      <c r="M3974" t="s"/>
      <c r="N3974" t="s"/>
      <c r="O3974" t="s"/>
      <c r="P3974" t="s"/>
    </row>
    <row r="3975" spans="1:16">
      <c r="I3975" s="54" t="n">
        <v>3973</v>
      </c>
      <c r="J3975" t="s"/>
      <c r="K3975" t="s">
        <v>2172</v>
      </c>
      <c r="L3975" t="s">
        <v>1334</v>
      </c>
      <c r="M3975" t="s"/>
      <c r="N3975" t="s"/>
      <c r="O3975" t="s"/>
      <c r="P3975" t="s"/>
    </row>
    <row r="3976" spans="1:16">
      <c r="I3976" s="54" t="n">
        <v>3974</v>
      </c>
      <c r="J3976" t="s"/>
      <c r="K3976" t="s">
        <v>2172</v>
      </c>
      <c r="L3976" t="s">
        <v>839</v>
      </c>
      <c r="M3976" t="s"/>
      <c r="N3976" t="s"/>
      <c r="O3976" t="s"/>
      <c r="P3976" t="s"/>
    </row>
    <row r="3977" spans="1:16">
      <c r="I3977" s="54" t="n">
        <v>3975</v>
      </c>
      <c r="J3977" t="s"/>
      <c r="K3977" t="s">
        <v>2172</v>
      </c>
      <c r="L3977" t="s">
        <v>842</v>
      </c>
      <c r="M3977" t="s"/>
      <c r="N3977" t="s"/>
      <c r="O3977" t="s"/>
      <c r="P3977" t="s"/>
    </row>
    <row r="3978" spans="1:16">
      <c r="I3978" s="54" t="n">
        <v>3976</v>
      </c>
      <c r="J3978" t="s"/>
      <c r="K3978" t="s">
        <v>2172</v>
      </c>
      <c r="L3978" t="s">
        <v>1335</v>
      </c>
      <c r="M3978" t="s"/>
      <c r="N3978" t="s"/>
      <c r="O3978" t="s"/>
      <c r="P3978" t="s"/>
    </row>
    <row r="3979" spans="1:16">
      <c r="I3979" s="54" t="n">
        <v>3977</v>
      </c>
      <c r="J3979" t="s"/>
      <c r="K3979" t="s">
        <v>2172</v>
      </c>
      <c r="L3979" t="s">
        <v>1336</v>
      </c>
      <c r="M3979" t="s"/>
      <c r="N3979" t="s"/>
      <c r="O3979" t="s"/>
      <c r="P3979" t="s"/>
    </row>
    <row r="3980" spans="1:16">
      <c r="I3980" s="54" t="n">
        <v>3978</v>
      </c>
      <c r="J3980" t="s"/>
      <c r="K3980" t="s">
        <v>2172</v>
      </c>
      <c r="L3980" t="s">
        <v>1337</v>
      </c>
      <c r="M3980" t="s"/>
      <c r="N3980" t="s"/>
      <c r="O3980" t="s"/>
      <c r="P3980" t="s"/>
    </row>
    <row r="3981" spans="1:16">
      <c r="I3981" s="54" t="n">
        <v>3979</v>
      </c>
      <c r="J3981" t="s"/>
      <c r="K3981" t="s">
        <v>2172</v>
      </c>
      <c r="L3981" t="s">
        <v>844</v>
      </c>
      <c r="M3981" t="s"/>
      <c r="N3981" t="s"/>
      <c r="O3981" t="s"/>
      <c r="P3981" t="s"/>
    </row>
    <row r="3982" spans="1:16">
      <c r="I3982" s="54" t="n">
        <v>3980</v>
      </c>
      <c r="J3982" t="s"/>
      <c r="K3982" t="s">
        <v>2172</v>
      </c>
      <c r="L3982" t="s">
        <v>846</v>
      </c>
      <c r="M3982" t="s"/>
      <c r="N3982" t="s"/>
      <c r="O3982" t="s"/>
      <c r="P3982" t="s"/>
    </row>
    <row r="3983" spans="1:16">
      <c r="I3983" s="54" t="n">
        <v>3981</v>
      </c>
      <c r="J3983" t="s"/>
      <c r="K3983" t="s">
        <v>2172</v>
      </c>
      <c r="L3983" t="s">
        <v>849</v>
      </c>
      <c r="M3983" t="s"/>
      <c r="N3983" t="s"/>
      <c r="O3983" t="s"/>
      <c r="P3983" t="s"/>
    </row>
    <row r="3984" spans="1:16">
      <c r="I3984" s="54" t="n">
        <v>3982</v>
      </c>
      <c r="J3984" t="s"/>
      <c r="K3984" t="s">
        <v>2172</v>
      </c>
      <c r="L3984" t="s">
        <v>852</v>
      </c>
      <c r="M3984" t="s"/>
      <c r="N3984" t="s"/>
      <c r="O3984" t="s"/>
      <c r="P3984" t="s"/>
    </row>
    <row r="3985" spans="1:16">
      <c r="I3985" s="54" t="n">
        <v>3983</v>
      </c>
      <c r="J3985" t="s"/>
      <c r="K3985" t="s">
        <v>2172</v>
      </c>
      <c r="L3985" t="s">
        <v>855</v>
      </c>
      <c r="M3985" t="s"/>
      <c r="N3985" t="s"/>
      <c r="O3985" t="s"/>
      <c r="P3985" t="s"/>
    </row>
    <row r="3986" spans="1:16">
      <c r="I3986" s="54" t="n">
        <v>3984</v>
      </c>
      <c r="J3986" t="s"/>
      <c r="K3986" t="s">
        <v>2172</v>
      </c>
      <c r="L3986" t="s">
        <v>858</v>
      </c>
      <c r="M3986" t="s"/>
      <c r="N3986" t="s"/>
      <c r="O3986" t="s"/>
      <c r="P3986" t="s"/>
    </row>
    <row r="3987" spans="1:16">
      <c r="I3987" s="54" t="n">
        <v>3985</v>
      </c>
      <c r="J3987" t="s"/>
      <c r="K3987" t="s">
        <v>2172</v>
      </c>
      <c r="L3987" t="s">
        <v>860</v>
      </c>
      <c r="M3987" t="s"/>
      <c r="N3987" t="s"/>
      <c r="O3987" t="s"/>
      <c r="P3987" t="s"/>
    </row>
    <row r="3988" spans="1:16">
      <c r="I3988" s="54" t="n">
        <v>3986</v>
      </c>
      <c r="J3988" t="s"/>
      <c r="K3988" t="s">
        <v>2172</v>
      </c>
      <c r="L3988" t="s">
        <v>863</v>
      </c>
      <c r="M3988" t="s"/>
      <c r="N3988" t="s"/>
      <c r="O3988" t="s"/>
      <c r="P3988" t="s"/>
    </row>
    <row r="3989" spans="1:16">
      <c r="I3989" s="54" t="n">
        <v>3987</v>
      </c>
      <c r="J3989" t="s"/>
      <c r="K3989" t="s">
        <v>2172</v>
      </c>
      <c r="L3989" t="s">
        <v>866</v>
      </c>
      <c r="M3989" t="s"/>
      <c r="N3989" t="s"/>
      <c r="O3989" t="s"/>
      <c r="P3989" t="s"/>
    </row>
    <row r="3990" spans="1:16">
      <c r="I3990" s="54" t="n">
        <v>3988</v>
      </c>
      <c r="J3990" t="s"/>
      <c r="K3990" t="s">
        <v>2172</v>
      </c>
      <c r="L3990" t="s">
        <v>869</v>
      </c>
      <c r="M3990" t="s"/>
      <c r="N3990" t="s"/>
      <c r="O3990" t="s"/>
      <c r="P3990" t="s"/>
    </row>
    <row r="3991" spans="1:16">
      <c r="I3991" s="54" t="n">
        <v>3989</v>
      </c>
      <c r="J3991" t="s"/>
      <c r="K3991" t="s">
        <v>2172</v>
      </c>
      <c r="L3991" t="s">
        <v>872</v>
      </c>
      <c r="M3991" t="s"/>
      <c r="N3991" t="s"/>
      <c r="O3991" t="s"/>
      <c r="P3991" t="s"/>
    </row>
    <row r="3992" spans="1:16">
      <c r="I3992" s="54" t="n">
        <v>3990</v>
      </c>
      <c r="J3992" t="s"/>
      <c r="K3992" t="s">
        <v>2172</v>
      </c>
      <c r="L3992" t="s">
        <v>875</v>
      </c>
      <c r="M3992" t="s"/>
      <c r="N3992" t="s"/>
      <c r="O3992" t="s"/>
      <c r="P3992" t="s"/>
    </row>
    <row r="3993" spans="1:16">
      <c r="I3993" s="54" t="n">
        <v>3991</v>
      </c>
      <c r="J3993" t="s"/>
      <c r="K3993" t="s">
        <v>2172</v>
      </c>
      <c r="L3993" t="s">
        <v>878</v>
      </c>
      <c r="M3993" t="s"/>
      <c r="N3993" t="s"/>
      <c r="O3993" t="s"/>
      <c r="P3993" t="s"/>
    </row>
    <row r="3994" spans="1:16">
      <c r="I3994" s="54" t="n">
        <v>3992</v>
      </c>
      <c r="J3994" t="s"/>
      <c r="K3994" t="s">
        <v>2172</v>
      </c>
      <c r="L3994" t="s">
        <v>881</v>
      </c>
      <c r="M3994" t="s"/>
      <c r="N3994" t="s"/>
      <c r="O3994" t="s"/>
      <c r="P3994" t="s"/>
    </row>
    <row r="3995" spans="1:16">
      <c r="I3995" s="54" t="n">
        <v>3993</v>
      </c>
      <c r="J3995" t="s"/>
      <c r="K3995" t="s">
        <v>2172</v>
      </c>
      <c r="L3995" t="s">
        <v>1338</v>
      </c>
      <c r="M3995" t="s"/>
      <c r="N3995" t="s"/>
      <c r="O3995" t="s"/>
      <c r="P3995" t="s"/>
    </row>
    <row r="3996" spans="1:16">
      <c r="I3996" s="54" t="n">
        <v>3994</v>
      </c>
      <c r="J3996" t="s"/>
      <c r="K3996" t="s">
        <v>2172</v>
      </c>
      <c r="L3996" t="s">
        <v>1339</v>
      </c>
      <c r="M3996" t="s"/>
      <c r="N3996" t="s"/>
      <c r="O3996" t="s"/>
      <c r="P3996" t="s"/>
    </row>
    <row r="3997" spans="1:16">
      <c r="I3997" s="54" t="n">
        <v>3995</v>
      </c>
      <c r="J3997" t="s"/>
      <c r="K3997" t="s">
        <v>2172</v>
      </c>
      <c r="L3997" t="s">
        <v>1340</v>
      </c>
      <c r="M3997" t="s"/>
      <c r="N3997" t="s"/>
      <c r="O3997" t="s"/>
      <c r="P3997" t="s"/>
    </row>
    <row r="3998" spans="1:16">
      <c r="I3998" s="54" t="n">
        <v>3996</v>
      </c>
      <c r="J3998" t="s"/>
      <c r="K3998" t="s">
        <v>2172</v>
      </c>
      <c r="L3998" t="s">
        <v>1807</v>
      </c>
      <c r="M3998" t="s"/>
      <c r="N3998" t="s"/>
      <c r="O3998" t="s"/>
      <c r="P3998" t="s"/>
    </row>
    <row r="3999" spans="1:16">
      <c r="I3999" s="54" t="n">
        <v>3997</v>
      </c>
      <c r="J3999" t="s"/>
      <c r="K3999" t="s">
        <v>2172</v>
      </c>
      <c r="L3999" t="s">
        <v>1780</v>
      </c>
      <c r="M3999" t="s"/>
      <c r="N3999" t="s"/>
      <c r="O3999" t="s"/>
      <c r="P3999" t="s"/>
    </row>
    <row r="4000" spans="1:16">
      <c r="I4000" s="54" t="n">
        <v>3998</v>
      </c>
      <c r="J4000" t="s"/>
      <c r="K4000" t="s">
        <v>2172</v>
      </c>
      <c r="L4000" t="s">
        <v>1342</v>
      </c>
      <c r="M4000" t="s"/>
      <c r="N4000" t="s"/>
      <c r="O4000" t="s"/>
      <c r="P4000" t="s"/>
    </row>
    <row r="4001" spans="1:16">
      <c r="I4001" s="54" t="n">
        <v>3999</v>
      </c>
      <c r="J4001" t="s"/>
      <c r="K4001" t="s">
        <v>2172</v>
      </c>
      <c r="L4001" t="s">
        <v>1343</v>
      </c>
      <c r="M4001" t="s"/>
      <c r="N4001" t="s"/>
      <c r="O4001" t="s"/>
      <c r="P4001" t="s"/>
    </row>
    <row r="4002" spans="1:16">
      <c r="I4002" s="54" t="n">
        <v>4000</v>
      </c>
      <c r="J4002" t="s"/>
      <c r="K4002" t="s">
        <v>2172</v>
      </c>
      <c r="L4002" t="s">
        <v>1050</v>
      </c>
      <c r="M4002" t="s"/>
      <c r="N4002" t="s"/>
      <c r="O4002" t="s"/>
      <c r="P4002" t="s"/>
    </row>
    <row r="4003" spans="1:16">
      <c r="I4003" s="54" t="n">
        <v>4001</v>
      </c>
      <c r="J4003" t="s"/>
      <c r="K4003" t="s">
        <v>2172</v>
      </c>
      <c r="L4003" t="s">
        <v>1053</v>
      </c>
      <c r="M4003" t="s"/>
      <c r="N4003" t="s"/>
      <c r="O4003" t="s"/>
      <c r="P4003" t="s"/>
    </row>
    <row r="4004" spans="1:16">
      <c r="I4004" s="54" t="n">
        <v>4002</v>
      </c>
      <c r="J4004" t="s"/>
      <c r="K4004" t="s">
        <v>2172</v>
      </c>
      <c r="L4004" t="s">
        <v>1010</v>
      </c>
      <c r="M4004" t="s"/>
      <c r="N4004" t="s"/>
      <c r="O4004" t="s"/>
      <c r="P4004" t="s"/>
    </row>
    <row r="4005" spans="1:16">
      <c r="I4005" s="54" t="n">
        <v>4003</v>
      </c>
      <c r="J4005" t="s"/>
      <c r="K4005" t="s">
        <v>2172</v>
      </c>
      <c r="L4005" t="s">
        <v>1344</v>
      </c>
      <c r="M4005" t="s"/>
      <c r="N4005" t="s"/>
      <c r="O4005" t="s"/>
      <c r="P4005" t="s"/>
    </row>
    <row r="4006" spans="1:16">
      <c r="I4006" s="54" t="n">
        <v>4004</v>
      </c>
      <c r="J4006" t="s"/>
      <c r="K4006" t="s">
        <v>2172</v>
      </c>
      <c r="L4006" t="s">
        <v>1345</v>
      </c>
      <c r="M4006" t="s"/>
      <c r="N4006" t="s"/>
      <c r="O4006" t="s"/>
      <c r="P4006" t="s"/>
    </row>
    <row r="4007" spans="1:16">
      <c r="I4007" s="54" t="n">
        <v>4005</v>
      </c>
      <c r="J4007" t="s"/>
      <c r="K4007" t="s">
        <v>2172</v>
      </c>
      <c r="L4007" t="s">
        <v>1775</v>
      </c>
      <c r="M4007" t="s"/>
      <c r="N4007" t="s"/>
      <c r="O4007" t="s"/>
      <c r="P4007" t="s"/>
    </row>
    <row r="4008" spans="1:16">
      <c r="I4008" s="54" t="n">
        <v>4006</v>
      </c>
      <c r="J4008" t="s"/>
      <c r="K4008" t="s">
        <v>2172</v>
      </c>
      <c r="L4008" t="s">
        <v>1774</v>
      </c>
      <c r="M4008" t="s"/>
      <c r="N4008" t="s"/>
      <c r="O4008" t="s"/>
      <c r="P4008" t="s"/>
    </row>
    <row r="4009" spans="1:16">
      <c r="I4009" s="54" t="n">
        <v>4007</v>
      </c>
      <c r="J4009" t="s"/>
      <c r="K4009" t="s">
        <v>2172</v>
      </c>
      <c r="L4009" t="s">
        <v>883</v>
      </c>
      <c r="M4009" t="s"/>
      <c r="N4009" t="s"/>
      <c r="O4009" t="s"/>
      <c r="P4009" t="s"/>
    </row>
    <row r="4010" spans="1:16">
      <c r="I4010" s="54" t="n">
        <v>4008</v>
      </c>
      <c r="J4010" t="s"/>
      <c r="K4010" t="s">
        <v>2172</v>
      </c>
      <c r="L4010" t="s">
        <v>886</v>
      </c>
      <c r="M4010" t="s"/>
      <c r="N4010" t="s"/>
      <c r="O4010" t="s"/>
      <c r="P4010" t="s"/>
    </row>
    <row r="4011" spans="1:16">
      <c r="I4011" s="54" t="n">
        <v>4009</v>
      </c>
      <c r="J4011" t="s"/>
      <c r="K4011" t="s">
        <v>2172</v>
      </c>
      <c r="L4011" t="s">
        <v>889</v>
      </c>
      <c r="M4011" t="s"/>
      <c r="N4011" t="s"/>
      <c r="O4011" t="s"/>
      <c r="P4011" t="s"/>
    </row>
    <row r="4012" spans="1:16">
      <c r="I4012" s="54" t="n">
        <v>4010</v>
      </c>
      <c r="J4012" t="s"/>
      <c r="K4012" t="s">
        <v>2172</v>
      </c>
      <c r="L4012" t="s">
        <v>892</v>
      </c>
      <c r="M4012" t="s"/>
      <c r="N4012" t="s"/>
      <c r="O4012" t="s"/>
      <c r="P4012" t="s"/>
    </row>
    <row r="4013" spans="1:16">
      <c r="I4013" s="54" t="n">
        <v>4011</v>
      </c>
      <c r="J4013" t="s"/>
      <c r="K4013" t="s">
        <v>2172</v>
      </c>
      <c r="L4013" t="s">
        <v>895</v>
      </c>
      <c r="M4013" t="s"/>
      <c r="N4013" t="s"/>
      <c r="O4013" t="s"/>
      <c r="P4013" t="s"/>
    </row>
    <row r="4014" spans="1:16">
      <c r="I4014" s="54" t="n">
        <v>4012</v>
      </c>
      <c r="J4014" t="s"/>
      <c r="K4014" t="s">
        <v>2172</v>
      </c>
      <c r="L4014" t="s">
        <v>897</v>
      </c>
      <c r="M4014" t="s"/>
      <c r="N4014" t="s"/>
      <c r="O4014" t="s"/>
      <c r="P4014" t="s"/>
    </row>
    <row r="4015" spans="1:16">
      <c r="I4015" s="54" t="n">
        <v>4013</v>
      </c>
      <c r="J4015" t="s"/>
      <c r="K4015" t="s">
        <v>2172</v>
      </c>
      <c r="L4015" t="s">
        <v>900</v>
      </c>
      <c r="M4015" t="s"/>
      <c r="N4015" t="s"/>
      <c r="O4015" t="s"/>
      <c r="P4015" t="s"/>
    </row>
    <row r="4016" spans="1:16">
      <c r="I4016" s="54" t="n">
        <v>4014</v>
      </c>
      <c r="J4016" t="s"/>
      <c r="K4016" t="s">
        <v>2172</v>
      </c>
      <c r="L4016" t="s">
        <v>903</v>
      </c>
      <c r="M4016" t="s"/>
      <c r="N4016" t="s"/>
      <c r="O4016" t="s"/>
      <c r="P4016" t="s"/>
    </row>
    <row r="4017" spans="1:16">
      <c r="I4017" s="54" t="n">
        <v>4015</v>
      </c>
      <c r="J4017" t="s"/>
      <c r="K4017" t="s">
        <v>2172</v>
      </c>
      <c r="L4017" t="s">
        <v>2174</v>
      </c>
      <c r="M4017" t="s"/>
      <c r="N4017" t="s"/>
      <c r="O4017" t="s"/>
      <c r="P4017" t="s"/>
    </row>
    <row r="4018" spans="1:16">
      <c r="I4018" s="54" t="n">
        <v>4016</v>
      </c>
      <c r="J4018" t="s"/>
      <c r="K4018" t="s">
        <v>2172</v>
      </c>
      <c r="L4018" t="s">
        <v>906</v>
      </c>
      <c r="M4018" t="s"/>
      <c r="N4018" t="s"/>
      <c r="O4018" t="s"/>
      <c r="P4018" t="s"/>
    </row>
    <row r="4019" spans="1:16">
      <c r="I4019" s="54" t="n">
        <v>4017</v>
      </c>
      <c r="J4019" t="s"/>
      <c r="K4019" t="s">
        <v>2172</v>
      </c>
      <c r="L4019" t="s">
        <v>909</v>
      </c>
      <c r="M4019" t="s"/>
      <c r="N4019" t="s"/>
      <c r="O4019" t="s"/>
      <c r="P4019" t="s"/>
    </row>
    <row r="4020" spans="1:16">
      <c r="I4020" s="54" t="n">
        <v>4018</v>
      </c>
      <c r="J4020" t="s"/>
      <c r="K4020" t="s">
        <v>2172</v>
      </c>
      <c r="L4020" t="s">
        <v>2175</v>
      </c>
      <c r="M4020" t="s"/>
      <c r="N4020" t="s"/>
      <c r="O4020" t="s"/>
      <c r="P4020" t="s"/>
    </row>
    <row r="4021" spans="1:16">
      <c r="I4021" s="54" t="n">
        <v>4019</v>
      </c>
      <c r="J4021" t="s"/>
      <c r="K4021" t="s">
        <v>2172</v>
      </c>
      <c r="L4021" t="s">
        <v>1036</v>
      </c>
      <c r="M4021" t="s"/>
      <c r="N4021" t="s"/>
      <c r="O4021" t="s"/>
      <c r="P4021" t="s"/>
    </row>
    <row r="4022" spans="1:16">
      <c r="I4022" s="54" t="n">
        <v>4020</v>
      </c>
      <c r="J4022" t="s"/>
      <c r="K4022" t="s">
        <v>2172</v>
      </c>
      <c r="L4022" t="s">
        <v>1033</v>
      </c>
      <c r="M4022" t="s"/>
      <c r="N4022" t="s"/>
      <c r="O4022" t="s"/>
      <c r="P4022" t="s"/>
    </row>
    <row r="4023" spans="1:16">
      <c r="I4023" s="54" t="n">
        <v>4021</v>
      </c>
      <c r="J4023" t="s"/>
      <c r="K4023" t="s">
        <v>2172</v>
      </c>
      <c r="L4023" t="s">
        <v>1027</v>
      </c>
      <c r="M4023" t="s"/>
      <c r="N4023" t="s"/>
      <c r="O4023" t="s"/>
      <c r="P4023" t="s"/>
    </row>
    <row r="4024" spans="1:16">
      <c r="I4024" s="54" t="n">
        <v>4022</v>
      </c>
      <c r="J4024" t="s"/>
      <c r="K4024" t="s">
        <v>2172</v>
      </c>
      <c r="L4024" t="s">
        <v>912</v>
      </c>
      <c r="M4024" t="s"/>
      <c r="N4024" t="s"/>
      <c r="O4024" t="s"/>
      <c r="P4024" t="s"/>
    </row>
    <row r="4025" spans="1:16">
      <c r="I4025" s="54" t="n">
        <v>4023</v>
      </c>
      <c r="J4025" t="s"/>
      <c r="K4025" t="s">
        <v>2172</v>
      </c>
      <c r="L4025" t="s">
        <v>915</v>
      </c>
      <c r="M4025" t="s"/>
      <c r="N4025" t="s"/>
      <c r="O4025" t="s"/>
      <c r="P4025" t="s"/>
    </row>
    <row r="4026" spans="1:16">
      <c r="I4026" s="54" t="n">
        <v>4024</v>
      </c>
      <c r="J4026" t="s"/>
      <c r="K4026" t="s">
        <v>2172</v>
      </c>
      <c r="L4026" t="s">
        <v>1498</v>
      </c>
      <c r="M4026" t="s"/>
      <c r="N4026" t="s"/>
      <c r="O4026" t="s"/>
      <c r="P4026" t="s"/>
    </row>
    <row r="4027" spans="1:16">
      <c r="I4027" s="54" t="n">
        <v>4025</v>
      </c>
      <c r="J4027" t="s"/>
      <c r="K4027" t="s">
        <v>2172</v>
      </c>
      <c r="L4027" t="s">
        <v>1450</v>
      </c>
      <c r="M4027" t="s"/>
      <c r="N4027" t="s"/>
      <c r="O4027" t="s"/>
      <c r="P4027" t="s"/>
    </row>
    <row r="4028" spans="1:16">
      <c r="I4028" s="54" t="n">
        <v>4026</v>
      </c>
      <c r="J4028" t="s"/>
      <c r="K4028" t="s">
        <v>2172</v>
      </c>
      <c r="L4028" t="s">
        <v>1500</v>
      </c>
      <c r="M4028" t="s"/>
      <c r="N4028" t="s"/>
      <c r="O4028" t="s"/>
      <c r="P4028" t="s"/>
    </row>
    <row r="4029" spans="1:16">
      <c r="I4029" s="54" t="n">
        <v>4027</v>
      </c>
      <c r="J4029" t="s"/>
      <c r="K4029" t="s">
        <v>2172</v>
      </c>
      <c r="L4029" t="s">
        <v>1499</v>
      </c>
      <c r="M4029" t="s"/>
      <c r="N4029" t="s"/>
      <c r="O4029" t="s"/>
      <c r="P4029" t="s"/>
    </row>
    <row r="4030" spans="1:16">
      <c r="I4030" s="54" t="n">
        <v>4028</v>
      </c>
      <c r="J4030" t="s"/>
      <c r="K4030" t="s">
        <v>2172</v>
      </c>
      <c r="L4030" t="s">
        <v>1451</v>
      </c>
      <c r="M4030" t="s"/>
      <c r="N4030" t="s"/>
      <c r="O4030" t="s"/>
      <c r="P4030" t="s"/>
    </row>
    <row r="4031" spans="1:16">
      <c r="I4031" s="54" t="n">
        <v>4029</v>
      </c>
      <c r="J4031" t="s"/>
      <c r="K4031" t="s">
        <v>2172</v>
      </c>
      <c r="L4031" t="s">
        <v>918</v>
      </c>
      <c r="M4031" t="s"/>
      <c r="N4031" t="s"/>
      <c r="O4031" t="s"/>
      <c r="P4031" t="s"/>
    </row>
    <row r="4032" spans="1:16">
      <c r="I4032" s="54" t="n">
        <v>4030</v>
      </c>
      <c r="J4032" t="s"/>
      <c r="K4032" t="s">
        <v>2172</v>
      </c>
      <c r="L4032" t="s">
        <v>921</v>
      </c>
      <c r="M4032" t="s"/>
      <c r="N4032" t="s"/>
      <c r="O4032" t="s"/>
      <c r="P4032" t="s"/>
    </row>
    <row r="4033" spans="1:16">
      <c r="I4033" s="54" t="n">
        <v>4031</v>
      </c>
      <c r="J4033" t="s"/>
      <c r="K4033" t="s">
        <v>2172</v>
      </c>
      <c r="L4033" t="s">
        <v>924</v>
      </c>
      <c r="M4033" t="s"/>
      <c r="N4033" t="s"/>
      <c r="O4033" t="s"/>
      <c r="P4033" t="s"/>
    </row>
    <row r="4034" spans="1:16">
      <c r="I4034" s="54" t="n">
        <v>4032</v>
      </c>
      <c r="J4034" t="s"/>
      <c r="K4034" t="s">
        <v>2172</v>
      </c>
      <c r="L4034" t="s">
        <v>927</v>
      </c>
      <c r="M4034" t="s"/>
      <c r="N4034" t="s"/>
      <c r="O4034" t="s"/>
      <c r="P4034" t="s"/>
    </row>
    <row r="4035" spans="1:16">
      <c r="I4035" s="54" t="n">
        <v>4033</v>
      </c>
      <c r="J4035" t="s"/>
      <c r="K4035" t="s">
        <v>2172</v>
      </c>
      <c r="L4035" t="s">
        <v>929</v>
      </c>
      <c r="M4035" t="s"/>
      <c r="N4035" t="s"/>
      <c r="O4035" t="s"/>
      <c r="P4035" t="s"/>
    </row>
    <row r="4036" spans="1:16">
      <c r="I4036" s="54" t="n">
        <v>4034</v>
      </c>
      <c r="J4036" t="s"/>
      <c r="K4036" t="s">
        <v>2172</v>
      </c>
      <c r="L4036" t="s">
        <v>932</v>
      </c>
      <c r="M4036" t="s"/>
      <c r="N4036" t="s"/>
      <c r="O4036" t="s"/>
      <c r="P4036" t="s"/>
    </row>
    <row r="4037" spans="1:16">
      <c r="I4037" s="54" t="n">
        <v>4035</v>
      </c>
      <c r="J4037" t="s"/>
      <c r="K4037" t="s">
        <v>2172</v>
      </c>
      <c r="L4037" t="s">
        <v>935</v>
      </c>
      <c r="M4037" t="s"/>
      <c r="N4037" t="s"/>
      <c r="O4037" t="s"/>
      <c r="P4037" t="s"/>
    </row>
    <row r="4038" spans="1:16">
      <c r="I4038" s="54" t="n">
        <v>4036</v>
      </c>
      <c r="J4038" t="s"/>
      <c r="K4038" t="s">
        <v>2172</v>
      </c>
      <c r="L4038" t="s">
        <v>937</v>
      </c>
      <c r="M4038" t="s"/>
      <c r="N4038" t="s"/>
      <c r="O4038" t="s"/>
      <c r="P4038" t="s"/>
    </row>
    <row r="4039" spans="1:16">
      <c r="I4039" s="54" t="n">
        <v>4037</v>
      </c>
      <c r="J4039" t="s"/>
      <c r="K4039" t="s">
        <v>2172</v>
      </c>
      <c r="L4039" t="s">
        <v>940</v>
      </c>
      <c r="M4039" t="s"/>
      <c r="N4039" t="s"/>
      <c r="O4039" t="s"/>
      <c r="P4039" t="s"/>
    </row>
    <row r="4040" spans="1:16">
      <c r="I4040" s="54" t="n">
        <v>4038</v>
      </c>
      <c r="J4040" t="s"/>
      <c r="K4040" t="s">
        <v>2172</v>
      </c>
      <c r="L4040" t="s">
        <v>943</v>
      </c>
      <c r="M4040" t="s"/>
      <c r="N4040" t="s"/>
      <c r="O4040" t="s"/>
      <c r="P4040" t="s"/>
    </row>
    <row r="4041" spans="1:16">
      <c r="I4041" s="54" t="n">
        <v>4039</v>
      </c>
      <c r="J4041" t="s"/>
      <c r="K4041" t="s">
        <v>2172</v>
      </c>
      <c r="L4041" t="s">
        <v>946</v>
      </c>
      <c r="M4041" t="s"/>
      <c r="N4041" t="s"/>
      <c r="O4041" t="s"/>
      <c r="P4041" t="s"/>
    </row>
    <row r="4042" spans="1:16">
      <c r="I4042" s="54" t="n">
        <v>4040</v>
      </c>
      <c r="J4042" t="s"/>
      <c r="K4042" t="s">
        <v>2172</v>
      </c>
      <c r="L4042" t="s">
        <v>949</v>
      </c>
      <c r="M4042" t="s"/>
      <c r="N4042" t="s"/>
      <c r="O4042" t="s"/>
      <c r="P4042" t="s"/>
    </row>
    <row r="4043" spans="1:16">
      <c r="I4043" s="54" t="n">
        <v>4041</v>
      </c>
      <c r="J4043" t="s"/>
      <c r="K4043" t="s">
        <v>2172</v>
      </c>
      <c r="L4043" t="s">
        <v>952</v>
      </c>
      <c r="M4043" t="s"/>
      <c r="N4043" t="s"/>
      <c r="O4043" t="s"/>
      <c r="P4043" t="s"/>
    </row>
    <row r="4044" spans="1:16">
      <c r="I4044" s="54" t="n">
        <v>4042</v>
      </c>
      <c r="J4044" t="s"/>
      <c r="K4044" t="s">
        <v>2172</v>
      </c>
      <c r="L4044" t="s">
        <v>955</v>
      </c>
      <c r="M4044" t="s"/>
      <c r="N4044" t="s"/>
      <c r="O4044" t="s"/>
      <c r="P4044" t="s"/>
    </row>
    <row r="4045" spans="1:16">
      <c r="I4045" s="54" t="n">
        <v>4043</v>
      </c>
      <c r="J4045" t="s"/>
      <c r="K4045" t="s">
        <v>2172</v>
      </c>
      <c r="L4045" t="s">
        <v>1350</v>
      </c>
      <c r="M4045" t="s"/>
      <c r="N4045" t="s"/>
      <c r="O4045" t="s"/>
      <c r="P4045" t="s"/>
    </row>
    <row r="4046" spans="1:16">
      <c r="I4046" s="54" t="n">
        <v>4044</v>
      </c>
      <c r="J4046" t="s"/>
      <c r="K4046" t="s">
        <v>2172</v>
      </c>
      <c r="L4046" t="s">
        <v>957</v>
      </c>
      <c r="M4046" t="s"/>
      <c r="N4046" t="s"/>
      <c r="O4046" t="s"/>
      <c r="P4046" t="s"/>
    </row>
    <row r="4047" spans="1:16">
      <c r="I4047" s="54" t="n">
        <v>4045</v>
      </c>
      <c r="J4047" t="s"/>
      <c r="K4047" t="s">
        <v>2172</v>
      </c>
      <c r="L4047" t="s">
        <v>1838</v>
      </c>
      <c r="M4047" t="s"/>
      <c r="N4047" t="s"/>
      <c r="O4047" t="s"/>
      <c r="P4047" t="s"/>
    </row>
    <row r="4048" spans="1:16">
      <c r="I4048" s="54" t="n">
        <v>4046</v>
      </c>
      <c r="J4048" t="s"/>
      <c r="K4048" t="s">
        <v>2172</v>
      </c>
      <c r="L4048" t="s">
        <v>1833</v>
      </c>
      <c r="M4048" t="s"/>
      <c r="N4048" t="s"/>
      <c r="O4048" t="s"/>
      <c r="P4048" t="s"/>
    </row>
    <row r="4049" spans="1:16">
      <c r="I4049" s="54" t="n">
        <v>4047</v>
      </c>
      <c r="J4049" t="s"/>
      <c r="K4049" t="s">
        <v>2172</v>
      </c>
      <c r="L4049" t="s">
        <v>960</v>
      </c>
      <c r="M4049" t="s"/>
      <c r="N4049" t="s"/>
      <c r="O4049" t="s"/>
      <c r="P4049" t="s"/>
    </row>
    <row r="4050" spans="1:16">
      <c r="I4050" s="54" t="n">
        <v>4048</v>
      </c>
      <c r="J4050" t="s"/>
      <c r="K4050" t="s">
        <v>2172</v>
      </c>
      <c r="L4050" t="s">
        <v>963</v>
      </c>
      <c r="M4050" t="s"/>
      <c r="N4050" t="s"/>
      <c r="O4050" t="s"/>
      <c r="P4050" t="s"/>
    </row>
    <row r="4051" spans="1:16">
      <c r="I4051" s="54" t="n">
        <v>4049</v>
      </c>
      <c r="J4051" t="s"/>
      <c r="K4051" t="s">
        <v>2172</v>
      </c>
      <c r="L4051" t="s">
        <v>966</v>
      </c>
      <c r="M4051" t="s"/>
      <c r="N4051" t="s"/>
      <c r="O4051" t="s"/>
      <c r="P4051" t="s"/>
    </row>
    <row r="4052" spans="1:16">
      <c r="I4052" s="54" t="n">
        <v>4050</v>
      </c>
      <c r="J4052" t="s"/>
      <c r="K4052" t="s">
        <v>2172</v>
      </c>
      <c r="L4052" t="s">
        <v>1620</v>
      </c>
      <c r="M4052" t="s"/>
      <c r="N4052" t="s"/>
      <c r="O4052" t="s"/>
      <c r="P4052" t="s"/>
    </row>
    <row r="4053" spans="1:16">
      <c r="I4053" s="54" t="n">
        <v>4051</v>
      </c>
      <c r="J4053" t="s"/>
      <c r="K4053" t="s">
        <v>2172</v>
      </c>
      <c r="L4053" t="s">
        <v>1619</v>
      </c>
      <c r="M4053" t="s"/>
      <c r="N4053" t="s"/>
      <c r="O4053" t="s"/>
      <c r="P4053" t="s"/>
    </row>
    <row r="4054" spans="1:16">
      <c r="I4054" s="54" t="n">
        <v>4052</v>
      </c>
      <c r="J4054" t="s"/>
      <c r="K4054" t="s">
        <v>2172</v>
      </c>
      <c r="L4054" t="s">
        <v>1609</v>
      </c>
      <c r="M4054" t="s"/>
      <c r="N4054" t="s"/>
      <c r="O4054" t="s"/>
      <c r="P4054" t="s"/>
    </row>
    <row r="4055" spans="1:16">
      <c r="I4055" s="54" t="n">
        <v>4053</v>
      </c>
      <c r="J4055" t="s"/>
      <c r="K4055" t="s">
        <v>2172</v>
      </c>
      <c r="L4055" t="s">
        <v>968</v>
      </c>
      <c r="M4055" t="s"/>
      <c r="N4055" t="s"/>
      <c r="O4055" t="s"/>
      <c r="P4055" t="s"/>
    </row>
    <row r="4056" spans="1:16">
      <c r="I4056" s="54" t="n">
        <v>4054</v>
      </c>
      <c r="J4056" t="s"/>
      <c r="K4056" t="s">
        <v>2172</v>
      </c>
      <c r="L4056" t="s">
        <v>971</v>
      </c>
      <c r="M4056" t="s"/>
      <c r="N4056" t="s"/>
      <c r="O4056" t="s"/>
      <c r="P4056" t="s"/>
    </row>
    <row r="4057" spans="1:16">
      <c r="I4057" s="54" t="n">
        <v>4055</v>
      </c>
      <c r="J4057" t="s"/>
      <c r="K4057" t="s">
        <v>2172</v>
      </c>
      <c r="L4057" t="s">
        <v>974</v>
      </c>
      <c r="M4057" t="s"/>
      <c r="N4057" t="s"/>
      <c r="O4057" t="s"/>
      <c r="P4057" t="s"/>
    </row>
    <row r="4058" spans="1:16">
      <c r="I4058" s="54" t="n">
        <v>4056</v>
      </c>
      <c r="J4058" t="s"/>
      <c r="K4058" t="s">
        <v>2172</v>
      </c>
      <c r="L4058" t="s">
        <v>1351</v>
      </c>
      <c r="M4058" t="s"/>
      <c r="N4058" t="s"/>
      <c r="O4058" t="s"/>
      <c r="P4058" t="s"/>
    </row>
    <row r="4059" spans="1:16">
      <c r="I4059" s="54" t="n">
        <v>4057</v>
      </c>
      <c r="J4059" t="s"/>
      <c r="K4059" t="s">
        <v>2172</v>
      </c>
      <c r="L4059" t="s">
        <v>977</v>
      </c>
      <c r="M4059" t="s"/>
      <c r="N4059" t="s"/>
      <c r="O4059" t="s"/>
      <c r="P4059" t="s"/>
    </row>
    <row r="4060" spans="1:16">
      <c r="I4060" s="54" t="n">
        <v>4058</v>
      </c>
      <c r="J4060" t="s"/>
      <c r="K4060" t="s">
        <v>2172</v>
      </c>
      <c r="L4060" t="s">
        <v>980</v>
      </c>
      <c r="M4060" t="s"/>
      <c r="N4060" t="s"/>
      <c r="O4060" t="s"/>
      <c r="P4060" t="s"/>
    </row>
    <row r="4061" spans="1:16">
      <c r="I4061" s="54" t="n">
        <v>4059</v>
      </c>
      <c r="J4061" t="s"/>
      <c r="K4061" t="s">
        <v>2172</v>
      </c>
      <c r="L4061" t="s">
        <v>983</v>
      </c>
      <c r="M4061" t="s"/>
      <c r="N4061" t="s"/>
      <c r="O4061" t="s"/>
      <c r="P4061" t="s"/>
    </row>
    <row r="4062" spans="1:16">
      <c r="I4062" s="54" t="n">
        <v>4060</v>
      </c>
      <c r="J4062" t="s"/>
      <c r="K4062" t="s">
        <v>2172</v>
      </c>
      <c r="L4062" t="s">
        <v>986</v>
      </c>
      <c r="M4062" t="s"/>
      <c r="N4062" t="s"/>
      <c r="O4062" t="s"/>
      <c r="P4062" t="s"/>
    </row>
    <row r="4063" spans="1:16">
      <c r="I4063" s="54" t="n">
        <v>4061</v>
      </c>
      <c r="J4063" t="s"/>
      <c r="K4063" t="s">
        <v>2172</v>
      </c>
      <c r="L4063" t="s">
        <v>989</v>
      </c>
      <c r="M4063" t="s"/>
      <c r="N4063" t="s"/>
      <c r="O4063" t="s"/>
      <c r="P4063" t="s"/>
    </row>
    <row r="4064" spans="1:16">
      <c r="I4064" s="54" t="n">
        <v>4062</v>
      </c>
      <c r="J4064" t="s"/>
      <c r="K4064" t="s">
        <v>2172</v>
      </c>
      <c r="L4064" t="s">
        <v>992</v>
      </c>
      <c r="M4064" t="s"/>
      <c r="N4064" t="s"/>
      <c r="O4064" t="s"/>
      <c r="P4064" t="s"/>
    </row>
    <row r="4065" spans="1:16">
      <c r="I4065" s="54" t="n">
        <v>4063</v>
      </c>
      <c r="J4065" t="s"/>
      <c r="K4065" t="s">
        <v>2172</v>
      </c>
      <c r="L4065" t="s">
        <v>995</v>
      </c>
      <c r="M4065" t="s"/>
      <c r="N4065" t="s"/>
      <c r="O4065" t="s"/>
      <c r="P4065" t="s"/>
    </row>
    <row r="4066" spans="1:16">
      <c r="I4066" s="54" t="n">
        <v>4064</v>
      </c>
      <c r="J4066" t="s"/>
      <c r="K4066" t="s">
        <v>2172</v>
      </c>
      <c r="L4066" t="s">
        <v>997</v>
      </c>
      <c r="M4066" t="s"/>
      <c r="N4066" t="s"/>
      <c r="O4066" t="s"/>
      <c r="P4066" t="s"/>
    </row>
    <row r="4067" spans="1:16">
      <c r="I4067" s="54" t="n">
        <v>4065</v>
      </c>
      <c r="J4067" t="s"/>
      <c r="K4067" t="s">
        <v>2172</v>
      </c>
      <c r="L4067" t="s">
        <v>2176</v>
      </c>
      <c r="M4067" t="s"/>
      <c r="N4067" t="s"/>
      <c r="O4067" t="s"/>
      <c r="P4067" t="s"/>
    </row>
    <row r="4068" spans="1:16">
      <c r="I4068" s="54" t="n">
        <v>4066</v>
      </c>
      <c r="J4068" t="s"/>
      <c r="K4068" t="s">
        <v>2172</v>
      </c>
      <c r="L4068" t="s">
        <v>1368</v>
      </c>
      <c r="M4068" t="s"/>
      <c r="N4068" t="s"/>
      <c r="O4068" t="s"/>
      <c r="P4068" t="s"/>
    </row>
    <row r="4069" spans="1:16">
      <c r="I4069" s="54" t="n">
        <v>4067</v>
      </c>
      <c r="J4069" t="s"/>
      <c r="K4069" t="s">
        <v>2172</v>
      </c>
      <c r="L4069" t="s">
        <v>1369</v>
      </c>
      <c r="M4069" t="s"/>
      <c r="N4069" t="s"/>
      <c r="O4069" t="s"/>
      <c r="P4069" t="s"/>
    </row>
    <row r="4070" spans="1:16">
      <c r="I4070" s="54" t="n">
        <v>4068</v>
      </c>
      <c r="J4070" t="s"/>
      <c r="K4070" t="s">
        <v>2172</v>
      </c>
      <c r="L4070" t="s">
        <v>1056</v>
      </c>
      <c r="M4070" t="s"/>
      <c r="N4070" t="s"/>
      <c r="O4070" t="s"/>
      <c r="P4070" t="s"/>
    </row>
    <row r="4071" spans="1:16">
      <c r="I4071" s="54" t="n">
        <v>4069</v>
      </c>
      <c r="J4071" t="s"/>
      <c r="K4071" t="s">
        <v>2172</v>
      </c>
      <c r="L4071" t="s">
        <v>1059</v>
      </c>
      <c r="M4071" t="s"/>
      <c r="N4071" t="s"/>
      <c r="O4071" t="s"/>
      <c r="P4071" t="s"/>
    </row>
    <row r="4072" spans="1:16">
      <c r="I4072" s="54" t="n">
        <v>4070</v>
      </c>
      <c r="J4072" t="s"/>
      <c r="K4072" t="s">
        <v>2172</v>
      </c>
      <c r="L4072" t="s">
        <v>1042</v>
      </c>
      <c r="M4072" t="s"/>
      <c r="N4072" t="s"/>
      <c r="O4072" t="s"/>
      <c r="P4072" t="s"/>
    </row>
    <row r="4073" spans="1:16">
      <c r="I4073" s="54" t="n">
        <v>4071</v>
      </c>
      <c r="J4073" t="s"/>
      <c r="K4073" t="s">
        <v>2172</v>
      </c>
      <c r="L4073" t="s">
        <v>1039</v>
      </c>
      <c r="M4073" t="s"/>
      <c r="N4073" t="s"/>
      <c r="O4073" t="s"/>
      <c r="P4073" t="s"/>
    </row>
    <row r="4074" spans="1:16">
      <c r="I4074" s="54" t="n">
        <v>4072</v>
      </c>
      <c r="J4074" t="s"/>
      <c r="K4074" t="s">
        <v>2172</v>
      </c>
      <c r="L4074" t="s">
        <v>1030</v>
      </c>
      <c r="M4074" t="s"/>
      <c r="N4074" t="s"/>
      <c r="O4074" t="s"/>
      <c r="P4074" t="s"/>
    </row>
    <row r="4075" spans="1:16">
      <c r="I4075" s="54" t="n">
        <v>4073</v>
      </c>
      <c r="J4075" t="s"/>
      <c r="K4075" t="s">
        <v>2172</v>
      </c>
      <c r="L4075" t="s">
        <v>999</v>
      </c>
      <c r="M4075" t="s"/>
      <c r="N4075" t="s"/>
      <c r="O4075" t="s"/>
      <c r="P4075" t="s"/>
    </row>
    <row r="4076" spans="1:16">
      <c r="I4076" s="54" t="n">
        <v>4074</v>
      </c>
      <c r="J4076" t="s"/>
      <c r="K4076" t="s">
        <v>2172</v>
      </c>
      <c r="L4076" t="s">
        <v>1002</v>
      </c>
      <c r="M4076" t="s"/>
      <c r="N4076" t="s"/>
      <c r="O4076" t="s"/>
      <c r="P4076" t="s"/>
    </row>
    <row r="4077" spans="1:16">
      <c r="I4077" s="54" t="n">
        <v>4075</v>
      </c>
      <c r="J4077" t="s"/>
      <c r="K4077" t="s">
        <v>2172</v>
      </c>
      <c r="L4077" t="s">
        <v>1370</v>
      </c>
      <c r="M4077" t="s"/>
      <c r="N4077" t="s"/>
      <c r="O4077" t="s"/>
      <c r="P4077" t="s"/>
    </row>
    <row r="4078" spans="1:16">
      <c r="I4078" s="54" t="n">
        <v>4076</v>
      </c>
      <c r="J4078" t="s"/>
      <c r="K4078" t="s">
        <v>2172</v>
      </c>
      <c r="L4078" t="s">
        <v>1371</v>
      </c>
      <c r="M4078" t="s"/>
      <c r="N4078" t="s"/>
      <c r="O4078" t="s"/>
      <c r="P4078" t="s"/>
    </row>
    <row r="4079" spans="1:16">
      <c r="I4079" s="54" t="n">
        <v>4077</v>
      </c>
      <c r="J4079" t="s"/>
      <c r="K4079" t="s">
        <v>2172</v>
      </c>
      <c r="L4079" t="s">
        <v>1374</v>
      </c>
      <c r="M4079" t="s"/>
      <c r="N4079" t="s"/>
      <c r="O4079" t="s"/>
      <c r="P4079" t="s"/>
    </row>
    <row r="4080" spans="1:16">
      <c r="I4080" s="54" t="n">
        <v>4078</v>
      </c>
      <c r="J4080" t="s"/>
      <c r="K4080" t="s">
        <v>2172</v>
      </c>
      <c r="L4080" t="s">
        <v>1375</v>
      </c>
      <c r="M4080" t="s"/>
      <c r="N4080" t="s"/>
      <c r="O4080" t="s"/>
      <c r="P4080" t="s"/>
    </row>
    <row r="4081" spans="1:16">
      <c r="I4081" s="54" t="n">
        <v>4079</v>
      </c>
      <c r="J4081" t="s"/>
      <c r="K4081" t="s">
        <v>2172</v>
      </c>
      <c r="L4081" t="s">
        <v>1004</v>
      </c>
      <c r="M4081" t="s"/>
      <c r="N4081" t="s"/>
      <c r="O4081" t="s"/>
      <c r="P4081" t="s"/>
    </row>
    <row r="4082" spans="1:16">
      <c r="I4082" s="54" t="n">
        <v>4080</v>
      </c>
      <c r="J4082" t="s"/>
      <c r="K4082" t="s">
        <v>2172</v>
      </c>
      <c r="L4082" t="s">
        <v>1007</v>
      </c>
      <c r="M4082" t="s"/>
      <c r="N4082" t="s"/>
      <c r="O4082" t="s"/>
      <c r="P4082" t="s"/>
    </row>
    <row r="4083" spans="1:16">
      <c r="I4083" s="54" t="n">
        <v>4081</v>
      </c>
      <c r="J4083" t="s"/>
      <c r="K4083" t="s">
        <v>2172</v>
      </c>
      <c r="L4083" t="s">
        <v>2177</v>
      </c>
      <c r="M4083" t="s"/>
      <c r="N4083" t="s"/>
      <c r="O4083" t="s"/>
      <c r="P4083" t="s"/>
    </row>
    <row r="4084" spans="1:16">
      <c r="I4084" s="54" t="n">
        <v>4082</v>
      </c>
      <c r="J4084" t="s"/>
      <c r="K4084" t="s">
        <v>2172</v>
      </c>
      <c r="L4084" t="s">
        <v>1391</v>
      </c>
      <c r="M4084" t="s"/>
      <c r="N4084" t="s"/>
      <c r="O4084" t="s"/>
      <c r="P4084" t="s"/>
    </row>
    <row r="4085" spans="1:16">
      <c r="I4085" s="54" t="n">
        <v>4083</v>
      </c>
      <c r="J4085" t="s"/>
      <c r="K4085" t="s">
        <v>2172</v>
      </c>
      <c r="L4085" t="s">
        <v>1392</v>
      </c>
      <c r="M4085" t="s"/>
      <c r="N4085" t="s"/>
      <c r="O4085" t="s"/>
      <c r="P4085" t="s"/>
    </row>
    <row r="4086" spans="1:16">
      <c r="I4086" s="54" t="n">
        <v>4084</v>
      </c>
      <c r="J4086" t="s"/>
      <c r="K4086" t="s">
        <v>2172</v>
      </c>
      <c r="L4086" t="s">
        <v>2178</v>
      </c>
      <c r="M4086" t="s"/>
      <c r="N4086" t="s"/>
      <c r="O4086" t="s"/>
      <c r="P4086" t="s"/>
    </row>
    <row r="4087" spans="1:16">
      <c r="I4087" s="54" t="n">
        <v>4085</v>
      </c>
      <c r="J4087" t="s"/>
      <c r="K4087" t="s">
        <v>2172</v>
      </c>
      <c r="L4087" t="s">
        <v>1394</v>
      </c>
      <c r="M4087" t="s"/>
      <c r="N4087" t="s"/>
      <c r="O4087" t="s"/>
      <c r="P4087" t="s"/>
    </row>
    <row r="4088" spans="1:16">
      <c r="I4088" s="54" t="n">
        <v>4086</v>
      </c>
      <c r="J4088" t="s"/>
      <c r="K4088" t="s">
        <v>2172</v>
      </c>
      <c r="L4088" t="s">
        <v>1346</v>
      </c>
      <c r="M4088" t="s"/>
      <c r="N4088" t="s"/>
      <c r="O4088" t="s"/>
      <c r="P4088" t="s"/>
    </row>
    <row r="4089" spans="1:16">
      <c r="I4089" s="54" t="n">
        <v>4087</v>
      </c>
      <c r="J4089" t="s"/>
      <c r="K4089" t="s">
        <v>2172</v>
      </c>
      <c r="L4089" t="s">
        <v>1013</v>
      </c>
      <c r="M4089" t="s"/>
      <c r="N4089" t="s"/>
      <c r="O4089" t="s"/>
      <c r="P4089" t="s"/>
    </row>
    <row r="4090" spans="1:16">
      <c r="I4090" s="54" t="n">
        <v>4088</v>
      </c>
      <c r="J4090" t="s"/>
      <c r="K4090" t="s">
        <v>2172</v>
      </c>
      <c r="L4090" t="s">
        <v>1395</v>
      </c>
      <c r="M4090" t="s"/>
      <c r="N4090" t="s"/>
      <c r="O4090" t="s"/>
      <c r="P4090" t="s"/>
    </row>
    <row r="4091" spans="1:16">
      <c r="I4091" s="54" t="n">
        <v>4089</v>
      </c>
      <c r="J4091" t="s"/>
      <c r="K4091" t="s">
        <v>2172</v>
      </c>
      <c r="L4091" t="s">
        <v>1396</v>
      </c>
      <c r="M4091" t="s"/>
      <c r="N4091" t="s"/>
      <c r="O4091" t="s"/>
      <c r="P4091" t="s"/>
    </row>
    <row r="4092" spans="1:16">
      <c r="I4092" s="54" t="n">
        <v>4090</v>
      </c>
      <c r="J4092" s="55" t="n">
        <v>0</v>
      </c>
      <c r="K4092" t="s">
        <v>2172</v>
      </c>
      <c r="L4092" t="s">
        <v>1539</v>
      </c>
      <c r="M4092" t="s"/>
      <c r="N4092" t="s"/>
      <c r="O4092" t="s"/>
      <c r="P4092" t="s"/>
    </row>
    <row r="4093" spans="1:16">
      <c r="I4093" s="54" t="n">
        <v>4091</v>
      </c>
      <c r="J4093" t="s"/>
      <c r="K4093" t="s">
        <v>2172</v>
      </c>
      <c r="L4093" t="s">
        <v>1398</v>
      </c>
      <c r="M4093" t="s"/>
      <c r="N4093" t="s"/>
      <c r="O4093" t="s"/>
      <c r="P4093" t="s"/>
    </row>
    <row r="4094" spans="1:16">
      <c r="I4094" s="54" t="n">
        <v>4092</v>
      </c>
      <c r="J4094" s="55" t="n">
        <v>0</v>
      </c>
      <c r="K4094" t="s">
        <v>2172</v>
      </c>
      <c r="L4094" t="s">
        <v>1401</v>
      </c>
      <c r="M4094" t="s"/>
      <c r="N4094" t="s"/>
      <c r="O4094" t="s"/>
      <c r="P4094" t="s"/>
    </row>
    <row r="4095" spans="1:16">
      <c r="I4095" s="54" t="n">
        <v>4093</v>
      </c>
      <c r="J4095" s="55" t="n">
        <v>0</v>
      </c>
      <c r="K4095" t="s">
        <v>2172</v>
      </c>
      <c r="L4095" t="s">
        <v>1402</v>
      </c>
      <c r="M4095" t="s"/>
      <c r="N4095" t="s"/>
      <c r="O4095" t="s"/>
      <c r="P4095" t="s"/>
    </row>
    <row r="4096" spans="1:16">
      <c r="I4096" s="54" t="n">
        <v>4094</v>
      </c>
      <c r="J4096" s="55" t="n">
        <v>0</v>
      </c>
      <c r="K4096" t="s">
        <v>2172</v>
      </c>
      <c r="L4096" t="s">
        <v>1876</v>
      </c>
      <c r="M4096" t="s"/>
      <c r="N4096" t="s"/>
      <c r="O4096" t="s"/>
      <c r="P4096" t="s"/>
    </row>
    <row r="4097" spans="1:16">
      <c r="I4097" s="54" t="n">
        <v>4095</v>
      </c>
      <c r="J4097" s="55" t="n">
        <v>0</v>
      </c>
      <c r="K4097" t="s">
        <v>2172</v>
      </c>
      <c r="L4097" t="s">
        <v>1404</v>
      </c>
      <c r="M4097" t="s"/>
      <c r="N4097" t="s"/>
      <c r="O4097" t="s"/>
      <c r="P4097" t="s"/>
    </row>
    <row r="4098" spans="1:16">
      <c r="I4098" s="54" t="n">
        <v>4096</v>
      </c>
      <c r="J4098" t="s"/>
      <c r="K4098" t="s">
        <v>2172</v>
      </c>
      <c r="L4098" t="s">
        <v>1405</v>
      </c>
      <c r="M4098" t="s"/>
      <c r="N4098" t="s"/>
      <c r="O4098" t="s"/>
      <c r="P4098" t="s"/>
    </row>
    <row r="4099" spans="1:16">
      <c r="I4099" s="54" t="n">
        <v>4097</v>
      </c>
      <c r="J4099" t="s"/>
      <c r="K4099" t="s">
        <v>2172</v>
      </c>
      <c r="L4099" t="s">
        <v>1019</v>
      </c>
      <c r="M4099" t="s"/>
      <c r="N4099" t="s"/>
      <c r="O4099" t="s"/>
      <c r="P4099" t="s"/>
    </row>
    <row r="4100" spans="1:16">
      <c r="I4100" s="54" t="n">
        <v>4098</v>
      </c>
      <c r="J4100" t="s"/>
      <c r="K4100" t="s">
        <v>2172</v>
      </c>
      <c r="L4100" t="s">
        <v>1024</v>
      </c>
      <c r="M4100" t="s"/>
      <c r="N4100" t="s"/>
      <c r="O4100" t="s"/>
      <c r="P4100" t="s"/>
    </row>
    <row r="4101" spans="1:16">
      <c r="I4101" s="54" t="n">
        <v>4099</v>
      </c>
      <c r="J4101" s="55" t="n">
        <v>0</v>
      </c>
      <c r="K4101" t="s">
        <v>2172</v>
      </c>
      <c r="L4101" t="s">
        <v>1406</v>
      </c>
      <c r="M4101" t="s"/>
      <c r="N4101" t="s"/>
      <c r="O4101" t="s"/>
      <c r="P4101" t="s"/>
    </row>
    <row r="4102" spans="1:16">
      <c r="I4102" s="54" t="n">
        <v>4100</v>
      </c>
      <c r="J4102" t="s"/>
      <c r="K4102" t="s">
        <v>2172</v>
      </c>
      <c r="L4102" t="s">
        <v>1022</v>
      </c>
      <c r="M4102" t="s"/>
      <c r="N4102" t="s"/>
      <c r="O4102" t="s"/>
      <c r="P4102" t="s"/>
    </row>
    <row r="4103" spans="1:16">
      <c r="I4103" s="54" t="n">
        <v>4101</v>
      </c>
      <c r="J4103" s="55" t="n">
        <v>0</v>
      </c>
      <c r="K4103" t="s">
        <v>2172</v>
      </c>
      <c r="L4103" t="s">
        <v>1736</v>
      </c>
      <c r="M4103" t="s"/>
      <c r="N4103" t="s"/>
      <c r="O4103" t="s"/>
      <c r="P4103" t="s"/>
    </row>
    <row r="4104" spans="1:16">
      <c r="I4104" s="54" t="n">
        <v>4102</v>
      </c>
      <c r="J4104" s="55" t="n">
        <v>0</v>
      </c>
      <c r="K4104" t="s">
        <v>2172</v>
      </c>
      <c r="L4104" t="s">
        <v>1411</v>
      </c>
      <c r="M4104" t="s"/>
      <c r="N4104" t="s"/>
      <c r="O4104" t="s"/>
      <c r="P4104" t="s"/>
    </row>
    <row r="4105" spans="1:16">
      <c r="I4105" s="54" t="n">
        <v>4103</v>
      </c>
      <c r="J4105" s="55" t="n">
        <v>0</v>
      </c>
      <c r="K4105" t="s">
        <v>2172</v>
      </c>
      <c r="L4105" t="s">
        <v>1412</v>
      </c>
      <c r="M4105" t="s"/>
      <c r="N4105" t="s"/>
      <c r="O4105" t="s"/>
      <c r="P4105" t="s"/>
    </row>
    <row r="4106" spans="1:16">
      <c r="I4106" s="54" t="n">
        <v>4104</v>
      </c>
      <c r="J4106" s="55" t="n">
        <v>0</v>
      </c>
      <c r="K4106" t="s">
        <v>2172</v>
      </c>
      <c r="L4106" t="s">
        <v>1414</v>
      </c>
      <c r="M4106" t="s"/>
      <c r="N4106" t="s"/>
      <c r="O4106" t="s"/>
      <c r="P4106" t="s"/>
    </row>
    <row r="4107" spans="1:16">
      <c r="I4107" s="54" t="n">
        <v>4105</v>
      </c>
      <c r="J4107" s="55" t="n">
        <v>0</v>
      </c>
      <c r="K4107" t="s">
        <v>2172</v>
      </c>
      <c r="L4107" t="s">
        <v>1416</v>
      </c>
      <c r="M4107" t="s"/>
      <c r="N4107" t="s"/>
      <c r="O4107" t="s"/>
      <c r="P4107" t="s"/>
    </row>
    <row r="4108" spans="1:16">
      <c r="I4108" s="54" t="n">
        <v>4106</v>
      </c>
      <c r="J4108" s="55" t="n">
        <v>0</v>
      </c>
      <c r="K4108" t="s">
        <v>2172</v>
      </c>
      <c r="L4108" t="s">
        <v>1417</v>
      </c>
      <c r="M4108" t="s"/>
      <c r="N4108" t="s"/>
      <c r="O4108" t="s"/>
      <c r="P4108" t="s"/>
    </row>
    <row r="4109" spans="1:16">
      <c r="I4109" s="54" t="n">
        <v>4107</v>
      </c>
      <c r="J4109" s="55" t="n">
        <v>0</v>
      </c>
      <c r="K4109" t="s">
        <v>2172</v>
      </c>
      <c r="L4109" t="s">
        <v>1418</v>
      </c>
      <c r="M4109" t="s"/>
      <c r="N4109" t="s"/>
      <c r="O4109" t="s"/>
      <c r="P4109" t="s"/>
    </row>
    <row r="4110" spans="1:16">
      <c r="I4110" s="54" t="n">
        <v>4108</v>
      </c>
      <c r="J4110" s="55" t="n">
        <v>0</v>
      </c>
      <c r="K4110" t="s">
        <v>2172</v>
      </c>
      <c r="L4110" t="s">
        <v>1423</v>
      </c>
      <c r="M4110" t="s"/>
      <c r="N4110" t="s"/>
      <c r="O4110" t="s"/>
      <c r="P4110" t="s"/>
    </row>
    <row r="4111" spans="1:16">
      <c r="I4111" s="54" t="n">
        <v>4109</v>
      </c>
      <c r="J4111" s="55" t="n">
        <v>0</v>
      </c>
      <c r="K4111" t="s">
        <v>2172</v>
      </c>
      <c r="L4111" t="s">
        <v>1425</v>
      </c>
      <c r="M4111" t="s"/>
      <c r="N4111" t="s"/>
      <c r="O4111" t="s"/>
      <c r="P4111" t="s"/>
    </row>
    <row r="4112" spans="1:16">
      <c r="I4112" s="54" t="n">
        <v>4110</v>
      </c>
      <c r="J4112" s="55" t="n">
        <v>0</v>
      </c>
      <c r="K4112" t="s">
        <v>2172</v>
      </c>
      <c r="L4112" t="s">
        <v>1426</v>
      </c>
      <c r="M4112" t="s"/>
      <c r="N4112" t="s"/>
      <c r="O4112" t="s"/>
      <c r="P4112" t="s"/>
    </row>
    <row r="4113" spans="1:16">
      <c r="I4113" s="54" t="n">
        <v>4111</v>
      </c>
      <c r="J4113" t="s"/>
      <c r="K4113" t="s">
        <v>2172</v>
      </c>
      <c r="L4113" t="s">
        <v>1434</v>
      </c>
      <c r="M4113" t="s"/>
      <c r="N4113" t="s"/>
      <c r="O4113" t="s"/>
      <c r="P4113" t="s"/>
    </row>
    <row r="4114" spans="1:16">
      <c r="I4114" s="54" t="n">
        <v>4112</v>
      </c>
      <c r="J4114" t="s"/>
      <c r="K4114" t="s">
        <v>2172</v>
      </c>
      <c r="L4114" t="s">
        <v>1435</v>
      </c>
      <c r="M4114" t="s"/>
      <c r="N4114" t="s"/>
      <c r="O4114" t="s"/>
      <c r="P4114" t="s"/>
    </row>
    <row r="4115" spans="1:16">
      <c r="I4115" s="54" t="n">
        <v>4113</v>
      </c>
      <c r="J4115" t="s"/>
      <c r="K4115" t="s">
        <v>2172</v>
      </c>
      <c r="L4115" t="s">
        <v>1436</v>
      </c>
      <c r="M4115" t="s"/>
      <c r="N4115" t="s"/>
      <c r="O4115" t="s"/>
      <c r="P4115" t="s"/>
    </row>
    <row r="4116" spans="1:16">
      <c r="I4116" s="54" t="n">
        <v>4114</v>
      </c>
      <c r="J4116" t="s"/>
      <c r="K4116" t="s">
        <v>2172</v>
      </c>
      <c r="L4116" t="s">
        <v>1437</v>
      </c>
      <c r="M4116" t="s"/>
      <c r="N4116" t="s"/>
      <c r="O4116" t="s"/>
      <c r="P4116" t="s"/>
    </row>
    <row r="4117" spans="1:16">
      <c r="I4117" s="54" t="n">
        <v>4115</v>
      </c>
      <c r="J4117" t="s"/>
      <c r="K4117" t="s">
        <v>2172</v>
      </c>
      <c r="L4117" t="s">
        <v>1738</v>
      </c>
      <c r="M4117" t="s"/>
      <c r="N4117" t="s"/>
      <c r="O4117" t="s"/>
      <c r="P4117" t="s"/>
    </row>
    <row r="4118" spans="1:16">
      <c r="I4118" s="54" t="n">
        <v>4116</v>
      </c>
      <c r="J4118" t="s"/>
      <c r="K4118" t="s">
        <v>2172</v>
      </c>
      <c r="L4118" t="s">
        <v>1439</v>
      </c>
      <c r="M4118" t="s"/>
      <c r="N4118" t="s"/>
      <c r="O4118" t="s"/>
      <c r="P4118" t="s"/>
    </row>
    <row r="4119" spans="1:16">
      <c r="I4119" s="54" t="n">
        <v>4117</v>
      </c>
      <c r="J4119" t="s"/>
      <c r="K4119" t="s">
        <v>2172</v>
      </c>
      <c r="L4119" t="s">
        <v>1440</v>
      </c>
      <c r="M4119" t="s"/>
      <c r="N4119" t="s"/>
      <c r="O4119" t="s"/>
      <c r="P4119" t="s"/>
    </row>
    <row r="4120" spans="1:16">
      <c r="I4120" s="54" t="n">
        <v>4118</v>
      </c>
      <c r="J4120" t="s"/>
      <c r="K4120" t="s">
        <v>2172</v>
      </c>
      <c r="L4120" t="s">
        <v>1441</v>
      </c>
      <c r="M4120" t="s"/>
      <c r="N4120" t="s"/>
      <c r="O4120" t="s"/>
      <c r="P4120" t="s"/>
    </row>
    <row r="4121" spans="1:16">
      <c r="I4121" s="54" t="n">
        <v>4119</v>
      </c>
      <c r="J4121" t="s"/>
      <c r="K4121" t="s">
        <v>2172</v>
      </c>
      <c r="L4121" t="s">
        <v>1442</v>
      </c>
      <c r="M4121" t="s"/>
      <c r="N4121" t="s"/>
      <c r="O4121" t="s"/>
      <c r="P4121" t="s"/>
    </row>
    <row r="4122" spans="1:16">
      <c r="I4122" s="54" t="n">
        <v>4120</v>
      </c>
      <c r="J4122" t="s"/>
      <c r="K4122" t="s">
        <v>2172</v>
      </c>
      <c r="L4122" t="s">
        <v>1443</v>
      </c>
      <c r="M4122" t="s"/>
      <c r="N4122" t="s"/>
      <c r="O4122" t="s"/>
      <c r="P4122" t="s"/>
    </row>
    <row r="4123" spans="1:16">
      <c r="I4123" s="54" t="n">
        <v>4121</v>
      </c>
      <c r="J4123" t="s"/>
      <c r="K4123" t="s">
        <v>2172</v>
      </c>
      <c r="L4123" t="s">
        <v>1444</v>
      </c>
      <c r="M4123" t="s"/>
      <c r="N4123" t="s"/>
      <c r="O4123" t="s"/>
      <c r="P4123" t="s"/>
    </row>
    <row r="4124" spans="1:16">
      <c r="I4124" s="54" t="n">
        <v>4122</v>
      </c>
      <c r="J4124" t="s"/>
      <c r="K4124" t="s">
        <v>2172</v>
      </c>
      <c r="L4124" t="s">
        <v>1543</v>
      </c>
      <c r="M4124" t="s"/>
      <c r="N4124" t="s"/>
      <c r="O4124" t="s"/>
      <c r="P4124" t="s"/>
    </row>
    <row r="4125" spans="1:16">
      <c r="I4125" s="54" t="n">
        <v>4123</v>
      </c>
      <c r="J4125" t="s"/>
      <c r="K4125" t="s">
        <v>2172</v>
      </c>
      <c r="L4125" t="s">
        <v>1544</v>
      </c>
      <c r="M4125" t="s"/>
      <c r="N4125" t="s"/>
      <c r="O4125" t="s"/>
      <c r="P4125" t="s"/>
    </row>
    <row r="4126" spans="1:16">
      <c r="I4126" s="54" t="n">
        <v>4124</v>
      </c>
      <c r="J4126" t="s"/>
      <c r="K4126" t="s">
        <v>2172</v>
      </c>
      <c r="L4126" t="s">
        <v>1545</v>
      </c>
      <c r="M4126" t="s"/>
      <c r="N4126" t="s"/>
      <c r="O4126" t="s"/>
      <c r="P4126" t="s"/>
    </row>
    <row r="4127" spans="1:16">
      <c r="I4127" s="54" t="n">
        <v>4125</v>
      </c>
      <c r="J4127" t="s"/>
      <c r="K4127" t="s">
        <v>2172</v>
      </c>
      <c r="L4127" t="s">
        <v>1546</v>
      </c>
      <c r="M4127" t="s"/>
      <c r="N4127" t="s"/>
      <c r="O4127" t="s"/>
      <c r="P4127" t="s"/>
    </row>
    <row r="4128" spans="1:16">
      <c r="I4128" s="54" t="n">
        <v>4126</v>
      </c>
      <c r="J4128" t="s"/>
      <c r="K4128" t="s">
        <v>2172</v>
      </c>
      <c r="L4128" t="s">
        <v>1547</v>
      </c>
      <c r="M4128" t="s"/>
      <c r="N4128" t="s"/>
      <c r="O4128" t="s"/>
      <c r="P4128" t="s"/>
    </row>
    <row r="4129" spans="1:16">
      <c r="I4129" s="54" t="n">
        <v>4127</v>
      </c>
      <c r="J4129" t="s"/>
      <c r="K4129" t="s">
        <v>2172</v>
      </c>
      <c r="L4129" t="s">
        <v>1448</v>
      </c>
      <c r="M4129" t="s"/>
      <c r="N4129" t="s"/>
      <c r="O4129" t="s"/>
      <c r="P4129" t="s"/>
    </row>
    <row r="4130" spans="1:16">
      <c r="I4130" s="54" t="n">
        <v>4128</v>
      </c>
      <c r="J4130" t="s"/>
      <c r="K4130" t="s">
        <v>2172</v>
      </c>
      <c r="L4130" t="s">
        <v>1449</v>
      </c>
      <c r="M4130" t="s"/>
      <c r="N4130" t="s"/>
      <c r="O4130" t="s"/>
      <c r="P4130" t="s"/>
    </row>
    <row r="4131" spans="1:16">
      <c r="I4131" s="54" t="n">
        <v>4129</v>
      </c>
      <c r="J4131" t="s"/>
      <c r="K4131" t="s">
        <v>2172</v>
      </c>
      <c r="L4131" t="s">
        <v>1348</v>
      </c>
      <c r="M4131" t="s"/>
      <c r="N4131" t="s"/>
      <c r="O4131" t="s"/>
      <c r="P4131" t="s"/>
    </row>
    <row r="4132" spans="1:16">
      <c r="I4132" s="54" t="n">
        <v>4130</v>
      </c>
      <c r="J4132" t="s"/>
      <c r="K4132" t="s">
        <v>2172</v>
      </c>
      <c r="L4132" t="s">
        <v>1454</v>
      </c>
      <c r="M4132" t="s"/>
      <c r="N4132" t="s"/>
      <c r="O4132" t="s"/>
      <c r="P4132" t="s"/>
    </row>
    <row r="4133" spans="1:16">
      <c r="I4133" s="54" t="n">
        <v>4131</v>
      </c>
      <c r="J4133" t="s"/>
      <c r="K4133" t="s">
        <v>2172</v>
      </c>
      <c r="L4133" t="s">
        <v>1456</v>
      </c>
      <c r="M4133" t="s"/>
      <c r="N4133" t="s"/>
      <c r="O4133" t="s"/>
      <c r="P4133" t="s"/>
    </row>
    <row r="4134" spans="1:16">
      <c r="I4134" s="54" t="n">
        <v>4132</v>
      </c>
      <c r="J4134" t="s"/>
      <c r="K4134" t="s">
        <v>2172</v>
      </c>
      <c r="L4134" t="s">
        <v>1878</v>
      </c>
      <c r="M4134" t="s"/>
      <c r="N4134" t="s"/>
      <c r="O4134" t="s"/>
      <c r="P4134" t="s"/>
    </row>
    <row r="4135" spans="1:16">
      <c r="I4135" s="54" t="n">
        <v>4133</v>
      </c>
      <c r="J4135" t="s"/>
      <c r="K4135" t="s">
        <v>2172</v>
      </c>
      <c r="L4135" t="s">
        <v>1879</v>
      </c>
      <c r="M4135" t="s"/>
      <c r="N4135" t="s"/>
      <c r="O4135" t="s"/>
      <c r="P4135" t="s"/>
    </row>
    <row r="4136" spans="1:16">
      <c r="I4136" s="54" t="n">
        <v>4134</v>
      </c>
      <c r="J4136" t="s"/>
      <c r="K4136" t="s">
        <v>2172</v>
      </c>
      <c r="L4136" t="s">
        <v>1458</v>
      </c>
      <c r="M4136" t="s"/>
      <c r="N4136" t="s"/>
      <c r="O4136" t="s"/>
      <c r="P4136" t="s"/>
    </row>
    <row r="4137" spans="1:16">
      <c r="I4137" s="54" t="n">
        <v>4135</v>
      </c>
      <c r="J4137" t="s"/>
      <c r="K4137" t="s">
        <v>2172</v>
      </c>
      <c r="L4137" t="s">
        <v>1460</v>
      </c>
      <c r="M4137" t="s"/>
      <c r="N4137" t="s"/>
      <c r="O4137" t="s"/>
      <c r="P4137" t="s"/>
    </row>
    <row r="4138" spans="1:16">
      <c r="I4138" s="54" t="n">
        <v>4136</v>
      </c>
      <c r="J4138" t="s"/>
      <c r="K4138" t="s">
        <v>2172</v>
      </c>
      <c r="L4138" t="s">
        <v>1480</v>
      </c>
      <c r="M4138" t="s"/>
      <c r="N4138" t="s"/>
      <c r="O4138" t="s"/>
      <c r="P4138" t="s"/>
    </row>
    <row r="4139" spans="1:16">
      <c r="I4139" s="54" t="n">
        <v>4137</v>
      </c>
      <c r="J4139" t="s"/>
      <c r="K4139" t="s">
        <v>2172</v>
      </c>
      <c r="L4139" t="s">
        <v>1481</v>
      </c>
      <c r="M4139" t="s"/>
      <c r="N4139" t="s"/>
      <c r="O4139" t="s"/>
      <c r="P4139" t="s"/>
    </row>
    <row r="4140" spans="1:16">
      <c r="I4140" s="54" t="n">
        <v>4138</v>
      </c>
      <c r="J4140" t="s"/>
      <c r="K4140" t="s">
        <v>2172</v>
      </c>
      <c r="L4140" t="s">
        <v>1482</v>
      </c>
      <c r="M4140" t="s"/>
      <c r="N4140" t="s"/>
      <c r="O4140" t="s"/>
      <c r="P4140" t="s"/>
    </row>
    <row r="4141" spans="1:16">
      <c r="I4141" s="54" t="n">
        <v>4139</v>
      </c>
      <c r="J4141" t="s"/>
      <c r="K4141" t="s">
        <v>2172</v>
      </c>
      <c r="L4141" t="s">
        <v>1483</v>
      </c>
      <c r="M4141" t="s"/>
      <c r="N4141" t="s"/>
      <c r="O4141" t="s"/>
      <c r="P4141" t="s"/>
    </row>
    <row r="4142" spans="1:16">
      <c r="I4142" s="54" t="n">
        <v>4140</v>
      </c>
      <c r="J4142" t="s"/>
      <c r="K4142" t="s">
        <v>2172</v>
      </c>
      <c r="L4142" t="s">
        <v>1484</v>
      </c>
      <c r="M4142" t="s"/>
      <c r="N4142" t="s"/>
      <c r="O4142" t="s"/>
      <c r="P4142" t="s"/>
    </row>
    <row r="4143" spans="1:16">
      <c r="I4143" s="54" t="n">
        <v>4141</v>
      </c>
      <c r="J4143" t="s"/>
      <c r="K4143" t="s">
        <v>2172</v>
      </c>
      <c r="L4143" t="s">
        <v>1739</v>
      </c>
      <c r="M4143" t="s"/>
      <c r="N4143" t="s"/>
      <c r="O4143" t="s"/>
      <c r="P4143" t="s"/>
    </row>
    <row r="4144" spans="1:16">
      <c r="I4144" s="54" t="n">
        <v>4142</v>
      </c>
      <c r="J4144" t="s"/>
      <c r="K4144" t="s">
        <v>2172</v>
      </c>
      <c r="L4144" t="s">
        <v>1740</v>
      </c>
      <c r="M4144" t="s"/>
      <c r="N4144" t="s"/>
      <c r="O4144" t="s"/>
      <c r="P4144" t="s"/>
    </row>
    <row r="4145" spans="1:16">
      <c r="I4145" s="54" t="n">
        <v>4143</v>
      </c>
      <c r="J4145" t="s"/>
      <c r="K4145" t="s">
        <v>2172</v>
      </c>
      <c r="L4145" t="s">
        <v>1741</v>
      </c>
      <c r="M4145" t="s"/>
      <c r="N4145" t="s"/>
      <c r="O4145" t="s"/>
      <c r="P4145" t="s"/>
    </row>
    <row r="4146" spans="1:16">
      <c r="I4146" s="54" t="n">
        <v>4144</v>
      </c>
      <c r="J4146" t="s"/>
      <c r="K4146" t="s">
        <v>2172</v>
      </c>
      <c r="L4146" t="s">
        <v>1742</v>
      </c>
      <c r="M4146" t="s"/>
      <c r="N4146" t="s"/>
      <c r="O4146" t="s"/>
      <c r="P4146" t="s"/>
    </row>
    <row r="4147" spans="1:16">
      <c r="I4147" s="54" t="n">
        <v>4145</v>
      </c>
      <c r="J4147" t="s"/>
      <c r="K4147" t="s">
        <v>2172</v>
      </c>
      <c r="L4147" t="s">
        <v>1743</v>
      </c>
      <c r="M4147" t="s"/>
      <c r="N4147" t="s"/>
      <c r="O4147" t="s"/>
      <c r="P4147" t="s"/>
    </row>
    <row r="4148" spans="1:16">
      <c r="I4148" s="54" t="n">
        <v>4146</v>
      </c>
      <c r="J4148" t="s"/>
      <c r="K4148" t="s">
        <v>2172</v>
      </c>
      <c r="L4148" t="s">
        <v>1487</v>
      </c>
      <c r="M4148" t="s"/>
      <c r="N4148" t="s"/>
      <c r="O4148" t="s"/>
      <c r="P4148" t="s"/>
    </row>
    <row r="4149" spans="1:16">
      <c r="I4149" s="54" t="n">
        <v>4147</v>
      </c>
      <c r="J4149" t="s"/>
      <c r="K4149" t="s">
        <v>2172</v>
      </c>
      <c r="L4149" t="s">
        <v>1488</v>
      </c>
      <c r="M4149" t="s"/>
      <c r="N4149" t="s"/>
      <c r="O4149" t="s"/>
      <c r="P4149" t="s"/>
    </row>
    <row r="4150" spans="1:16">
      <c r="I4150" s="54" t="n">
        <v>4148</v>
      </c>
      <c r="J4150" t="s"/>
      <c r="K4150" t="s">
        <v>2172</v>
      </c>
      <c r="L4150" t="s">
        <v>1489</v>
      </c>
      <c r="M4150" t="s"/>
      <c r="N4150" t="s"/>
      <c r="O4150" t="s"/>
      <c r="P4150" t="s"/>
    </row>
    <row r="4151" spans="1:16">
      <c r="I4151" s="54" t="n">
        <v>4149</v>
      </c>
      <c r="J4151" t="s"/>
      <c r="K4151" t="s">
        <v>2172</v>
      </c>
      <c r="L4151" t="s">
        <v>1550</v>
      </c>
      <c r="M4151" t="s"/>
      <c r="N4151" t="s"/>
      <c r="O4151" t="s"/>
      <c r="P4151" t="s"/>
    </row>
    <row r="4152" spans="1:16">
      <c r="I4152" s="54" t="n">
        <v>4150</v>
      </c>
      <c r="J4152" t="s"/>
      <c r="K4152" t="s">
        <v>2172</v>
      </c>
      <c r="L4152" t="s">
        <v>1551</v>
      </c>
      <c r="M4152" t="s"/>
      <c r="N4152" t="s"/>
      <c r="O4152" t="s"/>
      <c r="P4152" t="s"/>
    </row>
    <row r="4153" spans="1:16">
      <c r="I4153" s="54" t="n">
        <v>4151</v>
      </c>
      <c r="J4153" t="s"/>
      <c r="K4153" t="s">
        <v>2172</v>
      </c>
      <c r="L4153" t="s">
        <v>1553</v>
      </c>
      <c r="M4153" t="s"/>
      <c r="N4153" t="s"/>
      <c r="O4153" t="s"/>
      <c r="P4153" t="s"/>
    </row>
    <row r="4154" spans="1:16">
      <c r="I4154" s="54" t="n">
        <v>4152</v>
      </c>
      <c r="J4154" t="s"/>
      <c r="K4154" t="s">
        <v>2172</v>
      </c>
      <c r="L4154" t="s">
        <v>1554</v>
      </c>
      <c r="M4154" t="s"/>
      <c r="N4154" t="s"/>
      <c r="O4154" t="s"/>
      <c r="P4154" t="s"/>
    </row>
    <row r="4155" spans="1:16">
      <c r="I4155" s="54" t="n">
        <v>4153</v>
      </c>
      <c r="J4155" t="s"/>
      <c r="K4155" t="s">
        <v>2172</v>
      </c>
      <c r="L4155" t="s">
        <v>1555</v>
      </c>
      <c r="M4155" t="s"/>
      <c r="N4155" t="s"/>
      <c r="O4155" t="s"/>
      <c r="P4155" t="s"/>
    </row>
    <row r="4156" spans="1:16">
      <c r="I4156" s="54" t="n">
        <v>4154</v>
      </c>
      <c r="J4156" t="s"/>
      <c r="K4156" t="s">
        <v>2172</v>
      </c>
      <c r="L4156" t="s">
        <v>1556</v>
      </c>
      <c r="M4156" t="s"/>
      <c r="N4156" t="s"/>
      <c r="O4156" t="s"/>
      <c r="P4156" t="s"/>
    </row>
    <row r="4157" spans="1:16">
      <c r="I4157" s="54" t="n">
        <v>4155</v>
      </c>
      <c r="J4157" t="s"/>
      <c r="K4157" t="s">
        <v>2172</v>
      </c>
      <c r="L4157" t="s">
        <v>1497</v>
      </c>
      <c r="M4157" t="s"/>
      <c r="N4157" t="s"/>
      <c r="O4157" t="s"/>
      <c r="P4157" t="s"/>
    </row>
    <row r="4158" spans="1:16">
      <c r="I4158" s="54" t="n">
        <v>4156</v>
      </c>
      <c r="J4158" t="s"/>
      <c r="K4158" t="s">
        <v>2172</v>
      </c>
      <c r="L4158" t="s">
        <v>1347</v>
      </c>
      <c r="M4158" t="s"/>
      <c r="N4158" t="s"/>
      <c r="O4158" t="s"/>
      <c r="P4158" t="s"/>
    </row>
    <row r="4159" spans="1:16">
      <c r="I4159" s="54" t="n">
        <v>4157</v>
      </c>
      <c r="J4159" t="s"/>
      <c r="K4159" t="s">
        <v>2172</v>
      </c>
      <c r="L4159" t="s">
        <v>1349</v>
      </c>
      <c r="M4159" t="s"/>
      <c r="N4159" t="s"/>
      <c r="O4159" t="s"/>
      <c r="P4159" t="s"/>
    </row>
    <row r="4160" spans="1:16">
      <c r="I4160" s="54" t="n">
        <v>4158</v>
      </c>
      <c r="J4160" t="s"/>
      <c r="K4160" t="s">
        <v>2172</v>
      </c>
      <c r="L4160" t="s">
        <v>1501</v>
      </c>
      <c r="M4160" t="s"/>
      <c r="N4160" t="s"/>
      <c r="O4160" t="s"/>
      <c r="P4160" t="s"/>
    </row>
    <row r="4161" spans="1:16">
      <c r="I4161" s="54" t="n">
        <v>4159</v>
      </c>
      <c r="J4161" t="s"/>
      <c r="K4161" t="s">
        <v>2172</v>
      </c>
      <c r="L4161" t="s">
        <v>1502</v>
      </c>
      <c r="M4161" t="s"/>
      <c r="N4161" t="s"/>
      <c r="O4161" t="s"/>
      <c r="P4161" t="s"/>
    </row>
    <row r="4162" spans="1:16">
      <c r="I4162" s="54" t="n">
        <v>4160</v>
      </c>
      <c r="J4162" t="s"/>
      <c r="K4162" t="s">
        <v>2172</v>
      </c>
      <c r="L4162" t="s">
        <v>1505</v>
      </c>
      <c r="M4162" t="s"/>
      <c r="N4162" t="s"/>
      <c r="O4162" t="s"/>
      <c r="P4162" t="s"/>
    </row>
    <row r="4163" spans="1:16">
      <c r="I4163" s="54" t="n">
        <v>4161</v>
      </c>
      <c r="J4163" t="s"/>
      <c r="K4163" t="s">
        <v>2172</v>
      </c>
      <c r="L4163" t="s">
        <v>1506</v>
      </c>
      <c r="M4163" t="s"/>
      <c r="N4163" t="s"/>
      <c r="O4163" t="s"/>
      <c r="P4163" t="s"/>
    </row>
    <row r="4164" spans="1:16">
      <c r="I4164" s="54" t="n">
        <v>4162</v>
      </c>
      <c r="J4164" t="s"/>
      <c r="K4164" t="s">
        <v>2172</v>
      </c>
      <c r="L4164" t="s">
        <v>1508</v>
      </c>
      <c r="M4164" t="s"/>
      <c r="N4164" t="s"/>
      <c r="O4164" t="s"/>
      <c r="P4164" t="s"/>
    </row>
    <row r="4165" spans="1:16">
      <c r="I4165" s="54" t="n">
        <v>4163</v>
      </c>
      <c r="J4165" t="s"/>
      <c r="K4165" t="s">
        <v>2172</v>
      </c>
      <c r="L4165" t="s">
        <v>1881</v>
      </c>
      <c r="M4165" t="s"/>
      <c r="N4165" t="s"/>
      <c r="O4165" t="s"/>
      <c r="P4165" t="s"/>
    </row>
    <row r="4166" spans="1:16">
      <c r="I4166" s="54" t="n">
        <v>4164</v>
      </c>
      <c r="J4166" t="s"/>
      <c r="K4166" t="s">
        <v>2172</v>
      </c>
      <c r="L4166" t="s">
        <v>1882</v>
      </c>
      <c r="M4166" t="s"/>
      <c r="N4166" t="s"/>
      <c r="O4166" t="s"/>
      <c r="P4166" t="s"/>
    </row>
    <row r="4167" spans="1:16">
      <c r="I4167" s="54" t="n">
        <v>4165</v>
      </c>
      <c r="J4167" t="s"/>
      <c r="K4167" t="s">
        <v>2172</v>
      </c>
      <c r="L4167" t="s">
        <v>1557</v>
      </c>
      <c r="M4167" t="s"/>
      <c r="N4167" t="s"/>
      <c r="O4167" t="s"/>
      <c r="P4167" t="s"/>
    </row>
    <row r="4168" spans="1:16">
      <c r="I4168" s="54" t="n">
        <v>4166</v>
      </c>
      <c r="J4168" s="55" t="n">
        <v>0</v>
      </c>
      <c r="K4168" t="s">
        <v>2172</v>
      </c>
      <c r="L4168" t="s">
        <v>1509</v>
      </c>
      <c r="M4168" t="s"/>
      <c r="N4168" t="s"/>
      <c r="O4168" t="s"/>
      <c r="P4168" t="s"/>
    </row>
    <row r="4169" spans="1:16">
      <c r="I4169" s="54" t="n">
        <v>4167</v>
      </c>
      <c r="J4169" t="s"/>
      <c r="K4169" t="s">
        <v>2172</v>
      </c>
      <c r="L4169" t="s">
        <v>2179</v>
      </c>
      <c r="M4169" t="s"/>
      <c r="N4169" t="s"/>
      <c r="O4169" t="s"/>
      <c r="P4169" t="s"/>
    </row>
    <row r="4170" spans="1:16">
      <c r="I4170" s="54" t="n">
        <v>4168</v>
      </c>
      <c r="J4170" t="s"/>
      <c r="K4170" t="s">
        <v>2172</v>
      </c>
      <c r="L4170" t="s">
        <v>1512</v>
      </c>
      <c r="M4170" t="s"/>
      <c r="N4170" t="s"/>
      <c r="O4170" t="s"/>
      <c r="P4170" t="s"/>
    </row>
    <row r="4171" spans="1:16">
      <c r="I4171" s="54" t="n">
        <v>4169</v>
      </c>
      <c r="J4171" s="55" t="n">
        <v>0</v>
      </c>
      <c r="K4171" t="s">
        <v>2172</v>
      </c>
      <c r="L4171" t="s">
        <v>1513</v>
      </c>
      <c r="M4171" t="s"/>
      <c r="N4171" t="s"/>
      <c r="O4171" t="s"/>
      <c r="P4171" t="s"/>
    </row>
    <row r="4172" spans="1:16">
      <c r="I4172" s="54" t="n">
        <v>4170</v>
      </c>
      <c r="J4172" s="55" t="n">
        <v>0</v>
      </c>
      <c r="K4172" t="s">
        <v>2172</v>
      </c>
      <c r="L4172" t="s">
        <v>1560</v>
      </c>
      <c r="M4172" t="s"/>
      <c r="N4172" t="s"/>
      <c r="O4172" t="s"/>
      <c r="P4172" t="s"/>
    </row>
    <row r="4173" spans="1:16">
      <c r="I4173" s="54" t="n">
        <v>4171</v>
      </c>
      <c r="J4173" t="s"/>
      <c r="K4173" t="s">
        <v>2172</v>
      </c>
      <c r="L4173" t="s">
        <v>1514</v>
      </c>
      <c r="M4173" t="s"/>
      <c r="N4173" t="s"/>
      <c r="O4173" t="s"/>
      <c r="P4173" t="s"/>
    </row>
    <row r="4174" spans="1:16">
      <c r="I4174" s="54" t="n">
        <v>4172</v>
      </c>
      <c r="J4174" s="55" t="n">
        <v>0</v>
      </c>
      <c r="K4174" t="s">
        <v>2172</v>
      </c>
      <c r="L4174" t="s">
        <v>1424</v>
      </c>
      <c r="M4174" t="s"/>
      <c r="N4174" t="s"/>
      <c r="O4174" t="s"/>
      <c r="P4174" t="s"/>
    </row>
    <row r="4175" spans="1:16">
      <c r="I4175" s="54" t="n">
        <v>4173</v>
      </c>
      <c r="J4175" s="55" t="n">
        <v>0</v>
      </c>
      <c r="K4175" t="s">
        <v>2172</v>
      </c>
      <c r="L4175" t="s">
        <v>1520</v>
      </c>
      <c r="M4175" t="s"/>
      <c r="N4175" t="s"/>
      <c r="O4175" t="s"/>
      <c r="P4175" t="s"/>
    </row>
    <row r="4176" spans="1:16">
      <c r="I4176" s="54" t="n">
        <v>4174</v>
      </c>
      <c r="J4176" t="s"/>
      <c r="K4176" t="s">
        <v>2172</v>
      </c>
      <c r="L4176" t="s">
        <v>1521</v>
      </c>
      <c r="M4176" t="s"/>
      <c r="N4176" t="s"/>
      <c r="O4176" t="s"/>
      <c r="P4176" t="s"/>
    </row>
    <row r="4177" spans="1:16">
      <c r="I4177" s="54" t="n">
        <v>4175</v>
      </c>
      <c r="J4177" t="s"/>
      <c r="K4177" t="s">
        <v>2172</v>
      </c>
      <c r="L4177" t="s">
        <v>1523</v>
      </c>
      <c r="M4177" t="s"/>
      <c r="N4177" t="s"/>
      <c r="O4177" t="s"/>
      <c r="P4177" t="s"/>
    </row>
    <row r="4178" spans="1:16">
      <c r="I4178" s="54" t="n">
        <v>4176</v>
      </c>
      <c r="J4178" t="s"/>
      <c r="K4178" t="s">
        <v>2172</v>
      </c>
      <c r="L4178" t="s">
        <v>1562</v>
      </c>
      <c r="M4178" t="s"/>
      <c r="N4178" t="s"/>
      <c r="O4178" t="s"/>
      <c r="P4178" t="s"/>
    </row>
    <row r="4179" spans="1:16">
      <c r="I4179" s="54" t="n">
        <v>4177</v>
      </c>
      <c r="J4179" t="s"/>
      <c r="K4179" t="s">
        <v>2172</v>
      </c>
      <c r="L4179" t="s">
        <v>1563</v>
      </c>
      <c r="M4179" t="s"/>
      <c r="N4179" t="s"/>
      <c r="O4179" t="s"/>
      <c r="P4179" t="s"/>
    </row>
    <row r="4180" spans="1:16">
      <c r="I4180" s="54" t="n">
        <v>4178</v>
      </c>
      <c r="J4180" t="s"/>
      <c r="K4180" t="s">
        <v>2172</v>
      </c>
      <c r="L4180" t="s">
        <v>1525</v>
      </c>
      <c r="M4180" t="s"/>
      <c r="N4180" t="s"/>
      <c r="O4180" t="s"/>
      <c r="P4180" t="s"/>
    </row>
    <row r="4181" spans="1:16">
      <c r="I4181" s="54" t="n">
        <v>4179</v>
      </c>
      <c r="J4181" t="s"/>
      <c r="K4181" t="s">
        <v>2172</v>
      </c>
      <c r="L4181" t="s">
        <v>1564</v>
      </c>
      <c r="M4181" t="s"/>
      <c r="N4181" t="s"/>
      <c r="O4181" t="s"/>
      <c r="P4181" t="s"/>
    </row>
    <row r="4182" spans="1:16">
      <c r="I4182" s="54" t="n">
        <v>4180</v>
      </c>
      <c r="J4182" t="s"/>
      <c r="K4182" t="s">
        <v>2172</v>
      </c>
      <c r="L4182" t="s">
        <v>1446</v>
      </c>
      <c r="M4182" t="s"/>
      <c r="N4182" t="s"/>
      <c r="O4182" t="s"/>
      <c r="P4182" t="s"/>
    </row>
    <row r="4183" spans="1:16">
      <c r="I4183" s="54" t="n">
        <v>4181</v>
      </c>
      <c r="J4183" t="s"/>
      <c r="K4183" t="s">
        <v>2172</v>
      </c>
      <c r="L4183" t="s">
        <v>1526</v>
      </c>
      <c r="M4183" t="s"/>
      <c r="N4183" t="s"/>
      <c r="O4183" t="s"/>
      <c r="P4183" t="s"/>
    </row>
    <row r="4184" spans="1:16">
      <c r="I4184" s="54" t="n">
        <v>4182</v>
      </c>
      <c r="J4184" t="s"/>
      <c r="K4184" t="s">
        <v>2172</v>
      </c>
      <c r="L4184" t="s">
        <v>1527</v>
      </c>
      <c r="M4184" t="s"/>
      <c r="N4184" t="s"/>
      <c r="O4184" t="s"/>
      <c r="P4184" t="s"/>
    </row>
    <row r="4185" spans="1:16">
      <c r="I4185" s="54" t="n">
        <v>4183</v>
      </c>
      <c r="J4185" t="s"/>
      <c r="K4185" t="s">
        <v>2172</v>
      </c>
      <c r="L4185" t="s">
        <v>1568</v>
      </c>
      <c r="M4185" t="s"/>
      <c r="N4185" t="s"/>
      <c r="O4185" t="s"/>
      <c r="P4185" t="s"/>
    </row>
    <row r="4186" spans="1:16">
      <c r="I4186" s="54" t="n">
        <v>4184</v>
      </c>
      <c r="J4186" t="s"/>
      <c r="K4186" t="s">
        <v>2172</v>
      </c>
      <c r="L4186" t="s">
        <v>1569</v>
      </c>
      <c r="M4186" t="s"/>
      <c r="N4186" t="s"/>
      <c r="O4186" t="s"/>
      <c r="P4186" t="s"/>
    </row>
    <row r="4187" spans="1:16">
      <c r="I4187" s="54" t="n">
        <v>4185</v>
      </c>
      <c r="J4187" t="s"/>
      <c r="K4187" t="s">
        <v>2172</v>
      </c>
      <c r="L4187" t="s">
        <v>1571</v>
      </c>
      <c r="M4187" t="s"/>
      <c r="N4187" t="s"/>
      <c r="O4187" t="s"/>
      <c r="P4187" t="s"/>
    </row>
    <row r="4188" spans="1:16">
      <c r="I4188" s="54" t="n">
        <v>4186</v>
      </c>
      <c r="J4188" t="s"/>
      <c r="K4188" t="s">
        <v>2172</v>
      </c>
      <c r="L4188" t="s">
        <v>1572</v>
      </c>
      <c r="M4188" t="s"/>
      <c r="N4188" t="s"/>
      <c r="O4188" t="s"/>
      <c r="P4188" t="s"/>
    </row>
    <row r="4189" spans="1:16">
      <c r="I4189" s="54" t="n">
        <v>4187</v>
      </c>
      <c r="J4189" t="s"/>
      <c r="K4189" t="s">
        <v>2172</v>
      </c>
      <c r="L4189" t="s">
        <v>1573</v>
      </c>
      <c r="M4189" t="s"/>
      <c r="N4189" t="s"/>
      <c r="O4189" t="s"/>
      <c r="P4189" t="s"/>
    </row>
    <row r="4190" spans="1:16">
      <c r="I4190" s="54" t="n">
        <v>4188</v>
      </c>
      <c r="J4190" t="s"/>
      <c r="K4190" t="s">
        <v>2172</v>
      </c>
      <c r="L4190" t="s">
        <v>1575</v>
      </c>
      <c r="M4190" t="s"/>
      <c r="N4190" t="s"/>
      <c r="O4190" t="s"/>
      <c r="P4190" t="s"/>
    </row>
    <row r="4191" spans="1:16">
      <c r="I4191" s="54" t="n">
        <v>4189</v>
      </c>
      <c r="J4191" t="s"/>
      <c r="K4191" t="s">
        <v>2172</v>
      </c>
      <c r="L4191" t="s">
        <v>1576</v>
      </c>
      <c r="M4191" t="s"/>
      <c r="N4191" t="s"/>
      <c r="O4191" t="s"/>
      <c r="P4191" t="s"/>
    </row>
    <row r="4192" spans="1:16">
      <c r="I4192" s="54" t="n">
        <v>4190</v>
      </c>
      <c r="J4192" t="s"/>
      <c r="K4192" t="s">
        <v>2172</v>
      </c>
      <c r="L4192" t="s">
        <v>1577</v>
      </c>
      <c r="M4192" t="s"/>
      <c r="N4192" t="s"/>
      <c r="O4192" t="s"/>
      <c r="P4192" t="s"/>
    </row>
    <row r="4193" spans="1:16">
      <c r="I4193" s="54" t="n">
        <v>4191</v>
      </c>
      <c r="J4193" t="s"/>
      <c r="K4193" t="s">
        <v>2172</v>
      </c>
      <c r="L4193" t="s">
        <v>1579</v>
      </c>
      <c r="M4193" t="s"/>
      <c r="N4193" t="s"/>
      <c r="O4193" t="s"/>
      <c r="P4193" t="s"/>
    </row>
    <row r="4194" spans="1:16">
      <c r="I4194" s="54" t="n">
        <v>4192</v>
      </c>
      <c r="J4194" t="s"/>
      <c r="K4194" t="s">
        <v>2172</v>
      </c>
      <c r="L4194" t="s">
        <v>1490</v>
      </c>
      <c r="M4194" t="s"/>
      <c r="N4194" t="s"/>
      <c r="O4194" t="s"/>
      <c r="P4194" t="s"/>
    </row>
    <row r="4195" spans="1:16">
      <c r="I4195" s="54" t="n">
        <v>4193</v>
      </c>
      <c r="J4195" t="s"/>
      <c r="K4195" t="s">
        <v>2172</v>
      </c>
      <c r="L4195" t="s">
        <v>1491</v>
      </c>
      <c r="M4195" t="s"/>
      <c r="N4195" t="s"/>
      <c r="O4195" t="s"/>
      <c r="P4195" t="s"/>
    </row>
    <row r="4196" spans="1:16">
      <c r="I4196" s="54" t="n">
        <v>4194</v>
      </c>
      <c r="J4196" t="s"/>
      <c r="K4196" t="s">
        <v>2172</v>
      </c>
      <c r="L4196" t="s">
        <v>1534</v>
      </c>
      <c r="M4196" t="s"/>
      <c r="N4196" t="s"/>
      <c r="O4196" t="s"/>
      <c r="P4196" t="s"/>
    </row>
    <row r="4197" spans="1:16">
      <c r="I4197" s="54" t="n">
        <v>4195</v>
      </c>
      <c r="J4197" t="s"/>
      <c r="K4197" t="s">
        <v>2172</v>
      </c>
      <c r="L4197" t="s">
        <v>1535</v>
      </c>
      <c r="M4197" t="s"/>
      <c r="N4197" t="s"/>
      <c r="O4197" t="s"/>
      <c r="P4197" t="s"/>
    </row>
    <row r="4198" spans="1:16">
      <c r="I4198" s="54" t="n">
        <v>4196</v>
      </c>
      <c r="J4198" t="s"/>
      <c r="K4198" t="s">
        <v>2172</v>
      </c>
      <c r="L4198" t="s">
        <v>1493</v>
      </c>
      <c r="M4198" t="s"/>
      <c r="N4198" t="s"/>
      <c r="O4198" t="s"/>
      <c r="P4198" t="s"/>
    </row>
    <row r="4199" spans="1:16">
      <c r="I4199" s="54" t="n">
        <v>4197</v>
      </c>
      <c r="J4199" t="s"/>
      <c r="K4199" t="s">
        <v>2172</v>
      </c>
      <c r="L4199" t="s">
        <v>1447</v>
      </c>
      <c r="M4199" t="s"/>
      <c r="N4199" t="s"/>
      <c r="O4199" t="s"/>
      <c r="P4199" t="s"/>
    </row>
    <row r="4200" spans="1:16">
      <c r="I4200" s="54" t="n">
        <v>4198</v>
      </c>
      <c r="J4200" t="s"/>
      <c r="K4200" t="s">
        <v>2172</v>
      </c>
      <c r="L4200" t="s">
        <v>1494</v>
      </c>
      <c r="M4200" t="s"/>
      <c r="N4200" t="s"/>
      <c r="O4200" t="s"/>
      <c r="P4200" t="s"/>
    </row>
    <row r="4201" spans="1:16">
      <c r="I4201" s="54" t="n">
        <v>4199</v>
      </c>
      <c r="J4201" t="s"/>
      <c r="K4201" t="s">
        <v>2172</v>
      </c>
      <c r="L4201" t="s">
        <v>1496</v>
      </c>
      <c r="M4201" t="s"/>
      <c r="N4201" t="s"/>
      <c r="O4201" t="s"/>
      <c r="P4201" t="s"/>
    </row>
    <row r="4202" spans="1:16">
      <c r="I4202" s="54" t="n">
        <v>4200</v>
      </c>
      <c r="J4202" s="55" t="n">
        <v>0</v>
      </c>
      <c r="K4202" t="s">
        <v>2172</v>
      </c>
      <c r="L4202" t="s">
        <v>1558</v>
      </c>
      <c r="M4202" t="s"/>
      <c r="N4202" t="s"/>
      <c r="O4202" t="s"/>
      <c r="P4202" t="s"/>
    </row>
    <row r="4203" spans="1:16">
      <c r="I4203" s="54" t="n">
        <v>4201</v>
      </c>
      <c r="J4203" s="55" t="n">
        <v>0</v>
      </c>
      <c r="K4203" t="s">
        <v>2172</v>
      </c>
      <c r="L4203" t="s">
        <v>1599</v>
      </c>
      <c r="M4203" t="s"/>
      <c r="N4203" t="s"/>
      <c r="O4203" t="s"/>
      <c r="P4203" t="s"/>
    </row>
    <row r="4204" spans="1:16">
      <c r="I4204" s="54" t="n">
        <v>4202</v>
      </c>
      <c r="J4204" s="55" t="n">
        <v>0</v>
      </c>
      <c r="K4204" t="s">
        <v>2172</v>
      </c>
      <c r="L4204" t="s">
        <v>1600</v>
      </c>
      <c r="M4204" t="s"/>
      <c r="N4204" t="s"/>
      <c r="O4204" t="s"/>
      <c r="P4204" t="s"/>
    </row>
    <row r="4205" spans="1:16">
      <c r="I4205" s="54" t="n">
        <v>4203</v>
      </c>
      <c r="J4205" t="s"/>
      <c r="K4205" t="s">
        <v>2172</v>
      </c>
      <c r="L4205" t="s">
        <v>1601</v>
      </c>
      <c r="M4205" t="s"/>
      <c r="N4205" t="s"/>
      <c r="O4205" t="s"/>
      <c r="P4205" t="s"/>
    </row>
    <row r="4206" spans="1:16">
      <c r="I4206" s="54" t="n">
        <v>4204</v>
      </c>
      <c r="J4206" s="55" t="n">
        <v>0</v>
      </c>
      <c r="K4206" t="s">
        <v>2172</v>
      </c>
      <c r="L4206" t="s">
        <v>1671</v>
      </c>
      <c r="M4206" t="s"/>
      <c r="N4206" t="s"/>
      <c r="O4206" t="s"/>
      <c r="P4206" t="s"/>
    </row>
    <row r="4207" spans="1:16">
      <c r="I4207" s="54" t="n">
        <v>4205</v>
      </c>
      <c r="J4207" t="s"/>
      <c r="K4207" t="s">
        <v>2172</v>
      </c>
      <c r="L4207" t="s">
        <v>1495</v>
      </c>
      <c r="M4207" t="s"/>
      <c r="N4207" t="s"/>
      <c r="O4207" t="s"/>
      <c r="P4207" t="s"/>
    </row>
    <row r="4208" spans="1:16">
      <c r="I4208" s="54" t="n">
        <v>4206</v>
      </c>
      <c r="J4208" t="s"/>
      <c r="K4208" t="s">
        <v>2172</v>
      </c>
      <c r="L4208" t="s">
        <v>2180</v>
      </c>
      <c r="M4208" t="s"/>
      <c r="N4208" t="s"/>
      <c r="O4208" t="s"/>
      <c r="P4208" t="s"/>
    </row>
    <row r="4209" spans="1:16">
      <c r="I4209" s="54" t="n">
        <v>4207</v>
      </c>
      <c r="J4209" t="s"/>
      <c r="K4209" t="s">
        <v>2172</v>
      </c>
      <c r="L4209" t="s">
        <v>1542</v>
      </c>
      <c r="M4209" t="s"/>
      <c r="N4209" t="s"/>
      <c r="O4209" t="s"/>
      <c r="P4209" t="s"/>
    </row>
    <row r="4210" spans="1:16">
      <c r="I4210" s="54" t="n">
        <v>4208</v>
      </c>
      <c r="J4210" t="s"/>
      <c r="K4210" t="s">
        <v>2172</v>
      </c>
      <c r="L4210" t="s">
        <v>1605</v>
      </c>
      <c r="M4210" t="s"/>
      <c r="N4210" t="s"/>
      <c r="O4210" t="s"/>
      <c r="P4210" t="s"/>
    </row>
    <row r="4211" spans="1:16">
      <c r="I4211" s="54" t="n">
        <v>4209</v>
      </c>
      <c r="J4211" t="s"/>
      <c r="K4211" t="s">
        <v>2172</v>
      </c>
      <c r="L4211" t="s">
        <v>1606</v>
      </c>
      <c r="M4211" t="s"/>
      <c r="N4211" t="s"/>
      <c r="O4211" t="s"/>
      <c r="P4211" t="s"/>
    </row>
    <row r="4212" spans="1:16">
      <c r="I4212" s="54" t="n">
        <v>4210</v>
      </c>
      <c r="J4212" t="s"/>
      <c r="K4212" t="s">
        <v>2172</v>
      </c>
      <c r="L4212" t="s">
        <v>1565</v>
      </c>
      <c r="M4212" t="s"/>
      <c r="N4212" t="s"/>
      <c r="O4212" t="s"/>
      <c r="P4212" t="s"/>
    </row>
    <row r="4213" spans="1:16">
      <c r="I4213" s="54" t="n">
        <v>4211</v>
      </c>
      <c r="J4213" t="s"/>
      <c r="K4213" t="s">
        <v>2172</v>
      </c>
      <c r="L4213" t="s">
        <v>1652</v>
      </c>
      <c r="M4213" t="s"/>
      <c r="N4213" t="s"/>
      <c r="O4213" t="s"/>
      <c r="P4213" t="s"/>
    </row>
    <row r="4214" spans="1:16">
      <c r="I4214" s="54" t="n">
        <v>4212</v>
      </c>
      <c r="J4214" s="55" t="n">
        <v>0</v>
      </c>
      <c r="K4214" t="s">
        <v>2172</v>
      </c>
      <c r="L4214" t="s">
        <v>1549</v>
      </c>
      <c r="M4214" t="s"/>
      <c r="N4214" t="s"/>
      <c r="O4214" t="s"/>
      <c r="P4214" t="s"/>
    </row>
    <row r="4215" spans="1:16">
      <c r="I4215" s="54" t="n">
        <v>4213</v>
      </c>
      <c r="J4215" s="55" t="n">
        <v>0</v>
      </c>
      <c r="K4215" t="s">
        <v>2172</v>
      </c>
      <c r="L4215" t="s">
        <v>1744</v>
      </c>
      <c r="M4215" t="s"/>
      <c r="N4215" t="s"/>
      <c r="O4215" t="s"/>
      <c r="P4215" t="s"/>
    </row>
    <row r="4216" spans="1:16">
      <c r="I4216" s="54" t="n">
        <v>4214</v>
      </c>
      <c r="J4216" t="s"/>
      <c r="K4216" t="s">
        <v>2172</v>
      </c>
      <c r="L4216" t="s">
        <v>1612</v>
      </c>
      <c r="M4216" t="s"/>
      <c r="N4216" t="s"/>
      <c r="O4216" t="s"/>
      <c r="P4216" t="s"/>
    </row>
    <row r="4217" spans="1:16">
      <c r="I4217" s="54" t="n">
        <v>4215</v>
      </c>
      <c r="J4217" t="s"/>
      <c r="K4217" t="s">
        <v>2172</v>
      </c>
      <c r="L4217" t="s">
        <v>1613</v>
      </c>
      <c r="M4217" t="s"/>
      <c r="N4217" t="s"/>
      <c r="O4217" t="s"/>
      <c r="P4217" t="s"/>
    </row>
    <row r="4218" spans="1:16">
      <c r="I4218" s="54" t="n">
        <v>4216</v>
      </c>
      <c r="J4218" t="s"/>
      <c r="K4218" t="s">
        <v>2172</v>
      </c>
      <c r="L4218" t="s">
        <v>1614</v>
      </c>
      <c r="M4218" t="s"/>
      <c r="N4218" t="s"/>
      <c r="O4218" t="s"/>
      <c r="P4218" t="s"/>
    </row>
    <row r="4219" spans="1:16">
      <c r="I4219" s="54" t="n">
        <v>4217</v>
      </c>
      <c r="J4219" t="s"/>
      <c r="K4219" t="s">
        <v>2172</v>
      </c>
      <c r="L4219" t="s">
        <v>1615</v>
      </c>
      <c r="M4219" t="s"/>
      <c r="N4219" t="s"/>
      <c r="O4219" t="s"/>
      <c r="P4219" t="s"/>
    </row>
    <row r="4220" spans="1:16">
      <c r="I4220" s="54" t="n">
        <v>4218</v>
      </c>
      <c r="J4220" t="s"/>
      <c r="K4220" t="s">
        <v>2172</v>
      </c>
      <c r="L4220" t="s">
        <v>1653</v>
      </c>
      <c r="M4220" t="s"/>
      <c r="N4220" t="s"/>
      <c r="O4220" t="s"/>
      <c r="P4220" t="s"/>
    </row>
    <row r="4221" spans="1:16">
      <c r="I4221" s="54" t="n">
        <v>4219</v>
      </c>
      <c r="J4221" t="s"/>
      <c r="K4221" t="s">
        <v>2172</v>
      </c>
      <c r="L4221" t="s">
        <v>1654</v>
      </c>
      <c r="M4221" t="s"/>
      <c r="N4221" t="s"/>
      <c r="O4221" t="s"/>
      <c r="P4221" t="s"/>
    </row>
    <row r="4222" spans="1:16">
      <c r="I4222" s="54" t="n">
        <v>4220</v>
      </c>
      <c r="J4222" t="s"/>
      <c r="K4222" t="s">
        <v>2172</v>
      </c>
      <c r="L4222" t="s">
        <v>1655</v>
      </c>
      <c r="M4222" t="s"/>
      <c r="N4222" t="s"/>
      <c r="O4222" t="s"/>
      <c r="P4222" t="s"/>
    </row>
    <row r="4223" spans="1:16">
      <c r="I4223" s="54" t="n">
        <v>4221</v>
      </c>
      <c r="J4223" t="s"/>
      <c r="K4223" t="s">
        <v>2172</v>
      </c>
      <c r="L4223" t="s">
        <v>1748</v>
      </c>
      <c r="M4223" t="s"/>
      <c r="N4223" t="s"/>
      <c r="O4223" t="s"/>
      <c r="P4223" t="s"/>
    </row>
    <row r="4224" spans="1:16">
      <c r="I4224" s="54" t="n">
        <v>4222</v>
      </c>
      <c r="J4224" t="s"/>
      <c r="K4224" t="s">
        <v>2172</v>
      </c>
      <c r="L4224" t="s">
        <v>1457</v>
      </c>
      <c r="M4224" t="s"/>
      <c r="N4224" t="s"/>
      <c r="O4224" t="s"/>
      <c r="P4224" t="s"/>
    </row>
    <row r="4225" spans="1:16">
      <c r="I4225" s="54" t="n">
        <v>4223</v>
      </c>
      <c r="J4225" t="s"/>
      <c r="K4225" t="s">
        <v>2172</v>
      </c>
      <c r="L4225" t="s">
        <v>1898</v>
      </c>
      <c r="M4225" t="s"/>
      <c r="N4225" t="s"/>
      <c r="O4225" t="s"/>
      <c r="P4225" t="s"/>
    </row>
    <row r="4226" spans="1:16">
      <c r="I4226" s="54" t="n">
        <v>4224</v>
      </c>
      <c r="J4226" s="55" t="n">
        <v>0</v>
      </c>
      <c r="K4226" t="s">
        <v>2172</v>
      </c>
      <c r="L4226" t="s">
        <v>1625</v>
      </c>
      <c r="M4226" t="s"/>
      <c r="N4226" t="s"/>
      <c r="O4226" t="s"/>
      <c r="P4226" t="s"/>
    </row>
    <row r="4227" spans="1:16">
      <c r="I4227" s="54" t="n">
        <v>4225</v>
      </c>
      <c r="J4227" t="s"/>
      <c r="K4227" t="s">
        <v>2172</v>
      </c>
      <c r="L4227" t="s">
        <v>1626</v>
      </c>
      <c r="M4227" t="s"/>
      <c r="N4227" t="s"/>
      <c r="O4227" t="s"/>
      <c r="P4227" t="s"/>
    </row>
    <row r="4228" spans="1:16">
      <c r="I4228" s="54" t="n">
        <v>4226</v>
      </c>
      <c r="J4228" s="55" t="n">
        <v>0</v>
      </c>
      <c r="K4228" t="s">
        <v>2172</v>
      </c>
      <c r="L4228" t="s">
        <v>1656</v>
      </c>
      <c r="M4228" t="s"/>
      <c r="N4228" t="s"/>
      <c r="O4228" t="s"/>
      <c r="P4228" t="s"/>
    </row>
    <row r="4229" spans="1:16">
      <c r="I4229" s="54" t="n">
        <v>4227</v>
      </c>
      <c r="J4229" s="55" t="n">
        <v>0</v>
      </c>
      <c r="K4229" t="s">
        <v>2172</v>
      </c>
      <c r="L4229" t="s">
        <v>1627</v>
      </c>
      <c r="M4229" t="s"/>
      <c r="N4229" t="s"/>
      <c r="O4229" t="s"/>
      <c r="P4229" t="s"/>
    </row>
    <row r="4230" spans="1:16">
      <c r="I4230" s="54" t="n">
        <v>4228</v>
      </c>
      <c r="J4230" s="55" t="n">
        <v>0</v>
      </c>
      <c r="K4230" t="s">
        <v>2172</v>
      </c>
      <c r="L4230" t="s">
        <v>1628</v>
      </c>
      <c r="M4230" t="s"/>
      <c r="N4230" t="s"/>
      <c r="O4230" t="s"/>
      <c r="P4230" t="s"/>
    </row>
    <row r="4231" spans="1:16">
      <c r="I4231" s="54" t="n">
        <v>4229</v>
      </c>
      <c r="J4231" t="s"/>
      <c r="K4231" t="s">
        <v>2172</v>
      </c>
      <c r="L4231" t="s">
        <v>1658</v>
      </c>
      <c r="M4231" t="s"/>
      <c r="N4231" t="s"/>
      <c r="O4231" t="s"/>
      <c r="P4231" t="s"/>
    </row>
    <row r="4232" spans="1:16">
      <c r="I4232" s="54" t="n">
        <v>4230</v>
      </c>
      <c r="J4232" t="s"/>
      <c r="K4232" t="s">
        <v>2172</v>
      </c>
      <c r="L4232" t="s">
        <v>1752</v>
      </c>
      <c r="M4232" t="s"/>
      <c r="N4232" t="s"/>
      <c r="O4232" t="s"/>
      <c r="P4232" t="s"/>
    </row>
    <row r="4233" spans="1:16">
      <c r="I4233" s="54" t="n">
        <v>4231</v>
      </c>
      <c r="J4233" t="s"/>
      <c r="K4233" t="s">
        <v>2172</v>
      </c>
      <c r="L4233" t="s">
        <v>1753</v>
      </c>
      <c r="M4233" t="s"/>
      <c r="N4233" t="s"/>
      <c r="O4233" t="s"/>
      <c r="P4233" t="s"/>
    </row>
    <row r="4234" spans="1:16">
      <c r="I4234" s="54" t="n">
        <v>4232</v>
      </c>
      <c r="J4234" t="s"/>
      <c r="K4234" t="s">
        <v>2172</v>
      </c>
      <c r="L4234" t="s">
        <v>1629</v>
      </c>
      <c r="M4234" t="s"/>
      <c r="N4234" t="s"/>
      <c r="O4234" t="s"/>
      <c r="P4234" t="s"/>
    </row>
    <row r="4235" spans="1:16">
      <c r="I4235" s="54" t="n">
        <v>4233</v>
      </c>
      <c r="J4235" t="s"/>
      <c r="K4235" t="s">
        <v>2172</v>
      </c>
      <c r="L4235" t="s">
        <v>1630</v>
      </c>
      <c r="M4235" t="s"/>
      <c r="N4235" t="s"/>
      <c r="O4235" t="s"/>
      <c r="P4235" t="s"/>
    </row>
    <row r="4236" spans="1:16">
      <c r="I4236" s="54" t="n">
        <v>4234</v>
      </c>
      <c r="J4236" t="s"/>
      <c r="K4236" t="s">
        <v>2172</v>
      </c>
      <c r="L4236" t="s">
        <v>1631</v>
      </c>
      <c r="M4236" t="s"/>
      <c r="N4236" t="s"/>
      <c r="O4236" t="s"/>
      <c r="P4236" t="s"/>
    </row>
    <row r="4237" spans="1:16">
      <c r="I4237" s="54" t="n">
        <v>4235</v>
      </c>
      <c r="J4237" t="s"/>
      <c r="K4237" t="s">
        <v>2172</v>
      </c>
      <c r="L4237" t="s">
        <v>1659</v>
      </c>
      <c r="M4237" t="s"/>
      <c r="N4237" t="s"/>
      <c r="O4237" t="s"/>
      <c r="P4237" t="s"/>
    </row>
    <row r="4238" spans="1:16">
      <c r="I4238" s="54" t="n">
        <v>4236</v>
      </c>
      <c r="J4238" s="55" t="n">
        <v>0</v>
      </c>
      <c r="K4238" t="s">
        <v>2172</v>
      </c>
      <c r="L4238" t="s">
        <v>1510</v>
      </c>
      <c r="M4238" t="s"/>
      <c r="N4238" t="s"/>
      <c r="O4238" t="s"/>
      <c r="P4238" t="s"/>
    </row>
    <row r="4239" spans="1:16">
      <c r="I4239" s="54" t="n">
        <v>4237</v>
      </c>
      <c r="J4239" s="55" t="n">
        <v>1.157407407407407e-08</v>
      </c>
      <c r="K4239" t="s">
        <v>2172</v>
      </c>
      <c r="L4239" t="s">
        <v>1761</v>
      </c>
      <c r="M4239" t="s"/>
      <c r="N4239" t="s"/>
      <c r="O4239" t="s"/>
      <c r="P4239" t="s"/>
    </row>
    <row r="4240" spans="1:16">
      <c r="I4240" s="54" t="n">
        <v>4238</v>
      </c>
      <c r="J4240" t="s"/>
      <c r="K4240" t="s">
        <v>2172</v>
      </c>
      <c r="L4240" t="s">
        <v>1634</v>
      </c>
      <c r="M4240" t="s"/>
      <c r="N4240" t="s"/>
      <c r="O4240" t="s"/>
      <c r="P4240" t="s"/>
    </row>
    <row r="4241" spans="1:16">
      <c r="I4241" s="54" t="n">
        <v>4239</v>
      </c>
      <c r="J4241" t="s"/>
      <c r="K4241" t="s">
        <v>2172</v>
      </c>
      <c r="L4241" t="s">
        <v>1635</v>
      </c>
      <c r="M4241" t="s"/>
      <c r="N4241" t="s"/>
      <c r="O4241" t="s"/>
      <c r="P4241" t="s"/>
    </row>
    <row r="4242" spans="1:16">
      <c r="I4242" s="54" t="n">
        <v>4240</v>
      </c>
      <c r="J4242" t="s"/>
      <c r="K4242" t="s">
        <v>2172</v>
      </c>
      <c r="L4242" t="s">
        <v>1662</v>
      </c>
      <c r="M4242" t="s"/>
      <c r="N4242" t="s"/>
      <c r="O4242" t="s"/>
      <c r="P4242" t="s"/>
    </row>
    <row r="4243" spans="1:16">
      <c r="I4243" s="54" t="n">
        <v>4241</v>
      </c>
      <c r="J4243" t="s"/>
      <c r="K4243" t="s">
        <v>2172</v>
      </c>
      <c r="L4243" t="s">
        <v>1663</v>
      </c>
      <c r="M4243" t="s"/>
      <c r="N4243" t="s"/>
      <c r="O4243" t="s"/>
      <c r="P4243" t="s"/>
    </row>
    <row r="4244" spans="1:16">
      <c r="I4244" s="54" t="n">
        <v>4242</v>
      </c>
      <c r="J4244" t="s"/>
      <c r="K4244" t="s">
        <v>2172</v>
      </c>
      <c r="L4244" t="s">
        <v>1664</v>
      </c>
      <c r="M4244" t="s"/>
      <c r="N4244" t="s"/>
      <c r="O4244" t="s"/>
      <c r="P4244" t="s"/>
    </row>
    <row r="4245" spans="1:16">
      <c r="I4245" s="54" t="n">
        <v>4243</v>
      </c>
      <c r="J4245" t="s"/>
      <c r="K4245" t="s">
        <v>2172</v>
      </c>
      <c r="L4245" t="s">
        <v>1767</v>
      </c>
      <c r="M4245" t="s"/>
      <c r="N4245" t="s"/>
      <c r="O4245" t="s"/>
      <c r="P4245" t="s"/>
    </row>
    <row r="4246" spans="1:16">
      <c r="I4246" s="54" t="n">
        <v>4244</v>
      </c>
      <c r="J4246" t="s"/>
      <c r="K4246" t="s">
        <v>2172</v>
      </c>
      <c r="L4246" t="s">
        <v>1354</v>
      </c>
      <c r="M4246" t="s"/>
      <c r="N4246" t="s"/>
      <c r="O4246" t="s"/>
      <c r="P4246" t="s"/>
    </row>
    <row r="4247" spans="1:16">
      <c r="I4247" s="54" t="n">
        <v>4245</v>
      </c>
      <c r="J4247" t="s"/>
      <c r="K4247" t="s">
        <v>2172</v>
      </c>
      <c r="L4247" t="s">
        <v>2181</v>
      </c>
      <c r="M4247" t="s"/>
      <c r="N4247" t="s"/>
      <c r="O4247" t="s"/>
      <c r="P4247" t="s"/>
    </row>
    <row r="4248" spans="1:16">
      <c r="I4248" s="54" t="n">
        <v>4246</v>
      </c>
      <c r="J4248" s="55" t="n">
        <v>0</v>
      </c>
      <c r="K4248" t="s">
        <v>2172</v>
      </c>
      <c r="L4248" t="s">
        <v>1669</v>
      </c>
      <c r="M4248" t="s"/>
      <c r="N4248" t="s"/>
      <c r="O4248" t="s"/>
      <c r="P4248" t="s"/>
    </row>
    <row r="4249" spans="1:16">
      <c r="I4249" s="54" t="n">
        <v>4247</v>
      </c>
      <c r="J4249" s="55" t="n">
        <v>0</v>
      </c>
      <c r="K4249" t="s">
        <v>2172</v>
      </c>
      <c r="L4249" t="s">
        <v>1670</v>
      </c>
      <c r="M4249" t="s"/>
      <c r="N4249" t="s"/>
      <c r="O4249" t="s"/>
      <c r="P4249" t="s"/>
    </row>
    <row r="4250" spans="1:16">
      <c r="I4250" s="54" t="n">
        <v>4248</v>
      </c>
      <c r="J4250" s="55" t="n">
        <v>8.101851851851852e-08</v>
      </c>
      <c r="K4250" t="s">
        <v>2172</v>
      </c>
      <c r="L4250" t="s">
        <v>1747</v>
      </c>
      <c r="M4250" t="s"/>
      <c r="N4250" t="s"/>
      <c r="O4250" t="s"/>
      <c r="P4250" t="s"/>
    </row>
    <row r="4251" spans="1:16">
      <c r="I4251" s="54" t="n">
        <v>4249</v>
      </c>
      <c r="J4251" t="s"/>
      <c r="K4251" t="s">
        <v>2172</v>
      </c>
      <c r="L4251" t="s">
        <v>1353</v>
      </c>
      <c r="M4251" t="s"/>
      <c r="N4251" t="s"/>
      <c r="O4251" t="s"/>
      <c r="P4251" t="s"/>
    </row>
    <row r="4252" spans="1:16">
      <c r="I4252" s="54" t="n">
        <v>4250</v>
      </c>
      <c r="J4252" t="s"/>
      <c r="K4252" t="s">
        <v>2172</v>
      </c>
      <c r="L4252" t="s">
        <v>1357</v>
      </c>
      <c r="M4252" t="s"/>
      <c r="N4252" t="s"/>
      <c r="O4252" t="s"/>
      <c r="P4252" t="s"/>
    </row>
    <row r="4253" spans="1:16">
      <c r="I4253" s="54" t="n">
        <v>4251</v>
      </c>
      <c r="J4253" t="s"/>
      <c r="K4253" t="s">
        <v>2172</v>
      </c>
      <c r="L4253" t="s">
        <v>1358</v>
      </c>
      <c r="M4253" t="s"/>
      <c r="N4253" t="s"/>
      <c r="O4253" t="s"/>
      <c r="P4253" t="s"/>
    </row>
    <row r="4254" spans="1:16">
      <c r="I4254" s="54" t="n">
        <v>4252</v>
      </c>
      <c r="J4254" t="s"/>
      <c r="K4254" t="s">
        <v>2172</v>
      </c>
      <c r="L4254" t="s">
        <v>1359</v>
      </c>
      <c r="M4254" t="s"/>
      <c r="N4254" t="s"/>
      <c r="O4254" t="s"/>
      <c r="P4254" t="s"/>
    </row>
    <row r="4255" spans="1:16">
      <c r="I4255" s="54" t="n">
        <v>4253</v>
      </c>
      <c r="J4255" t="s"/>
      <c r="K4255" t="s">
        <v>2172</v>
      </c>
      <c r="L4255" t="s">
        <v>1360</v>
      </c>
      <c r="M4255" t="s"/>
      <c r="N4255" t="s"/>
      <c r="O4255" t="s"/>
      <c r="P4255" t="s"/>
    </row>
    <row r="4256" spans="1:16">
      <c r="I4256" s="54" t="n">
        <v>4254</v>
      </c>
      <c r="J4256" t="s"/>
      <c r="K4256" t="s">
        <v>2172</v>
      </c>
      <c r="L4256" t="s">
        <v>1361</v>
      </c>
      <c r="M4256" t="s"/>
      <c r="N4256" t="s"/>
      <c r="O4256" t="s"/>
      <c r="P4256" t="s"/>
    </row>
    <row r="4257" spans="1:16">
      <c r="I4257" s="54" t="n">
        <v>4255</v>
      </c>
      <c r="J4257" t="s"/>
      <c r="K4257" t="s">
        <v>2172</v>
      </c>
      <c r="L4257" t="s">
        <v>1362</v>
      </c>
      <c r="M4257" t="s"/>
      <c r="N4257" t="s"/>
      <c r="O4257" t="s"/>
      <c r="P4257" t="s"/>
    </row>
    <row r="4258" spans="1:16">
      <c r="I4258" s="54" t="n">
        <v>4256</v>
      </c>
      <c r="J4258" t="s"/>
      <c r="K4258" t="s">
        <v>2172</v>
      </c>
      <c r="L4258" t="s">
        <v>1363</v>
      </c>
      <c r="M4258" t="s"/>
      <c r="N4258" t="s"/>
      <c r="O4258" t="s"/>
      <c r="P4258" t="s"/>
    </row>
    <row r="4259" spans="1:16">
      <c r="I4259" s="54" t="n">
        <v>4257</v>
      </c>
      <c r="J4259" t="s"/>
      <c r="K4259" t="s">
        <v>2172</v>
      </c>
      <c r="L4259" t="s">
        <v>1364</v>
      </c>
      <c r="M4259" t="s"/>
      <c r="N4259" t="s"/>
      <c r="O4259" t="s"/>
      <c r="P4259" t="s"/>
    </row>
    <row r="4260" spans="1:16">
      <c r="I4260" s="54" t="n">
        <v>4258</v>
      </c>
      <c r="J4260" t="s"/>
      <c r="K4260" t="s">
        <v>2172</v>
      </c>
      <c r="L4260" t="s">
        <v>1365</v>
      </c>
      <c r="M4260" t="s"/>
      <c r="N4260" t="s"/>
      <c r="O4260" t="s"/>
      <c r="P4260" t="s"/>
    </row>
    <row r="4261" spans="1:16">
      <c r="I4261" s="54" t="n">
        <v>4259</v>
      </c>
      <c r="J4261" t="s"/>
      <c r="K4261" t="s">
        <v>2172</v>
      </c>
      <c r="L4261" t="s">
        <v>1366</v>
      </c>
      <c r="M4261" t="s"/>
      <c r="N4261" t="s"/>
      <c r="O4261" t="s"/>
      <c r="P4261" t="s"/>
    </row>
    <row r="4262" spans="1:16">
      <c r="I4262" s="54" t="n">
        <v>4260</v>
      </c>
      <c r="J4262" t="s"/>
      <c r="K4262" t="s">
        <v>2172</v>
      </c>
      <c r="L4262" t="s">
        <v>1367</v>
      </c>
      <c r="M4262" t="s"/>
      <c r="N4262" t="s"/>
      <c r="O4262" t="s"/>
      <c r="P4262" t="s"/>
    </row>
    <row r="4263" spans="1:16">
      <c r="I4263" s="54" t="n">
        <v>4261</v>
      </c>
      <c r="J4263" t="s"/>
      <c r="K4263" t="s">
        <v>2172</v>
      </c>
      <c r="L4263" t="s">
        <v>1751</v>
      </c>
      <c r="M4263" t="s"/>
      <c r="N4263" t="s"/>
      <c r="O4263" t="s"/>
      <c r="P4263" t="s"/>
    </row>
    <row r="4264" spans="1:16">
      <c r="I4264" s="54" t="n">
        <v>4262</v>
      </c>
      <c r="J4264" t="s"/>
      <c r="K4264" t="s">
        <v>2172</v>
      </c>
      <c r="L4264" t="s">
        <v>1045</v>
      </c>
      <c r="M4264" t="s"/>
      <c r="N4264" t="s"/>
      <c r="O4264" t="s"/>
      <c r="P4264" t="s"/>
    </row>
    <row r="4265" spans="1:16">
      <c r="I4265" s="54" t="n">
        <v>4263</v>
      </c>
      <c r="J4265" t="s"/>
      <c r="K4265" t="s">
        <v>2172</v>
      </c>
      <c r="L4265" t="s">
        <v>1047</v>
      </c>
      <c r="M4265" t="s"/>
      <c r="N4265" t="s"/>
      <c r="O4265" t="s"/>
      <c r="P4265" t="s"/>
    </row>
    <row r="4266" spans="1:16">
      <c r="I4266" s="54" t="n">
        <v>4264</v>
      </c>
      <c r="J4266" t="s"/>
      <c r="K4266" t="s">
        <v>2172</v>
      </c>
      <c r="L4266" t="s">
        <v>2182</v>
      </c>
      <c r="M4266" t="s"/>
      <c r="N4266" t="s"/>
      <c r="O4266" t="s"/>
      <c r="P4266" t="s"/>
    </row>
    <row r="4267" spans="1:16">
      <c r="I4267" s="54" t="n">
        <v>4265</v>
      </c>
      <c r="J4267" t="s"/>
      <c r="K4267" t="s">
        <v>2172</v>
      </c>
      <c r="L4267" t="s">
        <v>1674</v>
      </c>
      <c r="M4267" t="s"/>
      <c r="N4267" t="s"/>
      <c r="O4267" t="s"/>
      <c r="P4267" t="s"/>
    </row>
    <row r="4268" spans="1:16">
      <c r="I4268" s="54" t="n">
        <v>4266</v>
      </c>
      <c r="J4268" t="s"/>
      <c r="K4268" t="s">
        <v>2172</v>
      </c>
      <c r="L4268" t="s">
        <v>1675</v>
      </c>
      <c r="M4268" t="s"/>
      <c r="N4268" t="s"/>
      <c r="O4268" t="s"/>
      <c r="P4268" t="s"/>
    </row>
    <row r="4269" spans="1:16">
      <c r="I4269" s="54" t="n">
        <v>4267</v>
      </c>
      <c r="J4269" s="55" t="n">
        <v>0</v>
      </c>
      <c r="K4269" t="s">
        <v>2172</v>
      </c>
      <c r="L4269" t="s">
        <v>2183</v>
      </c>
      <c r="M4269" t="s"/>
      <c r="N4269" t="s"/>
      <c r="O4269" t="s"/>
      <c r="P4269" t="s"/>
    </row>
    <row r="4270" spans="1:16">
      <c r="I4270" s="54" t="n">
        <v>4268</v>
      </c>
      <c r="J4270" s="55" t="n">
        <v>0</v>
      </c>
      <c r="K4270" t="s">
        <v>2172</v>
      </c>
      <c r="L4270" t="s">
        <v>1875</v>
      </c>
      <c r="M4270" t="s"/>
      <c r="N4270" t="s"/>
      <c r="O4270" t="s"/>
      <c r="P4270" t="s"/>
    </row>
    <row r="4271" spans="1:16">
      <c r="I4271" s="54" t="n">
        <v>4269</v>
      </c>
      <c r="J4271" s="55" t="n">
        <v>0</v>
      </c>
      <c r="K4271" t="s">
        <v>2172</v>
      </c>
      <c r="L4271" t="s">
        <v>1410</v>
      </c>
      <c r="M4271" t="s"/>
      <c r="N4271" t="s"/>
      <c r="O4271" t="s"/>
      <c r="P4271" t="s"/>
    </row>
    <row r="4272" spans="1:16">
      <c r="I4272" s="54" t="n">
        <v>4270</v>
      </c>
      <c r="J4272" s="55" t="n">
        <v>0</v>
      </c>
      <c r="K4272" t="s">
        <v>2172</v>
      </c>
      <c r="L4272" t="s">
        <v>1421</v>
      </c>
      <c r="M4272" t="s"/>
      <c r="N4272" t="s"/>
      <c r="O4272" t="s"/>
      <c r="P4272" t="s"/>
    </row>
    <row r="4273" spans="1:16">
      <c r="I4273" s="54" t="n">
        <v>4271</v>
      </c>
      <c r="J4273" t="s"/>
      <c r="K4273" t="s">
        <v>2172</v>
      </c>
      <c r="L4273" t="s">
        <v>1680</v>
      </c>
      <c r="M4273" t="s"/>
      <c r="N4273" t="s"/>
      <c r="O4273" t="s"/>
      <c r="P4273" t="s"/>
    </row>
    <row r="4274" spans="1:16">
      <c r="I4274" s="54" t="n">
        <v>4272</v>
      </c>
      <c r="J4274" t="s"/>
      <c r="K4274" t="s">
        <v>2172</v>
      </c>
      <c r="L4274" t="s">
        <v>1681</v>
      </c>
      <c r="M4274" t="s"/>
      <c r="N4274" t="s"/>
      <c r="O4274" t="s"/>
      <c r="P4274" t="s"/>
    </row>
    <row r="4275" spans="1:16">
      <c r="I4275" s="54" t="n">
        <v>4273</v>
      </c>
      <c r="J4275" t="s"/>
      <c r="K4275" t="s">
        <v>2172</v>
      </c>
      <c r="L4275" t="s">
        <v>1682</v>
      </c>
      <c r="M4275" t="s"/>
      <c r="N4275" t="s"/>
      <c r="O4275" t="s"/>
      <c r="P4275" t="s"/>
    </row>
    <row r="4276" spans="1:16">
      <c r="I4276" s="54" t="n">
        <v>4274</v>
      </c>
      <c r="J4276" t="s"/>
      <c r="K4276" t="s">
        <v>2172</v>
      </c>
      <c r="L4276" t="s">
        <v>2184</v>
      </c>
      <c r="M4276" t="s"/>
      <c r="N4276" t="s"/>
      <c r="O4276" t="s"/>
      <c r="P4276" t="s"/>
    </row>
    <row r="4277" spans="1:16">
      <c r="I4277" s="54" t="n">
        <v>4275</v>
      </c>
      <c r="J4277" t="s"/>
      <c r="K4277" t="s">
        <v>2172</v>
      </c>
      <c r="L4277" t="s">
        <v>1683</v>
      </c>
      <c r="M4277" t="s"/>
      <c r="N4277" t="s"/>
      <c r="O4277" t="s"/>
      <c r="P4277" t="s"/>
    </row>
    <row r="4278" spans="1:16">
      <c r="I4278" s="54" t="n">
        <v>4276</v>
      </c>
      <c r="J4278" t="s"/>
      <c r="K4278" t="s">
        <v>2172</v>
      </c>
      <c r="L4278" t="s">
        <v>1684</v>
      </c>
      <c r="M4278" t="s"/>
      <c r="N4278" t="s"/>
      <c r="O4278" t="s"/>
      <c r="P4278" t="s"/>
    </row>
    <row r="4279" spans="1:16">
      <c r="I4279" s="54" t="n">
        <v>4277</v>
      </c>
      <c r="J4279" t="s"/>
      <c r="K4279" t="s">
        <v>2172</v>
      </c>
      <c r="L4279" t="s">
        <v>1945</v>
      </c>
      <c r="M4279" t="s"/>
      <c r="N4279" t="s"/>
      <c r="O4279" t="s"/>
      <c r="P4279" t="s"/>
    </row>
    <row r="4280" spans="1:16">
      <c r="I4280" s="54" t="n">
        <v>4278</v>
      </c>
      <c r="J4280" t="s"/>
      <c r="K4280" t="s">
        <v>2172</v>
      </c>
      <c r="L4280" t="s">
        <v>1431</v>
      </c>
      <c r="M4280" t="s"/>
      <c r="N4280" t="s"/>
      <c r="O4280" t="s"/>
      <c r="P4280" t="s"/>
    </row>
    <row r="4281" spans="1:16">
      <c r="I4281" s="54" t="n">
        <v>4279</v>
      </c>
      <c r="J4281" t="s"/>
      <c r="K4281" t="s">
        <v>2172</v>
      </c>
      <c r="L4281" t="s">
        <v>1432</v>
      </c>
      <c r="M4281" t="s"/>
      <c r="N4281" t="s"/>
      <c r="O4281" t="s"/>
      <c r="P4281" t="s"/>
    </row>
    <row r="4282" spans="1:16">
      <c r="I4282" s="54" t="n">
        <v>4280</v>
      </c>
      <c r="J4282" t="s"/>
      <c r="K4282" t="s">
        <v>2172</v>
      </c>
      <c r="L4282" t="s">
        <v>1877</v>
      </c>
      <c r="M4282" t="s"/>
      <c r="N4282" t="s"/>
      <c r="O4282" t="s"/>
      <c r="P4282" t="s"/>
    </row>
    <row r="4283" spans="1:16">
      <c r="I4283" s="54" t="n">
        <v>4281</v>
      </c>
      <c r="J4283" t="s"/>
      <c r="K4283" t="s">
        <v>2172</v>
      </c>
      <c r="L4283" t="s">
        <v>2185</v>
      </c>
      <c r="M4283" t="s"/>
      <c r="N4283" t="s"/>
      <c r="O4283" t="s"/>
      <c r="P4283" t="s"/>
    </row>
    <row r="4284" spans="1:16">
      <c r="I4284" s="54" t="n">
        <v>4282</v>
      </c>
      <c r="J4284" s="55" t="n">
        <v>0</v>
      </c>
      <c r="K4284" t="s">
        <v>2172</v>
      </c>
      <c r="L4284" t="s">
        <v>1623</v>
      </c>
      <c r="M4284" t="s"/>
      <c r="N4284" t="s"/>
      <c r="O4284" t="s"/>
      <c r="P4284" t="s"/>
    </row>
    <row r="4285" spans="1:16">
      <c r="I4285" s="54" t="n">
        <v>4283</v>
      </c>
      <c r="J4285" t="s"/>
      <c r="K4285" t="s">
        <v>2172</v>
      </c>
      <c r="L4285" t="s">
        <v>1687</v>
      </c>
      <c r="M4285" t="s"/>
      <c r="N4285" t="s"/>
      <c r="O4285" t="s"/>
      <c r="P4285" t="s"/>
    </row>
    <row r="4286" spans="1:16">
      <c r="I4286" s="54" t="n">
        <v>4284</v>
      </c>
      <c r="J4286" t="s"/>
      <c r="K4286" t="s">
        <v>2172</v>
      </c>
      <c r="L4286" t="s">
        <v>1947</v>
      </c>
      <c r="M4286" t="s"/>
      <c r="N4286" t="s"/>
      <c r="O4286" t="s"/>
      <c r="P4286" t="s"/>
    </row>
    <row r="4287" spans="1:16">
      <c r="I4287" s="54" t="n">
        <v>4285</v>
      </c>
      <c r="J4287" s="55" t="n">
        <v>0</v>
      </c>
      <c r="K4287" t="s">
        <v>2172</v>
      </c>
      <c r="L4287" t="s">
        <v>2186</v>
      </c>
      <c r="M4287" t="s"/>
      <c r="N4287" t="s"/>
      <c r="O4287" t="s"/>
      <c r="P4287" t="s"/>
    </row>
    <row r="4288" spans="1:16">
      <c r="I4288" s="54" t="n">
        <v>4286</v>
      </c>
      <c r="J4288" t="s"/>
      <c r="K4288" t="s">
        <v>2172</v>
      </c>
      <c r="L4288" t="s">
        <v>2187</v>
      </c>
      <c r="M4288" t="s"/>
      <c r="N4288" t="s"/>
      <c r="O4288" t="s"/>
      <c r="P4288" t="s"/>
    </row>
    <row r="4289" spans="1:16">
      <c r="I4289" s="54" t="n">
        <v>4287</v>
      </c>
      <c r="J4289" t="s"/>
      <c r="K4289" t="s">
        <v>2172</v>
      </c>
      <c r="L4289" t="s">
        <v>1476</v>
      </c>
      <c r="M4289" t="s"/>
      <c r="N4289" t="s"/>
      <c r="O4289" t="s"/>
      <c r="P4289" t="s"/>
    </row>
    <row r="4290" spans="1:16">
      <c r="I4290" s="54" t="n">
        <v>4288</v>
      </c>
      <c r="J4290" t="s"/>
      <c r="K4290" t="s">
        <v>2172</v>
      </c>
      <c r="L4290" t="s">
        <v>1477</v>
      </c>
      <c r="M4290" t="s"/>
      <c r="N4290" t="s"/>
      <c r="O4290" t="s"/>
      <c r="P4290" t="s"/>
    </row>
    <row r="4291" spans="1:16">
      <c r="I4291" s="54" t="n">
        <v>4289</v>
      </c>
      <c r="J4291" t="s"/>
      <c r="K4291" t="s">
        <v>2172</v>
      </c>
      <c r="L4291" t="s">
        <v>1478</v>
      </c>
      <c r="M4291" t="s"/>
      <c r="N4291" t="s"/>
      <c r="O4291" t="s"/>
      <c r="P4291" t="s"/>
    </row>
    <row r="4292" spans="1:16">
      <c r="I4292" s="54" t="n">
        <v>4290</v>
      </c>
      <c r="J4292" t="s"/>
      <c r="K4292" t="s">
        <v>2172</v>
      </c>
      <c r="L4292" t="s">
        <v>1479</v>
      </c>
      <c r="M4292" t="s"/>
      <c r="N4292" t="s"/>
      <c r="O4292" t="s"/>
      <c r="P4292" t="s"/>
    </row>
    <row r="4293" spans="1:16">
      <c r="I4293" s="54" t="n">
        <v>4291</v>
      </c>
      <c r="J4293" t="s"/>
      <c r="K4293" t="s">
        <v>2172</v>
      </c>
      <c r="L4293" t="s">
        <v>1880</v>
      </c>
      <c r="M4293" t="s"/>
      <c r="N4293" t="s"/>
      <c r="O4293" t="s"/>
      <c r="P4293" t="s"/>
    </row>
    <row r="4294" spans="1:16">
      <c r="I4294" s="54" t="n">
        <v>4292</v>
      </c>
      <c r="J4294" t="s"/>
      <c r="K4294" t="s">
        <v>2172</v>
      </c>
      <c r="L4294" t="s">
        <v>1377</v>
      </c>
      <c r="M4294" t="s"/>
      <c r="N4294" t="s"/>
      <c r="O4294" t="s"/>
      <c r="P4294" t="s"/>
    </row>
    <row r="4295" spans="1:16">
      <c r="I4295" s="54" t="n">
        <v>4293</v>
      </c>
      <c r="J4295" t="s"/>
      <c r="K4295" t="s">
        <v>2172</v>
      </c>
      <c r="L4295" t="s">
        <v>1376</v>
      </c>
      <c r="M4295" t="s"/>
      <c r="N4295" t="s"/>
      <c r="O4295" t="s"/>
      <c r="P4295" t="s"/>
    </row>
    <row r="4296" spans="1:16">
      <c r="I4296" s="54" t="n">
        <v>4294</v>
      </c>
      <c r="J4296" t="s"/>
      <c r="K4296" t="s">
        <v>2172</v>
      </c>
      <c r="L4296" t="s">
        <v>1380</v>
      </c>
      <c r="M4296" t="s"/>
      <c r="N4296" t="s"/>
      <c r="O4296" t="s"/>
      <c r="P4296" t="s"/>
    </row>
    <row r="4297" spans="1:16">
      <c r="I4297" s="54" t="n">
        <v>4295</v>
      </c>
      <c r="J4297" t="s"/>
      <c r="K4297" t="s">
        <v>2172</v>
      </c>
      <c r="L4297" t="s">
        <v>1381</v>
      </c>
      <c r="M4297" t="s"/>
      <c r="N4297" t="s"/>
      <c r="O4297" t="s"/>
      <c r="P4297" t="s"/>
    </row>
    <row r="4298" spans="1:16">
      <c r="I4298" s="54" t="n">
        <v>4296</v>
      </c>
      <c r="J4298" t="s"/>
      <c r="K4298" t="s">
        <v>2172</v>
      </c>
      <c r="L4298" t="s">
        <v>1382</v>
      </c>
      <c r="M4298" t="s"/>
      <c r="N4298" t="s"/>
      <c r="O4298" t="s"/>
      <c r="P4298" t="s"/>
    </row>
    <row r="4299" spans="1:16">
      <c r="I4299" s="54" t="n">
        <v>4297</v>
      </c>
      <c r="J4299" t="s"/>
      <c r="K4299" t="s">
        <v>2172</v>
      </c>
      <c r="L4299" t="s">
        <v>1383</v>
      </c>
      <c r="M4299" t="s"/>
      <c r="N4299" t="s"/>
      <c r="O4299" t="s"/>
      <c r="P4299" t="s"/>
    </row>
    <row r="4300" spans="1:16">
      <c r="I4300" s="54" t="n">
        <v>4298</v>
      </c>
      <c r="J4300" t="s"/>
      <c r="K4300" t="s">
        <v>2172</v>
      </c>
      <c r="L4300" t="s">
        <v>1384</v>
      </c>
      <c r="M4300" t="s"/>
      <c r="N4300" t="s"/>
      <c r="O4300" t="s"/>
      <c r="P4300" t="s"/>
    </row>
    <row r="4301" spans="1:16">
      <c r="I4301" s="54" t="n">
        <v>4299</v>
      </c>
      <c r="J4301" t="s"/>
      <c r="K4301" t="s">
        <v>2172</v>
      </c>
      <c r="L4301" t="s">
        <v>1385</v>
      </c>
      <c r="M4301" t="s"/>
      <c r="N4301" t="s"/>
      <c r="O4301" t="s"/>
      <c r="P4301" t="s"/>
    </row>
    <row r="4302" spans="1:16">
      <c r="I4302" s="54" t="n">
        <v>4300</v>
      </c>
      <c r="J4302" t="s"/>
      <c r="K4302" t="s">
        <v>2172</v>
      </c>
      <c r="L4302" t="s">
        <v>1386</v>
      </c>
      <c r="M4302" t="s"/>
      <c r="N4302" t="s"/>
      <c r="O4302" t="s"/>
      <c r="P4302" t="s"/>
    </row>
    <row r="4303" spans="1:16">
      <c r="I4303" s="54" t="n">
        <v>4301</v>
      </c>
      <c r="J4303" t="s"/>
      <c r="K4303" t="s">
        <v>2172</v>
      </c>
      <c r="L4303" t="s">
        <v>1387</v>
      </c>
      <c r="M4303" t="s"/>
      <c r="N4303" t="s"/>
      <c r="O4303" t="s"/>
      <c r="P4303" t="s"/>
    </row>
    <row r="4304" spans="1:16">
      <c r="I4304" s="54" t="n">
        <v>4302</v>
      </c>
      <c r="J4304" t="s"/>
      <c r="K4304" t="s">
        <v>2172</v>
      </c>
      <c r="L4304" t="s">
        <v>1388</v>
      </c>
      <c r="M4304" t="s"/>
      <c r="N4304" t="s"/>
      <c r="O4304" t="s"/>
      <c r="P4304" t="s"/>
    </row>
    <row r="4305" spans="1:16">
      <c r="I4305" s="54" t="n">
        <v>4303</v>
      </c>
      <c r="J4305" t="s"/>
      <c r="K4305" t="s">
        <v>2172</v>
      </c>
      <c r="L4305" t="s">
        <v>2188</v>
      </c>
      <c r="M4305" t="s"/>
      <c r="N4305" t="s"/>
      <c r="O4305" t="s"/>
      <c r="P4305" t="s"/>
    </row>
    <row r="4306" spans="1:16">
      <c r="I4306" s="54" t="n">
        <v>4304</v>
      </c>
      <c r="J4306" t="s"/>
      <c r="K4306" t="s">
        <v>2172</v>
      </c>
      <c r="L4306" t="s">
        <v>1632</v>
      </c>
      <c r="M4306" t="s"/>
      <c r="N4306" t="s"/>
      <c r="O4306" t="s"/>
      <c r="P4306" t="s"/>
    </row>
    <row r="4307" spans="1:16">
      <c r="I4307" s="54" t="n">
        <v>4305</v>
      </c>
      <c r="J4307" t="s"/>
      <c r="K4307" t="s">
        <v>2172</v>
      </c>
      <c r="L4307" t="s">
        <v>1397</v>
      </c>
      <c r="M4307" t="s"/>
      <c r="N4307" t="s"/>
      <c r="O4307" t="s"/>
      <c r="P4307" t="s"/>
    </row>
    <row r="4308" spans="1:16">
      <c r="I4308" s="54" t="n">
        <v>4306</v>
      </c>
      <c r="J4308" s="55" t="n">
        <v>0</v>
      </c>
      <c r="K4308" t="s">
        <v>2172</v>
      </c>
      <c r="L4308" t="s">
        <v>1419</v>
      </c>
      <c r="M4308" t="s"/>
      <c r="N4308" t="s"/>
      <c r="O4308" t="s"/>
      <c r="P4308" t="s"/>
    </row>
    <row r="4309" spans="1:16">
      <c r="I4309" s="54" t="n">
        <v>4307</v>
      </c>
      <c r="J4309" s="55" t="n">
        <v>0</v>
      </c>
      <c r="K4309" t="s">
        <v>2172</v>
      </c>
      <c r="L4309" t="s">
        <v>1420</v>
      </c>
      <c r="M4309" t="s"/>
      <c r="N4309" t="s"/>
      <c r="O4309" t="s"/>
      <c r="P4309" t="s"/>
    </row>
    <row r="4310" spans="1:16">
      <c r="I4310" s="54" t="n">
        <v>4308</v>
      </c>
      <c r="J4310" s="55" t="n">
        <v>0</v>
      </c>
      <c r="K4310" t="s">
        <v>2172</v>
      </c>
      <c r="L4310" t="s">
        <v>1517</v>
      </c>
      <c r="M4310" t="s"/>
      <c r="N4310" t="s"/>
      <c r="O4310" t="s"/>
      <c r="P4310" t="s"/>
    </row>
    <row r="4311" spans="1:16">
      <c r="I4311" s="54" t="n">
        <v>4309</v>
      </c>
      <c r="J4311" s="55" t="n">
        <v>0</v>
      </c>
      <c r="K4311" t="s">
        <v>2172</v>
      </c>
      <c r="L4311" t="s">
        <v>1518</v>
      </c>
      <c r="M4311" t="s"/>
      <c r="N4311" t="s"/>
      <c r="O4311" t="s"/>
      <c r="P4311" t="s"/>
    </row>
    <row r="4312" spans="1:16">
      <c r="I4312" s="54" t="n">
        <v>4310</v>
      </c>
      <c r="J4312" s="55" t="n">
        <v>0</v>
      </c>
      <c r="K4312" t="s">
        <v>2172</v>
      </c>
      <c r="L4312" t="s">
        <v>1422</v>
      </c>
      <c r="M4312" t="s"/>
      <c r="N4312" t="s"/>
      <c r="O4312" t="s"/>
      <c r="P4312" t="s"/>
    </row>
    <row r="4313" spans="1:16">
      <c r="I4313" s="54" t="n">
        <v>4311</v>
      </c>
      <c r="J4313" s="55" t="n">
        <v>0</v>
      </c>
      <c r="K4313" t="s">
        <v>2172</v>
      </c>
      <c r="L4313" t="s">
        <v>1657</v>
      </c>
      <c r="M4313" t="s"/>
      <c r="N4313" t="s"/>
      <c r="O4313" t="s"/>
      <c r="P4313" t="s"/>
    </row>
    <row r="4314" spans="1:16">
      <c r="I4314" s="54" t="n">
        <v>4312</v>
      </c>
      <c r="J4314" t="s"/>
      <c r="K4314" t="s">
        <v>2172</v>
      </c>
      <c r="L4314" t="s">
        <v>1949</v>
      </c>
      <c r="M4314" t="s"/>
      <c r="N4314" t="s"/>
      <c r="O4314" t="s"/>
      <c r="P4314" t="s"/>
    </row>
    <row r="4315" spans="1:16">
      <c r="I4315" s="54" t="n">
        <v>4313</v>
      </c>
      <c r="J4315" t="s"/>
      <c r="K4315" t="s">
        <v>2172</v>
      </c>
      <c r="L4315" t="s">
        <v>1692</v>
      </c>
      <c r="M4315" t="s"/>
      <c r="N4315" t="s"/>
      <c r="O4315" t="s"/>
      <c r="P4315" t="s"/>
    </row>
    <row r="4316" spans="1:16">
      <c r="I4316" s="54" t="n">
        <v>4314</v>
      </c>
      <c r="J4316" t="s"/>
      <c r="K4316" t="s">
        <v>2172</v>
      </c>
      <c r="L4316" t="s">
        <v>1691</v>
      </c>
      <c r="M4316" t="s"/>
      <c r="N4316" t="s"/>
      <c r="O4316" t="s"/>
      <c r="P4316" t="s"/>
    </row>
    <row r="4317" spans="1:16">
      <c r="I4317" s="54" t="n">
        <v>4315</v>
      </c>
      <c r="J4317" t="s"/>
      <c r="K4317" t="s">
        <v>2172</v>
      </c>
      <c r="L4317" t="s">
        <v>2189</v>
      </c>
      <c r="M4317" t="s"/>
      <c r="N4317" t="s"/>
      <c r="O4317" t="s"/>
      <c r="P4317" t="s"/>
    </row>
    <row r="4318" spans="1:16">
      <c r="I4318" s="54" t="n">
        <v>4316</v>
      </c>
      <c r="J4318" t="s"/>
      <c r="K4318" t="s">
        <v>2172</v>
      </c>
      <c r="L4318" t="s">
        <v>1690</v>
      </c>
      <c r="M4318" t="s"/>
      <c r="N4318" t="s"/>
      <c r="O4318" t="s"/>
      <c r="P4318" t="s"/>
    </row>
    <row r="4319" spans="1:16">
      <c r="I4319" s="54" t="n">
        <v>4317</v>
      </c>
      <c r="J4319" t="s"/>
      <c r="K4319" t="s">
        <v>2172</v>
      </c>
      <c r="L4319" t="s">
        <v>1689</v>
      </c>
      <c r="M4319" t="s"/>
      <c r="N4319" t="s"/>
      <c r="O4319" t="s"/>
      <c r="P4319" t="s"/>
    </row>
    <row r="4320" spans="1:16">
      <c r="I4320" s="54" t="n">
        <v>4318</v>
      </c>
      <c r="J4320" t="s"/>
      <c r="K4320" t="s">
        <v>2172</v>
      </c>
      <c r="L4320" t="s">
        <v>1693</v>
      </c>
      <c r="M4320" t="s"/>
      <c r="N4320" t="s"/>
      <c r="O4320" t="s"/>
      <c r="P4320" t="s"/>
    </row>
    <row r="4321" spans="1:16">
      <c r="I4321" s="54" t="n">
        <v>4319</v>
      </c>
      <c r="J4321" t="s"/>
      <c r="K4321" t="s">
        <v>2172</v>
      </c>
      <c r="L4321" t="s">
        <v>1694</v>
      </c>
      <c r="M4321" t="s"/>
      <c r="N4321" t="s"/>
      <c r="O4321" t="s"/>
      <c r="P4321" t="s"/>
    </row>
    <row r="4322" spans="1:16">
      <c r="I4322" s="54" t="n">
        <v>4320</v>
      </c>
      <c r="J4322" t="s"/>
      <c r="K4322" t="s">
        <v>2172</v>
      </c>
      <c r="L4322" t="s">
        <v>2190</v>
      </c>
      <c r="M4322" t="s"/>
      <c r="N4322" t="s"/>
      <c r="O4322" t="s"/>
      <c r="P4322" t="s"/>
    </row>
    <row r="4323" spans="1:16">
      <c r="I4323" s="54" t="n">
        <v>4321</v>
      </c>
      <c r="J4323" t="s"/>
      <c r="K4323" t="s">
        <v>2172</v>
      </c>
      <c r="L4323" t="s">
        <v>1636</v>
      </c>
      <c r="M4323" t="s"/>
      <c r="N4323" t="s"/>
      <c r="O4323" t="s"/>
      <c r="P4323" t="s"/>
    </row>
    <row r="4324" spans="1:16">
      <c r="I4324" s="54" t="n">
        <v>4322</v>
      </c>
      <c r="J4324" t="s"/>
      <c r="K4324" t="s">
        <v>2172</v>
      </c>
      <c r="L4324" t="s">
        <v>1637</v>
      </c>
      <c r="M4324" t="s"/>
      <c r="N4324" t="s"/>
      <c r="O4324" t="s"/>
      <c r="P4324" t="s"/>
    </row>
    <row r="4325" spans="1:16">
      <c r="I4325" s="54" t="n">
        <v>4323</v>
      </c>
      <c r="J4325" t="s"/>
      <c r="K4325" t="s">
        <v>2172</v>
      </c>
      <c r="L4325" t="s">
        <v>1638</v>
      </c>
      <c r="M4325" t="s"/>
      <c r="N4325" t="s"/>
      <c r="O4325" t="s"/>
      <c r="P4325" t="s"/>
    </row>
    <row r="4326" spans="1:16">
      <c r="I4326" s="54" t="n">
        <v>4324</v>
      </c>
      <c r="J4326" t="s"/>
      <c r="K4326" t="s">
        <v>2172</v>
      </c>
      <c r="L4326" t="s">
        <v>1428</v>
      </c>
      <c r="M4326" t="s"/>
      <c r="N4326" t="s"/>
      <c r="O4326" t="s"/>
      <c r="P4326" t="s"/>
    </row>
    <row r="4327" spans="1:16">
      <c r="I4327" s="54" t="n">
        <v>4325</v>
      </c>
      <c r="J4327" t="s"/>
      <c r="K4327" t="s">
        <v>2172</v>
      </c>
      <c r="L4327" t="s">
        <v>1429</v>
      </c>
      <c r="M4327" t="s"/>
      <c r="N4327" t="s"/>
      <c r="O4327" t="s"/>
      <c r="P4327" t="s"/>
    </row>
    <row r="4328" spans="1:16">
      <c r="I4328" s="54" t="n">
        <v>4326</v>
      </c>
      <c r="J4328" t="s"/>
      <c r="K4328" t="s">
        <v>2172</v>
      </c>
      <c r="L4328" t="s">
        <v>1524</v>
      </c>
      <c r="M4328" t="s"/>
      <c r="N4328" t="s"/>
      <c r="O4328" t="s"/>
      <c r="P4328" t="s"/>
    </row>
    <row r="4329" spans="1:16">
      <c r="I4329" s="54" t="n">
        <v>4327</v>
      </c>
      <c r="J4329" t="s"/>
      <c r="K4329" t="s">
        <v>2172</v>
      </c>
      <c r="L4329" t="s">
        <v>1528</v>
      </c>
      <c r="M4329" t="s"/>
      <c r="N4329" t="s"/>
      <c r="O4329" t="s"/>
      <c r="P4329" t="s"/>
    </row>
    <row r="4330" spans="1:16">
      <c r="I4330" s="54" t="n">
        <v>4328</v>
      </c>
      <c r="J4330" t="s"/>
      <c r="K4330" t="s">
        <v>2172</v>
      </c>
      <c r="L4330" t="s">
        <v>1459</v>
      </c>
      <c r="M4330" t="s"/>
      <c r="N4330" t="s"/>
      <c r="O4330" t="s"/>
      <c r="P4330" t="s"/>
    </row>
    <row r="4331" spans="1:16">
      <c r="I4331" s="54" t="n">
        <v>4329</v>
      </c>
      <c r="J4331" t="s"/>
      <c r="K4331" t="s">
        <v>2172</v>
      </c>
      <c r="L4331" t="s">
        <v>1660</v>
      </c>
      <c r="M4331" t="s"/>
      <c r="N4331" t="s"/>
      <c r="O4331" t="s"/>
      <c r="P4331" t="s"/>
    </row>
    <row r="4332" spans="1:16">
      <c r="I4332" s="54" t="n">
        <v>4330</v>
      </c>
      <c r="J4332" s="55" t="n">
        <v>0</v>
      </c>
      <c r="K4332" t="s">
        <v>2172</v>
      </c>
      <c r="L4332" t="s">
        <v>1639</v>
      </c>
      <c r="M4332" t="s"/>
      <c r="N4332" t="s"/>
      <c r="O4332" t="s"/>
      <c r="P4332" t="s"/>
    </row>
    <row r="4333" spans="1:16">
      <c r="I4333" s="54" t="n">
        <v>4331</v>
      </c>
      <c r="J4333" s="55" t="n">
        <v>0</v>
      </c>
      <c r="K4333" t="s">
        <v>2172</v>
      </c>
      <c r="L4333" t="s">
        <v>1696</v>
      </c>
      <c r="M4333" t="s"/>
      <c r="N4333" t="s"/>
      <c r="O4333" t="s"/>
      <c r="P4333" t="s"/>
    </row>
    <row r="4334" spans="1:16">
      <c r="I4334" s="54" t="n">
        <v>4332</v>
      </c>
      <c r="J4334" t="s"/>
      <c r="K4334" t="s">
        <v>2172</v>
      </c>
      <c r="L4334" t="s">
        <v>1461</v>
      </c>
      <c r="M4334" t="s"/>
      <c r="N4334" t="s"/>
      <c r="O4334" t="s"/>
      <c r="P4334" t="s"/>
    </row>
    <row r="4335" spans="1:16">
      <c r="I4335" s="54" t="n">
        <v>4333</v>
      </c>
      <c r="J4335" t="s"/>
      <c r="K4335" t="s">
        <v>2172</v>
      </c>
      <c r="L4335" t="s">
        <v>1464</v>
      </c>
      <c r="M4335" t="s"/>
      <c r="N4335" t="s"/>
      <c r="O4335" t="s"/>
      <c r="P4335" t="s"/>
    </row>
    <row r="4336" spans="1:16">
      <c r="I4336" s="54" t="n">
        <v>4334</v>
      </c>
      <c r="J4336" t="s"/>
      <c r="K4336" t="s">
        <v>2172</v>
      </c>
      <c r="L4336" t="s">
        <v>1465</v>
      </c>
      <c r="M4336" t="s"/>
      <c r="N4336" t="s"/>
      <c r="O4336" t="s"/>
      <c r="P4336" t="s"/>
    </row>
    <row r="4337" spans="1:16">
      <c r="I4337" s="54" t="n">
        <v>4335</v>
      </c>
      <c r="J4337" t="s"/>
      <c r="K4337" t="s">
        <v>2172</v>
      </c>
      <c r="L4337" t="s">
        <v>1466</v>
      </c>
      <c r="M4337" t="s"/>
      <c r="N4337" t="s"/>
      <c r="O4337" t="s"/>
      <c r="P4337" t="s"/>
    </row>
    <row r="4338" spans="1:16">
      <c r="I4338" s="54" t="n">
        <v>4336</v>
      </c>
      <c r="J4338" t="s"/>
      <c r="K4338" t="s">
        <v>2172</v>
      </c>
      <c r="L4338" t="s">
        <v>1467</v>
      </c>
      <c r="M4338" t="s"/>
      <c r="N4338" t="s"/>
      <c r="O4338" t="s"/>
      <c r="P4338" t="s"/>
    </row>
    <row r="4339" spans="1:16">
      <c r="I4339" s="54" t="n">
        <v>4337</v>
      </c>
      <c r="J4339" t="s"/>
      <c r="K4339" t="s">
        <v>2172</v>
      </c>
      <c r="L4339" t="s">
        <v>1468</v>
      </c>
      <c r="M4339" t="s"/>
      <c r="N4339" t="s"/>
      <c r="O4339" t="s"/>
      <c r="P4339" t="s"/>
    </row>
    <row r="4340" spans="1:16">
      <c r="I4340" s="54" t="n">
        <v>4338</v>
      </c>
      <c r="J4340" t="s"/>
      <c r="K4340" t="s">
        <v>2172</v>
      </c>
      <c r="L4340" t="s">
        <v>1469</v>
      </c>
      <c r="M4340" t="s"/>
      <c r="N4340" t="s"/>
      <c r="O4340" t="s"/>
      <c r="P4340" t="s"/>
    </row>
    <row r="4341" spans="1:16">
      <c r="I4341" s="54" t="n">
        <v>4339</v>
      </c>
      <c r="J4341" t="s"/>
      <c r="K4341" t="s">
        <v>2172</v>
      </c>
      <c r="L4341" t="s">
        <v>1470</v>
      </c>
      <c r="M4341" t="s"/>
      <c r="N4341" t="s"/>
      <c r="O4341" t="s"/>
      <c r="P4341" t="s"/>
    </row>
    <row r="4342" spans="1:16">
      <c r="I4342" s="54" t="n">
        <v>4340</v>
      </c>
      <c r="J4342" t="s"/>
      <c r="K4342" t="s">
        <v>2172</v>
      </c>
      <c r="L4342" t="s">
        <v>1471</v>
      </c>
      <c r="M4342" t="s"/>
      <c r="N4342" t="s"/>
      <c r="O4342" t="s"/>
      <c r="P4342" t="s"/>
    </row>
    <row r="4343" spans="1:16">
      <c r="I4343" s="54" t="n">
        <v>4341</v>
      </c>
      <c r="J4343" t="s"/>
      <c r="K4343" t="s">
        <v>2172</v>
      </c>
      <c r="L4343" t="s">
        <v>1472</v>
      </c>
      <c r="M4343" t="s"/>
      <c r="N4343" t="s"/>
      <c r="O4343" t="s"/>
      <c r="P4343" t="s"/>
    </row>
    <row r="4344" spans="1:16">
      <c r="I4344" s="54" t="n">
        <v>4342</v>
      </c>
      <c r="J4344" t="s"/>
      <c r="K4344" t="s">
        <v>2172</v>
      </c>
      <c r="L4344" t="s">
        <v>1473</v>
      </c>
      <c r="M4344" t="s"/>
      <c r="N4344" t="s"/>
      <c r="O4344" t="s"/>
      <c r="P4344" t="s"/>
    </row>
    <row r="4345" spans="1:16">
      <c r="I4345" s="54" t="n">
        <v>4343</v>
      </c>
      <c r="J4345" t="s"/>
      <c r="K4345" t="s">
        <v>2172</v>
      </c>
      <c r="L4345" t="s">
        <v>1531</v>
      </c>
      <c r="M4345" t="s"/>
      <c r="N4345" t="s"/>
      <c r="O4345" t="s"/>
      <c r="P4345" t="s"/>
    </row>
    <row r="4346" spans="1:16">
      <c r="I4346" s="54" t="n">
        <v>4344</v>
      </c>
      <c r="J4346" t="s"/>
      <c r="K4346" t="s">
        <v>2172</v>
      </c>
      <c r="L4346" t="s">
        <v>1666</v>
      </c>
      <c r="M4346" t="s"/>
      <c r="N4346" t="s"/>
      <c r="O4346" t="s"/>
      <c r="P4346" t="s"/>
    </row>
    <row r="4347" spans="1:16">
      <c r="I4347" s="54" t="n">
        <v>4345</v>
      </c>
      <c r="J4347" t="s"/>
      <c r="K4347" t="s">
        <v>2172</v>
      </c>
      <c r="L4347" t="s">
        <v>1667</v>
      </c>
      <c r="M4347" t="s"/>
      <c r="N4347" t="s"/>
      <c r="O4347" t="s"/>
      <c r="P4347" t="s"/>
    </row>
    <row r="4348" spans="1:16">
      <c r="I4348" s="54" t="n">
        <v>4346</v>
      </c>
      <c r="J4348" t="s"/>
      <c r="K4348" t="s">
        <v>2172</v>
      </c>
      <c r="L4348" t="s">
        <v>1698</v>
      </c>
      <c r="M4348" t="s"/>
      <c r="N4348" t="s"/>
      <c r="O4348" t="s"/>
      <c r="P4348" t="s"/>
    </row>
    <row r="4349" spans="1:16">
      <c r="I4349" s="54" t="n">
        <v>4347</v>
      </c>
      <c r="J4349" t="s"/>
      <c r="K4349" t="s">
        <v>2172</v>
      </c>
      <c r="L4349" t="s">
        <v>1640</v>
      </c>
      <c r="M4349" t="s"/>
      <c r="N4349" t="s"/>
      <c r="O4349" t="s"/>
      <c r="P4349" t="s"/>
    </row>
    <row r="4350" spans="1:16">
      <c r="I4350" s="54" t="n">
        <v>4348</v>
      </c>
      <c r="J4350" s="55" t="n">
        <v>0</v>
      </c>
      <c r="K4350" t="s">
        <v>2172</v>
      </c>
      <c r="L4350" t="s">
        <v>1668</v>
      </c>
      <c r="M4350" t="s"/>
      <c r="N4350" t="s"/>
      <c r="O4350" t="s"/>
      <c r="P4350" t="s"/>
    </row>
    <row r="4351" spans="1:16">
      <c r="I4351" s="54" t="n">
        <v>4349</v>
      </c>
      <c r="J4351" s="55" t="n">
        <v>0</v>
      </c>
      <c r="K4351" t="s">
        <v>2172</v>
      </c>
      <c r="L4351" t="s">
        <v>1519</v>
      </c>
      <c r="M4351" t="s"/>
      <c r="N4351" t="s"/>
      <c r="O4351" t="s"/>
      <c r="P4351" t="s"/>
    </row>
    <row r="4352" spans="1:16">
      <c r="I4352" s="54" t="n">
        <v>4350</v>
      </c>
      <c r="J4352" t="s"/>
      <c r="K4352" t="s">
        <v>2172</v>
      </c>
      <c r="L4352" t="s">
        <v>1703</v>
      </c>
      <c r="M4352" t="s"/>
      <c r="N4352" t="s"/>
      <c r="O4352" t="s"/>
      <c r="P4352" t="s"/>
    </row>
    <row r="4353" spans="1:16">
      <c r="I4353" s="54" t="n">
        <v>4351</v>
      </c>
      <c r="J4353" t="s"/>
      <c r="K4353" t="s">
        <v>2172</v>
      </c>
      <c r="L4353" t="s">
        <v>1704</v>
      </c>
      <c r="M4353" t="s"/>
      <c r="N4353" t="s"/>
      <c r="O4353" t="s"/>
      <c r="P4353" t="s"/>
    </row>
    <row r="4354" spans="1:16">
      <c r="I4354" s="54" t="n">
        <v>4352</v>
      </c>
      <c r="J4354" t="s"/>
      <c r="K4354" t="s">
        <v>2172</v>
      </c>
      <c r="L4354" t="s">
        <v>1705</v>
      </c>
      <c r="M4354" t="s"/>
      <c r="N4354" t="s"/>
      <c r="O4354" t="s"/>
      <c r="P4354" t="s"/>
    </row>
    <row r="4355" spans="1:16">
      <c r="I4355" s="54" t="n">
        <v>4353</v>
      </c>
      <c r="J4355" t="s"/>
      <c r="K4355" t="s">
        <v>2172</v>
      </c>
      <c r="L4355" t="s">
        <v>1673</v>
      </c>
      <c r="M4355" t="s"/>
      <c r="N4355" t="s"/>
      <c r="O4355" t="s"/>
      <c r="P4355" t="s"/>
    </row>
    <row r="4356" spans="1:16">
      <c r="I4356" s="54" t="n">
        <v>4354</v>
      </c>
      <c r="J4356" t="s"/>
      <c r="K4356" t="s">
        <v>2172</v>
      </c>
      <c r="L4356" t="s">
        <v>1529</v>
      </c>
      <c r="M4356" t="s"/>
      <c r="N4356" t="s"/>
      <c r="O4356" t="s"/>
      <c r="P4356" t="s"/>
    </row>
    <row r="4357" spans="1:16">
      <c r="I4357" s="54" t="n">
        <v>4355</v>
      </c>
      <c r="J4357" s="55" t="n">
        <v>0</v>
      </c>
      <c r="K4357" t="s">
        <v>2172</v>
      </c>
      <c r="L4357" t="s">
        <v>1790</v>
      </c>
      <c r="M4357" t="s"/>
      <c r="N4357" t="s"/>
      <c r="O4357" t="s"/>
      <c r="P4357" t="s"/>
    </row>
    <row r="4358" spans="1:16">
      <c r="I4358" s="54" t="n">
        <v>4356</v>
      </c>
      <c r="J4358" t="s"/>
      <c r="K4358" t="s">
        <v>2172</v>
      </c>
      <c r="L4358" t="s">
        <v>1677</v>
      </c>
      <c r="M4358" t="s"/>
      <c r="N4358" t="s"/>
      <c r="O4358" t="s"/>
      <c r="P4358" t="s"/>
    </row>
    <row r="4359" spans="1:16">
      <c r="I4359" s="54" t="n">
        <v>4357</v>
      </c>
      <c r="J4359" t="s"/>
      <c r="K4359" t="s">
        <v>2172</v>
      </c>
      <c r="L4359" t="s">
        <v>1678</v>
      </c>
      <c r="M4359" t="s"/>
      <c r="N4359" t="s"/>
      <c r="O4359" t="s"/>
      <c r="P4359" t="s"/>
    </row>
    <row r="4360" spans="1:16">
      <c r="I4360" s="54" t="n">
        <v>4358</v>
      </c>
      <c r="J4360" t="s"/>
      <c r="K4360" t="s">
        <v>2172</v>
      </c>
      <c r="L4360" t="s">
        <v>1679</v>
      </c>
      <c r="M4360" t="s"/>
      <c r="N4360" t="s"/>
      <c r="O4360" t="s"/>
      <c r="P4360" t="s"/>
    </row>
    <row r="4361" spans="1:16">
      <c r="I4361" s="54" t="n">
        <v>4359</v>
      </c>
      <c r="J4361" t="s"/>
      <c r="K4361" t="s">
        <v>2172</v>
      </c>
      <c r="L4361" t="s">
        <v>1792</v>
      </c>
      <c r="M4361" t="s"/>
      <c r="N4361" t="s"/>
      <c r="O4361" t="s"/>
      <c r="P4361" t="s"/>
    </row>
    <row r="4362" spans="1:16">
      <c r="I4362" s="54" t="n">
        <v>4360</v>
      </c>
      <c r="J4362" s="55" t="n">
        <v>0</v>
      </c>
      <c r="K4362" t="s">
        <v>2172</v>
      </c>
      <c r="L4362" t="s">
        <v>1695</v>
      </c>
      <c r="M4362" t="s"/>
      <c r="N4362" t="s"/>
      <c r="O4362" t="s"/>
      <c r="P4362" t="s"/>
    </row>
    <row r="4363" spans="1:16">
      <c r="I4363" s="54" t="n">
        <v>4361</v>
      </c>
      <c r="J4363" s="55" t="n">
        <v>0</v>
      </c>
      <c r="K4363" t="s">
        <v>2172</v>
      </c>
      <c r="L4363" t="s">
        <v>1540</v>
      </c>
      <c r="M4363" t="s"/>
      <c r="N4363" t="s"/>
      <c r="O4363" t="s"/>
      <c r="P4363" t="s"/>
    </row>
    <row r="4364" spans="1:16">
      <c r="I4364" s="54" t="n">
        <v>4362</v>
      </c>
      <c r="J4364" t="s"/>
      <c r="K4364" t="s">
        <v>2172</v>
      </c>
      <c r="L4364" t="s">
        <v>1697</v>
      </c>
      <c r="M4364" t="s"/>
      <c r="N4364" t="s"/>
      <c r="O4364" t="s"/>
      <c r="P4364" t="s"/>
    </row>
    <row r="4365" spans="1:16">
      <c r="I4365" s="54" t="n">
        <v>4363</v>
      </c>
      <c r="J4365" t="s"/>
      <c r="K4365" t="s">
        <v>2172</v>
      </c>
      <c r="L4365" t="s">
        <v>1548</v>
      </c>
      <c r="M4365" t="s"/>
      <c r="N4365" t="s"/>
      <c r="O4365" t="s"/>
      <c r="P4365" t="s"/>
    </row>
    <row r="4366" spans="1:16">
      <c r="I4366" s="54" t="n">
        <v>4364</v>
      </c>
      <c r="J4366" s="55" t="n">
        <v>0</v>
      </c>
      <c r="K4366" t="s">
        <v>2172</v>
      </c>
      <c r="L4366" t="s">
        <v>2191</v>
      </c>
      <c r="M4366" t="s"/>
      <c r="N4366" t="s"/>
      <c r="O4366" t="s"/>
      <c r="P4366" t="s"/>
    </row>
    <row r="4367" spans="1:16">
      <c r="I4367" s="54" t="n">
        <v>4365</v>
      </c>
      <c r="J4367" t="s"/>
      <c r="K4367" t="s">
        <v>2172</v>
      </c>
      <c r="L4367" t="s">
        <v>1699</v>
      </c>
      <c r="M4367" t="s"/>
      <c r="N4367" t="s"/>
      <c r="O4367" t="s"/>
      <c r="P4367" t="s"/>
    </row>
    <row r="4368" spans="1:16">
      <c r="I4368" s="54" t="n">
        <v>4366</v>
      </c>
      <c r="J4368" t="s"/>
      <c r="K4368" t="s">
        <v>2172</v>
      </c>
      <c r="L4368" t="s">
        <v>1700</v>
      </c>
      <c r="M4368" t="s"/>
      <c r="N4368" t="s"/>
      <c r="O4368" t="s"/>
      <c r="P4368" t="s"/>
    </row>
    <row r="4369" spans="1:16">
      <c r="I4369" s="54" t="n">
        <v>4367</v>
      </c>
      <c r="J4369" t="s"/>
      <c r="K4369" t="s">
        <v>2172</v>
      </c>
      <c r="L4369" t="s">
        <v>1701</v>
      </c>
      <c r="M4369" t="s"/>
      <c r="N4369" t="s"/>
      <c r="O4369" t="s"/>
      <c r="P4369" t="s"/>
    </row>
    <row r="4370" spans="1:16">
      <c r="I4370" s="54" t="n">
        <v>4368</v>
      </c>
      <c r="J4370" t="s"/>
      <c r="K4370" t="s">
        <v>2172</v>
      </c>
      <c r="L4370" t="s">
        <v>1702</v>
      </c>
      <c r="M4370" t="s"/>
      <c r="N4370" t="s"/>
      <c r="O4370" t="s"/>
      <c r="P4370" t="s"/>
    </row>
    <row r="4371" spans="1:16">
      <c r="I4371" s="54" t="n">
        <v>4369</v>
      </c>
      <c r="J4371" t="s"/>
      <c r="K4371" t="s">
        <v>2172</v>
      </c>
      <c r="L4371" t="s">
        <v>1796</v>
      </c>
      <c r="M4371" t="s"/>
      <c r="N4371" t="s"/>
      <c r="O4371" t="s"/>
      <c r="P4371" t="s"/>
    </row>
    <row r="4372" spans="1:16">
      <c r="I4372" s="54" t="n">
        <v>4370</v>
      </c>
      <c r="J4372" s="55" t="n">
        <v>0</v>
      </c>
      <c r="K4372" t="s">
        <v>2172</v>
      </c>
      <c r="L4372" t="s">
        <v>1561</v>
      </c>
      <c r="M4372" t="s"/>
      <c r="N4372" t="s"/>
      <c r="O4372" t="s"/>
      <c r="P4372" t="s"/>
    </row>
    <row r="4373" spans="1:16">
      <c r="I4373" s="54" t="n">
        <v>4371</v>
      </c>
      <c r="J4373" t="s"/>
      <c r="K4373" t="s">
        <v>2172</v>
      </c>
      <c r="L4373" t="s">
        <v>1798</v>
      </c>
      <c r="M4373" t="s"/>
      <c r="N4373" t="s"/>
      <c r="O4373" t="s"/>
      <c r="P4373" t="s"/>
    </row>
    <row r="4374" spans="1:16">
      <c r="I4374" s="54" t="n">
        <v>4372</v>
      </c>
      <c r="J4374" t="s"/>
      <c r="K4374" t="s">
        <v>2172</v>
      </c>
      <c r="L4374" t="s">
        <v>1799</v>
      </c>
      <c r="M4374" t="s"/>
      <c r="N4374" t="s"/>
      <c r="O4374" t="s"/>
      <c r="P4374" t="s"/>
    </row>
    <row r="4375" spans="1:16">
      <c r="I4375" s="54" t="n">
        <v>4373</v>
      </c>
      <c r="J4375" t="s"/>
      <c r="K4375" t="s">
        <v>2172</v>
      </c>
      <c r="L4375" t="s">
        <v>1800</v>
      </c>
      <c r="M4375" t="s"/>
      <c r="N4375" t="s"/>
      <c r="O4375" t="s"/>
      <c r="P4375" t="s"/>
    </row>
    <row r="4376" spans="1:16">
      <c r="I4376" s="54" t="n">
        <v>4374</v>
      </c>
      <c r="J4376" t="s"/>
      <c r="K4376" t="s">
        <v>2172</v>
      </c>
      <c r="L4376" t="s">
        <v>1566</v>
      </c>
      <c r="M4376" t="s"/>
      <c r="N4376" t="s"/>
      <c r="O4376" t="s"/>
      <c r="P4376" t="s"/>
    </row>
    <row r="4377" spans="1:16">
      <c r="I4377" s="54" t="n">
        <v>4375</v>
      </c>
      <c r="J4377" t="s"/>
      <c r="K4377" t="s">
        <v>2172</v>
      </c>
      <c r="L4377" t="s">
        <v>1806</v>
      </c>
      <c r="M4377" t="s"/>
      <c r="N4377" t="s"/>
      <c r="O4377" t="s"/>
      <c r="P4377" t="s"/>
    </row>
    <row r="4378" spans="1:16">
      <c r="I4378" s="54" t="n">
        <v>4376</v>
      </c>
      <c r="J4378" t="s"/>
      <c r="K4378" t="s">
        <v>2172</v>
      </c>
      <c r="L4378" t="s">
        <v>1580</v>
      </c>
      <c r="M4378" t="s"/>
      <c r="N4378" t="s"/>
      <c r="O4378" t="s"/>
      <c r="P4378" t="s"/>
    </row>
    <row r="4379" spans="1:16">
      <c r="I4379" s="54" t="n">
        <v>4377</v>
      </c>
      <c r="J4379" t="s"/>
      <c r="K4379" t="s">
        <v>2172</v>
      </c>
      <c r="L4379" t="s">
        <v>1583</v>
      </c>
      <c r="M4379" t="s"/>
      <c r="N4379" t="s"/>
      <c r="O4379" t="s"/>
      <c r="P4379" t="s"/>
    </row>
    <row r="4380" spans="1:16">
      <c r="I4380" s="54" t="n">
        <v>4378</v>
      </c>
      <c r="J4380" t="s"/>
      <c r="K4380" t="s">
        <v>2172</v>
      </c>
      <c r="L4380" t="s">
        <v>1584</v>
      </c>
      <c r="M4380" t="s"/>
      <c r="N4380" t="s"/>
      <c r="O4380" t="s"/>
      <c r="P4380" t="s"/>
    </row>
    <row r="4381" spans="1:16">
      <c r="I4381" s="54" t="n">
        <v>4379</v>
      </c>
      <c r="J4381" t="s"/>
      <c r="K4381" t="s">
        <v>2172</v>
      </c>
      <c r="L4381" t="s">
        <v>1585</v>
      </c>
      <c r="M4381" t="s"/>
      <c r="N4381" t="s"/>
      <c r="O4381" t="s"/>
      <c r="P4381" t="s"/>
    </row>
    <row r="4382" spans="1:16">
      <c r="I4382" s="54" t="n">
        <v>4380</v>
      </c>
      <c r="J4382" t="s"/>
      <c r="K4382" t="s">
        <v>2172</v>
      </c>
      <c r="L4382" t="s">
        <v>1586</v>
      </c>
      <c r="M4382" t="s"/>
      <c r="N4382" t="s"/>
      <c r="O4382" t="s"/>
      <c r="P4382" t="s"/>
    </row>
    <row r="4383" spans="1:16">
      <c r="I4383" s="54" t="n">
        <v>4381</v>
      </c>
      <c r="J4383" s="55" t="n">
        <v>0</v>
      </c>
      <c r="K4383" t="s">
        <v>2172</v>
      </c>
      <c r="L4383" t="s">
        <v>1594</v>
      </c>
      <c r="M4383" t="s"/>
      <c r="N4383" t="s"/>
      <c r="O4383" t="s"/>
      <c r="P4383" t="s"/>
    </row>
    <row r="4384" spans="1:16">
      <c r="I4384" s="54" t="n">
        <v>4382</v>
      </c>
      <c r="J4384" t="s"/>
      <c r="K4384" t="s">
        <v>2172</v>
      </c>
      <c r="L4384" t="s">
        <v>1610</v>
      </c>
      <c r="M4384" t="s"/>
      <c r="N4384" t="s"/>
      <c r="O4384" t="s"/>
      <c r="P4384" t="s"/>
    </row>
    <row r="4385" spans="1:16">
      <c r="I4385" s="54" t="n">
        <v>4383</v>
      </c>
      <c r="J4385" t="s"/>
      <c r="K4385" t="s">
        <v>2172</v>
      </c>
      <c r="L4385" t="s">
        <v>1661</v>
      </c>
      <c r="M4385" t="s"/>
      <c r="N4385" t="s"/>
      <c r="O4385" t="s"/>
      <c r="P4385" t="s"/>
    </row>
    <row r="4386" spans="1:16">
      <c r="I4386" s="54" t="n">
        <v>4384</v>
      </c>
      <c r="J4386" t="s"/>
      <c r="K4386" t="s">
        <v>2172</v>
      </c>
      <c r="L4386" t="s">
        <v>1621</v>
      </c>
      <c r="M4386" t="s"/>
      <c r="N4386" t="s"/>
      <c r="O4386" t="s"/>
      <c r="P4386" t="s"/>
    </row>
    <row r="4387" spans="1:16">
      <c r="I4387" s="54" t="n">
        <v>4385</v>
      </c>
      <c r="J4387" t="s"/>
      <c r="K4387" t="s">
        <v>2172</v>
      </c>
      <c r="L4387" t="s">
        <v>1622</v>
      </c>
      <c r="M4387" t="s"/>
      <c r="N4387" t="s"/>
      <c r="O4387" t="s"/>
      <c r="P4387" t="s"/>
    </row>
    <row r="4388" spans="1:16">
      <c r="I4388" s="54" t="n">
        <v>4386</v>
      </c>
      <c r="J4388" s="55" t="n">
        <v>0</v>
      </c>
      <c r="K4388" t="s">
        <v>2172</v>
      </c>
      <c r="L4388" t="s">
        <v>1672</v>
      </c>
      <c r="M4388" t="s"/>
      <c r="N4388" t="s"/>
      <c r="O4388" t="s"/>
      <c r="P4388" t="s"/>
    </row>
    <row r="4389" spans="1:16">
      <c r="I4389" s="54" t="n">
        <v>4387</v>
      </c>
      <c r="J4389" t="s"/>
      <c r="K4389" t="s">
        <v>2172</v>
      </c>
      <c r="L4389" t="s">
        <v>1676</v>
      </c>
      <c r="M4389" t="s"/>
      <c r="N4389" t="s"/>
      <c r="O4389" t="s"/>
      <c r="P4389" t="s"/>
    </row>
    <row r="4390" spans="1:16">
      <c r="I4390" s="54" t="n">
        <v>4388</v>
      </c>
      <c r="J4390" t="s"/>
      <c r="K4390" t="s">
        <v>2172</v>
      </c>
      <c r="L4390" t="s">
        <v>1685</v>
      </c>
      <c r="M4390" t="s"/>
      <c r="N4390" t="s"/>
      <c r="O4390" t="s"/>
      <c r="P4390" t="s"/>
    </row>
    <row r="4391" spans="1:16">
      <c r="I4391" s="54" t="n">
        <v>4389</v>
      </c>
      <c r="J4391" t="s"/>
      <c r="K4391" t="s">
        <v>2172</v>
      </c>
      <c r="L4391" t="s">
        <v>1686</v>
      </c>
      <c r="M4391" t="s"/>
      <c r="N4391" t="s"/>
      <c r="O4391" t="s"/>
      <c r="P4391" t="s"/>
    </row>
    <row r="4392" spans="1:16">
      <c r="I4392" s="54" t="n">
        <v>4390</v>
      </c>
      <c r="J4392" s="55" t="n">
        <v>0</v>
      </c>
      <c r="K4392" t="s">
        <v>2172</v>
      </c>
      <c r="L4392" t="s">
        <v>1710</v>
      </c>
      <c r="M4392" t="s"/>
      <c r="N4392" t="s"/>
      <c r="O4392" t="s"/>
      <c r="P4392" t="s"/>
    </row>
    <row r="4393" spans="1:16">
      <c r="I4393" s="54" t="n">
        <v>4391</v>
      </c>
      <c r="J4393" t="s"/>
      <c r="K4393" t="s">
        <v>2172</v>
      </c>
      <c r="L4393" t="s">
        <v>1714</v>
      </c>
      <c r="M4393" t="s"/>
      <c r="N4393" t="s"/>
      <c r="O4393" t="s"/>
      <c r="P4393" t="s"/>
    </row>
    <row r="4394" spans="1:16">
      <c r="I4394" s="54" t="n">
        <v>4392</v>
      </c>
      <c r="J4394" s="55" t="n">
        <v>0</v>
      </c>
      <c r="K4394" t="s">
        <v>2172</v>
      </c>
      <c r="L4394" t="s">
        <v>1718</v>
      </c>
      <c r="M4394" t="s"/>
      <c r="N4394" t="s"/>
      <c r="O4394" t="s"/>
      <c r="P4394" t="s"/>
    </row>
    <row r="4395" spans="1:16">
      <c r="I4395" s="54" t="n">
        <v>4393</v>
      </c>
      <c r="J4395" t="s"/>
      <c r="K4395" t="s">
        <v>2172</v>
      </c>
      <c r="L4395" t="s">
        <v>1720</v>
      </c>
      <c r="M4395" t="s"/>
      <c r="N4395" t="s"/>
      <c r="O4395" t="s"/>
      <c r="P4395" t="s"/>
    </row>
    <row r="4396" spans="1:16">
      <c r="I4396" s="54" t="n">
        <v>4394</v>
      </c>
      <c r="J4396" t="s"/>
      <c r="K4396" t="s">
        <v>2172</v>
      </c>
      <c r="L4396" t="s">
        <v>1721</v>
      </c>
      <c r="M4396" t="s"/>
      <c r="N4396" t="s"/>
      <c r="O4396" t="s"/>
      <c r="P4396" t="s"/>
    </row>
    <row r="4397" spans="1:16">
      <c r="I4397" s="54" t="n">
        <v>4395</v>
      </c>
      <c r="J4397" s="55" t="n">
        <v>0</v>
      </c>
      <c r="K4397" t="s">
        <v>2172</v>
      </c>
      <c r="L4397" t="s">
        <v>1722</v>
      </c>
      <c r="M4397" t="s"/>
      <c r="N4397" t="s"/>
      <c r="O4397" t="s"/>
      <c r="P4397" t="s"/>
    </row>
    <row r="4398" spans="1:16">
      <c r="I4398" s="54" t="n">
        <v>4396</v>
      </c>
      <c r="J4398" t="s"/>
      <c r="K4398" t="s">
        <v>2172</v>
      </c>
      <c r="L4398" t="s">
        <v>1723</v>
      </c>
      <c r="M4398" t="s"/>
      <c r="N4398" t="s"/>
      <c r="O4398" t="s"/>
      <c r="P4398" t="s"/>
    </row>
    <row r="4399" spans="1:16">
      <c r="I4399" s="54" t="n">
        <v>4397</v>
      </c>
      <c r="J4399" s="55" t="n">
        <v>0</v>
      </c>
      <c r="K4399" t="s">
        <v>2172</v>
      </c>
      <c r="L4399" t="s">
        <v>1724</v>
      </c>
      <c r="M4399" t="s"/>
      <c r="N4399" t="s"/>
      <c r="O4399" t="s"/>
      <c r="P4399" t="s"/>
    </row>
    <row r="4400" spans="1:16">
      <c r="I4400" s="54" t="n">
        <v>4398</v>
      </c>
      <c r="J4400" t="s"/>
      <c r="K4400" t="s">
        <v>2172</v>
      </c>
      <c r="L4400" t="s">
        <v>1725</v>
      </c>
      <c r="M4400" t="s"/>
      <c r="N4400" t="s"/>
      <c r="O4400" t="s"/>
      <c r="P4400" t="s"/>
    </row>
    <row r="4401" spans="1:16">
      <c r="I4401" s="54" t="n">
        <v>4399</v>
      </c>
      <c r="J4401" t="s"/>
      <c r="K4401" t="s">
        <v>2172</v>
      </c>
      <c r="L4401" t="s">
        <v>1726</v>
      </c>
      <c r="M4401" t="s"/>
      <c r="N4401" t="s"/>
      <c r="O4401" t="s"/>
      <c r="P4401" t="s"/>
    </row>
    <row r="4402" spans="1:16">
      <c r="I4402" s="54" t="n">
        <v>4400</v>
      </c>
      <c r="J4402" t="s"/>
      <c r="K4402" t="s">
        <v>2172</v>
      </c>
      <c r="L4402" t="s">
        <v>1727</v>
      </c>
      <c r="M4402" t="s"/>
      <c r="N4402" t="s"/>
      <c r="O4402" t="s"/>
      <c r="P4402" t="s"/>
    </row>
    <row r="4403" spans="1:16">
      <c r="I4403" s="54" t="n">
        <v>4401</v>
      </c>
      <c r="J4403" t="s"/>
      <c r="K4403" t="s">
        <v>2172</v>
      </c>
      <c r="L4403" t="s">
        <v>1728</v>
      </c>
      <c r="M4403" t="s"/>
      <c r="N4403" t="s"/>
      <c r="O4403" t="s"/>
      <c r="P4403" t="s"/>
    </row>
    <row r="4404" spans="1:16">
      <c r="I4404" s="54" t="n">
        <v>4402</v>
      </c>
      <c r="J4404" t="s"/>
      <c r="K4404" t="s">
        <v>2172</v>
      </c>
      <c r="L4404" t="s">
        <v>1729</v>
      </c>
      <c r="M4404" t="s"/>
      <c r="N4404" t="s"/>
      <c r="O4404" t="s"/>
      <c r="P4404" t="s"/>
    </row>
    <row r="4405" spans="1:16">
      <c r="I4405" s="54" t="n">
        <v>4403</v>
      </c>
      <c r="J4405" s="55" t="n">
        <v>0</v>
      </c>
      <c r="K4405" t="s">
        <v>2172</v>
      </c>
      <c r="L4405" t="s">
        <v>1731</v>
      </c>
      <c r="M4405" t="s"/>
      <c r="N4405" t="s"/>
      <c r="O4405" t="s"/>
      <c r="P4405" t="s"/>
    </row>
    <row r="4406" spans="1:16">
      <c r="I4406" s="54" t="n">
        <v>4404</v>
      </c>
      <c r="J4406" t="s"/>
      <c r="K4406" t="s">
        <v>2172</v>
      </c>
      <c r="L4406" t="s">
        <v>1733</v>
      </c>
      <c r="M4406" t="s"/>
      <c r="N4406" t="s"/>
      <c r="O4406" t="s"/>
      <c r="P4406" t="s"/>
    </row>
    <row r="4407" spans="1:16">
      <c r="I4407" s="54" t="n">
        <v>4405</v>
      </c>
      <c r="J4407" s="55" t="n">
        <v>4.80324074074074e-06</v>
      </c>
      <c r="K4407" t="s">
        <v>2172</v>
      </c>
      <c r="L4407" t="s">
        <v>1810</v>
      </c>
      <c r="M4407" t="s"/>
      <c r="N4407" t="s"/>
      <c r="O4407" t="s"/>
      <c r="P4407" t="s"/>
    </row>
    <row r="4408" spans="1:16">
      <c r="I4408" s="54" t="n">
        <v>4406</v>
      </c>
      <c r="J4408" t="s"/>
      <c r="K4408" t="s">
        <v>2172</v>
      </c>
      <c r="L4408" t="s">
        <v>1811</v>
      </c>
      <c r="M4408" t="s"/>
      <c r="N4408" t="s"/>
      <c r="O4408" t="s"/>
      <c r="P4408" t="s"/>
    </row>
    <row r="4409" spans="1:16">
      <c r="I4409" s="54" t="n">
        <v>4407</v>
      </c>
      <c r="J4409" t="s"/>
      <c r="K4409" t="s">
        <v>2172</v>
      </c>
      <c r="L4409" t="s">
        <v>1812</v>
      </c>
      <c r="M4409" t="s"/>
      <c r="N4409" t="s"/>
      <c r="O4409" t="s"/>
      <c r="P4409" t="s"/>
    </row>
    <row r="4410" spans="1:16">
      <c r="I4410" s="54" t="n">
        <v>4408</v>
      </c>
      <c r="J4410" t="s"/>
      <c r="K4410" t="s">
        <v>2172</v>
      </c>
      <c r="L4410" t="s">
        <v>1813</v>
      </c>
      <c r="M4410" t="s"/>
      <c r="N4410" t="s"/>
      <c r="O4410" t="s"/>
      <c r="P4410" t="s"/>
    </row>
    <row r="4411" spans="1:16">
      <c r="I4411" s="54" t="n">
        <v>4409</v>
      </c>
      <c r="J4411" t="s"/>
      <c r="K4411" t="s">
        <v>2172</v>
      </c>
      <c r="L4411" t="s">
        <v>1814</v>
      </c>
      <c r="M4411" t="s"/>
      <c r="N4411" t="s"/>
      <c r="O4411" t="s"/>
      <c r="P4411" t="s"/>
    </row>
    <row r="4412" spans="1:16">
      <c r="I4412" s="54" t="n">
        <v>4410</v>
      </c>
      <c r="J4412" t="s"/>
      <c r="K4412" t="s">
        <v>2172</v>
      </c>
      <c r="L4412" t="s">
        <v>1815</v>
      </c>
      <c r="M4412" t="s"/>
      <c r="N4412" t="s"/>
      <c r="O4412" t="s"/>
      <c r="P4412" t="s"/>
    </row>
    <row r="4413" spans="1:16">
      <c r="I4413" s="54" t="n">
        <v>4411</v>
      </c>
      <c r="J4413" t="s"/>
      <c r="K4413" t="s">
        <v>2172</v>
      </c>
      <c r="L4413" t="s">
        <v>1816</v>
      </c>
      <c r="M4413" t="s"/>
      <c r="N4413" t="s"/>
      <c r="O4413" t="s"/>
      <c r="P4413" t="s"/>
    </row>
    <row r="4414" spans="1:16">
      <c r="I4414" s="54" t="n">
        <v>4412</v>
      </c>
      <c r="J4414" t="s"/>
      <c r="K4414" t="s">
        <v>2172</v>
      </c>
      <c r="L4414" t="s">
        <v>1817</v>
      </c>
      <c r="M4414" t="s"/>
      <c r="N4414" t="s"/>
      <c r="O4414" t="s"/>
      <c r="P4414" t="s"/>
    </row>
    <row r="4415" spans="1:16">
      <c r="I4415" s="54" t="n">
        <v>4413</v>
      </c>
      <c r="J4415" s="55" t="n">
        <v>0</v>
      </c>
      <c r="K4415" t="s">
        <v>2172</v>
      </c>
      <c r="L4415" t="s">
        <v>1818</v>
      </c>
      <c r="M4415" t="s"/>
      <c r="N4415" t="s"/>
      <c r="O4415" t="s"/>
      <c r="P4415" t="s"/>
    </row>
    <row r="4416" spans="1:16">
      <c r="I4416" s="54" t="n">
        <v>4414</v>
      </c>
      <c r="J4416" s="55" t="n">
        <v>0</v>
      </c>
      <c r="K4416" t="s">
        <v>2172</v>
      </c>
      <c r="L4416" t="s">
        <v>1819</v>
      </c>
      <c r="M4416" t="s"/>
      <c r="N4416" t="s"/>
      <c r="O4416" t="s"/>
      <c r="P4416" t="s"/>
    </row>
    <row r="4417" spans="1:16">
      <c r="I4417" s="54" t="n">
        <v>4415</v>
      </c>
      <c r="J4417" s="55" t="n">
        <v>0</v>
      </c>
      <c r="K4417" t="s">
        <v>2172</v>
      </c>
      <c r="L4417" t="s">
        <v>1820</v>
      </c>
      <c r="M4417" t="s"/>
      <c r="N4417" t="s"/>
      <c r="O4417" t="s"/>
      <c r="P4417" t="s"/>
    </row>
    <row r="4418" spans="1:16">
      <c r="I4418" s="54" t="n">
        <v>4416</v>
      </c>
      <c r="J4418" t="s"/>
      <c r="K4418" t="s">
        <v>2172</v>
      </c>
      <c r="L4418" t="s">
        <v>1821</v>
      </c>
      <c r="M4418" t="s"/>
      <c r="N4418" t="s"/>
      <c r="O4418" t="s"/>
      <c r="P4418" t="s"/>
    </row>
    <row r="4419" spans="1:16">
      <c r="I4419" s="54" t="n">
        <v>4417</v>
      </c>
      <c r="J4419" t="s"/>
      <c r="K4419" t="s">
        <v>2172</v>
      </c>
      <c r="L4419" t="s">
        <v>1822</v>
      </c>
      <c r="M4419" t="s"/>
      <c r="N4419" t="s"/>
      <c r="O4419" t="s"/>
      <c r="P4419" t="s"/>
    </row>
    <row r="4420" spans="1:16">
      <c r="I4420" s="54" t="n">
        <v>4418</v>
      </c>
      <c r="J4420" t="s"/>
      <c r="K4420" t="s">
        <v>2172</v>
      </c>
      <c r="L4420" t="s">
        <v>1823</v>
      </c>
      <c r="M4420" t="s"/>
      <c r="N4420" t="s"/>
      <c r="O4420" t="s"/>
      <c r="P4420" t="s"/>
    </row>
    <row r="4421" spans="1:16">
      <c r="I4421" s="54" t="n">
        <v>4419</v>
      </c>
      <c r="J4421" t="s"/>
      <c r="K4421" t="s">
        <v>2172</v>
      </c>
      <c r="L4421" t="s">
        <v>1824</v>
      </c>
      <c r="M4421" t="s"/>
      <c r="N4421" t="s"/>
      <c r="O4421" t="s"/>
      <c r="P4421" t="s"/>
    </row>
    <row r="4422" spans="1:16">
      <c r="I4422" s="54" t="n">
        <v>4420</v>
      </c>
      <c r="J4422" t="s"/>
      <c r="K4422" t="s">
        <v>2172</v>
      </c>
      <c r="L4422" t="s">
        <v>1825</v>
      </c>
      <c r="M4422" t="s"/>
      <c r="N4422" t="s"/>
      <c r="O4422" t="s"/>
      <c r="P4422" t="s"/>
    </row>
    <row r="4423" spans="1:16">
      <c r="I4423" s="54" t="n">
        <v>4421</v>
      </c>
      <c r="J4423" t="s"/>
      <c r="K4423" t="s">
        <v>2172</v>
      </c>
      <c r="L4423" t="s">
        <v>1826</v>
      </c>
      <c r="M4423" t="s"/>
      <c r="N4423" t="s"/>
      <c r="O4423" t="s"/>
      <c r="P4423" t="s"/>
    </row>
    <row r="4424" spans="1:16">
      <c r="I4424" s="54" t="n">
        <v>4422</v>
      </c>
      <c r="J4424" t="s"/>
      <c r="K4424" t="s">
        <v>2172</v>
      </c>
      <c r="L4424" t="s">
        <v>1827</v>
      </c>
      <c r="M4424" t="s"/>
      <c r="N4424" t="s"/>
      <c r="O4424" t="s"/>
      <c r="P4424" t="s"/>
    </row>
    <row r="4425" spans="1:16">
      <c r="I4425" s="54" t="n">
        <v>4423</v>
      </c>
      <c r="J4425" t="s"/>
      <c r="K4425" t="s">
        <v>2172</v>
      </c>
      <c r="L4425" t="s">
        <v>1830</v>
      </c>
      <c r="M4425" t="s"/>
      <c r="N4425" t="s"/>
      <c r="O4425" t="s"/>
      <c r="P4425" t="s"/>
    </row>
    <row r="4426" spans="1:16">
      <c r="I4426" s="54" t="n">
        <v>4424</v>
      </c>
      <c r="J4426" s="55" t="n">
        <v>2.1875e-06</v>
      </c>
      <c r="K4426" t="s">
        <v>2172</v>
      </c>
      <c r="L4426" t="s">
        <v>1928</v>
      </c>
      <c r="M4426" t="s"/>
      <c r="N4426" t="s"/>
      <c r="O4426" t="s"/>
      <c r="P4426" t="s"/>
    </row>
    <row r="4427" spans="1:16">
      <c r="I4427" s="54" t="n">
        <v>4425</v>
      </c>
      <c r="J4427" t="s"/>
      <c r="K4427" t="s">
        <v>2172</v>
      </c>
      <c r="L4427" t="s">
        <v>1086</v>
      </c>
      <c r="M4427" t="s"/>
      <c r="N4427" t="s"/>
      <c r="O4427" t="s"/>
      <c r="P4427" t="s"/>
    </row>
    <row r="4428" spans="1:16">
      <c r="I4428" s="54" t="n">
        <v>4426</v>
      </c>
      <c r="J4428" t="s"/>
      <c r="K4428" t="s">
        <v>2172</v>
      </c>
      <c r="L4428" t="s">
        <v>1088</v>
      </c>
      <c r="M4428" t="s"/>
      <c r="N4428" t="s"/>
      <c r="O4428" t="s"/>
      <c r="P4428" t="s"/>
    </row>
    <row r="4429" spans="1:16">
      <c r="I4429" s="54" t="n">
        <v>4427</v>
      </c>
      <c r="J4429" t="s"/>
      <c r="K4429" t="s">
        <v>2172</v>
      </c>
      <c r="L4429" t="s">
        <v>1843</v>
      </c>
      <c r="M4429" t="s"/>
      <c r="N4429" t="s"/>
      <c r="O4429" t="s"/>
      <c r="P4429" t="s"/>
    </row>
    <row r="4430" spans="1:16">
      <c r="I4430" s="54" t="n">
        <v>4428</v>
      </c>
      <c r="J4430" t="s"/>
      <c r="K4430" t="s">
        <v>2172</v>
      </c>
      <c r="L4430" t="s">
        <v>1840</v>
      </c>
      <c r="M4430" t="s"/>
      <c r="N4430" t="s"/>
      <c r="O4430" t="s"/>
      <c r="P4430" t="s"/>
    </row>
    <row r="4431" spans="1:16">
      <c r="I4431" s="54" t="n">
        <v>4429</v>
      </c>
      <c r="J4431" t="s"/>
      <c r="K4431" t="s">
        <v>2172</v>
      </c>
      <c r="L4431" t="s">
        <v>1130</v>
      </c>
      <c r="M4431" t="s"/>
      <c r="N4431" t="s"/>
      <c r="O4431" t="s"/>
      <c r="P4431" t="s"/>
    </row>
    <row r="4432" spans="1:16">
      <c r="I4432" s="54" t="n">
        <v>4430</v>
      </c>
      <c r="J4432" t="s"/>
      <c r="K4432" t="s">
        <v>2172</v>
      </c>
      <c r="L4432" t="s">
        <v>1133</v>
      </c>
      <c r="M4432" t="s"/>
      <c r="N4432" t="s"/>
      <c r="O4432" t="s"/>
      <c r="P4432" t="s"/>
    </row>
    <row r="4433" spans="1:16">
      <c r="I4433" s="54" t="n">
        <v>4431</v>
      </c>
      <c r="J4433" t="s"/>
      <c r="K4433" t="s">
        <v>2172</v>
      </c>
      <c r="L4433" t="s">
        <v>1230</v>
      </c>
      <c r="M4433" t="s"/>
      <c r="N4433" t="s"/>
      <c r="O4433" t="s"/>
      <c r="P4433" t="s"/>
    </row>
    <row r="4434" spans="1:16">
      <c r="I4434" s="54" t="n">
        <v>4432</v>
      </c>
      <c r="J4434" t="s"/>
      <c r="K4434" t="s">
        <v>2172</v>
      </c>
      <c r="L4434" t="s">
        <v>1233</v>
      </c>
      <c r="M4434" t="s"/>
      <c r="N4434" t="s"/>
      <c r="O4434" t="s"/>
      <c r="P4434" t="s"/>
    </row>
    <row r="4435" spans="1:16">
      <c r="I4435" s="54" t="n">
        <v>4433</v>
      </c>
      <c r="J4435" t="s"/>
      <c r="K4435" t="s">
        <v>2172</v>
      </c>
      <c r="L4435" t="s">
        <v>1236</v>
      </c>
      <c r="M4435" t="s"/>
      <c r="N4435" t="s"/>
      <c r="O4435" t="s"/>
      <c r="P4435" t="s"/>
    </row>
    <row r="4436" spans="1:16">
      <c r="I4436" s="54" t="n">
        <v>4434</v>
      </c>
      <c r="J4436" t="s"/>
      <c r="K4436" t="s">
        <v>2172</v>
      </c>
      <c r="L4436" t="s">
        <v>1238</v>
      </c>
      <c r="M4436" t="s"/>
      <c r="N4436" t="s"/>
      <c r="O4436" t="s"/>
      <c r="P4436" t="s"/>
    </row>
    <row r="4437" spans="1:16">
      <c r="I4437" s="54" t="n">
        <v>4435</v>
      </c>
      <c r="J4437" t="s"/>
      <c r="K4437" t="s">
        <v>2172</v>
      </c>
      <c r="L4437" t="s">
        <v>1241</v>
      </c>
      <c r="M4437" t="s"/>
      <c r="N4437" t="s"/>
      <c r="O4437" t="s"/>
      <c r="P4437" t="s"/>
    </row>
    <row r="4438" spans="1:16">
      <c r="I4438" s="54" t="n">
        <v>4436</v>
      </c>
      <c r="J4438" t="s"/>
      <c r="K4438" t="s">
        <v>2172</v>
      </c>
      <c r="L4438" t="s">
        <v>1244</v>
      </c>
      <c r="M4438" t="s"/>
      <c r="N4438" t="s"/>
      <c r="O4438" t="s"/>
      <c r="P4438" t="s"/>
    </row>
    <row r="4439" spans="1:16">
      <c r="I4439" s="54" t="n">
        <v>4437</v>
      </c>
      <c r="J4439" t="s"/>
      <c r="K4439" t="s">
        <v>2172</v>
      </c>
      <c r="L4439" t="s">
        <v>1246</v>
      </c>
      <c r="M4439" t="s"/>
      <c r="N4439" t="s"/>
      <c r="O4439" t="s"/>
      <c r="P4439" t="s"/>
    </row>
    <row r="4440" spans="1:16">
      <c r="I4440" s="54" t="n">
        <v>4438</v>
      </c>
      <c r="J4440" t="s"/>
      <c r="K4440" t="s">
        <v>2172</v>
      </c>
      <c r="L4440" t="s">
        <v>1711</v>
      </c>
      <c r="M4440" t="s"/>
      <c r="N4440" t="s"/>
      <c r="O4440" t="s"/>
      <c r="P4440" t="s"/>
    </row>
    <row r="4441" spans="1:16">
      <c r="I4441" s="54" t="n">
        <v>4439</v>
      </c>
      <c r="J4441" t="s"/>
      <c r="K4441" t="s">
        <v>2172</v>
      </c>
      <c r="L4441" t="s">
        <v>1712</v>
      </c>
      <c r="M4441" t="s"/>
      <c r="N4441" t="s"/>
      <c r="O4441" t="s"/>
      <c r="P4441" t="s"/>
    </row>
    <row r="4442" spans="1:16">
      <c r="I4442" s="54" t="n">
        <v>4440</v>
      </c>
      <c r="J4442" t="s"/>
      <c r="K4442" t="s">
        <v>2172</v>
      </c>
      <c r="L4442" t="s">
        <v>1707</v>
      </c>
      <c r="M4442" t="s"/>
      <c r="N4442" t="s"/>
      <c r="O4442" t="s"/>
      <c r="P4442" t="s"/>
    </row>
    <row r="4443" spans="1:16">
      <c r="I4443" s="54" t="n">
        <v>4441</v>
      </c>
      <c r="J4443" t="s"/>
      <c r="K4443" t="s">
        <v>2172</v>
      </c>
      <c r="L4443" t="s">
        <v>1708</v>
      </c>
      <c r="M4443" t="s"/>
      <c r="N4443" t="s"/>
      <c r="O4443" t="s"/>
      <c r="P4443" t="s"/>
    </row>
    <row r="4444" spans="1:16">
      <c r="I4444" s="54" t="n">
        <v>4442</v>
      </c>
      <c r="J4444" t="s"/>
      <c r="K4444" t="s">
        <v>2172</v>
      </c>
      <c r="L4444" t="s">
        <v>1709</v>
      </c>
      <c r="M4444" t="s"/>
      <c r="N4444" t="s"/>
      <c r="O4444" t="s"/>
      <c r="P4444" t="s"/>
    </row>
    <row r="4445" spans="1:16">
      <c r="I4445" s="54" t="n">
        <v>4443</v>
      </c>
      <c r="J4445" t="s"/>
      <c r="K4445" t="s">
        <v>2172</v>
      </c>
      <c r="L4445" t="s">
        <v>1617</v>
      </c>
      <c r="M4445" t="s"/>
      <c r="N4445" t="s"/>
      <c r="O4445" t="s"/>
      <c r="P4445" t="s"/>
    </row>
    <row r="4446" spans="1:16">
      <c r="I4446" s="54" t="n">
        <v>4444</v>
      </c>
      <c r="J4446" t="s"/>
      <c r="K4446" t="s">
        <v>2172</v>
      </c>
      <c r="L4446" t="s">
        <v>1618</v>
      </c>
      <c r="M4446" t="s"/>
      <c r="N4446" t="s"/>
      <c r="O4446" t="s"/>
      <c r="P4446" t="s"/>
    </row>
    <row r="4447" spans="1:16">
      <c r="I4447" s="54" t="n">
        <v>4445</v>
      </c>
      <c r="J4447" t="s"/>
      <c r="K4447" t="s">
        <v>2172</v>
      </c>
      <c r="L4447" t="s">
        <v>1616</v>
      </c>
      <c r="M4447" t="s"/>
      <c r="N4447" t="s"/>
      <c r="O4447" t="s"/>
      <c r="P4447" t="s"/>
    </row>
    <row r="4448" spans="1:16">
      <c r="I4448" s="54" t="n">
        <v>4446</v>
      </c>
      <c r="J4448" t="s"/>
      <c r="K4448" t="s">
        <v>2172</v>
      </c>
      <c r="L4448" t="s">
        <v>1607</v>
      </c>
      <c r="M4448" t="s"/>
      <c r="N4448" t="s"/>
      <c r="O4448" t="s"/>
      <c r="P4448" t="s"/>
    </row>
    <row r="4449" spans="1:16">
      <c r="I4449" s="54" t="n">
        <v>4447</v>
      </c>
      <c r="J4449" t="s"/>
      <c r="K4449" t="s">
        <v>2172</v>
      </c>
      <c r="L4449" t="s">
        <v>1591</v>
      </c>
      <c r="M4449" t="s"/>
      <c r="N4449" t="s"/>
      <c r="O4449" t="s"/>
      <c r="P4449" t="s"/>
    </row>
    <row r="4450" spans="1:16">
      <c r="I4450" s="54" t="n">
        <v>4448</v>
      </c>
      <c r="J4450" t="s"/>
      <c r="K4450" t="s">
        <v>2172</v>
      </c>
      <c r="L4450" t="s">
        <v>1592</v>
      </c>
      <c r="M4450" t="s"/>
      <c r="N4450" t="s"/>
      <c r="O4450" t="s"/>
      <c r="P4450" t="s"/>
    </row>
    <row r="4451" spans="1:16">
      <c r="I4451" s="54" t="n">
        <v>4449</v>
      </c>
      <c r="J4451" t="s"/>
      <c r="K4451" t="s">
        <v>2172</v>
      </c>
      <c r="L4451" t="s">
        <v>1593</v>
      </c>
      <c r="M4451" t="s"/>
      <c r="N4451" t="s"/>
      <c r="O4451" t="s"/>
      <c r="P4451" t="s"/>
    </row>
    <row r="4452" spans="1:16">
      <c r="I4452" s="54" t="n">
        <v>4450</v>
      </c>
      <c r="J4452" t="s"/>
      <c r="K4452" t="s">
        <v>2172</v>
      </c>
      <c r="L4452" t="s">
        <v>1587</v>
      </c>
      <c r="M4452" t="s"/>
      <c r="N4452" t="s"/>
      <c r="O4452" t="s"/>
      <c r="P4452" t="s"/>
    </row>
    <row r="4453" spans="1:16">
      <c r="I4453" s="54" t="n">
        <v>4451</v>
      </c>
      <c r="J4453" t="s"/>
      <c r="K4453" t="s">
        <v>2172</v>
      </c>
      <c r="L4453" t="s">
        <v>1588</v>
      </c>
      <c r="M4453" t="s"/>
      <c r="N4453" t="s"/>
      <c r="O4453" t="s"/>
      <c r="P4453" t="s"/>
    </row>
    <row r="4454" spans="1:16">
      <c r="I4454" s="54" t="n">
        <v>4452</v>
      </c>
      <c r="J4454" t="s"/>
      <c r="K4454" t="s">
        <v>2172</v>
      </c>
      <c r="L4454" t="s">
        <v>1567</v>
      </c>
      <c r="M4454" t="s"/>
      <c r="N4454" t="s"/>
      <c r="O4454" t="s"/>
      <c r="P4454" t="s"/>
    </row>
    <row r="4455" spans="1:16">
      <c r="I4455" s="54" t="n">
        <v>4453</v>
      </c>
      <c r="J4455" t="s"/>
      <c r="K4455" t="s">
        <v>2172</v>
      </c>
      <c r="L4455" t="s">
        <v>1589</v>
      </c>
      <c r="M4455" t="s"/>
      <c r="N4455" t="s"/>
      <c r="O4455" t="s"/>
      <c r="P4455" t="s"/>
    </row>
    <row r="4456" spans="1:16">
      <c r="I4456" s="54" t="n">
        <v>4454</v>
      </c>
      <c r="J4456" t="s"/>
      <c r="K4456" t="s">
        <v>2172</v>
      </c>
      <c r="L4456" t="s">
        <v>1590</v>
      </c>
      <c r="M4456" t="s"/>
      <c r="N4456" t="s"/>
      <c r="O4456" t="s"/>
      <c r="P4456" t="s"/>
    </row>
    <row r="4457" spans="1:16">
      <c r="I4457" s="54" t="n">
        <v>4455</v>
      </c>
      <c r="J4457" t="s"/>
      <c r="K4457" t="s">
        <v>2172</v>
      </c>
      <c r="L4457" t="s">
        <v>1536</v>
      </c>
      <c r="M4457" t="s"/>
      <c r="N4457" t="s"/>
      <c r="O4457" t="s"/>
      <c r="P4457" t="s"/>
    </row>
    <row r="4458" spans="1:16">
      <c r="I4458" s="54" t="n">
        <v>4456</v>
      </c>
      <c r="J4458" t="s"/>
      <c r="K4458" t="s">
        <v>2172</v>
      </c>
      <c r="L4458" t="s">
        <v>1530</v>
      </c>
      <c r="M4458" t="s"/>
      <c r="N4458" t="s"/>
      <c r="O4458" t="s"/>
      <c r="P4458" t="s"/>
    </row>
    <row r="4459" spans="1:16">
      <c r="I4459" s="54" t="n">
        <v>4457</v>
      </c>
      <c r="J4459" t="s"/>
      <c r="K4459" t="s">
        <v>2172</v>
      </c>
      <c r="L4459" t="s">
        <v>1537</v>
      </c>
      <c r="M4459" t="s"/>
      <c r="N4459" t="s"/>
      <c r="O4459" t="s"/>
      <c r="P4459" t="s"/>
    </row>
    <row r="4460" spans="1:16">
      <c r="I4460" s="54" t="n">
        <v>4458</v>
      </c>
      <c r="J4460" s="55" t="n">
        <v>0</v>
      </c>
      <c r="K4460" t="s">
        <v>2172</v>
      </c>
      <c r="L4460" t="s">
        <v>1400</v>
      </c>
      <c r="M4460" t="s"/>
      <c r="N4460" t="s"/>
      <c r="O4460" t="s"/>
      <c r="P4460" t="s"/>
    </row>
    <row r="4461" spans="1:16">
      <c r="I4461" s="54" t="n">
        <v>4459</v>
      </c>
      <c r="J4461" t="s"/>
      <c r="K4461" t="s">
        <v>2172</v>
      </c>
      <c r="L4461" t="s">
        <v>1511</v>
      </c>
      <c r="M4461" t="s"/>
      <c r="N4461" t="s"/>
      <c r="O4461" t="s"/>
      <c r="P4461" t="s"/>
    </row>
    <row r="4462" spans="1:16">
      <c r="I4462" s="54" t="n">
        <v>4460</v>
      </c>
      <c r="J4462" t="s"/>
      <c r="K4462" t="s">
        <v>2172</v>
      </c>
      <c r="L4462" t="s">
        <v>1845</v>
      </c>
      <c r="M4462" t="s"/>
      <c r="N4462" t="s"/>
      <c r="O4462" t="s"/>
      <c r="P4462" t="s"/>
    </row>
    <row r="4463" spans="1:16">
      <c r="I4463" s="54" t="n">
        <v>4461</v>
      </c>
      <c r="J4463" s="55" t="n">
        <v>6.828703703703703e-07</v>
      </c>
      <c r="K4463" t="s">
        <v>2172</v>
      </c>
      <c r="L4463" t="s">
        <v>1595</v>
      </c>
      <c r="M4463" t="s"/>
      <c r="N4463" t="s"/>
      <c r="O4463" t="s"/>
      <c r="P4463" t="s"/>
    </row>
    <row r="4464" spans="1:16">
      <c r="I4464" s="54" t="n">
        <v>4462</v>
      </c>
      <c r="J4464" t="s"/>
      <c r="K4464" t="s">
        <v>2172</v>
      </c>
      <c r="L4464" t="s">
        <v>1829</v>
      </c>
      <c r="M4464" t="s"/>
      <c r="N4464" t="s"/>
      <c r="O4464" t="s"/>
      <c r="P4464" t="s"/>
    </row>
    <row r="4465" spans="1:16">
      <c r="I4465" s="54" t="n">
        <v>4463</v>
      </c>
      <c r="J4465" t="s"/>
      <c r="K4465" t="s">
        <v>2172</v>
      </c>
      <c r="L4465" t="s">
        <v>1403</v>
      </c>
      <c r="M4465" t="s"/>
      <c r="N4465" t="s"/>
      <c r="O4465" t="s"/>
      <c r="P4465" t="s"/>
    </row>
    <row r="4466" spans="1:16">
      <c r="I4466" s="54" t="n">
        <v>4464</v>
      </c>
      <c r="J4466" t="s"/>
      <c r="K4466" t="s">
        <v>2172</v>
      </c>
      <c r="L4466" t="s">
        <v>2192</v>
      </c>
      <c r="M4466" t="s"/>
      <c r="N4466" t="s"/>
      <c r="O4466" t="s"/>
      <c r="P4466" t="s"/>
    </row>
    <row r="4467" spans="1:16">
      <c r="I4467" s="54" t="n">
        <v>4465</v>
      </c>
      <c r="J4467" s="55" t="n">
        <v>0</v>
      </c>
      <c r="K4467" t="s">
        <v>2172</v>
      </c>
      <c r="L4467" t="s">
        <v>1759</v>
      </c>
      <c r="M4467" t="s"/>
      <c r="N4467" t="s"/>
      <c r="O4467" t="s"/>
      <c r="P4467" t="s"/>
    </row>
    <row r="4468" spans="1:16">
      <c r="I4468" s="54" t="n">
        <v>4466</v>
      </c>
      <c r="J4468" s="55" t="n">
        <v>0</v>
      </c>
      <c r="K4468" t="s">
        <v>2172</v>
      </c>
      <c r="L4468" t="s">
        <v>2193</v>
      </c>
      <c r="M4468" t="s"/>
      <c r="N4468" t="s"/>
      <c r="O4468" t="s"/>
      <c r="P4468" t="s"/>
    </row>
    <row r="4469" spans="1:16">
      <c r="I4469" s="54" t="n">
        <v>4467</v>
      </c>
      <c r="J4469" s="55" t="n">
        <v>1.157407407407407e-08</v>
      </c>
      <c r="K4469" t="s">
        <v>2172</v>
      </c>
      <c r="L4469" t="s">
        <v>1407</v>
      </c>
      <c r="M4469" t="s"/>
      <c r="N4469" t="s"/>
      <c r="O4469" t="s"/>
      <c r="P4469" t="s"/>
    </row>
    <row r="4470" spans="1:16">
      <c r="I4470" s="54" t="n">
        <v>4468</v>
      </c>
      <c r="J4470" s="55" t="n">
        <v>0</v>
      </c>
      <c r="K4470" t="s">
        <v>2172</v>
      </c>
      <c r="L4470" t="s">
        <v>1746</v>
      </c>
      <c r="M4470" t="s"/>
      <c r="N4470" t="s"/>
      <c r="O4470" t="s"/>
      <c r="P4470" t="s"/>
    </row>
    <row r="4471" spans="1:16">
      <c r="I4471" s="54" t="n">
        <v>4469</v>
      </c>
      <c r="J4471" t="s"/>
      <c r="K4471" t="s">
        <v>2172</v>
      </c>
      <c r="L4471" t="s">
        <v>1408</v>
      </c>
      <c r="M4471" t="s"/>
      <c r="N4471" t="s"/>
      <c r="O4471" t="s"/>
      <c r="P4471" t="s"/>
    </row>
    <row r="4472" spans="1:16">
      <c r="I4472" s="54" t="n">
        <v>4470</v>
      </c>
      <c r="J4472" t="s"/>
      <c r="K4472" t="s">
        <v>2172</v>
      </c>
      <c r="L4472" t="s">
        <v>1409</v>
      </c>
      <c r="M4472" t="s"/>
      <c r="N4472" t="s"/>
      <c r="O4472" t="s"/>
      <c r="P4472" t="s"/>
    </row>
    <row r="4473" spans="1:16">
      <c r="I4473" s="54" t="n">
        <v>4471</v>
      </c>
      <c r="J4473" t="s"/>
      <c r="K4473" t="s">
        <v>2172</v>
      </c>
      <c r="L4473" t="s">
        <v>1737</v>
      </c>
      <c r="M4473" t="s"/>
      <c r="N4473" t="s"/>
      <c r="O4473" t="s"/>
      <c r="P4473" t="s"/>
    </row>
    <row r="4474" spans="1:16">
      <c r="I4474" s="54" t="n">
        <v>4472</v>
      </c>
      <c r="J4474" t="s"/>
      <c r="K4474" t="s">
        <v>2172</v>
      </c>
      <c r="L4474" t="s">
        <v>1706</v>
      </c>
      <c r="M4474" t="s"/>
      <c r="N4474" t="s"/>
      <c r="O4474" t="s"/>
      <c r="P4474" t="s"/>
    </row>
    <row r="4475" spans="1:16">
      <c r="I4475" s="54" t="n">
        <v>4473</v>
      </c>
      <c r="J4475" s="55" t="n">
        <v>0</v>
      </c>
      <c r="K4475" t="s">
        <v>2172</v>
      </c>
      <c r="L4475" t="s">
        <v>1715</v>
      </c>
      <c r="M4475" t="s"/>
      <c r="N4475" t="s"/>
      <c r="O4475" t="s"/>
      <c r="P4475" t="s"/>
    </row>
    <row r="4476" spans="1:16">
      <c r="I4476" s="54" t="n">
        <v>4474</v>
      </c>
      <c r="J4476" t="s"/>
      <c r="K4476" t="s">
        <v>2172</v>
      </c>
      <c r="L4476" t="s">
        <v>1603</v>
      </c>
      <c r="M4476" t="s"/>
      <c r="N4476" t="s"/>
      <c r="O4476" t="s"/>
      <c r="P4476" t="s"/>
    </row>
    <row r="4477" spans="1:16">
      <c r="I4477" s="54" t="n">
        <v>4475</v>
      </c>
      <c r="J4477" t="s"/>
      <c r="K4477" t="s">
        <v>2172</v>
      </c>
      <c r="L4477" t="s">
        <v>1430</v>
      </c>
      <c r="M4477" t="s"/>
      <c r="N4477" t="s"/>
      <c r="O4477" t="s"/>
      <c r="P4477" t="s"/>
    </row>
    <row r="4478" spans="1:16">
      <c r="I4478" s="54" t="n">
        <v>4476</v>
      </c>
      <c r="J4478" t="s"/>
      <c r="K4478" t="s">
        <v>2172</v>
      </c>
      <c r="L4478" t="s">
        <v>1764</v>
      </c>
      <c r="M4478" t="s"/>
      <c r="N4478" t="s"/>
      <c r="O4478" t="s"/>
      <c r="P4478" t="s"/>
    </row>
    <row r="4479" spans="1:16">
      <c r="I4479" s="54" t="n">
        <v>4477</v>
      </c>
      <c r="J4479" t="s"/>
      <c r="K4479" t="s">
        <v>2172</v>
      </c>
      <c r="L4479" t="s">
        <v>1438</v>
      </c>
      <c r="M4479" t="s"/>
      <c r="N4479" t="s"/>
      <c r="O4479" t="s"/>
      <c r="P4479" t="s"/>
    </row>
    <row r="4480" spans="1:16">
      <c r="I4480" s="54" t="n">
        <v>4478</v>
      </c>
      <c r="J4480" t="s"/>
      <c r="K4480" t="s">
        <v>2172</v>
      </c>
      <c r="L4480" t="s">
        <v>1750</v>
      </c>
      <c r="M4480" t="s"/>
      <c r="N4480" t="s"/>
      <c r="O4480" t="s"/>
      <c r="P4480" t="s"/>
    </row>
    <row r="4481" spans="1:16">
      <c r="I4481" s="54" t="n">
        <v>4479</v>
      </c>
      <c r="J4481" t="s"/>
      <c r="K4481" t="s">
        <v>2172</v>
      </c>
      <c r="L4481" t="s">
        <v>1765</v>
      </c>
      <c r="M4481" t="s"/>
      <c r="N4481" t="s"/>
      <c r="O4481" t="s"/>
      <c r="P4481" t="s"/>
    </row>
    <row r="4482" spans="1:16">
      <c r="I4482" s="54" t="n">
        <v>4480</v>
      </c>
      <c r="J4482" t="s"/>
      <c r="K4482" t="s">
        <v>2172</v>
      </c>
      <c r="L4482" t="s">
        <v>1716</v>
      </c>
      <c r="M4482" t="s"/>
      <c r="N4482" t="s"/>
      <c r="O4482" t="s"/>
      <c r="P4482" t="s"/>
    </row>
    <row r="4483" spans="1:16">
      <c r="I4483" s="54" t="n">
        <v>4481</v>
      </c>
      <c r="J4483" t="s"/>
      <c r="K4483" t="s">
        <v>2172</v>
      </c>
      <c r="L4483" t="s">
        <v>1717</v>
      </c>
      <c r="M4483" t="s"/>
      <c r="N4483" t="s"/>
      <c r="O4483" t="s"/>
      <c r="P4483" t="s"/>
    </row>
    <row r="4484" spans="1:16">
      <c r="I4484" s="54" t="n">
        <v>4482</v>
      </c>
      <c r="J4484" t="s"/>
      <c r="K4484" t="s">
        <v>2172</v>
      </c>
      <c r="L4484" t="s">
        <v>1474</v>
      </c>
      <c r="M4484" t="s"/>
      <c r="N4484" t="s"/>
      <c r="O4484" t="s"/>
      <c r="P4484" t="s"/>
    </row>
    <row r="4485" spans="1:16">
      <c r="I4485" s="54" t="n">
        <v>4483</v>
      </c>
      <c r="J4485" t="s"/>
      <c r="K4485" t="s">
        <v>2172</v>
      </c>
      <c r="L4485" t="s">
        <v>1475</v>
      </c>
      <c r="M4485" t="s"/>
      <c r="N4485" t="s"/>
      <c r="O4485" t="s"/>
      <c r="P4485" t="s"/>
    </row>
    <row r="4486" spans="1:16">
      <c r="I4486" s="54" t="n">
        <v>4484</v>
      </c>
      <c r="J4486" t="s"/>
      <c r="K4486" t="s">
        <v>2172</v>
      </c>
      <c r="L4486" t="s">
        <v>1770</v>
      </c>
      <c r="M4486" t="s"/>
      <c r="N4486" t="s"/>
      <c r="O4486" t="s"/>
      <c r="P4486" t="s"/>
    </row>
    <row r="4487" spans="1:16">
      <c r="I4487" s="54" t="n">
        <v>4485</v>
      </c>
      <c r="J4487" t="s"/>
      <c r="K4487" t="s">
        <v>2172</v>
      </c>
      <c r="L4487" t="s">
        <v>1771</v>
      </c>
      <c r="M4487" t="s"/>
      <c r="N4487" t="s"/>
      <c r="O4487" t="s"/>
      <c r="P4487" t="s"/>
    </row>
    <row r="4488" spans="1:16">
      <c r="I4488" s="54" t="n">
        <v>4486</v>
      </c>
      <c r="J4488" t="s"/>
      <c r="K4488" t="s">
        <v>2172</v>
      </c>
      <c r="L4488" t="s">
        <v>1772</v>
      </c>
      <c r="M4488" t="s"/>
      <c r="N4488" t="s"/>
      <c r="O4488" t="s"/>
      <c r="P4488" t="s"/>
    </row>
    <row r="4489" spans="1:16">
      <c r="I4489" s="54" t="n">
        <v>4487</v>
      </c>
      <c r="J4489" t="s"/>
      <c r="K4489" t="s">
        <v>2172</v>
      </c>
      <c r="L4489" t="s">
        <v>1485</v>
      </c>
      <c r="M4489" t="s"/>
      <c r="N4489" t="s"/>
      <c r="O4489" t="s"/>
      <c r="P4489" t="s"/>
    </row>
    <row r="4490" spans="1:16">
      <c r="I4490" s="54" t="n">
        <v>4488</v>
      </c>
      <c r="J4490" t="s"/>
      <c r="K4490" t="s">
        <v>2172</v>
      </c>
      <c r="L4490" t="s">
        <v>1486</v>
      </c>
      <c r="M4490" t="s"/>
      <c r="N4490" t="s"/>
      <c r="O4490" t="s"/>
      <c r="P4490" t="s"/>
    </row>
    <row r="4491" spans="1:16">
      <c r="I4491" s="54" t="n">
        <v>4489</v>
      </c>
      <c r="J4491" t="s"/>
      <c r="K4491" t="s">
        <v>2172</v>
      </c>
      <c r="L4491" t="s">
        <v>1756</v>
      </c>
      <c r="M4491" t="s"/>
      <c r="N4491" t="s"/>
      <c r="O4491" t="s"/>
      <c r="P4491" t="s"/>
    </row>
    <row r="4492" spans="1:16">
      <c r="I4492" s="54" t="n">
        <v>4490</v>
      </c>
      <c r="J4492" t="s"/>
      <c r="K4492" t="s">
        <v>2172</v>
      </c>
      <c r="L4492" t="s">
        <v>1757</v>
      </c>
      <c r="M4492" t="s"/>
      <c r="N4492" t="s"/>
      <c r="O4492" t="s"/>
      <c r="P4492" t="s"/>
    </row>
    <row r="4493" spans="1:16">
      <c r="I4493" s="54" t="n">
        <v>4491</v>
      </c>
      <c r="J4493" t="s"/>
      <c r="K4493" t="s">
        <v>2172</v>
      </c>
      <c r="L4493" t="s">
        <v>1758</v>
      </c>
      <c r="M4493" t="s"/>
      <c r="N4493" t="s"/>
      <c r="O4493" t="s"/>
      <c r="P4493" t="s"/>
    </row>
    <row r="4494" spans="1:16">
      <c r="I4494" s="54" t="n">
        <v>4492</v>
      </c>
      <c r="J4494" t="s"/>
      <c r="K4494" t="s">
        <v>2172</v>
      </c>
      <c r="L4494" t="s">
        <v>1719</v>
      </c>
      <c r="M4494" t="s"/>
      <c r="N4494" t="s"/>
      <c r="O4494" t="s"/>
      <c r="P4494" t="s"/>
    </row>
    <row r="4495" spans="1:16">
      <c r="I4495" s="54" t="n">
        <v>4493</v>
      </c>
      <c r="J4495" s="55" t="n">
        <v>2.314814814814815e-08</v>
      </c>
      <c r="K4495" t="s">
        <v>2172</v>
      </c>
      <c r="L4495" t="s">
        <v>1760</v>
      </c>
      <c r="M4495" t="s"/>
      <c r="N4495" t="s"/>
      <c r="O4495" t="s"/>
      <c r="P4495" t="s"/>
    </row>
    <row r="4496" spans="1:16">
      <c r="I4496" s="54" t="n">
        <v>4494</v>
      </c>
      <c r="J4496" s="55" t="n">
        <v>0</v>
      </c>
      <c r="K4496" t="s">
        <v>2172</v>
      </c>
      <c r="L4496" t="s">
        <v>1745</v>
      </c>
      <c r="M4496" t="s"/>
      <c r="N4496" t="s"/>
      <c r="O4496" t="s"/>
      <c r="P4496" t="s"/>
    </row>
    <row r="4497" spans="1:16">
      <c r="I4497" s="54" t="n">
        <v>4495</v>
      </c>
      <c r="J4497" s="55" t="n">
        <v>0</v>
      </c>
      <c r="K4497" t="s">
        <v>2172</v>
      </c>
      <c r="L4497" t="s">
        <v>1805</v>
      </c>
      <c r="M4497" t="s"/>
      <c r="N4497" t="s"/>
      <c r="O4497" t="s"/>
      <c r="P4497" t="s"/>
    </row>
    <row r="4498" spans="1:16">
      <c r="I4498" s="54" t="n">
        <v>4496</v>
      </c>
      <c r="J4498" t="s"/>
      <c r="K4498" t="s">
        <v>2172</v>
      </c>
      <c r="L4498" t="s">
        <v>1749</v>
      </c>
      <c r="M4498" t="s"/>
      <c r="N4498" t="s"/>
      <c r="O4498" t="s"/>
      <c r="P4498" t="s"/>
    </row>
    <row r="4499" spans="1:16">
      <c r="I4499" s="54" t="n">
        <v>4497</v>
      </c>
      <c r="J4499" t="s"/>
      <c r="K4499" t="s">
        <v>2172</v>
      </c>
      <c r="L4499" t="s">
        <v>1289</v>
      </c>
      <c r="M4499" t="s"/>
      <c r="N4499" t="s"/>
      <c r="O4499" t="s"/>
      <c r="P4499" t="s"/>
    </row>
    <row r="4500" spans="1:16">
      <c r="I4500" s="54" t="n">
        <v>4498</v>
      </c>
      <c r="J4500" t="s"/>
      <c r="K4500" t="s">
        <v>2172</v>
      </c>
      <c r="L4500" t="s">
        <v>1297</v>
      </c>
      <c r="M4500" t="s"/>
      <c r="N4500" t="s"/>
      <c r="O4500" t="s"/>
      <c r="P4500" t="s"/>
    </row>
    <row r="4501" spans="1:16">
      <c r="I4501" s="54" t="n">
        <v>4499</v>
      </c>
      <c r="J4501" t="s"/>
      <c r="K4501" t="s">
        <v>2172</v>
      </c>
      <c r="L4501" t="s">
        <v>1766</v>
      </c>
      <c r="M4501" t="s"/>
      <c r="N4501" t="s"/>
      <c r="O4501" t="s"/>
      <c r="P4501" t="s"/>
    </row>
    <row r="4502" spans="1:16">
      <c r="I4502" s="54" t="n">
        <v>4500</v>
      </c>
      <c r="J4502" t="s"/>
      <c r="K4502" t="s">
        <v>2172</v>
      </c>
      <c r="L4502" t="s">
        <v>1754</v>
      </c>
      <c r="M4502" t="s"/>
      <c r="N4502" t="s"/>
      <c r="O4502" t="s"/>
      <c r="P4502" t="s"/>
    </row>
    <row r="4503" spans="1:16">
      <c r="I4503" s="54" t="n">
        <v>4501</v>
      </c>
      <c r="J4503" t="s"/>
      <c r="K4503" t="s">
        <v>2172</v>
      </c>
      <c r="L4503" t="s">
        <v>1755</v>
      </c>
      <c r="M4503" t="s"/>
      <c r="N4503" t="s"/>
      <c r="O4503" t="s"/>
      <c r="P4503" t="s"/>
    </row>
    <row r="4504" spans="1:16">
      <c r="I4504" s="54" t="n">
        <v>4502</v>
      </c>
      <c r="J4504" t="s"/>
      <c r="K4504" t="s">
        <v>2172</v>
      </c>
      <c r="L4504" t="s">
        <v>1279</v>
      </c>
      <c r="M4504" t="s"/>
      <c r="N4504" t="s"/>
      <c r="O4504" t="s"/>
      <c r="P4504" t="s"/>
    </row>
    <row r="4505" spans="1:16">
      <c r="I4505" s="54" t="n">
        <v>4503</v>
      </c>
      <c r="J4505" t="s"/>
      <c r="K4505" t="s">
        <v>2172</v>
      </c>
      <c r="L4505" t="s">
        <v>1284</v>
      </c>
      <c r="M4505" t="s"/>
      <c r="N4505" t="s"/>
      <c r="O4505" t="s"/>
      <c r="P4505" t="s"/>
    </row>
    <row r="4506" spans="1:16">
      <c r="I4506" s="54" t="n">
        <v>4504</v>
      </c>
      <c r="J4506" t="s"/>
      <c r="K4506" t="s">
        <v>2172</v>
      </c>
      <c r="L4506" t="s">
        <v>1287</v>
      </c>
      <c r="M4506" t="s"/>
      <c r="N4506" t="s"/>
      <c r="O4506" t="s"/>
      <c r="P4506" t="s"/>
    </row>
    <row r="4507" spans="1:16">
      <c r="I4507" s="54" t="n">
        <v>4505</v>
      </c>
      <c r="J4507" s="55" t="n">
        <v>0</v>
      </c>
      <c r="K4507" t="s">
        <v>2172</v>
      </c>
      <c r="L4507" t="s">
        <v>1828</v>
      </c>
      <c r="M4507" t="s"/>
      <c r="N4507" t="s"/>
      <c r="O4507" t="s"/>
      <c r="P4507" t="s"/>
    </row>
    <row r="4508" spans="1:16">
      <c r="I4508" s="54" t="n">
        <v>4506</v>
      </c>
      <c r="J4508" s="55" t="n">
        <v>0</v>
      </c>
      <c r="K4508" t="s">
        <v>2172</v>
      </c>
      <c r="L4508" t="s">
        <v>1598</v>
      </c>
      <c r="M4508" t="s"/>
      <c r="N4508" t="s"/>
      <c r="O4508" t="s"/>
      <c r="P4508" t="s"/>
    </row>
    <row r="4509" spans="1:16">
      <c r="I4509" s="54" t="n">
        <v>4507</v>
      </c>
      <c r="J4509" s="55" t="n">
        <v>0</v>
      </c>
      <c r="K4509" t="s">
        <v>2172</v>
      </c>
      <c r="L4509" t="s">
        <v>1602</v>
      </c>
      <c r="M4509" t="s"/>
      <c r="N4509" t="s"/>
      <c r="O4509" t="s"/>
      <c r="P4509" t="s"/>
    </row>
    <row r="4510" spans="1:16">
      <c r="I4510" s="54" t="n">
        <v>4508</v>
      </c>
      <c r="J4510" s="55" t="n">
        <v>0</v>
      </c>
      <c r="K4510" t="s">
        <v>2172</v>
      </c>
      <c r="L4510" t="s">
        <v>1413</v>
      </c>
      <c r="M4510" t="s"/>
      <c r="N4510" t="s"/>
      <c r="O4510" t="s"/>
      <c r="P4510" t="s"/>
    </row>
    <row r="4511" spans="1:16">
      <c r="I4511" s="54" t="n">
        <v>4509</v>
      </c>
      <c r="J4511" s="55" t="n">
        <v>0</v>
      </c>
      <c r="K4511" t="s">
        <v>2172</v>
      </c>
      <c r="L4511" t="s">
        <v>1779</v>
      </c>
      <c r="M4511" t="s"/>
      <c r="N4511" t="s"/>
      <c r="O4511" t="s"/>
      <c r="P4511" t="s"/>
    </row>
    <row r="4512" spans="1:16">
      <c r="I4512" s="54" t="n">
        <v>4510</v>
      </c>
      <c r="J4512" s="55" t="n">
        <v>1.157407407407407e-08</v>
      </c>
      <c r="K4512" t="s">
        <v>2172</v>
      </c>
      <c r="L4512" t="s">
        <v>1415</v>
      </c>
      <c r="M4512" t="s"/>
      <c r="N4512" t="s"/>
      <c r="O4512" t="s"/>
      <c r="P4512" t="s"/>
    </row>
    <row r="4513" spans="1:16">
      <c r="I4513" s="54" t="n">
        <v>4511</v>
      </c>
      <c r="J4513" t="s"/>
      <c r="K4513" t="s">
        <v>2172</v>
      </c>
      <c r="L4513" t="s">
        <v>1604</v>
      </c>
      <c r="M4513" t="s"/>
      <c r="N4513" t="s"/>
      <c r="O4513" t="s"/>
      <c r="P4513" t="s"/>
    </row>
    <row r="4514" spans="1:16">
      <c r="I4514" s="54" t="n">
        <v>4512</v>
      </c>
      <c r="J4514" t="s"/>
      <c r="K4514" t="s">
        <v>2172</v>
      </c>
      <c r="L4514" t="s">
        <v>1831</v>
      </c>
      <c r="M4514" t="s"/>
      <c r="N4514" t="s"/>
      <c r="O4514" t="s"/>
      <c r="P4514" t="s"/>
    </row>
    <row r="4515" spans="1:16">
      <c r="I4515" s="54" t="n">
        <v>4513</v>
      </c>
      <c r="J4515" t="s"/>
      <c r="K4515" t="s">
        <v>2172</v>
      </c>
      <c r="L4515" t="s">
        <v>1445</v>
      </c>
      <c r="M4515" t="s"/>
      <c r="N4515" t="s"/>
      <c r="O4515" t="s"/>
      <c r="P4515" t="s"/>
    </row>
    <row r="4516" spans="1:16">
      <c r="I4516" s="54" t="n">
        <v>4514</v>
      </c>
      <c r="J4516" t="s"/>
      <c r="K4516" t="s">
        <v>2172</v>
      </c>
      <c r="L4516" t="s">
        <v>1608</v>
      </c>
      <c r="M4516" t="s"/>
      <c r="N4516" t="s"/>
      <c r="O4516" t="s"/>
      <c r="P4516" t="s"/>
    </row>
    <row r="4517" spans="1:16">
      <c r="I4517" s="54" t="n">
        <v>4515</v>
      </c>
      <c r="J4517" t="s"/>
      <c r="K4517" t="s">
        <v>2172</v>
      </c>
      <c r="L4517" t="s">
        <v>1452</v>
      </c>
      <c r="M4517" t="s"/>
      <c r="N4517" t="s"/>
      <c r="O4517" t="s"/>
      <c r="P4517" t="s"/>
    </row>
    <row r="4518" spans="1:16">
      <c r="I4518" s="54" t="n">
        <v>4516</v>
      </c>
      <c r="J4518" t="s"/>
      <c r="K4518" t="s">
        <v>2172</v>
      </c>
      <c r="L4518" t="s">
        <v>1453</v>
      </c>
      <c r="M4518" t="s"/>
      <c r="N4518" t="s"/>
      <c r="O4518" t="s"/>
      <c r="P4518" t="s"/>
    </row>
    <row r="4519" spans="1:16">
      <c r="I4519" s="54" t="n">
        <v>4517</v>
      </c>
      <c r="J4519" t="s"/>
      <c r="K4519" t="s">
        <v>2172</v>
      </c>
      <c r="L4519" t="s">
        <v>1784</v>
      </c>
      <c r="M4519" t="s"/>
      <c r="N4519" t="s"/>
      <c r="O4519" t="s"/>
      <c r="P4519" t="s"/>
    </row>
    <row r="4520" spans="1:16">
      <c r="I4520" s="54" t="n">
        <v>4518</v>
      </c>
      <c r="J4520" t="s"/>
      <c r="K4520" t="s">
        <v>2172</v>
      </c>
      <c r="L4520" t="s">
        <v>1611</v>
      </c>
      <c r="M4520" t="s"/>
      <c r="N4520" t="s"/>
      <c r="O4520" t="s"/>
      <c r="P4520" t="s"/>
    </row>
    <row r="4521" spans="1:16">
      <c r="I4521" s="54" t="n">
        <v>4519</v>
      </c>
      <c r="J4521" t="s"/>
      <c r="K4521" t="s">
        <v>2172</v>
      </c>
      <c r="L4521" t="s">
        <v>1835</v>
      </c>
      <c r="M4521" t="s"/>
      <c r="N4521" t="s"/>
      <c r="O4521" t="s"/>
      <c r="P4521" t="s"/>
    </row>
    <row r="4522" spans="1:16">
      <c r="I4522" s="54" t="n">
        <v>4520</v>
      </c>
      <c r="J4522" t="s"/>
      <c r="K4522" t="s">
        <v>2172</v>
      </c>
      <c r="L4522" t="s">
        <v>1836</v>
      </c>
      <c r="M4522" t="s"/>
      <c r="N4522" t="s"/>
      <c r="O4522" t="s"/>
      <c r="P4522" t="s"/>
    </row>
    <row r="4523" spans="1:16">
      <c r="I4523" s="54" t="n">
        <v>4521</v>
      </c>
      <c r="J4523" s="55" t="n">
        <v>0</v>
      </c>
      <c r="K4523" t="s">
        <v>2172</v>
      </c>
      <c r="L4523" t="s">
        <v>1899</v>
      </c>
      <c r="M4523" t="s"/>
      <c r="N4523" t="s"/>
      <c r="O4523" t="s"/>
      <c r="P4523" t="s"/>
    </row>
    <row r="4524" spans="1:16">
      <c r="I4524" s="54" t="n">
        <v>4522</v>
      </c>
      <c r="J4524" s="55" t="n">
        <v>0</v>
      </c>
      <c r="K4524" t="s">
        <v>2172</v>
      </c>
      <c r="L4524" t="s">
        <v>1841</v>
      </c>
      <c r="M4524" t="s"/>
      <c r="N4524" t="s"/>
      <c r="O4524" t="s"/>
      <c r="P4524" t="s"/>
    </row>
    <row r="4525" spans="1:16">
      <c r="I4525" s="54" t="n">
        <v>4523</v>
      </c>
      <c r="J4525" t="s"/>
      <c r="K4525" t="s">
        <v>2172</v>
      </c>
      <c r="L4525" t="s">
        <v>1515</v>
      </c>
      <c r="M4525" t="s"/>
      <c r="N4525" t="s"/>
      <c r="O4525" t="s"/>
      <c r="P4525" t="s"/>
    </row>
    <row r="4526" spans="1:16">
      <c r="I4526" s="54" t="n">
        <v>4524</v>
      </c>
      <c r="J4526" t="s"/>
      <c r="K4526" t="s">
        <v>2172</v>
      </c>
      <c r="L4526" t="s">
        <v>1516</v>
      </c>
      <c r="M4526" t="s"/>
      <c r="N4526" t="s"/>
      <c r="O4526" t="s"/>
      <c r="P4526" t="s"/>
    </row>
    <row r="4527" spans="1:16">
      <c r="I4527" s="54" t="n">
        <v>4525</v>
      </c>
      <c r="J4527" t="s"/>
      <c r="K4527" t="s">
        <v>2172</v>
      </c>
      <c r="L4527" t="s">
        <v>1908</v>
      </c>
      <c r="M4527" t="s"/>
      <c r="N4527" t="s"/>
      <c r="O4527" t="s"/>
      <c r="P4527" t="s"/>
    </row>
    <row r="4528" spans="1:16">
      <c r="I4528" s="54" t="n">
        <v>4526</v>
      </c>
      <c r="J4528" t="s"/>
      <c r="K4528" t="s">
        <v>2172</v>
      </c>
      <c r="L4528" t="s">
        <v>1844</v>
      </c>
      <c r="M4528" t="s"/>
      <c r="N4528" t="s"/>
      <c r="O4528" t="s"/>
      <c r="P4528" t="s"/>
    </row>
    <row r="4529" spans="1:16">
      <c r="I4529" s="54" t="n">
        <v>4527</v>
      </c>
      <c r="J4529" t="s"/>
      <c r="K4529" t="s">
        <v>2172</v>
      </c>
      <c r="L4529" t="s">
        <v>1919</v>
      </c>
      <c r="M4529" t="s"/>
      <c r="N4529" t="s"/>
      <c r="O4529" t="s"/>
      <c r="P4529" t="s"/>
    </row>
    <row r="4530" spans="1:16">
      <c r="I4530" s="54" t="n">
        <v>4528</v>
      </c>
      <c r="J4530" t="s"/>
      <c r="K4530" t="s">
        <v>2172</v>
      </c>
      <c r="L4530" t="s">
        <v>1920</v>
      </c>
      <c r="M4530" t="s"/>
      <c r="N4530" t="s"/>
      <c r="O4530" t="s"/>
      <c r="P4530" t="s"/>
    </row>
    <row r="4531" spans="1:16">
      <c r="I4531" s="54" t="n">
        <v>4529</v>
      </c>
      <c r="J4531" s="55" t="n">
        <v>1.157407407407407e-08</v>
      </c>
      <c r="K4531" t="s">
        <v>2172</v>
      </c>
      <c r="L4531" t="s">
        <v>1849</v>
      </c>
      <c r="M4531" t="s"/>
      <c r="N4531" t="s"/>
      <c r="O4531" t="s"/>
      <c r="P4531" t="s"/>
    </row>
    <row r="4532" spans="1:16">
      <c r="I4532" s="54" t="n">
        <v>4530</v>
      </c>
      <c r="J4532" t="s"/>
      <c r="K4532" t="s">
        <v>2172</v>
      </c>
      <c r="L4532" t="s">
        <v>1851</v>
      </c>
      <c r="M4532" t="s"/>
      <c r="N4532" t="s"/>
      <c r="O4532" t="s"/>
      <c r="P4532" t="s"/>
    </row>
    <row r="4533" spans="1:16">
      <c r="I4533" s="54" t="n">
        <v>4531</v>
      </c>
      <c r="J4533" t="s"/>
      <c r="K4533" t="s">
        <v>2172</v>
      </c>
      <c r="L4533" t="s">
        <v>1852</v>
      </c>
      <c r="M4533" t="s"/>
      <c r="N4533" t="s"/>
      <c r="O4533" t="s"/>
      <c r="P4533" t="s"/>
    </row>
    <row r="4534" spans="1:16">
      <c r="I4534" s="54" t="n">
        <v>4532</v>
      </c>
      <c r="J4534" t="s"/>
      <c r="K4534" t="s">
        <v>2172</v>
      </c>
      <c r="L4534" t="s">
        <v>1853</v>
      </c>
      <c r="M4534" t="s"/>
      <c r="N4534" t="s"/>
      <c r="O4534" t="s"/>
      <c r="P4534" t="s"/>
    </row>
    <row r="4535" spans="1:16">
      <c r="I4535" s="54" t="n">
        <v>4533</v>
      </c>
      <c r="J4535" t="s"/>
      <c r="K4535" t="s">
        <v>2172</v>
      </c>
      <c r="L4535" t="s">
        <v>1854</v>
      </c>
      <c r="M4535" t="s"/>
      <c r="N4535" t="s"/>
      <c r="O4535" t="s"/>
      <c r="P4535" t="s"/>
    </row>
    <row r="4536" spans="1:16">
      <c r="I4536" s="54" t="n">
        <v>4534</v>
      </c>
      <c r="J4536" t="s"/>
      <c r="K4536" t="s">
        <v>2172</v>
      </c>
      <c r="L4536" t="s">
        <v>1855</v>
      </c>
      <c r="M4536" t="s"/>
      <c r="N4536" t="s"/>
      <c r="O4536" t="s"/>
      <c r="P4536" t="s"/>
    </row>
    <row r="4537" spans="1:16">
      <c r="I4537" s="54" t="n">
        <v>4535</v>
      </c>
      <c r="J4537" t="s"/>
      <c r="K4537" t="s">
        <v>2172</v>
      </c>
      <c r="L4537" t="s">
        <v>1856</v>
      </c>
      <c r="M4537" t="s"/>
      <c r="N4537" t="s"/>
      <c r="O4537" t="s"/>
      <c r="P4537" t="s"/>
    </row>
    <row r="4538" spans="1:16">
      <c r="I4538" s="54" t="n">
        <v>4536</v>
      </c>
      <c r="J4538" t="s"/>
      <c r="K4538" t="s">
        <v>2172</v>
      </c>
      <c r="L4538" t="s">
        <v>1857</v>
      </c>
      <c r="M4538" t="s"/>
      <c r="N4538" t="s"/>
      <c r="O4538" t="s"/>
      <c r="P4538" t="s"/>
    </row>
    <row r="4539" spans="1:16">
      <c r="I4539" s="54" t="n">
        <v>4537</v>
      </c>
      <c r="J4539" t="s"/>
      <c r="K4539" t="s">
        <v>2172</v>
      </c>
      <c r="L4539" t="s">
        <v>1858</v>
      </c>
      <c r="M4539" t="s"/>
      <c r="N4539" t="s"/>
      <c r="O4539" t="s"/>
      <c r="P4539" t="s"/>
    </row>
    <row r="4540" spans="1:16">
      <c r="I4540" s="54" t="n">
        <v>4538</v>
      </c>
      <c r="J4540" s="55" t="n">
        <v>0</v>
      </c>
      <c r="K4540" t="s">
        <v>2172</v>
      </c>
      <c r="L4540" t="s">
        <v>1859</v>
      </c>
      <c r="M4540" t="s"/>
      <c r="N4540" t="s"/>
      <c r="O4540" t="s"/>
      <c r="P4540" t="s"/>
    </row>
    <row r="4541" spans="1:16">
      <c r="I4541" s="54" t="n">
        <v>4539</v>
      </c>
      <c r="J4541" t="s"/>
      <c r="K4541" t="s">
        <v>2172</v>
      </c>
      <c r="L4541" t="s">
        <v>1900</v>
      </c>
      <c r="M4541" t="s"/>
      <c r="N4541" t="s"/>
      <c r="O4541" t="s"/>
      <c r="P4541" t="s"/>
    </row>
    <row r="4542" spans="1:16">
      <c r="I4542" s="54" t="n">
        <v>4540</v>
      </c>
      <c r="J4542" t="s"/>
      <c r="K4542" t="s">
        <v>2172</v>
      </c>
      <c r="L4542" t="s">
        <v>1901</v>
      </c>
      <c r="M4542" t="s"/>
      <c r="N4542" t="s"/>
      <c r="O4542" t="s"/>
      <c r="P4542" t="s"/>
    </row>
    <row r="4543" spans="1:16">
      <c r="I4543" s="54" t="n">
        <v>4541</v>
      </c>
      <c r="J4543" s="55" t="n">
        <v>0</v>
      </c>
      <c r="K4543" t="s">
        <v>2172</v>
      </c>
      <c r="L4543" t="s">
        <v>1860</v>
      </c>
      <c r="M4543" t="s"/>
      <c r="N4543" t="s"/>
      <c r="O4543" t="s"/>
      <c r="P4543" t="s"/>
    </row>
    <row r="4544" spans="1:16">
      <c r="I4544" s="54" t="n">
        <v>4542</v>
      </c>
      <c r="J4544" t="s"/>
      <c r="K4544" t="s">
        <v>2172</v>
      </c>
      <c r="L4544" t="s">
        <v>1861</v>
      </c>
      <c r="M4544" t="s"/>
      <c r="N4544" t="s"/>
      <c r="O4544" t="s"/>
      <c r="P4544" t="s"/>
    </row>
    <row r="4545" spans="1:16">
      <c r="I4545" s="54" t="n">
        <v>4543</v>
      </c>
      <c r="J4545" t="s"/>
      <c r="K4545" t="s">
        <v>2172</v>
      </c>
      <c r="L4545" t="s">
        <v>1862</v>
      </c>
      <c r="M4545" t="s"/>
      <c r="N4545" t="s"/>
      <c r="O4545" t="s"/>
      <c r="P4545" t="s"/>
    </row>
    <row r="4546" spans="1:16">
      <c r="I4546" s="54" t="n">
        <v>4544</v>
      </c>
      <c r="J4546" t="s"/>
      <c r="K4546" t="s">
        <v>2172</v>
      </c>
      <c r="L4546" t="s">
        <v>1863</v>
      </c>
      <c r="M4546" t="s"/>
      <c r="N4546" t="s"/>
      <c r="O4546" t="s"/>
      <c r="P4546" t="s"/>
    </row>
    <row r="4547" spans="1:16">
      <c r="I4547" s="54" t="n">
        <v>4545</v>
      </c>
      <c r="J4547" s="55" t="n">
        <v>0</v>
      </c>
      <c r="K4547" t="s">
        <v>2172</v>
      </c>
      <c r="L4547" t="s">
        <v>1864</v>
      </c>
      <c r="M4547" t="s"/>
      <c r="N4547" t="s"/>
      <c r="O4547" t="s"/>
      <c r="P4547" t="s"/>
    </row>
    <row r="4548" spans="1:16">
      <c r="I4548" s="54" t="n">
        <v>4546</v>
      </c>
      <c r="J4548" t="s"/>
      <c r="K4548" t="s">
        <v>2172</v>
      </c>
      <c r="L4548" t="s">
        <v>1865</v>
      </c>
      <c r="M4548" t="s"/>
      <c r="N4548" t="s"/>
      <c r="O4548" t="s"/>
      <c r="P4548" t="s"/>
    </row>
    <row r="4549" spans="1:16">
      <c r="I4549" s="54" t="n">
        <v>4547</v>
      </c>
      <c r="J4549" t="s"/>
      <c r="K4549" t="s">
        <v>2172</v>
      </c>
      <c r="L4549" t="s">
        <v>1866</v>
      </c>
      <c r="M4549" t="s"/>
      <c r="N4549" t="s"/>
      <c r="O4549" t="s"/>
      <c r="P4549" t="s"/>
    </row>
    <row r="4550" spans="1:16">
      <c r="I4550" s="54" t="n">
        <v>4548</v>
      </c>
      <c r="J4550" t="s"/>
      <c r="K4550" t="s">
        <v>2172</v>
      </c>
      <c r="L4550" t="s">
        <v>1867</v>
      </c>
      <c r="M4550" t="s"/>
      <c r="N4550" t="s"/>
      <c r="O4550" t="s"/>
      <c r="P4550" t="s"/>
    </row>
    <row r="4551" spans="1:16">
      <c r="I4551" s="54" t="n">
        <v>4549</v>
      </c>
      <c r="J4551" s="55" t="n">
        <v>1.157407407407407e-08</v>
      </c>
      <c r="K4551" t="s">
        <v>2172</v>
      </c>
      <c r="L4551" t="s">
        <v>1902</v>
      </c>
      <c r="M4551" t="s"/>
      <c r="N4551" t="s"/>
      <c r="O4551" t="s"/>
      <c r="P4551" t="s"/>
    </row>
    <row r="4552" spans="1:16">
      <c r="I4552" s="54" t="n">
        <v>4550</v>
      </c>
      <c r="J4552" t="s"/>
      <c r="K4552" t="s">
        <v>2172</v>
      </c>
      <c r="L4552" t="s">
        <v>1903</v>
      </c>
      <c r="M4552" t="s"/>
      <c r="N4552" t="s"/>
      <c r="O4552" t="s"/>
      <c r="P4552" t="s"/>
    </row>
    <row r="4553" spans="1:16">
      <c r="I4553" s="54" t="n">
        <v>4551</v>
      </c>
      <c r="J4553" t="s"/>
      <c r="K4553" t="s">
        <v>2172</v>
      </c>
      <c r="L4553" t="s">
        <v>1904</v>
      </c>
      <c r="M4553" t="s"/>
      <c r="N4553" t="s"/>
      <c r="O4553" t="s"/>
      <c r="P4553" t="s"/>
    </row>
    <row r="4554" spans="1:16">
      <c r="I4554" s="54" t="n">
        <v>4552</v>
      </c>
      <c r="J4554" t="s"/>
      <c r="K4554" t="s">
        <v>2172</v>
      </c>
      <c r="L4554" t="s">
        <v>1905</v>
      </c>
      <c r="M4554" t="s"/>
      <c r="N4554" t="s"/>
      <c r="O4554" t="s"/>
      <c r="P4554" t="s"/>
    </row>
    <row r="4555" spans="1:16">
      <c r="I4555" s="54" t="n">
        <v>4553</v>
      </c>
      <c r="J4555" t="s"/>
      <c r="K4555" t="s">
        <v>2172</v>
      </c>
      <c r="L4555" t="s">
        <v>1906</v>
      </c>
      <c r="M4555" t="s"/>
      <c r="N4555" t="s"/>
      <c r="O4555" t="s"/>
      <c r="P4555" t="s"/>
    </row>
    <row r="4556" spans="1:16">
      <c r="I4556" s="54" t="n">
        <v>4554</v>
      </c>
      <c r="J4556" t="s"/>
      <c r="K4556" t="s">
        <v>2172</v>
      </c>
      <c r="L4556" t="s">
        <v>1907</v>
      </c>
      <c r="M4556" t="s"/>
      <c r="N4556" t="s"/>
      <c r="O4556" t="s"/>
      <c r="P4556" t="s"/>
    </row>
    <row r="4557" spans="1:16">
      <c r="I4557" s="54" t="n">
        <v>4555</v>
      </c>
      <c r="J4557" t="s"/>
      <c r="K4557" t="s">
        <v>2172</v>
      </c>
      <c r="L4557" t="s">
        <v>1909</v>
      </c>
      <c r="M4557" t="s"/>
      <c r="N4557" t="s"/>
      <c r="O4557" t="s"/>
      <c r="P4557" t="s"/>
    </row>
    <row r="4558" spans="1:16">
      <c r="I4558" s="54" t="n">
        <v>4556</v>
      </c>
      <c r="J4558" t="s"/>
      <c r="K4558" t="s">
        <v>2172</v>
      </c>
      <c r="L4558" t="s">
        <v>1910</v>
      </c>
      <c r="M4558" t="s"/>
      <c r="N4558" t="s"/>
      <c r="O4558" t="s"/>
      <c r="P4558" t="s"/>
    </row>
    <row r="4559" spans="1:16">
      <c r="I4559" s="54" t="n">
        <v>4557</v>
      </c>
      <c r="J4559" t="s"/>
      <c r="K4559" t="s">
        <v>2172</v>
      </c>
      <c r="L4559" t="s">
        <v>1911</v>
      </c>
      <c r="M4559" t="s"/>
      <c r="N4559" t="s"/>
      <c r="O4559" t="s"/>
      <c r="P4559" t="s"/>
    </row>
    <row r="4560" spans="1:16">
      <c r="I4560" s="54" t="n">
        <v>4558</v>
      </c>
      <c r="J4560" t="s"/>
      <c r="K4560" t="s">
        <v>2172</v>
      </c>
      <c r="L4560" t="s">
        <v>1912</v>
      </c>
      <c r="M4560" t="s"/>
      <c r="N4560" t="s"/>
      <c r="O4560" t="s"/>
      <c r="P4560" t="s"/>
    </row>
    <row r="4561" spans="1:16">
      <c r="I4561" s="54" t="n">
        <v>4559</v>
      </c>
      <c r="J4561" t="s"/>
      <c r="K4561" t="s">
        <v>2172</v>
      </c>
      <c r="L4561" t="s">
        <v>1913</v>
      </c>
      <c r="M4561" t="s"/>
      <c r="N4561" t="s"/>
      <c r="O4561" t="s"/>
      <c r="P4561" t="s"/>
    </row>
    <row r="4562" spans="1:16">
      <c r="I4562" s="54" t="n">
        <v>4560</v>
      </c>
      <c r="J4562" t="s"/>
      <c r="K4562" t="s">
        <v>2172</v>
      </c>
      <c r="L4562" t="s">
        <v>1914</v>
      </c>
      <c r="M4562" t="s"/>
      <c r="N4562" t="s"/>
      <c r="O4562" t="s"/>
      <c r="P4562" t="s"/>
    </row>
    <row r="4563" spans="1:16">
      <c r="I4563" s="54" t="n">
        <v>4561</v>
      </c>
      <c r="J4563" t="s"/>
      <c r="K4563" t="s">
        <v>2172</v>
      </c>
      <c r="L4563" t="s">
        <v>1915</v>
      </c>
      <c r="M4563" t="s"/>
      <c r="N4563" t="s"/>
      <c r="O4563" t="s"/>
      <c r="P4563" t="s"/>
    </row>
    <row r="4564" spans="1:16">
      <c r="I4564" s="54" t="n">
        <v>4562</v>
      </c>
      <c r="J4564" t="s"/>
      <c r="K4564" t="s">
        <v>2172</v>
      </c>
      <c r="L4564" t="s">
        <v>1916</v>
      </c>
      <c r="M4564" t="s"/>
      <c r="N4564" t="s"/>
      <c r="O4564" t="s"/>
      <c r="P4564" t="s"/>
    </row>
    <row r="4565" spans="1:16">
      <c r="I4565" s="54" t="n">
        <v>4563</v>
      </c>
      <c r="J4565" t="s"/>
      <c r="K4565" t="s">
        <v>2172</v>
      </c>
      <c r="L4565" t="s">
        <v>1917</v>
      </c>
      <c r="M4565" t="s"/>
      <c r="N4565" t="s"/>
      <c r="O4565" t="s"/>
      <c r="P4565" t="s"/>
    </row>
    <row r="4566" spans="1:16">
      <c r="I4566" s="54" t="n">
        <v>4564</v>
      </c>
      <c r="J4566" t="s"/>
      <c r="K4566" t="s">
        <v>2172</v>
      </c>
      <c r="L4566" t="s">
        <v>1918</v>
      </c>
      <c r="M4566" t="s"/>
      <c r="N4566" t="s"/>
      <c r="O4566" t="s"/>
      <c r="P4566" t="s"/>
    </row>
    <row r="4567" spans="1:16">
      <c r="I4567" s="54" t="n">
        <v>4565</v>
      </c>
      <c r="J4567" s="55" t="n">
        <v>0</v>
      </c>
      <c r="K4567" t="s">
        <v>2172</v>
      </c>
      <c r="L4567" t="s">
        <v>1921</v>
      </c>
      <c r="M4567" t="s"/>
      <c r="N4567" t="s"/>
      <c r="O4567" t="s"/>
      <c r="P4567" t="s"/>
    </row>
    <row r="4568" spans="1:16">
      <c r="I4568" s="54" t="n">
        <v>4566</v>
      </c>
      <c r="J4568" s="55" t="n">
        <v>0</v>
      </c>
      <c r="K4568" t="s">
        <v>2172</v>
      </c>
      <c r="L4568" t="s">
        <v>1922</v>
      </c>
      <c r="M4568" t="s"/>
      <c r="N4568" t="s"/>
      <c r="O4568" t="s"/>
      <c r="P4568" t="s"/>
    </row>
    <row r="4569" spans="1:16">
      <c r="I4569" s="54" t="n">
        <v>4567</v>
      </c>
      <c r="J4569" s="55" t="n">
        <v>0</v>
      </c>
      <c r="K4569" t="s">
        <v>2172</v>
      </c>
      <c r="L4569" t="s">
        <v>1923</v>
      </c>
      <c r="M4569" t="s"/>
      <c r="N4569" t="s"/>
      <c r="O4569" t="s"/>
      <c r="P4569" t="s"/>
    </row>
    <row r="4570" spans="1:16">
      <c r="I4570" s="54" t="n">
        <v>4568</v>
      </c>
      <c r="J4570" t="s"/>
      <c r="K4570" t="s">
        <v>2172</v>
      </c>
      <c r="L4570" t="s">
        <v>1924</v>
      </c>
      <c r="M4570" t="s"/>
      <c r="N4570" t="s"/>
      <c r="O4570" t="s"/>
      <c r="P4570" t="s"/>
    </row>
    <row r="4571" spans="1:16">
      <c r="I4571" s="54" t="n">
        <v>4569</v>
      </c>
      <c r="J4571" t="s"/>
      <c r="K4571" t="s">
        <v>2172</v>
      </c>
      <c r="L4571" t="s">
        <v>1884</v>
      </c>
      <c r="M4571" t="s"/>
      <c r="N4571" t="s"/>
      <c r="O4571" t="s"/>
      <c r="P4571" t="s"/>
    </row>
    <row r="4572" spans="1:16">
      <c r="I4572" s="54" t="n">
        <v>4570</v>
      </c>
      <c r="J4572" t="s"/>
      <c r="K4572" t="s">
        <v>2172</v>
      </c>
      <c r="L4572" t="s">
        <v>1455</v>
      </c>
      <c r="M4572" t="s"/>
      <c r="N4572" t="s"/>
      <c r="O4572" t="s"/>
      <c r="P4572" t="s"/>
    </row>
    <row r="4573" spans="1:16">
      <c r="I4573" s="54" t="n">
        <v>4571</v>
      </c>
      <c r="J4573" t="s"/>
      <c r="K4573" t="s">
        <v>2172</v>
      </c>
      <c r="L4573" t="s">
        <v>1925</v>
      </c>
      <c r="M4573" t="s"/>
      <c r="N4573" t="s"/>
      <c r="O4573" t="s"/>
      <c r="P4573" t="s"/>
    </row>
    <row r="4574" spans="1:16">
      <c r="I4574" s="54" t="n">
        <v>4572</v>
      </c>
      <c r="J4574" t="s"/>
      <c r="K4574" t="s">
        <v>2172</v>
      </c>
      <c r="L4574" t="s">
        <v>1926</v>
      </c>
      <c r="M4574" t="s"/>
      <c r="N4574" t="s"/>
      <c r="O4574" t="s"/>
      <c r="P4574" t="s"/>
    </row>
    <row r="4575" spans="1:16">
      <c r="I4575" s="54" t="n">
        <v>4573</v>
      </c>
      <c r="J4575" t="s"/>
      <c r="K4575" t="s">
        <v>2172</v>
      </c>
      <c r="L4575" t="s">
        <v>1885</v>
      </c>
      <c r="M4575" t="s"/>
      <c r="N4575" t="s"/>
      <c r="O4575" t="s"/>
      <c r="P4575" t="s"/>
    </row>
    <row r="4576" spans="1:16">
      <c r="I4576" s="54" t="n">
        <v>4574</v>
      </c>
      <c r="J4576" t="s"/>
      <c r="K4576" t="s">
        <v>2172</v>
      </c>
      <c r="L4576" t="s">
        <v>1886</v>
      </c>
      <c r="M4576" t="s"/>
      <c r="N4576" t="s"/>
      <c r="O4576" t="s"/>
      <c r="P4576" t="s"/>
    </row>
    <row r="4577" spans="1:16">
      <c r="I4577" s="54" t="n">
        <v>4575</v>
      </c>
      <c r="J4577" t="s"/>
      <c r="K4577" t="s">
        <v>2172</v>
      </c>
      <c r="L4577" t="s">
        <v>1503</v>
      </c>
      <c r="M4577" t="s"/>
      <c r="N4577" t="s"/>
      <c r="O4577" t="s"/>
      <c r="P4577" t="s"/>
    </row>
    <row r="4578" spans="1:16">
      <c r="I4578" s="54" t="n">
        <v>4576</v>
      </c>
      <c r="J4578" t="s"/>
      <c r="K4578" t="s">
        <v>2172</v>
      </c>
      <c r="L4578" t="s">
        <v>1504</v>
      </c>
      <c r="M4578" t="s"/>
      <c r="N4578" t="s"/>
      <c r="O4578" t="s"/>
      <c r="P4578" t="s"/>
    </row>
    <row r="4579" spans="1:16">
      <c r="I4579" s="54" t="n">
        <v>4577</v>
      </c>
      <c r="J4579" s="55" t="n">
        <v>0</v>
      </c>
      <c r="K4579" t="s">
        <v>2172</v>
      </c>
      <c r="L4579" t="s">
        <v>1641</v>
      </c>
      <c r="M4579" t="s"/>
      <c r="N4579" t="s"/>
      <c r="O4579" t="s"/>
      <c r="P4579" t="s"/>
    </row>
    <row r="4580" spans="1:16">
      <c r="I4580" s="54" t="n">
        <v>4578</v>
      </c>
      <c r="J4580" s="55" t="n">
        <v>0</v>
      </c>
      <c r="K4580" t="s">
        <v>2172</v>
      </c>
      <c r="L4580" t="s">
        <v>1642</v>
      </c>
      <c r="M4580" t="s"/>
      <c r="N4580" t="s"/>
      <c r="O4580" t="s"/>
      <c r="P4580" t="s"/>
    </row>
    <row r="4581" spans="1:16">
      <c r="I4581" s="54" t="n">
        <v>4579</v>
      </c>
      <c r="J4581" s="55" t="n">
        <v>0</v>
      </c>
      <c r="K4581" t="s">
        <v>2172</v>
      </c>
      <c r="L4581" t="s">
        <v>1887</v>
      </c>
      <c r="M4581" t="s"/>
      <c r="N4581" t="s"/>
      <c r="O4581" t="s"/>
      <c r="P4581" t="s"/>
    </row>
    <row r="4582" spans="1:16">
      <c r="I4582" s="54" t="n">
        <v>4580</v>
      </c>
      <c r="J4582" s="55" t="n">
        <v>0</v>
      </c>
      <c r="K4582" t="s">
        <v>2172</v>
      </c>
      <c r="L4582" t="s">
        <v>1868</v>
      </c>
      <c r="M4582" t="s"/>
      <c r="N4582" t="s"/>
      <c r="O4582" t="s"/>
      <c r="P4582" t="s"/>
    </row>
    <row r="4583" spans="1:16">
      <c r="I4583" s="54" t="n">
        <v>4581</v>
      </c>
      <c r="J4583" t="s"/>
      <c r="K4583" t="s">
        <v>2172</v>
      </c>
      <c r="L4583" t="s">
        <v>1643</v>
      </c>
      <c r="M4583" t="s"/>
      <c r="N4583" t="s"/>
      <c r="O4583" t="s"/>
      <c r="P4583" t="s"/>
    </row>
    <row r="4584" spans="1:16">
      <c r="I4584" s="54" t="n">
        <v>4582</v>
      </c>
      <c r="J4584" t="s"/>
      <c r="K4584" t="s">
        <v>2172</v>
      </c>
      <c r="L4584" t="s">
        <v>1888</v>
      </c>
      <c r="M4584" t="s"/>
      <c r="N4584" t="s"/>
      <c r="O4584" t="s"/>
      <c r="P4584" t="s"/>
    </row>
    <row r="4585" spans="1:16">
      <c r="I4585" s="54" t="n">
        <v>4583</v>
      </c>
      <c r="J4585" t="s"/>
      <c r="K4585" t="s">
        <v>2172</v>
      </c>
      <c r="L4585" t="s">
        <v>1869</v>
      </c>
      <c r="M4585" t="s"/>
      <c r="N4585" t="s"/>
      <c r="O4585" t="s"/>
      <c r="P4585" t="s"/>
    </row>
    <row r="4586" spans="1:16">
      <c r="I4586" s="54" t="n">
        <v>4584</v>
      </c>
      <c r="J4586" t="s"/>
      <c r="K4586" t="s">
        <v>2172</v>
      </c>
      <c r="L4586" t="s">
        <v>1644</v>
      </c>
      <c r="M4586" t="s"/>
      <c r="N4586" t="s"/>
      <c r="O4586" t="s"/>
      <c r="P4586" t="s"/>
    </row>
    <row r="4587" spans="1:16">
      <c r="I4587" s="54" t="n">
        <v>4585</v>
      </c>
      <c r="J4587" t="s"/>
      <c r="K4587" t="s">
        <v>2172</v>
      </c>
      <c r="L4587" t="s">
        <v>1645</v>
      </c>
      <c r="M4587" t="s"/>
      <c r="N4587" t="s"/>
      <c r="O4587" t="s"/>
      <c r="P4587" t="s"/>
    </row>
    <row r="4588" spans="1:16">
      <c r="I4588" s="54" t="n">
        <v>4586</v>
      </c>
      <c r="J4588" t="s"/>
      <c r="K4588" t="s">
        <v>2172</v>
      </c>
      <c r="L4588" t="s">
        <v>1646</v>
      </c>
      <c r="M4588" t="s"/>
      <c r="N4588" t="s"/>
      <c r="O4588" t="s"/>
      <c r="P4588" t="s"/>
    </row>
    <row r="4589" spans="1:16">
      <c r="I4589" s="54" t="n">
        <v>4587</v>
      </c>
      <c r="J4589" t="s"/>
      <c r="K4589" t="s">
        <v>2172</v>
      </c>
      <c r="L4589" t="s">
        <v>1889</v>
      </c>
      <c r="M4589" t="s"/>
      <c r="N4589" t="s"/>
      <c r="O4589" t="s"/>
      <c r="P4589" t="s"/>
    </row>
    <row r="4590" spans="1:16">
      <c r="I4590" s="54" t="n">
        <v>4588</v>
      </c>
      <c r="J4590" t="s"/>
      <c r="K4590" t="s">
        <v>2172</v>
      </c>
      <c r="L4590" t="s">
        <v>1890</v>
      </c>
      <c r="M4590" t="s"/>
      <c r="N4590" t="s"/>
      <c r="O4590" t="s"/>
      <c r="P4590" t="s"/>
    </row>
    <row r="4591" spans="1:16">
      <c r="I4591" s="54" t="n">
        <v>4589</v>
      </c>
      <c r="J4591" t="s"/>
      <c r="K4591" t="s">
        <v>2172</v>
      </c>
      <c r="L4591" t="s">
        <v>1870</v>
      </c>
      <c r="M4591" t="s"/>
      <c r="N4591" t="s"/>
      <c r="O4591" t="s"/>
      <c r="P4591" t="s"/>
    </row>
    <row r="4592" spans="1:16">
      <c r="I4592" s="54" t="n">
        <v>4590</v>
      </c>
      <c r="J4592" t="s"/>
      <c r="K4592" t="s">
        <v>2172</v>
      </c>
      <c r="L4592" t="s">
        <v>1871</v>
      </c>
      <c r="M4592" t="s"/>
      <c r="N4592" t="s"/>
      <c r="O4592" t="s"/>
      <c r="P4592" t="s"/>
    </row>
    <row r="4593" spans="1:16">
      <c r="I4593" s="54" t="n">
        <v>4591</v>
      </c>
      <c r="J4593" s="55" t="n">
        <v>0</v>
      </c>
      <c r="K4593" t="s">
        <v>2172</v>
      </c>
      <c r="L4593" t="s">
        <v>1647</v>
      </c>
      <c r="M4593" t="s"/>
      <c r="N4593" t="s"/>
      <c r="O4593" t="s"/>
      <c r="P4593" t="s"/>
    </row>
    <row r="4594" spans="1:16">
      <c r="I4594" s="54" t="n">
        <v>4592</v>
      </c>
      <c r="J4594" t="s"/>
      <c r="K4594" t="s">
        <v>2172</v>
      </c>
      <c r="L4594" t="s">
        <v>1648</v>
      </c>
      <c r="M4594" t="s"/>
      <c r="N4594" t="s"/>
      <c r="O4594" t="s"/>
      <c r="P4594" t="s"/>
    </row>
    <row r="4595" spans="1:16">
      <c r="I4595" s="54" t="n">
        <v>4593</v>
      </c>
      <c r="J4595" t="s"/>
      <c r="K4595" t="s">
        <v>2172</v>
      </c>
      <c r="L4595" t="s">
        <v>1650</v>
      </c>
      <c r="M4595" t="s"/>
      <c r="N4595" t="s"/>
      <c r="O4595" t="s"/>
      <c r="P4595" t="s"/>
    </row>
    <row r="4596" spans="1:16">
      <c r="I4596" s="54" t="n">
        <v>4594</v>
      </c>
      <c r="J4596" t="s"/>
      <c r="K4596" t="s">
        <v>2172</v>
      </c>
      <c r="L4596" t="s">
        <v>1651</v>
      </c>
      <c r="M4596" t="s"/>
      <c r="N4596" t="s"/>
      <c r="O4596" t="s"/>
      <c r="P4596" t="s"/>
    </row>
    <row r="4597" spans="1:16">
      <c r="I4597" s="54" t="n">
        <v>4595</v>
      </c>
      <c r="J4597" t="s"/>
      <c r="K4597" t="s">
        <v>2172</v>
      </c>
      <c r="L4597" t="s">
        <v>1929</v>
      </c>
      <c r="M4597" t="s"/>
      <c r="N4597" t="s"/>
      <c r="O4597" t="s"/>
      <c r="P4597" t="s"/>
    </row>
    <row r="4598" spans="1:16">
      <c r="I4598" s="54" t="n">
        <v>4596</v>
      </c>
      <c r="J4598" t="s"/>
      <c r="K4598" t="s">
        <v>2172</v>
      </c>
      <c r="L4598" t="s">
        <v>1930</v>
      </c>
      <c r="M4598" t="s"/>
      <c r="N4598" t="s"/>
      <c r="O4598" t="s"/>
      <c r="P4598" t="s"/>
    </row>
    <row r="4599" spans="1:16">
      <c r="I4599" s="54" t="n">
        <v>4597</v>
      </c>
      <c r="J4599" s="55" t="n">
        <v>0</v>
      </c>
      <c r="K4599" t="s">
        <v>2172</v>
      </c>
      <c r="L4599" t="s">
        <v>1931</v>
      </c>
      <c r="M4599" t="s"/>
      <c r="N4599" t="s"/>
      <c r="O4599" t="s"/>
      <c r="P4599" t="s"/>
    </row>
    <row r="4600" spans="1:16">
      <c r="I4600" s="54" t="n">
        <v>4598</v>
      </c>
      <c r="J4600" t="s"/>
      <c r="K4600" t="s">
        <v>2172</v>
      </c>
      <c r="L4600" t="s">
        <v>1782</v>
      </c>
      <c r="M4600" t="s"/>
      <c r="N4600" t="s"/>
      <c r="O4600" t="s"/>
      <c r="P4600" t="s"/>
    </row>
    <row r="4601" spans="1:16">
      <c r="I4601" s="54" t="n">
        <v>4599</v>
      </c>
      <c r="J4601" t="s"/>
      <c r="K4601" t="s">
        <v>2172</v>
      </c>
      <c r="L4601" t="s">
        <v>1793</v>
      </c>
      <c r="M4601" t="s"/>
      <c r="N4601" t="s"/>
      <c r="O4601" t="s"/>
      <c r="P4601" t="s"/>
    </row>
    <row r="4602" spans="1:16">
      <c r="I4602" s="54" t="n">
        <v>4600</v>
      </c>
      <c r="J4602" t="s"/>
      <c r="K4602" t="s">
        <v>2172</v>
      </c>
      <c r="L4602" t="s">
        <v>1783</v>
      </c>
      <c r="M4602" t="s"/>
      <c r="N4602" t="s"/>
      <c r="O4602" t="s"/>
      <c r="P4602" t="s"/>
    </row>
    <row r="4603" spans="1:16">
      <c r="I4603" s="54" t="n">
        <v>4601</v>
      </c>
      <c r="J4603" t="s"/>
      <c r="K4603" t="s">
        <v>2172</v>
      </c>
      <c r="L4603" t="s">
        <v>1788</v>
      </c>
      <c r="M4603" t="s"/>
      <c r="N4603" t="s"/>
      <c r="O4603" t="s"/>
      <c r="P4603" t="s"/>
    </row>
    <row r="4604" spans="1:16">
      <c r="I4604" s="54" t="n">
        <v>4602</v>
      </c>
      <c r="J4604" t="s"/>
      <c r="K4604" t="s">
        <v>2172</v>
      </c>
      <c r="L4604" t="s">
        <v>1789</v>
      </c>
      <c r="M4604" t="s"/>
      <c r="N4604" t="s"/>
      <c r="O4604" t="s"/>
      <c r="P4604" t="s"/>
    </row>
    <row r="4605" spans="1:16">
      <c r="I4605" s="54" t="n">
        <v>4603</v>
      </c>
      <c r="J4605" s="55" t="n">
        <v>0</v>
      </c>
      <c r="K4605" t="s">
        <v>2172</v>
      </c>
      <c r="L4605" t="s">
        <v>1795</v>
      </c>
      <c r="M4605" t="s"/>
      <c r="N4605" t="s"/>
      <c r="O4605" t="s"/>
      <c r="P4605" t="s"/>
    </row>
    <row r="4606" spans="1:16">
      <c r="I4606" s="54" t="n">
        <v>4604</v>
      </c>
      <c r="J4606" t="s"/>
      <c r="K4606" t="s">
        <v>2172</v>
      </c>
      <c r="L4606" t="s">
        <v>1791</v>
      </c>
      <c r="M4606" t="s"/>
      <c r="N4606" t="s"/>
      <c r="O4606" t="s"/>
      <c r="P4606" t="s"/>
    </row>
    <row r="4607" spans="1:16">
      <c r="I4607" s="54" t="n">
        <v>4605</v>
      </c>
      <c r="J4607" t="s"/>
      <c r="K4607" t="s">
        <v>2172</v>
      </c>
      <c r="L4607" t="s">
        <v>1797</v>
      </c>
      <c r="M4607" t="s"/>
      <c r="N4607" t="s"/>
      <c r="O4607" t="s"/>
      <c r="P4607" t="s"/>
    </row>
    <row r="4608" spans="1:16">
      <c r="I4608" s="54" t="n">
        <v>4606</v>
      </c>
      <c r="J4608" t="s"/>
      <c r="K4608" t="s">
        <v>2172</v>
      </c>
      <c r="L4608" t="s">
        <v>1801</v>
      </c>
      <c r="M4608" t="s"/>
      <c r="N4608" t="s"/>
      <c r="O4608" t="s"/>
      <c r="P4608" t="s"/>
    </row>
    <row r="4609" spans="1:16">
      <c r="I4609" s="54" t="n">
        <v>4607</v>
      </c>
      <c r="J4609" t="s"/>
      <c r="K4609" t="s">
        <v>2172</v>
      </c>
      <c r="L4609" t="s">
        <v>1802</v>
      </c>
      <c r="M4609" t="s"/>
      <c r="N4609" t="s"/>
      <c r="O4609" t="s"/>
      <c r="P4609" t="s"/>
    </row>
    <row r="4610" spans="1:16">
      <c r="I4610" s="54" t="n">
        <v>4608</v>
      </c>
      <c r="J4610" s="55" t="n">
        <v>1.967592592592593e-07</v>
      </c>
      <c r="K4610" t="s">
        <v>2194</v>
      </c>
      <c r="L4610" t="s"/>
      <c r="M4610" t="s"/>
      <c r="N4610" t="s"/>
      <c r="O4610" t="s"/>
      <c r="P4610" t="s"/>
    </row>
    <row r="4611" spans="1:16">
      <c r="I4611" s="54" t="n">
        <v>4609</v>
      </c>
      <c r="J4611" t="s"/>
      <c r="K4611" t="s">
        <v>2194</v>
      </c>
      <c r="L4611" t="s">
        <v>685</v>
      </c>
      <c r="M4611" t="s"/>
      <c r="N4611" t="s"/>
      <c r="O4611" t="s"/>
      <c r="P4611" t="s"/>
    </row>
    <row r="4612" spans="1:16">
      <c r="I4612" s="54" t="n">
        <v>4610</v>
      </c>
      <c r="J4612" t="s"/>
      <c r="K4612" t="s">
        <v>2194</v>
      </c>
      <c r="L4612" t="s">
        <v>688</v>
      </c>
      <c r="M4612" t="s"/>
      <c r="N4612" t="s"/>
      <c r="O4612" t="s"/>
      <c r="P4612" t="s"/>
    </row>
    <row r="4613" spans="1:16">
      <c r="I4613" s="54" t="n">
        <v>4611</v>
      </c>
      <c r="J4613" t="s"/>
      <c r="K4613" t="s">
        <v>2194</v>
      </c>
      <c r="L4613" t="s">
        <v>691</v>
      </c>
      <c r="M4613" t="s"/>
      <c r="N4613" t="s"/>
      <c r="O4613" t="s"/>
      <c r="P4613" t="s"/>
    </row>
    <row r="4614" spans="1:16">
      <c r="I4614" s="54" t="n">
        <v>4612</v>
      </c>
      <c r="J4614" t="s"/>
      <c r="K4614" t="s">
        <v>2194</v>
      </c>
      <c r="L4614" t="s">
        <v>694</v>
      </c>
      <c r="M4614" t="s"/>
      <c r="N4614" t="s"/>
      <c r="O4614" t="s"/>
      <c r="P4614" t="s"/>
    </row>
    <row r="4615" spans="1:16">
      <c r="I4615" s="54" t="n">
        <v>4613</v>
      </c>
      <c r="J4615" t="s"/>
      <c r="K4615" t="s">
        <v>2194</v>
      </c>
      <c r="L4615" t="s">
        <v>697</v>
      </c>
      <c r="M4615" t="s"/>
      <c r="N4615" t="s"/>
      <c r="O4615" t="s"/>
      <c r="P4615" t="s"/>
    </row>
    <row r="4616" spans="1:16">
      <c r="I4616" s="54" t="n">
        <v>4614</v>
      </c>
      <c r="J4616" t="s"/>
      <c r="K4616" t="s">
        <v>2194</v>
      </c>
      <c r="L4616" t="s">
        <v>700</v>
      </c>
      <c r="M4616" t="s"/>
      <c r="N4616" t="s"/>
      <c r="O4616" t="s"/>
      <c r="P4616" t="s"/>
    </row>
    <row r="4617" spans="1:16">
      <c r="I4617" s="54" t="n">
        <v>4615</v>
      </c>
      <c r="J4617" t="s"/>
      <c r="K4617" t="s">
        <v>2194</v>
      </c>
      <c r="L4617" t="s">
        <v>703</v>
      </c>
      <c r="M4617" t="s"/>
      <c r="N4617" t="s"/>
      <c r="O4617" t="s"/>
      <c r="P4617" t="s"/>
    </row>
    <row r="4618" spans="1:16">
      <c r="I4618" s="54" t="n">
        <v>4616</v>
      </c>
      <c r="J4618" t="s"/>
      <c r="K4618" t="s">
        <v>2194</v>
      </c>
      <c r="L4618" t="s">
        <v>1095</v>
      </c>
      <c r="M4618" t="s"/>
      <c r="N4618" t="s"/>
      <c r="O4618" t="s"/>
      <c r="P4618" t="s"/>
    </row>
    <row r="4619" spans="1:16">
      <c r="I4619" s="54" t="n">
        <v>4617</v>
      </c>
      <c r="J4619" t="s"/>
      <c r="K4619" t="s">
        <v>2194</v>
      </c>
      <c r="L4619" t="s">
        <v>1098</v>
      </c>
      <c r="M4619" t="s"/>
      <c r="N4619" t="s"/>
      <c r="O4619" t="s"/>
      <c r="P4619" t="s"/>
    </row>
    <row r="4620" spans="1:16">
      <c r="I4620" s="54" t="n">
        <v>4618</v>
      </c>
      <c r="J4620" t="s"/>
      <c r="K4620" t="s">
        <v>2194</v>
      </c>
      <c r="L4620" t="s">
        <v>1101</v>
      </c>
      <c r="M4620" t="s"/>
      <c r="N4620" t="s"/>
      <c r="O4620" t="s"/>
      <c r="P4620" t="s"/>
    </row>
    <row r="4621" spans="1:16">
      <c r="I4621" s="54" t="n">
        <v>4619</v>
      </c>
      <c r="J4621" t="s"/>
      <c r="K4621" t="s">
        <v>2194</v>
      </c>
      <c r="L4621" t="s">
        <v>1104</v>
      </c>
      <c r="M4621" t="s"/>
      <c r="N4621" t="s"/>
      <c r="O4621" t="s"/>
      <c r="P4621" t="s"/>
    </row>
    <row r="4622" spans="1:16">
      <c r="I4622" s="54" t="n">
        <v>4620</v>
      </c>
      <c r="J4622" t="s"/>
      <c r="K4622" t="s">
        <v>2194</v>
      </c>
      <c r="L4622" t="s">
        <v>706</v>
      </c>
      <c r="M4622" t="s"/>
      <c r="N4622" t="s"/>
      <c r="O4622" t="s"/>
      <c r="P4622" t="s"/>
    </row>
    <row r="4623" spans="1:16">
      <c r="I4623" s="54" t="n">
        <v>4621</v>
      </c>
      <c r="J4623" t="s"/>
      <c r="K4623" t="s">
        <v>2194</v>
      </c>
      <c r="L4623" t="s">
        <v>709</v>
      </c>
      <c r="M4623" t="s"/>
      <c r="N4623" t="s"/>
      <c r="O4623" t="s"/>
      <c r="P4623" t="s"/>
    </row>
    <row r="4624" spans="1:16">
      <c r="I4624" s="54" t="n">
        <v>4622</v>
      </c>
      <c r="J4624" t="s"/>
      <c r="K4624" t="s">
        <v>2194</v>
      </c>
      <c r="L4624" t="s">
        <v>712</v>
      </c>
      <c r="M4624" t="s"/>
      <c r="N4624" t="s"/>
      <c r="O4624" t="s"/>
      <c r="P4624" t="s"/>
    </row>
    <row r="4625" spans="1:16">
      <c r="I4625" s="54" t="n">
        <v>4623</v>
      </c>
      <c r="J4625" t="s"/>
      <c r="K4625" t="s">
        <v>2194</v>
      </c>
      <c r="L4625" t="s">
        <v>715</v>
      </c>
      <c r="M4625" t="s"/>
      <c r="N4625" t="s"/>
      <c r="O4625" t="s"/>
      <c r="P4625" t="s"/>
    </row>
    <row r="4626" spans="1:16">
      <c r="I4626" s="54" t="n">
        <v>4624</v>
      </c>
      <c r="J4626" t="s"/>
      <c r="K4626" t="s">
        <v>2194</v>
      </c>
      <c r="L4626" t="s">
        <v>718</v>
      </c>
      <c r="M4626" t="s"/>
      <c r="N4626" t="s"/>
      <c r="O4626" t="s"/>
      <c r="P4626" t="s"/>
    </row>
    <row r="4627" spans="1:16">
      <c r="I4627" s="54" t="n">
        <v>4625</v>
      </c>
      <c r="J4627" t="s"/>
      <c r="K4627" t="s">
        <v>2194</v>
      </c>
      <c r="L4627" t="s">
        <v>721</v>
      </c>
      <c r="M4627" t="s"/>
      <c r="N4627" t="s"/>
      <c r="O4627" t="s"/>
      <c r="P4627" t="s"/>
    </row>
    <row r="4628" spans="1:16">
      <c r="I4628" s="54" t="n">
        <v>4626</v>
      </c>
      <c r="J4628" t="s"/>
      <c r="K4628" t="s">
        <v>2194</v>
      </c>
      <c r="L4628" t="s">
        <v>724</v>
      </c>
      <c r="M4628" t="s"/>
      <c r="N4628" t="s"/>
      <c r="O4628" t="s"/>
      <c r="P4628" t="s"/>
    </row>
    <row r="4629" spans="1:16">
      <c r="I4629" s="54" t="n">
        <v>4627</v>
      </c>
      <c r="J4629" t="s"/>
      <c r="K4629" t="s">
        <v>2194</v>
      </c>
      <c r="L4629" t="s">
        <v>727</v>
      </c>
      <c r="M4629" t="s"/>
      <c r="N4629" t="s"/>
      <c r="O4629" t="s"/>
      <c r="P4629" t="s"/>
    </row>
    <row r="4630" spans="1:16">
      <c r="I4630" s="54" t="n">
        <v>4628</v>
      </c>
      <c r="J4630" t="s"/>
      <c r="K4630" t="s">
        <v>2194</v>
      </c>
      <c r="L4630" t="s">
        <v>730</v>
      </c>
      <c r="M4630" t="s"/>
      <c r="N4630" t="s"/>
      <c r="O4630" t="s"/>
      <c r="P4630" t="s"/>
    </row>
    <row r="4631" spans="1:16">
      <c r="I4631" s="54" t="n">
        <v>4629</v>
      </c>
      <c r="J4631" t="s"/>
      <c r="K4631" t="s">
        <v>2194</v>
      </c>
      <c r="L4631" t="s">
        <v>733</v>
      </c>
      <c r="M4631" t="s"/>
      <c r="N4631" t="s"/>
      <c r="O4631" t="s"/>
      <c r="P4631" t="s"/>
    </row>
    <row r="4632" spans="1:16">
      <c r="I4632" s="54" t="n">
        <v>4630</v>
      </c>
      <c r="J4632" t="s"/>
      <c r="K4632" t="s">
        <v>2194</v>
      </c>
      <c r="L4632" t="s">
        <v>1125</v>
      </c>
      <c r="M4632" t="s"/>
      <c r="N4632" t="s"/>
      <c r="O4632" t="s"/>
      <c r="P4632" t="s"/>
    </row>
    <row r="4633" spans="1:16">
      <c r="I4633" s="54" t="n">
        <v>4631</v>
      </c>
      <c r="J4633" t="s"/>
      <c r="K4633" t="s">
        <v>2194</v>
      </c>
      <c r="L4633" t="s">
        <v>1128</v>
      </c>
      <c r="M4633" t="s"/>
      <c r="N4633" t="s"/>
      <c r="O4633" t="s"/>
      <c r="P4633" t="s"/>
    </row>
    <row r="4634" spans="1:16">
      <c r="I4634" s="54" t="n">
        <v>4632</v>
      </c>
      <c r="J4634" t="s"/>
      <c r="K4634" t="s">
        <v>2194</v>
      </c>
      <c r="L4634" t="s">
        <v>736</v>
      </c>
      <c r="M4634" t="s"/>
      <c r="N4634" t="s"/>
      <c r="O4634" t="s"/>
      <c r="P4634" t="s"/>
    </row>
    <row r="4635" spans="1:16">
      <c r="I4635" s="54" t="n">
        <v>4633</v>
      </c>
      <c r="J4635" t="s"/>
      <c r="K4635" t="s">
        <v>2194</v>
      </c>
      <c r="L4635" t="s">
        <v>739</v>
      </c>
      <c r="M4635" t="s"/>
      <c r="N4635" t="s"/>
      <c r="O4635" t="s"/>
      <c r="P4635" t="s"/>
    </row>
    <row r="4636" spans="1:16">
      <c r="I4636" s="54" t="n">
        <v>4634</v>
      </c>
      <c r="J4636" t="s"/>
      <c r="K4636" t="s">
        <v>2194</v>
      </c>
      <c r="L4636" t="s">
        <v>742</v>
      </c>
      <c r="M4636" t="s"/>
      <c r="N4636" t="s"/>
      <c r="O4636" t="s"/>
      <c r="P4636" t="s"/>
    </row>
    <row r="4637" spans="1:16">
      <c r="I4637" s="54" t="n">
        <v>4635</v>
      </c>
      <c r="J4637" t="s"/>
      <c r="K4637" t="s">
        <v>2194</v>
      </c>
      <c r="L4637" t="s">
        <v>745</v>
      </c>
      <c r="M4637" t="s"/>
      <c r="N4637" t="s"/>
      <c r="O4637" t="s"/>
      <c r="P4637" t="s"/>
    </row>
    <row r="4638" spans="1:16">
      <c r="I4638" s="54" t="n">
        <v>4636</v>
      </c>
      <c r="J4638" t="s"/>
      <c r="K4638" t="s">
        <v>2194</v>
      </c>
      <c r="L4638" t="s">
        <v>748</v>
      </c>
      <c r="M4638" t="s"/>
      <c r="N4638" t="s"/>
      <c r="O4638" t="s"/>
      <c r="P4638" t="s"/>
    </row>
    <row r="4639" spans="1:16">
      <c r="I4639" s="54" t="n">
        <v>4637</v>
      </c>
      <c r="J4639" t="s"/>
      <c r="K4639" t="s">
        <v>2194</v>
      </c>
      <c r="L4639" t="s">
        <v>751</v>
      </c>
      <c r="M4639" t="s"/>
      <c r="N4639" t="s"/>
      <c r="O4639" t="s"/>
      <c r="P4639" t="s"/>
    </row>
    <row r="4640" spans="1:16">
      <c r="I4640" s="54" t="n">
        <v>4638</v>
      </c>
      <c r="J4640" t="s"/>
      <c r="K4640" t="s">
        <v>2194</v>
      </c>
      <c r="L4640" t="s">
        <v>754</v>
      </c>
      <c r="M4640" t="s"/>
      <c r="N4640" t="s"/>
      <c r="O4640" t="s"/>
      <c r="P4640" t="s"/>
    </row>
    <row r="4641" spans="1:16">
      <c r="I4641" s="54" t="n">
        <v>4639</v>
      </c>
      <c r="J4641" t="s"/>
      <c r="K4641" t="s">
        <v>2194</v>
      </c>
      <c r="L4641" t="s">
        <v>757</v>
      </c>
      <c r="M4641" t="s"/>
      <c r="N4641" t="s"/>
      <c r="O4641" t="s"/>
      <c r="P4641" t="s"/>
    </row>
    <row r="4642" spans="1:16">
      <c r="I4642" s="54" t="n">
        <v>4640</v>
      </c>
      <c r="J4642" t="s"/>
      <c r="K4642" t="s">
        <v>2194</v>
      </c>
      <c r="L4642" t="s">
        <v>760</v>
      </c>
      <c r="M4642" t="s"/>
      <c r="N4642" t="s"/>
      <c r="O4642" t="s"/>
      <c r="P4642" t="s"/>
    </row>
    <row r="4643" spans="1:16">
      <c r="I4643" s="54" t="n">
        <v>4641</v>
      </c>
      <c r="J4643" t="s"/>
      <c r="K4643" t="s">
        <v>2194</v>
      </c>
      <c r="L4643" t="s">
        <v>1193</v>
      </c>
      <c r="M4643" t="s"/>
      <c r="N4643" t="s"/>
      <c r="O4643" t="s"/>
      <c r="P4643" t="s"/>
    </row>
    <row r="4644" spans="1:16">
      <c r="I4644" s="54" t="n">
        <v>4642</v>
      </c>
      <c r="J4644" t="s"/>
      <c r="K4644" t="s">
        <v>2194</v>
      </c>
      <c r="L4644" t="s">
        <v>1195</v>
      </c>
      <c r="M4644" t="s"/>
      <c r="N4644" t="s"/>
      <c r="O4644" t="s"/>
      <c r="P4644" t="s"/>
    </row>
    <row r="4645" spans="1:16">
      <c r="I4645" s="54" t="n">
        <v>4643</v>
      </c>
      <c r="J4645" t="s"/>
      <c r="K4645" t="s">
        <v>2194</v>
      </c>
      <c r="L4645" t="s">
        <v>1198</v>
      </c>
      <c r="M4645" t="s"/>
      <c r="N4645" t="s"/>
      <c r="O4645" t="s"/>
      <c r="P4645" t="s"/>
    </row>
    <row r="4646" spans="1:16">
      <c r="I4646" s="54" t="n">
        <v>4644</v>
      </c>
      <c r="J4646" t="s"/>
      <c r="K4646" t="s">
        <v>2194</v>
      </c>
      <c r="L4646" t="s">
        <v>1201</v>
      </c>
      <c r="M4646" t="s"/>
      <c r="N4646" t="s"/>
      <c r="O4646" t="s"/>
      <c r="P4646" t="s"/>
    </row>
    <row r="4647" spans="1:16">
      <c r="I4647" s="54" t="n">
        <v>4645</v>
      </c>
      <c r="J4647" t="s"/>
      <c r="K4647" t="s">
        <v>2194</v>
      </c>
      <c r="L4647" t="s">
        <v>1203</v>
      </c>
      <c r="M4647" t="s"/>
      <c r="N4647" t="s"/>
      <c r="O4647" t="s"/>
      <c r="P4647" t="s"/>
    </row>
    <row r="4648" spans="1:16">
      <c r="I4648" s="54" t="n">
        <v>4646</v>
      </c>
      <c r="J4648" t="s"/>
      <c r="K4648" t="s">
        <v>2194</v>
      </c>
      <c r="L4648" t="s">
        <v>763</v>
      </c>
      <c r="M4648" t="s"/>
      <c r="N4648" t="s"/>
      <c r="O4648" t="s"/>
      <c r="P4648" t="s"/>
    </row>
    <row r="4649" spans="1:16">
      <c r="I4649" s="54" t="n">
        <v>4647</v>
      </c>
      <c r="J4649" t="s"/>
      <c r="K4649" t="s">
        <v>2194</v>
      </c>
      <c r="L4649" t="s">
        <v>766</v>
      </c>
      <c r="M4649" t="s"/>
      <c r="N4649" t="s"/>
      <c r="O4649" t="s"/>
      <c r="P4649" t="s"/>
    </row>
    <row r="4650" spans="1:16">
      <c r="I4650" s="54" t="n">
        <v>4648</v>
      </c>
      <c r="J4650" t="s"/>
      <c r="K4650" t="s">
        <v>2194</v>
      </c>
      <c r="L4650" t="s">
        <v>768</v>
      </c>
      <c r="M4650" t="s"/>
      <c r="N4650" t="s"/>
      <c r="O4650" t="s"/>
      <c r="P4650" t="s"/>
    </row>
    <row r="4651" spans="1:16">
      <c r="I4651" s="54" t="n">
        <v>4649</v>
      </c>
      <c r="J4651" t="s"/>
      <c r="K4651" t="s">
        <v>2194</v>
      </c>
      <c r="L4651" t="s">
        <v>771</v>
      </c>
      <c r="M4651" t="s"/>
      <c r="N4651" t="s"/>
      <c r="O4651" t="s"/>
      <c r="P4651" t="s"/>
    </row>
    <row r="4652" spans="1:16">
      <c r="I4652" s="54" t="n">
        <v>4650</v>
      </c>
      <c r="J4652" t="s"/>
      <c r="K4652" t="s">
        <v>2194</v>
      </c>
      <c r="L4652" t="s">
        <v>774</v>
      </c>
      <c r="M4652" t="s"/>
      <c r="N4652" t="s"/>
      <c r="O4652" t="s"/>
      <c r="P4652" t="s"/>
    </row>
    <row r="4653" spans="1:16">
      <c r="I4653" s="54" t="n">
        <v>4651</v>
      </c>
      <c r="J4653" t="s"/>
      <c r="K4653" t="s">
        <v>2194</v>
      </c>
      <c r="L4653" t="s">
        <v>777</v>
      </c>
      <c r="M4653" t="s"/>
      <c r="N4653" t="s"/>
      <c r="O4653" t="s"/>
      <c r="P4653" t="s"/>
    </row>
    <row r="4654" spans="1:16">
      <c r="I4654" s="54" t="n">
        <v>4652</v>
      </c>
      <c r="J4654" t="s"/>
      <c r="K4654" t="s">
        <v>2194</v>
      </c>
      <c r="L4654" t="s">
        <v>780</v>
      </c>
      <c r="M4654" t="s"/>
      <c r="N4654" t="s"/>
      <c r="O4654" t="s"/>
      <c r="P4654" t="s"/>
    </row>
    <row r="4655" spans="1:16">
      <c r="I4655" s="54" t="n">
        <v>4653</v>
      </c>
      <c r="J4655" t="s"/>
      <c r="K4655" t="s">
        <v>2194</v>
      </c>
      <c r="L4655" t="s">
        <v>783</v>
      </c>
      <c r="M4655" t="s"/>
      <c r="N4655" t="s"/>
      <c r="O4655" t="s"/>
      <c r="P4655" t="s"/>
    </row>
    <row r="4656" spans="1:16">
      <c r="I4656" s="54" t="n">
        <v>4654</v>
      </c>
      <c r="J4656" t="s"/>
      <c r="K4656" t="s">
        <v>2194</v>
      </c>
      <c r="L4656" t="s">
        <v>1221</v>
      </c>
      <c r="M4656" t="s"/>
      <c r="N4656" t="s"/>
      <c r="O4656" t="s"/>
      <c r="P4656" t="s"/>
    </row>
    <row r="4657" spans="1:16">
      <c r="I4657" s="54" t="n">
        <v>4655</v>
      </c>
      <c r="J4657" t="s"/>
      <c r="K4657" t="s">
        <v>2194</v>
      </c>
      <c r="L4657" t="s">
        <v>1224</v>
      </c>
      <c r="M4657" t="s"/>
      <c r="N4657" t="s"/>
      <c r="O4657" t="s"/>
      <c r="P4657" t="s"/>
    </row>
    <row r="4658" spans="1:16">
      <c r="I4658" s="54" t="n">
        <v>4656</v>
      </c>
      <c r="J4658" t="s"/>
      <c r="K4658" t="s">
        <v>2194</v>
      </c>
      <c r="L4658" t="s">
        <v>1227</v>
      </c>
      <c r="M4658" t="s"/>
      <c r="N4658" t="s"/>
      <c r="O4658" t="s"/>
      <c r="P4658" t="s"/>
    </row>
    <row r="4659" spans="1:16">
      <c r="I4659" s="54" t="n">
        <v>4657</v>
      </c>
      <c r="J4659" t="s"/>
      <c r="K4659" t="s">
        <v>2194</v>
      </c>
      <c r="L4659" t="s">
        <v>1248</v>
      </c>
      <c r="M4659" t="s"/>
      <c r="N4659" t="s"/>
      <c r="O4659" t="s"/>
      <c r="P4659" t="s"/>
    </row>
    <row r="4660" spans="1:16">
      <c r="I4660" s="54" t="n">
        <v>4658</v>
      </c>
      <c r="J4660" t="s"/>
      <c r="K4660" t="s">
        <v>2194</v>
      </c>
      <c r="L4660" t="s">
        <v>1250</v>
      </c>
      <c r="M4660" t="s"/>
      <c r="N4660" t="s"/>
      <c r="O4660" t="s"/>
      <c r="P4660" t="s"/>
    </row>
    <row r="4661" spans="1:16">
      <c r="I4661" s="54" t="n">
        <v>4659</v>
      </c>
      <c r="J4661" t="s"/>
      <c r="K4661" t="s">
        <v>2194</v>
      </c>
      <c r="L4661" t="s">
        <v>1252</v>
      </c>
      <c r="M4661" t="s"/>
      <c r="N4661" t="s"/>
      <c r="O4661" t="s"/>
      <c r="P4661" t="s"/>
    </row>
    <row r="4662" spans="1:16">
      <c r="I4662" s="54" t="n">
        <v>4660</v>
      </c>
      <c r="J4662" t="s"/>
      <c r="K4662" t="s">
        <v>2194</v>
      </c>
      <c r="L4662" t="s">
        <v>786</v>
      </c>
      <c r="M4662" t="s"/>
      <c r="N4662" t="s"/>
      <c r="O4662" t="s"/>
      <c r="P4662" t="s"/>
    </row>
    <row r="4663" spans="1:16">
      <c r="I4663" s="54" t="n">
        <v>4661</v>
      </c>
      <c r="J4663" t="s"/>
      <c r="K4663" t="s">
        <v>2194</v>
      </c>
      <c r="L4663" t="s">
        <v>789</v>
      </c>
      <c r="M4663" t="s"/>
      <c r="N4663" t="s"/>
      <c r="O4663" t="s"/>
      <c r="P4663" t="s"/>
    </row>
    <row r="4664" spans="1:16">
      <c r="I4664" s="54" t="n">
        <v>4662</v>
      </c>
      <c r="J4664" t="s"/>
      <c r="K4664" t="s">
        <v>2194</v>
      </c>
      <c r="L4664" t="s">
        <v>792</v>
      </c>
      <c r="M4664" t="s"/>
      <c r="N4664" t="s"/>
      <c r="O4664" t="s"/>
      <c r="P4664" t="s"/>
    </row>
    <row r="4665" spans="1:16">
      <c r="I4665" s="54" t="n">
        <v>4663</v>
      </c>
      <c r="J4665" t="s"/>
      <c r="K4665" t="s">
        <v>2194</v>
      </c>
      <c r="L4665" t="s">
        <v>795</v>
      </c>
      <c r="M4665" t="s"/>
      <c r="N4665" t="s"/>
      <c r="O4665" t="s"/>
      <c r="P4665" t="s"/>
    </row>
    <row r="4666" spans="1:16">
      <c r="I4666" s="54" t="n">
        <v>4664</v>
      </c>
      <c r="J4666" t="s"/>
      <c r="K4666" t="s">
        <v>2194</v>
      </c>
      <c r="L4666" t="s">
        <v>798</v>
      </c>
      <c r="M4666" t="s"/>
      <c r="N4666" t="s"/>
      <c r="O4666" t="s"/>
      <c r="P4666" t="s"/>
    </row>
    <row r="4667" spans="1:16">
      <c r="I4667" s="54" t="n">
        <v>4665</v>
      </c>
      <c r="J4667" t="s"/>
      <c r="K4667" t="s">
        <v>2194</v>
      </c>
      <c r="L4667" t="s">
        <v>801</v>
      </c>
      <c r="M4667" t="s"/>
      <c r="N4667" t="s"/>
      <c r="O4667" t="s"/>
      <c r="P4667" t="s"/>
    </row>
    <row r="4668" spans="1:16">
      <c r="I4668" s="54" t="n">
        <v>4666</v>
      </c>
      <c r="J4668" t="s"/>
      <c r="K4668" t="s">
        <v>2194</v>
      </c>
      <c r="L4668" t="s">
        <v>1267</v>
      </c>
      <c r="M4668" t="s"/>
      <c r="N4668" t="s"/>
      <c r="O4668" t="s"/>
      <c r="P4668" t="s"/>
    </row>
    <row r="4669" spans="1:16">
      <c r="I4669" s="54" t="n">
        <v>4667</v>
      </c>
      <c r="J4669" t="s"/>
      <c r="K4669" t="s">
        <v>2194</v>
      </c>
      <c r="L4669" t="s">
        <v>1270</v>
      </c>
      <c r="M4669" t="s"/>
      <c r="N4669" t="s"/>
      <c r="O4669" t="s"/>
      <c r="P4669" t="s"/>
    </row>
    <row r="4670" spans="1:16">
      <c r="I4670" s="54" t="n">
        <v>4668</v>
      </c>
      <c r="J4670" t="s"/>
      <c r="K4670" t="s">
        <v>2194</v>
      </c>
      <c r="L4670" t="s">
        <v>1273</v>
      </c>
      <c r="M4670" t="s"/>
      <c r="N4670" t="s"/>
      <c r="O4670" t="s"/>
      <c r="P4670" t="s"/>
    </row>
    <row r="4671" spans="1:16">
      <c r="I4671" s="54" t="n">
        <v>4669</v>
      </c>
      <c r="J4671" t="s"/>
      <c r="K4671" t="s">
        <v>2194</v>
      </c>
      <c r="L4671" t="s">
        <v>804</v>
      </c>
      <c r="M4671" t="s"/>
      <c r="N4671" t="s"/>
      <c r="O4671" t="s"/>
      <c r="P4671" t="s"/>
    </row>
    <row r="4672" spans="1:16">
      <c r="I4672" s="54" t="n">
        <v>4670</v>
      </c>
      <c r="J4672" t="s"/>
      <c r="K4672" t="s">
        <v>2194</v>
      </c>
      <c r="L4672" t="s">
        <v>807</v>
      </c>
      <c r="M4672" t="s"/>
      <c r="N4672" t="s"/>
      <c r="O4672" t="s"/>
      <c r="P4672" t="s"/>
    </row>
    <row r="4673" spans="1:16">
      <c r="I4673" s="54" t="n">
        <v>4671</v>
      </c>
      <c r="J4673" t="s"/>
      <c r="K4673" t="s">
        <v>2194</v>
      </c>
      <c r="L4673" t="s">
        <v>1300</v>
      </c>
      <c r="M4673" t="s"/>
      <c r="N4673" t="s"/>
      <c r="O4673" t="s"/>
      <c r="P4673" t="s"/>
    </row>
    <row r="4674" spans="1:16">
      <c r="I4674" s="54" t="n">
        <v>4672</v>
      </c>
      <c r="J4674" t="s"/>
      <c r="K4674" t="s">
        <v>2194</v>
      </c>
      <c r="L4674" t="s">
        <v>1302</v>
      </c>
      <c r="M4674" t="s"/>
      <c r="N4674" t="s"/>
      <c r="O4674" t="s"/>
      <c r="P4674" t="s"/>
    </row>
    <row r="4675" spans="1:16">
      <c r="I4675" s="54" t="n">
        <v>4673</v>
      </c>
      <c r="J4675" t="s"/>
      <c r="K4675" t="s">
        <v>2194</v>
      </c>
      <c r="L4675" t="s">
        <v>1304</v>
      </c>
      <c r="M4675" t="s"/>
      <c r="N4675" t="s"/>
      <c r="O4675" t="s"/>
      <c r="P4675" t="s"/>
    </row>
    <row r="4676" spans="1:16">
      <c r="I4676" s="54" t="n">
        <v>4674</v>
      </c>
      <c r="J4676" t="s"/>
      <c r="K4676" t="s">
        <v>2194</v>
      </c>
      <c r="L4676" t="s">
        <v>810</v>
      </c>
      <c r="M4676" t="s"/>
      <c r="N4676" t="s"/>
      <c r="O4676" t="s"/>
      <c r="P4676" t="s"/>
    </row>
    <row r="4677" spans="1:16">
      <c r="I4677" s="54" t="n">
        <v>4675</v>
      </c>
      <c r="J4677" t="s"/>
      <c r="K4677" t="s">
        <v>2194</v>
      </c>
      <c r="L4677" t="s">
        <v>812</v>
      </c>
      <c r="M4677" t="s"/>
      <c r="N4677" t="s"/>
      <c r="O4677" t="s"/>
      <c r="P4677" t="s"/>
    </row>
    <row r="4678" spans="1:16">
      <c r="I4678" s="54" t="n">
        <v>4676</v>
      </c>
      <c r="J4678" t="s"/>
      <c r="K4678" t="s">
        <v>2194</v>
      </c>
      <c r="L4678" t="s">
        <v>815</v>
      </c>
      <c r="M4678" t="s"/>
      <c r="N4678" t="s"/>
      <c r="O4678" t="s"/>
      <c r="P4678" t="s"/>
    </row>
    <row r="4679" spans="1:16">
      <c r="I4679" s="54" t="n">
        <v>4677</v>
      </c>
      <c r="J4679" t="s"/>
      <c r="K4679" t="s">
        <v>2194</v>
      </c>
      <c r="L4679" t="s">
        <v>818</v>
      </c>
      <c r="M4679" t="s"/>
      <c r="N4679" t="s"/>
      <c r="O4679" t="s"/>
      <c r="P4679" t="s"/>
    </row>
    <row r="4680" spans="1:16">
      <c r="I4680" s="54" t="n">
        <v>4678</v>
      </c>
      <c r="J4680" t="s"/>
      <c r="K4680" t="s">
        <v>2194</v>
      </c>
      <c r="L4680" t="s">
        <v>821</v>
      </c>
      <c r="M4680" t="s"/>
      <c r="N4680" t="s"/>
      <c r="O4680" t="s"/>
      <c r="P4680" t="s"/>
    </row>
    <row r="4681" spans="1:16">
      <c r="I4681" s="54" t="n">
        <v>4679</v>
      </c>
      <c r="J4681" t="s"/>
      <c r="K4681" t="s">
        <v>2194</v>
      </c>
      <c r="L4681" t="s">
        <v>824</v>
      </c>
      <c r="M4681" t="s"/>
      <c r="N4681" t="s"/>
      <c r="O4681" t="s"/>
      <c r="P4681" t="s"/>
    </row>
    <row r="4682" spans="1:16">
      <c r="I4682" s="54" t="n">
        <v>4680</v>
      </c>
      <c r="J4682" t="s"/>
      <c r="K4682" t="s">
        <v>2194</v>
      </c>
      <c r="L4682" t="s">
        <v>1311</v>
      </c>
      <c r="M4682" t="s"/>
      <c r="N4682" t="s"/>
      <c r="O4682" t="s"/>
      <c r="P4682" t="s"/>
    </row>
    <row r="4683" spans="1:16">
      <c r="I4683" s="54" t="n">
        <v>4681</v>
      </c>
      <c r="J4683" t="s"/>
      <c r="K4683" t="s">
        <v>2194</v>
      </c>
      <c r="L4683" t="s">
        <v>1312</v>
      </c>
      <c r="M4683" t="s"/>
      <c r="N4683" t="s"/>
      <c r="O4683" t="s"/>
      <c r="P4683" t="s"/>
    </row>
    <row r="4684" spans="1:16">
      <c r="I4684" s="54" t="n">
        <v>4682</v>
      </c>
      <c r="J4684" t="s"/>
      <c r="K4684" t="s">
        <v>2194</v>
      </c>
      <c r="L4684" t="s">
        <v>1313</v>
      </c>
      <c r="M4684" t="s"/>
      <c r="N4684" t="s"/>
      <c r="O4684" t="s"/>
      <c r="P4684" t="s"/>
    </row>
    <row r="4685" spans="1:16">
      <c r="I4685" s="54" t="n">
        <v>4683</v>
      </c>
      <c r="J4685" t="s"/>
      <c r="K4685" t="s">
        <v>2194</v>
      </c>
      <c r="L4685" t="s">
        <v>827</v>
      </c>
      <c r="M4685" t="s"/>
      <c r="N4685" t="s"/>
      <c r="O4685" t="s"/>
      <c r="P4685" t="s"/>
    </row>
    <row r="4686" spans="1:16">
      <c r="I4686" s="54" t="n">
        <v>4684</v>
      </c>
      <c r="J4686" t="s"/>
      <c r="K4686" t="s">
        <v>2194</v>
      </c>
      <c r="L4686" t="s">
        <v>830</v>
      </c>
      <c r="M4686" t="s"/>
      <c r="N4686" t="s"/>
      <c r="O4686" t="s"/>
      <c r="P4686" t="s"/>
    </row>
    <row r="4687" spans="1:16">
      <c r="I4687" s="54" t="n">
        <v>4685</v>
      </c>
      <c r="J4687" t="s"/>
      <c r="K4687" t="s">
        <v>2194</v>
      </c>
      <c r="L4687" t="s">
        <v>1314</v>
      </c>
      <c r="M4687" t="s"/>
      <c r="N4687" t="s"/>
      <c r="O4687" t="s"/>
      <c r="P4687" t="s"/>
    </row>
    <row r="4688" spans="1:16">
      <c r="I4688" s="54" t="n">
        <v>4686</v>
      </c>
      <c r="J4688" t="s"/>
      <c r="K4688" t="s">
        <v>2194</v>
      </c>
      <c r="L4688" t="s">
        <v>1315</v>
      </c>
      <c r="M4688" t="s"/>
      <c r="N4688" t="s"/>
      <c r="O4688" t="s"/>
      <c r="P4688" t="s"/>
    </row>
    <row r="4689" spans="1:16">
      <c r="I4689" s="54" t="n">
        <v>4687</v>
      </c>
      <c r="J4689" t="s"/>
      <c r="K4689" t="s">
        <v>2194</v>
      </c>
      <c r="L4689" t="s">
        <v>1316</v>
      </c>
      <c r="M4689" t="s"/>
      <c r="N4689" t="s"/>
      <c r="O4689" t="s"/>
      <c r="P4689" t="s"/>
    </row>
    <row r="4690" spans="1:16">
      <c r="I4690" s="54" t="n">
        <v>4688</v>
      </c>
      <c r="J4690" t="s"/>
      <c r="K4690" t="s">
        <v>2194</v>
      </c>
      <c r="L4690" t="s">
        <v>1317</v>
      </c>
      <c r="M4690" t="s"/>
      <c r="N4690" t="s"/>
      <c r="O4690" t="s"/>
      <c r="P4690" t="s"/>
    </row>
    <row r="4691" spans="1:16">
      <c r="I4691" s="54" t="n">
        <v>4689</v>
      </c>
      <c r="J4691" t="s"/>
      <c r="K4691" t="s">
        <v>2194</v>
      </c>
      <c r="L4691" t="s">
        <v>1318</v>
      </c>
      <c r="M4691" t="s"/>
      <c r="N4691" t="s"/>
      <c r="O4691" t="s"/>
      <c r="P4691" t="s"/>
    </row>
    <row r="4692" spans="1:16">
      <c r="I4692" s="54" t="n">
        <v>4690</v>
      </c>
      <c r="J4692" t="s"/>
      <c r="K4692" t="s">
        <v>2194</v>
      </c>
      <c r="L4692" t="s">
        <v>1319</v>
      </c>
      <c r="M4692" t="s"/>
      <c r="N4692" t="s"/>
      <c r="O4692" t="s"/>
      <c r="P4692" t="s"/>
    </row>
    <row r="4693" spans="1:16">
      <c r="I4693" s="54" t="n">
        <v>4691</v>
      </c>
      <c r="J4693" t="s"/>
      <c r="K4693" t="s">
        <v>2194</v>
      </c>
      <c r="L4693" t="s">
        <v>1320</v>
      </c>
      <c r="M4693" t="s"/>
      <c r="N4693" t="s"/>
      <c r="O4693" t="s"/>
      <c r="P4693" t="s"/>
    </row>
    <row r="4694" spans="1:16">
      <c r="I4694" s="54" t="n">
        <v>4692</v>
      </c>
      <c r="J4694" t="s"/>
      <c r="K4694" t="s">
        <v>2194</v>
      </c>
      <c r="L4694" t="s">
        <v>1321</v>
      </c>
      <c r="M4694" t="s"/>
      <c r="N4694" t="s"/>
      <c r="O4694" t="s"/>
      <c r="P4694" t="s"/>
    </row>
    <row r="4695" spans="1:16">
      <c r="I4695" s="54" t="n">
        <v>4693</v>
      </c>
      <c r="J4695" t="s"/>
      <c r="K4695" t="s">
        <v>2194</v>
      </c>
      <c r="L4695" t="s">
        <v>1322</v>
      </c>
      <c r="M4695" t="s"/>
      <c r="N4695" t="s"/>
      <c r="O4695" t="s"/>
      <c r="P4695" t="s"/>
    </row>
    <row r="4696" spans="1:16">
      <c r="I4696" s="54" t="n">
        <v>4694</v>
      </c>
      <c r="J4696" t="s"/>
      <c r="K4696" t="s">
        <v>2194</v>
      </c>
      <c r="L4696" t="s">
        <v>1323</v>
      </c>
      <c r="M4696" t="s"/>
      <c r="N4696" t="s"/>
      <c r="O4696" t="s"/>
      <c r="P4696" t="s"/>
    </row>
    <row r="4697" spans="1:16">
      <c r="I4697" s="54" t="n">
        <v>4695</v>
      </c>
      <c r="J4697" t="s"/>
      <c r="K4697" t="s">
        <v>2194</v>
      </c>
      <c r="L4697" t="s">
        <v>833</v>
      </c>
      <c r="M4697" t="s"/>
      <c r="N4697" t="s"/>
      <c r="O4697" t="s"/>
      <c r="P4697" t="s"/>
    </row>
    <row r="4698" spans="1:16">
      <c r="I4698" s="54" t="n">
        <v>4696</v>
      </c>
      <c r="J4698" t="s"/>
      <c r="K4698" t="s">
        <v>2194</v>
      </c>
      <c r="L4698" t="s">
        <v>836</v>
      </c>
      <c r="M4698" t="s"/>
      <c r="N4698" t="s"/>
      <c r="O4698" t="s"/>
      <c r="P4698" t="s"/>
    </row>
    <row r="4699" spans="1:16">
      <c r="I4699" s="54" t="n">
        <v>4697</v>
      </c>
      <c r="J4699" t="s"/>
      <c r="K4699" t="s">
        <v>2194</v>
      </c>
      <c r="L4699" t="s">
        <v>1324</v>
      </c>
      <c r="M4699" t="s"/>
      <c r="N4699" t="s"/>
      <c r="O4699" t="s"/>
      <c r="P4699" t="s"/>
    </row>
    <row r="4700" spans="1:16">
      <c r="I4700" s="54" t="n">
        <v>4698</v>
      </c>
      <c r="J4700" t="s"/>
      <c r="K4700" t="s">
        <v>2194</v>
      </c>
      <c r="L4700" t="s">
        <v>1325</v>
      </c>
      <c r="M4700" t="s"/>
      <c r="N4700" t="s"/>
      <c r="O4700" t="s"/>
      <c r="P4700" t="s"/>
    </row>
    <row r="4701" spans="1:16">
      <c r="I4701" s="54" t="n">
        <v>4699</v>
      </c>
      <c r="J4701" t="s"/>
      <c r="K4701" t="s">
        <v>2194</v>
      </c>
      <c r="L4701" t="s">
        <v>2173</v>
      </c>
      <c r="M4701" t="s"/>
      <c r="N4701" t="s"/>
      <c r="O4701" t="s"/>
      <c r="P4701" t="s"/>
    </row>
    <row r="4702" spans="1:16">
      <c r="I4702" s="54" t="n">
        <v>4700</v>
      </c>
      <c r="J4702" t="s"/>
      <c r="K4702" t="s">
        <v>2194</v>
      </c>
      <c r="L4702" t="s">
        <v>1327</v>
      </c>
      <c r="M4702" t="s"/>
      <c r="N4702" t="s"/>
      <c r="O4702" t="s"/>
      <c r="P4702" t="s"/>
    </row>
    <row r="4703" spans="1:16">
      <c r="I4703" s="54" t="n">
        <v>4701</v>
      </c>
      <c r="J4703" t="s"/>
      <c r="K4703" t="s">
        <v>2194</v>
      </c>
      <c r="L4703" t="s">
        <v>1328</v>
      </c>
      <c r="M4703" t="s"/>
      <c r="N4703" t="s"/>
      <c r="O4703" t="s"/>
      <c r="P4703" t="s"/>
    </row>
    <row r="4704" spans="1:16">
      <c r="I4704" s="54" t="n">
        <v>4702</v>
      </c>
      <c r="J4704" t="s"/>
      <c r="K4704" t="s">
        <v>2194</v>
      </c>
      <c r="L4704" t="s">
        <v>1330</v>
      </c>
      <c r="M4704" t="s"/>
      <c r="N4704" t="s"/>
      <c r="O4704" t="s"/>
      <c r="P4704" t="s"/>
    </row>
    <row r="4705" spans="1:16">
      <c r="I4705" s="54" t="n">
        <v>4703</v>
      </c>
      <c r="J4705" t="s"/>
      <c r="K4705" t="s">
        <v>2194</v>
      </c>
      <c r="L4705" t="s">
        <v>1331</v>
      </c>
      <c r="M4705" t="s"/>
      <c r="N4705" t="s"/>
      <c r="O4705" t="s"/>
      <c r="P4705" t="s"/>
    </row>
    <row r="4706" spans="1:16">
      <c r="I4706" s="54" t="n">
        <v>4704</v>
      </c>
      <c r="J4706" t="s"/>
      <c r="K4706" t="s">
        <v>2194</v>
      </c>
      <c r="L4706" t="s">
        <v>1332</v>
      </c>
      <c r="M4706" t="s"/>
      <c r="N4706" t="s"/>
      <c r="O4706" t="s"/>
      <c r="P4706" t="s"/>
    </row>
    <row r="4707" spans="1:16">
      <c r="I4707" s="54" t="n">
        <v>4705</v>
      </c>
      <c r="J4707" t="s"/>
      <c r="K4707" t="s">
        <v>2194</v>
      </c>
      <c r="L4707" t="s">
        <v>1333</v>
      </c>
      <c r="M4707" t="s"/>
      <c r="N4707" t="s"/>
      <c r="O4707" t="s"/>
      <c r="P4707" t="s"/>
    </row>
    <row r="4708" spans="1:16">
      <c r="I4708" s="54" t="n">
        <v>4706</v>
      </c>
      <c r="J4708" t="s"/>
      <c r="K4708" t="s">
        <v>2194</v>
      </c>
      <c r="L4708" t="s">
        <v>1334</v>
      </c>
      <c r="M4708" t="s"/>
      <c r="N4708" t="s"/>
      <c r="O4708" t="s"/>
      <c r="P4708" t="s"/>
    </row>
    <row r="4709" spans="1:16">
      <c r="I4709" s="54" t="n">
        <v>4707</v>
      </c>
      <c r="J4709" t="s"/>
      <c r="K4709" t="s">
        <v>2194</v>
      </c>
      <c r="L4709" t="s">
        <v>839</v>
      </c>
      <c r="M4709" t="s"/>
      <c r="N4709" t="s"/>
      <c r="O4709" t="s"/>
      <c r="P4709" t="s"/>
    </row>
    <row r="4710" spans="1:16">
      <c r="I4710" s="54" t="n">
        <v>4708</v>
      </c>
      <c r="J4710" t="s"/>
      <c r="K4710" t="s">
        <v>2194</v>
      </c>
      <c r="L4710" t="s">
        <v>842</v>
      </c>
      <c r="M4710" t="s"/>
      <c r="N4710" t="s"/>
      <c r="O4710" t="s"/>
      <c r="P4710" t="s"/>
    </row>
    <row r="4711" spans="1:16">
      <c r="I4711" s="54" t="n">
        <v>4709</v>
      </c>
      <c r="J4711" t="s"/>
      <c r="K4711" t="s">
        <v>2194</v>
      </c>
      <c r="L4711" t="s">
        <v>1335</v>
      </c>
      <c r="M4711" t="s"/>
      <c r="N4711" t="s"/>
      <c r="O4711" t="s"/>
      <c r="P4711" t="s"/>
    </row>
    <row r="4712" spans="1:16">
      <c r="I4712" s="54" t="n">
        <v>4710</v>
      </c>
      <c r="J4712" t="s"/>
      <c r="K4712" t="s">
        <v>2194</v>
      </c>
      <c r="L4712" t="s">
        <v>1336</v>
      </c>
      <c r="M4712" t="s"/>
      <c r="N4712" t="s"/>
      <c r="O4712" t="s"/>
      <c r="P4712" t="s"/>
    </row>
    <row r="4713" spans="1:16">
      <c r="I4713" s="54" t="n">
        <v>4711</v>
      </c>
      <c r="J4713" t="s"/>
      <c r="K4713" t="s">
        <v>2194</v>
      </c>
      <c r="L4713" t="s">
        <v>1337</v>
      </c>
      <c r="M4713" t="s"/>
      <c r="N4713" t="s"/>
      <c r="O4713" t="s"/>
      <c r="P4713" t="s"/>
    </row>
    <row r="4714" spans="1:16">
      <c r="I4714" s="54" t="n">
        <v>4712</v>
      </c>
      <c r="J4714" t="s"/>
      <c r="K4714" t="s">
        <v>2194</v>
      </c>
      <c r="L4714" t="s">
        <v>844</v>
      </c>
      <c r="M4714" t="s"/>
      <c r="N4714" t="s"/>
      <c r="O4714" t="s"/>
      <c r="P4714" t="s"/>
    </row>
    <row r="4715" spans="1:16">
      <c r="I4715" s="54" t="n">
        <v>4713</v>
      </c>
      <c r="J4715" t="s"/>
      <c r="K4715" t="s">
        <v>2194</v>
      </c>
      <c r="L4715" t="s">
        <v>846</v>
      </c>
      <c r="M4715" t="s"/>
      <c r="N4715" t="s"/>
      <c r="O4715" t="s"/>
      <c r="P4715" t="s"/>
    </row>
    <row r="4716" spans="1:16">
      <c r="I4716" s="54" t="n">
        <v>4714</v>
      </c>
      <c r="J4716" t="s"/>
      <c r="K4716" t="s">
        <v>2194</v>
      </c>
      <c r="L4716" t="s">
        <v>849</v>
      </c>
      <c r="M4716" t="s"/>
      <c r="N4716" t="s"/>
      <c r="O4716" t="s"/>
      <c r="P4716" t="s"/>
    </row>
    <row r="4717" spans="1:16">
      <c r="I4717" s="54" t="n">
        <v>4715</v>
      </c>
      <c r="J4717" t="s"/>
      <c r="K4717" t="s">
        <v>2194</v>
      </c>
      <c r="L4717" t="s">
        <v>852</v>
      </c>
      <c r="M4717" t="s"/>
      <c r="N4717" t="s"/>
      <c r="O4717" t="s"/>
      <c r="P4717" t="s"/>
    </row>
    <row r="4718" spans="1:16">
      <c r="I4718" s="54" t="n">
        <v>4716</v>
      </c>
      <c r="J4718" t="s"/>
      <c r="K4718" t="s">
        <v>2194</v>
      </c>
      <c r="L4718" t="s">
        <v>855</v>
      </c>
      <c r="M4718" t="s"/>
      <c r="N4718" t="s"/>
      <c r="O4718" t="s"/>
      <c r="P4718" t="s"/>
    </row>
    <row r="4719" spans="1:16">
      <c r="I4719" s="54" t="n">
        <v>4717</v>
      </c>
      <c r="J4719" t="s"/>
      <c r="K4719" t="s">
        <v>2194</v>
      </c>
      <c r="L4719" t="s">
        <v>858</v>
      </c>
      <c r="M4719" t="s"/>
      <c r="N4719" t="s"/>
      <c r="O4719" t="s"/>
      <c r="P4719" t="s"/>
    </row>
    <row r="4720" spans="1:16">
      <c r="I4720" s="54" t="n">
        <v>4718</v>
      </c>
      <c r="J4720" t="s"/>
      <c r="K4720" t="s">
        <v>2194</v>
      </c>
      <c r="L4720" t="s">
        <v>860</v>
      </c>
      <c r="M4720" t="s"/>
      <c r="N4720" t="s"/>
      <c r="O4720" t="s"/>
      <c r="P4720" t="s"/>
    </row>
    <row r="4721" spans="1:16">
      <c r="I4721" s="54" t="n">
        <v>4719</v>
      </c>
      <c r="J4721" t="s"/>
      <c r="K4721" t="s">
        <v>2194</v>
      </c>
      <c r="L4721" t="s">
        <v>863</v>
      </c>
      <c r="M4721" t="s"/>
      <c r="N4721" t="s"/>
      <c r="O4721" t="s"/>
      <c r="P4721" t="s"/>
    </row>
    <row r="4722" spans="1:16">
      <c r="I4722" s="54" t="n">
        <v>4720</v>
      </c>
      <c r="J4722" t="s"/>
      <c r="K4722" t="s">
        <v>2194</v>
      </c>
      <c r="L4722" t="s">
        <v>866</v>
      </c>
      <c r="M4722" t="s"/>
      <c r="N4722" t="s"/>
      <c r="O4722" t="s"/>
      <c r="P4722" t="s"/>
    </row>
    <row r="4723" spans="1:16">
      <c r="I4723" s="54" t="n">
        <v>4721</v>
      </c>
      <c r="J4723" t="s"/>
      <c r="K4723" t="s">
        <v>2194</v>
      </c>
      <c r="L4723" t="s">
        <v>869</v>
      </c>
      <c r="M4723" t="s"/>
      <c r="N4723" t="s"/>
      <c r="O4723" t="s"/>
      <c r="P4723" t="s"/>
    </row>
    <row r="4724" spans="1:16">
      <c r="I4724" s="54" t="n">
        <v>4722</v>
      </c>
      <c r="J4724" t="s"/>
      <c r="K4724" t="s">
        <v>2194</v>
      </c>
      <c r="L4724" t="s">
        <v>872</v>
      </c>
      <c r="M4724" t="s"/>
      <c r="N4724" t="s"/>
      <c r="O4724" t="s"/>
      <c r="P4724" t="s"/>
    </row>
    <row r="4725" spans="1:16">
      <c r="I4725" s="54" t="n">
        <v>4723</v>
      </c>
      <c r="J4725" t="s"/>
      <c r="K4725" t="s">
        <v>2194</v>
      </c>
      <c r="L4725" t="s">
        <v>875</v>
      </c>
      <c r="M4725" t="s"/>
      <c r="N4725" t="s"/>
      <c r="O4725" t="s"/>
      <c r="P4725" t="s"/>
    </row>
    <row r="4726" spans="1:16">
      <c r="I4726" s="54" t="n">
        <v>4724</v>
      </c>
      <c r="J4726" t="s"/>
      <c r="K4726" t="s">
        <v>2194</v>
      </c>
      <c r="L4726" t="s">
        <v>878</v>
      </c>
      <c r="M4726" t="s"/>
      <c r="N4726" t="s"/>
      <c r="O4726" t="s"/>
      <c r="P4726" t="s"/>
    </row>
    <row r="4727" spans="1:16">
      <c r="I4727" s="54" t="n">
        <v>4725</v>
      </c>
      <c r="J4727" t="s"/>
      <c r="K4727" t="s">
        <v>2194</v>
      </c>
      <c r="L4727" t="s">
        <v>881</v>
      </c>
      <c r="M4727" t="s"/>
      <c r="N4727" t="s"/>
      <c r="O4727" t="s"/>
      <c r="P4727" t="s"/>
    </row>
    <row r="4728" spans="1:16">
      <c r="I4728" s="54" t="n">
        <v>4726</v>
      </c>
      <c r="J4728" t="s"/>
      <c r="K4728" t="s">
        <v>2194</v>
      </c>
      <c r="L4728" t="s">
        <v>1338</v>
      </c>
      <c r="M4728" t="s"/>
      <c r="N4728" t="s"/>
      <c r="O4728" t="s"/>
      <c r="P4728" t="s"/>
    </row>
    <row r="4729" spans="1:16">
      <c r="I4729" s="54" t="n">
        <v>4727</v>
      </c>
      <c r="J4729" t="s"/>
      <c r="K4729" t="s">
        <v>2194</v>
      </c>
      <c r="L4729" t="s">
        <v>1339</v>
      </c>
      <c r="M4729" t="s"/>
      <c r="N4729" t="s"/>
      <c r="O4729" t="s"/>
      <c r="P4729" t="s"/>
    </row>
    <row r="4730" spans="1:16">
      <c r="I4730" s="54" t="n">
        <v>4728</v>
      </c>
      <c r="J4730" t="s"/>
      <c r="K4730" t="s">
        <v>2194</v>
      </c>
      <c r="L4730" t="s">
        <v>1340</v>
      </c>
      <c r="M4730" t="s"/>
      <c r="N4730" t="s"/>
      <c r="O4730" t="s"/>
      <c r="P4730" t="s"/>
    </row>
    <row r="4731" spans="1:16">
      <c r="I4731" s="54" t="n">
        <v>4729</v>
      </c>
      <c r="J4731" t="s"/>
      <c r="K4731" t="s">
        <v>2194</v>
      </c>
      <c r="L4731" t="s">
        <v>1342</v>
      </c>
      <c r="M4731" t="s"/>
      <c r="N4731" t="s"/>
      <c r="O4731" t="s"/>
      <c r="P4731" t="s"/>
    </row>
    <row r="4732" spans="1:16">
      <c r="I4732" s="54" t="n">
        <v>4730</v>
      </c>
      <c r="J4732" t="s"/>
      <c r="K4732" t="s">
        <v>2194</v>
      </c>
      <c r="L4732" t="s">
        <v>1343</v>
      </c>
      <c r="M4732" t="s"/>
      <c r="N4732" t="s"/>
      <c r="O4732" t="s"/>
      <c r="P4732" t="s"/>
    </row>
    <row r="4733" spans="1:16">
      <c r="I4733" s="54" t="n">
        <v>4731</v>
      </c>
      <c r="J4733" t="s"/>
      <c r="K4733" t="s">
        <v>2194</v>
      </c>
      <c r="L4733" t="s">
        <v>1050</v>
      </c>
      <c r="M4733" t="s"/>
      <c r="N4733" t="s"/>
      <c r="O4733" t="s"/>
      <c r="P4733" t="s"/>
    </row>
    <row r="4734" spans="1:16">
      <c r="I4734" s="54" t="n">
        <v>4732</v>
      </c>
      <c r="J4734" t="s"/>
      <c r="K4734" t="s">
        <v>2194</v>
      </c>
      <c r="L4734" t="s">
        <v>1053</v>
      </c>
      <c r="M4734" t="s"/>
      <c r="N4734" t="s"/>
      <c r="O4734" t="s"/>
      <c r="P4734" t="s"/>
    </row>
    <row r="4735" spans="1:16">
      <c r="I4735" s="54" t="n">
        <v>4733</v>
      </c>
      <c r="J4735" t="s"/>
      <c r="K4735" t="s">
        <v>2194</v>
      </c>
      <c r="L4735" t="s">
        <v>1010</v>
      </c>
      <c r="M4735" t="s"/>
      <c r="N4735" t="s"/>
      <c r="O4735" t="s"/>
      <c r="P4735" t="s"/>
    </row>
    <row r="4736" spans="1:16">
      <c r="I4736" s="54" t="n">
        <v>4734</v>
      </c>
      <c r="J4736" t="s"/>
      <c r="K4736" t="s">
        <v>2194</v>
      </c>
      <c r="L4736" t="s">
        <v>1344</v>
      </c>
      <c r="M4736" t="s"/>
      <c r="N4736" t="s"/>
      <c r="O4736" t="s"/>
      <c r="P4736" t="s"/>
    </row>
    <row r="4737" spans="1:16">
      <c r="I4737" s="54" t="n">
        <v>4735</v>
      </c>
      <c r="J4737" t="s"/>
      <c r="K4737" t="s">
        <v>2194</v>
      </c>
      <c r="L4737" t="s">
        <v>1345</v>
      </c>
      <c r="M4737" t="s"/>
      <c r="N4737" t="s"/>
      <c r="O4737" t="s"/>
      <c r="P4737" t="s"/>
    </row>
    <row r="4738" spans="1:16">
      <c r="I4738" s="54" t="n">
        <v>4736</v>
      </c>
      <c r="J4738" t="s"/>
      <c r="K4738" t="s">
        <v>2194</v>
      </c>
      <c r="L4738" t="s">
        <v>883</v>
      </c>
      <c r="M4738" t="s"/>
      <c r="N4738" t="s"/>
      <c r="O4738" t="s"/>
      <c r="P4738" t="s"/>
    </row>
    <row r="4739" spans="1:16">
      <c r="I4739" s="54" t="n">
        <v>4737</v>
      </c>
      <c r="J4739" t="s"/>
      <c r="K4739" t="s">
        <v>2194</v>
      </c>
      <c r="L4739" t="s">
        <v>886</v>
      </c>
      <c r="M4739" t="s"/>
      <c r="N4739" t="s"/>
      <c r="O4739" t="s"/>
      <c r="P4739" t="s"/>
    </row>
    <row r="4740" spans="1:16">
      <c r="I4740" s="54" t="n">
        <v>4738</v>
      </c>
      <c r="J4740" t="s"/>
      <c r="K4740" t="s">
        <v>2194</v>
      </c>
      <c r="L4740" t="s">
        <v>889</v>
      </c>
      <c r="M4740" t="s"/>
      <c r="N4740" t="s"/>
      <c r="O4740" t="s"/>
      <c r="P4740" t="s"/>
    </row>
    <row r="4741" spans="1:16">
      <c r="I4741" s="54" t="n">
        <v>4739</v>
      </c>
      <c r="J4741" t="s"/>
      <c r="K4741" t="s">
        <v>2194</v>
      </c>
      <c r="L4741" t="s">
        <v>892</v>
      </c>
      <c r="M4741" t="s"/>
      <c r="N4741" t="s"/>
      <c r="O4741" t="s"/>
      <c r="P4741" t="s"/>
    </row>
    <row r="4742" spans="1:16">
      <c r="I4742" s="54" t="n">
        <v>4740</v>
      </c>
      <c r="J4742" t="s"/>
      <c r="K4742" t="s">
        <v>2194</v>
      </c>
      <c r="L4742" t="s">
        <v>895</v>
      </c>
      <c r="M4742" t="s"/>
      <c r="N4742" t="s"/>
      <c r="O4742" t="s"/>
      <c r="P4742" t="s"/>
    </row>
    <row r="4743" spans="1:16">
      <c r="I4743" s="54" t="n">
        <v>4741</v>
      </c>
      <c r="J4743" t="s"/>
      <c r="K4743" t="s">
        <v>2194</v>
      </c>
      <c r="L4743" t="s">
        <v>897</v>
      </c>
      <c r="M4743" t="s"/>
      <c r="N4743" t="s"/>
      <c r="O4743" t="s"/>
      <c r="P4743" t="s"/>
    </row>
    <row r="4744" spans="1:16">
      <c r="I4744" s="54" t="n">
        <v>4742</v>
      </c>
      <c r="J4744" t="s"/>
      <c r="K4744" t="s">
        <v>2194</v>
      </c>
      <c r="L4744" t="s">
        <v>900</v>
      </c>
      <c r="M4744" t="s"/>
      <c r="N4744" t="s"/>
      <c r="O4744" t="s"/>
      <c r="P4744" t="s"/>
    </row>
    <row r="4745" spans="1:16">
      <c r="I4745" s="54" t="n">
        <v>4743</v>
      </c>
      <c r="J4745" t="s"/>
      <c r="K4745" t="s">
        <v>2194</v>
      </c>
      <c r="L4745" t="s">
        <v>903</v>
      </c>
      <c r="M4745" t="s"/>
      <c r="N4745" t="s"/>
      <c r="O4745" t="s"/>
      <c r="P4745" t="s"/>
    </row>
    <row r="4746" spans="1:16">
      <c r="I4746" s="54" t="n">
        <v>4744</v>
      </c>
      <c r="J4746" t="s"/>
      <c r="K4746" t="s">
        <v>2194</v>
      </c>
      <c r="L4746" t="s">
        <v>2174</v>
      </c>
      <c r="M4746" t="s"/>
      <c r="N4746" t="s"/>
      <c r="O4746" t="s"/>
      <c r="P4746" t="s"/>
    </row>
    <row r="4747" spans="1:16">
      <c r="I4747" s="54" t="n">
        <v>4745</v>
      </c>
      <c r="J4747" t="s"/>
      <c r="K4747" t="s">
        <v>2194</v>
      </c>
      <c r="L4747" t="s">
        <v>906</v>
      </c>
      <c r="M4747" t="s"/>
      <c r="N4747" t="s"/>
      <c r="O4747" t="s"/>
      <c r="P4747" t="s"/>
    </row>
    <row r="4748" spans="1:16">
      <c r="I4748" s="54" t="n">
        <v>4746</v>
      </c>
      <c r="J4748" t="s"/>
      <c r="K4748" t="s">
        <v>2194</v>
      </c>
      <c r="L4748" t="s">
        <v>909</v>
      </c>
      <c r="M4748" t="s"/>
      <c r="N4748" t="s"/>
      <c r="O4748" t="s"/>
      <c r="P4748" t="s"/>
    </row>
    <row r="4749" spans="1:16">
      <c r="I4749" s="54" t="n">
        <v>4747</v>
      </c>
      <c r="J4749" t="s"/>
      <c r="K4749" t="s">
        <v>2194</v>
      </c>
      <c r="L4749" t="s">
        <v>2175</v>
      </c>
      <c r="M4749" t="s"/>
      <c r="N4749" t="s"/>
      <c r="O4749" t="s"/>
      <c r="P4749" t="s"/>
    </row>
    <row r="4750" spans="1:16">
      <c r="I4750" s="54" t="n">
        <v>4748</v>
      </c>
      <c r="J4750" t="s"/>
      <c r="K4750" t="s">
        <v>2194</v>
      </c>
      <c r="L4750" t="s">
        <v>1036</v>
      </c>
      <c r="M4750" t="s"/>
      <c r="N4750" t="s"/>
      <c r="O4750" t="s"/>
      <c r="P4750" t="s"/>
    </row>
    <row r="4751" spans="1:16">
      <c r="I4751" s="54" t="n">
        <v>4749</v>
      </c>
      <c r="J4751" t="s"/>
      <c r="K4751" t="s">
        <v>2194</v>
      </c>
      <c r="L4751" t="s">
        <v>1033</v>
      </c>
      <c r="M4751" t="s"/>
      <c r="N4751" t="s"/>
      <c r="O4751" t="s"/>
      <c r="P4751" t="s"/>
    </row>
    <row r="4752" spans="1:16">
      <c r="I4752" s="54" t="n">
        <v>4750</v>
      </c>
      <c r="J4752" t="s"/>
      <c r="K4752" t="s">
        <v>2194</v>
      </c>
      <c r="L4752" t="s">
        <v>1027</v>
      </c>
      <c r="M4752" t="s"/>
      <c r="N4752" t="s"/>
      <c r="O4752" t="s"/>
      <c r="P4752" t="s"/>
    </row>
    <row r="4753" spans="1:16">
      <c r="I4753" s="54" t="n">
        <v>4751</v>
      </c>
      <c r="J4753" t="s"/>
      <c r="K4753" t="s">
        <v>2194</v>
      </c>
      <c r="L4753" t="s">
        <v>912</v>
      </c>
      <c r="M4753" t="s"/>
      <c r="N4753" t="s"/>
      <c r="O4753" t="s"/>
      <c r="P4753" t="s"/>
    </row>
    <row r="4754" spans="1:16">
      <c r="I4754" s="54" t="n">
        <v>4752</v>
      </c>
      <c r="J4754" t="s"/>
      <c r="K4754" t="s">
        <v>2194</v>
      </c>
      <c r="L4754" t="s">
        <v>915</v>
      </c>
      <c r="M4754" t="s"/>
      <c r="N4754" t="s"/>
      <c r="O4754" t="s"/>
      <c r="P4754" t="s"/>
    </row>
    <row r="4755" spans="1:16">
      <c r="I4755" s="54" t="n">
        <v>4753</v>
      </c>
      <c r="J4755" t="s"/>
      <c r="K4755" t="s">
        <v>2194</v>
      </c>
      <c r="L4755" t="s">
        <v>918</v>
      </c>
      <c r="M4755" t="s"/>
      <c r="N4755" t="s"/>
      <c r="O4755" t="s"/>
      <c r="P4755" t="s"/>
    </row>
    <row r="4756" spans="1:16">
      <c r="I4756" s="54" t="n">
        <v>4754</v>
      </c>
      <c r="J4756" t="s"/>
      <c r="K4756" t="s">
        <v>2194</v>
      </c>
      <c r="L4756" t="s">
        <v>921</v>
      </c>
      <c r="M4756" t="s"/>
      <c r="N4756" t="s"/>
      <c r="O4756" t="s"/>
      <c r="P4756" t="s"/>
    </row>
    <row r="4757" spans="1:16">
      <c r="I4757" s="54" t="n">
        <v>4755</v>
      </c>
      <c r="J4757" t="s"/>
      <c r="K4757" t="s">
        <v>2194</v>
      </c>
      <c r="L4757" t="s">
        <v>924</v>
      </c>
      <c r="M4757" t="s"/>
      <c r="N4757" t="s"/>
      <c r="O4757" t="s"/>
      <c r="P4757" t="s"/>
    </row>
    <row r="4758" spans="1:16">
      <c r="I4758" s="54" t="n">
        <v>4756</v>
      </c>
      <c r="J4758" t="s"/>
      <c r="K4758" t="s">
        <v>2194</v>
      </c>
      <c r="L4758" t="s">
        <v>927</v>
      </c>
      <c r="M4758" t="s"/>
      <c r="N4758" t="s"/>
      <c r="O4758" t="s"/>
      <c r="P4758" t="s"/>
    </row>
    <row r="4759" spans="1:16">
      <c r="I4759" s="54" t="n">
        <v>4757</v>
      </c>
      <c r="J4759" t="s"/>
      <c r="K4759" t="s">
        <v>2194</v>
      </c>
      <c r="L4759" t="s">
        <v>929</v>
      </c>
      <c r="M4759" t="s"/>
      <c r="N4759" t="s"/>
      <c r="O4759" t="s"/>
      <c r="P4759" t="s"/>
    </row>
    <row r="4760" spans="1:16">
      <c r="I4760" s="54" t="n">
        <v>4758</v>
      </c>
      <c r="J4760" t="s"/>
      <c r="K4760" t="s">
        <v>2194</v>
      </c>
      <c r="L4760" t="s">
        <v>932</v>
      </c>
      <c r="M4760" t="s"/>
      <c r="N4760" t="s"/>
      <c r="O4760" t="s"/>
      <c r="P4760" t="s"/>
    </row>
    <row r="4761" spans="1:16">
      <c r="I4761" s="54" t="n">
        <v>4759</v>
      </c>
      <c r="J4761" t="s"/>
      <c r="K4761" t="s">
        <v>2194</v>
      </c>
      <c r="L4761" t="s">
        <v>935</v>
      </c>
      <c r="M4761" t="s"/>
      <c r="N4761" t="s"/>
      <c r="O4761" t="s"/>
      <c r="P4761" t="s"/>
    </row>
    <row r="4762" spans="1:16">
      <c r="I4762" s="54" t="n">
        <v>4760</v>
      </c>
      <c r="J4762" t="s"/>
      <c r="K4762" t="s">
        <v>2194</v>
      </c>
      <c r="L4762" t="s">
        <v>937</v>
      </c>
      <c r="M4762" t="s"/>
      <c r="N4762" t="s"/>
      <c r="O4762" t="s"/>
      <c r="P4762" t="s"/>
    </row>
    <row r="4763" spans="1:16">
      <c r="I4763" s="54" t="n">
        <v>4761</v>
      </c>
      <c r="J4763" t="s"/>
      <c r="K4763" t="s">
        <v>2194</v>
      </c>
      <c r="L4763" t="s">
        <v>940</v>
      </c>
      <c r="M4763" t="s"/>
      <c r="N4763" t="s"/>
      <c r="O4763" t="s"/>
      <c r="P4763" t="s"/>
    </row>
    <row r="4764" spans="1:16">
      <c r="I4764" s="54" t="n">
        <v>4762</v>
      </c>
      <c r="J4764" t="s"/>
      <c r="K4764" t="s">
        <v>2194</v>
      </c>
      <c r="L4764" t="s">
        <v>943</v>
      </c>
      <c r="M4764" t="s"/>
      <c r="N4764" t="s"/>
      <c r="O4764" t="s"/>
      <c r="P4764" t="s"/>
    </row>
    <row r="4765" spans="1:16">
      <c r="I4765" s="54" t="n">
        <v>4763</v>
      </c>
      <c r="J4765" t="s"/>
      <c r="K4765" t="s">
        <v>2194</v>
      </c>
      <c r="L4765" t="s">
        <v>946</v>
      </c>
      <c r="M4765" t="s"/>
      <c r="N4765" t="s"/>
      <c r="O4765" t="s"/>
      <c r="P4765" t="s"/>
    </row>
    <row r="4766" spans="1:16">
      <c r="I4766" s="54" t="n">
        <v>4764</v>
      </c>
      <c r="J4766" t="s"/>
      <c r="K4766" t="s">
        <v>2194</v>
      </c>
      <c r="L4766" t="s">
        <v>949</v>
      </c>
      <c r="M4766" t="s"/>
      <c r="N4766" t="s"/>
      <c r="O4766" t="s"/>
      <c r="P4766" t="s"/>
    </row>
    <row r="4767" spans="1:16">
      <c r="I4767" s="54" t="n">
        <v>4765</v>
      </c>
      <c r="J4767" t="s"/>
      <c r="K4767" t="s">
        <v>2194</v>
      </c>
      <c r="L4767" t="s">
        <v>952</v>
      </c>
      <c r="M4767" t="s"/>
      <c r="N4767" t="s"/>
      <c r="O4767" t="s"/>
      <c r="P4767" t="s"/>
    </row>
    <row r="4768" spans="1:16">
      <c r="I4768" s="54" t="n">
        <v>4766</v>
      </c>
      <c r="J4768" t="s"/>
      <c r="K4768" t="s">
        <v>2194</v>
      </c>
      <c r="L4768" t="s">
        <v>955</v>
      </c>
      <c r="M4768" t="s"/>
      <c r="N4768" t="s"/>
      <c r="O4768" t="s"/>
      <c r="P4768" t="s"/>
    </row>
    <row r="4769" spans="1:16">
      <c r="I4769" s="54" t="n">
        <v>4767</v>
      </c>
      <c r="J4769" t="s"/>
      <c r="K4769" t="s">
        <v>2194</v>
      </c>
      <c r="L4769" t="s">
        <v>1350</v>
      </c>
      <c r="M4769" t="s"/>
      <c r="N4769" t="s"/>
      <c r="O4769" t="s"/>
      <c r="P4769" t="s"/>
    </row>
    <row r="4770" spans="1:16">
      <c r="I4770" s="54" t="n">
        <v>4768</v>
      </c>
      <c r="J4770" t="s"/>
      <c r="K4770" t="s">
        <v>2194</v>
      </c>
      <c r="L4770" t="s">
        <v>957</v>
      </c>
      <c r="M4770" t="s"/>
      <c r="N4770" t="s"/>
      <c r="O4770" t="s"/>
      <c r="P4770" t="s"/>
    </row>
    <row r="4771" spans="1:16">
      <c r="I4771" s="54" t="n">
        <v>4769</v>
      </c>
      <c r="J4771" t="s"/>
      <c r="K4771" t="s">
        <v>2194</v>
      </c>
      <c r="L4771" t="s">
        <v>960</v>
      </c>
      <c r="M4771" t="s"/>
      <c r="N4771" t="s"/>
      <c r="O4771" t="s"/>
      <c r="P4771" t="s"/>
    </row>
    <row r="4772" spans="1:16">
      <c r="I4772" s="54" t="n">
        <v>4770</v>
      </c>
      <c r="J4772" t="s"/>
      <c r="K4772" t="s">
        <v>2194</v>
      </c>
      <c r="L4772" t="s">
        <v>963</v>
      </c>
      <c r="M4772" t="s"/>
      <c r="N4772" t="s"/>
      <c r="O4772" t="s"/>
      <c r="P4772" t="s"/>
    </row>
    <row r="4773" spans="1:16">
      <c r="I4773" s="54" t="n">
        <v>4771</v>
      </c>
      <c r="J4773" t="s"/>
      <c r="K4773" t="s">
        <v>2194</v>
      </c>
      <c r="L4773" t="s">
        <v>966</v>
      </c>
      <c r="M4773" t="s"/>
      <c r="N4773" t="s"/>
      <c r="O4773" t="s"/>
      <c r="P4773" t="s"/>
    </row>
    <row r="4774" spans="1:16">
      <c r="I4774" s="54" t="n">
        <v>4772</v>
      </c>
      <c r="J4774" t="s"/>
      <c r="K4774" t="s">
        <v>2194</v>
      </c>
      <c r="L4774" t="s">
        <v>968</v>
      </c>
      <c r="M4774" t="s"/>
      <c r="N4774" t="s"/>
      <c r="O4774" t="s"/>
      <c r="P4774" t="s"/>
    </row>
    <row r="4775" spans="1:16">
      <c r="I4775" s="54" t="n">
        <v>4773</v>
      </c>
      <c r="J4775" t="s"/>
      <c r="K4775" t="s">
        <v>2194</v>
      </c>
      <c r="L4775" t="s">
        <v>971</v>
      </c>
      <c r="M4775" t="s"/>
      <c r="N4775" t="s"/>
      <c r="O4775" t="s"/>
      <c r="P4775" t="s"/>
    </row>
    <row r="4776" spans="1:16">
      <c r="I4776" s="54" t="n">
        <v>4774</v>
      </c>
      <c r="J4776" t="s"/>
      <c r="K4776" t="s">
        <v>2194</v>
      </c>
      <c r="L4776" t="s">
        <v>974</v>
      </c>
      <c r="M4776" t="s"/>
      <c r="N4776" t="s"/>
      <c r="O4776" t="s"/>
      <c r="P4776" t="s"/>
    </row>
    <row r="4777" spans="1:16">
      <c r="I4777" s="54" t="n">
        <v>4775</v>
      </c>
      <c r="J4777" t="s"/>
      <c r="K4777" t="s">
        <v>2194</v>
      </c>
      <c r="L4777" t="s">
        <v>1351</v>
      </c>
      <c r="M4777" t="s"/>
      <c r="N4777" t="s"/>
      <c r="O4777" t="s"/>
      <c r="P4777" t="s"/>
    </row>
    <row r="4778" spans="1:16">
      <c r="I4778" s="54" t="n">
        <v>4776</v>
      </c>
      <c r="J4778" t="s"/>
      <c r="K4778" t="s">
        <v>2194</v>
      </c>
      <c r="L4778" t="s">
        <v>977</v>
      </c>
      <c r="M4778" t="s"/>
      <c r="N4778" t="s"/>
      <c r="O4778" t="s"/>
      <c r="P4778" t="s"/>
    </row>
    <row r="4779" spans="1:16">
      <c r="I4779" s="54" t="n">
        <v>4777</v>
      </c>
      <c r="J4779" t="s"/>
      <c r="K4779" t="s">
        <v>2194</v>
      </c>
      <c r="L4779" t="s">
        <v>980</v>
      </c>
      <c r="M4779" t="s"/>
      <c r="N4779" t="s"/>
      <c r="O4779" t="s"/>
      <c r="P4779" t="s"/>
    </row>
    <row r="4780" spans="1:16">
      <c r="I4780" s="54" t="n">
        <v>4778</v>
      </c>
      <c r="J4780" t="s"/>
      <c r="K4780" t="s">
        <v>2194</v>
      </c>
      <c r="L4780" t="s">
        <v>983</v>
      </c>
      <c r="M4780" t="s"/>
      <c r="N4780" t="s"/>
      <c r="O4780" t="s"/>
      <c r="P4780" t="s"/>
    </row>
    <row r="4781" spans="1:16">
      <c r="I4781" s="54" t="n">
        <v>4779</v>
      </c>
      <c r="J4781" t="s"/>
      <c r="K4781" t="s">
        <v>2194</v>
      </c>
      <c r="L4781" t="s">
        <v>986</v>
      </c>
      <c r="M4781" t="s"/>
      <c r="N4781" t="s"/>
      <c r="O4781" t="s"/>
      <c r="P4781" t="s"/>
    </row>
    <row r="4782" spans="1:16">
      <c r="I4782" s="54" t="n">
        <v>4780</v>
      </c>
      <c r="J4782" t="s"/>
      <c r="K4782" t="s">
        <v>2194</v>
      </c>
      <c r="L4782" t="s">
        <v>989</v>
      </c>
      <c r="M4782" t="s"/>
      <c r="N4782" t="s"/>
      <c r="O4782" t="s"/>
      <c r="P4782" t="s"/>
    </row>
    <row r="4783" spans="1:16">
      <c r="I4783" s="54" t="n">
        <v>4781</v>
      </c>
      <c r="J4783" t="s"/>
      <c r="K4783" t="s">
        <v>2194</v>
      </c>
      <c r="L4783" t="s">
        <v>992</v>
      </c>
      <c r="M4783" t="s"/>
      <c r="N4783" t="s"/>
      <c r="O4783" t="s"/>
      <c r="P4783" t="s"/>
    </row>
    <row r="4784" spans="1:16">
      <c r="I4784" s="54" t="n">
        <v>4782</v>
      </c>
      <c r="J4784" t="s"/>
      <c r="K4784" t="s">
        <v>2194</v>
      </c>
      <c r="L4784" t="s">
        <v>995</v>
      </c>
      <c r="M4784" t="s"/>
      <c r="N4784" t="s"/>
      <c r="O4784" t="s"/>
      <c r="P4784" t="s"/>
    </row>
    <row r="4785" spans="1:16">
      <c r="I4785" s="54" t="n">
        <v>4783</v>
      </c>
      <c r="J4785" t="s"/>
      <c r="K4785" t="s">
        <v>2194</v>
      </c>
      <c r="L4785" t="s">
        <v>997</v>
      </c>
      <c r="M4785" t="s"/>
      <c r="N4785" t="s"/>
      <c r="O4785" t="s"/>
      <c r="P4785" t="s"/>
    </row>
    <row r="4786" spans="1:16">
      <c r="I4786" s="54" t="n">
        <v>4784</v>
      </c>
      <c r="J4786" t="s"/>
      <c r="K4786" t="s">
        <v>2194</v>
      </c>
      <c r="L4786" t="s">
        <v>2176</v>
      </c>
      <c r="M4786" t="s"/>
      <c r="N4786" t="s"/>
      <c r="O4786" t="s"/>
      <c r="P4786" t="s"/>
    </row>
    <row r="4787" spans="1:16">
      <c r="I4787" s="54" t="n">
        <v>4785</v>
      </c>
      <c r="J4787" t="s"/>
      <c r="K4787" t="s">
        <v>2194</v>
      </c>
      <c r="L4787" t="s">
        <v>1368</v>
      </c>
      <c r="M4787" t="s"/>
      <c r="N4787" t="s"/>
      <c r="O4787" t="s"/>
      <c r="P4787" t="s"/>
    </row>
    <row r="4788" spans="1:16">
      <c r="I4788" s="54" t="n">
        <v>4786</v>
      </c>
      <c r="J4788" t="s"/>
      <c r="K4788" t="s">
        <v>2194</v>
      </c>
      <c r="L4788" t="s">
        <v>1369</v>
      </c>
      <c r="M4788" t="s"/>
      <c r="N4788" t="s"/>
      <c r="O4788" t="s"/>
      <c r="P4788" t="s"/>
    </row>
    <row r="4789" spans="1:16">
      <c r="I4789" s="54" t="n">
        <v>4787</v>
      </c>
      <c r="J4789" t="s"/>
      <c r="K4789" t="s">
        <v>2194</v>
      </c>
      <c r="L4789" t="s">
        <v>1056</v>
      </c>
      <c r="M4789" t="s"/>
      <c r="N4789" t="s"/>
      <c r="O4789" t="s"/>
      <c r="P4789" t="s"/>
    </row>
    <row r="4790" spans="1:16">
      <c r="I4790" s="54" t="n">
        <v>4788</v>
      </c>
      <c r="J4790" t="s"/>
      <c r="K4790" t="s">
        <v>2194</v>
      </c>
      <c r="L4790" t="s">
        <v>1059</v>
      </c>
      <c r="M4790" t="s"/>
      <c r="N4790" t="s"/>
      <c r="O4790" t="s"/>
      <c r="P4790" t="s"/>
    </row>
    <row r="4791" spans="1:16">
      <c r="I4791" s="54" t="n">
        <v>4789</v>
      </c>
      <c r="J4791" t="s"/>
      <c r="K4791" t="s">
        <v>2194</v>
      </c>
      <c r="L4791" t="s">
        <v>999</v>
      </c>
      <c r="M4791" t="s"/>
      <c r="N4791" t="s"/>
      <c r="O4791" t="s"/>
      <c r="P4791" t="s"/>
    </row>
    <row r="4792" spans="1:16">
      <c r="I4792" s="54" t="n">
        <v>4790</v>
      </c>
      <c r="J4792" t="s"/>
      <c r="K4792" t="s">
        <v>2194</v>
      </c>
      <c r="L4792" t="s">
        <v>1002</v>
      </c>
      <c r="M4792" t="s"/>
      <c r="N4792" t="s"/>
      <c r="O4792" t="s"/>
      <c r="P4792" t="s"/>
    </row>
    <row r="4793" spans="1:16">
      <c r="I4793" s="54" t="n">
        <v>4791</v>
      </c>
      <c r="J4793" t="s"/>
      <c r="K4793" t="s">
        <v>2194</v>
      </c>
      <c r="L4793" t="s">
        <v>1004</v>
      </c>
      <c r="M4793" t="s"/>
      <c r="N4793" t="s"/>
      <c r="O4793" t="s"/>
      <c r="P4793" t="s"/>
    </row>
    <row r="4794" spans="1:16">
      <c r="I4794" s="54" t="n">
        <v>4792</v>
      </c>
      <c r="J4794" t="s"/>
      <c r="K4794" t="s">
        <v>2194</v>
      </c>
      <c r="L4794" t="s">
        <v>1007</v>
      </c>
      <c r="M4794" t="s"/>
      <c r="N4794" t="s"/>
      <c r="O4794" t="s"/>
      <c r="P4794" t="s"/>
    </row>
    <row r="4795" spans="1:16">
      <c r="I4795" s="54" t="n">
        <v>4793</v>
      </c>
      <c r="J4795" t="s"/>
      <c r="K4795" t="s">
        <v>2194</v>
      </c>
      <c r="L4795" t="s">
        <v>2177</v>
      </c>
      <c r="M4795" t="s"/>
      <c r="N4795" t="s"/>
      <c r="O4795" t="s"/>
      <c r="P4795" t="s"/>
    </row>
    <row r="4796" spans="1:16">
      <c r="I4796" s="54" t="n">
        <v>4794</v>
      </c>
      <c r="J4796" t="s"/>
      <c r="K4796" t="s">
        <v>2194</v>
      </c>
      <c r="L4796" t="s">
        <v>1391</v>
      </c>
      <c r="M4796" t="s"/>
      <c r="N4796" t="s"/>
      <c r="O4796" t="s"/>
      <c r="P4796" t="s"/>
    </row>
    <row r="4797" spans="1:16">
      <c r="I4797" s="54" t="n">
        <v>4795</v>
      </c>
      <c r="J4797" t="s"/>
      <c r="K4797" t="s">
        <v>2194</v>
      </c>
      <c r="L4797" t="s">
        <v>1392</v>
      </c>
      <c r="M4797" t="s"/>
      <c r="N4797" t="s"/>
      <c r="O4797" t="s"/>
      <c r="P4797" t="s"/>
    </row>
    <row r="4798" spans="1:16">
      <c r="I4798" s="54" t="n">
        <v>4796</v>
      </c>
      <c r="J4798" t="s"/>
      <c r="K4798" t="s">
        <v>2194</v>
      </c>
      <c r="L4798" t="s">
        <v>2178</v>
      </c>
      <c r="M4798" t="s"/>
      <c r="N4798" t="s"/>
      <c r="O4798" t="s"/>
      <c r="P4798" t="s"/>
    </row>
    <row r="4799" spans="1:16">
      <c r="I4799" s="54" t="n">
        <v>4797</v>
      </c>
      <c r="J4799" t="s"/>
      <c r="K4799" t="s">
        <v>2194</v>
      </c>
      <c r="L4799" t="s">
        <v>1394</v>
      </c>
      <c r="M4799" t="s"/>
      <c r="N4799" t="s"/>
      <c r="O4799" t="s"/>
      <c r="P4799" t="s"/>
    </row>
    <row r="4800" spans="1:16">
      <c r="I4800" s="54" t="n">
        <v>4798</v>
      </c>
      <c r="J4800" t="s"/>
      <c r="K4800" t="s">
        <v>2194</v>
      </c>
      <c r="L4800" t="s">
        <v>1346</v>
      </c>
      <c r="M4800" t="s"/>
      <c r="N4800" t="s"/>
      <c r="O4800" t="s"/>
      <c r="P4800" t="s"/>
    </row>
    <row r="4801" spans="1:16">
      <c r="I4801" s="54" t="n">
        <v>4799</v>
      </c>
      <c r="J4801" t="s"/>
      <c r="K4801" t="s">
        <v>2194</v>
      </c>
      <c r="L4801" t="s">
        <v>1013</v>
      </c>
      <c r="M4801" t="s"/>
      <c r="N4801" t="s"/>
      <c r="O4801" t="s"/>
      <c r="P4801" t="s"/>
    </row>
    <row r="4802" spans="1:16">
      <c r="I4802" s="54" t="n">
        <v>4800</v>
      </c>
      <c r="J4802" t="s"/>
      <c r="K4802" t="s">
        <v>2194</v>
      </c>
      <c r="L4802" t="s">
        <v>1395</v>
      </c>
      <c r="M4802" t="s"/>
      <c r="N4802" t="s"/>
      <c r="O4802" t="s"/>
      <c r="P4802" t="s"/>
    </row>
    <row r="4803" spans="1:16">
      <c r="I4803" s="54" t="n">
        <v>4801</v>
      </c>
      <c r="J4803" t="s"/>
      <c r="K4803" t="s">
        <v>2194</v>
      </c>
      <c r="L4803" t="s">
        <v>1396</v>
      </c>
      <c r="M4803" t="s"/>
      <c r="N4803" t="s"/>
      <c r="O4803" t="s"/>
      <c r="P4803" t="s"/>
    </row>
    <row r="4804" spans="1:16">
      <c r="I4804" s="54" t="n">
        <v>4802</v>
      </c>
      <c r="J4804" t="s"/>
      <c r="K4804" t="s">
        <v>2194</v>
      </c>
      <c r="L4804" t="s">
        <v>1016</v>
      </c>
      <c r="M4804" t="s"/>
      <c r="N4804" t="s"/>
      <c r="O4804" t="s"/>
      <c r="P4804" t="s"/>
    </row>
    <row r="4805" spans="1:16">
      <c r="I4805" s="54" t="n">
        <v>4803</v>
      </c>
      <c r="J4805" s="55" t="n">
        <v>0</v>
      </c>
      <c r="K4805" t="s">
        <v>2194</v>
      </c>
      <c r="L4805" t="s">
        <v>1539</v>
      </c>
      <c r="M4805" t="s"/>
      <c r="N4805" t="s"/>
      <c r="O4805" t="s"/>
      <c r="P4805" t="s"/>
    </row>
    <row r="4806" spans="1:16">
      <c r="I4806" s="54" t="n">
        <v>4804</v>
      </c>
      <c r="J4806" t="s"/>
      <c r="K4806" t="s">
        <v>2194</v>
      </c>
      <c r="L4806" t="s">
        <v>1398</v>
      </c>
      <c r="M4806" t="s"/>
      <c r="N4806" t="s"/>
      <c r="O4806" t="s"/>
      <c r="P4806" t="s"/>
    </row>
    <row r="4807" spans="1:16">
      <c r="I4807" s="54" t="n">
        <v>4805</v>
      </c>
      <c r="J4807" s="55" t="n">
        <v>0</v>
      </c>
      <c r="K4807" t="s">
        <v>2194</v>
      </c>
      <c r="L4807" t="s">
        <v>1401</v>
      </c>
      <c r="M4807" t="s"/>
      <c r="N4807" t="s"/>
      <c r="O4807" t="s"/>
      <c r="P4807" t="s"/>
    </row>
    <row r="4808" spans="1:16">
      <c r="I4808" s="54" t="n">
        <v>4806</v>
      </c>
      <c r="J4808" s="55" t="n">
        <v>0</v>
      </c>
      <c r="K4808" t="s">
        <v>2194</v>
      </c>
      <c r="L4808" t="s">
        <v>1402</v>
      </c>
      <c r="M4808" t="s"/>
      <c r="N4808" t="s"/>
      <c r="O4808" t="s"/>
      <c r="P4808" t="s"/>
    </row>
    <row r="4809" spans="1:16">
      <c r="I4809" s="54" t="n">
        <v>4807</v>
      </c>
      <c r="J4809" s="55" t="n">
        <v>0</v>
      </c>
      <c r="K4809" t="s">
        <v>2194</v>
      </c>
      <c r="L4809" t="s">
        <v>1404</v>
      </c>
      <c r="M4809" t="s"/>
      <c r="N4809" t="s"/>
      <c r="O4809" t="s"/>
      <c r="P4809" t="s"/>
    </row>
    <row r="4810" spans="1:16">
      <c r="I4810" s="54" t="n">
        <v>4808</v>
      </c>
      <c r="J4810" t="s"/>
      <c r="K4810" t="s">
        <v>2194</v>
      </c>
      <c r="L4810" t="s">
        <v>1405</v>
      </c>
      <c r="M4810" t="s"/>
      <c r="N4810" t="s"/>
      <c r="O4810" t="s"/>
      <c r="P4810" t="s"/>
    </row>
    <row r="4811" spans="1:16">
      <c r="I4811" s="54" t="n">
        <v>4809</v>
      </c>
      <c r="J4811" t="s"/>
      <c r="K4811" t="s">
        <v>2194</v>
      </c>
      <c r="L4811" t="s">
        <v>1019</v>
      </c>
      <c r="M4811" t="s"/>
      <c r="N4811" t="s"/>
      <c r="O4811" t="s"/>
      <c r="P4811" t="s"/>
    </row>
    <row r="4812" spans="1:16">
      <c r="I4812" s="54" t="n">
        <v>4810</v>
      </c>
      <c r="J4812" s="55" t="n">
        <v>0</v>
      </c>
      <c r="K4812" t="s">
        <v>2194</v>
      </c>
      <c r="L4812" t="s">
        <v>1406</v>
      </c>
      <c r="M4812" t="s"/>
      <c r="N4812" t="s"/>
      <c r="O4812" t="s"/>
      <c r="P4812" t="s"/>
    </row>
    <row r="4813" spans="1:16">
      <c r="I4813" s="54" t="n">
        <v>4811</v>
      </c>
      <c r="J4813" s="55" t="n">
        <v>0</v>
      </c>
      <c r="K4813" t="s">
        <v>2194</v>
      </c>
      <c r="L4813" t="s">
        <v>1022</v>
      </c>
      <c r="M4813" t="s"/>
      <c r="N4813" t="s"/>
      <c r="O4813" t="s"/>
      <c r="P4813" t="s"/>
    </row>
    <row r="4814" spans="1:16">
      <c r="I4814" s="54" t="n">
        <v>4812</v>
      </c>
      <c r="J4814" s="55" t="n">
        <v>0</v>
      </c>
      <c r="K4814" t="s">
        <v>2194</v>
      </c>
      <c r="L4814" t="s">
        <v>1411</v>
      </c>
      <c r="M4814" t="s"/>
      <c r="N4814" t="s"/>
      <c r="O4814" t="s"/>
      <c r="P4814" t="s"/>
    </row>
    <row r="4815" spans="1:16">
      <c r="I4815" s="54" t="n">
        <v>4813</v>
      </c>
      <c r="J4815" s="55" t="n">
        <v>0</v>
      </c>
      <c r="K4815" t="s">
        <v>2194</v>
      </c>
      <c r="L4815" t="s">
        <v>1412</v>
      </c>
      <c r="M4815" t="s"/>
      <c r="N4815" t="s"/>
      <c r="O4815" t="s"/>
      <c r="P4815" t="s"/>
    </row>
    <row r="4816" spans="1:16">
      <c r="I4816" s="54" t="n">
        <v>4814</v>
      </c>
      <c r="J4816" s="55" t="n">
        <v>0</v>
      </c>
      <c r="K4816" t="s">
        <v>2194</v>
      </c>
      <c r="L4816" t="s">
        <v>1414</v>
      </c>
      <c r="M4816" t="s"/>
      <c r="N4816" t="s"/>
      <c r="O4816" t="s"/>
      <c r="P4816" t="s"/>
    </row>
    <row r="4817" spans="1:16">
      <c r="I4817" s="54" t="n">
        <v>4815</v>
      </c>
      <c r="J4817" s="55" t="n">
        <v>0</v>
      </c>
      <c r="K4817" t="s">
        <v>2194</v>
      </c>
      <c r="L4817" t="s">
        <v>1416</v>
      </c>
      <c r="M4817" t="s"/>
      <c r="N4817" t="s"/>
      <c r="O4817" t="s"/>
      <c r="P4817" t="s"/>
    </row>
    <row r="4818" spans="1:16">
      <c r="I4818" s="54" t="n">
        <v>4816</v>
      </c>
      <c r="J4818" s="55" t="n">
        <v>0</v>
      </c>
      <c r="K4818" t="s">
        <v>2194</v>
      </c>
      <c r="L4818" t="s">
        <v>1417</v>
      </c>
      <c r="M4818" t="s"/>
      <c r="N4818" t="s"/>
      <c r="O4818" t="s"/>
      <c r="P4818" t="s"/>
    </row>
    <row r="4819" spans="1:16">
      <c r="I4819" s="54" t="n">
        <v>4817</v>
      </c>
      <c r="J4819" s="55" t="n">
        <v>0</v>
      </c>
      <c r="K4819" t="s">
        <v>2194</v>
      </c>
      <c r="L4819" t="s">
        <v>1418</v>
      </c>
      <c r="M4819" t="s"/>
      <c r="N4819" t="s"/>
      <c r="O4819" t="s"/>
      <c r="P4819" t="s"/>
    </row>
    <row r="4820" spans="1:16">
      <c r="I4820" s="54" t="n">
        <v>4818</v>
      </c>
      <c r="J4820" s="55" t="n">
        <v>0</v>
      </c>
      <c r="K4820" t="s">
        <v>2194</v>
      </c>
      <c r="L4820" t="s">
        <v>1423</v>
      </c>
      <c r="M4820" t="s"/>
      <c r="N4820" t="s"/>
      <c r="O4820" t="s"/>
      <c r="P4820" t="s"/>
    </row>
    <row r="4821" spans="1:16">
      <c r="I4821" s="54" t="n">
        <v>4819</v>
      </c>
      <c r="J4821" s="55" t="n">
        <v>0</v>
      </c>
      <c r="K4821" t="s">
        <v>2194</v>
      </c>
      <c r="L4821" t="s">
        <v>1425</v>
      </c>
      <c r="M4821" t="s"/>
      <c r="N4821" t="s"/>
      <c r="O4821" t="s"/>
      <c r="P4821" t="s"/>
    </row>
    <row r="4822" spans="1:16">
      <c r="I4822" s="54" t="n">
        <v>4820</v>
      </c>
      <c r="J4822" t="s"/>
      <c r="K4822" t="s">
        <v>2194</v>
      </c>
      <c r="L4822" t="s">
        <v>1024</v>
      </c>
      <c r="M4822" t="s"/>
      <c r="N4822" t="s"/>
      <c r="O4822" t="s"/>
      <c r="P4822" t="s"/>
    </row>
    <row r="4823" spans="1:16">
      <c r="I4823" s="54" t="n">
        <v>4821</v>
      </c>
      <c r="J4823" t="s"/>
      <c r="K4823" t="s">
        <v>2194</v>
      </c>
      <c r="L4823" t="s">
        <v>1434</v>
      </c>
      <c r="M4823" t="s"/>
      <c r="N4823" t="s"/>
      <c r="O4823" t="s"/>
      <c r="P4823" t="s"/>
    </row>
    <row r="4824" spans="1:16">
      <c r="I4824" s="54" t="n">
        <v>4822</v>
      </c>
      <c r="J4824" t="s"/>
      <c r="K4824" t="s">
        <v>2194</v>
      </c>
      <c r="L4824" t="s">
        <v>1435</v>
      </c>
      <c r="M4824" t="s"/>
      <c r="N4824" t="s"/>
      <c r="O4824" t="s"/>
      <c r="P4824" t="s"/>
    </row>
    <row r="4825" spans="1:16">
      <c r="I4825" s="54" t="n">
        <v>4823</v>
      </c>
      <c r="J4825" t="s"/>
      <c r="K4825" t="s">
        <v>2194</v>
      </c>
      <c r="L4825" t="s">
        <v>1436</v>
      </c>
      <c r="M4825" t="s"/>
      <c r="N4825" t="s"/>
      <c r="O4825" t="s"/>
      <c r="P4825" t="s"/>
    </row>
    <row r="4826" spans="1:16">
      <c r="I4826" s="54" t="n">
        <v>4824</v>
      </c>
      <c r="J4826" t="s"/>
      <c r="K4826" t="s">
        <v>2194</v>
      </c>
      <c r="L4826" t="s">
        <v>1437</v>
      </c>
      <c r="M4826" t="s"/>
      <c r="N4826" t="s"/>
      <c r="O4826" t="s"/>
      <c r="P4826" t="s"/>
    </row>
    <row r="4827" spans="1:16">
      <c r="I4827" s="54" t="n">
        <v>4825</v>
      </c>
      <c r="J4827" t="s"/>
      <c r="K4827" t="s">
        <v>2194</v>
      </c>
      <c r="L4827" t="s">
        <v>1439</v>
      </c>
      <c r="M4827" t="s"/>
      <c r="N4827" t="s"/>
      <c r="O4827" t="s"/>
      <c r="P4827" t="s"/>
    </row>
    <row r="4828" spans="1:16">
      <c r="I4828" s="54" t="n">
        <v>4826</v>
      </c>
      <c r="J4828" t="s"/>
      <c r="K4828" t="s">
        <v>2194</v>
      </c>
      <c r="L4828" t="s">
        <v>1440</v>
      </c>
      <c r="M4828" t="s"/>
      <c r="N4828" t="s"/>
      <c r="O4828" t="s"/>
      <c r="P4828" t="s"/>
    </row>
    <row r="4829" spans="1:16">
      <c r="I4829" s="54" t="n">
        <v>4827</v>
      </c>
      <c r="J4829" t="s"/>
      <c r="K4829" t="s">
        <v>2194</v>
      </c>
      <c r="L4829" t="s">
        <v>1441</v>
      </c>
      <c r="M4829" t="s"/>
      <c r="N4829" t="s"/>
      <c r="O4829" t="s"/>
      <c r="P4829" t="s"/>
    </row>
    <row r="4830" spans="1:16">
      <c r="I4830" s="54" t="n">
        <v>4828</v>
      </c>
      <c r="J4830" t="s"/>
      <c r="K4830" t="s">
        <v>2194</v>
      </c>
      <c r="L4830" t="s">
        <v>1442</v>
      </c>
      <c r="M4830" t="s"/>
      <c r="N4830" t="s"/>
      <c r="O4830" t="s"/>
      <c r="P4830" t="s"/>
    </row>
    <row r="4831" spans="1:16">
      <c r="I4831" s="54" t="n">
        <v>4829</v>
      </c>
      <c r="J4831" t="s"/>
      <c r="K4831" t="s">
        <v>2194</v>
      </c>
      <c r="L4831" t="s">
        <v>1443</v>
      </c>
      <c r="M4831" t="s"/>
      <c r="N4831" t="s"/>
      <c r="O4831" t="s"/>
      <c r="P4831" t="s"/>
    </row>
    <row r="4832" spans="1:16">
      <c r="I4832" s="54" t="n">
        <v>4830</v>
      </c>
      <c r="J4832" t="s"/>
      <c r="K4832" t="s">
        <v>2194</v>
      </c>
      <c r="L4832" t="s">
        <v>1444</v>
      </c>
      <c r="M4832" t="s"/>
      <c r="N4832" t="s"/>
      <c r="O4832" t="s"/>
      <c r="P4832" t="s"/>
    </row>
    <row r="4833" spans="1:16">
      <c r="I4833" s="54" t="n">
        <v>4831</v>
      </c>
      <c r="J4833" t="s"/>
      <c r="K4833" t="s">
        <v>2194</v>
      </c>
      <c r="L4833" t="s">
        <v>1543</v>
      </c>
      <c r="M4833" t="s"/>
      <c r="N4833" t="s"/>
      <c r="O4833" t="s"/>
      <c r="P4833" t="s"/>
    </row>
    <row r="4834" spans="1:16">
      <c r="I4834" s="54" t="n">
        <v>4832</v>
      </c>
      <c r="J4834" t="s"/>
      <c r="K4834" t="s">
        <v>2194</v>
      </c>
      <c r="L4834" t="s">
        <v>1544</v>
      </c>
      <c r="M4834" t="s"/>
      <c r="N4834" t="s"/>
      <c r="O4834" t="s"/>
      <c r="P4834" t="s"/>
    </row>
    <row r="4835" spans="1:16">
      <c r="I4835" s="54" t="n">
        <v>4833</v>
      </c>
      <c r="J4835" t="s"/>
      <c r="K4835" t="s">
        <v>2194</v>
      </c>
      <c r="L4835" t="s">
        <v>1545</v>
      </c>
      <c r="M4835" t="s"/>
      <c r="N4835" t="s"/>
      <c r="O4835" t="s"/>
      <c r="P4835" t="s"/>
    </row>
    <row r="4836" spans="1:16">
      <c r="I4836" s="54" t="n">
        <v>4834</v>
      </c>
      <c r="J4836" t="s"/>
      <c r="K4836" t="s">
        <v>2194</v>
      </c>
      <c r="L4836" t="s">
        <v>1546</v>
      </c>
      <c r="M4836" t="s"/>
      <c r="N4836" t="s"/>
      <c r="O4836" t="s"/>
      <c r="P4836" t="s"/>
    </row>
    <row r="4837" spans="1:16">
      <c r="I4837" s="54" t="n">
        <v>4835</v>
      </c>
      <c r="J4837" t="s"/>
      <c r="K4837" t="s">
        <v>2194</v>
      </c>
      <c r="L4837" t="s">
        <v>1547</v>
      </c>
      <c r="M4837" t="s"/>
      <c r="N4837" t="s"/>
      <c r="O4837" t="s"/>
      <c r="P4837" t="s"/>
    </row>
    <row r="4838" spans="1:16">
      <c r="I4838" s="54" t="n">
        <v>4836</v>
      </c>
      <c r="J4838" t="s"/>
      <c r="K4838" t="s">
        <v>2194</v>
      </c>
      <c r="L4838" t="s">
        <v>1448</v>
      </c>
      <c r="M4838" t="s"/>
      <c r="N4838" t="s"/>
      <c r="O4838" t="s"/>
      <c r="P4838" t="s"/>
    </row>
    <row r="4839" spans="1:16">
      <c r="I4839" s="54" t="n">
        <v>4837</v>
      </c>
      <c r="J4839" t="s"/>
      <c r="K4839" t="s">
        <v>2194</v>
      </c>
      <c r="L4839" t="s">
        <v>1449</v>
      </c>
      <c r="M4839" t="s"/>
      <c r="N4839" t="s"/>
      <c r="O4839" t="s"/>
      <c r="P4839" t="s"/>
    </row>
    <row r="4840" spans="1:16">
      <c r="I4840" s="54" t="n">
        <v>4838</v>
      </c>
      <c r="J4840" t="s"/>
      <c r="K4840" t="s">
        <v>2194</v>
      </c>
      <c r="L4840" t="s">
        <v>1348</v>
      </c>
      <c r="M4840" t="s"/>
      <c r="N4840" t="s"/>
      <c r="O4840" t="s"/>
      <c r="P4840" t="s"/>
    </row>
    <row r="4841" spans="1:16">
      <c r="I4841" s="54" t="n">
        <v>4839</v>
      </c>
      <c r="J4841" t="s"/>
      <c r="K4841" t="s">
        <v>2194</v>
      </c>
      <c r="L4841" t="s">
        <v>1454</v>
      </c>
      <c r="M4841" t="s"/>
      <c r="N4841" t="s"/>
      <c r="O4841" t="s"/>
      <c r="P4841" t="s"/>
    </row>
    <row r="4842" spans="1:16">
      <c r="I4842" s="54" t="n">
        <v>4840</v>
      </c>
      <c r="J4842" t="s"/>
      <c r="K4842" t="s">
        <v>2194</v>
      </c>
      <c r="L4842" t="s">
        <v>1458</v>
      </c>
      <c r="M4842" t="s"/>
      <c r="N4842" t="s"/>
      <c r="O4842" t="s"/>
      <c r="P4842" t="s"/>
    </row>
    <row r="4843" spans="1:16">
      <c r="I4843" s="54" t="n">
        <v>4841</v>
      </c>
      <c r="J4843" t="s"/>
      <c r="K4843" t="s">
        <v>2194</v>
      </c>
      <c r="L4843" t="s">
        <v>1030</v>
      </c>
      <c r="M4843" t="s"/>
      <c r="N4843" t="s"/>
      <c r="O4843" t="s"/>
      <c r="P4843" t="s"/>
    </row>
    <row r="4844" spans="1:16">
      <c r="I4844" s="54" t="n">
        <v>4842</v>
      </c>
      <c r="J4844" t="s"/>
      <c r="K4844" t="s">
        <v>2194</v>
      </c>
      <c r="L4844" t="s">
        <v>1460</v>
      </c>
      <c r="M4844" t="s"/>
      <c r="N4844" t="s"/>
      <c r="O4844" t="s"/>
      <c r="P4844" t="s"/>
    </row>
    <row r="4845" spans="1:16">
      <c r="I4845" s="54" t="n">
        <v>4843</v>
      </c>
      <c r="J4845" t="s"/>
      <c r="K4845" t="s">
        <v>2194</v>
      </c>
      <c r="L4845" t="s">
        <v>1480</v>
      </c>
      <c r="M4845" t="s"/>
      <c r="N4845" t="s"/>
      <c r="O4845" t="s"/>
      <c r="P4845" t="s"/>
    </row>
    <row r="4846" spans="1:16">
      <c r="I4846" s="54" t="n">
        <v>4844</v>
      </c>
      <c r="J4846" t="s"/>
      <c r="K4846" t="s">
        <v>2194</v>
      </c>
      <c r="L4846" t="s">
        <v>1481</v>
      </c>
      <c r="M4846" t="s"/>
      <c r="N4846" t="s"/>
      <c r="O4846" t="s"/>
      <c r="P4846" t="s"/>
    </row>
    <row r="4847" spans="1:16">
      <c r="I4847" s="54" t="n">
        <v>4845</v>
      </c>
      <c r="J4847" t="s"/>
      <c r="K4847" t="s">
        <v>2194</v>
      </c>
      <c r="L4847" t="s">
        <v>1482</v>
      </c>
      <c r="M4847" t="s"/>
      <c r="N4847" t="s"/>
      <c r="O4847" t="s"/>
      <c r="P4847" t="s"/>
    </row>
    <row r="4848" spans="1:16">
      <c r="I4848" s="54" t="n">
        <v>4846</v>
      </c>
      <c r="J4848" t="s"/>
      <c r="K4848" t="s">
        <v>2194</v>
      </c>
      <c r="L4848" t="s">
        <v>1483</v>
      </c>
      <c r="M4848" t="s"/>
      <c r="N4848" t="s"/>
      <c r="O4848" t="s"/>
      <c r="P4848" t="s"/>
    </row>
    <row r="4849" spans="1:16">
      <c r="I4849" s="54" t="n">
        <v>4847</v>
      </c>
      <c r="J4849" t="s"/>
      <c r="K4849" t="s">
        <v>2194</v>
      </c>
      <c r="L4849" t="s">
        <v>1484</v>
      </c>
      <c r="M4849" t="s"/>
      <c r="N4849" t="s"/>
      <c r="O4849" t="s"/>
      <c r="P4849" t="s"/>
    </row>
    <row r="4850" spans="1:16">
      <c r="I4850" s="54" t="n">
        <v>4848</v>
      </c>
      <c r="J4850" t="s"/>
      <c r="K4850" t="s">
        <v>2194</v>
      </c>
      <c r="L4850" t="s">
        <v>1487</v>
      </c>
      <c r="M4850" t="s"/>
      <c r="N4850" t="s"/>
      <c r="O4850" t="s"/>
      <c r="P4850" t="s"/>
    </row>
    <row r="4851" spans="1:16">
      <c r="I4851" s="54" t="n">
        <v>4849</v>
      </c>
      <c r="J4851" t="s"/>
      <c r="K4851" t="s">
        <v>2194</v>
      </c>
      <c r="L4851" t="s">
        <v>1488</v>
      </c>
      <c r="M4851" t="s"/>
      <c r="N4851" t="s"/>
      <c r="O4851" t="s"/>
      <c r="P4851" t="s"/>
    </row>
    <row r="4852" spans="1:16">
      <c r="I4852" s="54" t="n">
        <v>4850</v>
      </c>
      <c r="J4852" t="s"/>
      <c r="K4852" t="s">
        <v>2194</v>
      </c>
      <c r="L4852" t="s">
        <v>1489</v>
      </c>
      <c r="M4852" t="s"/>
      <c r="N4852" t="s"/>
      <c r="O4852" t="s"/>
      <c r="P4852" t="s"/>
    </row>
    <row r="4853" spans="1:16">
      <c r="I4853" s="54" t="n">
        <v>4851</v>
      </c>
      <c r="J4853" t="s"/>
      <c r="K4853" t="s">
        <v>2194</v>
      </c>
      <c r="L4853" t="s">
        <v>1550</v>
      </c>
      <c r="M4853" t="s"/>
      <c r="N4853" t="s"/>
      <c r="O4853" t="s"/>
      <c r="P4853" t="s"/>
    </row>
    <row r="4854" spans="1:16">
      <c r="I4854" s="54" t="n">
        <v>4852</v>
      </c>
      <c r="J4854" t="s"/>
      <c r="K4854" t="s">
        <v>2194</v>
      </c>
      <c r="L4854" t="s">
        <v>1551</v>
      </c>
      <c r="M4854" t="s"/>
      <c r="N4854" t="s"/>
      <c r="O4854" t="s"/>
      <c r="P4854" t="s"/>
    </row>
    <row r="4855" spans="1:16">
      <c r="I4855" s="54" t="n">
        <v>4853</v>
      </c>
      <c r="J4855" t="s"/>
      <c r="K4855" t="s">
        <v>2194</v>
      </c>
      <c r="L4855" t="s">
        <v>1553</v>
      </c>
      <c r="M4855" t="s"/>
      <c r="N4855" t="s"/>
      <c r="O4855" t="s"/>
      <c r="P4855" t="s"/>
    </row>
    <row r="4856" spans="1:16">
      <c r="I4856" s="54" t="n">
        <v>4854</v>
      </c>
      <c r="J4856" t="s"/>
      <c r="K4856" t="s">
        <v>2194</v>
      </c>
      <c r="L4856" t="s">
        <v>1554</v>
      </c>
      <c r="M4856" t="s"/>
      <c r="N4856" t="s"/>
      <c r="O4856" t="s"/>
      <c r="P4856" t="s"/>
    </row>
    <row r="4857" spans="1:16">
      <c r="I4857" s="54" t="n">
        <v>4855</v>
      </c>
      <c r="J4857" t="s"/>
      <c r="K4857" t="s">
        <v>2194</v>
      </c>
      <c r="L4857" t="s">
        <v>1555</v>
      </c>
      <c r="M4857" t="s"/>
      <c r="N4857" t="s"/>
      <c r="O4857" t="s"/>
      <c r="P4857" t="s"/>
    </row>
    <row r="4858" spans="1:16">
      <c r="I4858" s="54" t="n">
        <v>4856</v>
      </c>
      <c r="J4858" t="s"/>
      <c r="K4858" t="s">
        <v>2194</v>
      </c>
      <c r="L4858" t="s">
        <v>1556</v>
      </c>
      <c r="M4858" t="s"/>
      <c r="N4858" t="s"/>
      <c r="O4858" t="s"/>
      <c r="P4858" t="s"/>
    </row>
    <row r="4859" spans="1:16">
      <c r="I4859" s="54" t="n">
        <v>4857</v>
      </c>
      <c r="J4859" t="s"/>
      <c r="K4859" t="s">
        <v>2194</v>
      </c>
      <c r="L4859" t="s">
        <v>1497</v>
      </c>
      <c r="M4859" t="s"/>
      <c r="N4859" t="s"/>
      <c r="O4859" t="s"/>
      <c r="P4859" t="s"/>
    </row>
    <row r="4860" spans="1:16">
      <c r="I4860" s="54" t="n">
        <v>4858</v>
      </c>
      <c r="J4860" t="s"/>
      <c r="K4860" t="s">
        <v>2194</v>
      </c>
      <c r="L4860" t="s">
        <v>1347</v>
      </c>
      <c r="M4860" t="s"/>
      <c r="N4860" t="s"/>
      <c r="O4860" t="s"/>
      <c r="P4860" t="s"/>
    </row>
    <row r="4861" spans="1:16">
      <c r="I4861" s="54" t="n">
        <v>4859</v>
      </c>
      <c r="J4861" t="s"/>
      <c r="K4861" t="s">
        <v>2194</v>
      </c>
      <c r="L4861" t="s">
        <v>1349</v>
      </c>
      <c r="M4861" t="s"/>
      <c r="N4861" t="s"/>
      <c r="O4861" t="s"/>
      <c r="P4861" t="s"/>
    </row>
    <row r="4862" spans="1:16">
      <c r="I4862" s="54" t="n">
        <v>4860</v>
      </c>
      <c r="J4862" t="s"/>
      <c r="K4862" t="s">
        <v>2194</v>
      </c>
      <c r="L4862" t="s">
        <v>1501</v>
      </c>
      <c r="M4862" t="s"/>
      <c r="N4862" t="s"/>
      <c r="O4862" t="s"/>
      <c r="P4862" t="s"/>
    </row>
    <row r="4863" spans="1:16">
      <c r="I4863" s="54" t="n">
        <v>4861</v>
      </c>
      <c r="J4863" t="s"/>
      <c r="K4863" t="s">
        <v>2194</v>
      </c>
      <c r="L4863" t="s">
        <v>1502</v>
      </c>
      <c r="M4863" t="s"/>
      <c r="N4863" t="s"/>
      <c r="O4863" t="s"/>
      <c r="P4863" t="s"/>
    </row>
    <row r="4864" spans="1:16">
      <c r="I4864" s="54" t="n">
        <v>4862</v>
      </c>
      <c r="J4864" t="s"/>
      <c r="K4864" t="s">
        <v>2194</v>
      </c>
      <c r="L4864" t="s">
        <v>1039</v>
      </c>
      <c r="M4864" t="s"/>
      <c r="N4864" t="s"/>
      <c r="O4864" t="s"/>
      <c r="P4864" t="s"/>
    </row>
    <row r="4865" spans="1:16">
      <c r="I4865" s="54" t="n">
        <v>4863</v>
      </c>
      <c r="J4865" t="s"/>
      <c r="K4865" t="s">
        <v>2194</v>
      </c>
      <c r="L4865" t="s">
        <v>1042</v>
      </c>
      <c r="M4865" t="s"/>
      <c r="N4865" t="s"/>
      <c r="O4865" t="s"/>
      <c r="P4865" t="s"/>
    </row>
    <row r="4866" spans="1:16">
      <c r="I4866" s="54" t="n">
        <v>4864</v>
      </c>
      <c r="J4866" t="s"/>
      <c r="K4866" t="s">
        <v>2194</v>
      </c>
      <c r="L4866" t="s">
        <v>1557</v>
      </c>
      <c r="M4866" t="s"/>
      <c r="N4866" t="s"/>
      <c r="O4866" t="s"/>
      <c r="P4866" t="s"/>
    </row>
    <row r="4867" spans="1:16">
      <c r="I4867" s="54" t="n">
        <v>4865</v>
      </c>
      <c r="J4867" s="55" t="n">
        <v>0</v>
      </c>
      <c r="K4867" t="s">
        <v>2194</v>
      </c>
      <c r="L4867" t="s">
        <v>1509</v>
      </c>
      <c r="M4867" t="s"/>
      <c r="N4867" t="s"/>
      <c r="O4867" t="s"/>
      <c r="P4867" t="s"/>
    </row>
    <row r="4868" spans="1:16">
      <c r="I4868" s="54" t="n">
        <v>4866</v>
      </c>
      <c r="J4868" t="s"/>
      <c r="K4868" t="s">
        <v>2194</v>
      </c>
      <c r="L4868" t="s">
        <v>1512</v>
      </c>
      <c r="M4868" t="s"/>
      <c r="N4868" t="s"/>
      <c r="O4868" t="s"/>
      <c r="P4868" t="s"/>
    </row>
    <row r="4869" spans="1:16">
      <c r="I4869" s="54" t="n">
        <v>4867</v>
      </c>
      <c r="J4869" s="55" t="n">
        <v>0</v>
      </c>
      <c r="K4869" t="s">
        <v>2194</v>
      </c>
      <c r="L4869" t="s">
        <v>1513</v>
      </c>
      <c r="M4869" t="s"/>
      <c r="N4869" t="s"/>
      <c r="O4869" t="s"/>
      <c r="P4869" t="s"/>
    </row>
    <row r="4870" spans="1:16">
      <c r="I4870" s="54" t="n">
        <v>4868</v>
      </c>
      <c r="J4870" s="55" t="n">
        <v>0</v>
      </c>
      <c r="K4870" t="s">
        <v>2194</v>
      </c>
      <c r="L4870" t="s">
        <v>1560</v>
      </c>
      <c r="M4870" t="s"/>
      <c r="N4870" t="s"/>
      <c r="O4870" t="s"/>
      <c r="P4870" t="s"/>
    </row>
    <row r="4871" spans="1:16">
      <c r="I4871" s="54" t="n">
        <v>4869</v>
      </c>
      <c r="J4871" t="s"/>
      <c r="K4871" t="s">
        <v>2194</v>
      </c>
      <c r="L4871" t="s">
        <v>1514</v>
      </c>
      <c r="M4871" t="s"/>
      <c r="N4871" t="s"/>
      <c r="O4871" t="s"/>
      <c r="P4871" t="s"/>
    </row>
    <row r="4872" spans="1:16">
      <c r="I4872" s="54" t="n">
        <v>4870</v>
      </c>
      <c r="J4872" s="55" t="n">
        <v>0</v>
      </c>
      <c r="K4872" t="s">
        <v>2194</v>
      </c>
      <c r="L4872" t="s">
        <v>1424</v>
      </c>
      <c r="M4872" t="s"/>
      <c r="N4872" t="s"/>
      <c r="O4872" t="s"/>
      <c r="P4872" t="s"/>
    </row>
    <row r="4873" spans="1:16">
      <c r="I4873" s="54" t="n">
        <v>4871</v>
      </c>
      <c r="J4873" s="55" t="n">
        <v>0</v>
      </c>
      <c r="K4873" t="s">
        <v>2194</v>
      </c>
      <c r="L4873" t="s">
        <v>1520</v>
      </c>
      <c r="M4873" t="s"/>
      <c r="N4873" t="s"/>
      <c r="O4873" t="s"/>
      <c r="P4873" t="s"/>
    </row>
    <row r="4874" spans="1:16">
      <c r="I4874" s="54" t="n">
        <v>4872</v>
      </c>
      <c r="J4874" t="s"/>
      <c r="K4874" t="s">
        <v>2194</v>
      </c>
      <c r="L4874" t="s">
        <v>1521</v>
      </c>
      <c r="M4874" t="s"/>
      <c r="N4874" t="s"/>
      <c r="O4874" t="s"/>
      <c r="P4874" t="s"/>
    </row>
    <row r="4875" spans="1:16">
      <c r="I4875" s="54" t="n">
        <v>4873</v>
      </c>
      <c r="J4875" t="s"/>
      <c r="K4875" t="s">
        <v>2194</v>
      </c>
      <c r="L4875" t="s">
        <v>1562</v>
      </c>
      <c r="M4875" t="s"/>
      <c r="N4875" t="s"/>
      <c r="O4875" t="s"/>
      <c r="P4875" t="s"/>
    </row>
    <row r="4876" spans="1:16">
      <c r="I4876" s="54" t="n">
        <v>4874</v>
      </c>
      <c r="J4876" t="s"/>
      <c r="K4876" t="s">
        <v>2194</v>
      </c>
      <c r="L4876" t="s">
        <v>1563</v>
      </c>
      <c r="M4876" t="s"/>
      <c r="N4876" t="s"/>
      <c r="O4876" t="s"/>
      <c r="P4876" t="s"/>
    </row>
    <row r="4877" spans="1:16">
      <c r="I4877" s="54" t="n">
        <v>4875</v>
      </c>
      <c r="J4877" t="s"/>
      <c r="K4877" t="s">
        <v>2194</v>
      </c>
      <c r="L4877" t="s">
        <v>1525</v>
      </c>
      <c r="M4877" t="s"/>
      <c r="N4877" t="s"/>
      <c r="O4877" t="s"/>
      <c r="P4877" t="s"/>
    </row>
    <row r="4878" spans="1:16">
      <c r="I4878" s="54" t="n">
        <v>4876</v>
      </c>
      <c r="J4878" t="s"/>
      <c r="K4878" t="s">
        <v>2194</v>
      </c>
      <c r="L4878" t="s">
        <v>1564</v>
      </c>
      <c r="M4878" t="s"/>
      <c r="N4878" t="s"/>
      <c r="O4878" t="s"/>
      <c r="P4878" t="s"/>
    </row>
    <row r="4879" spans="1:16">
      <c r="I4879" s="54" t="n">
        <v>4877</v>
      </c>
      <c r="J4879" t="s"/>
      <c r="K4879" t="s">
        <v>2194</v>
      </c>
      <c r="L4879" t="s">
        <v>1446</v>
      </c>
      <c r="M4879" t="s"/>
      <c r="N4879" t="s"/>
      <c r="O4879" t="s"/>
      <c r="P4879" t="s"/>
    </row>
    <row r="4880" spans="1:16">
      <c r="I4880" s="54" t="n">
        <v>4878</v>
      </c>
      <c r="J4880" t="s"/>
      <c r="K4880" t="s">
        <v>2194</v>
      </c>
      <c r="L4880" t="s">
        <v>1526</v>
      </c>
      <c r="M4880" t="s"/>
      <c r="N4880" t="s"/>
      <c r="O4880" t="s"/>
      <c r="P4880" t="s"/>
    </row>
    <row r="4881" spans="1:16">
      <c r="I4881" s="54" t="n">
        <v>4879</v>
      </c>
      <c r="J4881" t="s"/>
      <c r="K4881" t="s">
        <v>2194</v>
      </c>
      <c r="L4881" t="s">
        <v>1527</v>
      </c>
      <c r="M4881" t="s"/>
      <c r="N4881" t="s"/>
      <c r="O4881" t="s"/>
      <c r="P4881" t="s"/>
    </row>
    <row r="4882" spans="1:16">
      <c r="I4882" s="54" t="n">
        <v>4880</v>
      </c>
      <c r="J4882" t="s"/>
      <c r="K4882" t="s">
        <v>2194</v>
      </c>
      <c r="L4882" t="s">
        <v>1568</v>
      </c>
      <c r="M4882" t="s"/>
      <c r="N4882" t="s"/>
      <c r="O4882" t="s"/>
      <c r="P4882" t="s"/>
    </row>
    <row r="4883" spans="1:16">
      <c r="I4883" s="54" t="n">
        <v>4881</v>
      </c>
      <c r="J4883" t="s"/>
      <c r="K4883" t="s">
        <v>2194</v>
      </c>
      <c r="L4883" t="s">
        <v>1569</v>
      </c>
      <c r="M4883" t="s"/>
      <c r="N4883" t="s"/>
      <c r="O4883" t="s"/>
      <c r="P4883" t="s"/>
    </row>
    <row r="4884" spans="1:16">
      <c r="I4884" s="54" t="n">
        <v>4882</v>
      </c>
      <c r="J4884" t="s"/>
      <c r="K4884" t="s">
        <v>2194</v>
      </c>
      <c r="L4884" t="s">
        <v>1571</v>
      </c>
      <c r="M4884" t="s"/>
      <c r="N4884" t="s"/>
      <c r="O4884" t="s"/>
      <c r="P4884" t="s"/>
    </row>
    <row r="4885" spans="1:16">
      <c r="I4885" s="54" t="n">
        <v>4883</v>
      </c>
      <c r="J4885" t="s"/>
      <c r="K4885" t="s">
        <v>2194</v>
      </c>
      <c r="L4885" t="s">
        <v>1572</v>
      </c>
      <c r="M4885" t="s"/>
      <c r="N4885" t="s"/>
      <c r="O4885" t="s"/>
      <c r="P4885" t="s"/>
    </row>
    <row r="4886" spans="1:16">
      <c r="I4886" s="54" t="n">
        <v>4884</v>
      </c>
      <c r="J4886" t="s"/>
      <c r="K4886" t="s">
        <v>2194</v>
      </c>
      <c r="L4886" t="s">
        <v>1573</v>
      </c>
      <c r="M4886" t="s"/>
      <c r="N4886" t="s"/>
      <c r="O4886" t="s"/>
      <c r="P4886" t="s"/>
    </row>
    <row r="4887" spans="1:16">
      <c r="I4887" s="54" t="n">
        <v>4885</v>
      </c>
      <c r="J4887" t="s"/>
      <c r="K4887" t="s">
        <v>2194</v>
      </c>
      <c r="L4887" t="s">
        <v>1575</v>
      </c>
      <c r="M4887" t="s"/>
      <c r="N4887" t="s"/>
      <c r="O4887" t="s"/>
      <c r="P4887" t="s"/>
    </row>
    <row r="4888" spans="1:16">
      <c r="I4888" s="54" t="n">
        <v>4886</v>
      </c>
      <c r="J4888" t="s"/>
      <c r="K4888" t="s">
        <v>2194</v>
      </c>
      <c r="L4888" t="s">
        <v>1576</v>
      </c>
      <c r="M4888" t="s"/>
      <c r="N4888" t="s"/>
      <c r="O4888" t="s"/>
      <c r="P4888" t="s"/>
    </row>
    <row r="4889" spans="1:16">
      <c r="I4889" s="54" t="n">
        <v>4887</v>
      </c>
      <c r="J4889" t="s"/>
      <c r="K4889" t="s">
        <v>2194</v>
      </c>
      <c r="L4889" t="s">
        <v>1577</v>
      </c>
      <c r="M4889" t="s"/>
      <c r="N4889" t="s"/>
      <c r="O4889" t="s"/>
      <c r="P4889" t="s"/>
    </row>
    <row r="4890" spans="1:16">
      <c r="I4890" s="54" t="n">
        <v>4888</v>
      </c>
      <c r="J4890" t="s"/>
      <c r="K4890" t="s">
        <v>2194</v>
      </c>
      <c r="L4890" t="s">
        <v>1579</v>
      </c>
      <c r="M4890" t="s"/>
      <c r="N4890" t="s"/>
      <c r="O4890" t="s"/>
      <c r="P4890" t="s"/>
    </row>
    <row r="4891" spans="1:16">
      <c r="I4891" s="54" t="n">
        <v>4889</v>
      </c>
      <c r="J4891" t="s"/>
      <c r="K4891" t="s">
        <v>2194</v>
      </c>
      <c r="L4891" t="s">
        <v>1490</v>
      </c>
      <c r="M4891" t="s"/>
      <c r="N4891" t="s"/>
      <c r="O4891" t="s"/>
      <c r="P4891" t="s"/>
    </row>
    <row r="4892" spans="1:16">
      <c r="I4892" s="54" t="n">
        <v>4890</v>
      </c>
      <c r="J4892" t="s"/>
      <c r="K4892" t="s">
        <v>2194</v>
      </c>
      <c r="L4892" t="s">
        <v>1491</v>
      </c>
      <c r="M4892" t="s"/>
      <c r="N4892" t="s"/>
      <c r="O4892" t="s"/>
      <c r="P4892" t="s"/>
    </row>
    <row r="4893" spans="1:16">
      <c r="I4893" s="54" t="n">
        <v>4891</v>
      </c>
      <c r="J4893" t="s"/>
      <c r="K4893" t="s">
        <v>2194</v>
      </c>
      <c r="L4893" t="s">
        <v>1534</v>
      </c>
      <c r="M4893" t="s"/>
      <c r="N4893" t="s"/>
      <c r="O4893" t="s"/>
      <c r="P4893" t="s"/>
    </row>
    <row r="4894" spans="1:16">
      <c r="I4894" s="54" t="n">
        <v>4892</v>
      </c>
      <c r="J4894" t="s"/>
      <c r="K4894" t="s">
        <v>2194</v>
      </c>
      <c r="L4894" t="s">
        <v>1535</v>
      </c>
      <c r="M4894" t="s"/>
      <c r="N4894" t="s"/>
      <c r="O4894" t="s"/>
      <c r="P4894" t="s"/>
    </row>
    <row r="4895" spans="1:16">
      <c r="I4895" s="54" t="n">
        <v>4893</v>
      </c>
      <c r="J4895" t="s"/>
      <c r="K4895" t="s">
        <v>2194</v>
      </c>
      <c r="L4895" t="s">
        <v>1493</v>
      </c>
      <c r="M4895" t="s"/>
      <c r="N4895" t="s"/>
      <c r="O4895" t="s"/>
      <c r="P4895" t="s"/>
    </row>
    <row r="4896" spans="1:16">
      <c r="I4896" s="54" t="n">
        <v>4894</v>
      </c>
      <c r="J4896" t="s"/>
      <c r="K4896" t="s">
        <v>2194</v>
      </c>
      <c r="L4896" t="s">
        <v>1447</v>
      </c>
      <c r="M4896" t="s"/>
      <c r="N4896" t="s"/>
      <c r="O4896" t="s"/>
      <c r="P4896" t="s"/>
    </row>
    <row r="4897" spans="1:16">
      <c r="I4897" s="54" t="n">
        <v>4895</v>
      </c>
      <c r="J4897" t="s"/>
      <c r="K4897" t="s">
        <v>2194</v>
      </c>
      <c r="L4897" t="s">
        <v>1494</v>
      </c>
      <c r="M4897" t="s"/>
      <c r="N4897" t="s"/>
      <c r="O4897" t="s"/>
      <c r="P4897" t="s"/>
    </row>
    <row r="4898" spans="1:16">
      <c r="I4898" s="54" t="n">
        <v>4896</v>
      </c>
      <c r="J4898" t="s"/>
      <c r="K4898" t="s">
        <v>2194</v>
      </c>
      <c r="L4898" t="s">
        <v>1496</v>
      </c>
      <c r="M4898" t="s"/>
      <c r="N4898" t="s"/>
      <c r="O4898" t="s"/>
      <c r="P4898" t="s"/>
    </row>
    <row r="4899" spans="1:16">
      <c r="I4899" s="54" t="n">
        <v>4897</v>
      </c>
      <c r="J4899" s="55" t="n">
        <v>0</v>
      </c>
      <c r="K4899" t="s">
        <v>2194</v>
      </c>
      <c r="L4899" t="s">
        <v>1558</v>
      </c>
      <c r="M4899" t="s"/>
      <c r="N4899" t="s"/>
      <c r="O4899" t="s"/>
      <c r="P4899" t="s"/>
    </row>
    <row r="4900" spans="1:16">
      <c r="I4900" s="54" t="n">
        <v>4898</v>
      </c>
      <c r="J4900" s="55" t="n">
        <v>0</v>
      </c>
      <c r="K4900" t="s">
        <v>2194</v>
      </c>
      <c r="L4900" t="s">
        <v>1599</v>
      </c>
      <c r="M4900" t="s"/>
      <c r="N4900" t="s"/>
      <c r="O4900" t="s"/>
      <c r="P4900" t="s"/>
    </row>
    <row r="4901" spans="1:16">
      <c r="I4901" s="54" t="n">
        <v>4899</v>
      </c>
      <c r="J4901" s="55" t="n">
        <v>0</v>
      </c>
      <c r="K4901" t="s">
        <v>2194</v>
      </c>
      <c r="L4901" t="s">
        <v>1600</v>
      </c>
      <c r="M4901" t="s"/>
      <c r="N4901" t="s"/>
      <c r="O4901" t="s"/>
      <c r="P4901" t="s"/>
    </row>
    <row r="4902" spans="1:16">
      <c r="I4902" s="54" t="n">
        <v>4900</v>
      </c>
      <c r="J4902" t="s"/>
      <c r="K4902" t="s">
        <v>2194</v>
      </c>
      <c r="L4902" t="s">
        <v>1601</v>
      </c>
      <c r="M4902" t="s"/>
      <c r="N4902" t="s"/>
      <c r="O4902" t="s"/>
      <c r="P4902" t="s"/>
    </row>
    <row r="4903" spans="1:16">
      <c r="I4903" s="54" t="n">
        <v>4901</v>
      </c>
      <c r="J4903" s="55" t="n">
        <v>0</v>
      </c>
      <c r="K4903" t="s">
        <v>2194</v>
      </c>
      <c r="L4903" t="s">
        <v>1671</v>
      </c>
      <c r="M4903" t="s"/>
      <c r="N4903" t="s"/>
      <c r="O4903" t="s"/>
      <c r="P4903" t="s"/>
    </row>
    <row r="4904" spans="1:16">
      <c r="I4904" s="54" t="n">
        <v>4902</v>
      </c>
      <c r="J4904" t="s"/>
      <c r="K4904" t="s">
        <v>2194</v>
      </c>
      <c r="L4904" t="s">
        <v>1495</v>
      </c>
      <c r="M4904" t="s"/>
      <c r="N4904" t="s"/>
      <c r="O4904" t="s"/>
      <c r="P4904" t="s"/>
    </row>
    <row r="4905" spans="1:16">
      <c r="I4905" s="54" t="n">
        <v>4903</v>
      </c>
      <c r="J4905" t="s"/>
      <c r="K4905" t="s">
        <v>2194</v>
      </c>
      <c r="L4905" t="s">
        <v>2180</v>
      </c>
      <c r="M4905" t="s"/>
      <c r="N4905" t="s"/>
      <c r="O4905" t="s"/>
      <c r="P4905" t="s"/>
    </row>
    <row r="4906" spans="1:16">
      <c r="I4906" s="54" t="n">
        <v>4904</v>
      </c>
      <c r="J4906" t="s"/>
      <c r="K4906" t="s">
        <v>2194</v>
      </c>
      <c r="L4906" t="s">
        <v>1542</v>
      </c>
      <c r="M4906" t="s"/>
      <c r="N4906" t="s"/>
      <c r="O4906" t="s"/>
      <c r="P4906" t="s"/>
    </row>
    <row r="4907" spans="1:16">
      <c r="I4907" s="54" t="n">
        <v>4905</v>
      </c>
      <c r="J4907" t="s"/>
      <c r="K4907" t="s">
        <v>2194</v>
      </c>
      <c r="L4907" t="s">
        <v>1605</v>
      </c>
      <c r="M4907" t="s"/>
      <c r="N4907" t="s"/>
      <c r="O4907" t="s"/>
      <c r="P4907" t="s"/>
    </row>
    <row r="4908" spans="1:16">
      <c r="I4908" s="54" t="n">
        <v>4906</v>
      </c>
      <c r="J4908" t="s"/>
      <c r="K4908" t="s">
        <v>2194</v>
      </c>
      <c r="L4908" t="s">
        <v>1606</v>
      </c>
      <c r="M4908" t="s"/>
      <c r="N4908" t="s"/>
      <c r="O4908" t="s"/>
      <c r="P4908" t="s"/>
    </row>
    <row r="4909" spans="1:16">
      <c r="I4909" s="54" t="n">
        <v>4907</v>
      </c>
      <c r="J4909" t="s"/>
      <c r="K4909" t="s">
        <v>2194</v>
      </c>
      <c r="L4909" t="s">
        <v>1565</v>
      </c>
      <c r="M4909" t="s"/>
      <c r="N4909" t="s"/>
      <c r="O4909" t="s"/>
      <c r="P4909" t="s"/>
    </row>
    <row r="4910" spans="1:16">
      <c r="I4910" s="54" t="n">
        <v>4908</v>
      </c>
      <c r="J4910" t="s"/>
      <c r="K4910" t="s">
        <v>2194</v>
      </c>
      <c r="L4910" t="s">
        <v>1652</v>
      </c>
      <c r="M4910" t="s"/>
      <c r="N4910" t="s"/>
      <c r="O4910" t="s"/>
      <c r="P4910" t="s"/>
    </row>
    <row r="4911" spans="1:16">
      <c r="I4911" s="54" t="n">
        <v>4909</v>
      </c>
      <c r="J4911" s="55" t="n">
        <v>0</v>
      </c>
      <c r="K4911" t="s">
        <v>2194</v>
      </c>
      <c r="L4911" t="s">
        <v>1549</v>
      </c>
      <c r="M4911" t="s"/>
      <c r="N4911" t="s"/>
      <c r="O4911" t="s"/>
      <c r="P4911" t="s"/>
    </row>
    <row r="4912" spans="1:16">
      <c r="I4912" s="54" t="n">
        <v>4910</v>
      </c>
      <c r="J4912" t="s"/>
      <c r="K4912" t="s">
        <v>2194</v>
      </c>
      <c r="L4912" t="s">
        <v>1612</v>
      </c>
      <c r="M4912" t="s"/>
      <c r="N4912" t="s"/>
      <c r="O4912" t="s"/>
      <c r="P4912" t="s"/>
    </row>
    <row r="4913" spans="1:16">
      <c r="I4913" s="54" t="n">
        <v>4911</v>
      </c>
      <c r="J4913" t="s"/>
      <c r="K4913" t="s">
        <v>2194</v>
      </c>
      <c r="L4913" t="s">
        <v>1613</v>
      </c>
      <c r="M4913" t="s"/>
      <c r="N4913" t="s"/>
      <c r="O4913" t="s"/>
      <c r="P4913" t="s"/>
    </row>
    <row r="4914" spans="1:16">
      <c r="I4914" s="54" t="n">
        <v>4912</v>
      </c>
      <c r="J4914" t="s"/>
      <c r="K4914" t="s">
        <v>2194</v>
      </c>
      <c r="L4914" t="s">
        <v>1614</v>
      </c>
      <c r="M4914" t="s"/>
      <c r="N4914" t="s"/>
      <c r="O4914" t="s"/>
      <c r="P4914" t="s"/>
    </row>
    <row r="4915" spans="1:16">
      <c r="I4915" s="54" t="n">
        <v>4913</v>
      </c>
      <c r="J4915" t="s"/>
      <c r="K4915" t="s">
        <v>2194</v>
      </c>
      <c r="L4915" t="s">
        <v>1615</v>
      </c>
      <c r="M4915" t="s"/>
      <c r="N4915" t="s"/>
      <c r="O4915" t="s"/>
      <c r="P4915" t="s"/>
    </row>
    <row r="4916" spans="1:16">
      <c r="I4916" s="54" t="n">
        <v>4914</v>
      </c>
      <c r="J4916" t="s"/>
      <c r="K4916" t="s">
        <v>2194</v>
      </c>
      <c r="L4916" t="s">
        <v>1653</v>
      </c>
      <c r="M4916" t="s"/>
      <c r="N4916" t="s"/>
      <c r="O4916" t="s"/>
      <c r="P4916" t="s"/>
    </row>
    <row r="4917" spans="1:16">
      <c r="I4917" s="54" t="n">
        <v>4915</v>
      </c>
      <c r="J4917" t="s"/>
      <c r="K4917" t="s">
        <v>2194</v>
      </c>
      <c r="L4917" t="s">
        <v>1654</v>
      </c>
      <c r="M4917" t="s"/>
      <c r="N4917" t="s"/>
      <c r="O4917" t="s"/>
      <c r="P4917" t="s"/>
    </row>
    <row r="4918" spans="1:16">
      <c r="I4918" s="54" t="n">
        <v>4916</v>
      </c>
      <c r="J4918" t="s"/>
      <c r="K4918" t="s">
        <v>2194</v>
      </c>
      <c r="L4918" t="s">
        <v>1655</v>
      </c>
      <c r="M4918" t="s"/>
      <c r="N4918" t="s"/>
      <c r="O4918" t="s"/>
      <c r="P4918" t="s"/>
    </row>
    <row r="4919" spans="1:16">
      <c r="I4919" s="54" t="n">
        <v>4917</v>
      </c>
      <c r="J4919" t="s"/>
      <c r="K4919" t="s">
        <v>2194</v>
      </c>
      <c r="L4919" t="s">
        <v>1457</v>
      </c>
      <c r="M4919" t="s"/>
      <c r="N4919" t="s"/>
      <c r="O4919" t="s"/>
      <c r="P4919" t="s"/>
    </row>
    <row r="4920" spans="1:16">
      <c r="I4920" s="54" t="n">
        <v>4918</v>
      </c>
      <c r="J4920" s="55" t="n">
        <v>0</v>
      </c>
      <c r="K4920" t="s">
        <v>2194</v>
      </c>
      <c r="L4920" t="s">
        <v>1625</v>
      </c>
      <c r="M4920" t="s"/>
      <c r="N4920" t="s"/>
      <c r="O4920" t="s"/>
      <c r="P4920" t="s"/>
    </row>
    <row r="4921" spans="1:16">
      <c r="I4921" s="54" t="n">
        <v>4919</v>
      </c>
      <c r="J4921" t="s"/>
      <c r="K4921" t="s">
        <v>2194</v>
      </c>
      <c r="L4921" t="s">
        <v>1626</v>
      </c>
      <c r="M4921" t="s"/>
      <c r="N4921" t="s"/>
      <c r="O4921" t="s"/>
      <c r="P4921" t="s"/>
    </row>
    <row r="4922" spans="1:16">
      <c r="I4922" s="54" t="n">
        <v>4920</v>
      </c>
      <c r="J4922" s="55" t="n">
        <v>0</v>
      </c>
      <c r="K4922" t="s">
        <v>2194</v>
      </c>
      <c r="L4922" t="s">
        <v>1656</v>
      </c>
      <c r="M4922" t="s"/>
      <c r="N4922" t="s"/>
      <c r="O4922" t="s"/>
      <c r="P4922" t="s"/>
    </row>
    <row r="4923" spans="1:16">
      <c r="I4923" s="54" t="n">
        <v>4921</v>
      </c>
      <c r="J4923" s="55" t="n">
        <v>0</v>
      </c>
      <c r="K4923" t="s">
        <v>2194</v>
      </c>
      <c r="L4923" t="s">
        <v>1627</v>
      </c>
      <c r="M4923" t="s"/>
      <c r="N4923" t="s"/>
      <c r="O4923" t="s"/>
      <c r="P4923" t="s"/>
    </row>
    <row r="4924" spans="1:16">
      <c r="I4924" s="54" t="n">
        <v>4922</v>
      </c>
      <c r="J4924" s="55" t="n">
        <v>1.157407407407407e-08</v>
      </c>
      <c r="K4924" t="s">
        <v>2194</v>
      </c>
      <c r="L4924" t="s">
        <v>1628</v>
      </c>
      <c r="M4924" t="s"/>
      <c r="N4924" t="s"/>
      <c r="O4924" t="s"/>
      <c r="P4924" t="s"/>
    </row>
    <row r="4925" spans="1:16">
      <c r="I4925" s="54" t="n">
        <v>4923</v>
      </c>
      <c r="J4925" t="s"/>
      <c r="K4925" t="s">
        <v>2194</v>
      </c>
      <c r="L4925" t="s">
        <v>1658</v>
      </c>
      <c r="M4925" t="s"/>
      <c r="N4925" t="s"/>
      <c r="O4925" t="s"/>
      <c r="P4925" t="s"/>
    </row>
    <row r="4926" spans="1:16">
      <c r="I4926" s="54" t="n">
        <v>4924</v>
      </c>
      <c r="J4926" t="s"/>
      <c r="K4926" t="s">
        <v>2194</v>
      </c>
      <c r="L4926" t="s">
        <v>1629</v>
      </c>
      <c r="M4926" t="s"/>
      <c r="N4926" t="s"/>
      <c r="O4926" t="s"/>
      <c r="P4926" t="s"/>
    </row>
    <row r="4927" spans="1:16">
      <c r="I4927" s="54" t="n">
        <v>4925</v>
      </c>
      <c r="J4927" t="s"/>
      <c r="K4927" t="s">
        <v>2194</v>
      </c>
      <c r="L4927" t="s">
        <v>1630</v>
      </c>
      <c r="M4927" t="s"/>
      <c r="N4927" t="s"/>
      <c r="O4927" t="s"/>
      <c r="P4927" t="s"/>
    </row>
    <row r="4928" spans="1:16">
      <c r="I4928" s="54" t="n">
        <v>4926</v>
      </c>
      <c r="J4928" t="s"/>
      <c r="K4928" t="s">
        <v>2194</v>
      </c>
      <c r="L4928" t="s">
        <v>1631</v>
      </c>
      <c r="M4928" t="s"/>
      <c r="N4928" t="s"/>
      <c r="O4928" t="s"/>
      <c r="P4928" t="s"/>
    </row>
    <row r="4929" spans="1:16">
      <c r="I4929" s="54" t="n">
        <v>4927</v>
      </c>
      <c r="J4929" t="s"/>
      <c r="K4929" t="s">
        <v>2194</v>
      </c>
      <c r="L4929" t="s">
        <v>1659</v>
      </c>
      <c r="M4929" t="s"/>
      <c r="N4929" t="s"/>
      <c r="O4929" t="s"/>
      <c r="P4929" t="s"/>
    </row>
    <row r="4930" spans="1:16">
      <c r="I4930" s="54" t="n">
        <v>4928</v>
      </c>
      <c r="J4930" s="55" t="n">
        <v>0</v>
      </c>
      <c r="K4930" t="s">
        <v>2194</v>
      </c>
      <c r="L4930" t="s">
        <v>1510</v>
      </c>
      <c r="M4930" t="s"/>
      <c r="N4930" t="s"/>
      <c r="O4930" t="s"/>
      <c r="P4930" t="s"/>
    </row>
    <row r="4931" spans="1:16">
      <c r="I4931" s="54" t="n">
        <v>4929</v>
      </c>
      <c r="J4931" t="s"/>
      <c r="K4931" t="s">
        <v>2194</v>
      </c>
      <c r="L4931" t="s">
        <v>1634</v>
      </c>
      <c r="M4931" t="s"/>
      <c r="N4931" t="s"/>
      <c r="O4931" t="s"/>
      <c r="P4931" t="s"/>
    </row>
    <row r="4932" spans="1:16">
      <c r="I4932" s="54" t="n">
        <v>4930</v>
      </c>
      <c r="J4932" t="s"/>
      <c r="K4932" t="s">
        <v>2194</v>
      </c>
      <c r="L4932" t="s">
        <v>1635</v>
      </c>
      <c r="M4932" t="s"/>
      <c r="N4932" t="s"/>
      <c r="O4932" t="s"/>
      <c r="P4932" t="s"/>
    </row>
    <row r="4933" spans="1:16">
      <c r="I4933" s="54" t="n">
        <v>4931</v>
      </c>
      <c r="J4933" t="s"/>
      <c r="K4933" t="s">
        <v>2194</v>
      </c>
      <c r="L4933" t="s">
        <v>1662</v>
      </c>
      <c r="M4933" t="s"/>
      <c r="N4933" t="s"/>
      <c r="O4933" t="s"/>
      <c r="P4933" t="s"/>
    </row>
    <row r="4934" spans="1:16">
      <c r="I4934" s="54" t="n">
        <v>4932</v>
      </c>
      <c r="J4934" t="s"/>
      <c r="K4934" t="s">
        <v>2194</v>
      </c>
      <c r="L4934" t="s">
        <v>1663</v>
      </c>
      <c r="M4934" t="s"/>
      <c r="N4934" t="s"/>
      <c r="O4934" t="s"/>
      <c r="P4934" t="s"/>
    </row>
    <row r="4935" spans="1:16">
      <c r="I4935" s="54" t="n">
        <v>4933</v>
      </c>
      <c r="J4935" t="s"/>
      <c r="K4935" t="s">
        <v>2194</v>
      </c>
      <c r="L4935" t="s">
        <v>1664</v>
      </c>
      <c r="M4935" t="s"/>
      <c r="N4935" t="s"/>
      <c r="O4935" t="s"/>
      <c r="P4935" t="s"/>
    </row>
    <row r="4936" spans="1:16">
      <c r="I4936" s="54" t="n">
        <v>4934</v>
      </c>
      <c r="J4936" t="s"/>
      <c r="K4936" t="s">
        <v>2194</v>
      </c>
      <c r="L4936" t="s">
        <v>1354</v>
      </c>
      <c r="M4936" t="s"/>
      <c r="N4936" t="s"/>
      <c r="O4936" t="s"/>
      <c r="P4936" t="s"/>
    </row>
    <row r="4937" spans="1:16">
      <c r="I4937" s="54" t="n">
        <v>4935</v>
      </c>
      <c r="J4937" t="s"/>
      <c r="K4937" t="s">
        <v>2194</v>
      </c>
      <c r="L4937" t="s">
        <v>2181</v>
      </c>
      <c r="M4937" t="s"/>
      <c r="N4937" t="s"/>
      <c r="O4937" t="s"/>
      <c r="P4937" t="s"/>
    </row>
    <row r="4938" spans="1:16">
      <c r="I4938" s="54" t="n">
        <v>4936</v>
      </c>
      <c r="J4938" s="55" t="n">
        <v>0</v>
      </c>
      <c r="K4938" t="s">
        <v>2194</v>
      </c>
      <c r="L4938" t="s">
        <v>1669</v>
      </c>
      <c r="M4938" t="s"/>
      <c r="N4938" t="s"/>
      <c r="O4938" t="s"/>
      <c r="P4938" t="s"/>
    </row>
    <row r="4939" spans="1:16">
      <c r="I4939" s="54" t="n">
        <v>4937</v>
      </c>
      <c r="J4939" s="55" t="n">
        <v>0</v>
      </c>
      <c r="K4939" t="s">
        <v>2194</v>
      </c>
      <c r="L4939" t="s">
        <v>1670</v>
      </c>
      <c r="M4939" t="s"/>
      <c r="N4939" t="s"/>
      <c r="O4939" t="s"/>
      <c r="P4939" t="s"/>
    </row>
    <row r="4940" spans="1:16">
      <c r="I4940" s="54" t="n">
        <v>4938</v>
      </c>
      <c r="J4940" t="s"/>
      <c r="K4940" t="s">
        <v>2194</v>
      </c>
      <c r="L4940" t="s">
        <v>1353</v>
      </c>
      <c r="M4940" t="s"/>
      <c r="N4940" t="s"/>
      <c r="O4940" t="s"/>
      <c r="P4940" t="s"/>
    </row>
    <row r="4941" spans="1:16">
      <c r="I4941" s="54" t="n">
        <v>4939</v>
      </c>
      <c r="J4941" t="s"/>
      <c r="K4941" t="s">
        <v>2194</v>
      </c>
      <c r="L4941" t="s">
        <v>1357</v>
      </c>
      <c r="M4941" t="s"/>
      <c r="N4941" t="s"/>
      <c r="O4941" t="s"/>
      <c r="P4941" t="s"/>
    </row>
    <row r="4942" spans="1:16">
      <c r="I4942" s="54" t="n">
        <v>4940</v>
      </c>
      <c r="J4942" t="s"/>
      <c r="K4942" t="s">
        <v>2194</v>
      </c>
      <c r="L4942" t="s">
        <v>1358</v>
      </c>
      <c r="M4942" t="s"/>
      <c r="N4942" t="s"/>
      <c r="O4942" t="s"/>
      <c r="P4942" t="s"/>
    </row>
    <row r="4943" spans="1:16">
      <c r="I4943" s="54" t="n">
        <v>4941</v>
      </c>
      <c r="J4943" t="s"/>
      <c r="K4943" t="s">
        <v>2194</v>
      </c>
      <c r="L4943" t="s">
        <v>1359</v>
      </c>
      <c r="M4943" t="s"/>
      <c r="N4943" t="s"/>
      <c r="O4943" t="s"/>
      <c r="P4943" t="s"/>
    </row>
    <row r="4944" spans="1:16">
      <c r="I4944" s="54" t="n">
        <v>4942</v>
      </c>
      <c r="J4944" t="s"/>
      <c r="K4944" t="s">
        <v>2194</v>
      </c>
      <c r="L4944" t="s">
        <v>1360</v>
      </c>
      <c r="M4944" t="s"/>
      <c r="N4944" t="s"/>
      <c r="O4944" t="s"/>
      <c r="P4944" t="s"/>
    </row>
    <row r="4945" spans="1:16">
      <c r="I4945" s="54" t="n">
        <v>4943</v>
      </c>
      <c r="J4945" t="s"/>
      <c r="K4945" t="s">
        <v>2194</v>
      </c>
      <c r="L4945" t="s">
        <v>1361</v>
      </c>
      <c r="M4945" t="s"/>
      <c r="N4945" t="s"/>
      <c r="O4945" t="s"/>
      <c r="P4945" t="s"/>
    </row>
    <row r="4946" spans="1:16">
      <c r="I4946" s="54" t="n">
        <v>4944</v>
      </c>
      <c r="J4946" t="s"/>
      <c r="K4946" t="s">
        <v>2194</v>
      </c>
      <c r="L4946" t="s">
        <v>1362</v>
      </c>
      <c r="M4946" t="s"/>
      <c r="N4946" t="s"/>
      <c r="O4946" t="s"/>
      <c r="P4946" t="s"/>
    </row>
    <row r="4947" spans="1:16">
      <c r="I4947" s="54" t="n">
        <v>4945</v>
      </c>
      <c r="J4947" t="s"/>
      <c r="K4947" t="s">
        <v>2194</v>
      </c>
      <c r="L4947" t="s">
        <v>1363</v>
      </c>
      <c r="M4947" t="s"/>
      <c r="N4947" t="s"/>
      <c r="O4947" t="s"/>
      <c r="P4947" t="s"/>
    </row>
    <row r="4948" spans="1:16">
      <c r="I4948" s="54" t="n">
        <v>4946</v>
      </c>
      <c r="J4948" t="s"/>
      <c r="K4948" t="s">
        <v>2194</v>
      </c>
      <c r="L4948" t="s">
        <v>1364</v>
      </c>
      <c r="M4948" t="s"/>
      <c r="N4948" t="s"/>
      <c r="O4948" t="s"/>
      <c r="P4948" t="s"/>
    </row>
    <row r="4949" spans="1:16">
      <c r="I4949" s="54" t="n">
        <v>4947</v>
      </c>
      <c r="J4949" t="s"/>
      <c r="K4949" t="s">
        <v>2194</v>
      </c>
      <c r="L4949" t="s">
        <v>1365</v>
      </c>
      <c r="M4949" t="s"/>
      <c r="N4949" t="s"/>
      <c r="O4949" t="s"/>
      <c r="P4949" t="s"/>
    </row>
    <row r="4950" spans="1:16">
      <c r="I4950" s="54" t="n">
        <v>4948</v>
      </c>
      <c r="J4950" t="s"/>
      <c r="K4950" t="s">
        <v>2194</v>
      </c>
      <c r="L4950" t="s">
        <v>1366</v>
      </c>
      <c r="M4950" t="s"/>
      <c r="N4950" t="s"/>
      <c r="O4950" t="s"/>
      <c r="P4950" t="s"/>
    </row>
    <row r="4951" spans="1:16">
      <c r="I4951" s="54" t="n">
        <v>4949</v>
      </c>
      <c r="J4951" t="s"/>
      <c r="K4951" t="s">
        <v>2194</v>
      </c>
      <c r="L4951" t="s">
        <v>1367</v>
      </c>
      <c r="M4951" t="s"/>
      <c r="N4951" t="s"/>
      <c r="O4951" t="s"/>
      <c r="P4951" t="s"/>
    </row>
    <row r="4952" spans="1:16">
      <c r="I4952" s="54" t="n">
        <v>4950</v>
      </c>
      <c r="J4952" t="s"/>
      <c r="K4952" t="s">
        <v>2194</v>
      </c>
      <c r="L4952" t="s">
        <v>1045</v>
      </c>
      <c r="M4952" t="s"/>
      <c r="N4952" t="s"/>
      <c r="O4952" t="s"/>
      <c r="P4952" t="s"/>
    </row>
    <row r="4953" spans="1:16">
      <c r="I4953" s="54" t="n">
        <v>4951</v>
      </c>
      <c r="J4953" t="s"/>
      <c r="K4953" t="s">
        <v>2194</v>
      </c>
      <c r="L4953" t="s">
        <v>1047</v>
      </c>
      <c r="M4953" t="s"/>
      <c r="N4953" t="s"/>
      <c r="O4953" t="s"/>
      <c r="P4953" t="s"/>
    </row>
    <row r="4954" spans="1:16">
      <c r="I4954" s="54" t="n">
        <v>4952</v>
      </c>
      <c r="J4954" t="s"/>
      <c r="K4954" t="s">
        <v>2194</v>
      </c>
      <c r="L4954" t="s">
        <v>2182</v>
      </c>
      <c r="M4954" t="s"/>
      <c r="N4954" t="s"/>
      <c r="O4954" t="s"/>
      <c r="P4954" t="s"/>
    </row>
    <row r="4955" spans="1:16">
      <c r="I4955" s="54" t="n">
        <v>4953</v>
      </c>
      <c r="J4955" t="s"/>
      <c r="K4955" t="s">
        <v>2194</v>
      </c>
      <c r="L4955" t="s">
        <v>1674</v>
      </c>
      <c r="M4955" t="s"/>
      <c r="N4955" t="s"/>
      <c r="O4955" t="s"/>
      <c r="P4955" t="s"/>
    </row>
    <row r="4956" spans="1:16">
      <c r="I4956" s="54" t="n">
        <v>4954</v>
      </c>
      <c r="J4956" t="s"/>
      <c r="K4956" t="s">
        <v>2194</v>
      </c>
      <c r="L4956" t="s">
        <v>1675</v>
      </c>
      <c r="M4956" t="s"/>
      <c r="N4956" t="s"/>
      <c r="O4956" t="s"/>
      <c r="P4956" t="s"/>
    </row>
    <row r="4957" spans="1:16">
      <c r="I4957" s="54" t="n">
        <v>4955</v>
      </c>
      <c r="J4957" s="55" t="n">
        <v>0</v>
      </c>
      <c r="K4957" t="s">
        <v>2194</v>
      </c>
      <c r="L4957" t="s">
        <v>2183</v>
      </c>
      <c r="M4957" t="s"/>
      <c r="N4957" t="s"/>
      <c r="O4957" t="s"/>
      <c r="P4957" t="s"/>
    </row>
    <row r="4958" spans="1:16">
      <c r="I4958" s="54" t="n">
        <v>4956</v>
      </c>
      <c r="J4958" s="55" t="n">
        <v>0</v>
      </c>
      <c r="K4958" t="s">
        <v>2194</v>
      </c>
      <c r="L4958" t="s">
        <v>1410</v>
      </c>
      <c r="M4958" t="s"/>
      <c r="N4958" t="s"/>
      <c r="O4958" t="s"/>
      <c r="P4958" t="s"/>
    </row>
    <row r="4959" spans="1:16">
      <c r="I4959" s="54" t="n">
        <v>4957</v>
      </c>
      <c r="J4959" s="55" t="n">
        <v>0</v>
      </c>
      <c r="K4959" t="s">
        <v>2194</v>
      </c>
      <c r="L4959" t="s">
        <v>1421</v>
      </c>
      <c r="M4959" t="s"/>
      <c r="N4959" t="s"/>
      <c r="O4959" t="s"/>
      <c r="P4959" t="s"/>
    </row>
    <row r="4960" spans="1:16">
      <c r="I4960" s="54" t="n">
        <v>4958</v>
      </c>
      <c r="J4960" t="s"/>
      <c r="K4960" t="s">
        <v>2194</v>
      </c>
      <c r="L4960" t="s">
        <v>1680</v>
      </c>
      <c r="M4960" t="s"/>
      <c r="N4960" t="s"/>
      <c r="O4960" t="s"/>
      <c r="P4960" t="s"/>
    </row>
    <row r="4961" spans="1:16">
      <c r="I4961" s="54" t="n">
        <v>4959</v>
      </c>
      <c r="J4961" t="s"/>
      <c r="K4961" t="s">
        <v>2194</v>
      </c>
      <c r="L4961" t="s">
        <v>1681</v>
      </c>
      <c r="M4961" t="s"/>
      <c r="N4961" t="s"/>
      <c r="O4961" t="s"/>
      <c r="P4961" t="s"/>
    </row>
    <row r="4962" spans="1:16">
      <c r="I4962" s="54" t="n">
        <v>4960</v>
      </c>
      <c r="J4962" t="s"/>
      <c r="K4962" t="s">
        <v>2194</v>
      </c>
      <c r="L4962" t="s">
        <v>1682</v>
      </c>
      <c r="M4962" t="s"/>
      <c r="N4962" t="s"/>
      <c r="O4962" t="s"/>
      <c r="P4962" t="s"/>
    </row>
    <row r="4963" spans="1:16">
      <c r="I4963" s="54" t="n">
        <v>4961</v>
      </c>
      <c r="J4963" t="s"/>
      <c r="K4963" t="s">
        <v>2194</v>
      </c>
      <c r="L4963" t="s">
        <v>2184</v>
      </c>
      <c r="M4963" t="s"/>
      <c r="N4963" t="s"/>
      <c r="O4963" t="s"/>
      <c r="P4963" t="s"/>
    </row>
    <row r="4964" spans="1:16">
      <c r="I4964" s="54" t="n">
        <v>4962</v>
      </c>
      <c r="J4964" t="s"/>
      <c r="K4964" t="s">
        <v>2194</v>
      </c>
      <c r="L4964" t="s">
        <v>1683</v>
      </c>
      <c r="M4964" t="s"/>
      <c r="N4964" t="s"/>
      <c r="O4964" t="s"/>
      <c r="P4964" t="s"/>
    </row>
    <row r="4965" spans="1:16">
      <c r="I4965" s="54" t="n">
        <v>4963</v>
      </c>
      <c r="J4965" t="s"/>
      <c r="K4965" t="s">
        <v>2194</v>
      </c>
      <c r="L4965" t="s">
        <v>1684</v>
      </c>
      <c r="M4965" t="s"/>
      <c r="N4965" t="s"/>
      <c r="O4965" t="s"/>
      <c r="P4965" t="s"/>
    </row>
    <row r="4966" spans="1:16">
      <c r="I4966" s="54" t="n">
        <v>4964</v>
      </c>
      <c r="J4966" t="s"/>
      <c r="K4966" t="s">
        <v>2194</v>
      </c>
      <c r="L4966" t="s">
        <v>1945</v>
      </c>
      <c r="M4966" t="s"/>
      <c r="N4966" t="s"/>
      <c r="O4966" t="s"/>
      <c r="P4966" t="s"/>
    </row>
    <row r="4967" spans="1:16">
      <c r="I4967" s="54" t="n">
        <v>4965</v>
      </c>
      <c r="J4967" t="s"/>
      <c r="K4967" t="s">
        <v>2194</v>
      </c>
      <c r="L4967" t="s">
        <v>1431</v>
      </c>
      <c r="M4967" t="s"/>
      <c r="N4967" t="s"/>
      <c r="O4967" t="s"/>
      <c r="P4967" t="s"/>
    </row>
    <row r="4968" spans="1:16">
      <c r="I4968" s="54" t="n">
        <v>4966</v>
      </c>
      <c r="J4968" t="s"/>
      <c r="K4968" t="s">
        <v>2194</v>
      </c>
      <c r="L4968" t="s">
        <v>1432</v>
      </c>
      <c r="M4968" t="s"/>
      <c r="N4968" t="s"/>
      <c r="O4968" t="s"/>
      <c r="P4968" t="s"/>
    </row>
    <row r="4969" spans="1:16">
      <c r="I4969" s="54" t="n">
        <v>4967</v>
      </c>
      <c r="J4969" t="s"/>
      <c r="K4969" t="s">
        <v>2194</v>
      </c>
      <c r="L4969" t="s">
        <v>2185</v>
      </c>
      <c r="M4969" t="s"/>
      <c r="N4969" t="s"/>
      <c r="O4969" t="s"/>
      <c r="P4969" t="s"/>
    </row>
    <row r="4970" spans="1:16">
      <c r="I4970" s="54" t="n">
        <v>4968</v>
      </c>
      <c r="J4970" s="55" t="n">
        <v>0</v>
      </c>
      <c r="K4970" t="s">
        <v>2194</v>
      </c>
      <c r="L4970" t="s">
        <v>1623</v>
      </c>
      <c r="M4970" t="s"/>
      <c r="N4970" t="s"/>
      <c r="O4970" t="s"/>
      <c r="P4970" t="s"/>
    </row>
    <row r="4971" spans="1:16">
      <c r="I4971" s="54" t="n">
        <v>4969</v>
      </c>
      <c r="J4971" t="s"/>
      <c r="K4971" t="s">
        <v>2194</v>
      </c>
      <c r="L4971" t="s">
        <v>1687</v>
      </c>
      <c r="M4971" t="s"/>
      <c r="N4971" t="s"/>
      <c r="O4971" t="s"/>
      <c r="P4971" t="s"/>
    </row>
    <row r="4972" spans="1:16">
      <c r="I4972" s="54" t="n">
        <v>4970</v>
      </c>
      <c r="J4972" t="s"/>
      <c r="K4972" t="s">
        <v>2194</v>
      </c>
      <c r="L4972" t="s">
        <v>1947</v>
      </c>
      <c r="M4972" t="s"/>
      <c r="N4972" t="s"/>
      <c r="O4972" t="s"/>
      <c r="P4972" t="s"/>
    </row>
    <row r="4973" spans="1:16">
      <c r="I4973" s="54" t="n">
        <v>4971</v>
      </c>
      <c r="J4973" s="55" t="n">
        <v>0</v>
      </c>
      <c r="K4973" t="s">
        <v>2194</v>
      </c>
      <c r="L4973" t="s">
        <v>2186</v>
      </c>
      <c r="M4973" t="s"/>
      <c r="N4973" t="s"/>
      <c r="O4973" t="s"/>
      <c r="P4973" t="s"/>
    </row>
    <row r="4974" spans="1:16">
      <c r="I4974" s="54" t="n">
        <v>4972</v>
      </c>
      <c r="J4974" t="s"/>
      <c r="K4974" t="s">
        <v>2194</v>
      </c>
      <c r="L4974" t="s">
        <v>2187</v>
      </c>
      <c r="M4974" t="s"/>
      <c r="N4974" t="s"/>
      <c r="O4974" t="s"/>
      <c r="P4974" t="s"/>
    </row>
    <row r="4975" spans="1:16">
      <c r="I4975" s="54" t="n">
        <v>4973</v>
      </c>
      <c r="J4975" t="s"/>
      <c r="K4975" t="s">
        <v>2194</v>
      </c>
      <c r="L4975" t="s">
        <v>1476</v>
      </c>
      <c r="M4975" t="s"/>
      <c r="N4975" t="s"/>
      <c r="O4975" t="s"/>
      <c r="P4975" t="s"/>
    </row>
    <row r="4976" spans="1:16">
      <c r="I4976" s="54" t="n">
        <v>4974</v>
      </c>
      <c r="J4976" t="s"/>
      <c r="K4976" t="s">
        <v>2194</v>
      </c>
      <c r="L4976" t="s">
        <v>1477</v>
      </c>
      <c r="M4976" t="s"/>
      <c r="N4976" t="s"/>
      <c r="O4976" t="s"/>
      <c r="P4976" t="s"/>
    </row>
    <row r="4977" spans="1:16">
      <c r="I4977" s="54" t="n">
        <v>4975</v>
      </c>
      <c r="J4977" t="s"/>
      <c r="K4977" t="s">
        <v>2194</v>
      </c>
      <c r="L4977" t="s">
        <v>1478</v>
      </c>
      <c r="M4977" t="s"/>
      <c r="N4977" t="s"/>
      <c r="O4977" t="s"/>
      <c r="P4977" t="s"/>
    </row>
    <row r="4978" spans="1:16">
      <c r="I4978" s="54" t="n">
        <v>4976</v>
      </c>
      <c r="J4978" t="s"/>
      <c r="K4978" t="s">
        <v>2194</v>
      </c>
      <c r="L4978" t="s">
        <v>1479</v>
      </c>
      <c r="M4978" t="s"/>
      <c r="N4978" t="s"/>
      <c r="O4978" t="s"/>
      <c r="P4978" t="s"/>
    </row>
    <row r="4979" spans="1:16">
      <c r="I4979" s="54" t="n">
        <v>4977</v>
      </c>
      <c r="J4979" t="s"/>
      <c r="K4979" t="s">
        <v>2194</v>
      </c>
      <c r="L4979" t="s">
        <v>1377</v>
      </c>
      <c r="M4979" t="s"/>
      <c r="N4979" t="s"/>
      <c r="O4979" t="s"/>
      <c r="P4979" t="s"/>
    </row>
    <row r="4980" spans="1:16">
      <c r="I4980" s="54" t="n">
        <v>4978</v>
      </c>
      <c r="J4980" t="s"/>
      <c r="K4980" t="s">
        <v>2194</v>
      </c>
      <c r="L4980" t="s">
        <v>1376</v>
      </c>
      <c r="M4980" t="s"/>
      <c r="N4980" t="s"/>
      <c r="O4980" t="s"/>
      <c r="P4980" t="s"/>
    </row>
    <row r="4981" spans="1:16">
      <c r="I4981" s="54" t="n">
        <v>4979</v>
      </c>
      <c r="J4981" t="s"/>
      <c r="K4981" t="s">
        <v>2194</v>
      </c>
      <c r="L4981" t="s">
        <v>1380</v>
      </c>
      <c r="M4981" t="s"/>
      <c r="N4981" t="s"/>
      <c r="O4981" t="s"/>
      <c r="P4981" t="s"/>
    </row>
    <row r="4982" spans="1:16">
      <c r="I4982" s="54" t="n">
        <v>4980</v>
      </c>
      <c r="J4982" t="s"/>
      <c r="K4982" t="s">
        <v>2194</v>
      </c>
      <c r="L4982" t="s">
        <v>1381</v>
      </c>
      <c r="M4982" t="s"/>
      <c r="N4982" t="s"/>
      <c r="O4982" t="s"/>
      <c r="P4982" t="s"/>
    </row>
    <row r="4983" spans="1:16">
      <c r="I4983" s="54" t="n">
        <v>4981</v>
      </c>
      <c r="J4983" t="s"/>
      <c r="K4983" t="s">
        <v>2194</v>
      </c>
      <c r="L4983" t="s">
        <v>1382</v>
      </c>
      <c r="M4983" t="s"/>
      <c r="N4983" t="s"/>
      <c r="O4983" t="s"/>
      <c r="P4983" t="s"/>
    </row>
    <row r="4984" spans="1:16">
      <c r="I4984" s="54" t="n">
        <v>4982</v>
      </c>
      <c r="J4984" t="s"/>
      <c r="K4984" t="s">
        <v>2194</v>
      </c>
      <c r="L4984" t="s">
        <v>1383</v>
      </c>
      <c r="M4984" t="s"/>
      <c r="N4984" t="s"/>
      <c r="O4984" t="s"/>
      <c r="P4984" t="s"/>
    </row>
    <row r="4985" spans="1:16">
      <c r="I4985" s="54" t="n">
        <v>4983</v>
      </c>
      <c r="J4985" t="s"/>
      <c r="K4985" t="s">
        <v>2194</v>
      </c>
      <c r="L4985" t="s">
        <v>1384</v>
      </c>
      <c r="M4985" t="s"/>
      <c r="N4985" t="s"/>
      <c r="O4985" t="s"/>
      <c r="P4985" t="s"/>
    </row>
    <row r="4986" spans="1:16">
      <c r="I4986" s="54" t="n">
        <v>4984</v>
      </c>
      <c r="J4986" t="s"/>
      <c r="K4986" t="s">
        <v>2194</v>
      </c>
      <c r="L4986" t="s">
        <v>1385</v>
      </c>
      <c r="M4986" t="s"/>
      <c r="N4986" t="s"/>
      <c r="O4986" t="s"/>
      <c r="P4986" t="s"/>
    </row>
    <row r="4987" spans="1:16">
      <c r="I4987" s="54" t="n">
        <v>4985</v>
      </c>
      <c r="J4987" t="s"/>
      <c r="K4987" t="s">
        <v>2194</v>
      </c>
      <c r="L4987" t="s">
        <v>1386</v>
      </c>
      <c r="M4987" t="s"/>
      <c r="N4987" t="s"/>
      <c r="O4987" t="s"/>
      <c r="P4987" t="s"/>
    </row>
    <row r="4988" spans="1:16">
      <c r="I4988" s="54" t="n">
        <v>4986</v>
      </c>
      <c r="J4988" t="s"/>
      <c r="K4988" t="s">
        <v>2194</v>
      </c>
      <c r="L4988" t="s">
        <v>1387</v>
      </c>
      <c r="M4988" t="s"/>
      <c r="N4988" t="s"/>
      <c r="O4988" t="s"/>
      <c r="P4988" t="s"/>
    </row>
    <row r="4989" spans="1:16">
      <c r="I4989" s="54" t="n">
        <v>4987</v>
      </c>
      <c r="J4989" t="s"/>
      <c r="K4989" t="s">
        <v>2194</v>
      </c>
      <c r="L4989" t="s">
        <v>1388</v>
      </c>
      <c r="M4989" t="s"/>
      <c r="N4989" t="s"/>
      <c r="O4989" t="s"/>
      <c r="P4989" t="s"/>
    </row>
    <row r="4990" spans="1:16">
      <c r="I4990" s="54" t="n">
        <v>4988</v>
      </c>
      <c r="J4990" t="s"/>
      <c r="K4990" t="s">
        <v>2194</v>
      </c>
      <c r="L4990" t="s">
        <v>2188</v>
      </c>
      <c r="M4990" t="s"/>
      <c r="N4990" t="s"/>
      <c r="O4990" t="s"/>
      <c r="P4990" t="s"/>
    </row>
    <row r="4991" spans="1:16">
      <c r="I4991" s="54" t="n">
        <v>4989</v>
      </c>
      <c r="J4991" t="s"/>
      <c r="K4991" t="s">
        <v>2194</v>
      </c>
      <c r="L4991" t="s">
        <v>1632</v>
      </c>
      <c r="M4991" t="s"/>
      <c r="N4991" t="s"/>
      <c r="O4991" t="s"/>
      <c r="P4991" t="s"/>
    </row>
    <row r="4992" spans="1:16">
      <c r="I4992" s="54" t="n">
        <v>4990</v>
      </c>
      <c r="J4992" t="s"/>
      <c r="K4992" t="s">
        <v>2194</v>
      </c>
      <c r="L4992" t="s">
        <v>1397</v>
      </c>
      <c r="M4992" t="s"/>
      <c r="N4992" t="s"/>
      <c r="O4992" t="s"/>
      <c r="P4992" t="s"/>
    </row>
    <row r="4993" spans="1:16">
      <c r="I4993" s="54" t="n">
        <v>4991</v>
      </c>
      <c r="J4993" s="55" t="n">
        <v>0</v>
      </c>
      <c r="K4993" t="s">
        <v>2194</v>
      </c>
      <c r="L4993" t="s">
        <v>1419</v>
      </c>
      <c r="M4993" t="s"/>
      <c r="N4993" t="s"/>
      <c r="O4993" t="s"/>
      <c r="P4993" t="s"/>
    </row>
    <row r="4994" spans="1:16">
      <c r="I4994" s="54" t="n">
        <v>4992</v>
      </c>
      <c r="J4994" s="55" t="n">
        <v>0</v>
      </c>
      <c r="K4994" t="s">
        <v>2194</v>
      </c>
      <c r="L4994" t="s">
        <v>1657</v>
      </c>
      <c r="M4994" t="s"/>
      <c r="N4994" t="s"/>
      <c r="O4994" t="s"/>
      <c r="P4994" t="s"/>
    </row>
    <row r="4995" spans="1:16">
      <c r="I4995" s="54" t="n">
        <v>4993</v>
      </c>
      <c r="J4995" t="s"/>
      <c r="K4995" t="s">
        <v>2194</v>
      </c>
      <c r="L4995" t="s">
        <v>1949</v>
      </c>
      <c r="M4995" t="s"/>
      <c r="N4995" t="s"/>
      <c r="O4995" t="s"/>
      <c r="P4995" t="s"/>
    </row>
    <row r="4996" spans="1:16">
      <c r="I4996" s="54" t="n">
        <v>4994</v>
      </c>
      <c r="J4996" t="s"/>
      <c r="K4996" t="s">
        <v>2194</v>
      </c>
      <c r="L4996" t="s">
        <v>1692</v>
      </c>
      <c r="M4996" t="s"/>
      <c r="N4996" t="s"/>
      <c r="O4996" t="s"/>
      <c r="P4996" t="s"/>
    </row>
    <row r="4997" spans="1:16">
      <c r="I4997" s="54" t="n">
        <v>4995</v>
      </c>
      <c r="J4997" t="s"/>
      <c r="K4997" t="s">
        <v>2194</v>
      </c>
      <c r="L4997" t="s">
        <v>1691</v>
      </c>
      <c r="M4997" t="s"/>
      <c r="N4997" t="s"/>
      <c r="O4997" t="s"/>
      <c r="P4997" t="s"/>
    </row>
    <row r="4998" spans="1:16">
      <c r="I4998" s="54" t="n">
        <v>4996</v>
      </c>
      <c r="J4998" t="s"/>
      <c r="K4998" t="s">
        <v>2194</v>
      </c>
      <c r="L4998" t="s">
        <v>2189</v>
      </c>
      <c r="M4998" t="s"/>
      <c r="N4998" t="s"/>
      <c r="O4998" t="s"/>
      <c r="P4998" t="s"/>
    </row>
    <row r="4999" spans="1:16">
      <c r="I4999" s="54" t="n">
        <v>4997</v>
      </c>
      <c r="J4999" t="s"/>
      <c r="K4999" t="s">
        <v>2194</v>
      </c>
      <c r="L4999" t="s">
        <v>1690</v>
      </c>
      <c r="M4999" t="s"/>
      <c r="N4999" t="s"/>
      <c r="O4999" t="s"/>
      <c r="P4999" t="s"/>
    </row>
    <row r="5000" spans="1:16">
      <c r="I5000" s="54" t="n">
        <v>4998</v>
      </c>
      <c r="J5000" t="s"/>
      <c r="K5000" t="s">
        <v>2194</v>
      </c>
      <c r="L5000" t="s">
        <v>1689</v>
      </c>
      <c r="M5000" t="s"/>
      <c r="N5000" t="s"/>
      <c r="O5000" t="s"/>
      <c r="P5000" t="s"/>
    </row>
    <row r="5001" spans="1:16">
      <c r="I5001" s="54" t="n">
        <v>4999</v>
      </c>
      <c r="J5001" t="s"/>
      <c r="K5001" t="s">
        <v>2194</v>
      </c>
      <c r="L5001" t="s">
        <v>1693</v>
      </c>
      <c r="M5001" t="s"/>
      <c r="N5001" t="s"/>
      <c r="O5001" t="s"/>
      <c r="P5001" t="s"/>
    </row>
    <row r="5002" spans="1:16">
      <c r="I5002" s="54" t="n">
        <v>5000</v>
      </c>
      <c r="J5002" t="s"/>
      <c r="K5002" t="s">
        <v>2194</v>
      </c>
      <c r="L5002" t="s">
        <v>1694</v>
      </c>
      <c r="M5002" t="s"/>
      <c r="N5002" t="s"/>
      <c r="O5002" t="s"/>
      <c r="P5002" t="s"/>
    </row>
    <row r="5003" spans="1:16">
      <c r="I5003" s="54" t="n">
        <v>5001</v>
      </c>
      <c r="J5003" t="s"/>
      <c r="K5003" t="s">
        <v>2194</v>
      </c>
      <c r="L5003" t="s">
        <v>2190</v>
      </c>
      <c r="M5003" t="s"/>
      <c r="N5003" t="s"/>
      <c r="O5003" t="s"/>
      <c r="P5003" t="s"/>
    </row>
    <row r="5004" spans="1:16">
      <c r="I5004" s="54" t="n">
        <v>5002</v>
      </c>
      <c r="J5004" t="s"/>
      <c r="K5004" t="s">
        <v>2194</v>
      </c>
      <c r="L5004" t="s">
        <v>1636</v>
      </c>
      <c r="M5004" t="s"/>
      <c r="N5004" t="s"/>
      <c r="O5004" t="s"/>
      <c r="P5004" t="s"/>
    </row>
    <row r="5005" spans="1:16">
      <c r="I5005" s="54" t="n">
        <v>5003</v>
      </c>
      <c r="J5005" t="s"/>
      <c r="K5005" t="s">
        <v>2194</v>
      </c>
      <c r="L5005" t="s">
        <v>1637</v>
      </c>
      <c r="M5005" t="s"/>
      <c r="N5005" t="s"/>
      <c r="O5005" t="s"/>
      <c r="P5005" t="s"/>
    </row>
    <row r="5006" spans="1:16">
      <c r="I5006" s="54" t="n">
        <v>5004</v>
      </c>
      <c r="J5006" t="s"/>
      <c r="K5006" t="s">
        <v>2194</v>
      </c>
      <c r="L5006" t="s">
        <v>1638</v>
      </c>
      <c r="M5006" t="s"/>
      <c r="N5006" t="s"/>
      <c r="O5006" t="s"/>
      <c r="P5006" t="s"/>
    </row>
    <row r="5007" spans="1:16">
      <c r="I5007" s="54" t="n">
        <v>5005</v>
      </c>
      <c r="J5007" t="s"/>
      <c r="K5007" t="s">
        <v>2194</v>
      </c>
      <c r="L5007" t="s">
        <v>1428</v>
      </c>
      <c r="M5007" t="s"/>
      <c r="N5007" t="s"/>
      <c r="O5007" t="s"/>
      <c r="P5007" t="s"/>
    </row>
    <row r="5008" spans="1:16">
      <c r="I5008" s="54" t="n">
        <v>5006</v>
      </c>
      <c r="J5008" t="s"/>
      <c r="K5008" t="s">
        <v>2194</v>
      </c>
      <c r="L5008" t="s">
        <v>1660</v>
      </c>
      <c r="M5008" t="s"/>
      <c r="N5008" t="s"/>
      <c r="O5008" t="s"/>
      <c r="P5008" t="s"/>
    </row>
    <row r="5009" spans="1:16">
      <c r="I5009" s="54" t="n">
        <v>5007</v>
      </c>
      <c r="J5009" s="55" t="n">
        <v>0</v>
      </c>
      <c r="K5009" t="s">
        <v>2194</v>
      </c>
      <c r="L5009" t="s">
        <v>1639</v>
      </c>
      <c r="M5009" t="s"/>
      <c r="N5009" t="s"/>
      <c r="O5009" t="s"/>
      <c r="P5009" t="s"/>
    </row>
    <row r="5010" spans="1:16">
      <c r="I5010" s="54" t="n">
        <v>5008</v>
      </c>
      <c r="J5010" s="55" t="n">
        <v>0</v>
      </c>
      <c r="K5010" t="s">
        <v>2194</v>
      </c>
      <c r="L5010" t="s">
        <v>1696</v>
      </c>
      <c r="M5010" t="s"/>
      <c r="N5010" t="s"/>
      <c r="O5010" t="s"/>
      <c r="P5010" t="s"/>
    </row>
    <row r="5011" spans="1:16">
      <c r="I5011" s="54" t="n">
        <v>5009</v>
      </c>
      <c r="J5011" t="s"/>
      <c r="K5011" t="s">
        <v>2194</v>
      </c>
      <c r="L5011" t="s">
        <v>1461</v>
      </c>
      <c r="M5011" t="s"/>
      <c r="N5011" t="s"/>
      <c r="O5011" t="s"/>
      <c r="P5011" t="s"/>
    </row>
    <row r="5012" spans="1:16">
      <c r="I5012" s="54" t="n">
        <v>5010</v>
      </c>
      <c r="J5012" t="s"/>
      <c r="K5012" t="s">
        <v>2194</v>
      </c>
      <c r="L5012" t="s">
        <v>1464</v>
      </c>
      <c r="M5012" t="s"/>
      <c r="N5012" t="s"/>
      <c r="O5012" t="s"/>
      <c r="P5012" t="s"/>
    </row>
    <row r="5013" spans="1:16">
      <c r="I5013" s="54" t="n">
        <v>5011</v>
      </c>
      <c r="J5013" t="s"/>
      <c r="K5013" t="s">
        <v>2194</v>
      </c>
      <c r="L5013" t="s">
        <v>1465</v>
      </c>
      <c r="M5013" t="s"/>
      <c r="N5013" t="s"/>
      <c r="O5013" t="s"/>
      <c r="P5013" t="s"/>
    </row>
    <row r="5014" spans="1:16">
      <c r="I5014" s="54" t="n">
        <v>5012</v>
      </c>
      <c r="J5014" t="s"/>
      <c r="K5014" t="s">
        <v>2194</v>
      </c>
      <c r="L5014" t="s">
        <v>1466</v>
      </c>
      <c r="M5014" t="s"/>
      <c r="N5014" t="s"/>
      <c r="O5014" t="s"/>
      <c r="P5014" t="s"/>
    </row>
    <row r="5015" spans="1:16">
      <c r="I5015" s="54" t="n">
        <v>5013</v>
      </c>
      <c r="J5015" t="s"/>
      <c r="K5015" t="s">
        <v>2194</v>
      </c>
      <c r="L5015" t="s">
        <v>1467</v>
      </c>
      <c r="M5015" t="s"/>
      <c r="N5015" t="s"/>
      <c r="O5015" t="s"/>
      <c r="P5015" t="s"/>
    </row>
    <row r="5016" spans="1:16">
      <c r="I5016" s="54" t="n">
        <v>5014</v>
      </c>
      <c r="J5016" t="s"/>
      <c r="K5016" t="s">
        <v>2194</v>
      </c>
      <c r="L5016" t="s">
        <v>1468</v>
      </c>
      <c r="M5016" t="s"/>
      <c r="N5016" t="s"/>
      <c r="O5016" t="s"/>
      <c r="P5016" t="s"/>
    </row>
    <row r="5017" spans="1:16">
      <c r="I5017" s="54" t="n">
        <v>5015</v>
      </c>
      <c r="J5017" t="s"/>
      <c r="K5017" t="s">
        <v>2194</v>
      </c>
      <c r="L5017" t="s">
        <v>1469</v>
      </c>
      <c r="M5017" t="s"/>
      <c r="N5017" t="s"/>
      <c r="O5017" t="s"/>
      <c r="P5017" t="s"/>
    </row>
    <row r="5018" spans="1:16">
      <c r="I5018" s="54" t="n">
        <v>5016</v>
      </c>
      <c r="J5018" t="s"/>
      <c r="K5018" t="s">
        <v>2194</v>
      </c>
      <c r="L5018" t="s">
        <v>1470</v>
      </c>
      <c r="M5018" t="s"/>
      <c r="N5018" t="s"/>
      <c r="O5018" t="s"/>
      <c r="P5018" t="s"/>
    </row>
    <row r="5019" spans="1:16">
      <c r="I5019" s="54" t="n">
        <v>5017</v>
      </c>
      <c r="J5019" t="s"/>
      <c r="K5019" t="s">
        <v>2194</v>
      </c>
      <c r="L5019" t="s">
        <v>1471</v>
      </c>
      <c r="M5019" t="s"/>
      <c r="N5019" t="s"/>
      <c r="O5019" t="s"/>
      <c r="P5019" t="s"/>
    </row>
    <row r="5020" spans="1:16">
      <c r="I5020" s="54" t="n">
        <v>5018</v>
      </c>
      <c r="J5020" t="s"/>
      <c r="K5020" t="s">
        <v>2194</v>
      </c>
      <c r="L5020" t="s">
        <v>1472</v>
      </c>
      <c r="M5020" t="s"/>
      <c r="N5020" t="s"/>
      <c r="O5020" t="s"/>
      <c r="P5020" t="s"/>
    </row>
    <row r="5021" spans="1:16">
      <c r="I5021" s="54" t="n">
        <v>5019</v>
      </c>
      <c r="J5021" t="s"/>
      <c r="K5021" t="s">
        <v>2194</v>
      </c>
      <c r="L5021" t="s">
        <v>1473</v>
      </c>
      <c r="M5021" t="s"/>
      <c r="N5021" t="s"/>
      <c r="O5021" t="s"/>
      <c r="P5021" t="s"/>
    </row>
    <row r="5022" spans="1:16">
      <c r="I5022" s="54" t="n">
        <v>5020</v>
      </c>
      <c r="J5022" t="s"/>
      <c r="K5022" t="s">
        <v>2194</v>
      </c>
      <c r="L5022" t="s">
        <v>1666</v>
      </c>
      <c r="M5022" t="s"/>
      <c r="N5022" t="s"/>
      <c r="O5022" t="s"/>
      <c r="P5022" t="s"/>
    </row>
    <row r="5023" spans="1:16">
      <c r="I5023" s="54" t="n">
        <v>5021</v>
      </c>
      <c r="J5023" t="s"/>
      <c r="K5023" t="s">
        <v>2194</v>
      </c>
      <c r="L5023" t="s">
        <v>1667</v>
      </c>
      <c r="M5023" t="s"/>
      <c r="N5023" t="s"/>
      <c r="O5023" t="s"/>
      <c r="P5023" t="s"/>
    </row>
    <row r="5024" spans="1:16">
      <c r="I5024" s="54" t="n">
        <v>5022</v>
      </c>
      <c r="J5024" t="s"/>
      <c r="K5024" t="s">
        <v>2194</v>
      </c>
      <c r="L5024" t="s">
        <v>1698</v>
      </c>
      <c r="M5024" t="s"/>
      <c r="N5024" t="s"/>
      <c r="O5024" t="s"/>
      <c r="P5024" t="s"/>
    </row>
    <row r="5025" spans="1:16">
      <c r="I5025" s="54" t="n">
        <v>5023</v>
      </c>
      <c r="J5025" t="s"/>
      <c r="K5025" t="s">
        <v>2194</v>
      </c>
      <c r="L5025" t="s">
        <v>1640</v>
      </c>
      <c r="M5025" t="s"/>
      <c r="N5025" t="s"/>
      <c r="O5025" t="s"/>
      <c r="P5025" t="s"/>
    </row>
    <row r="5026" spans="1:16">
      <c r="I5026" s="54" t="n">
        <v>5024</v>
      </c>
      <c r="J5026" s="55" t="n">
        <v>0</v>
      </c>
      <c r="K5026" t="s">
        <v>2194</v>
      </c>
      <c r="L5026" t="s">
        <v>1668</v>
      </c>
      <c r="M5026" t="s"/>
      <c r="N5026" t="s"/>
      <c r="O5026" t="s"/>
      <c r="P5026" t="s"/>
    </row>
    <row r="5027" spans="1:16">
      <c r="I5027" s="54" t="n">
        <v>5025</v>
      </c>
      <c r="J5027" t="s"/>
      <c r="K5027" t="s">
        <v>2194</v>
      </c>
      <c r="L5027" t="s">
        <v>1703</v>
      </c>
      <c r="M5027" t="s"/>
      <c r="N5027" t="s"/>
      <c r="O5027" t="s"/>
      <c r="P5027" t="s"/>
    </row>
    <row r="5028" spans="1:16">
      <c r="I5028" s="54" t="n">
        <v>5026</v>
      </c>
      <c r="J5028" t="s"/>
      <c r="K5028" t="s">
        <v>2194</v>
      </c>
      <c r="L5028" t="s">
        <v>1704</v>
      </c>
      <c r="M5028" t="s"/>
      <c r="N5028" t="s"/>
      <c r="O5028" t="s"/>
      <c r="P5028" t="s"/>
    </row>
    <row r="5029" spans="1:16">
      <c r="I5029" s="54" t="n">
        <v>5027</v>
      </c>
      <c r="J5029" t="s"/>
      <c r="K5029" t="s">
        <v>2194</v>
      </c>
      <c r="L5029" t="s">
        <v>1705</v>
      </c>
      <c r="M5029" t="s"/>
      <c r="N5029" t="s"/>
      <c r="O5029" t="s"/>
      <c r="P5029" t="s"/>
    </row>
    <row r="5030" spans="1:16">
      <c r="I5030" s="54" t="n">
        <v>5028</v>
      </c>
      <c r="J5030" t="s"/>
      <c r="K5030" t="s">
        <v>2194</v>
      </c>
      <c r="L5030" t="s">
        <v>1673</v>
      </c>
      <c r="M5030" t="s"/>
      <c r="N5030" t="s"/>
      <c r="O5030" t="s"/>
      <c r="P5030" t="s"/>
    </row>
    <row r="5031" spans="1:16">
      <c r="I5031" s="54" t="n">
        <v>5029</v>
      </c>
      <c r="J5031" t="s"/>
      <c r="K5031" t="s">
        <v>2194</v>
      </c>
      <c r="L5031" t="s">
        <v>1677</v>
      </c>
      <c r="M5031" t="s"/>
      <c r="N5031" t="s"/>
      <c r="O5031" t="s"/>
      <c r="P5031" t="s"/>
    </row>
    <row r="5032" spans="1:16">
      <c r="I5032" s="54" t="n">
        <v>5030</v>
      </c>
      <c r="J5032" t="s"/>
      <c r="K5032" t="s">
        <v>2194</v>
      </c>
      <c r="L5032" t="s">
        <v>1678</v>
      </c>
      <c r="M5032" t="s"/>
      <c r="N5032" t="s"/>
      <c r="O5032" t="s"/>
      <c r="P5032" t="s"/>
    </row>
    <row r="5033" spans="1:16">
      <c r="I5033" s="54" t="n">
        <v>5031</v>
      </c>
      <c r="J5033" t="s"/>
      <c r="K5033" t="s">
        <v>2194</v>
      </c>
      <c r="L5033" t="s">
        <v>1679</v>
      </c>
      <c r="M5033" t="s"/>
      <c r="N5033" t="s"/>
      <c r="O5033" t="s"/>
      <c r="P5033" t="s"/>
    </row>
    <row r="5034" spans="1:16">
      <c r="I5034" s="54" t="n">
        <v>5032</v>
      </c>
      <c r="J5034" s="55" t="n">
        <v>0</v>
      </c>
      <c r="K5034" t="s">
        <v>2194</v>
      </c>
      <c r="L5034" t="s">
        <v>1695</v>
      </c>
      <c r="M5034" t="s"/>
      <c r="N5034" t="s"/>
      <c r="O5034" t="s"/>
      <c r="P5034" t="s"/>
    </row>
    <row r="5035" spans="1:16">
      <c r="I5035" s="54" t="n">
        <v>5033</v>
      </c>
      <c r="J5035" t="s"/>
      <c r="K5035" t="s">
        <v>2194</v>
      </c>
      <c r="L5035" t="s">
        <v>1697</v>
      </c>
      <c r="M5035" t="s"/>
      <c r="N5035" t="s"/>
      <c r="O5035" t="s"/>
      <c r="P5035" t="s"/>
    </row>
    <row r="5036" spans="1:16">
      <c r="I5036" s="54" t="n">
        <v>5034</v>
      </c>
      <c r="J5036" t="s"/>
      <c r="K5036" t="s">
        <v>2194</v>
      </c>
      <c r="L5036" t="s">
        <v>1699</v>
      </c>
      <c r="M5036" t="s"/>
      <c r="N5036" t="s"/>
      <c r="O5036" t="s"/>
      <c r="P5036" t="s"/>
    </row>
    <row r="5037" spans="1:16">
      <c r="I5037" s="54" t="n">
        <v>5035</v>
      </c>
      <c r="J5037" t="s"/>
      <c r="K5037" t="s">
        <v>2194</v>
      </c>
      <c r="L5037" t="s">
        <v>1700</v>
      </c>
      <c r="M5037" t="s"/>
      <c r="N5037" t="s"/>
      <c r="O5037" t="s"/>
      <c r="P5037" t="s"/>
    </row>
    <row r="5038" spans="1:16">
      <c r="I5038" s="54" t="n">
        <v>5036</v>
      </c>
      <c r="J5038" t="s"/>
      <c r="K5038" t="s">
        <v>2194</v>
      </c>
      <c r="L5038" t="s">
        <v>1701</v>
      </c>
      <c r="M5038" t="s"/>
      <c r="N5038" t="s"/>
      <c r="O5038" t="s"/>
      <c r="P5038" t="s"/>
    </row>
    <row r="5039" spans="1:16">
      <c r="I5039" s="54" t="n">
        <v>5037</v>
      </c>
      <c r="J5039" t="s"/>
      <c r="K5039" t="s">
        <v>2194</v>
      </c>
      <c r="L5039" t="s">
        <v>1702</v>
      </c>
      <c r="M5039" t="s"/>
      <c r="N5039" t="s"/>
      <c r="O5039" t="s"/>
      <c r="P5039" t="s"/>
    </row>
    <row r="5040" spans="1:16">
      <c r="I5040" s="54" t="n">
        <v>5038</v>
      </c>
      <c r="J5040" t="s"/>
      <c r="K5040" t="s">
        <v>2194</v>
      </c>
      <c r="L5040" t="s">
        <v>1661</v>
      </c>
      <c r="M5040" t="s"/>
      <c r="N5040" t="s"/>
      <c r="O5040" t="s"/>
      <c r="P5040" t="s"/>
    </row>
    <row r="5041" spans="1:16">
      <c r="I5041" s="54" t="n">
        <v>5039</v>
      </c>
      <c r="J5041" s="55" t="n">
        <v>0</v>
      </c>
      <c r="K5041" t="s">
        <v>2194</v>
      </c>
      <c r="L5041" t="s">
        <v>1950</v>
      </c>
      <c r="M5041" t="s"/>
      <c r="N5041" t="s"/>
      <c r="O5041" t="s"/>
      <c r="P5041" t="s"/>
    </row>
    <row r="5042" spans="1:16">
      <c r="I5042" s="54" t="n">
        <v>5040</v>
      </c>
      <c r="J5042" t="s"/>
      <c r="K5042" t="s">
        <v>2194</v>
      </c>
      <c r="L5042" t="s">
        <v>1833</v>
      </c>
      <c r="M5042" t="s"/>
      <c r="N5042" t="s"/>
      <c r="O5042" t="s"/>
      <c r="P5042" t="s"/>
    </row>
    <row r="5043" spans="1:16">
      <c r="I5043" s="54" t="n">
        <v>5041</v>
      </c>
      <c r="J5043" t="s"/>
      <c r="K5043" t="s">
        <v>2194</v>
      </c>
      <c r="L5043" t="s">
        <v>1838</v>
      </c>
      <c r="M5043" t="s"/>
      <c r="N5043" t="s"/>
      <c r="O5043" t="s"/>
      <c r="P5043" t="s"/>
    </row>
    <row r="5044" spans="1:16">
      <c r="I5044" s="54" t="n">
        <v>5042</v>
      </c>
      <c r="J5044" s="55" t="n">
        <v>1.303240740740741e-05</v>
      </c>
      <c r="K5044" t="s">
        <v>2195</v>
      </c>
      <c r="L5044" t="s"/>
      <c r="M5044" t="s"/>
      <c r="N5044" t="s"/>
      <c r="O5044" t="s"/>
      <c r="P5044" t="s"/>
    </row>
    <row r="5045" spans="1:16">
      <c r="I5045" s="54" t="n">
        <v>5043</v>
      </c>
      <c r="J5045" t="s"/>
      <c r="K5045" t="s">
        <v>2195</v>
      </c>
      <c r="L5045" t="s">
        <v>685</v>
      </c>
      <c r="M5045" t="s"/>
      <c r="N5045" t="s"/>
      <c r="O5045" t="s"/>
      <c r="P5045" t="s"/>
    </row>
    <row r="5046" spans="1:16">
      <c r="I5046" s="54" t="n">
        <v>5044</v>
      </c>
      <c r="J5046" t="s"/>
      <c r="K5046" t="s">
        <v>2195</v>
      </c>
      <c r="L5046" t="s">
        <v>688</v>
      </c>
      <c r="M5046" t="s"/>
      <c r="N5046" t="s"/>
      <c r="O5046" t="s"/>
      <c r="P5046" t="s"/>
    </row>
    <row r="5047" spans="1:16">
      <c r="I5047" s="54" t="n">
        <v>5045</v>
      </c>
      <c r="J5047" t="s"/>
      <c r="K5047" t="s">
        <v>2195</v>
      </c>
      <c r="L5047" t="s">
        <v>691</v>
      </c>
      <c r="M5047" t="s"/>
      <c r="N5047" t="s"/>
      <c r="O5047" t="s"/>
      <c r="P5047" t="s"/>
    </row>
    <row r="5048" spans="1:16">
      <c r="I5048" s="54" t="n">
        <v>5046</v>
      </c>
      <c r="J5048" t="s"/>
      <c r="K5048" t="s">
        <v>2195</v>
      </c>
      <c r="L5048" t="s">
        <v>694</v>
      </c>
      <c r="M5048" t="s"/>
      <c r="N5048" t="s"/>
      <c r="O5048" t="s"/>
      <c r="P5048" t="s"/>
    </row>
    <row r="5049" spans="1:16">
      <c r="I5049" s="54" t="n">
        <v>5047</v>
      </c>
      <c r="J5049" t="s"/>
      <c r="K5049" t="s">
        <v>2195</v>
      </c>
      <c r="L5049" t="s">
        <v>697</v>
      </c>
      <c r="M5049" t="s"/>
      <c r="N5049" t="s"/>
      <c r="O5049" t="s"/>
      <c r="P5049" t="s"/>
    </row>
    <row r="5050" spans="1:16">
      <c r="I5050" s="54" t="n">
        <v>5048</v>
      </c>
      <c r="J5050" t="s"/>
      <c r="K5050" t="s">
        <v>2195</v>
      </c>
      <c r="L5050" t="s">
        <v>1850</v>
      </c>
      <c r="M5050" t="s"/>
      <c r="N5050" t="s"/>
      <c r="O5050" t="s"/>
      <c r="P5050" t="s"/>
    </row>
    <row r="5051" spans="1:16">
      <c r="I5051" s="54" t="n">
        <v>5049</v>
      </c>
      <c r="J5051" t="s"/>
      <c r="K5051" t="s">
        <v>2195</v>
      </c>
      <c r="L5051" t="s">
        <v>1848</v>
      </c>
      <c r="M5051" t="s"/>
      <c r="N5051" t="s"/>
      <c r="O5051" t="s"/>
      <c r="P5051" t="s"/>
    </row>
    <row r="5052" spans="1:16">
      <c r="I5052" s="54" t="n">
        <v>5050</v>
      </c>
      <c r="J5052" t="s"/>
      <c r="K5052" t="s">
        <v>2195</v>
      </c>
      <c r="L5052" t="s">
        <v>700</v>
      </c>
      <c r="M5052" t="s"/>
      <c r="N5052" t="s"/>
      <c r="O5052" t="s"/>
      <c r="P5052" t="s"/>
    </row>
    <row r="5053" spans="1:16">
      <c r="I5053" s="54" t="n">
        <v>5051</v>
      </c>
      <c r="J5053" t="s"/>
      <c r="K5053" t="s">
        <v>2195</v>
      </c>
      <c r="L5053" t="s">
        <v>703</v>
      </c>
      <c r="M5053" t="s"/>
      <c r="N5053" t="s"/>
      <c r="O5053" t="s"/>
      <c r="P5053" t="s"/>
    </row>
    <row r="5054" spans="1:16">
      <c r="I5054" s="54" t="n">
        <v>5052</v>
      </c>
      <c r="J5054" t="s"/>
      <c r="K5054" t="s">
        <v>2195</v>
      </c>
      <c r="L5054" t="s">
        <v>1842</v>
      </c>
      <c r="M5054" t="s"/>
      <c r="N5054" t="s"/>
      <c r="O5054" t="s"/>
      <c r="P5054" t="s"/>
    </row>
    <row r="5055" spans="1:16">
      <c r="I5055" s="54" t="n">
        <v>5053</v>
      </c>
      <c r="J5055" t="s"/>
      <c r="K5055" t="s">
        <v>2195</v>
      </c>
      <c r="L5055" t="s">
        <v>1839</v>
      </c>
      <c r="M5055" t="s"/>
      <c r="N5055" t="s"/>
      <c r="O5055" t="s"/>
      <c r="P5055" t="s"/>
    </row>
    <row r="5056" spans="1:16">
      <c r="I5056" s="54" t="n">
        <v>5054</v>
      </c>
      <c r="J5056" t="s"/>
      <c r="K5056" t="s">
        <v>2195</v>
      </c>
      <c r="L5056" t="s">
        <v>1095</v>
      </c>
      <c r="M5056" t="s"/>
      <c r="N5056" t="s"/>
      <c r="O5056" t="s"/>
      <c r="P5056" t="s"/>
    </row>
    <row r="5057" spans="1:16">
      <c r="I5057" s="54" t="n">
        <v>5055</v>
      </c>
      <c r="J5057" t="s"/>
      <c r="K5057" t="s">
        <v>2195</v>
      </c>
      <c r="L5057" t="s">
        <v>1098</v>
      </c>
      <c r="M5057" t="s"/>
      <c r="N5057" t="s"/>
      <c r="O5057" t="s"/>
      <c r="P5057" t="s"/>
    </row>
    <row r="5058" spans="1:16">
      <c r="I5058" s="54" t="n">
        <v>5056</v>
      </c>
      <c r="J5058" t="s"/>
      <c r="K5058" t="s">
        <v>2195</v>
      </c>
      <c r="L5058" t="s">
        <v>1101</v>
      </c>
      <c r="M5058" t="s"/>
      <c r="N5058" t="s"/>
      <c r="O5058" t="s"/>
      <c r="P5058" t="s"/>
    </row>
    <row r="5059" spans="1:16">
      <c r="I5059" s="54" t="n">
        <v>5057</v>
      </c>
      <c r="J5059" t="s"/>
      <c r="K5059" t="s">
        <v>2195</v>
      </c>
      <c r="L5059" t="s">
        <v>1104</v>
      </c>
      <c r="M5059" t="s"/>
      <c r="N5059" t="s"/>
      <c r="O5059" t="s"/>
      <c r="P5059" t="s"/>
    </row>
    <row r="5060" spans="1:16">
      <c r="I5060" s="54" t="n">
        <v>5058</v>
      </c>
      <c r="J5060" t="s"/>
      <c r="K5060" t="s">
        <v>2195</v>
      </c>
      <c r="L5060" t="s">
        <v>706</v>
      </c>
      <c r="M5060" t="s"/>
      <c r="N5060" t="s"/>
      <c r="O5060" t="s"/>
      <c r="P5060" t="s"/>
    </row>
    <row r="5061" spans="1:16">
      <c r="I5061" s="54" t="n">
        <v>5059</v>
      </c>
      <c r="J5061" t="s"/>
      <c r="K5061" t="s">
        <v>2195</v>
      </c>
      <c r="L5061" t="s">
        <v>709</v>
      </c>
      <c r="M5061" t="s"/>
      <c r="N5061" t="s"/>
      <c r="O5061" t="s"/>
      <c r="P5061" t="s"/>
    </row>
    <row r="5062" spans="1:16">
      <c r="I5062" s="54" t="n">
        <v>5060</v>
      </c>
      <c r="J5062" t="s"/>
      <c r="K5062" t="s">
        <v>2195</v>
      </c>
      <c r="L5062" t="s">
        <v>712</v>
      </c>
      <c r="M5062" t="s"/>
      <c r="N5062" t="s"/>
      <c r="O5062" t="s"/>
      <c r="P5062" t="s"/>
    </row>
    <row r="5063" spans="1:16">
      <c r="I5063" s="54" t="n">
        <v>5061</v>
      </c>
      <c r="J5063" t="s"/>
      <c r="K5063" t="s">
        <v>2195</v>
      </c>
      <c r="L5063" t="s">
        <v>715</v>
      </c>
      <c r="M5063" t="s"/>
      <c r="N5063" t="s"/>
      <c r="O5063" t="s"/>
      <c r="P5063" t="s"/>
    </row>
    <row r="5064" spans="1:16">
      <c r="I5064" s="54" t="n">
        <v>5062</v>
      </c>
      <c r="J5064" t="s"/>
      <c r="K5064" t="s">
        <v>2195</v>
      </c>
      <c r="L5064" t="s">
        <v>1874</v>
      </c>
      <c r="M5064" t="s"/>
      <c r="N5064" t="s"/>
      <c r="O5064" t="s"/>
      <c r="P5064" t="s"/>
    </row>
    <row r="5065" spans="1:16">
      <c r="I5065" s="54" t="n">
        <v>5063</v>
      </c>
      <c r="J5065" t="s"/>
      <c r="K5065" t="s">
        <v>2195</v>
      </c>
      <c r="L5065" t="s">
        <v>1873</v>
      </c>
      <c r="M5065" t="s"/>
      <c r="N5065" t="s"/>
      <c r="O5065" t="s"/>
      <c r="P5065" t="s"/>
    </row>
    <row r="5066" spans="1:16">
      <c r="I5066" s="54" t="n">
        <v>5064</v>
      </c>
      <c r="J5066" t="s"/>
      <c r="K5066" t="s">
        <v>2195</v>
      </c>
      <c r="L5066" t="s">
        <v>718</v>
      </c>
      <c r="M5066" t="s"/>
      <c r="N5066" t="s"/>
      <c r="O5066" t="s"/>
      <c r="P5066" t="s"/>
    </row>
    <row r="5067" spans="1:16">
      <c r="I5067" s="54" t="n">
        <v>5065</v>
      </c>
      <c r="J5067" t="s"/>
      <c r="K5067" t="s">
        <v>2195</v>
      </c>
      <c r="L5067" t="s">
        <v>721</v>
      </c>
      <c r="M5067" t="s"/>
      <c r="N5067" t="s"/>
      <c r="O5067" t="s"/>
      <c r="P5067" t="s"/>
    </row>
    <row r="5068" spans="1:16">
      <c r="I5068" s="54" t="n">
        <v>5066</v>
      </c>
      <c r="J5068" t="s"/>
      <c r="K5068" t="s">
        <v>2195</v>
      </c>
      <c r="L5068" t="s">
        <v>724</v>
      </c>
      <c r="M5068" t="s"/>
      <c r="N5068" t="s"/>
      <c r="O5068" t="s"/>
      <c r="P5068" t="s"/>
    </row>
    <row r="5069" spans="1:16">
      <c r="I5069" s="54" t="n">
        <v>5067</v>
      </c>
      <c r="J5069" t="s"/>
      <c r="K5069" t="s">
        <v>2195</v>
      </c>
      <c r="L5069" t="s">
        <v>727</v>
      </c>
      <c r="M5069" t="s"/>
      <c r="N5069" t="s"/>
      <c r="O5069" t="s"/>
      <c r="P5069" t="s"/>
    </row>
    <row r="5070" spans="1:16">
      <c r="I5070" s="54" t="n">
        <v>5068</v>
      </c>
      <c r="J5070" t="s"/>
      <c r="K5070" t="s">
        <v>2195</v>
      </c>
      <c r="L5070" t="s">
        <v>730</v>
      </c>
      <c r="M5070" t="s"/>
      <c r="N5070" t="s"/>
      <c r="O5070" t="s"/>
      <c r="P5070" t="s"/>
    </row>
    <row r="5071" spans="1:16">
      <c r="I5071" s="54" t="n">
        <v>5069</v>
      </c>
      <c r="J5071" t="s"/>
      <c r="K5071" t="s">
        <v>2195</v>
      </c>
      <c r="L5071" t="s">
        <v>733</v>
      </c>
      <c r="M5071" t="s"/>
      <c r="N5071" t="s"/>
      <c r="O5071" t="s"/>
      <c r="P5071" t="s"/>
    </row>
    <row r="5072" spans="1:16">
      <c r="I5072" s="54" t="n">
        <v>5070</v>
      </c>
      <c r="J5072" t="s"/>
      <c r="K5072" t="s">
        <v>2195</v>
      </c>
      <c r="L5072" t="s">
        <v>1125</v>
      </c>
      <c r="M5072" t="s"/>
      <c r="N5072" t="s"/>
      <c r="O5072" t="s"/>
      <c r="P5072" t="s"/>
    </row>
    <row r="5073" spans="1:16">
      <c r="I5073" s="54" t="n">
        <v>5071</v>
      </c>
      <c r="J5073" t="s"/>
      <c r="K5073" t="s">
        <v>2195</v>
      </c>
      <c r="L5073" t="s">
        <v>1128</v>
      </c>
      <c r="M5073" t="s"/>
      <c r="N5073" t="s"/>
      <c r="O5073" t="s"/>
      <c r="P5073" t="s"/>
    </row>
    <row r="5074" spans="1:16">
      <c r="I5074" s="54" t="n">
        <v>5072</v>
      </c>
      <c r="J5074" t="s"/>
      <c r="K5074" t="s">
        <v>2195</v>
      </c>
      <c r="L5074" t="s">
        <v>1895</v>
      </c>
      <c r="M5074" t="s"/>
      <c r="N5074" t="s"/>
      <c r="O5074" t="s"/>
      <c r="P5074" t="s"/>
    </row>
    <row r="5075" spans="1:16">
      <c r="I5075" s="54" t="n">
        <v>5073</v>
      </c>
      <c r="J5075" t="s"/>
      <c r="K5075" t="s">
        <v>2195</v>
      </c>
      <c r="L5075" t="s">
        <v>1894</v>
      </c>
      <c r="M5075" t="s"/>
      <c r="N5075" t="s"/>
      <c r="O5075" t="s"/>
      <c r="P5075" t="s"/>
    </row>
    <row r="5076" spans="1:16">
      <c r="I5076" s="54" t="n">
        <v>5074</v>
      </c>
      <c r="J5076" t="s"/>
      <c r="K5076" t="s">
        <v>2195</v>
      </c>
      <c r="L5076" t="s">
        <v>1892</v>
      </c>
      <c r="M5076" t="s"/>
      <c r="N5076" t="s"/>
      <c r="O5076" t="s"/>
      <c r="P5076" t="s"/>
    </row>
    <row r="5077" spans="1:16">
      <c r="I5077" s="54" t="n">
        <v>5075</v>
      </c>
      <c r="J5077" t="s"/>
      <c r="K5077" t="s">
        <v>2195</v>
      </c>
      <c r="L5077" t="s">
        <v>736</v>
      </c>
      <c r="M5077" t="s"/>
      <c r="N5077" t="s"/>
      <c r="O5077" t="s"/>
      <c r="P5077" t="s"/>
    </row>
    <row r="5078" spans="1:16">
      <c r="I5078" s="54" t="n">
        <v>5076</v>
      </c>
      <c r="J5078" t="s"/>
      <c r="K5078" t="s">
        <v>2195</v>
      </c>
      <c r="L5078" t="s">
        <v>739</v>
      </c>
      <c r="M5078" t="s"/>
      <c r="N5078" t="s"/>
      <c r="O5078" t="s"/>
      <c r="P5078" t="s"/>
    </row>
    <row r="5079" spans="1:16">
      <c r="I5079" s="54" t="n">
        <v>5077</v>
      </c>
      <c r="J5079" t="s"/>
      <c r="K5079" t="s">
        <v>2195</v>
      </c>
      <c r="L5079" t="s">
        <v>742</v>
      </c>
      <c r="M5079" t="s"/>
      <c r="N5079" t="s"/>
      <c r="O5079" t="s"/>
      <c r="P5079" t="s"/>
    </row>
    <row r="5080" spans="1:16">
      <c r="I5080" s="54" t="n">
        <v>5078</v>
      </c>
      <c r="J5080" t="s"/>
      <c r="K5080" t="s">
        <v>2195</v>
      </c>
      <c r="L5080" t="s">
        <v>745</v>
      </c>
      <c r="M5080" t="s"/>
      <c r="N5080" t="s"/>
      <c r="O5080" t="s"/>
      <c r="P5080" t="s"/>
    </row>
    <row r="5081" spans="1:16">
      <c r="I5081" s="54" t="n">
        <v>5079</v>
      </c>
      <c r="J5081" t="s"/>
      <c r="K5081" t="s">
        <v>2195</v>
      </c>
      <c r="L5081" t="s">
        <v>748</v>
      </c>
      <c r="M5081" t="s"/>
      <c r="N5081" t="s"/>
      <c r="O5081" t="s"/>
      <c r="P5081" t="s"/>
    </row>
    <row r="5082" spans="1:16">
      <c r="I5082" s="54" t="n">
        <v>5080</v>
      </c>
      <c r="J5082" t="s"/>
      <c r="K5082" t="s">
        <v>2195</v>
      </c>
      <c r="L5082" t="s">
        <v>1809</v>
      </c>
      <c r="M5082" t="s"/>
      <c r="N5082" t="s"/>
      <c r="O5082" t="s"/>
      <c r="P5082" t="s"/>
    </row>
    <row r="5083" spans="1:16">
      <c r="I5083" s="54" t="n">
        <v>5081</v>
      </c>
      <c r="J5083" t="s"/>
      <c r="K5083" t="s">
        <v>2195</v>
      </c>
      <c r="L5083" t="s">
        <v>1808</v>
      </c>
      <c r="M5083" t="s"/>
      <c r="N5083" t="s"/>
      <c r="O5083" t="s"/>
      <c r="P5083" t="s"/>
    </row>
    <row r="5084" spans="1:16">
      <c r="I5084" s="54" t="n">
        <v>5082</v>
      </c>
      <c r="J5084" t="s"/>
      <c r="K5084" t="s">
        <v>2195</v>
      </c>
      <c r="L5084" t="s">
        <v>1786</v>
      </c>
      <c r="M5084" t="s"/>
      <c r="N5084" t="s"/>
      <c r="O5084" t="s"/>
      <c r="P5084" t="s"/>
    </row>
    <row r="5085" spans="1:16">
      <c r="I5085" s="54" t="n">
        <v>5083</v>
      </c>
      <c r="J5085" t="s"/>
      <c r="K5085" t="s">
        <v>2195</v>
      </c>
      <c r="L5085" t="s">
        <v>1785</v>
      </c>
      <c r="M5085" t="s"/>
      <c r="N5085" t="s"/>
      <c r="O5085" t="s"/>
      <c r="P5085" t="s"/>
    </row>
    <row r="5086" spans="1:16">
      <c r="I5086" s="54" t="n">
        <v>5084</v>
      </c>
      <c r="J5086" t="s"/>
      <c r="K5086" t="s">
        <v>2195</v>
      </c>
      <c r="L5086" t="s">
        <v>751</v>
      </c>
      <c r="M5086" t="s"/>
      <c r="N5086" t="s"/>
      <c r="O5086" t="s"/>
      <c r="P5086" t="s"/>
    </row>
    <row r="5087" spans="1:16">
      <c r="I5087" s="54" t="n">
        <v>5085</v>
      </c>
      <c r="J5087" t="s"/>
      <c r="K5087" t="s">
        <v>2195</v>
      </c>
      <c r="L5087" t="s">
        <v>754</v>
      </c>
      <c r="M5087" t="s"/>
      <c r="N5087" t="s"/>
      <c r="O5087" t="s"/>
      <c r="P5087" t="s"/>
    </row>
    <row r="5088" spans="1:16">
      <c r="I5088" s="54" t="n">
        <v>5086</v>
      </c>
      <c r="J5088" t="s"/>
      <c r="K5088" t="s">
        <v>2195</v>
      </c>
      <c r="L5088" t="s">
        <v>1897</v>
      </c>
      <c r="M5088" t="s"/>
      <c r="N5088" t="s"/>
      <c r="O5088" t="s"/>
      <c r="P5088" t="s"/>
    </row>
    <row r="5089" spans="1:16">
      <c r="I5089" s="54" t="n">
        <v>5087</v>
      </c>
      <c r="J5089" t="s"/>
      <c r="K5089" t="s">
        <v>2195</v>
      </c>
      <c r="L5089" t="s">
        <v>1896</v>
      </c>
      <c r="M5089" t="s"/>
      <c r="N5089" t="s"/>
      <c r="O5089" t="s"/>
      <c r="P5089" t="s"/>
    </row>
    <row r="5090" spans="1:16">
      <c r="I5090" s="54" t="n">
        <v>5088</v>
      </c>
      <c r="J5090" t="s"/>
      <c r="K5090" t="s">
        <v>2195</v>
      </c>
      <c r="L5090" t="s">
        <v>1016</v>
      </c>
      <c r="M5090" t="s"/>
      <c r="N5090" t="s"/>
      <c r="O5090" t="s"/>
      <c r="P5090" t="s"/>
    </row>
    <row r="5091" spans="1:16">
      <c r="I5091" s="54" t="n">
        <v>5089</v>
      </c>
      <c r="J5091" t="s"/>
      <c r="K5091" t="s">
        <v>2195</v>
      </c>
      <c r="L5091" t="s">
        <v>1893</v>
      </c>
      <c r="M5091" t="s"/>
      <c r="N5091" t="s"/>
      <c r="O5091" t="s"/>
      <c r="P5091" t="s"/>
    </row>
    <row r="5092" spans="1:16">
      <c r="I5092" s="54" t="n">
        <v>5090</v>
      </c>
      <c r="J5092" t="s"/>
      <c r="K5092" t="s">
        <v>2195</v>
      </c>
      <c r="L5092" t="s">
        <v>631</v>
      </c>
      <c r="M5092" t="s"/>
      <c r="N5092" t="s"/>
      <c r="O5092" t="s"/>
      <c r="P5092" t="s"/>
    </row>
    <row r="5093" spans="1:16">
      <c r="I5093" s="54" t="n">
        <v>5091</v>
      </c>
      <c r="J5093" t="s"/>
      <c r="K5093" t="s">
        <v>2195</v>
      </c>
      <c r="L5093" t="s">
        <v>1787</v>
      </c>
      <c r="M5093" t="s"/>
      <c r="N5093" t="s"/>
      <c r="O5093" t="s"/>
      <c r="P5093" t="s"/>
    </row>
    <row r="5094" spans="1:16">
      <c r="I5094" s="54" t="n">
        <v>5092</v>
      </c>
      <c r="J5094" t="s"/>
      <c r="K5094" t="s">
        <v>2195</v>
      </c>
      <c r="L5094" t="s">
        <v>1781</v>
      </c>
      <c r="M5094" t="s"/>
      <c r="N5094" t="s"/>
      <c r="O5094" t="s"/>
      <c r="P5094" t="s"/>
    </row>
    <row r="5095" spans="1:16">
      <c r="I5095" s="54" t="n">
        <v>5093</v>
      </c>
      <c r="J5095" t="s"/>
      <c r="K5095" t="s">
        <v>2195</v>
      </c>
      <c r="L5095" t="s">
        <v>757</v>
      </c>
      <c r="M5095" t="s"/>
      <c r="N5095" t="s"/>
      <c r="O5095" t="s"/>
      <c r="P5095" t="s"/>
    </row>
    <row r="5096" spans="1:16">
      <c r="I5096" s="54" t="n">
        <v>5094</v>
      </c>
      <c r="J5096" t="s"/>
      <c r="K5096" t="s">
        <v>2195</v>
      </c>
      <c r="L5096" t="s">
        <v>760</v>
      </c>
      <c r="M5096" t="s"/>
      <c r="N5096" t="s"/>
      <c r="O5096" t="s"/>
      <c r="P5096" t="s"/>
    </row>
    <row r="5097" spans="1:16">
      <c r="I5097" s="54" t="n">
        <v>5095</v>
      </c>
      <c r="J5097" t="s"/>
      <c r="K5097" t="s">
        <v>2195</v>
      </c>
      <c r="L5097" t="s">
        <v>1193</v>
      </c>
      <c r="M5097" t="s"/>
      <c r="N5097" t="s"/>
      <c r="O5097" t="s"/>
      <c r="P5097" t="s"/>
    </row>
    <row r="5098" spans="1:16">
      <c r="I5098" s="54" t="n">
        <v>5096</v>
      </c>
      <c r="J5098" t="s"/>
      <c r="K5098" t="s">
        <v>2195</v>
      </c>
      <c r="L5098" t="s">
        <v>1195</v>
      </c>
      <c r="M5098" t="s"/>
      <c r="N5098" t="s"/>
      <c r="O5098" t="s"/>
      <c r="P5098" t="s"/>
    </row>
    <row r="5099" spans="1:16">
      <c r="I5099" s="54" t="n">
        <v>5097</v>
      </c>
      <c r="J5099" t="s"/>
      <c r="K5099" t="s">
        <v>2195</v>
      </c>
      <c r="L5099" t="s">
        <v>1198</v>
      </c>
      <c r="M5099" t="s"/>
      <c r="N5099" t="s"/>
      <c r="O5099" t="s"/>
      <c r="P5099" t="s"/>
    </row>
    <row r="5100" spans="1:16">
      <c r="I5100" s="54" t="n">
        <v>5098</v>
      </c>
      <c r="J5100" t="s"/>
      <c r="K5100" t="s">
        <v>2195</v>
      </c>
      <c r="L5100" t="s">
        <v>1201</v>
      </c>
      <c r="M5100" t="s"/>
      <c r="N5100" t="s"/>
      <c r="O5100" t="s"/>
      <c r="P5100" t="s"/>
    </row>
    <row r="5101" spans="1:16">
      <c r="I5101" s="54" t="n">
        <v>5099</v>
      </c>
      <c r="J5101" t="s"/>
      <c r="K5101" t="s">
        <v>2195</v>
      </c>
      <c r="L5101" t="s">
        <v>1203</v>
      </c>
      <c r="M5101" t="s"/>
      <c r="N5101" t="s"/>
      <c r="O5101" t="s"/>
      <c r="P5101" t="s"/>
    </row>
    <row r="5102" spans="1:16">
      <c r="I5102" s="54" t="n">
        <v>5100</v>
      </c>
      <c r="J5102" t="s"/>
      <c r="K5102" t="s">
        <v>2195</v>
      </c>
      <c r="L5102" t="s">
        <v>763</v>
      </c>
      <c r="M5102" t="s"/>
      <c r="N5102" t="s"/>
      <c r="O5102" t="s"/>
      <c r="P5102" t="s"/>
    </row>
    <row r="5103" spans="1:16">
      <c r="I5103" s="54" t="n">
        <v>5101</v>
      </c>
      <c r="J5103" t="s"/>
      <c r="K5103" t="s">
        <v>2195</v>
      </c>
      <c r="L5103" t="s">
        <v>766</v>
      </c>
      <c r="M5103" t="s"/>
      <c r="N5103" t="s"/>
      <c r="O5103" t="s"/>
      <c r="P5103" t="s"/>
    </row>
    <row r="5104" spans="1:16">
      <c r="I5104" s="54" t="n">
        <v>5102</v>
      </c>
      <c r="J5104" t="s"/>
      <c r="K5104" t="s">
        <v>2195</v>
      </c>
      <c r="L5104" t="s">
        <v>1837</v>
      </c>
      <c r="M5104" t="s"/>
      <c r="N5104" t="s"/>
      <c r="O5104" t="s"/>
      <c r="P5104" t="s"/>
    </row>
    <row r="5105" spans="1:16">
      <c r="I5105" s="54" t="n">
        <v>5103</v>
      </c>
      <c r="J5105" t="s"/>
      <c r="K5105" t="s">
        <v>2195</v>
      </c>
      <c r="L5105" t="s">
        <v>1832</v>
      </c>
      <c r="M5105" t="s"/>
      <c r="N5105" t="s"/>
      <c r="O5105" t="s"/>
      <c r="P5105" t="s"/>
    </row>
    <row r="5106" spans="1:16">
      <c r="I5106" s="54" t="n">
        <v>5104</v>
      </c>
      <c r="J5106" t="s"/>
      <c r="K5106" t="s">
        <v>2195</v>
      </c>
      <c r="L5106" t="s">
        <v>768</v>
      </c>
      <c r="M5106" t="s"/>
      <c r="N5106" t="s"/>
      <c r="O5106" t="s"/>
      <c r="P5106" t="s"/>
    </row>
    <row r="5107" spans="1:16">
      <c r="I5107" s="54" t="n">
        <v>5105</v>
      </c>
      <c r="J5107" t="s"/>
      <c r="K5107" t="s">
        <v>2195</v>
      </c>
      <c r="L5107" t="s">
        <v>771</v>
      </c>
      <c r="M5107" t="s"/>
      <c r="N5107" t="s"/>
      <c r="O5107" t="s"/>
      <c r="P5107" t="s"/>
    </row>
    <row r="5108" spans="1:16">
      <c r="I5108" s="54" t="n">
        <v>5106</v>
      </c>
      <c r="J5108" t="s"/>
      <c r="K5108" t="s">
        <v>2195</v>
      </c>
      <c r="L5108" t="s">
        <v>774</v>
      </c>
      <c r="M5108" t="s"/>
      <c r="N5108" t="s"/>
      <c r="O5108" t="s"/>
      <c r="P5108" t="s"/>
    </row>
    <row r="5109" spans="1:16">
      <c r="I5109" s="54" t="n">
        <v>5107</v>
      </c>
      <c r="J5109" t="s"/>
      <c r="K5109" t="s">
        <v>2195</v>
      </c>
      <c r="L5109" t="s">
        <v>777</v>
      </c>
      <c r="M5109" t="s"/>
      <c r="N5109" t="s"/>
      <c r="O5109" t="s"/>
      <c r="P5109" t="s"/>
    </row>
    <row r="5110" spans="1:16">
      <c r="I5110" s="54" t="n">
        <v>5108</v>
      </c>
      <c r="J5110" t="s"/>
      <c r="K5110" t="s">
        <v>2195</v>
      </c>
      <c r="L5110" t="s">
        <v>780</v>
      </c>
      <c r="M5110" t="s"/>
      <c r="N5110" t="s"/>
      <c r="O5110" t="s"/>
      <c r="P5110" t="s"/>
    </row>
    <row r="5111" spans="1:16">
      <c r="I5111" s="54" t="n">
        <v>5109</v>
      </c>
      <c r="J5111" t="s"/>
      <c r="K5111" t="s">
        <v>2195</v>
      </c>
      <c r="L5111" t="s">
        <v>783</v>
      </c>
      <c r="M5111" t="s"/>
      <c r="N5111" t="s"/>
      <c r="O5111" t="s"/>
      <c r="P5111" t="s"/>
    </row>
    <row r="5112" spans="1:16">
      <c r="I5112" s="54" t="n">
        <v>5110</v>
      </c>
      <c r="J5112" t="s"/>
      <c r="K5112" t="s">
        <v>2195</v>
      </c>
      <c r="L5112" t="s">
        <v>1221</v>
      </c>
      <c r="M5112" t="s"/>
      <c r="N5112" t="s"/>
      <c r="O5112" t="s"/>
      <c r="P5112" t="s"/>
    </row>
    <row r="5113" spans="1:16">
      <c r="I5113" s="54" t="n">
        <v>5111</v>
      </c>
      <c r="J5113" t="s"/>
      <c r="K5113" t="s">
        <v>2195</v>
      </c>
      <c r="L5113" t="s">
        <v>1224</v>
      </c>
      <c r="M5113" t="s"/>
      <c r="N5113" t="s"/>
      <c r="O5113" t="s"/>
      <c r="P5113" t="s"/>
    </row>
    <row r="5114" spans="1:16">
      <c r="I5114" s="54" t="n">
        <v>5112</v>
      </c>
      <c r="J5114" t="s"/>
      <c r="K5114" t="s">
        <v>2195</v>
      </c>
      <c r="L5114" t="s">
        <v>1227</v>
      </c>
      <c r="M5114" t="s"/>
      <c r="N5114" t="s"/>
      <c r="O5114" t="s"/>
      <c r="P5114" t="s"/>
    </row>
    <row r="5115" spans="1:16">
      <c r="I5115" s="54" t="n">
        <v>5113</v>
      </c>
      <c r="J5115" t="s"/>
      <c r="K5115" t="s">
        <v>2195</v>
      </c>
      <c r="L5115" t="s">
        <v>1248</v>
      </c>
      <c r="M5115" t="s"/>
      <c r="N5115" t="s"/>
      <c r="O5115" t="s"/>
      <c r="P5115" t="s"/>
    </row>
    <row r="5116" spans="1:16">
      <c r="I5116" s="54" t="n">
        <v>5114</v>
      </c>
      <c r="J5116" t="s"/>
      <c r="K5116" t="s">
        <v>2195</v>
      </c>
      <c r="L5116" t="s">
        <v>1250</v>
      </c>
      <c r="M5116" t="s"/>
      <c r="N5116" t="s"/>
      <c r="O5116" t="s"/>
      <c r="P5116" t="s"/>
    </row>
    <row r="5117" spans="1:16">
      <c r="I5117" s="54" t="n">
        <v>5115</v>
      </c>
      <c r="J5117" t="s"/>
      <c r="K5117" t="s">
        <v>2195</v>
      </c>
      <c r="L5117" t="s">
        <v>1252</v>
      </c>
      <c r="M5117" t="s"/>
      <c r="N5117" t="s"/>
      <c r="O5117" t="s"/>
      <c r="P5117" t="s"/>
    </row>
    <row r="5118" spans="1:16">
      <c r="I5118" s="54" t="n">
        <v>5116</v>
      </c>
      <c r="J5118" t="s"/>
      <c r="K5118" t="s">
        <v>2195</v>
      </c>
      <c r="L5118" t="s">
        <v>786</v>
      </c>
      <c r="M5118" t="s"/>
      <c r="N5118" t="s"/>
      <c r="O5118" t="s"/>
      <c r="P5118" t="s"/>
    </row>
    <row r="5119" spans="1:16">
      <c r="I5119" s="54" t="n">
        <v>5117</v>
      </c>
      <c r="J5119" t="s"/>
      <c r="K5119" t="s">
        <v>2195</v>
      </c>
      <c r="L5119" t="s">
        <v>789</v>
      </c>
      <c r="M5119" t="s"/>
      <c r="N5119" t="s"/>
      <c r="O5119" t="s"/>
      <c r="P5119" t="s"/>
    </row>
    <row r="5120" spans="1:16">
      <c r="I5120" s="54" t="n">
        <v>5118</v>
      </c>
      <c r="J5120" t="s"/>
      <c r="K5120" t="s">
        <v>2195</v>
      </c>
      <c r="L5120" t="s">
        <v>792</v>
      </c>
      <c r="M5120" t="s"/>
      <c r="N5120" t="s"/>
      <c r="O5120" t="s"/>
      <c r="P5120" t="s"/>
    </row>
    <row r="5121" spans="1:16">
      <c r="I5121" s="54" t="n">
        <v>5119</v>
      </c>
      <c r="J5121" t="s"/>
      <c r="K5121" t="s">
        <v>2195</v>
      </c>
      <c r="L5121" t="s">
        <v>795</v>
      </c>
      <c r="M5121" t="s"/>
      <c r="N5121" t="s"/>
      <c r="O5121" t="s"/>
      <c r="P5121" t="s"/>
    </row>
    <row r="5122" spans="1:16">
      <c r="I5122" s="54" t="n">
        <v>5120</v>
      </c>
      <c r="J5122" t="s"/>
      <c r="K5122" t="s">
        <v>2195</v>
      </c>
      <c r="L5122" t="s">
        <v>798</v>
      </c>
      <c r="M5122" t="s"/>
      <c r="N5122" t="s"/>
      <c r="O5122" t="s"/>
      <c r="P5122" t="s"/>
    </row>
    <row r="5123" spans="1:16">
      <c r="I5123" s="54" t="n">
        <v>5121</v>
      </c>
      <c r="J5123" t="s"/>
      <c r="K5123" t="s">
        <v>2195</v>
      </c>
      <c r="L5123" t="s">
        <v>801</v>
      </c>
      <c r="M5123" t="s"/>
      <c r="N5123" t="s"/>
      <c r="O5123" t="s"/>
      <c r="P5123" t="s"/>
    </row>
    <row r="5124" spans="1:16">
      <c r="I5124" s="54" t="n">
        <v>5122</v>
      </c>
      <c r="J5124" t="s"/>
      <c r="K5124" t="s">
        <v>2195</v>
      </c>
      <c r="L5124" t="s">
        <v>1267</v>
      </c>
      <c r="M5124" t="s"/>
      <c r="N5124" t="s"/>
      <c r="O5124" t="s"/>
      <c r="P5124" t="s"/>
    </row>
    <row r="5125" spans="1:16">
      <c r="I5125" s="54" t="n">
        <v>5123</v>
      </c>
      <c r="J5125" t="s"/>
      <c r="K5125" t="s">
        <v>2195</v>
      </c>
      <c r="L5125" t="s">
        <v>1270</v>
      </c>
      <c r="M5125" t="s"/>
      <c r="N5125" t="s"/>
      <c r="O5125" t="s"/>
      <c r="P5125" t="s"/>
    </row>
    <row r="5126" spans="1:16">
      <c r="I5126" s="54" t="n">
        <v>5124</v>
      </c>
      <c r="J5126" t="s"/>
      <c r="K5126" t="s">
        <v>2195</v>
      </c>
      <c r="L5126" t="s">
        <v>1273</v>
      </c>
      <c r="M5126" t="s"/>
      <c r="N5126" t="s"/>
      <c r="O5126" t="s"/>
      <c r="P5126" t="s"/>
    </row>
    <row r="5127" spans="1:16">
      <c r="I5127" s="54" t="n">
        <v>5125</v>
      </c>
      <c r="J5127" t="s"/>
      <c r="K5127" t="s">
        <v>2195</v>
      </c>
      <c r="L5127" t="s">
        <v>804</v>
      </c>
      <c r="M5127" t="s"/>
      <c r="N5127" t="s"/>
      <c r="O5127" t="s"/>
      <c r="P5127" t="s"/>
    </row>
    <row r="5128" spans="1:16">
      <c r="I5128" s="54" t="n">
        <v>5126</v>
      </c>
      <c r="J5128" t="s"/>
      <c r="K5128" t="s">
        <v>2195</v>
      </c>
      <c r="L5128" t="s">
        <v>807</v>
      </c>
      <c r="M5128" t="s"/>
      <c r="N5128" t="s"/>
      <c r="O5128" t="s"/>
      <c r="P5128" t="s"/>
    </row>
    <row r="5129" spans="1:16">
      <c r="I5129" s="54" t="n">
        <v>5127</v>
      </c>
      <c r="J5129" t="s"/>
      <c r="K5129" t="s">
        <v>2195</v>
      </c>
      <c r="L5129" t="s">
        <v>1568</v>
      </c>
      <c r="M5129" t="s"/>
      <c r="N5129" t="s"/>
      <c r="O5129" t="s"/>
      <c r="P5129" t="s"/>
    </row>
    <row r="5130" spans="1:16">
      <c r="I5130" s="54" t="n">
        <v>5128</v>
      </c>
      <c r="J5130" t="s"/>
      <c r="K5130" t="s">
        <v>2195</v>
      </c>
      <c r="L5130" t="s">
        <v>1569</v>
      </c>
      <c r="M5130" t="s"/>
      <c r="N5130" t="s"/>
      <c r="O5130" t="s"/>
      <c r="P5130" t="s"/>
    </row>
    <row r="5131" spans="1:16">
      <c r="I5131" s="54" t="n">
        <v>5129</v>
      </c>
      <c r="J5131" t="s"/>
      <c r="K5131" t="s">
        <v>2195</v>
      </c>
      <c r="L5131" t="s">
        <v>1570</v>
      </c>
      <c r="M5131" t="s"/>
      <c r="N5131" t="s"/>
      <c r="O5131" t="s"/>
      <c r="P5131" t="s"/>
    </row>
    <row r="5132" spans="1:16">
      <c r="I5132" s="54" t="n">
        <v>5130</v>
      </c>
      <c r="J5132" t="s"/>
      <c r="K5132" t="s">
        <v>2195</v>
      </c>
      <c r="L5132" t="s">
        <v>1940</v>
      </c>
      <c r="M5132" t="s"/>
      <c r="N5132" t="s"/>
      <c r="O5132" t="s"/>
      <c r="P5132" t="s"/>
    </row>
    <row r="5133" spans="1:16">
      <c r="I5133" s="54" t="n">
        <v>5131</v>
      </c>
      <c r="J5133" t="s"/>
      <c r="K5133" t="s">
        <v>2195</v>
      </c>
      <c r="L5133" t="s">
        <v>1571</v>
      </c>
      <c r="M5133" t="s"/>
      <c r="N5133" t="s"/>
      <c r="O5133" t="s"/>
      <c r="P5133" t="s"/>
    </row>
    <row r="5134" spans="1:16">
      <c r="I5134" s="54" t="n">
        <v>5132</v>
      </c>
      <c r="J5134" t="s"/>
      <c r="K5134" t="s">
        <v>2195</v>
      </c>
      <c r="L5134" t="s">
        <v>1562</v>
      </c>
      <c r="M5134" t="s"/>
      <c r="N5134" t="s"/>
      <c r="O5134" t="s"/>
      <c r="P5134" t="s"/>
    </row>
    <row r="5135" spans="1:16">
      <c r="I5135" s="54" t="n">
        <v>5133</v>
      </c>
      <c r="J5135" t="s"/>
      <c r="K5135" t="s">
        <v>2195</v>
      </c>
      <c r="L5135" t="s">
        <v>1572</v>
      </c>
      <c r="M5135" t="s"/>
      <c r="N5135" t="s"/>
      <c r="O5135" t="s"/>
      <c r="P5135" t="s"/>
    </row>
    <row r="5136" spans="1:16">
      <c r="I5136" s="54" t="n">
        <v>5134</v>
      </c>
      <c r="J5136" t="s"/>
      <c r="K5136" t="s">
        <v>2195</v>
      </c>
      <c r="L5136" t="s">
        <v>1573</v>
      </c>
      <c r="M5136" t="s"/>
      <c r="N5136" t="s"/>
      <c r="O5136" t="s"/>
      <c r="P5136" t="s"/>
    </row>
    <row r="5137" spans="1:16">
      <c r="I5137" s="54" t="n">
        <v>5135</v>
      </c>
      <c r="J5137" t="s"/>
      <c r="K5137" t="s">
        <v>2195</v>
      </c>
      <c r="L5137" t="s">
        <v>1574</v>
      </c>
      <c r="M5137" t="s"/>
      <c r="N5137" t="s"/>
      <c r="O5137" t="s"/>
      <c r="P5137" t="s"/>
    </row>
    <row r="5138" spans="1:16">
      <c r="I5138" s="54" t="n">
        <v>5136</v>
      </c>
      <c r="J5138" t="s"/>
      <c r="K5138" t="s">
        <v>2195</v>
      </c>
      <c r="L5138" t="s">
        <v>1941</v>
      </c>
      <c r="M5138" t="s"/>
      <c r="N5138" t="s"/>
      <c r="O5138" t="s"/>
      <c r="P5138" t="s"/>
    </row>
    <row r="5139" spans="1:16">
      <c r="I5139" s="54" t="n">
        <v>5137</v>
      </c>
      <c r="J5139" t="s"/>
      <c r="K5139" t="s">
        <v>2195</v>
      </c>
      <c r="L5139" t="s">
        <v>1575</v>
      </c>
      <c r="M5139" t="s"/>
      <c r="N5139" t="s"/>
      <c r="O5139" t="s"/>
      <c r="P5139" t="s"/>
    </row>
    <row r="5140" spans="1:16">
      <c r="I5140" s="54" t="n">
        <v>5138</v>
      </c>
      <c r="J5140" t="s"/>
      <c r="K5140" t="s">
        <v>2195</v>
      </c>
      <c r="L5140" t="s">
        <v>1563</v>
      </c>
      <c r="M5140" t="s"/>
      <c r="N5140" t="s"/>
      <c r="O5140" t="s"/>
      <c r="P5140" t="s"/>
    </row>
    <row r="5141" spans="1:16">
      <c r="I5141" s="54" t="n">
        <v>5139</v>
      </c>
      <c r="J5141" t="s"/>
      <c r="K5141" t="s">
        <v>2195</v>
      </c>
      <c r="L5141" t="s">
        <v>1300</v>
      </c>
      <c r="M5141" t="s"/>
      <c r="N5141" t="s"/>
      <c r="O5141" t="s"/>
      <c r="P5141" t="s"/>
    </row>
    <row r="5142" spans="1:16">
      <c r="I5142" s="54" t="n">
        <v>5140</v>
      </c>
      <c r="J5142" t="s"/>
      <c r="K5142" t="s">
        <v>2195</v>
      </c>
      <c r="L5142" t="s">
        <v>1302</v>
      </c>
      <c r="M5142" t="s"/>
      <c r="N5142" t="s"/>
      <c r="O5142" t="s"/>
      <c r="P5142" t="s"/>
    </row>
    <row r="5143" spans="1:16">
      <c r="I5143" s="54" t="n">
        <v>5141</v>
      </c>
      <c r="J5143" t="s"/>
      <c r="K5143" t="s">
        <v>2195</v>
      </c>
      <c r="L5143" t="s">
        <v>1304</v>
      </c>
      <c r="M5143" t="s"/>
      <c r="N5143" t="s"/>
      <c r="O5143" t="s"/>
      <c r="P5143" t="s"/>
    </row>
    <row r="5144" spans="1:16">
      <c r="I5144" s="54" t="n">
        <v>5142</v>
      </c>
      <c r="J5144" t="s"/>
      <c r="K5144" t="s">
        <v>2195</v>
      </c>
      <c r="L5144" t="s">
        <v>1735</v>
      </c>
      <c r="M5144" t="s"/>
      <c r="N5144" t="s"/>
      <c r="O5144" t="s"/>
      <c r="P5144" t="s"/>
    </row>
    <row r="5145" spans="1:16">
      <c r="I5145" s="54" t="n">
        <v>5143</v>
      </c>
      <c r="J5145" t="s"/>
      <c r="K5145" t="s">
        <v>2195</v>
      </c>
      <c r="L5145" t="s">
        <v>1734</v>
      </c>
      <c r="M5145" t="s"/>
      <c r="N5145" t="s"/>
      <c r="O5145" t="s"/>
      <c r="P5145" t="s"/>
    </row>
    <row r="5146" spans="1:16">
      <c r="I5146" s="54" t="n">
        <v>5144</v>
      </c>
      <c r="J5146" t="s"/>
      <c r="K5146" t="s">
        <v>2195</v>
      </c>
      <c r="L5146" t="s">
        <v>1732</v>
      </c>
      <c r="M5146" t="s"/>
      <c r="N5146" t="s"/>
      <c r="O5146" t="s"/>
      <c r="P5146" t="s"/>
    </row>
    <row r="5147" spans="1:16">
      <c r="I5147" s="54" t="n">
        <v>5145</v>
      </c>
      <c r="J5147" t="s"/>
      <c r="K5147" t="s">
        <v>2195</v>
      </c>
      <c r="L5147" t="s">
        <v>1742</v>
      </c>
      <c r="M5147" t="s"/>
      <c r="N5147" t="s"/>
      <c r="O5147" t="s"/>
      <c r="P5147" t="s"/>
    </row>
    <row r="5148" spans="1:16">
      <c r="I5148" s="54" t="n">
        <v>5146</v>
      </c>
      <c r="J5148" t="s"/>
      <c r="K5148" t="s">
        <v>2195</v>
      </c>
      <c r="L5148" t="s">
        <v>1743</v>
      </c>
      <c r="M5148" t="s"/>
      <c r="N5148" t="s"/>
      <c r="O5148" t="s"/>
      <c r="P5148" t="s"/>
    </row>
    <row r="5149" spans="1:16">
      <c r="I5149" s="54" t="n">
        <v>5147</v>
      </c>
      <c r="J5149" t="s"/>
      <c r="K5149" t="s">
        <v>2195</v>
      </c>
      <c r="L5149" t="s">
        <v>1739</v>
      </c>
      <c r="M5149" t="s"/>
      <c r="N5149" t="s"/>
      <c r="O5149" t="s"/>
      <c r="P5149" t="s"/>
    </row>
    <row r="5150" spans="1:16">
      <c r="I5150" s="54" t="n">
        <v>5148</v>
      </c>
      <c r="J5150" t="s"/>
      <c r="K5150" t="s">
        <v>2195</v>
      </c>
      <c r="L5150" t="s">
        <v>1738</v>
      </c>
      <c r="M5150" t="s"/>
      <c r="N5150" t="s"/>
      <c r="O5150" t="s"/>
      <c r="P5150" t="s"/>
    </row>
    <row r="5151" spans="1:16">
      <c r="I5151" s="54" t="n">
        <v>5149</v>
      </c>
      <c r="J5151" t="s"/>
      <c r="K5151" t="s">
        <v>2195</v>
      </c>
      <c r="L5151" t="s">
        <v>1740</v>
      </c>
      <c r="M5151" t="s"/>
      <c r="N5151" t="s"/>
      <c r="O5151" t="s"/>
      <c r="P5151" t="s"/>
    </row>
    <row r="5152" spans="1:16">
      <c r="I5152" s="54" t="n">
        <v>5150</v>
      </c>
      <c r="J5152" t="s"/>
      <c r="K5152" t="s">
        <v>2195</v>
      </c>
      <c r="L5152" t="s">
        <v>1741</v>
      </c>
      <c r="M5152" t="s"/>
      <c r="N5152" t="s"/>
      <c r="O5152" t="s"/>
      <c r="P5152" t="s"/>
    </row>
    <row r="5153" spans="1:16">
      <c r="I5153" s="54" t="n">
        <v>5151</v>
      </c>
      <c r="J5153" t="s"/>
      <c r="K5153" t="s">
        <v>2195</v>
      </c>
      <c r="L5153" t="s">
        <v>1487</v>
      </c>
      <c r="M5153" t="s"/>
      <c r="N5153" t="s"/>
      <c r="O5153" t="s"/>
      <c r="P5153" t="s"/>
    </row>
    <row r="5154" spans="1:16">
      <c r="I5154" s="54" t="n">
        <v>5152</v>
      </c>
      <c r="J5154" t="s"/>
      <c r="K5154" t="s">
        <v>2195</v>
      </c>
      <c r="L5154" t="s">
        <v>1439</v>
      </c>
      <c r="M5154" t="s"/>
      <c r="N5154" t="s"/>
      <c r="O5154" t="s"/>
      <c r="P5154" t="s"/>
    </row>
    <row r="5155" spans="1:16">
      <c r="I5155" s="54" t="n">
        <v>5153</v>
      </c>
      <c r="J5155" t="s"/>
      <c r="K5155" t="s">
        <v>2195</v>
      </c>
      <c r="L5155" t="s">
        <v>1440</v>
      </c>
      <c r="M5155" t="s"/>
      <c r="N5155" t="s"/>
      <c r="O5155" t="s"/>
      <c r="P5155" t="s"/>
    </row>
    <row r="5156" spans="1:16">
      <c r="I5156" s="54" t="n">
        <v>5154</v>
      </c>
      <c r="J5156" t="s"/>
      <c r="K5156" t="s">
        <v>2195</v>
      </c>
      <c r="L5156" t="s">
        <v>1305</v>
      </c>
      <c r="M5156" t="s"/>
      <c r="N5156" t="s"/>
      <c r="O5156" t="s"/>
      <c r="P5156" t="s"/>
    </row>
    <row r="5157" spans="1:16">
      <c r="I5157" s="54" t="n">
        <v>5155</v>
      </c>
      <c r="J5157" t="s"/>
      <c r="K5157" t="s">
        <v>2195</v>
      </c>
      <c r="L5157" t="s">
        <v>1306</v>
      </c>
      <c r="M5157" t="s"/>
      <c r="N5157" t="s"/>
      <c r="O5157" t="s"/>
      <c r="P5157" t="s"/>
    </row>
    <row r="5158" spans="1:16">
      <c r="I5158" s="54" t="n">
        <v>5156</v>
      </c>
      <c r="J5158" t="s"/>
      <c r="K5158" t="s">
        <v>2195</v>
      </c>
      <c r="L5158" t="s">
        <v>1307</v>
      </c>
      <c r="M5158" t="s"/>
      <c r="N5158" t="s"/>
      <c r="O5158" t="s"/>
      <c r="P5158" t="s"/>
    </row>
    <row r="5159" spans="1:16">
      <c r="I5159" s="54" t="n">
        <v>5157</v>
      </c>
      <c r="J5159" t="s"/>
      <c r="K5159" t="s">
        <v>2195</v>
      </c>
      <c r="L5159" t="s">
        <v>1308</v>
      </c>
      <c r="M5159" t="s"/>
      <c r="N5159" t="s"/>
      <c r="O5159" t="s"/>
      <c r="P5159" t="s"/>
    </row>
    <row r="5160" spans="1:16">
      <c r="I5160" s="54" t="n">
        <v>5158</v>
      </c>
      <c r="J5160" t="s"/>
      <c r="K5160" t="s">
        <v>2195</v>
      </c>
      <c r="L5160" t="s">
        <v>1309</v>
      </c>
      <c r="M5160" t="s"/>
      <c r="N5160" t="s"/>
      <c r="O5160" t="s"/>
      <c r="P5160" t="s"/>
    </row>
    <row r="5161" spans="1:16">
      <c r="I5161" s="54" t="n">
        <v>5159</v>
      </c>
      <c r="J5161" t="s"/>
      <c r="K5161" t="s">
        <v>2195</v>
      </c>
      <c r="L5161" t="s">
        <v>1310</v>
      </c>
      <c r="M5161" t="s"/>
      <c r="N5161" t="s"/>
      <c r="O5161" t="s"/>
      <c r="P5161" t="s"/>
    </row>
    <row r="5162" spans="1:16">
      <c r="I5162" s="54" t="n">
        <v>5160</v>
      </c>
      <c r="J5162" t="s"/>
      <c r="K5162" t="s">
        <v>2195</v>
      </c>
      <c r="L5162" t="s">
        <v>810</v>
      </c>
      <c r="M5162" t="s"/>
      <c r="N5162" t="s"/>
      <c r="O5162" t="s"/>
      <c r="P5162" t="s"/>
    </row>
    <row r="5163" spans="1:16">
      <c r="I5163" s="54" t="n">
        <v>5161</v>
      </c>
      <c r="J5163" t="s"/>
      <c r="K5163" t="s">
        <v>2195</v>
      </c>
      <c r="L5163" t="s">
        <v>812</v>
      </c>
      <c r="M5163" t="s"/>
      <c r="N5163" t="s"/>
      <c r="O5163" t="s"/>
      <c r="P5163" t="s"/>
    </row>
    <row r="5164" spans="1:16">
      <c r="I5164" s="54" t="n">
        <v>5162</v>
      </c>
      <c r="J5164" t="s"/>
      <c r="K5164" t="s">
        <v>2195</v>
      </c>
      <c r="L5164" t="s">
        <v>815</v>
      </c>
      <c r="M5164" t="s"/>
      <c r="N5164" t="s"/>
      <c r="O5164" t="s"/>
      <c r="P5164" t="s"/>
    </row>
    <row r="5165" spans="1:16">
      <c r="I5165" s="54" t="n">
        <v>5163</v>
      </c>
      <c r="J5165" t="s"/>
      <c r="K5165" t="s">
        <v>2195</v>
      </c>
      <c r="L5165" t="s">
        <v>818</v>
      </c>
      <c r="M5165" t="s"/>
      <c r="N5165" t="s"/>
      <c r="O5165" t="s"/>
      <c r="P5165" t="s"/>
    </row>
    <row r="5166" spans="1:16">
      <c r="I5166" s="54" t="n">
        <v>5164</v>
      </c>
      <c r="J5166" t="s"/>
      <c r="K5166" t="s">
        <v>2195</v>
      </c>
      <c r="L5166" t="s">
        <v>821</v>
      </c>
      <c r="M5166" t="s"/>
      <c r="N5166" t="s"/>
      <c r="O5166" t="s"/>
      <c r="P5166" t="s"/>
    </row>
    <row r="5167" spans="1:16">
      <c r="I5167" s="54" t="n">
        <v>5165</v>
      </c>
      <c r="J5167" t="s"/>
      <c r="K5167" t="s">
        <v>2195</v>
      </c>
      <c r="L5167" t="s">
        <v>824</v>
      </c>
      <c r="M5167" t="s"/>
      <c r="N5167" t="s"/>
      <c r="O5167" t="s"/>
      <c r="P5167" t="s"/>
    </row>
    <row r="5168" spans="1:16">
      <c r="I5168" s="54" t="n">
        <v>5166</v>
      </c>
      <c r="J5168" t="s"/>
      <c r="K5168" t="s">
        <v>2195</v>
      </c>
      <c r="L5168" t="s">
        <v>1311</v>
      </c>
      <c r="M5168" t="s"/>
      <c r="N5168" t="s"/>
      <c r="O5168" t="s"/>
      <c r="P5168" t="s"/>
    </row>
    <row r="5169" spans="1:16">
      <c r="I5169" s="54" t="n">
        <v>5167</v>
      </c>
      <c r="J5169" t="s"/>
      <c r="K5169" t="s">
        <v>2195</v>
      </c>
      <c r="L5169" t="s">
        <v>1312</v>
      </c>
      <c r="M5169" t="s"/>
      <c r="N5169" t="s"/>
      <c r="O5169" t="s"/>
      <c r="P5169" t="s"/>
    </row>
    <row r="5170" spans="1:16">
      <c r="I5170" s="54" t="n">
        <v>5168</v>
      </c>
      <c r="J5170" t="s"/>
      <c r="K5170" t="s">
        <v>2195</v>
      </c>
      <c r="L5170" t="s">
        <v>1313</v>
      </c>
      <c r="M5170" t="s"/>
      <c r="N5170" t="s"/>
      <c r="O5170" t="s"/>
      <c r="P5170" t="s"/>
    </row>
    <row r="5171" spans="1:16">
      <c r="I5171" s="54" t="n">
        <v>5169</v>
      </c>
      <c r="J5171" t="s"/>
      <c r="K5171" t="s">
        <v>2195</v>
      </c>
      <c r="L5171" t="s">
        <v>827</v>
      </c>
      <c r="M5171" t="s"/>
      <c r="N5171" t="s"/>
      <c r="O5171" t="s"/>
      <c r="P5171" t="s"/>
    </row>
    <row r="5172" spans="1:16">
      <c r="I5172" s="54" t="n">
        <v>5170</v>
      </c>
      <c r="J5172" t="s"/>
      <c r="K5172" t="s">
        <v>2195</v>
      </c>
      <c r="L5172" t="s">
        <v>830</v>
      </c>
      <c r="M5172" t="s"/>
      <c r="N5172" t="s"/>
      <c r="O5172" t="s"/>
      <c r="P5172" t="s"/>
    </row>
    <row r="5173" spans="1:16">
      <c r="I5173" s="54" t="n">
        <v>5171</v>
      </c>
      <c r="J5173" t="s"/>
      <c r="K5173" t="s">
        <v>2195</v>
      </c>
      <c r="L5173" t="s">
        <v>1314</v>
      </c>
      <c r="M5173" t="s"/>
      <c r="N5173" t="s"/>
      <c r="O5173" t="s"/>
      <c r="P5173" t="s"/>
    </row>
    <row r="5174" spans="1:16">
      <c r="I5174" s="54" t="n">
        <v>5172</v>
      </c>
      <c r="J5174" t="s"/>
      <c r="K5174" t="s">
        <v>2195</v>
      </c>
      <c r="L5174" t="s">
        <v>1315</v>
      </c>
      <c r="M5174" t="s"/>
      <c r="N5174" t="s"/>
      <c r="O5174" t="s"/>
      <c r="P5174" t="s"/>
    </row>
    <row r="5175" spans="1:16">
      <c r="I5175" s="54" t="n">
        <v>5173</v>
      </c>
      <c r="J5175" t="s"/>
      <c r="K5175" t="s">
        <v>2195</v>
      </c>
      <c r="L5175" t="s">
        <v>1316</v>
      </c>
      <c r="M5175" t="s"/>
      <c r="N5175" t="s"/>
      <c r="O5175" t="s"/>
      <c r="P5175" t="s"/>
    </row>
    <row r="5176" spans="1:16">
      <c r="I5176" s="54" t="n">
        <v>5174</v>
      </c>
      <c r="J5176" t="s"/>
      <c r="K5176" t="s">
        <v>2195</v>
      </c>
      <c r="L5176" t="s">
        <v>1317</v>
      </c>
      <c r="M5176" t="s"/>
      <c r="N5176" t="s"/>
      <c r="O5176" t="s"/>
      <c r="P5176" t="s"/>
    </row>
    <row r="5177" spans="1:16">
      <c r="I5177" s="54" t="n">
        <v>5175</v>
      </c>
      <c r="J5177" t="s"/>
      <c r="K5177" t="s">
        <v>2195</v>
      </c>
      <c r="L5177" t="s">
        <v>1318</v>
      </c>
      <c r="M5177" t="s"/>
      <c r="N5177" t="s"/>
      <c r="O5177" t="s"/>
      <c r="P5177" t="s"/>
    </row>
    <row r="5178" spans="1:16">
      <c r="I5178" s="54" t="n">
        <v>5176</v>
      </c>
      <c r="J5178" t="s"/>
      <c r="K5178" t="s">
        <v>2195</v>
      </c>
      <c r="L5178" t="s">
        <v>1319</v>
      </c>
      <c r="M5178" t="s"/>
      <c r="N5178" t="s"/>
      <c r="O5178" t="s"/>
      <c r="P5178" t="s"/>
    </row>
    <row r="5179" spans="1:16">
      <c r="I5179" s="54" t="n">
        <v>5177</v>
      </c>
      <c r="J5179" t="s"/>
      <c r="K5179" t="s">
        <v>2195</v>
      </c>
      <c r="L5179" t="s">
        <v>1320</v>
      </c>
      <c r="M5179" t="s"/>
      <c r="N5179" t="s"/>
      <c r="O5179" t="s"/>
      <c r="P5179" t="s"/>
    </row>
    <row r="5180" spans="1:16">
      <c r="I5180" s="54" t="n">
        <v>5178</v>
      </c>
      <c r="J5180" t="s"/>
      <c r="K5180" t="s">
        <v>2195</v>
      </c>
      <c r="L5180" t="s">
        <v>1321</v>
      </c>
      <c r="M5180" t="s"/>
      <c r="N5180" t="s"/>
      <c r="O5180" t="s"/>
      <c r="P5180" t="s"/>
    </row>
    <row r="5181" spans="1:16">
      <c r="I5181" s="54" t="n">
        <v>5179</v>
      </c>
      <c r="J5181" t="s"/>
      <c r="K5181" t="s">
        <v>2195</v>
      </c>
      <c r="L5181" t="s">
        <v>1322</v>
      </c>
      <c r="M5181" t="s"/>
      <c r="N5181" t="s"/>
      <c r="O5181" t="s"/>
      <c r="P5181" t="s"/>
    </row>
    <row r="5182" spans="1:16">
      <c r="I5182" s="54" t="n">
        <v>5180</v>
      </c>
      <c r="J5182" t="s"/>
      <c r="K5182" t="s">
        <v>2195</v>
      </c>
      <c r="L5182" t="s">
        <v>1323</v>
      </c>
      <c r="M5182" t="s"/>
      <c r="N5182" t="s"/>
      <c r="O5182" t="s"/>
      <c r="P5182" t="s"/>
    </row>
    <row r="5183" spans="1:16">
      <c r="I5183" s="54" t="n">
        <v>5181</v>
      </c>
      <c r="J5183" t="s"/>
      <c r="K5183" t="s">
        <v>2195</v>
      </c>
      <c r="L5183" t="s">
        <v>833</v>
      </c>
      <c r="M5183" t="s"/>
      <c r="N5183" t="s"/>
      <c r="O5183" t="s"/>
      <c r="P5183" t="s"/>
    </row>
    <row r="5184" spans="1:16">
      <c r="I5184" s="54" t="n">
        <v>5182</v>
      </c>
      <c r="J5184" t="s"/>
      <c r="K5184" t="s">
        <v>2195</v>
      </c>
      <c r="L5184" t="s">
        <v>836</v>
      </c>
      <c r="M5184" t="s"/>
      <c r="N5184" t="s"/>
      <c r="O5184" t="s"/>
      <c r="P5184" t="s"/>
    </row>
    <row r="5185" spans="1:16">
      <c r="I5185" s="54" t="n">
        <v>5183</v>
      </c>
      <c r="J5185" t="s"/>
      <c r="K5185" t="s">
        <v>2195</v>
      </c>
      <c r="L5185" t="s">
        <v>1324</v>
      </c>
      <c r="M5185" t="s"/>
      <c r="N5185" t="s"/>
      <c r="O5185" t="s"/>
      <c r="P5185" t="s"/>
    </row>
    <row r="5186" spans="1:16">
      <c r="I5186" s="54" t="n">
        <v>5184</v>
      </c>
      <c r="J5186" t="s"/>
      <c r="K5186" t="s">
        <v>2195</v>
      </c>
      <c r="L5186" t="s">
        <v>1325</v>
      </c>
      <c r="M5186" t="s"/>
      <c r="N5186" t="s"/>
      <c r="O5186" t="s"/>
      <c r="P5186" t="s"/>
    </row>
    <row r="5187" spans="1:16">
      <c r="I5187" s="54" t="n">
        <v>5185</v>
      </c>
      <c r="J5187" t="s"/>
      <c r="K5187" t="s">
        <v>2195</v>
      </c>
      <c r="L5187" t="s">
        <v>1326</v>
      </c>
      <c r="M5187" t="s"/>
      <c r="N5187" t="s"/>
      <c r="O5187" t="s"/>
      <c r="P5187" t="s"/>
    </row>
    <row r="5188" spans="1:16">
      <c r="I5188" s="54" t="n">
        <v>5186</v>
      </c>
      <c r="J5188" t="s"/>
      <c r="K5188" t="s">
        <v>2195</v>
      </c>
      <c r="L5188" t="s">
        <v>1327</v>
      </c>
      <c r="M5188" t="s"/>
      <c r="N5188" t="s"/>
      <c r="O5188" t="s"/>
      <c r="P5188" t="s"/>
    </row>
    <row r="5189" spans="1:16">
      <c r="I5189" s="54" t="n">
        <v>5187</v>
      </c>
      <c r="J5189" t="s"/>
      <c r="K5189" t="s">
        <v>2195</v>
      </c>
      <c r="L5189" t="s">
        <v>1328</v>
      </c>
      <c r="M5189" t="s"/>
      <c r="N5189" t="s"/>
      <c r="O5189" t="s"/>
      <c r="P5189" t="s"/>
    </row>
    <row r="5190" spans="1:16">
      <c r="I5190" s="54" t="n">
        <v>5188</v>
      </c>
      <c r="J5190" t="s"/>
      <c r="K5190" t="s">
        <v>2195</v>
      </c>
      <c r="L5190" t="s">
        <v>1330</v>
      </c>
      <c r="M5190" t="s"/>
      <c r="N5190" t="s"/>
      <c r="O5190" t="s"/>
      <c r="P5190" t="s"/>
    </row>
    <row r="5191" spans="1:16">
      <c r="I5191" s="54" t="n">
        <v>5189</v>
      </c>
      <c r="J5191" t="s"/>
      <c r="K5191" t="s">
        <v>2195</v>
      </c>
      <c r="L5191" t="s">
        <v>1331</v>
      </c>
      <c r="M5191" t="s"/>
      <c r="N5191" t="s"/>
      <c r="O5191" t="s"/>
      <c r="P5191" t="s"/>
    </row>
    <row r="5192" spans="1:16">
      <c r="I5192" s="54" t="n">
        <v>5190</v>
      </c>
      <c r="J5192" t="s"/>
      <c r="K5192" t="s">
        <v>2195</v>
      </c>
      <c r="L5192" t="s">
        <v>1332</v>
      </c>
      <c r="M5192" t="s"/>
      <c r="N5192" t="s"/>
      <c r="O5192" t="s"/>
      <c r="P5192" t="s"/>
    </row>
    <row r="5193" spans="1:16">
      <c r="I5193" s="54" t="n">
        <v>5191</v>
      </c>
      <c r="J5193" t="s"/>
      <c r="K5193" t="s">
        <v>2195</v>
      </c>
      <c r="L5193" t="s">
        <v>1333</v>
      </c>
      <c r="M5193" t="s"/>
      <c r="N5193" t="s"/>
      <c r="O5193" t="s"/>
      <c r="P5193" t="s"/>
    </row>
    <row r="5194" spans="1:16">
      <c r="I5194" s="54" t="n">
        <v>5192</v>
      </c>
      <c r="J5194" t="s"/>
      <c r="K5194" t="s">
        <v>2195</v>
      </c>
      <c r="L5194" t="s">
        <v>1334</v>
      </c>
      <c r="M5194" t="s"/>
      <c r="N5194" t="s"/>
      <c r="O5194" t="s"/>
      <c r="P5194" t="s"/>
    </row>
    <row r="5195" spans="1:16">
      <c r="I5195" s="54" t="n">
        <v>5193</v>
      </c>
      <c r="J5195" t="s"/>
      <c r="K5195" t="s">
        <v>2195</v>
      </c>
      <c r="L5195" t="s">
        <v>839</v>
      </c>
      <c r="M5195" t="s"/>
      <c r="N5195" t="s"/>
      <c r="O5195" t="s"/>
      <c r="P5195" t="s"/>
    </row>
    <row r="5196" spans="1:16">
      <c r="I5196" s="54" t="n">
        <v>5194</v>
      </c>
      <c r="J5196" t="s"/>
      <c r="K5196" t="s">
        <v>2195</v>
      </c>
      <c r="L5196" t="s">
        <v>842</v>
      </c>
      <c r="M5196" t="s"/>
      <c r="N5196" t="s"/>
      <c r="O5196" t="s"/>
      <c r="P5196" t="s"/>
    </row>
    <row r="5197" spans="1:16">
      <c r="I5197" s="54" t="n">
        <v>5195</v>
      </c>
      <c r="J5197" t="s"/>
      <c r="K5197" t="s">
        <v>2195</v>
      </c>
      <c r="L5197" t="s">
        <v>1335</v>
      </c>
      <c r="M5197" t="s"/>
      <c r="N5197" t="s"/>
      <c r="O5197" t="s"/>
      <c r="P5197" t="s"/>
    </row>
    <row r="5198" spans="1:16">
      <c r="I5198" s="54" t="n">
        <v>5196</v>
      </c>
      <c r="J5198" t="s"/>
      <c r="K5198" t="s">
        <v>2195</v>
      </c>
      <c r="L5198" t="s">
        <v>1336</v>
      </c>
      <c r="M5198" t="s"/>
      <c r="N5198" t="s"/>
      <c r="O5198" t="s"/>
      <c r="P5198" t="s"/>
    </row>
    <row r="5199" spans="1:16">
      <c r="I5199" s="54" t="n">
        <v>5197</v>
      </c>
      <c r="J5199" t="s"/>
      <c r="K5199" t="s">
        <v>2195</v>
      </c>
      <c r="L5199" t="s">
        <v>1337</v>
      </c>
      <c r="M5199" t="s"/>
      <c r="N5199" t="s"/>
      <c r="O5199" t="s"/>
      <c r="P5199" t="s"/>
    </row>
    <row r="5200" spans="1:16">
      <c r="I5200" s="54" t="n">
        <v>5198</v>
      </c>
      <c r="J5200" t="s"/>
      <c r="K5200" t="s">
        <v>2195</v>
      </c>
      <c r="L5200" t="s">
        <v>844</v>
      </c>
      <c r="M5200" t="s"/>
      <c r="N5200" t="s"/>
      <c r="O5200" t="s"/>
      <c r="P5200" t="s"/>
    </row>
    <row r="5201" spans="1:16">
      <c r="I5201" s="54" t="n">
        <v>5199</v>
      </c>
      <c r="J5201" t="s"/>
      <c r="K5201" t="s">
        <v>2195</v>
      </c>
      <c r="L5201" t="s">
        <v>846</v>
      </c>
      <c r="M5201" t="s"/>
      <c r="N5201" t="s"/>
      <c r="O5201" t="s"/>
      <c r="P5201" t="s"/>
    </row>
    <row r="5202" spans="1:16">
      <c r="I5202" s="54" t="n">
        <v>5200</v>
      </c>
      <c r="J5202" t="s"/>
      <c r="K5202" t="s">
        <v>2195</v>
      </c>
      <c r="L5202" t="s">
        <v>849</v>
      </c>
      <c r="M5202" t="s"/>
      <c r="N5202" t="s"/>
      <c r="O5202" t="s"/>
      <c r="P5202" t="s"/>
    </row>
    <row r="5203" spans="1:16">
      <c r="I5203" s="54" t="n">
        <v>5201</v>
      </c>
      <c r="J5203" t="s"/>
      <c r="K5203" t="s">
        <v>2195</v>
      </c>
      <c r="L5203" t="s">
        <v>852</v>
      </c>
      <c r="M5203" t="s"/>
      <c r="N5203" t="s"/>
      <c r="O5203" t="s"/>
      <c r="P5203" t="s"/>
    </row>
    <row r="5204" spans="1:16">
      <c r="I5204" s="54" t="n">
        <v>5202</v>
      </c>
      <c r="J5204" t="s"/>
      <c r="K5204" t="s">
        <v>2195</v>
      </c>
      <c r="L5204" t="s">
        <v>855</v>
      </c>
      <c r="M5204" t="s"/>
      <c r="N5204" t="s"/>
      <c r="O5204" t="s"/>
      <c r="P5204" t="s"/>
    </row>
    <row r="5205" spans="1:16">
      <c r="I5205" s="54" t="n">
        <v>5203</v>
      </c>
      <c r="J5205" t="s"/>
      <c r="K5205" t="s">
        <v>2195</v>
      </c>
      <c r="L5205" t="s">
        <v>858</v>
      </c>
      <c r="M5205" t="s"/>
      <c r="N5205" t="s"/>
      <c r="O5205" t="s"/>
      <c r="P5205" t="s"/>
    </row>
    <row r="5206" spans="1:16">
      <c r="I5206" s="54" t="n">
        <v>5204</v>
      </c>
      <c r="J5206" t="s"/>
      <c r="K5206" t="s">
        <v>2195</v>
      </c>
      <c r="L5206" t="s">
        <v>860</v>
      </c>
      <c r="M5206" t="s"/>
      <c r="N5206" t="s"/>
      <c r="O5206" t="s"/>
      <c r="P5206" t="s"/>
    </row>
    <row r="5207" spans="1:16">
      <c r="I5207" s="54" t="n">
        <v>5205</v>
      </c>
      <c r="J5207" t="s"/>
      <c r="K5207" t="s">
        <v>2195</v>
      </c>
      <c r="L5207" t="s">
        <v>863</v>
      </c>
      <c r="M5207" t="s"/>
      <c r="N5207" t="s"/>
      <c r="O5207" t="s"/>
      <c r="P5207" t="s"/>
    </row>
    <row r="5208" spans="1:16">
      <c r="I5208" s="54" t="n">
        <v>5206</v>
      </c>
      <c r="J5208" t="s"/>
      <c r="K5208" t="s">
        <v>2195</v>
      </c>
      <c r="L5208" t="s">
        <v>866</v>
      </c>
      <c r="M5208" t="s"/>
      <c r="N5208" t="s"/>
      <c r="O5208" t="s"/>
      <c r="P5208" t="s"/>
    </row>
    <row r="5209" spans="1:16">
      <c r="I5209" s="54" t="n">
        <v>5207</v>
      </c>
      <c r="J5209" t="s"/>
      <c r="K5209" t="s">
        <v>2195</v>
      </c>
      <c r="L5209" t="s">
        <v>869</v>
      </c>
      <c r="M5209" t="s"/>
      <c r="N5209" t="s"/>
      <c r="O5209" t="s"/>
      <c r="P5209" t="s"/>
    </row>
    <row r="5210" spans="1:16">
      <c r="I5210" s="54" t="n">
        <v>5208</v>
      </c>
      <c r="J5210" t="s"/>
      <c r="K5210" t="s">
        <v>2195</v>
      </c>
      <c r="L5210" t="s">
        <v>872</v>
      </c>
      <c r="M5210" t="s"/>
      <c r="N5210" t="s"/>
      <c r="O5210" t="s"/>
      <c r="P5210" t="s"/>
    </row>
    <row r="5211" spans="1:16">
      <c r="I5211" s="54" t="n">
        <v>5209</v>
      </c>
      <c r="J5211" t="s"/>
      <c r="K5211" t="s">
        <v>2195</v>
      </c>
      <c r="L5211" t="s">
        <v>875</v>
      </c>
      <c r="M5211" t="s"/>
      <c r="N5211" t="s"/>
      <c r="O5211" t="s"/>
      <c r="P5211" t="s"/>
    </row>
    <row r="5212" spans="1:16">
      <c r="I5212" s="54" t="n">
        <v>5210</v>
      </c>
      <c r="J5212" t="s"/>
      <c r="K5212" t="s">
        <v>2195</v>
      </c>
      <c r="L5212" t="s">
        <v>878</v>
      </c>
      <c r="M5212" t="s"/>
      <c r="N5212" t="s"/>
      <c r="O5212" t="s"/>
      <c r="P5212" t="s"/>
    </row>
    <row r="5213" spans="1:16">
      <c r="I5213" s="54" t="n">
        <v>5211</v>
      </c>
      <c r="J5213" t="s"/>
      <c r="K5213" t="s">
        <v>2195</v>
      </c>
      <c r="L5213" t="s">
        <v>881</v>
      </c>
      <c r="M5213" t="s"/>
      <c r="N5213" t="s"/>
      <c r="O5213" t="s"/>
      <c r="P5213" t="s"/>
    </row>
    <row r="5214" spans="1:16">
      <c r="I5214" s="54" t="n">
        <v>5212</v>
      </c>
      <c r="J5214" t="s"/>
      <c r="K5214" t="s">
        <v>2195</v>
      </c>
      <c r="L5214" t="s">
        <v>1338</v>
      </c>
      <c r="M5214" t="s"/>
      <c r="N5214" t="s"/>
      <c r="O5214" t="s"/>
      <c r="P5214" t="s"/>
    </row>
    <row r="5215" spans="1:16">
      <c r="I5215" s="54" t="n">
        <v>5213</v>
      </c>
      <c r="J5215" t="s"/>
      <c r="K5215" t="s">
        <v>2195</v>
      </c>
      <c r="L5215" t="s">
        <v>1339</v>
      </c>
      <c r="M5215" t="s"/>
      <c r="N5215" t="s"/>
      <c r="O5215" t="s"/>
      <c r="P5215" t="s"/>
    </row>
    <row r="5216" spans="1:16">
      <c r="I5216" s="54" t="n">
        <v>5214</v>
      </c>
      <c r="J5216" t="s"/>
      <c r="K5216" t="s">
        <v>2195</v>
      </c>
      <c r="L5216" t="s">
        <v>1340</v>
      </c>
      <c r="M5216" t="s"/>
      <c r="N5216" t="s"/>
      <c r="O5216" t="s"/>
      <c r="P5216" t="s"/>
    </row>
    <row r="5217" spans="1:16">
      <c r="I5217" s="54" t="n">
        <v>5215</v>
      </c>
      <c r="J5217" t="s"/>
      <c r="K5217" t="s">
        <v>2195</v>
      </c>
      <c r="L5217" t="s">
        <v>1807</v>
      </c>
      <c r="M5217" t="s"/>
      <c r="N5217" t="s"/>
      <c r="O5217" t="s"/>
      <c r="P5217" t="s"/>
    </row>
    <row r="5218" spans="1:16">
      <c r="I5218" s="54" t="n">
        <v>5216</v>
      </c>
      <c r="J5218" t="s"/>
      <c r="K5218" t="s">
        <v>2195</v>
      </c>
      <c r="L5218" t="s">
        <v>1780</v>
      </c>
      <c r="M5218" t="s"/>
      <c r="N5218" t="s"/>
      <c r="O5218" t="s"/>
      <c r="P5218" t="s"/>
    </row>
    <row r="5219" spans="1:16">
      <c r="I5219" s="54" t="n">
        <v>5217</v>
      </c>
      <c r="J5219" t="s"/>
      <c r="K5219" t="s">
        <v>2195</v>
      </c>
      <c r="L5219" t="s">
        <v>1342</v>
      </c>
      <c r="M5219" t="s"/>
      <c r="N5219" t="s"/>
      <c r="O5219" t="s"/>
      <c r="P5219" t="s"/>
    </row>
    <row r="5220" spans="1:16">
      <c r="I5220" s="54" t="n">
        <v>5218</v>
      </c>
      <c r="J5220" t="s"/>
      <c r="K5220" t="s">
        <v>2195</v>
      </c>
      <c r="L5220" t="s">
        <v>1343</v>
      </c>
      <c r="M5220" t="s"/>
      <c r="N5220" t="s"/>
      <c r="O5220" t="s"/>
      <c r="P5220" t="s"/>
    </row>
    <row r="5221" spans="1:16">
      <c r="I5221" s="54" t="n">
        <v>5219</v>
      </c>
      <c r="J5221" t="s"/>
      <c r="K5221" t="s">
        <v>2195</v>
      </c>
      <c r="L5221" t="s">
        <v>1050</v>
      </c>
      <c r="M5221" t="s"/>
      <c r="N5221" t="s"/>
      <c r="O5221" t="s"/>
      <c r="P5221" t="s"/>
    </row>
    <row r="5222" spans="1:16">
      <c r="I5222" s="54" t="n">
        <v>5220</v>
      </c>
      <c r="J5222" t="s"/>
      <c r="K5222" t="s">
        <v>2195</v>
      </c>
      <c r="L5222" t="s">
        <v>1053</v>
      </c>
      <c r="M5222" t="s"/>
      <c r="N5222" t="s"/>
      <c r="O5222" t="s"/>
      <c r="P5222" t="s"/>
    </row>
    <row r="5223" spans="1:16">
      <c r="I5223" s="54" t="n">
        <v>5221</v>
      </c>
      <c r="J5223" t="s"/>
      <c r="K5223" t="s">
        <v>2195</v>
      </c>
      <c r="L5223" t="s">
        <v>1010</v>
      </c>
      <c r="M5223" t="s"/>
      <c r="N5223" t="s"/>
      <c r="O5223" t="s"/>
      <c r="P5223" t="s"/>
    </row>
    <row r="5224" spans="1:16">
      <c r="I5224" s="54" t="n">
        <v>5222</v>
      </c>
      <c r="J5224" t="s"/>
      <c r="K5224" t="s">
        <v>2195</v>
      </c>
      <c r="L5224" t="s">
        <v>1344</v>
      </c>
      <c r="M5224" t="s"/>
      <c r="N5224" t="s"/>
      <c r="O5224" t="s"/>
      <c r="P5224" t="s"/>
    </row>
    <row r="5225" spans="1:16">
      <c r="I5225" s="54" t="n">
        <v>5223</v>
      </c>
      <c r="J5225" t="s"/>
      <c r="K5225" t="s">
        <v>2195</v>
      </c>
      <c r="L5225" t="s">
        <v>1345</v>
      </c>
      <c r="M5225" t="s"/>
      <c r="N5225" t="s"/>
      <c r="O5225" t="s"/>
      <c r="P5225" t="s"/>
    </row>
    <row r="5226" spans="1:16">
      <c r="I5226" s="54" t="n">
        <v>5224</v>
      </c>
      <c r="J5226" t="s"/>
      <c r="K5226" t="s">
        <v>2195</v>
      </c>
      <c r="L5226" t="s">
        <v>1775</v>
      </c>
      <c r="M5226" t="s"/>
      <c r="N5226" t="s"/>
      <c r="O5226" t="s"/>
      <c r="P5226" t="s"/>
    </row>
    <row r="5227" spans="1:16">
      <c r="I5227" s="54" t="n">
        <v>5225</v>
      </c>
      <c r="J5227" t="s"/>
      <c r="K5227" t="s">
        <v>2195</v>
      </c>
      <c r="L5227" t="s">
        <v>1774</v>
      </c>
      <c r="M5227" t="s"/>
      <c r="N5227" t="s"/>
      <c r="O5227" t="s"/>
      <c r="P5227" t="s"/>
    </row>
    <row r="5228" spans="1:16">
      <c r="I5228" s="54" t="n">
        <v>5226</v>
      </c>
      <c r="J5228" t="s"/>
      <c r="K5228" t="s">
        <v>2195</v>
      </c>
      <c r="L5228" t="s">
        <v>883</v>
      </c>
      <c r="M5228" t="s"/>
      <c r="N5228" t="s"/>
      <c r="O5228" t="s"/>
      <c r="P5228" t="s"/>
    </row>
    <row r="5229" spans="1:16">
      <c r="I5229" s="54" t="n">
        <v>5227</v>
      </c>
      <c r="J5229" t="s"/>
      <c r="K5229" t="s">
        <v>2195</v>
      </c>
      <c r="L5229" t="s">
        <v>886</v>
      </c>
      <c r="M5229" t="s"/>
      <c r="N5229" t="s"/>
      <c r="O5229" t="s"/>
      <c r="P5229" t="s"/>
    </row>
    <row r="5230" spans="1:16">
      <c r="I5230" s="54" t="n">
        <v>5228</v>
      </c>
      <c r="J5230" t="s"/>
      <c r="K5230" t="s">
        <v>2195</v>
      </c>
      <c r="L5230" t="s">
        <v>889</v>
      </c>
      <c r="M5230" t="s"/>
      <c r="N5230" t="s"/>
      <c r="O5230" t="s"/>
      <c r="P5230" t="s"/>
    </row>
    <row r="5231" spans="1:16">
      <c r="I5231" s="54" t="n">
        <v>5229</v>
      </c>
      <c r="J5231" t="s"/>
      <c r="K5231" t="s">
        <v>2195</v>
      </c>
      <c r="L5231" t="s">
        <v>892</v>
      </c>
      <c r="M5231" t="s"/>
      <c r="N5231" t="s"/>
      <c r="O5231" t="s"/>
      <c r="P5231" t="s"/>
    </row>
    <row r="5232" spans="1:16">
      <c r="I5232" s="54" t="n">
        <v>5230</v>
      </c>
      <c r="J5232" t="s"/>
      <c r="K5232" t="s">
        <v>2195</v>
      </c>
      <c r="L5232" t="s">
        <v>895</v>
      </c>
      <c r="M5232" t="s"/>
      <c r="N5232" t="s"/>
      <c r="O5232" t="s"/>
      <c r="P5232" t="s"/>
    </row>
    <row r="5233" spans="1:16">
      <c r="I5233" s="54" t="n">
        <v>5231</v>
      </c>
      <c r="J5233" t="s"/>
      <c r="K5233" t="s">
        <v>2195</v>
      </c>
      <c r="L5233" t="s">
        <v>897</v>
      </c>
      <c r="M5233" t="s"/>
      <c r="N5233" t="s"/>
      <c r="O5233" t="s"/>
      <c r="P5233" t="s"/>
    </row>
    <row r="5234" spans="1:16">
      <c r="I5234" s="54" t="n">
        <v>5232</v>
      </c>
      <c r="J5234" t="s"/>
      <c r="K5234" t="s">
        <v>2195</v>
      </c>
      <c r="L5234" t="s">
        <v>900</v>
      </c>
      <c r="M5234" t="s"/>
      <c r="N5234" t="s"/>
      <c r="O5234" t="s"/>
      <c r="P5234" t="s"/>
    </row>
    <row r="5235" spans="1:16">
      <c r="I5235" s="54" t="n">
        <v>5233</v>
      </c>
      <c r="J5235" t="s"/>
      <c r="K5235" t="s">
        <v>2195</v>
      </c>
      <c r="L5235" t="s">
        <v>903</v>
      </c>
      <c r="M5235" t="s"/>
      <c r="N5235" t="s"/>
      <c r="O5235" t="s"/>
      <c r="P5235" t="s"/>
    </row>
    <row r="5236" spans="1:16">
      <c r="I5236" s="54" t="n">
        <v>5234</v>
      </c>
      <c r="J5236" t="s"/>
      <c r="K5236" t="s">
        <v>2195</v>
      </c>
      <c r="L5236" t="s">
        <v>906</v>
      </c>
      <c r="M5236" t="s"/>
      <c r="N5236" t="s"/>
      <c r="O5236" t="s"/>
      <c r="P5236" t="s"/>
    </row>
    <row r="5237" spans="1:16">
      <c r="I5237" s="54" t="n">
        <v>5235</v>
      </c>
      <c r="J5237" t="s"/>
      <c r="K5237" t="s">
        <v>2195</v>
      </c>
      <c r="L5237" t="s">
        <v>909</v>
      </c>
      <c r="M5237" t="s"/>
      <c r="N5237" t="s"/>
      <c r="O5237" t="s"/>
      <c r="P5237" t="s"/>
    </row>
    <row r="5238" spans="1:16">
      <c r="I5238" s="54" t="n">
        <v>5236</v>
      </c>
      <c r="J5238" t="s"/>
      <c r="K5238" t="s">
        <v>2195</v>
      </c>
      <c r="L5238" t="s">
        <v>1036</v>
      </c>
      <c r="M5238" t="s"/>
      <c r="N5238" t="s"/>
      <c r="O5238" t="s"/>
      <c r="P5238" t="s"/>
    </row>
    <row r="5239" spans="1:16">
      <c r="I5239" s="54" t="n">
        <v>5237</v>
      </c>
      <c r="J5239" t="s"/>
      <c r="K5239" t="s">
        <v>2195</v>
      </c>
      <c r="L5239" t="s">
        <v>1033</v>
      </c>
      <c r="M5239" t="s"/>
      <c r="N5239" t="s"/>
      <c r="O5239" t="s"/>
      <c r="P5239" t="s"/>
    </row>
    <row r="5240" spans="1:16">
      <c r="I5240" s="54" t="n">
        <v>5238</v>
      </c>
      <c r="J5240" t="s"/>
      <c r="K5240" t="s">
        <v>2195</v>
      </c>
      <c r="L5240" t="s">
        <v>1027</v>
      </c>
      <c r="M5240" t="s"/>
      <c r="N5240" t="s"/>
      <c r="O5240" t="s"/>
      <c r="P5240" t="s"/>
    </row>
    <row r="5241" spans="1:16">
      <c r="I5241" s="54" t="n">
        <v>5239</v>
      </c>
      <c r="J5241" t="s"/>
      <c r="K5241" t="s">
        <v>2195</v>
      </c>
      <c r="L5241" t="s">
        <v>912</v>
      </c>
      <c r="M5241" t="s"/>
      <c r="N5241" t="s"/>
      <c r="O5241" t="s"/>
      <c r="P5241" t="s"/>
    </row>
    <row r="5242" spans="1:16">
      <c r="I5242" s="54" t="n">
        <v>5240</v>
      </c>
      <c r="J5242" t="s"/>
      <c r="K5242" t="s">
        <v>2195</v>
      </c>
      <c r="L5242" t="s">
        <v>915</v>
      </c>
      <c r="M5242" t="s"/>
      <c r="N5242" t="s"/>
      <c r="O5242" t="s"/>
      <c r="P5242" t="s"/>
    </row>
    <row r="5243" spans="1:16">
      <c r="I5243" s="54" t="n">
        <v>5241</v>
      </c>
      <c r="J5243" t="s"/>
      <c r="K5243" t="s">
        <v>2195</v>
      </c>
      <c r="L5243" t="s">
        <v>1498</v>
      </c>
      <c r="M5243" t="s"/>
      <c r="N5243" t="s"/>
      <c r="O5243" t="s"/>
      <c r="P5243" t="s"/>
    </row>
    <row r="5244" spans="1:16">
      <c r="I5244" s="54" t="n">
        <v>5242</v>
      </c>
      <c r="J5244" t="s"/>
      <c r="K5244" t="s">
        <v>2195</v>
      </c>
      <c r="L5244" t="s">
        <v>1450</v>
      </c>
      <c r="M5244" t="s"/>
      <c r="N5244" t="s"/>
      <c r="O5244" t="s"/>
      <c r="P5244" t="s"/>
    </row>
    <row r="5245" spans="1:16">
      <c r="I5245" s="54" t="n">
        <v>5243</v>
      </c>
      <c r="J5245" t="s"/>
      <c r="K5245" t="s">
        <v>2195</v>
      </c>
      <c r="L5245" t="s">
        <v>1500</v>
      </c>
      <c r="M5245" t="s"/>
      <c r="N5245" t="s"/>
      <c r="O5245" t="s"/>
      <c r="P5245" t="s"/>
    </row>
    <row r="5246" spans="1:16">
      <c r="I5246" s="54" t="n">
        <v>5244</v>
      </c>
      <c r="J5246" t="s"/>
      <c r="K5246" t="s">
        <v>2195</v>
      </c>
      <c r="L5246" t="s">
        <v>1499</v>
      </c>
      <c r="M5246" t="s"/>
      <c r="N5246" t="s"/>
      <c r="O5246" t="s"/>
      <c r="P5246" t="s"/>
    </row>
    <row r="5247" spans="1:16">
      <c r="I5247" s="54" t="n">
        <v>5245</v>
      </c>
      <c r="J5247" t="s"/>
      <c r="K5247" t="s">
        <v>2195</v>
      </c>
      <c r="L5247" t="s">
        <v>1451</v>
      </c>
      <c r="M5247" t="s"/>
      <c r="N5247" t="s"/>
      <c r="O5247" t="s"/>
      <c r="P5247" t="s"/>
    </row>
    <row r="5248" spans="1:16">
      <c r="I5248" s="54" t="n">
        <v>5246</v>
      </c>
      <c r="J5248" t="s"/>
      <c r="K5248" t="s">
        <v>2195</v>
      </c>
      <c r="L5248" t="s">
        <v>918</v>
      </c>
      <c r="M5248" t="s"/>
      <c r="N5248" t="s"/>
      <c r="O5248" t="s"/>
      <c r="P5248" t="s"/>
    </row>
    <row r="5249" spans="1:16">
      <c r="I5249" s="54" t="n">
        <v>5247</v>
      </c>
      <c r="J5249" t="s"/>
      <c r="K5249" t="s">
        <v>2195</v>
      </c>
      <c r="L5249" t="s">
        <v>921</v>
      </c>
      <c r="M5249" t="s"/>
      <c r="N5249" t="s"/>
      <c r="O5249" t="s"/>
      <c r="P5249" t="s"/>
    </row>
    <row r="5250" spans="1:16">
      <c r="I5250" s="54" t="n">
        <v>5248</v>
      </c>
      <c r="J5250" t="s"/>
      <c r="K5250" t="s">
        <v>2195</v>
      </c>
      <c r="L5250" t="s">
        <v>924</v>
      </c>
      <c r="M5250" t="s"/>
      <c r="N5250" t="s"/>
      <c r="O5250" t="s"/>
      <c r="P5250" t="s"/>
    </row>
    <row r="5251" spans="1:16">
      <c r="I5251" s="54" t="n">
        <v>5249</v>
      </c>
      <c r="J5251" t="s"/>
      <c r="K5251" t="s">
        <v>2195</v>
      </c>
      <c r="L5251" t="s">
        <v>927</v>
      </c>
      <c r="M5251" t="s"/>
      <c r="N5251" t="s"/>
      <c r="O5251" t="s"/>
      <c r="P5251" t="s"/>
    </row>
    <row r="5252" spans="1:16">
      <c r="I5252" s="54" t="n">
        <v>5250</v>
      </c>
      <c r="J5252" t="s"/>
      <c r="K5252" t="s">
        <v>2195</v>
      </c>
      <c r="L5252" t="s">
        <v>929</v>
      </c>
      <c r="M5252" t="s"/>
      <c r="N5252" t="s"/>
      <c r="O5252" t="s"/>
      <c r="P5252" t="s"/>
    </row>
    <row r="5253" spans="1:16">
      <c r="I5253" s="54" t="n">
        <v>5251</v>
      </c>
      <c r="J5253" t="s"/>
      <c r="K5253" t="s">
        <v>2195</v>
      </c>
      <c r="L5253" t="s">
        <v>932</v>
      </c>
      <c r="M5253" t="s"/>
      <c r="N5253" t="s"/>
      <c r="O5253" t="s"/>
      <c r="P5253" t="s"/>
    </row>
    <row r="5254" spans="1:16">
      <c r="I5254" s="54" t="n">
        <v>5252</v>
      </c>
      <c r="J5254" t="s"/>
      <c r="K5254" t="s">
        <v>2195</v>
      </c>
      <c r="L5254" t="s">
        <v>935</v>
      </c>
      <c r="M5254" t="s"/>
      <c r="N5254" t="s"/>
      <c r="O5254" t="s"/>
      <c r="P5254" t="s"/>
    </row>
    <row r="5255" spans="1:16">
      <c r="I5255" s="54" t="n">
        <v>5253</v>
      </c>
      <c r="J5255" t="s"/>
      <c r="K5255" t="s">
        <v>2195</v>
      </c>
      <c r="L5255" t="s">
        <v>937</v>
      </c>
      <c r="M5255" t="s"/>
      <c r="N5255" t="s"/>
      <c r="O5255" t="s"/>
      <c r="P5255" t="s"/>
    </row>
    <row r="5256" spans="1:16">
      <c r="I5256" s="54" t="n">
        <v>5254</v>
      </c>
      <c r="J5256" t="s"/>
      <c r="K5256" t="s">
        <v>2195</v>
      </c>
      <c r="L5256" t="s">
        <v>940</v>
      </c>
      <c r="M5256" t="s"/>
      <c r="N5256" t="s"/>
      <c r="O5256" t="s"/>
      <c r="P5256" t="s"/>
    </row>
    <row r="5257" spans="1:16">
      <c r="I5257" s="54" t="n">
        <v>5255</v>
      </c>
      <c r="J5257" t="s"/>
      <c r="K5257" t="s">
        <v>2195</v>
      </c>
      <c r="L5257" t="s">
        <v>943</v>
      </c>
      <c r="M5257" t="s"/>
      <c r="N5257" t="s"/>
      <c r="O5257" t="s"/>
      <c r="P5257" t="s"/>
    </row>
    <row r="5258" spans="1:16">
      <c r="I5258" s="54" t="n">
        <v>5256</v>
      </c>
      <c r="J5258" t="s"/>
      <c r="K5258" t="s">
        <v>2195</v>
      </c>
      <c r="L5258" t="s">
        <v>946</v>
      </c>
      <c r="M5258" t="s"/>
      <c r="N5258" t="s"/>
      <c r="O5258" t="s"/>
      <c r="P5258" t="s"/>
    </row>
    <row r="5259" spans="1:16">
      <c r="I5259" s="54" t="n">
        <v>5257</v>
      </c>
      <c r="J5259" t="s"/>
      <c r="K5259" t="s">
        <v>2195</v>
      </c>
      <c r="L5259" t="s">
        <v>949</v>
      </c>
      <c r="M5259" t="s"/>
      <c r="N5259" t="s"/>
      <c r="O5259" t="s"/>
      <c r="P5259" t="s"/>
    </row>
    <row r="5260" spans="1:16">
      <c r="I5260" s="54" t="n">
        <v>5258</v>
      </c>
      <c r="J5260" t="s"/>
      <c r="K5260" t="s">
        <v>2195</v>
      </c>
      <c r="L5260" t="s">
        <v>952</v>
      </c>
      <c r="M5260" t="s"/>
      <c r="N5260" t="s"/>
      <c r="O5260" t="s"/>
      <c r="P5260" t="s"/>
    </row>
    <row r="5261" spans="1:16">
      <c r="I5261" s="54" t="n">
        <v>5259</v>
      </c>
      <c r="J5261" t="s"/>
      <c r="K5261" t="s">
        <v>2195</v>
      </c>
      <c r="L5261" t="s">
        <v>955</v>
      </c>
      <c r="M5261" t="s"/>
      <c r="N5261" t="s"/>
      <c r="O5261" t="s"/>
      <c r="P5261" t="s"/>
    </row>
    <row r="5262" spans="1:16">
      <c r="I5262" s="54" t="n">
        <v>5260</v>
      </c>
      <c r="J5262" t="s"/>
      <c r="K5262" t="s">
        <v>2195</v>
      </c>
      <c r="L5262" t="s">
        <v>1350</v>
      </c>
      <c r="M5262" t="s"/>
      <c r="N5262" t="s"/>
      <c r="O5262" t="s"/>
      <c r="P5262" t="s"/>
    </row>
    <row r="5263" spans="1:16">
      <c r="I5263" s="54" t="n">
        <v>5261</v>
      </c>
      <c r="J5263" t="s"/>
      <c r="K5263" t="s">
        <v>2195</v>
      </c>
      <c r="L5263" t="s">
        <v>957</v>
      </c>
      <c r="M5263" t="s"/>
      <c r="N5263" t="s"/>
      <c r="O5263" t="s"/>
      <c r="P5263" t="s"/>
    </row>
    <row r="5264" spans="1:16">
      <c r="I5264" s="54" t="n">
        <v>5262</v>
      </c>
      <c r="J5264" t="s"/>
      <c r="K5264" t="s">
        <v>2195</v>
      </c>
      <c r="L5264" t="s">
        <v>1838</v>
      </c>
      <c r="M5264" t="s"/>
      <c r="N5264" t="s"/>
      <c r="O5264" t="s"/>
      <c r="P5264" t="s"/>
    </row>
    <row r="5265" spans="1:16">
      <c r="I5265" s="54" t="n">
        <v>5263</v>
      </c>
      <c r="J5265" t="s"/>
      <c r="K5265" t="s">
        <v>2195</v>
      </c>
      <c r="L5265" t="s">
        <v>1833</v>
      </c>
      <c r="M5265" t="s"/>
      <c r="N5265" t="s"/>
      <c r="O5265" t="s"/>
      <c r="P5265" t="s"/>
    </row>
    <row r="5266" spans="1:16">
      <c r="I5266" s="54" t="n">
        <v>5264</v>
      </c>
      <c r="J5266" t="s"/>
      <c r="K5266" t="s">
        <v>2195</v>
      </c>
      <c r="L5266" t="s">
        <v>960</v>
      </c>
      <c r="M5266" t="s"/>
      <c r="N5266" t="s"/>
      <c r="O5266" t="s"/>
      <c r="P5266" t="s"/>
    </row>
    <row r="5267" spans="1:16">
      <c r="I5267" s="54" t="n">
        <v>5265</v>
      </c>
      <c r="J5267" t="s"/>
      <c r="K5267" t="s">
        <v>2195</v>
      </c>
      <c r="L5267" t="s">
        <v>963</v>
      </c>
      <c r="M5267" t="s"/>
      <c r="N5267" t="s"/>
      <c r="O5267" t="s"/>
      <c r="P5267" t="s"/>
    </row>
    <row r="5268" spans="1:16">
      <c r="I5268" s="54" t="n">
        <v>5266</v>
      </c>
      <c r="J5268" t="s"/>
      <c r="K5268" t="s">
        <v>2195</v>
      </c>
      <c r="L5268" t="s">
        <v>966</v>
      </c>
      <c r="M5268" t="s"/>
      <c r="N5268" t="s"/>
      <c r="O5268" t="s"/>
      <c r="P5268" t="s"/>
    </row>
    <row r="5269" spans="1:16">
      <c r="I5269" s="54" t="n">
        <v>5267</v>
      </c>
      <c r="J5269" t="s"/>
      <c r="K5269" t="s">
        <v>2195</v>
      </c>
      <c r="L5269" t="s">
        <v>1620</v>
      </c>
      <c r="M5269" t="s"/>
      <c r="N5269" t="s"/>
      <c r="O5269" t="s"/>
      <c r="P5269" t="s"/>
    </row>
    <row r="5270" spans="1:16">
      <c r="I5270" s="54" t="n">
        <v>5268</v>
      </c>
      <c r="J5270" t="s"/>
      <c r="K5270" t="s">
        <v>2195</v>
      </c>
      <c r="L5270" t="s">
        <v>1619</v>
      </c>
      <c r="M5270" t="s"/>
      <c r="N5270" t="s"/>
      <c r="O5270" t="s"/>
      <c r="P5270" t="s"/>
    </row>
    <row r="5271" spans="1:16">
      <c r="I5271" s="54" t="n">
        <v>5269</v>
      </c>
      <c r="J5271" t="s"/>
      <c r="K5271" t="s">
        <v>2195</v>
      </c>
      <c r="L5271" t="s">
        <v>1609</v>
      </c>
      <c r="M5271" t="s"/>
      <c r="N5271" t="s"/>
      <c r="O5271" t="s"/>
      <c r="P5271" t="s"/>
    </row>
    <row r="5272" spans="1:16">
      <c r="I5272" s="54" t="n">
        <v>5270</v>
      </c>
      <c r="J5272" t="s"/>
      <c r="K5272" t="s">
        <v>2195</v>
      </c>
      <c r="L5272" t="s">
        <v>968</v>
      </c>
      <c r="M5272" t="s"/>
      <c r="N5272" t="s"/>
      <c r="O5272" t="s"/>
      <c r="P5272" t="s"/>
    </row>
    <row r="5273" spans="1:16">
      <c r="I5273" s="54" t="n">
        <v>5271</v>
      </c>
      <c r="J5273" t="s"/>
      <c r="K5273" t="s">
        <v>2195</v>
      </c>
      <c r="L5273" t="s">
        <v>971</v>
      </c>
      <c r="M5273" t="s"/>
      <c r="N5273" t="s"/>
      <c r="O5273" t="s"/>
      <c r="P5273" t="s"/>
    </row>
    <row r="5274" spans="1:16">
      <c r="I5274" s="54" t="n">
        <v>5272</v>
      </c>
      <c r="J5274" t="s"/>
      <c r="K5274" t="s">
        <v>2195</v>
      </c>
      <c r="L5274" t="s">
        <v>974</v>
      </c>
      <c r="M5274" t="s"/>
      <c r="N5274" t="s"/>
      <c r="O5274" t="s"/>
      <c r="P5274" t="s"/>
    </row>
    <row r="5275" spans="1:16">
      <c r="I5275" s="54" t="n">
        <v>5273</v>
      </c>
      <c r="J5275" t="s"/>
      <c r="K5275" t="s">
        <v>2195</v>
      </c>
      <c r="L5275" t="s">
        <v>1351</v>
      </c>
      <c r="M5275" t="s"/>
      <c r="N5275" t="s"/>
      <c r="O5275" t="s"/>
      <c r="P5275" t="s"/>
    </row>
    <row r="5276" spans="1:16">
      <c r="I5276" s="54" t="n">
        <v>5274</v>
      </c>
      <c r="J5276" t="s"/>
      <c r="K5276" t="s">
        <v>2195</v>
      </c>
      <c r="L5276" t="s">
        <v>977</v>
      </c>
      <c r="M5276" t="s"/>
      <c r="N5276" t="s"/>
      <c r="O5276" t="s"/>
      <c r="P5276" t="s"/>
    </row>
    <row r="5277" spans="1:16">
      <c r="I5277" s="54" t="n">
        <v>5275</v>
      </c>
      <c r="J5277" t="s"/>
      <c r="K5277" t="s">
        <v>2195</v>
      </c>
      <c r="L5277" t="s">
        <v>980</v>
      </c>
      <c r="M5277" t="s"/>
      <c r="N5277" t="s"/>
      <c r="O5277" t="s"/>
      <c r="P5277" t="s"/>
    </row>
    <row r="5278" spans="1:16">
      <c r="I5278" s="54" t="n">
        <v>5276</v>
      </c>
      <c r="J5278" t="s"/>
      <c r="K5278" t="s">
        <v>2195</v>
      </c>
      <c r="L5278" t="s">
        <v>983</v>
      </c>
      <c r="M5278" t="s"/>
      <c r="N5278" t="s"/>
      <c r="O5278" t="s"/>
      <c r="P5278" t="s"/>
    </row>
    <row r="5279" spans="1:16">
      <c r="I5279" s="54" t="n">
        <v>5277</v>
      </c>
      <c r="J5279" t="s"/>
      <c r="K5279" t="s">
        <v>2195</v>
      </c>
      <c r="L5279" t="s">
        <v>986</v>
      </c>
      <c r="M5279" t="s"/>
      <c r="N5279" t="s"/>
      <c r="O5279" t="s"/>
      <c r="P5279" t="s"/>
    </row>
    <row r="5280" spans="1:16">
      <c r="I5280" s="54" t="n">
        <v>5278</v>
      </c>
      <c r="J5280" t="s"/>
      <c r="K5280" t="s">
        <v>2195</v>
      </c>
      <c r="L5280" t="s">
        <v>989</v>
      </c>
      <c r="M5280" t="s"/>
      <c r="N5280" t="s"/>
      <c r="O5280" t="s"/>
      <c r="P5280" t="s"/>
    </row>
    <row r="5281" spans="1:16">
      <c r="I5281" s="54" t="n">
        <v>5279</v>
      </c>
      <c r="J5281" t="s"/>
      <c r="K5281" t="s">
        <v>2195</v>
      </c>
      <c r="L5281" t="s">
        <v>992</v>
      </c>
      <c r="M5281" t="s"/>
      <c r="N5281" t="s"/>
      <c r="O5281" t="s"/>
      <c r="P5281" t="s"/>
    </row>
    <row r="5282" spans="1:16">
      <c r="I5282" s="54" t="n">
        <v>5280</v>
      </c>
      <c r="J5282" t="s"/>
      <c r="K5282" t="s">
        <v>2195</v>
      </c>
      <c r="L5282" t="s">
        <v>995</v>
      </c>
      <c r="M5282" t="s"/>
      <c r="N5282" t="s"/>
      <c r="O5282" t="s"/>
      <c r="P5282" t="s"/>
    </row>
    <row r="5283" spans="1:16">
      <c r="I5283" s="54" t="n">
        <v>5281</v>
      </c>
      <c r="J5283" t="s"/>
      <c r="K5283" t="s">
        <v>2195</v>
      </c>
      <c r="L5283" t="s">
        <v>997</v>
      </c>
      <c r="M5283" t="s"/>
      <c r="N5283" t="s"/>
      <c r="O5283" t="s"/>
      <c r="P5283" t="s"/>
    </row>
    <row r="5284" spans="1:16">
      <c r="I5284" s="54" t="n">
        <v>5282</v>
      </c>
      <c r="J5284" t="s"/>
      <c r="K5284" t="s">
        <v>2195</v>
      </c>
      <c r="L5284" t="s">
        <v>1352</v>
      </c>
      <c r="M5284" t="s"/>
      <c r="N5284" t="s"/>
      <c r="O5284" t="s"/>
      <c r="P5284" t="s"/>
    </row>
    <row r="5285" spans="1:16">
      <c r="I5285" s="54" t="n">
        <v>5283</v>
      </c>
      <c r="J5285" t="s"/>
      <c r="K5285" t="s">
        <v>2195</v>
      </c>
      <c r="L5285" t="s">
        <v>1368</v>
      </c>
      <c r="M5285" t="s"/>
      <c r="N5285" t="s"/>
      <c r="O5285" t="s"/>
      <c r="P5285" t="s"/>
    </row>
    <row r="5286" spans="1:16">
      <c r="I5286" s="54" t="n">
        <v>5284</v>
      </c>
      <c r="J5286" t="s"/>
      <c r="K5286" t="s">
        <v>2195</v>
      </c>
      <c r="L5286" t="s">
        <v>1369</v>
      </c>
      <c r="M5286" t="s"/>
      <c r="N5286" t="s"/>
      <c r="O5286" t="s"/>
      <c r="P5286" t="s"/>
    </row>
    <row r="5287" spans="1:16">
      <c r="I5287" s="54" t="n">
        <v>5285</v>
      </c>
      <c r="J5287" t="s"/>
      <c r="K5287" t="s">
        <v>2195</v>
      </c>
      <c r="L5287" t="s">
        <v>1056</v>
      </c>
      <c r="M5287" t="s"/>
      <c r="N5287" t="s"/>
      <c r="O5287" t="s"/>
      <c r="P5287" t="s"/>
    </row>
    <row r="5288" spans="1:16">
      <c r="I5288" s="54" t="n">
        <v>5286</v>
      </c>
      <c r="J5288" t="s"/>
      <c r="K5288" t="s">
        <v>2195</v>
      </c>
      <c r="L5288" t="s">
        <v>1059</v>
      </c>
      <c r="M5288" t="s"/>
      <c r="N5288" t="s"/>
      <c r="O5288" t="s"/>
      <c r="P5288" t="s"/>
    </row>
    <row r="5289" spans="1:16">
      <c r="I5289" s="54" t="n">
        <v>5287</v>
      </c>
      <c r="J5289" t="s"/>
      <c r="K5289" t="s">
        <v>2195</v>
      </c>
      <c r="L5289" t="s">
        <v>1042</v>
      </c>
      <c r="M5289" t="s"/>
      <c r="N5289" t="s"/>
      <c r="O5289" t="s"/>
      <c r="P5289" t="s"/>
    </row>
    <row r="5290" spans="1:16">
      <c r="I5290" s="54" t="n">
        <v>5288</v>
      </c>
      <c r="J5290" t="s"/>
      <c r="K5290" t="s">
        <v>2195</v>
      </c>
      <c r="L5290" t="s">
        <v>1039</v>
      </c>
      <c r="M5290" t="s"/>
      <c r="N5290" t="s"/>
      <c r="O5290" t="s"/>
      <c r="P5290" t="s"/>
    </row>
    <row r="5291" spans="1:16">
      <c r="I5291" s="54" t="n">
        <v>5289</v>
      </c>
      <c r="J5291" t="s"/>
      <c r="K5291" t="s">
        <v>2195</v>
      </c>
      <c r="L5291" t="s">
        <v>1030</v>
      </c>
      <c r="M5291" t="s"/>
      <c r="N5291" t="s"/>
      <c r="O5291" t="s"/>
      <c r="P5291" t="s"/>
    </row>
    <row r="5292" spans="1:16">
      <c r="I5292" s="54" t="n">
        <v>5290</v>
      </c>
      <c r="J5292" t="s"/>
      <c r="K5292" t="s">
        <v>2195</v>
      </c>
      <c r="L5292" t="s">
        <v>999</v>
      </c>
      <c r="M5292" t="s"/>
      <c r="N5292" t="s"/>
      <c r="O5292" t="s"/>
      <c r="P5292" t="s"/>
    </row>
    <row r="5293" spans="1:16">
      <c r="I5293" s="54" t="n">
        <v>5291</v>
      </c>
      <c r="J5293" t="s"/>
      <c r="K5293" t="s">
        <v>2195</v>
      </c>
      <c r="L5293" t="s">
        <v>1002</v>
      </c>
      <c r="M5293" t="s"/>
      <c r="N5293" t="s"/>
      <c r="O5293" t="s"/>
      <c r="P5293" t="s"/>
    </row>
    <row r="5294" spans="1:16">
      <c r="I5294" s="54" t="n">
        <v>5292</v>
      </c>
      <c r="J5294" t="s"/>
      <c r="K5294" t="s">
        <v>2195</v>
      </c>
      <c r="L5294" t="s">
        <v>1370</v>
      </c>
      <c r="M5294" t="s"/>
      <c r="N5294" t="s"/>
      <c r="O5294" t="s"/>
      <c r="P5294" t="s"/>
    </row>
    <row r="5295" spans="1:16">
      <c r="I5295" s="54" t="n">
        <v>5293</v>
      </c>
      <c r="J5295" t="s"/>
      <c r="K5295" t="s">
        <v>2195</v>
      </c>
      <c r="L5295" t="s">
        <v>1371</v>
      </c>
      <c r="M5295" t="s"/>
      <c r="N5295" t="s"/>
      <c r="O5295" t="s"/>
      <c r="P5295" t="s"/>
    </row>
    <row r="5296" spans="1:16">
      <c r="I5296" s="54" t="n">
        <v>5294</v>
      </c>
      <c r="J5296" t="s"/>
      <c r="K5296" t="s">
        <v>2195</v>
      </c>
      <c r="L5296" t="s">
        <v>1372</v>
      </c>
      <c r="M5296" t="s"/>
      <c r="N5296" t="s"/>
      <c r="O5296" t="s"/>
      <c r="P5296" t="s"/>
    </row>
    <row r="5297" spans="1:16">
      <c r="I5297" s="54" t="n">
        <v>5295</v>
      </c>
      <c r="J5297" t="s"/>
      <c r="K5297" t="s">
        <v>2195</v>
      </c>
      <c r="L5297" t="s">
        <v>1373</v>
      </c>
      <c r="M5297" t="s"/>
      <c r="N5297" t="s"/>
      <c r="O5297" t="s"/>
      <c r="P5297" t="s"/>
    </row>
    <row r="5298" spans="1:16">
      <c r="I5298" s="54" t="n">
        <v>5296</v>
      </c>
      <c r="J5298" t="s"/>
      <c r="K5298" t="s">
        <v>2195</v>
      </c>
      <c r="L5298" t="s">
        <v>1374</v>
      </c>
      <c r="M5298" t="s"/>
      <c r="N5298" t="s"/>
      <c r="O5298" t="s"/>
      <c r="P5298" t="s"/>
    </row>
    <row r="5299" spans="1:16">
      <c r="I5299" s="54" t="n">
        <v>5297</v>
      </c>
      <c r="J5299" t="s"/>
      <c r="K5299" t="s">
        <v>2195</v>
      </c>
      <c r="L5299" t="s">
        <v>1375</v>
      </c>
      <c r="M5299" t="s"/>
      <c r="N5299" t="s"/>
      <c r="O5299" t="s"/>
      <c r="P5299" t="s"/>
    </row>
    <row r="5300" spans="1:16">
      <c r="I5300" s="54" t="n">
        <v>5298</v>
      </c>
      <c r="J5300" t="s"/>
      <c r="K5300" t="s">
        <v>2195</v>
      </c>
      <c r="L5300" t="s">
        <v>1004</v>
      </c>
      <c r="M5300" t="s"/>
      <c r="N5300" t="s"/>
      <c r="O5300" t="s"/>
      <c r="P5300" t="s"/>
    </row>
    <row r="5301" spans="1:16">
      <c r="I5301" s="54" t="n">
        <v>5299</v>
      </c>
      <c r="J5301" t="s"/>
      <c r="K5301" t="s">
        <v>2195</v>
      </c>
      <c r="L5301" t="s">
        <v>1007</v>
      </c>
      <c r="M5301" t="s"/>
      <c r="N5301" t="s"/>
      <c r="O5301" t="s"/>
      <c r="P5301" t="s"/>
    </row>
    <row r="5302" spans="1:16">
      <c r="I5302" s="54" t="n">
        <v>5300</v>
      </c>
      <c r="J5302" t="s"/>
      <c r="K5302" t="s">
        <v>2195</v>
      </c>
      <c r="L5302" t="s">
        <v>1389</v>
      </c>
      <c r="M5302" t="s"/>
      <c r="N5302" t="s"/>
      <c r="O5302" t="s"/>
      <c r="P5302" t="s"/>
    </row>
    <row r="5303" spans="1:16">
      <c r="I5303" s="54" t="n">
        <v>5301</v>
      </c>
      <c r="J5303" t="s"/>
      <c r="K5303" t="s">
        <v>2195</v>
      </c>
      <c r="L5303" t="s">
        <v>1390</v>
      </c>
      <c r="M5303" t="s"/>
      <c r="N5303" t="s"/>
      <c r="O5303" t="s"/>
      <c r="P5303" t="s"/>
    </row>
    <row r="5304" spans="1:16">
      <c r="I5304" s="54" t="n">
        <v>5302</v>
      </c>
      <c r="J5304" t="s"/>
      <c r="K5304" t="s">
        <v>2195</v>
      </c>
      <c r="L5304" t="s">
        <v>1391</v>
      </c>
      <c r="M5304" t="s"/>
      <c r="N5304" t="s"/>
      <c r="O5304" t="s"/>
      <c r="P5304" t="s"/>
    </row>
    <row r="5305" spans="1:16">
      <c r="I5305" s="54" t="n">
        <v>5303</v>
      </c>
      <c r="J5305" t="s"/>
      <c r="K5305" t="s">
        <v>2195</v>
      </c>
      <c r="L5305" t="s">
        <v>1392</v>
      </c>
      <c r="M5305" t="s"/>
      <c r="N5305" t="s"/>
      <c r="O5305" t="s"/>
      <c r="P5305" t="s"/>
    </row>
    <row r="5306" spans="1:16">
      <c r="I5306" s="54" t="n">
        <v>5304</v>
      </c>
      <c r="J5306" t="s"/>
      <c r="K5306" t="s">
        <v>2195</v>
      </c>
      <c r="L5306" t="s">
        <v>1934</v>
      </c>
      <c r="M5306" t="s"/>
      <c r="N5306" t="s"/>
      <c r="O5306" t="s"/>
      <c r="P5306" t="s"/>
    </row>
    <row r="5307" spans="1:16">
      <c r="I5307" s="54" t="n">
        <v>5305</v>
      </c>
      <c r="J5307" t="s"/>
      <c r="K5307" t="s">
        <v>2195</v>
      </c>
      <c r="L5307" t="s">
        <v>1393</v>
      </c>
      <c r="M5307" t="s"/>
      <c r="N5307" t="s"/>
      <c r="O5307" t="s"/>
      <c r="P5307" t="s"/>
    </row>
    <row r="5308" spans="1:16">
      <c r="I5308" s="54" t="n">
        <v>5306</v>
      </c>
      <c r="J5308" t="s"/>
      <c r="K5308" t="s">
        <v>2195</v>
      </c>
      <c r="L5308" t="s">
        <v>1394</v>
      </c>
      <c r="M5308" t="s"/>
      <c r="N5308" t="s"/>
      <c r="O5308" t="s"/>
      <c r="P5308" t="s"/>
    </row>
    <row r="5309" spans="1:16">
      <c r="I5309" s="54" t="n">
        <v>5307</v>
      </c>
      <c r="J5309" t="s"/>
      <c r="K5309" t="s">
        <v>2195</v>
      </c>
      <c r="L5309" t="s">
        <v>1346</v>
      </c>
      <c r="M5309" t="s"/>
      <c r="N5309" t="s"/>
      <c r="O5309" t="s"/>
      <c r="P5309" t="s"/>
    </row>
    <row r="5310" spans="1:16">
      <c r="I5310" s="54" t="n">
        <v>5308</v>
      </c>
      <c r="J5310" t="s"/>
      <c r="K5310" t="s">
        <v>2195</v>
      </c>
      <c r="L5310" t="s">
        <v>1013</v>
      </c>
      <c r="M5310" t="s"/>
      <c r="N5310" t="s"/>
      <c r="O5310" t="s"/>
      <c r="P5310" t="s"/>
    </row>
    <row r="5311" spans="1:16">
      <c r="I5311" s="54" t="n">
        <v>5309</v>
      </c>
      <c r="J5311" t="s"/>
      <c r="K5311" t="s">
        <v>2195</v>
      </c>
      <c r="L5311" t="s">
        <v>1395</v>
      </c>
      <c r="M5311" t="s"/>
      <c r="N5311" t="s"/>
      <c r="O5311" t="s"/>
      <c r="P5311" t="s"/>
    </row>
    <row r="5312" spans="1:16">
      <c r="I5312" s="54" t="n">
        <v>5310</v>
      </c>
      <c r="J5312" t="s"/>
      <c r="K5312" t="s">
        <v>2195</v>
      </c>
      <c r="L5312" t="s">
        <v>1396</v>
      </c>
      <c r="M5312" t="s"/>
      <c r="N5312" t="s"/>
      <c r="O5312" t="s"/>
      <c r="P5312" t="s"/>
    </row>
    <row r="5313" spans="1:16">
      <c r="I5313" s="54" t="n">
        <v>5311</v>
      </c>
      <c r="J5313" s="55" t="n">
        <v>0</v>
      </c>
      <c r="K5313" t="s">
        <v>2195</v>
      </c>
      <c r="L5313" t="s">
        <v>1539</v>
      </c>
      <c r="M5313" t="s"/>
      <c r="N5313" t="s"/>
      <c r="O5313" t="s"/>
      <c r="P5313" t="s"/>
    </row>
    <row r="5314" spans="1:16">
      <c r="I5314" s="54" t="n">
        <v>5312</v>
      </c>
      <c r="J5314" t="s"/>
      <c r="K5314" t="s">
        <v>2195</v>
      </c>
      <c r="L5314" t="s">
        <v>1398</v>
      </c>
      <c r="M5314" t="s"/>
      <c r="N5314" t="s"/>
      <c r="O5314" t="s"/>
      <c r="P5314" t="s"/>
    </row>
    <row r="5315" spans="1:16">
      <c r="I5315" s="54" t="n">
        <v>5313</v>
      </c>
      <c r="J5315" s="55" t="n">
        <v>0</v>
      </c>
      <c r="K5315" t="s">
        <v>2195</v>
      </c>
      <c r="L5315" t="s">
        <v>1399</v>
      </c>
      <c r="M5315" t="s"/>
      <c r="N5315" t="s"/>
      <c r="O5315" t="s"/>
      <c r="P5315" t="s"/>
    </row>
    <row r="5316" spans="1:16">
      <c r="I5316" s="54" t="n">
        <v>5314</v>
      </c>
      <c r="J5316" s="55" t="n">
        <v>0</v>
      </c>
      <c r="K5316" t="s">
        <v>2195</v>
      </c>
      <c r="L5316" t="s">
        <v>1401</v>
      </c>
      <c r="M5316" t="s"/>
      <c r="N5316" t="s"/>
      <c r="O5316" t="s"/>
      <c r="P5316" t="s"/>
    </row>
    <row r="5317" spans="1:16">
      <c r="I5317" s="54" t="n">
        <v>5315</v>
      </c>
      <c r="J5317" s="55" t="n">
        <v>0</v>
      </c>
      <c r="K5317" t="s">
        <v>2195</v>
      </c>
      <c r="L5317" t="s">
        <v>1402</v>
      </c>
      <c r="M5317" t="s"/>
      <c r="N5317" t="s"/>
      <c r="O5317" t="s"/>
      <c r="P5317" t="s"/>
    </row>
    <row r="5318" spans="1:16">
      <c r="I5318" s="54" t="n">
        <v>5316</v>
      </c>
      <c r="J5318" s="55" t="n">
        <v>1.157407407407407e-08</v>
      </c>
      <c r="K5318" t="s">
        <v>2195</v>
      </c>
      <c r="L5318" t="s">
        <v>1876</v>
      </c>
      <c r="M5318" t="s"/>
      <c r="N5318" t="s"/>
      <c r="O5318" t="s"/>
      <c r="P5318" t="s"/>
    </row>
    <row r="5319" spans="1:16">
      <c r="I5319" s="54" t="n">
        <v>5317</v>
      </c>
      <c r="J5319" s="55" t="n">
        <v>0</v>
      </c>
      <c r="K5319" t="s">
        <v>2195</v>
      </c>
      <c r="L5319" t="s">
        <v>1404</v>
      </c>
      <c r="M5319" t="s"/>
      <c r="N5319" t="s"/>
      <c r="O5319" t="s"/>
      <c r="P5319" t="s"/>
    </row>
    <row r="5320" spans="1:16">
      <c r="I5320" s="54" t="n">
        <v>5318</v>
      </c>
      <c r="J5320" t="s"/>
      <c r="K5320" t="s">
        <v>2195</v>
      </c>
      <c r="L5320" t="s">
        <v>1405</v>
      </c>
      <c r="M5320" t="s"/>
      <c r="N5320" t="s"/>
      <c r="O5320" t="s"/>
      <c r="P5320" t="s"/>
    </row>
    <row r="5321" spans="1:16">
      <c r="I5321" s="54" t="n">
        <v>5319</v>
      </c>
      <c r="J5321" t="s"/>
      <c r="K5321" t="s">
        <v>2195</v>
      </c>
      <c r="L5321" t="s">
        <v>1019</v>
      </c>
      <c r="M5321" t="s"/>
      <c r="N5321" t="s"/>
      <c r="O5321" t="s"/>
      <c r="P5321" t="s"/>
    </row>
    <row r="5322" spans="1:16">
      <c r="I5322" s="54" t="n">
        <v>5320</v>
      </c>
      <c r="J5322" t="s"/>
      <c r="K5322" t="s">
        <v>2195</v>
      </c>
      <c r="L5322" t="s">
        <v>1024</v>
      </c>
      <c r="M5322" t="s"/>
      <c r="N5322" t="s"/>
      <c r="O5322" t="s"/>
      <c r="P5322" t="s"/>
    </row>
    <row r="5323" spans="1:16">
      <c r="I5323" s="54" t="n">
        <v>5321</v>
      </c>
      <c r="J5323" s="55" t="n">
        <v>0</v>
      </c>
      <c r="K5323" t="s">
        <v>2195</v>
      </c>
      <c r="L5323" t="s">
        <v>1406</v>
      </c>
      <c r="M5323" t="s"/>
      <c r="N5323" t="s"/>
      <c r="O5323" t="s"/>
      <c r="P5323" t="s"/>
    </row>
    <row r="5324" spans="1:16">
      <c r="I5324" s="54" t="n">
        <v>5322</v>
      </c>
      <c r="J5324" t="s"/>
      <c r="K5324" t="s">
        <v>2195</v>
      </c>
      <c r="L5324" t="s">
        <v>1022</v>
      </c>
      <c r="M5324" t="s"/>
      <c r="N5324" t="s"/>
      <c r="O5324" t="s"/>
      <c r="P5324" t="s"/>
    </row>
    <row r="5325" spans="1:16">
      <c r="I5325" s="54" t="n">
        <v>5323</v>
      </c>
      <c r="J5325" t="s"/>
      <c r="K5325" t="s">
        <v>2195</v>
      </c>
      <c r="L5325" t="s">
        <v>1736</v>
      </c>
      <c r="M5325" t="s"/>
      <c r="N5325" t="s"/>
      <c r="O5325" t="s"/>
      <c r="P5325" t="s"/>
    </row>
    <row r="5326" spans="1:16">
      <c r="I5326" s="54" t="n">
        <v>5324</v>
      </c>
      <c r="J5326" s="55" t="n">
        <v>0</v>
      </c>
      <c r="K5326" t="s">
        <v>2195</v>
      </c>
      <c r="L5326" t="s">
        <v>1599</v>
      </c>
      <c r="M5326" t="s"/>
      <c r="N5326" t="s"/>
      <c r="O5326" t="s"/>
      <c r="P5326" t="s"/>
    </row>
    <row r="5327" spans="1:16">
      <c r="I5327" s="54" t="n">
        <v>5325</v>
      </c>
      <c r="J5327" s="55" t="n">
        <v>0</v>
      </c>
      <c r="K5327" t="s">
        <v>2195</v>
      </c>
      <c r="L5327" t="s">
        <v>1600</v>
      </c>
      <c r="M5327" t="s"/>
      <c r="N5327" t="s"/>
      <c r="O5327" t="s"/>
      <c r="P5327" t="s"/>
    </row>
    <row r="5328" spans="1:16">
      <c r="I5328" s="54" t="n">
        <v>5326</v>
      </c>
      <c r="J5328" s="55" t="n">
        <v>0</v>
      </c>
      <c r="K5328" t="s">
        <v>2195</v>
      </c>
      <c r="L5328" t="s">
        <v>1411</v>
      </c>
      <c r="M5328" t="s"/>
      <c r="N5328" t="s"/>
      <c r="O5328" t="s"/>
      <c r="P5328" t="s"/>
    </row>
    <row r="5329" spans="1:16">
      <c r="I5329" s="54" t="n">
        <v>5327</v>
      </c>
      <c r="J5329" t="s"/>
      <c r="K5329" t="s">
        <v>2195</v>
      </c>
      <c r="L5329" t="s">
        <v>1412</v>
      </c>
      <c r="M5329" t="s"/>
      <c r="N5329" t="s"/>
      <c r="O5329" t="s"/>
      <c r="P5329" t="s"/>
    </row>
    <row r="5330" spans="1:16">
      <c r="I5330" s="54" t="n">
        <v>5328</v>
      </c>
      <c r="J5330" t="s"/>
      <c r="K5330" t="s">
        <v>2195</v>
      </c>
      <c r="L5330" t="s">
        <v>1514</v>
      </c>
      <c r="M5330" t="s"/>
      <c r="N5330" t="s"/>
      <c r="O5330" t="s"/>
      <c r="P5330" t="s"/>
    </row>
    <row r="5331" spans="1:16">
      <c r="I5331" s="54" t="n">
        <v>5329</v>
      </c>
      <c r="J5331" s="55" t="n">
        <v>0</v>
      </c>
      <c r="K5331" t="s">
        <v>2195</v>
      </c>
      <c r="L5331" t="s">
        <v>1414</v>
      </c>
      <c r="M5331" t="s"/>
      <c r="N5331" t="s"/>
      <c r="O5331" t="s"/>
      <c r="P5331" t="s"/>
    </row>
    <row r="5332" spans="1:16">
      <c r="I5332" s="54" t="n">
        <v>5330</v>
      </c>
      <c r="J5332" s="55" t="n">
        <v>0</v>
      </c>
      <c r="K5332" t="s">
        <v>2195</v>
      </c>
      <c r="L5332" t="s">
        <v>1416</v>
      </c>
      <c r="M5332" t="s"/>
      <c r="N5332" t="s"/>
      <c r="O5332" t="s"/>
      <c r="P5332" t="s"/>
    </row>
    <row r="5333" spans="1:16">
      <c r="I5333" s="54" t="n">
        <v>5331</v>
      </c>
      <c r="J5333" s="55" t="n">
        <v>0</v>
      </c>
      <c r="K5333" t="s">
        <v>2195</v>
      </c>
      <c r="L5333" t="s">
        <v>1417</v>
      </c>
      <c r="M5333" t="s"/>
      <c r="N5333" t="s"/>
      <c r="O5333" t="s"/>
      <c r="P5333" t="s"/>
    </row>
    <row r="5334" spans="1:16">
      <c r="I5334" s="54" t="n">
        <v>5332</v>
      </c>
      <c r="J5334" s="55" t="n">
        <v>0</v>
      </c>
      <c r="K5334" t="s">
        <v>2195</v>
      </c>
      <c r="L5334" t="s">
        <v>1418</v>
      </c>
      <c r="M5334" t="s"/>
      <c r="N5334" t="s"/>
      <c r="O5334" t="s"/>
      <c r="P5334" t="s"/>
    </row>
    <row r="5335" spans="1:16">
      <c r="I5335" s="54" t="n">
        <v>5333</v>
      </c>
      <c r="J5335" s="55" t="n">
        <v>0</v>
      </c>
      <c r="K5335" t="s">
        <v>2195</v>
      </c>
      <c r="L5335" t="s">
        <v>1423</v>
      </c>
      <c r="M5335" t="s"/>
      <c r="N5335" t="s"/>
      <c r="O5335" t="s"/>
      <c r="P5335" t="s"/>
    </row>
    <row r="5336" spans="1:16">
      <c r="I5336" s="54" t="n">
        <v>5334</v>
      </c>
      <c r="J5336" s="55" t="n">
        <v>0</v>
      </c>
      <c r="K5336" t="s">
        <v>2195</v>
      </c>
      <c r="L5336" t="s">
        <v>1425</v>
      </c>
      <c r="M5336" t="s"/>
      <c r="N5336" t="s"/>
      <c r="O5336" t="s"/>
      <c r="P5336" t="s"/>
    </row>
    <row r="5337" spans="1:16">
      <c r="I5337" s="54" t="n">
        <v>5335</v>
      </c>
      <c r="J5337" s="55" t="n">
        <v>0</v>
      </c>
      <c r="K5337" t="s">
        <v>2195</v>
      </c>
      <c r="L5337" t="s">
        <v>1426</v>
      </c>
      <c r="M5337" t="s"/>
      <c r="N5337" t="s"/>
      <c r="O5337" t="s"/>
      <c r="P5337" t="s"/>
    </row>
    <row r="5338" spans="1:16">
      <c r="I5338" s="54" t="n">
        <v>5336</v>
      </c>
      <c r="J5338" t="s"/>
      <c r="K5338" t="s">
        <v>2195</v>
      </c>
      <c r="L5338" t="s">
        <v>1433</v>
      </c>
      <c r="M5338" t="s"/>
      <c r="N5338" t="s"/>
      <c r="O5338" t="s"/>
      <c r="P5338" t="s"/>
    </row>
    <row r="5339" spans="1:16">
      <c r="I5339" s="54" t="n">
        <v>5337</v>
      </c>
      <c r="J5339" t="s"/>
      <c r="K5339" t="s">
        <v>2195</v>
      </c>
      <c r="L5339" t="s">
        <v>1933</v>
      </c>
      <c r="M5339" t="s"/>
      <c r="N5339" t="s"/>
      <c r="O5339" t="s"/>
      <c r="P5339" t="s"/>
    </row>
    <row r="5340" spans="1:16">
      <c r="I5340" s="54" t="n">
        <v>5338</v>
      </c>
      <c r="J5340" t="s"/>
      <c r="K5340" t="s">
        <v>2195</v>
      </c>
      <c r="L5340" t="s">
        <v>1434</v>
      </c>
      <c r="M5340" t="s"/>
      <c r="N5340" t="s"/>
      <c r="O5340" t="s"/>
      <c r="P5340" t="s"/>
    </row>
    <row r="5341" spans="1:16">
      <c r="I5341" s="54" t="n">
        <v>5339</v>
      </c>
      <c r="J5341" t="s"/>
      <c r="K5341" t="s">
        <v>2195</v>
      </c>
      <c r="L5341" t="s">
        <v>1605</v>
      </c>
      <c r="M5341" t="s"/>
      <c r="N5341" t="s"/>
      <c r="O5341" t="s"/>
      <c r="P5341" t="s"/>
    </row>
    <row r="5342" spans="1:16">
      <c r="I5342" s="54" t="n">
        <v>5340</v>
      </c>
      <c r="J5342" t="s"/>
      <c r="K5342" t="s">
        <v>2195</v>
      </c>
      <c r="L5342" t="s">
        <v>1435</v>
      </c>
      <c r="M5342" t="s"/>
      <c r="N5342" t="s"/>
      <c r="O5342" t="s"/>
      <c r="P5342" t="s"/>
    </row>
    <row r="5343" spans="1:16">
      <c r="I5343" s="54" t="n">
        <v>5341</v>
      </c>
      <c r="J5343" t="s"/>
      <c r="K5343" t="s">
        <v>2195</v>
      </c>
      <c r="L5343" t="s">
        <v>1436</v>
      </c>
      <c r="M5343" t="s"/>
      <c r="N5343" t="s"/>
      <c r="O5343" t="s"/>
      <c r="P5343" t="s"/>
    </row>
    <row r="5344" spans="1:16">
      <c r="I5344" s="54" t="n">
        <v>5342</v>
      </c>
      <c r="J5344" t="s"/>
      <c r="K5344" t="s">
        <v>2195</v>
      </c>
      <c r="L5344" t="s">
        <v>1606</v>
      </c>
      <c r="M5344" t="s"/>
      <c r="N5344" t="s"/>
      <c r="O5344" t="s"/>
      <c r="P5344" t="s"/>
    </row>
    <row r="5345" spans="1:16">
      <c r="I5345" s="54" t="n">
        <v>5343</v>
      </c>
      <c r="J5345" t="s"/>
      <c r="K5345" t="s">
        <v>2195</v>
      </c>
      <c r="L5345" t="s">
        <v>1437</v>
      </c>
      <c r="M5345" t="s"/>
      <c r="N5345" t="s"/>
      <c r="O5345" t="s"/>
      <c r="P5345" t="s"/>
    </row>
    <row r="5346" spans="1:16">
      <c r="I5346" s="54" t="n">
        <v>5344</v>
      </c>
      <c r="J5346" t="s"/>
      <c r="K5346" t="s">
        <v>2195</v>
      </c>
      <c r="L5346" t="s">
        <v>1441</v>
      </c>
      <c r="M5346" t="s"/>
      <c r="N5346" t="s"/>
      <c r="O5346" t="s"/>
      <c r="P5346" t="s"/>
    </row>
    <row r="5347" spans="1:16">
      <c r="I5347" s="54" t="n">
        <v>5345</v>
      </c>
      <c r="J5347" t="s"/>
      <c r="K5347" t="s">
        <v>2195</v>
      </c>
      <c r="L5347" t="s">
        <v>1442</v>
      </c>
      <c r="M5347" t="s"/>
      <c r="N5347" t="s"/>
      <c r="O5347" t="s"/>
      <c r="P5347" t="s"/>
    </row>
    <row r="5348" spans="1:16">
      <c r="I5348" s="54" t="n">
        <v>5346</v>
      </c>
      <c r="J5348" t="s"/>
      <c r="K5348" t="s">
        <v>2195</v>
      </c>
      <c r="L5348" t="s">
        <v>1443</v>
      </c>
      <c r="M5348" t="s"/>
      <c r="N5348" t="s"/>
      <c r="O5348" t="s"/>
      <c r="P5348" t="s"/>
    </row>
    <row r="5349" spans="1:16">
      <c r="I5349" s="54" t="n">
        <v>5347</v>
      </c>
      <c r="J5349" t="s"/>
      <c r="K5349" t="s">
        <v>2195</v>
      </c>
      <c r="L5349" t="s">
        <v>1444</v>
      </c>
      <c r="M5349" t="s"/>
      <c r="N5349" t="s"/>
      <c r="O5349" t="s"/>
      <c r="P5349" t="s"/>
    </row>
    <row r="5350" spans="1:16">
      <c r="I5350" s="54" t="n">
        <v>5348</v>
      </c>
      <c r="J5350" t="s"/>
      <c r="K5350" t="s">
        <v>2195</v>
      </c>
      <c r="L5350" t="s">
        <v>1543</v>
      </c>
      <c r="M5350" t="s"/>
      <c r="N5350" t="s"/>
      <c r="O5350" t="s"/>
      <c r="P5350" t="s"/>
    </row>
    <row r="5351" spans="1:16">
      <c r="I5351" s="54" t="n">
        <v>5349</v>
      </c>
      <c r="J5351" t="s"/>
      <c r="K5351" t="s">
        <v>2195</v>
      </c>
      <c r="L5351" t="s">
        <v>1544</v>
      </c>
      <c r="M5351" t="s"/>
      <c r="N5351" t="s"/>
      <c r="O5351" t="s"/>
      <c r="P5351" t="s"/>
    </row>
    <row r="5352" spans="1:16">
      <c r="I5352" s="54" t="n">
        <v>5350</v>
      </c>
      <c r="J5352" t="s"/>
      <c r="K5352" t="s">
        <v>2195</v>
      </c>
      <c r="L5352" t="s">
        <v>1545</v>
      </c>
      <c r="M5352" t="s"/>
      <c r="N5352" t="s"/>
      <c r="O5352" t="s"/>
      <c r="P5352" t="s"/>
    </row>
    <row r="5353" spans="1:16">
      <c r="I5353" s="54" t="n">
        <v>5351</v>
      </c>
      <c r="J5353" t="s"/>
      <c r="K5353" t="s">
        <v>2195</v>
      </c>
      <c r="L5353" t="s">
        <v>1546</v>
      </c>
      <c r="M5353" t="s"/>
      <c r="N5353" t="s"/>
      <c r="O5353" t="s"/>
      <c r="P5353" t="s"/>
    </row>
    <row r="5354" spans="1:16">
      <c r="I5354" s="54" t="n">
        <v>5352</v>
      </c>
      <c r="J5354" t="s"/>
      <c r="K5354" t="s">
        <v>2195</v>
      </c>
      <c r="L5354" t="s">
        <v>1547</v>
      </c>
      <c r="M5354" t="s"/>
      <c r="N5354" t="s"/>
      <c r="O5354" t="s"/>
      <c r="P5354" t="s"/>
    </row>
    <row r="5355" spans="1:16">
      <c r="I5355" s="54" t="n">
        <v>5353</v>
      </c>
      <c r="J5355" t="s"/>
      <c r="K5355" t="s">
        <v>2195</v>
      </c>
      <c r="L5355" t="s">
        <v>1448</v>
      </c>
      <c r="M5355" t="s"/>
      <c r="N5355" t="s"/>
      <c r="O5355" t="s"/>
      <c r="P5355" t="s"/>
    </row>
    <row r="5356" spans="1:16">
      <c r="I5356" s="54" t="n">
        <v>5354</v>
      </c>
      <c r="J5356" t="s"/>
      <c r="K5356" t="s">
        <v>2195</v>
      </c>
      <c r="L5356" t="s">
        <v>1449</v>
      </c>
      <c r="M5356" t="s"/>
      <c r="N5356" t="s"/>
      <c r="O5356" t="s"/>
      <c r="P5356" t="s"/>
    </row>
    <row r="5357" spans="1:16">
      <c r="I5357" s="54" t="n">
        <v>5355</v>
      </c>
      <c r="J5357" t="s"/>
      <c r="K5357" t="s">
        <v>2195</v>
      </c>
      <c r="L5357" t="s">
        <v>1348</v>
      </c>
      <c r="M5357" t="s"/>
      <c r="N5357" t="s"/>
      <c r="O5357" t="s"/>
      <c r="P5357" t="s"/>
    </row>
    <row r="5358" spans="1:16">
      <c r="I5358" s="54" t="n">
        <v>5356</v>
      </c>
      <c r="J5358" t="s"/>
      <c r="K5358" t="s">
        <v>2195</v>
      </c>
      <c r="L5358" t="s">
        <v>1454</v>
      </c>
      <c r="M5358" t="s"/>
      <c r="N5358" t="s"/>
      <c r="O5358" t="s"/>
      <c r="P5358" t="s"/>
    </row>
    <row r="5359" spans="1:16">
      <c r="I5359" s="54" t="n">
        <v>5357</v>
      </c>
      <c r="J5359" t="s"/>
      <c r="K5359" t="s">
        <v>2195</v>
      </c>
      <c r="L5359" t="s">
        <v>1456</v>
      </c>
      <c r="M5359" t="s"/>
      <c r="N5359" t="s"/>
      <c r="O5359" t="s"/>
      <c r="P5359" t="s"/>
    </row>
    <row r="5360" spans="1:16">
      <c r="I5360" s="54" t="n">
        <v>5358</v>
      </c>
      <c r="J5360" t="s"/>
      <c r="K5360" t="s">
        <v>2195</v>
      </c>
      <c r="L5360" t="s">
        <v>1878</v>
      </c>
      <c r="M5360" t="s"/>
      <c r="N5360" t="s"/>
      <c r="O5360" t="s"/>
      <c r="P5360" t="s"/>
    </row>
    <row r="5361" spans="1:16">
      <c r="I5361" s="54" t="n">
        <v>5359</v>
      </c>
      <c r="J5361" t="s"/>
      <c r="K5361" t="s">
        <v>2195</v>
      </c>
      <c r="L5361" t="s">
        <v>1879</v>
      </c>
      <c r="M5361" t="s"/>
      <c r="N5361" t="s"/>
      <c r="O5361" t="s"/>
      <c r="P5361" t="s"/>
    </row>
    <row r="5362" spans="1:16">
      <c r="I5362" s="54" t="n">
        <v>5360</v>
      </c>
      <c r="J5362" t="s"/>
      <c r="K5362" t="s">
        <v>2195</v>
      </c>
      <c r="L5362" t="s">
        <v>1458</v>
      </c>
      <c r="M5362" t="s"/>
      <c r="N5362" t="s"/>
      <c r="O5362" t="s"/>
      <c r="P5362" t="s"/>
    </row>
    <row r="5363" spans="1:16">
      <c r="I5363" s="54" t="n">
        <v>5361</v>
      </c>
      <c r="J5363" t="s"/>
      <c r="K5363" t="s">
        <v>2195</v>
      </c>
      <c r="L5363" t="s">
        <v>1460</v>
      </c>
      <c r="M5363" t="s"/>
      <c r="N5363" t="s"/>
      <c r="O5363" t="s"/>
      <c r="P5363" t="s"/>
    </row>
    <row r="5364" spans="1:16">
      <c r="I5364" s="54" t="n">
        <v>5362</v>
      </c>
      <c r="J5364" t="s"/>
      <c r="K5364" t="s">
        <v>2195</v>
      </c>
      <c r="L5364" t="s">
        <v>1480</v>
      </c>
      <c r="M5364" t="s"/>
      <c r="N5364" t="s"/>
      <c r="O5364" t="s"/>
      <c r="P5364" t="s"/>
    </row>
    <row r="5365" spans="1:16">
      <c r="I5365" s="54" t="n">
        <v>5363</v>
      </c>
      <c r="J5365" t="s"/>
      <c r="K5365" t="s">
        <v>2195</v>
      </c>
      <c r="L5365" t="s">
        <v>1481</v>
      </c>
      <c r="M5365" t="s"/>
      <c r="N5365" t="s"/>
      <c r="O5365" t="s"/>
      <c r="P5365" t="s"/>
    </row>
    <row r="5366" spans="1:16">
      <c r="I5366" s="54" t="n">
        <v>5364</v>
      </c>
      <c r="J5366" t="s"/>
      <c r="K5366" t="s">
        <v>2195</v>
      </c>
      <c r="L5366" t="s">
        <v>1612</v>
      </c>
      <c r="M5366" t="s"/>
      <c r="N5366" t="s"/>
      <c r="O5366" t="s"/>
      <c r="P5366" t="s"/>
    </row>
    <row r="5367" spans="1:16">
      <c r="I5367" s="54" t="n">
        <v>5365</v>
      </c>
      <c r="J5367" t="s"/>
      <c r="K5367" t="s">
        <v>2195</v>
      </c>
      <c r="L5367" t="s">
        <v>1613</v>
      </c>
      <c r="M5367" t="s"/>
      <c r="N5367" t="s"/>
      <c r="O5367" t="s"/>
      <c r="P5367" t="s"/>
    </row>
    <row r="5368" spans="1:16">
      <c r="I5368" s="54" t="n">
        <v>5366</v>
      </c>
      <c r="J5368" t="s"/>
      <c r="K5368" t="s">
        <v>2195</v>
      </c>
      <c r="L5368" t="s">
        <v>1482</v>
      </c>
      <c r="M5368" t="s"/>
      <c r="N5368" t="s"/>
      <c r="O5368" t="s"/>
      <c r="P5368" t="s"/>
    </row>
    <row r="5369" spans="1:16">
      <c r="I5369" s="54" t="n">
        <v>5367</v>
      </c>
      <c r="J5369" t="s"/>
      <c r="K5369" t="s">
        <v>2195</v>
      </c>
      <c r="L5369" t="s">
        <v>1614</v>
      </c>
      <c r="M5369" t="s"/>
      <c r="N5369" t="s"/>
      <c r="O5369" t="s"/>
      <c r="P5369" t="s"/>
    </row>
    <row r="5370" spans="1:16">
      <c r="I5370" s="54" t="n">
        <v>5368</v>
      </c>
      <c r="J5370" t="s"/>
      <c r="K5370" t="s">
        <v>2195</v>
      </c>
      <c r="L5370" t="s">
        <v>1615</v>
      </c>
      <c r="M5370" t="s"/>
      <c r="N5370" t="s"/>
      <c r="O5370" t="s"/>
      <c r="P5370" t="s"/>
    </row>
    <row r="5371" spans="1:16">
      <c r="I5371" s="54" t="n">
        <v>5369</v>
      </c>
      <c r="J5371" t="s"/>
      <c r="K5371" t="s">
        <v>2195</v>
      </c>
      <c r="L5371" t="s">
        <v>1483</v>
      </c>
      <c r="M5371" t="s"/>
      <c r="N5371" t="s"/>
      <c r="O5371" t="s"/>
      <c r="P5371" t="s"/>
    </row>
    <row r="5372" spans="1:16">
      <c r="I5372" s="54" t="n">
        <v>5370</v>
      </c>
      <c r="J5372" t="s"/>
      <c r="K5372" t="s">
        <v>2195</v>
      </c>
      <c r="L5372" t="s">
        <v>1484</v>
      </c>
      <c r="M5372" t="s"/>
      <c r="N5372" t="s"/>
      <c r="O5372" t="s"/>
      <c r="P5372" t="s"/>
    </row>
    <row r="5373" spans="1:16">
      <c r="I5373" s="54" t="n">
        <v>5371</v>
      </c>
      <c r="J5373" t="s"/>
      <c r="K5373" t="s">
        <v>2195</v>
      </c>
      <c r="L5373" t="s">
        <v>1488</v>
      </c>
      <c r="M5373" t="s"/>
      <c r="N5373" t="s"/>
      <c r="O5373" t="s"/>
      <c r="P5373" t="s"/>
    </row>
    <row r="5374" spans="1:16">
      <c r="I5374" s="54" t="n">
        <v>5372</v>
      </c>
      <c r="J5374" t="s"/>
      <c r="K5374" t="s">
        <v>2195</v>
      </c>
      <c r="L5374" t="s">
        <v>1489</v>
      </c>
      <c r="M5374" t="s"/>
      <c r="N5374" t="s"/>
      <c r="O5374" t="s"/>
      <c r="P5374" t="s"/>
    </row>
    <row r="5375" spans="1:16">
      <c r="I5375" s="54" t="n">
        <v>5373</v>
      </c>
      <c r="J5375" t="s"/>
      <c r="K5375" t="s">
        <v>2195</v>
      </c>
      <c r="L5375" t="s">
        <v>1550</v>
      </c>
      <c r="M5375" t="s"/>
      <c r="N5375" t="s"/>
      <c r="O5375" t="s"/>
      <c r="P5375" t="s"/>
    </row>
    <row r="5376" spans="1:16">
      <c r="I5376" s="54" t="n">
        <v>5374</v>
      </c>
      <c r="J5376" t="s"/>
      <c r="K5376" t="s">
        <v>2195</v>
      </c>
      <c r="L5376" t="s">
        <v>1551</v>
      </c>
      <c r="M5376" t="s"/>
      <c r="N5376" t="s"/>
      <c r="O5376" t="s"/>
      <c r="P5376" t="s"/>
    </row>
    <row r="5377" spans="1:16">
      <c r="I5377" s="54" t="n">
        <v>5375</v>
      </c>
      <c r="J5377" t="s"/>
      <c r="K5377" t="s">
        <v>2195</v>
      </c>
      <c r="L5377" t="s">
        <v>1552</v>
      </c>
      <c r="M5377" t="s"/>
      <c r="N5377" t="s"/>
      <c r="O5377" t="s"/>
      <c r="P5377" t="s"/>
    </row>
    <row r="5378" spans="1:16">
      <c r="I5378" s="54" t="n">
        <v>5376</v>
      </c>
      <c r="J5378" t="s"/>
      <c r="K5378" t="s">
        <v>2195</v>
      </c>
      <c r="L5378" t="s">
        <v>1553</v>
      </c>
      <c r="M5378" t="s"/>
      <c r="N5378" t="s"/>
      <c r="O5378" t="s"/>
      <c r="P5378" t="s"/>
    </row>
    <row r="5379" spans="1:16">
      <c r="I5379" s="54" t="n">
        <v>5377</v>
      </c>
      <c r="J5379" t="s"/>
      <c r="K5379" t="s">
        <v>2195</v>
      </c>
      <c r="L5379" t="s">
        <v>1554</v>
      </c>
      <c r="M5379" t="s"/>
      <c r="N5379" t="s"/>
      <c r="O5379" t="s"/>
      <c r="P5379" t="s"/>
    </row>
    <row r="5380" spans="1:16">
      <c r="I5380" s="54" t="n">
        <v>5378</v>
      </c>
      <c r="J5380" t="s"/>
      <c r="K5380" t="s">
        <v>2195</v>
      </c>
      <c r="L5380" t="s">
        <v>1555</v>
      </c>
      <c r="M5380" t="s"/>
      <c r="N5380" t="s"/>
      <c r="O5380" t="s"/>
      <c r="P5380" t="s"/>
    </row>
    <row r="5381" spans="1:16">
      <c r="I5381" s="54" t="n">
        <v>5379</v>
      </c>
      <c r="J5381" t="s"/>
      <c r="K5381" t="s">
        <v>2195</v>
      </c>
      <c r="L5381" t="s">
        <v>1556</v>
      </c>
      <c r="M5381" t="s"/>
      <c r="N5381" t="s"/>
      <c r="O5381" t="s"/>
      <c r="P5381" t="s"/>
    </row>
    <row r="5382" spans="1:16">
      <c r="I5382" s="54" t="n">
        <v>5380</v>
      </c>
      <c r="J5382" t="s"/>
      <c r="K5382" t="s">
        <v>2195</v>
      </c>
      <c r="L5382" t="s">
        <v>1497</v>
      </c>
      <c r="M5382" t="s"/>
      <c r="N5382" t="s"/>
      <c r="O5382" t="s"/>
      <c r="P5382" t="s"/>
    </row>
    <row r="5383" spans="1:16">
      <c r="I5383" s="54" t="n">
        <v>5381</v>
      </c>
      <c r="J5383" t="s"/>
      <c r="K5383" t="s">
        <v>2195</v>
      </c>
      <c r="L5383" t="s">
        <v>1347</v>
      </c>
      <c r="M5383" t="s"/>
      <c r="N5383" t="s"/>
      <c r="O5383" t="s"/>
      <c r="P5383" t="s"/>
    </row>
    <row r="5384" spans="1:16">
      <c r="I5384" s="54" t="n">
        <v>5382</v>
      </c>
      <c r="J5384" t="s"/>
      <c r="K5384" t="s">
        <v>2195</v>
      </c>
      <c r="L5384" t="s">
        <v>1349</v>
      </c>
      <c r="M5384" t="s"/>
      <c r="N5384" t="s"/>
      <c r="O5384" t="s"/>
      <c r="P5384" t="s"/>
    </row>
    <row r="5385" spans="1:16">
      <c r="I5385" s="54" t="n">
        <v>5383</v>
      </c>
      <c r="J5385" t="s"/>
      <c r="K5385" t="s">
        <v>2195</v>
      </c>
      <c r="L5385" t="s">
        <v>1501</v>
      </c>
      <c r="M5385" t="s"/>
      <c r="N5385" t="s"/>
      <c r="O5385" t="s"/>
      <c r="P5385" t="s"/>
    </row>
    <row r="5386" spans="1:16">
      <c r="I5386" s="54" t="n">
        <v>5384</v>
      </c>
      <c r="J5386" t="s"/>
      <c r="K5386" t="s">
        <v>2195</v>
      </c>
      <c r="L5386" t="s">
        <v>1502</v>
      </c>
      <c r="M5386" t="s"/>
      <c r="N5386" t="s"/>
      <c r="O5386" t="s"/>
      <c r="P5386" t="s"/>
    </row>
    <row r="5387" spans="1:16">
      <c r="I5387" s="54" t="n">
        <v>5385</v>
      </c>
      <c r="J5387" t="s"/>
      <c r="K5387" t="s">
        <v>2195</v>
      </c>
      <c r="L5387" t="s">
        <v>1505</v>
      </c>
      <c r="M5387" t="s"/>
      <c r="N5387" t="s"/>
      <c r="O5387" t="s"/>
      <c r="P5387" t="s"/>
    </row>
    <row r="5388" spans="1:16">
      <c r="I5388" s="54" t="n">
        <v>5386</v>
      </c>
      <c r="J5388" t="s"/>
      <c r="K5388" t="s">
        <v>2195</v>
      </c>
      <c r="L5388" t="s">
        <v>1506</v>
      </c>
      <c r="M5388" t="s"/>
      <c r="N5388" t="s"/>
      <c r="O5388" t="s"/>
      <c r="P5388" t="s"/>
    </row>
    <row r="5389" spans="1:16">
      <c r="I5389" s="54" t="n">
        <v>5387</v>
      </c>
      <c r="J5389" t="s"/>
      <c r="K5389" t="s">
        <v>2195</v>
      </c>
      <c r="L5389" t="s">
        <v>1507</v>
      </c>
      <c r="M5389" t="s"/>
      <c r="N5389" t="s"/>
      <c r="O5389" t="s"/>
      <c r="P5389" t="s"/>
    </row>
    <row r="5390" spans="1:16">
      <c r="I5390" s="54" t="n">
        <v>5388</v>
      </c>
      <c r="J5390" t="s"/>
      <c r="K5390" t="s">
        <v>2195</v>
      </c>
      <c r="L5390" t="s">
        <v>2196</v>
      </c>
      <c r="M5390" t="s"/>
      <c r="N5390" t="s"/>
      <c r="O5390" t="s"/>
      <c r="P5390" t="s"/>
    </row>
    <row r="5391" spans="1:16">
      <c r="I5391" s="54" t="n">
        <v>5389</v>
      </c>
      <c r="J5391" t="s"/>
      <c r="K5391" t="s">
        <v>2195</v>
      </c>
      <c r="L5391" t="s">
        <v>1508</v>
      </c>
      <c r="M5391" t="s"/>
      <c r="N5391" t="s"/>
      <c r="O5391" t="s"/>
      <c r="P5391" t="s"/>
    </row>
    <row r="5392" spans="1:16">
      <c r="I5392" s="54" t="n">
        <v>5390</v>
      </c>
      <c r="J5392" t="s"/>
      <c r="K5392" t="s">
        <v>2195</v>
      </c>
      <c r="L5392" t="s">
        <v>1881</v>
      </c>
      <c r="M5392" t="s"/>
      <c r="N5392" t="s"/>
      <c r="O5392" t="s"/>
      <c r="P5392" t="s"/>
    </row>
    <row r="5393" spans="1:16">
      <c r="I5393" s="54" t="n">
        <v>5391</v>
      </c>
      <c r="J5393" t="s"/>
      <c r="K5393" t="s">
        <v>2195</v>
      </c>
      <c r="L5393" t="s">
        <v>1882</v>
      </c>
      <c r="M5393" t="s"/>
      <c r="N5393" t="s"/>
      <c r="O5393" t="s"/>
      <c r="P5393" t="s"/>
    </row>
    <row r="5394" spans="1:16">
      <c r="I5394" s="54" t="n">
        <v>5392</v>
      </c>
      <c r="J5394" t="s"/>
      <c r="K5394" t="s">
        <v>2195</v>
      </c>
      <c r="L5394" t="s">
        <v>1557</v>
      </c>
      <c r="M5394" t="s"/>
      <c r="N5394" t="s"/>
      <c r="O5394" t="s"/>
      <c r="P5394" t="s"/>
    </row>
    <row r="5395" spans="1:16">
      <c r="I5395" s="54" t="n">
        <v>5393</v>
      </c>
      <c r="J5395" s="55" t="n">
        <v>0</v>
      </c>
      <c r="K5395" t="s">
        <v>2195</v>
      </c>
      <c r="L5395" t="s">
        <v>1509</v>
      </c>
      <c r="M5395" t="s"/>
      <c r="N5395" t="s"/>
      <c r="O5395" t="s"/>
      <c r="P5395" t="s"/>
    </row>
    <row r="5396" spans="1:16">
      <c r="I5396" s="54" t="n">
        <v>5394</v>
      </c>
      <c r="J5396" s="55" t="n">
        <v>0</v>
      </c>
      <c r="K5396" t="s">
        <v>2195</v>
      </c>
      <c r="L5396" t="s">
        <v>1935</v>
      </c>
      <c r="M5396" t="s"/>
      <c r="N5396" t="s"/>
      <c r="O5396" t="s"/>
      <c r="P5396" t="s"/>
    </row>
    <row r="5397" spans="1:16">
      <c r="I5397" s="54" t="n">
        <v>5395</v>
      </c>
      <c r="J5397" t="s"/>
      <c r="K5397" t="s">
        <v>2195</v>
      </c>
      <c r="L5397" t="s">
        <v>2179</v>
      </c>
      <c r="M5397" t="s"/>
      <c r="N5397" t="s"/>
      <c r="O5397" t="s"/>
      <c r="P5397" t="s"/>
    </row>
    <row r="5398" spans="1:16">
      <c r="I5398" s="54" t="n">
        <v>5396</v>
      </c>
      <c r="J5398" t="s"/>
      <c r="K5398" t="s">
        <v>2195</v>
      </c>
      <c r="L5398" t="s">
        <v>1512</v>
      </c>
      <c r="M5398" t="s"/>
      <c r="N5398" t="s"/>
      <c r="O5398" t="s"/>
      <c r="P5398" t="s"/>
    </row>
    <row r="5399" spans="1:16">
      <c r="I5399" s="54" t="n">
        <v>5397</v>
      </c>
      <c r="J5399" s="55" t="n">
        <v>0</v>
      </c>
      <c r="K5399" t="s">
        <v>2195</v>
      </c>
      <c r="L5399" t="s">
        <v>1513</v>
      </c>
      <c r="M5399" t="s"/>
      <c r="N5399" t="s"/>
      <c r="O5399" t="s"/>
      <c r="P5399" t="s"/>
    </row>
    <row r="5400" spans="1:16">
      <c r="I5400" s="54" t="n">
        <v>5398</v>
      </c>
      <c r="J5400" s="55" t="n">
        <v>0</v>
      </c>
      <c r="K5400" t="s">
        <v>2195</v>
      </c>
      <c r="L5400" t="s">
        <v>1625</v>
      </c>
      <c r="M5400" t="s"/>
      <c r="N5400" t="s"/>
      <c r="O5400" t="s"/>
      <c r="P5400" t="s"/>
    </row>
    <row r="5401" spans="1:16">
      <c r="I5401" s="54" t="n">
        <v>5399</v>
      </c>
      <c r="J5401" t="s"/>
      <c r="K5401" t="s">
        <v>2195</v>
      </c>
      <c r="L5401" t="s">
        <v>1626</v>
      </c>
      <c r="M5401" t="s"/>
      <c r="N5401" t="s"/>
      <c r="O5401" t="s"/>
      <c r="P5401" t="s"/>
    </row>
    <row r="5402" spans="1:16">
      <c r="I5402" s="54" t="n">
        <v>5400</v>
      </c>
      <c r="J5402" s="55" t="n">
        <v>0</v>
      </c>
      <c r="K5402" t="s">
        <v>2195</v>
      </c>
      <c r="L5402" t="s">
        <v>1560</v>
      </c>
      <c r="M5402" t="s"/>
      <c r="N5402" t="s"/>
      <c r="O5402" t="s"/>
      <c r="P5402" t="s"/>
    </row>
    <row r="5403" spans="1:16">
      <c r="I5403" s="54" t="n">
        <v>5401</v>
      </c>
      <c r="J5403" s="55" t="n">
        <v>0</v>
      </c>
      <c r="K5403" t="s">
        <v>2195</v>
      </c>
      <c r="L5403" t="s">
        <v>1627</v>
      </c>
      <c r="M5403" t="s"/>
      <c r="N5403" t="s"/>
      <c r="O5403" t="s"/>
      <c r="P5403" t="s"/>
    </row>
    <row r="5404" spans="1:16">
      <c r="I5404" s="54" t="n">
        <v>5402</v>
      </c>
      <c r="J5404" s="55" t="n">
        <v>0</v>
      </c>
      <c r="K5404" t="s">
        <v>2195</v>
      </c>
      <c r="L5404" t="s">
        <v>1628</v>
      </c>
      <c r="M5404" t="s"/>
      <c r="N5404" t="s"/>
      <c r="O5404" t="s"/>
      <c r="P5404" t="s"/>
    </row>
    <row r="5405" spans="1:16">
      <c r="I5405" s="54" t="n">
        <v>5403</v>
      </c>
      <c r="J5405" s="55" t="n">
        <v>0</v>
      </c>
      <c r="K5405" t="s">
        <v>2195</v>
      </c>
      <c r="L5405" t="s">
        <v>1424</v>
      </c>
      <c r="M5405" t="s"/>
      <c r="N5405" t="s"/>
      <c r="O5405" t="s"/>
      <c r="P5405" t="s"/>
    </row>
    <row r="5406" spans="1:16">
      <c r="I5406" s="54" t="n">
        <v>5404</v>
      </c>
      <c r="J5406" s="55" t="n">
        <v>0</v>
      </c>
      <c r="K5406" t="s">
        <v>2195</v>
      </c>
      <c r="L5406" t="s">
        <v>1520</v>
      </c>
      <c r="M5406" t="s"/>
      <c r="N5406" t="s"/>
      <c r="O5406" t="s"/>
      <c r="P5406" t="s"/>
    </row>
    <row r="5407" spans="1:16">
      <c r="I5407" s="54" t="n">
        <v>5405</v>
      </c>
      <c r="J5407" t="s"/>
      <c r="K5407" t="s">
        <v>2195</v>
      </c>
      <c r="L5407" t="s">
        <v>1521</v>
      </c>
      <c r="M5407" t="s"/>
      <c r="N5407" t="s"/>
      <c r="O5407" t="s"/>
      <c r="P5407" t="s"/>
    </row>
    <row r="5408" spans="1:16">
      <c r="I5408" s="54" t="n">
        <v>5406</v>
      </c>
      <c r="J5408" t="s"/>
      <c r="K5408" t="s">
        <v>2195</v>
      </c>
      <c r="L5408" t="s">
        <v>1523</v>
      </c>
      <c r="M5408" t="s"/>
      <c r="N5408" t="s"/>
      <c r="O5408" t="s"/>
      <c r="P5408" t="s"/>
    </row>
    <row r="5409" spans="1:16">
      <c r="I5409" s="54" t="n">
        <v>5407</v>
      </c>
      <c r="J5409" t="s"/>
      <c r="K5409" t="s">
        <v>2195</v>
      </c>
      <c r="L5409" t="s">
        <v>1936</v>
      </c>
      <c r="M5409" t="s"/>
      <c r="N5409" t="s"/>
      <c r="O5409" t="s"/>
      <c r="P5409" t="s"/>
    </row>
    <row r="5410" spans="1:16">
      <c r="I5410" s="54" t="n">
        <v>5408</v>
      </c>
      <c r="J5410" t="s"/>
      <c r="K5410" t="s">
        <v>2195</v>
      </c>
      <c r="L5410" t="s">
        <v>1629</v>
      </c>
      <c r="M5410" t="s"/>
      <c r="N5410" t="s"/>
      <c r="O5410" t="s"/>
      <c r="P5410" t="s"/>
    </row>
    <row r="5411" spans="1:16">
      <c r="I5411" s="54" t="n">
        <v>5409</v>
      </c>
      <c r="J5411" t="s"/>
      <c r="K5411" t="s">
        <v>2195</v>
      </c>
      <c r="L5411" t="s">
        <v>1630</v>
      </c>
      <c r="M5411" t="s"/>
      <c r="N5411" t="s"/>
      <c r="O5411" t="s"/>
      <c r="P5411" t="s"/>
    </row>
    <row r="5412" spans="1:16">
      <c r="I5412" s="54" t="n">
        <v>5410</v>
      </c>
      <c r="J5412" t="s"/>
      <c r="K5412" t="s">
        <v>2195</v>
      </c>
      <c r="L5412" t="s">
        <v>1525</v>
      </c>
      <c r="M5412" t="s"/>
      <c r="N5412" t="s"/>
      <c r="O5412" t="s"/>
      <c r="P5412" t="s"/>
    </row>
    <row r="5413" spans="1:16">
      <c r="I5413" s="54" t="n">
        <v>5411</v>
      </c>
      <c r="J5413" t="s"/>
      <c r="K5413" t="s">
        <v>2195</v>
      </c>
      <c r="L5413" t="s">
        <v>1564</v>
      </c>
      <c r="M5413" t="s"/>
      <c r="N5413" t="s"/>
      <c r="O5413" t="s"/>
      <c r="P5413" t="s"/>
    </row>
    <row r="5414" spans="1:16">
      <c r="I5414" s="54" t="n">
        <v>5412</v>
      </c>
      <c r="J5414" t="s"/>
      <c r="K5414" t="s">
        <v>2195</v>
      </c>
      <c r="L5414" t="s">
        <v>1631</v>
      </c>
      <c r="M5414" t="s"/>
      <c r="N5414" t="s"/>
      <c r="O5414" t="s"/>
      <c r="P5414" t="s"/>
    </row>
    <row r="5415" spans="1:16">
      <c r="I5415" s="54" t="n">
        <v>5413</v>
      </c>
      <c r="J5415" t="s"/>
      <c r="K5415" t="s">
        <v>2195</v>
      </c>
      <c r="L5415" t="s">
        <v>1446</v>
      </c>
      <c r="M5415" t="s"/>
      <c r="N5415" t="s"/>
      <c r="O5415" t="s"/>
      <c r="P5415" t="s"/>
    </row>
    <row r="5416" spans="1:16">
      <c r="I5416" s="54" t="n">
        <v>5414</v>
      </c>
      <c r="J5416" t="s"/>
      <c r="K5416" t="s">
        <v>2195</v>
      </c>
      <c r="L5416" t="s">
        <v>1526</v>
      </c>
      <c r="M5416" t="s"/>
      <c r="N5416" t="s"/>
      <c r="O5416" t="s"/>
      <c r="P5416" t="s"/>
    </row>
    <row r="5417" spans="1:16">
      <c r="I5417" s="54" t="n">
        <v>5415</v>
      </c>
      <c r="J5417" t="s"/>
      <c r="K5417" t="s">
        <v>2195</v>
      </c>
      <c r="L5417" t="s">
        <v>1527</v>
      </c>
      <c r="M5417" t="s"/>
      <c r="N5417" t="s"/>
      <c r="O5417" t="s"/>
      <c r="P5417" t="s"/>
    </row>
    <row r="5418" spans="1:16">
      <c r="I5418" s="54" t="n">
        <v>5416</v>
      </c>
      <c r="J5418" t="s"/>
      <c r="K5418" t="s">
        <v>2195</v>
      </c>
      <c r="L5418" t="s">
        <v>1937</v>
      </c>
      <c r="M5418" t="s"/>
      <c r="N5418" t="s"/>
      <c r="O5418" t="s"/>
      <c r="P5418" t="s"/>
    </row>
    <row r="5419" spans="1:16">
      <c r="I5419" s="54" t="n">
        <v>5417</v>
      </c>
      <c r="J5419" t="s"/>
      <c r="K5419" t="s">
        <v>2195</v>
      </c>
      <c r="L5419" t="s">
        <v>1938</v>
      </c>
      <c r="M5419" t="s"/>
      <c r="N5419" t="s"/>
      <c r="O5419" t="s"/>
      <c r="P5419" t="s"/>
    </row>
    <row r="5420" spans="1:16">
      <c r="I5420" s="54" t="n">
        <v>5418</v>
      </c>
      <c r="J5420" t="s"/>
      <c r="K5420" t="s">
        <v>2195</v>
      </c>
      <c r="L5420" t="s">
        <v>1634</v>
      </c>
      <c r="M5420" t="s"/>
      <c r="N5420" t="s"/>
      <c r="O5420" t="s"/>
      <c r="P5420" t="s"/>
    </row>
    <row r="5421" spans="1:16">
      <c r="I5421" s="54" t="n">
        <v>5419</v>
      </c>
      <c r="J5421" t="s"/>
      <c r="K5421" t="s">
        <v>2195</v>
      </c>
      <c r="L5421" t="s">
        <v>1635</v>
      </c>
      <c r="M5421" t="s"/>
      <c r="N5421" t="s"/>
      <c r="O5421" t="s"/>
      <c r="P5421" t="s"/>
    </row>
    <row r="5422" spans="1:16">
      <c r="I5422" s="54" t="n">
        <v>5420</v>
      </c>
      <c r="J5422" t="s"/>
      <c r="K5422" t="s">
        <v>2195</v>
      </c>
      <c r="L5422" t="s">
        <v>1576</v>
      </c>
      <c r="M5422" t="s"/>
      <c r="N5422" t="s"/>
      <c r="O5422" t="s"/>
      <c r="P5422" t="s"/>
    </row>
    <row r="5423" spans="1:16">
      <c r="I5423" s="54" t="n">
        <v>5421</v>
      </c>
      <c r="J5423" t="s"/>
      <c r="K5423" t="s">
        <v>2195</v>
      </c>
      <c r="L5423" t="s">
        <v>1577</v>
      </c>
      <c r="M5423" t="s"/>
      <c r="N5423" t="s"/>
      <c r="O5423" t="s"/>
      <c r="P5423" t="s"/>
    </row>
    <row r="5424" spans="1:16">
      <c r="I5424" s="54" t="n">
        <v>5422</v>
      </c>
      <c r="J5424" t="s"/>
      <c r="K5424" t="s">
        <v>2195</v>
      </c>
      <c r="L5424" t="s">
        <v>1578</v>
      </c>
      <c r="M5424" t="s"/>
      <c r="N5424" t="s"/>
      <c r="O5424" t="s"/>
      <c r="P5424" t="s"/>
    </row>
    <row r="5425" spans="1:16">
      <c r="I5425" s="54" t="n">
        <v>5423</v>
      </c>
      <c r="J5425" t="s"/>
      <c r="K5425" t="s">
        <v>2195</v>
      </c>
      <c r="L5425" t="s">
        <v>1579</v>
      </c>
      <c r="M5425" t="s"/>
      <c r="N5425" t="s"/>
      <c r="O5425" t="s"/>
      <c r="P5425" t="s"/>
    </row>
    <row r="5426" spans="1:16">
      <c r="I5426" s="54" t="n">
        <v>5424</v>
      </c>
      <c r="J5426" t="s"/>
      <c r="K5426" t="s">
        <v>2195</v>
      </c>
      <c r="L5426" t="s">
        <v>1490</v>
      </c>
      <c r="M5426" t="s"/>
      <c r="N5426" t="s"/>
      <c r="O5426" t="s"/>
      <c r="P5426" t="s"/>
    </row>
    <row r="5427" spans="1:16">
      <c r="I5427" s="54" t="n">
        <v>5425</v>
      </c>
      <c r="J5427" t="s"/>
      <c r="K5427" t="s">
        <v>2195</v>
      </c>
      <c r="L5427" t="s">
        <v>1491</v>
      </c>
      <c r="M5427" t="s"/>
      <c r="N5427" t="s"/>
      <c r="O5427" t="s"/>
      <c r="P5427" t="s"/>
    </row>
    <row r="5428" spans="1:16">
      <c r="I5428" s="54" t="n">
        <v>5426</v>
      </c>
      <c r="J5428" t="s"/>
      <c r="K5428" t="s">
        <v>2195</v>
      </c>
      <c r="L5428" t="s">
        <v>1492</v>
      </c>
      <c r="M5428" t="s"/>
      <c r="N5428" t="s"/>
      <c r="O5428" t="s"/>
      <c r="P5428" t="s"/>
    </row>
    <row r="5429" spans="1:16">
      <c r="I5429" s="54" t="n">
        <v>5427</v>
      </c>
      <c r="J5429" t="s"/>
      <c r="K5429" t="s">
        <v>2195</v>
      </c>
      <c r="L5429" t="s">
        <v>1939</v>
      </c>
      <c r="M5429" t="s"/>
      <c r="N5429" t="s"/>
      <c r="O5429" t="s"/>
      <c r="P5429" t="s"/>
    </row>
    <row r="5430" spans="1:16">
      <c r="I5430" s="54" t="n">
        <v>5428</v>
      </c>
      <c r="J5430" t="s"/>
      <c r="K5430" t="s">
        <v>2195</v>
      </c>
      <c r="L5430" t="s">
        <v>1534</v>
      </c>
      <c r="M5430" t="s"/>
      <c r="N5430" t="s"/>
      <c r="O5430" t="s"/>
      <c r="P5430" t="s"/>
    </row>
    <row r="5431" spans="1:16">
      <c r="I5431" s="54" t="n">
        <v>5429</v>
      </c>
      <c r="J5431" t="s"/>
      <c r="K5431" t="s">
        <v>2195</v>
      </c>
      <c r="L5431" t="s">
        <v>1535</v>
      </c>
      <c r="M5431" t="s"/>
      <c r="N5431" t="s"/>
      <c r="O5431" t="s"/>
      <c r="P5431" t="s"/>
    </row>
    <row r="5432" spans="1:16">
      <c r="I5432" s="54" t="n">
        <v>5430</v>
      </c>
      <c r="J5432" t="s"/>
      <c r="K5432" t="s">
        <v>2195</v>
      </c>
      <c r="L5432" t="s">
        <v>1493</v>
      </c>
      <c r="M5432" t="s"/>
      <c r="N5432" t="s"/>
      <c r="O5432" t="s"/>
      <c r="P5432" t="s"/>
    </row>
    <row r="5433" spans="1:16">
      <c r="I5433" s="54" t="n">
        <v>5431</v>
      </c>
      <c r="J5433" t="s"/>
      <c r="K5433" t="s">
        <v>2195</v>
      </c>
      <c r="L5433" t="s">
        <v>1447</v>
      </c>
      <c r="M5433" t="s"/>
      <c r="N5433" t="s"/>
      <c r="O5433" t="s"/>
      <c r="P5433" t="s"/>
    </row>
    <row r="5434" spans="1:16">
      <c r="I5434" s="54" t="n">
        <v>5432</v>
      </c>
      <c r="J5434" t="s"/>
      <c r="K5434" t="s">
        <v>2195</v>
      </c>
      <c r="L5434" t="s">
        <v>1494</v>
      </c>
      <c r="M5434" t="s"/>
      <c r="N5434" t="s"/>
      <c r="O5434" t="s"/>
      <c r="P5434" t="s"/>
    </row>
    <row r="5435" spans="1:16">
      <c r="I5435" s="54" t="n">
        <v>5433</v>
      </c>
      <c r="J5435" t="s"/>
      <c r="K5435" t="s">
        <v>2195</v>
      </c>
      <c r="L5435" t="s">
        <v>1496</v>
      </c>
      <c r="M5435" t="s"/>
      <c r="N5435" t="s"/>
      <c r="O5435" t="s"/>
      <c r="P5435" t="s"/>
    </row>
    <row r="5436" spans="1:16">
      <c r="I5436" s="54" t="n">
        <v>5434</v>
      </c>
      <c r="J5436" s="55" t="n">
        <v>0</v>
      </c>
      <c r="K5436" t="s">
        <v>2195</v>
      </c>
      <c r="L5436" t="s">
        <v>2197</v>
      </c>
      <c r="M5436" t="s"/>
      <c r="N5436" t="s"/>
      <c r="O5436" t="s"/>
      <c r="P5436" t="s"/>
    </row>
    <row r="5437" spans="1:16">
      <c r="I5437" s="54" t="n">
        <v>5435</v>
      </c>
      <c r="J5437" s="55" t="n">
        <v>0</v>
      </c>
      <c r="K5437" t="s">
        <v>2195</v>
      </c>
      <c r="L5437" t="s">
        <v>1558</v>
      </c>
      <c r="M5437" t="s"/>
      <c r="N5437" t="s"/>
      <c r="O5437" t="s"/>
      <c r="P5437" t="s"/>
    </row>
    <row r="5438" spans="1:16">
      <c r="I5438" s="54" t="n">
        <v>5436</v>
      </c>
      <c r="J5438" t="s"/>
      <c r="K5438" t="s">
        <v>2195</v>
      </c>
      <c r="L5438" t="s">
        <v>1601</v>
      </c>
      <c r="M5438" t="s"/>
      <c r="N5438" t="s"/>
      <c r="O5438" t="s"/>
      <c r="P5438" t="s"/>
    </row>
    <row r="5439" spans="1:16">
      <c r="I5439" s="54" t="n">
        <v>5437</v>
      </c>
      <c r="J5439" s="55" t="n">
        <v>4.62962962962963e-08</v>
      </c>
      <c r="K5439" t="s">
        <v>2195</v>
      </c>
      <c r="L5439" t="s">
        <v>1747</v>
      </c>
      <c r="M5439" t="s"/>
      <c r="N5439" t="s"/>
      <c r="O5439" t="s"/>
      <c r="P5439" t="s"/>
    </row>
    <row r="5440" spans="1:16">
      <c r="I5440" s="54" t="n">
        <v>5438</v>
      </c>
      <c r="J5440" s="55" t="n">
        <v>0</v>
      </c>
      <c r="K5440" t="s">
        <v>2195</v>
      </c>
      <c r="L5440" t="s">
        <v>1671</v>
      </c>
      <c r="M5440" t="s"/>
      <c r="N5440" t="s"/>
      <c r="O5440" t="s"/>
      <c r="P5440" t="s"/>
    </row>
    <row r="5441" spans="1:16">
      <c r="I5441" s="54" t="n">
        <v>5439</v>
      </c>
      <c r="J5441" t="s"/>
      <c r="K5441" t="s">
        <v>2195</v>
      </c>
      <c r="L5441" t="s">
        <v>1495</v>
      </c>
      <c r="M5441" t="s"/>
      <c r="N5441" t="s"/>
      <c r="O5441" t="s"/>
      <c r="P5441" t="s"/>
    </row>
    <row r="5442" spans="1:16">
      <c r="I5442" s="54" t="n">
        <v>5440</v>
      </c>
      <c r="J5442" t="s"/>
      <c r="K5442" t="s">
        <v>2195</v>
      </c>
      <c r="L5442" t="s">
        <v>1541</v>
      </c>
      <c r="M5442" t="s"/>
      <c r="N5442" t="s"/>
      <c r="O5442" t="s"/>
      <c r="P5442" t="s"/>
    </row>
    <row r="5443" spans="1:16">
      <c r="I5443" s="54" t="n">
        <v>5441</v>
      </c>
      <c r="J5443" t="s"/>
      <c r="K5443" t="s">
        <v>2195</v>
      </c>
      <c r="L5443" t="s">
        <v>1542</v>
      </c>
      <c r="M5443" t="s"/>
      <c r="N5443" t="s"/>
      <c r="O5443" t="s"/>
      <c r="P5443" t="s"/>
    </row>
    <row r="5444" spans="1:16">
      <c r="I5444" s="54" t="n">
        <v>5442</v>
      </c>
      <c r="J5444" t="s"/>
      <c r="K5444" t="s">
        <v>2195</v>
      </c>
      <c r="L5444" t="s">
        <v>1751</v>
      </c>
      <c r="M5444" t="s"/>
      <c r="N5444" t="s"/>
      <c r="O5444" t="s"/>
      <c r="P5444" t="s"/>
    </row>
    <row r="5445" spans="1:16">
      <c r="I5445" s="54" t="n">
        <v>5443</v>
      </c>
      <c r="J5445" t="s"/>
      <c r="K5445" t="s">
        <v>2195</v>
      </c>
      <c r="L5445" t="s">
        <v>1565</v>
      </c>
      <c r="M5445" t="s"/>
      <c r="N5445" t="s"/>
      <c r="O5445" t="s"/>
      <c r="P5445" t="s"/>
    </row>
    <row r="5446" spans="1:16">
      <c r="I5446" s="54" t="n">
        <v>5444</v>
      </c>
      <c r="J5446" t="s"/>
      <c r="K5446" t="s">
        <v>2195</v>
      </c>
      <c r="L5446" t="s">
        <v>1652</v>
      </c>
      <c r="M5446" t="s"/>
      <c r="N5446" t="s"/>
      <c r="O5446" t="s"/>
      <c r="P5446" t="s"/>
    </row>
    <row r="5447" spans="1:16">
      <c r="I5447" s="54" t="n">
        <v>5445</v>
      </c>
      <c r="J5447" t="s"/>
      <c r="K5447" t="s">
        <v>2195</v>
      </c>
      <c r="L5447" t="s">
        <v>2198</v>
      </c>
      <c r="M5447" t="s"/>
      <c r="N5447" t="s"/>
      <c r="O5447" t="s"/>
      <c r="P5447" t="s"/>
    </row>
    <row r="5448" spans="1:16">
      <c r="I5448" s="54" t="n">
        <v>5446</v>
      </c>
      <c r="J5448" s="55" t="n">
        <v>0</v>
      </c>
      <c r="K5448" t="s">
        <v>2195</v>
      </c>
      <c r="L5448" t="s">
        <v>1549</v>
      </c>
      <c r="M5448" t="s"/>
      <c r="N5448" t="s"/>
      <c r="O5448" t="s"/>
      <c r="P5448" t="s"/>
    </row>
    <row r="5449" spans="1:16">
      <c r="I5449" s="54" t="n">
        <v>5447</v>
      </c>
      <c r="J5449" s="55" t="n">
        <v>0</v>
      </c>
      <c r="K5449" t="s">
        <v>2195</v>
      </c>
      <c r="L5449" t="s">
        <v>1744</v>
      </c>
      <c r="M5449" t="s"/>
      <c r="N5449" t="s"/>
      <c r="O5449" t="s"/>
      <c r="P5449" t="s"/>
    </row>
    <row r="5450" spans="1:16">
      <c r="I5450" s="54" t="n">
        <v>5448</v>
      </c>
      <c r="J5450" t="s"/>
      <c r="K5450" t="s">
        <v>2195</v>
      </c>
      <c r="L5450" t="s">
        <v>1653</v>
      </c>
      <c r="M5450" t="s"/>
      <c r="N5450" t="s"/>
      <c r="O5450" t="s"/>
      <c r="P5450" t="s"/>
    </row>
    <row r="5451" spans="1:16">
      <c r="I5451" s="54" t="n">
        <v>5449</v>
      </c>
      <c r="J5451" t="s"/>
      <c r="K5451" t="s">
        <v>2195</v>
      </c>
      <c r="L5451" t="s">
        <v>1654</v>
      </c>
      <c r="M5451" t="s"/>
      <c r="N5451" t="s"/>
      <c r="O5451" t="s"/>
      <c r="P5451" t="s"/>
    </row>
    <row r="5452" spans="1:16">
      <c r="I5452" s="54" t="n">
        <v>5450</v>
      </c>
      <c r="J5452" t="s"/>
      <c r="K5452" t="s">
        <v>2195</v>
      </c>
      <c r="L5452" t="s">
        <v>1655</v>
      </c>
      <c r="M5452" t="s"/>
      <c r="N5452" t="s"/>
      <c r="O5452" t="s"/>
      <c r="P5452" t="s"/>
    </row>
    <row r="5453" spans="1:16">
      <c r="I5453" s="54" t="n">
        <v>5451</v>
      </c>
      <c r="J5453" t="s"/>
      <c r="K5453" t="s">
        <v>2195</v>
      </c>
      <c r="L5453" t="s">
        <v>1748</v>
      </c>
      <c r="M5453" t="s"/>
      <c r="N5453" t="s"/>
      <c r="O5453" t="s"/>
      <c r="P5453" t="s"/>
    </row>
    <row r="5454" spans="1:16">
      <c r="I5454" s="54" t="n">
        <v>5452</v>
      </c>
      <c r="J5454" t="s"/>
      <c r="K5454" t="s">
        <v>2195</v>
      </c>
      <c r="L5454" t="s">
        <v>1457</v>
      </c>
      <c r="M5454" t="s"/>
      <c r="N5454" t="s"/>
      <c r="O5454" t="s"/>
      <c r="P5454" t="s"/>
    </row>
    <row r="5455" spans="1:16">
      <c r="I5455" s="54" t="n">
        <v>5453</v>
      </c>
      <c r="J5455" t="s"/>
      <c r="K5455" t="s">
        <v>2195</v>
      </c>
      <c r="L5455" t="s">
        <v>1898</v>
      </c>
      <c r="M5455" t="s"/>
      <c r="N5455" t="s"/>
      <c r="O5455" t="s"/>
      <c r="P5455" t="s"/>
    </row>
    <row r="5456" spans="1:16">
      <c r="I5456" s="54" t="n">
        <v>5454</v>
      </c>
      <c r="J5456" s="55" t="n">
        <v>0</v>
      </c>
      <c r="K5456" t="s">
        <v>2195</v>
      </c>
      <c r="L5456" t="s">
        <v>1656</v>
      </c>
      <c r="M5456" t="s"/>
      <c r="N5456" t="s"/>
      <c r="O5456" t="s"/>
      <c r="P5456" t="s"/>
    </row>
    <row r="5457" spans="1:16">
      <c r="I5457" s="54" t="n">
        <v>5455</v>
      </c>
      <c r="J5457" t="s"/>
      <c r="K5457" t="s">
        <v>2195</v>
      </c>
      <c r="L5457" t="s">
        <v>1658</v>
      </c>
      <c r="M5457" t="s"/>
      <c r="N5457" t="s"/>
      <c r="O5457" t="s"/>
      <c r="P5457" t="s"/>
    </row>
    <row r="5458" spans="1:16">
      <c r="I5458" s="54" t="n">
        <v>5456</v>
      </c>
      <c r="J5458" t="s"/>
      <c r="K5458" t="s">
        <v>2195</v>
      </c>
      <c r="L5458" t="s">
        <v>1752</v>
      </c>
      <c r="M5458" t="s"/>
      <c r="N5458" t="s"/>
      <c r="O5458" t="s"/>
      <c r="P5458" t="s"/>
    </row>
    <row r="5459" spans="1:16">
      <c r="I5459" s="54" t="n">
        <v>5457</v>
      </c>
      <c r="J5459" t="s"/>
      <c r="K5459" t="s">
        <v>2195</v>
      </c>
      <c r="L5459" t="s">
        <v>1753</v>
      </c>
      <c r="M5459" t="s"/>
      <c r="N5459" t="s"/>
      <c r="O5459" t="s"/>
      <c r="P5459" t="s"/>
    </row>
    <row r="5460" spans="1:16">
      <c r="I5460" s="54" t="n">
        <v>5458</v>
      </c>
      <c r="J5460" t="s"/>
      <c r="K5460" t="s">
        <v>2195</v>
      </c>
      <c r="L5460" t="s">
        <v>1659</v>
      </c>
      <c r="M5460" t="s"/>
      <c r="N5460" t="s"/>
      <c r="O5460" t="s"/>
      <c r="P5460" t="s"/>
    </row>
    <row r="5461" spans="1:16">
      <c r="I5461" s="54" t="n">
        <v>5459</v>
      </c>
      <c r="J5461" s="55" t="n">
        <v>0</v>
      </c>
      <c r="K5461" t="s">
        <v>2195</v>
      </c>
      <c r="L5461" t="s">
        <v>1510</v>
      </c>
      <c r="M5461" t="s"/>
      <c r="N5461" t="s"/>
      <c r="O5461" t="s"/>
      <c r="P5461" t="s"/>
    </row>
    <row r="5462" spans="1:16">
      <c r="I5462" s="54" t="n">
        <v>5460</v>
      </c>
      <c r="J5462" s="55" t="n">
        <v>1.157407407407407e-08</v>
      </c>
      <c r="K5462" t="s">
        <v>2195</v>
      </c>
      <c r="L5462" t="s">
        <v>1761</v>
      </c>
      <c r="M5462" t="s"/>
      <c r="N5462" t="s"/>
      <c r="O5462" t="s"/>
      <c r="P5462" t="s"/>
    </row>
    <row r="5463" spans="1:16">
      <c r="I5463" s="54" t="n">
        <v>5461</v>
      </c>
      <c r="J5463" t="s"/>
      <c r="K5463" t="s">
        <v>2195</v>
      </c>
      <c r="L5463" t="s">
        <v>1662</v>
      </c>
      <c r="M5463" t="s"/>
      <c r="N5463" t="s"/>
      <c r="O5463" t="s"/>
      <c r="P5463" t="s"/>
    </row>
    <row r="5464" spans="1:16">
      <c r="I5464" s="54" t="n">
        <v>5462</v>
      </c>
      <c r="J5464" t="s"/>
      <c r="K5464" t="s">
        <v>2195</v>
      </c>
      <c r="L5464" t="s">
        <v>1663</v>
      </c>
      <c r="M5464" t="s"/>
      <c r="N5464" t="s"/>
      <c r="O5464" t="s"/>
      <c r="P5464" t="s"/>
    </row>
    <row r="5465" spans="1:16">
      <c r="I5465" s="54" t="n">
        <v>5463</v>
      </c>
      <c r="J5465" t="s"/>
      <c r="K5465" t="s">
        <v>2195</v>
      </c>
      <c r="L5465" t="s">
        <v>1664</v>
      </c>
      <c r="M5465" t="s"/>
      <c r="N5465" t="s"/>
      <c r="O5465" t="s"/>
      <c r="P5465" t="s"/>
    </row>
    <row r="5466" spans="1:16">
      <c r="I5466" s="54" t="n">
        <v>5464</v>
      </c>
      <c r="J5466" t="s"/>
      <c r="K5466" t="s">
        <v>2195</v>
      </c>
      <c r="L5466" t="s">
        <v>1665</v>
      </c>
      <c r="M5466" t="s"/>
      <c r="N5466" t="s"/>
      <c r="O5466" t="s"/>
      <c r="P5466" t="s"/>
    </row>
    <row r="5467" spans="1:16">
      <c r="I5467" s="54" t="n">
        <v>5465</v>
      </c>
      <c r="J5467" t="s"/>
      <c r="K5467" t="s">
        <v>2195</v>
      </c>
      <c r="L5467" t="s">
        <v>1942</v>
      </c>
      <c r="M5467" t="s"/>
      <c r="N5467" t="s"/>
      <c r="O5467" t="s"/>
      <c r="P5467" t="s"/>
    </row>
    <row r="5468" spans="1:16">
      <c r="I5468" s="54" t="n">
        <v>5466</v>
      </c>
      <c r="J5468" t="s"/>
      <c r="K5468" t="s">
        <v>2195</v>
      </c>
      <c r="L5468" t="s">
        <v>1767</v>
      </c>
      <c r="M5468" t="s"/>
      <c r="N5468" t="s"/>
      <c r="O5468" t="s"/>
      <c r="P5468" t="s"/>
    </row>
    <row r="5469" spans="1:16">
      <c r="I5469" s="54" t="n">
        <v>5467</v>
      </c>
      <c r="J5469" t="s"/>
      <c r="K5469" t="s">
        <v>2195</v>
      </c>
      <c r="L5469" t="s">
        <v>1354</v>
      </c>
      <c r="M5469" t="s"/>
      <c r="N5469" t="s"/>
      <c r="O5469" t="s"/>
      <c r="P5469" t="s"/>
    </row>
    <row r="5470" spans="1:16">
      <c r="I5470" s="54" t="n">
        <v>5468</v>
      </c>
      <c r="J5470" t="s"/>
      <c r="K5470" t="s">
        <v>2195</v>
      </c>
      <c r="L5470" t="s">
        <v>1355</v>
      </c>
      <c r="M5470" t="s"/>
      <c r="N5470" t="s"/>
      <c r="O5470" t="s"/>
      <c r="P5470" t="s"/>
    </row>
    <row r="5471" spans="1:16">
      <c r="I5471" s="54" t="n">
        <v>5469</v>
      </c>
      <c r="J5471" t="s"/>
      <c r="K5471" t="s">
        <v>2195</v>
      </c>
      <c r="L5471" t="s">
        <v>1356</v>
      </c>
      <c r="M5471" t="s"/>
      <c r="N5471" t="s"/>
      <c r="O5471" t="s"/>
      <c r="P5471" t="s"/>
    </row>
    <row r="5472" spans="1:16">
      <c r="I5472" s="54" t="n">
        <v>5470</v>
      </c>
      <c r="J5472" s="55" t="n">
        <v>0</v>
      </c>
      <c r="K5472" t="s">
        <v>2195</v>
      </c>
      <c r="L5472" t="s">
        <v>1943</v>
      </c>
      <c r="M5472" t="s"/>
      <c r="N5472" t="s"/>
      <c r="O5472" t="s"/>
      <c r="P5472" t="s"/>
    </row>
    <row r="5473" spans="1:16">
      <c r="I5473" s="54" t="n">
        <v>5471</v>
      </c>
      <c r="J5473" s="55" t="n">
        <v>0</v>
      </c>
      <c r="K5473" t="s">
        <v>2195</v>
      </c>
      <c r="L5473" t="s">
        <v>1669</v>
      </c>
      <c r="M5473" t="s"/>
      <c r="N5473" t="s"/>
      <c r="O5473" t="s"/>
      <c r="P5473" t="s"/>
    </row>
    <row r="5474" spans="1:16">
      <c r="I5474" s="54" t="n">
        <v>5472</v>
      </c>
      <c r="J5474" s="55" t="n">
        <v>0</v>
      </c>
      <c r="K5474" t="s">
        <v>2195</v>
      </c>
      <c r="L5474" t="s">
        <v>1670</v>
      </c>
      <c r="M5474" t="s"/>
      <c r="N5474" t="s"/>
      <c r="O5474" t="s"/>
      <c r="P5474" t="s"/>
    </row>
    <row r="5475" spans="1:16">
      <c r="I5475" s="54" t="n">
        <v>5473</v>
      </c>
      <c r="J5475" t="s"/>
      <c r="K5475" t="s">
        <v>2195</v>
      </c>
      <c r="L5475" t="s">
        <v>1353</v>
      </c>
      <c r="M5475" t="s"/>
      <c r="N5475" t="s"/>
      <c r="O5475" t="s"/>
      <c r="P5475" t="s"/>
    </row>
    <row r="5476" spans="1:16">
      <c r="I5476" s="54" t="n">
        <v>5474</v>
      </c>
      <c r="J5476" t="s"/>
      <c r="K5476" t="s">
        <v>2195</v>
      </c>
      <c r="L5476" t="s">
        <v>1357</v>
      </c>
      <c r="M5476" t="s"/>
      <c r="N5476" t="s"/>
      <c r="O5476" t="s"/>
      <c r="P5476" t="s"/>
    </row>
    <row r="5477" spans="1:16">
      <c r="I5477" s="54" t="n">
        <v>5475</v>
      </c>
      <c r="J5477" t="s"/>
      <c r="K5477" t="s">
        <v>2195</v>
      </c>
      <c r="L5477" t="s">
        <v>1358</v>
      </c>
      <c r="M5477" t="s"/>
      <c r="N5477" t="s"/>
      <c r="O5477" t="s"/>
      <c r="P5477" t="s"/>
    </row>
    <row r="5478" spans="1:16">
      <c r="I5478" s="54" t="n">
        <v>5476</v>
      </c>
      <c r="J5478" t="s"/>
      <c r="K5478" t="s">
        <v>2195</v>
      </c>
      <c r="L5478" t="s">
        <v>1359</v>
      </c>
      <c r="M5478" t="s"/>
      <c r="N5478" t="s"/>
      <c r="O5478" t="s"/>
      <c r="P5478" t="s"/>
    </row>
    <row r="5479" spans="1:16">
      <c r="I5479" s="54" t="n">
        <v>5477</v>
      </c>
      <c r="J5479" t="s"/>
      <c r="K5479" t="s">
        <v>2195</v>
      </c>
      <c r="L5479" t="s">
        <v>1360</v>
      </c>
      <c r="M5479" t="s"/>
      <c r="N5479" t="s"/>
      <c r="O5479" t="s"/>
      <c r="P5479" t="s"/>
    </row>
    <row r="5480" spans="1:16">
      <c r="I5480" s="54" t="n">
        <v>5478</v>
      </c>
      <c r="J5480" t="s"/>
      <c r="K5480" t="s">
        <v>2195</v>
      </c>
      <c r="L5480" t="s">
        <v>1361</v>
      </c>
      <c r="M5480" t="s"/>
      <c r="N5480" t="s"/>
      <c r="O5480" t="s"/>
      <c r="P5480" t="s"/>
    </row>
    <row r="5481" spans="1:16">
      <c r="I5481" s="54" t="n">
        <v>5479</v>
      </c>
      <c r="J5481" t="s"/>
      <c r="K5481" t="s">
        <v>2195</v>
      </c>
      <c r="L5481" t="s">
        <v>1362</v>
      </c>
      <c r="M5481" t="s"/>
      <c r="N5481" t="s"/>
      <c r="O5481" t="s"/>
      <c r="P5481" t="s"/>
    </row>
    <row r="5482" spans="1:16">
      <c r="I5482" s="54" t="n">
        <v>5480</v>
      </c>
      <c r="J5482" t="s"/>
      <c r="K5482" t="s">
        <v>2195</v>
      </c>
      <c r="L5482" t="s">
        <v>1363</v>
      </c>
      <c r="M5482" t="s"/>
      <c r="N5482" t="s"/>
      <c r="O5482" t="s"/>
      <c r="P5482" t="s"/>
    </row>
    <row r="5483" spans="1:16">
      <c r="I5483" s="54" t="n">
        <v>5481</v>
      </c>
      <c r="J5483" t="s"/>
      <c r="K5483" t="s">
        <v>2195</v>
      </c>
      <c r="L5483" t="s">
        <v>1364</v>
      </c>
      <c r="M5483" t="s"/>
      <c r="N5483" t="s"/>
      <c r="O5483" t="s"/>
      <c r="P5483" t="s"/>
    </row>
    <row r="5484" spans="1:16">
      <c r="I5484" s="54" t="n">
        <v>5482</v>
      </c>
      <c r="J5484" t="s"/>
      <c r="K5484" t="s">
        <v>2195</v>
      </c>
      <c r="L5484" t="s">
        <v>1365</v>
      </c>
      <c r="M5484" t="s"/>
      <c r="N5484" t="s"/>
      <c r="O5484" t="s"/>
      <c r="P5484" t="s"/>
    </row>
    <row r="5485" spans="1:16">
      <c r="I5485" s="54" t="n">
        <v>5483</v>
      </c>
      <c r="J5485" t="s"/>
      <c r="K5485" t="s">
        <v>2195</v>
      </c>
      <c r="L5485" t="s">
        <v>1366</v>
      </c>
      <c r="M5485" t="s"/>
      <c r="N5485" t="s"/>
      <c r="O5485" t="s"/>
      <c r="P5485" t="s"/>
    </row>
    <row r="5486" spans="1:16">
      <c r="I5486" s="54" t="n">
        <v>5484</v>
      </c>
      <c r="J5486" t="s"/>
      <c r="K5486" t="s">
        <v>2195</v>
      </c>
      <c r="L5486" t="s">
        <v>1367</v>
      </c>
      <c r="M5486" t="s"/>
      <c r="N5486" t="s"/>
      <c r="O5486" t="s"/>
      <c r="P5486" t="s"/>
    </row>
    <row r="5487" spans="1:16">
      <c r="I5487" s="54" t="n">
        <v>5485</v>
      </c>
      <c r="J5487" t="s"/>
      <c r="K5487" t="s">
        <v>2195</v>
      </c>
      <c r="L5487" t="s">
        <v>1045</v>
      </c>
      <c r="M5487" t="s"/>
      <c r="N5487" t="s"/>
      <c r="O5487" t="s"/>
      <c r="P5487" t="s"/>
    </row>
    <row r="5488" spans="1:16">
      <c r="I5488" s="54" t="n">
        <v>5486</v>
      </c>
      <c r="J5488" t="s"/>
      <c r="K5488" t="s">
        <v>2195</v>
      </c>
      <c r="L5488" t="s">
        <v>1047</v>
      </c>
      <c r="M5488" t="s"/>
      <c r="N5488" t="s"/>
      <c r="O5488" t="s"/>
      <c r="P5488" t="s"/>
    </row>
    <row r="5489" spans="1:16">
      <c r="I5489" s="54" t="n">
        <v>5487</v>
      </c>
      <c r="J5489" t="s"/>
      <c r="K5489" t="s">
        <v>2195</v>
      </c>
      <c r="L5489" t="s">
        <v>1674</v>
      </c>
      <c r="M5489" t="s"/>
      <c r="N5489" t="s"/>
      <c r="O5489" t="s"/>
      <c r="P5489" t="s"/>
    </row>
    <row r="5490" spans="1:16">
      <c r="I5490" s="54" t="n">
        <v>5488</v>
      </c>
      <c r="J5490" t="s"/>
      <c r="K5490" t="s">
        <v>2195</v>
      </c>
      <c r="L5490" t="s">
        <v>1944</v>
      </c>
      <c r="M5490" t="s"/>
      <c r="N5490" t="s"/>
      <c r="O5490" t="s"/>
      <c r="P5490" t="s"/>
    </row>
    <row r="5491" spans="1:16">
      <c r="I5491" s="54" t="n">
        <v>5489</v>
      </c>
      <c r="J5491" t="s"/>
      <c r="K5491" t="s">
        <v>2195</v>
      </c>
      <c r="L5491" t="s">
        <v>1675</v>
      </c>
      <c r="M5491" t="s"/>
      <c r="N5491" t="s"/>
      <c r="O5491" t="s"/>
      <c r="P5491" t="s"/>
    </row>
    <row r="5492" spans="1:16">
      <c r="I5492" s="54" t="n">
        <v>5490</v>
      </c>
      <c r="J5492" s="55" t="n">
        <v>0</v>
      </c>
      <c r="K5492" t="s">
        <v>2195</v>
      </c>
      <c r="L5492" t="s">
        <v>1875</v>
      </c>
      <c r="M5492" t="s"/>
      <c r="N5492" t="s"/>
      <c r="O5492" t="s"/>
      <c r="P5492" t="s"/>
    </row>
    <row r="5493" spans="1:16">
      <c r="I5493" s="54" t="n">
        <v>5491</v>
      </c>
      <c r="J5493" s="55" t="n">
        <v>0</v>
      </c>
      <c r="K5493" t="s">
        <v>2195</v>
      </c>
      <c r="L5493" t="s">
        <v>1410</v>
      </c>
      <c r="M5493" t="s"/>
      <c r="N5493" t="s"/>
      <c r="O5493" t="s"/>
      <c r="P5493" t="s"/>
    </row>
    <row r="5494" spans="1:16">
      <c r="I5494" s="54" t="n">
        <v>5492</v>
      </c>
      <c r="J5494" s="55" t="n">
        <v>0</v>
      </c>
      <c r="K5494" t="s">
        <v>2195</v>
      </c>
      <c r="L5494" t="s">
        <v>1421</v>
      </c>
      <c r="M5494" t="s"/>
      <c r="N5494" t="s"/>
      <c r="O5494" t="s"/>
      <c r="P5494" t="s"/>
    </row>
    <row r="5495" spans="1:16">
      <c r="I5495" s="54" t="n">
        <v>5493</v>
      </c>
      <c r="J5495" t="s"/>
      <c r="K5495" t="s">
        <v>2195</v>
      </c>
      <c r="L5495" t="s">
        <v>1680</v>
      </c>
      <c r="M5495" t="s"/>
      <c r="N5495" t="s"/>
      <c r="O5495" t="s"/>
      <c r="P5495" t="s"/>
    </row>
    <row r="5496" spans="1:16">
      <c r="I5496" s="54" t="n">
        <v>5494</v>
      </c>
      <c r="J5496" t="s"/>
      <c r="K5496" t="s">
        <v>2195</v>
      </c>
      <c r="L5496" t="s">
        <v>1681</v>
      </c>
      <c r="M5496" t="s"/>
      <c r="N5496" t="s"/>
      <c r="O5496" t="s"/>
      <c r="P5496" t="s"/>
    </row>
    <row r="5497" spans="1:16">
      <c r="I5497" s="54" t="n">
        <v>5495</v>
      </c>
      <c r="J5497" t="s"/>
      <c r="K5497" t="s">
        <v>2195</v>
      </c>
      <c r="L5497" t="s">
        <v>1682</v>
      </c>
      <c r="M5497" t="s"/>
      <c r="N5497" t="s"/>
      <c r="O5497" t="s"/>
      <c r="P5497" t="s"/>
    </row>
    <row r="5498" spans="1:16">
      <c r="I5498" s="54" t="n">
        <v>5496</v>
      </c>
      <c r="J5498" t="s"/>
      <c r="K5498" t="s">
        <v>2195</v>
      </c>
      <c r="L5498" t="s">
        <v>1683</v>
      </c>
      <c r="M5498" t="s"/>
      <c r="N5498" t="s"/>
      <c r="O5498" t="s"/>
      <c r="P5498" t="s"/>
    </row>
    <row r="5499" spans="1:16">
      <c r="I5499" s="54" t="n">
        <v>5497</v>
      </c>
      <c r="J5499" t="s"/>
      <c r="K5499" t="s">
        <v>2195</v>
      </c>
      <c r="L5499" t="s">
        <v>1684</v>
      </c>
      <c r="M5499" t="s"/>
      <c r="N5499" t="s"/>
      <c r="O5499" t="s"/>
      <c r="P5499" t="s"/>
    </row>
    <row r="5500" spans="1:16">
      <c r="I5500" s="54" t="n">
        <v>5498</v>
      </c>
      <c r="J5500" t="s"/>
      <c r="K5500" t="s">
        <v>2195</v>
      </c>
      <c r="L5500" t="s">
        <v>1945</v>
      </c>
      <c r="M5500" t="s"/>
      <c r="N5500" t="s"/>
      <c r="O5500" t="s"/>
      <c r="P5500" t="s"/>
    </row>
    <row r="5501" spans="1:16">
      <c r="I5501" s="54" t="n">
        <v>5499</v>
      </c>
      <c r="J5501" t="s"/>
      <c r="K5501" t="s">
        <v>2195</v>
      </c>
      <c r="L5501" t="s">
        <v>1431</v>
      </c>
      <c r="M5501" t="s"/>
      <c r="N5501" t="s"/>
      <c r="O5501" t="s"/>
      <c r="P5501" t="s"/>
    </row>
    <row r="5502" spans="1:16">
      <c r="I5502" s="54" t="n">
        <v>5500</v>
      </c>
      <c r="J5502" t="s"/>
      <c r="K5502" t="s">
        <v>2195</v>
      </c>
      <c r="L5502" t="s">
        <v>1432</v>
      </c>
      <c r="M5502" t="s"/>
      <c r="N5502" t="s"/>
      <c r="O5502" t="s"/>
      <c r="P5502" t="s"/>
    </row>
    <row r="5503" spans="1:16">
      <c r="I5503" s="54" t="n">
        <v>5501</v>
      </c>
      <c r="J5503" t="s"/>
      <c r="K5503" t="s">
        <v>2195</v>
      </c>
      <c r="L5503" t="s">
        <v>1877</v>
      </c>
      <c r="M5503" t="s"/>
      <c r="N5503" t="s"/>
      <c r="O5503" t="s"/>
      <c r="P5503" t="s"/>
    </row>
    <row r="5504" spans="1:16">
      <c r="I5504" s="54" t="n">
        <v>5502</v>
      </c>
      <c r="J5504" s="55" t="n">
        <v>0</v>
      </c>
      <c r="K5504" t="s">
        <v>2195</v>
      </c>
      <c r="L5504" t="s">
        <v>1946</v>
      </c>
      <c r="M5504" t="s"/>
      <c r="N5504" t="s"/>
      <c r="O5504" t="s"/>
      <c r="P5504" t="s"/>
    </row>
    <row r="5505" spans="1:16">
      <c r="I5505" s="54" t="n">
        <v>5503</v>
      </c>
      <c r="J5505" s="55" t="n">
        <v>0</v>
      </c>
      <c r="K5505" t="s">
        <v>2195</v>
      </c>
      <c r="L5505" t="s">
        <v>1623</v>
      </c>
      <c r="M5505" t="s"/>
      <c r="N5505" t="s"/>
      <c r="O5505" t="s"/>
      <c r="P5505" t="s"/>
    </row>
    <row r="5506" spans="1:16">
      <c r="I5506" s="54" t="n">
        <v>5504</v>
      </c>
      <c r="J5506" t="s"/>
      <c r="K5506" t="s">
        <v>2195</v>
      </c>
      <c r="L5506" t="s">
        <v>1687</v>
      </c>
      <c r="M5506" t="s"/>
      <c r="N5506" t="s"/>
      <c r="O5506" t="s"/>
      <c r="P5506" t="s"/>
    </row>
    <row r="5507" spans="1:16">
      <c r="I5507" s="54" t="n">
        <v>5505</v>
      </c>
      <c r="J5507" t="s"/>
      <c r="K5507" t="s">
        <v>2195</v>
      </c>
      <c r="L5507" t="s">
        <v>1947</v>
      </c>
      <c r="M5507" t="s"/>
      <c r="N5507" t="s"/>
      <c r="O5507" t="s"/>
      <c r="P5507" t="s"/>
    </row>
    <row r="5508" spans="1:16">
      <c r="I5508" s="54" t="n">
        <v>5506</v>
      </c>
      <c r="J5508" t="s"/>
      <c r="K5508" t="s">
        <v>2195</v>
      </c>
      <c r="L5508" t="s">
        <v>1476</v>
      </c>
      <c r="M5508" t="s"/>
      <c r="N5508" t="s"/>
      <c r="O5508" t="s"/>
      <c r="P5508" t="s"/>
    </row>
    <row r="5509" spans="1:16">
      <c r="I5509" s="54" t="n">
        <v>5507</v>
      </c>
      <c r="J5509" t="s"/>
      <c r="K5509" t="s">
        <v>2195</v>
      </c>
      <c r="L5509" t="s">
        <v>1477</v>
      </c>
      <c r="M5509" t="s"/>
      <c r="N5509" t="s"/>
      <c r="O5509" t="s"/>
      <c r="P5509" t="s"/>
    </row>
    <row r="5510" spans="1:16">
      <c r="I5510" s="54" t="n">
        <v>5508</v>
      </c>
      <c r="J5510" t="s"/>
      <c r="K5510" t="s">
        <v>2195</v>
      </c>
      <c r="L5510" t="s">
        <v>1478</v>
      </c>
      <c r="M5510" t="s"/>
      <c r="N5510" t="s"/>
      <c r="O5510" t="s"/>
      <c r="P5510" t="s"/>
    </row>
    <row r="5511" spans="1:16">
      <c r="I5511" s="54" t="n">
        <v>5509</v>
      </c>
      <c r="J5511" t="s"/>
      <c r="K5511" t="s">
        <v>2195</v>
      </c>
      <c r="L5511" t="s">
        <v>1479</v>
      </c>
      <c r="M5511" t="s"/>
      <c r="N5511" t="s"/>
      <c r="O5511" t="s"/>
      <c r="P5511" t="s"/>
    </row>
    <row r="5512" spans="1:16">
      <c r="I5512" s="54" t="n">
        <v>5510</v>
      </c>
      <c r="J5512" t="s"/>
      <c r="K5512" t="s">
        <v>2195</v>
      </c>
      <c r="L5512" t="s">
        <v>1880</v>
      </c>
      <c r="M5512" t="s"/>
      <c r="N5512" t="s"/>
      <c r="O5512" t="s"/>
      <c r="P5512" t="s"/>
    </row>
    <row r="5513" spans="1:16">
      <c r="I5513" s="54" t="n">
        <v>5511</v>
      </c>
      <c r="J5513" t="s"/>
      <c r="K5513" t="s">
        <v>2195</v>
      </c>
      <c r="L5513" t="s">
        <v>1948</v>
      </c>
      <c r="M5513" t="s"/>
      <c r="N5513" t="s"/>
      <c r="O5513" t="s"/>
      <c r="P5513" t="s"/>
    </row>
    <row r="5514" spans="1:16">
      <c r="I5514" s="54" t="n">
        <v>5512</v>
      </c>
      <c r="J5514" t="s"/>
      <c r="K5514" t="s">
        <v>2195</v>
      </c>
      <c r="L5514" t="s">
        <v>1632</v>
      </c>
      <c r="M5514" t="s"/>
      <c r="N5514" t="s"/>
      <c r="O5514" t="s"/>
      <c r="P5514" t="s"/>
    </row>
    <row r="5515" spans="1:16">
      <c r="I5515" s="54" t="n">
        <v>5513</v>
      </c>
      <c r="J5515" s="55" t="n">
        <v>0</v>
      </c>
      <c r="K5515" t="s">
        <v>2195</v>
      </c>
      <c r="L5515" t="s">
        <v>1517</v>
      </c>
      <c r="M5515" t="s"/>
      <c r="N5515" t="s"/>
      <c r="O5515" t="s"/>
      <c r="P5515" t="s"/>
    </row>
    <row r="5516" spans="1:16">
      <c r="I5516" s="54" t="n">
        <v>5514</v>
      </c>
      <c r="J5516" s="55" t="n">
        <v>0</v>
      </c>
      <c r="K5516" t="s">
        <v>2195</v>
      </c>
      <c r="L5516" t="s">
        <v>1518</v>
      </c>
      <c r="M5516" t="s"/>
      <c r="N5516" t="s"/>
      <c r="O5516" t="s"/>
      <c r="P5516" t="s"/>
    </row>
    <row r="5517" spans="1:16">
      <c r="I5517" s="54" t="n">
        <v>5515</v>
      </c>
      <c r="J5517" t="s"/>
      <c r="K5517" t="s">
        <v>2195</v>
      </c>
      <c r="L5517" t="s">
        <v>1949</v>
      </c>
      <c r="M5517" t="s"/>
      <c r="N5517" t="s"/>
      <c r="O5517" t="s"/>
      <c r="P5517" t="s"/>
    </row>
    <row r="5518" spans="1:16">
      <c r="I5518" s="54" t="n">
        <v>5516</v>
      </c>
      <c r="J5518" t="s"/>
      <c r="K5518" t="s">
        <v>2195</v>
      </c>
      <c r="L5518" t="s">
        <v>1636</v>
      </c>
      <c r="M5518" t="s"/>
      <c r="N5518" t="s"/>
      <c r="O5518" t="s"/>
      <c r="P5518" t="s"/>
    </row>
    <row r="5519" spans="1:16">
      <c r="I5519" s="54" t="n">
        <v>5517</v>
      </c>
      <c r="J5519" t="s"/>
      <c r="K5519" t="s">
        <v>2195</v>
      </c>
      <c r="L5519" t="s">
        <v>1637</v>
      </c>
      <c r="M5519" t="s"/>
      <c r="N5519" t="s"/>
      <c r="O5519" t="s"/>
      <c r="P5519" t="s"/>
    </row>
    <row r="5520" spans="1:16">
      <c r="I5520" s="54" t="n">
        <v>5518</v>
      </c>
      <c r="J5520" t="s"/>
      <c r="K5520" t="s">
        <v>2195</v>
      </c>
      <c r="L5520" t="s">
        <v>1638</v>
      </c>
      <c r="M5520" t="s"/>
      <c r="N5520" t="s"/>
      <c r="O5520" t="s"/>
      <c r="P5520" t="s"/>
    </row>
    <row r="5521" spans="1:16">
      <c r="I5521" s="54" t="n">
        <v>5519</v>
      </c>
      <c r="J5521" t="s"/>
      <c r="K5521" t="s">
        <v>2195</v>
      </c>
      <c r="L5521" t="s">
        <v>1524</v>
      </c>
      <c r="M5521" t="s"/>
      <c r="N5521" t="s"/>
      <c r="O5521" t="s"/>
      <c r="P5521" t="s"/>
    </row>
    <row r="5522" spans="1:16">
      <c r="I5522" s="54" t="n">
        <v>5520</v>
      </c>
      <c r="J5522" t="s"/>
      <c r="K5522" t="s">
        <v>2195</v>
      </c>
      <c r="L5522" t="s">
        <v>1528</v>
      </c>
      <c r="M5522" t="s"/>
      <c r="N5522" t="s"/>
      <c r="O5522" t="s"/>
      <c r="P5522" t="s"/>
    </row>
    <row r="5523" spans="1:16">
      <c r="I5523" s="54" t="n">
        <v>5521</v>
      </c>
      <c r="J5523" s="55" t="n">
        <v>0</v>
      </c>
      <c r="K5523" t="s">
        <v>2195</v>
      </c>
      <c r="L5523" t="s">
        <v>2199</v>
      </c>
      <c r="M5523" t="s"/>
      <c r="N5523" t="s"/>
      <c r="O5523" t="s"/>
      <c r="P5523" t="s"/>
    </row>
    <row r="5524" spans="1:16">
      <c r="I5524" s="54" t="n">
        <v>5522</v>
      </c>
      <c r="J5524" t="s"/>
      <c r="K5524" t="s">
        <v>2195</v>
      </c>
      <c r="L5524" t="s">
        <v>1531</v>
      </c>
      <c r="M5524" t="s"/>
      <c r="N5524" t="s"/>
      <c r="O5524" t="s"/>
      <c r="P5524" t="s"/>
    </row>
    <row r="5525" spans="1:16">
      <c r="I5525" s="54" t="n">
        <v>5523</v>
      </c>
      <c r="J5525" t="s"/>
      <c r="K5525" t="s">
        <v>2195</v>
      </c>
      <c r="L5525" t="s">
        <v>1532</v>
      </c>
      <c r="M5525" t="s"/>
      <c r="N5525" t="s"/>
      <c r="O5525" t="s"/>
      <c r="P5525" t="s"/>
    </row>
    <row r="5526" spans="1:16">
      <c r="I5526" s="54" t="n">
        <v>5524</v>
      </c>
      <c r="J5526" t="s"/>
      <c r="K5526" t="s">
        <v>2195</v>
      </c>
      <c r="L5526" t="s">
        <v>1533</v>
      </c>
      <c r="M5526" t="s"/>
      <c r="N5526" t="s"/>
      <c r="O5526" t="s"/>
      <c r="P5526" t="s"/>
    </row>
    <row r="5527" spans="1:16">
      <c r="I5527" s="54" t="n">
        <v>5525</v>
      </c>
      <c r="J5527" t="s"/>
      <c r="K5527" t="s">
        <v>2195</v>
      </c>
      <c r="L5527" t="s">
        <v>2200</v>
      </c>
      <c r="M5527" t="s"/>
      <c r="N5527" t="s"/>
      <c r="O5527" t="s"/>
      <c r="P5527" t="s"/>
    </row>
    <row r="5528" spans="1:16">
      <c r="I5528" s="54" t="n">
        <v>5526</v>
      </c>
      <c r="J5528" t="s"/>
      <c r="K5528" t="s">
        <v>2195</v>
      </c>
      <c r="L5528" t="s">
        <v>2201</v>
      </c>
      <c r="M5528" t="s"/>
      <c r="N5528" t="s"/>
      <c r="O5528" t="s"/>
      <c r="P5528" t="s"/>
    </row>
    <row r="5529" spans="1:16">
      <c r="I5529" s="54" t="n">
        <v>5527</v>
      </c>
      <c r="J5529" s="55" t="n">
        <v>0</v>
      </c>
      <c r="K5529" t="s">
        <v>2195</v>
      </c>
      <c r="L5529" t="s">
        <v>2202</v>
      </c>
      <c r="M5529" t="s"/>
      <c r="N5529" t="s"/>
      <c r="O5529" t="s"/>
      <c r="P5529" t="s"/>
    </row>
    <row r="5530" spans="1:16">
      <c r="I5530" s="54" t="n">
        <v>5528</v>
      </c>
      <c r="J5530" t="s"/>
      <c r="K5530" t="s">
        <v>2195</v>
      </c>
      <c r="L5530" t="s">
        <v>1806</v>
      </c>
      <c r="M5530" t="s"/>
      <c r="N5530" t="s"/>
      <c r="O5530" t="s"/>
      <c r="P5530" t="s"/>
    </row>
    <row r="5531" spans="1:16">
      <c r="I5531" s="54" t="n">
        <v>5529</v>
      </c>
      <c r="J5531" t="s"/>
      <c r="K5531" t="s">
        <v>2195</v>
      </c>
      <c r="L5531" t="s">
        <v>2203</v>
      </c>
      <c r="M5531" t="s"/>
      <c r="N5531" t="s"/>
      <c r="O5531" t="s"/>
      <c r="P5531" t="s"/>
    </row>
    <row r="5532" spans="1:16">
      <c r="I5532" s="54" t="n">
        <v>5530</v>
      </c>
      <c r="J5532" s="55" t="n">
        <v>0</v>
      </c>
      <c r="K5532" t="s">
        <v>2195</v>
      </c>
      <c r="L5532" t="s">
        <v>2204</v>
      </c>
      <c r="M5532" t="s"/>
      <c r="N5532" t="s"/>
      <c r="O5532" t="s"/>
      <c r="P5532" t="s"/>
    </row>
    <row r="5533" spans="1:16">
      <c r="I5533" s="54" t="n">
        <v>5531</v>
      </c>
      <c r="J5533" t="s"/>
      <c r="K5533" t="s">
        <v>2195</v>
      </c>
      <c r="L5533" t="s">
        <v>2205</v>
      </c>
      <c r="M5533" t="s"/>
      <c r="N5533" t="s"/>
      <c r="O5533" t="s"/>
      <c r="P5533" t="s"/>
    </row>
    <row r="5534" spans="1:16">
      <c r="I5534" s="54" t="n">
        <v>5532</v>
      </c>
      <c r="J5534" t="s"/>
      <c r="K5534" t="s">
        <v>2195</v>
      </c>
      <c r="L5534" t="s">
        <v>2206</v>
      </c>
      <c r="M5534" t="s"/>
      <c r="N5534" t="s"/>
      <c r="O5534" t="s"/>
      <c r="P5534" t="s"/>
    </row>
    <row r="5535" spans="1:16">
      <c r="I5535" s="54" t="n">
        <v>5533</v>
      </c>
      <c r="J5535" t="s"/>
      <c r="K5535" t="s">
        <v>2195</v>
      </c>
      <c r="L5535" t="s">
        <v>1661</v>
      </c>
      <c r="M5535" t="s"/>
      <c r="N5535" t="s"/>
      <c r="O5535" t="s"/>
      <c r="P5535" t="s"/>
    </row>
    <row r="5536" spans="1:16">
      <c r="I5536" s="54" t="n">
        <v>5534</v>
      </c>
      <c r="J5536" s="55" t="n">
        <v>0</v>
      </c>
      <c r="K5536" t="s">
        <v>2195</v>
      </c>
      <c r="L5536" t="s">
        <v>2207</v>
      </c>
      <c r="M5536" t="s"/>
      <c r="N5536" t="s"/>
      <c r="O5536" t="s"/>
      <c r="P5536" t="s"/>
    </row>
    <row r="5537" spans="1:16">
      <c r="I5537" s="54" t="n">
        <v>5535</v>
      </c>
      <c r="J5537" t="s"/>
      <c r="K5537" t="s">
        <v>2195</v>
      </c>
      <c r="L5537" t="s">
        <v>2208</v>
      </c>
      <c r="M5537" t="s"/>
      <c r="N5537" t="s"/>
      <c r="O5537" t="s"/>
      <c r="P5537" t="s"/>
    </row>
    <row r="5538" spans="1:16">
      <c r="I5538" s="54" t="n">
        <v>5536</v>
      </c>
      <c r="J5538" s="55" t="n">
        <v>3.472222222222222e-08</v>
      </c>
      <c r="K5538" t="s">
        <v>2195</v>
      </c>
      <c r="L5538" t="s">
        <v>2209</v>
      </c>
      <c r="M5538" t="s"/>
      <c r="N5538" t="s"/>
      <c r="O5538" t="s"/>
      <c r="P5538" t="s"/>
    </row>
    <row r="5539" spans="1:16">
      <c r="I5539" s="54" t="n">
        <v>5537</v>
      </c>
      <c r="J5539" t="s"/>
      <c r="K5539" t="s">
        <v>2195</v>
      </c>
      <c r="L5539" t="s">
        <v>2209</v>
      </c>
      <c r="M5539" t="s">
        <v>718</v>
      </c>
      <c r="N5539" t="s"/>
      <c r="O5539" t="s"/>
      <c r="P5539" t="s"/>
    </row>
    <row r="5540" spans="1:16">
      <c r="I5540" s="54" t="n">
        <v>5538</v>
      </c>
      <c r="J5540" t="s"/>
      <c r="K5540" t="s">
        <v>2195</v>
      </c>
      <c r="L5540" t="s">
        <v>2209</v>
      </c>
      <c r="M5540" t="s">
        <v>1531</v>
      </c>
      <c r="N5540" t="s"/>
      <c r="O5540" t="s"/>
      <c r="P5540" t="s"/>
    </row>
    <row r="5541" spans="1:16">
      <c r="I5541" s="54" t="n">
        <v>5539</v>
      </c>
      <c r="J5541" t="s"/>
      <c r="K5541" t="s">
        <v>2195</v>
      </c>
      <c r="L5541" t="s">
        <v>2209</v>
      </c>
      <c r="M5541" t="s">
        <v>1490</v>
      </c>
      <c r="N5541" t="s"/>
      <c r="O5541" t="s"/>
      <c r="P5541" t="s"/>
    </row>
    <row r="5542" spans="1:16">
      <c r="I5542" s="54" t="n">
        <v>5540</v>
      </c>
      <c r="J5542" t="s"/>
      <c r="K5542" t="s">
        <v>2195</v>
      </c>
      <c r="L5542" t="s">
        <v>2209</v>
      </c>
      <c r="M5542" t="s">
        <v>1505</v>
      </c>
      <c r="N5542" t="s"/>
      <c r="O5542" t="s"/>
      <c r="P5542" t="s"/>
    </row>
    <row r="5543" spans="1:16">
      <c r="I5543" s="54" t="n">
        <v>5541</v>
      </c>
      <c r="J5543" t="s"/>
      <c r="K5543" t="s">
        <v>2195</v>
      </c>
      <c r="L5543" t="s">
        <v>2209</v>
      </c>
      <c r="M5543" t="s">
        <v>1353</v>
      </c>
      <c r="N5543" t="s"/>
      <c r="O5543" t="s"/>
      <c r="P5543" t="s"/>
    </row>
    <row r="5544" spans="1:16">
      <c r="I5544" s="54" t="n">
        <v>5542</v>
      </c>
      <c r="J5544" t="s"/>
      <c r="K5544" t="s">
        <v>2195</v>
      </c>
      <c r="L5544" t="s">
        <v>2209</v>
      </c>
      <c r="M5544" t="s">
        <v>1370</v>
      </c>
      <c r="N5544" t="s"/>
      <c r="O5544" t="s"/>
      <c r="P5544" t="s"/>
    </row>
    <row r="5545" spans="1:16">
      <c r="I5545" s="54" t="n">
        <v>5543</v>
      </c>
      <c r="J5545" t="s"/>
      <c r="K5545" t="s">
        <v>2195</v>
      </c>
      <c r="L5545" t="s">
        <v>2209</v>
      </c>
      <c r="M5545" t="s">
        <v>1376</v>
      </c>
      <c r="N5545" t="s"/>
      <c r="O5545" t="s"/>
      <c r="P5545" t="s"/>
    </row>
    <row r="5546" spans="1:16">
      <c r="I5546" s="54" t="n">
        <v>5544</v>
      </c>
      <c r="J5546" s="55" t="n">
        <v>1.157407407407407e-08</v>
      </c>
      <c r="K5546" t="s">
        <v>2195</v>
      </c>
      <c r="L5546" t="s">
        <v>2209</v>
      </c>
      <c r="M5546" t="s">
        <v>2210</v>
      </c>
      <c r="N5546" t="s"/>
      <c r="O5546" t="s"/>
      <c r="P5546" t="s"/>
    </row>
    <row r="5547" spans="1:16">
      <c r="I5547" s="54" t="n">
        <v>5545</v>
      </c>
      <c r="J5547" s="55" t="n">
        <v>0</v>
      </c>
      <c r="K5547" t="s">
        <v>2195</v>
      </c>
      <c r="L5547" t="s">
        <v>2209</v>
      </c>
      <c r="M5547" t="s">
        <v>2211</v>
      </c>
      <c r="N5547" t="s"/>
      <c r="O5547" t="s"/>
      <c r="P5547" t="s"/>
    </row>
    <row r="5548" spans="1:16">
      <c r="I5548" s="54" t="n">
        <v>5546</v>
      </c>
      <c r="J5548" s="55" t="n">
        <v>0</v>
      </c>
      <c r="K5548" t="s">
        <v>2195</v>
      </c>
      <c r="L5548" t="s">
        <v>2209</v>
      </c>
      <c r="M5548" t="s">
        <v>2212</v>
      </c>
      <c r="N5548" t="s"/>
      <c r="O5548" t="s"/>
      <c r="P5548" t="s"/>
    </row>
    <row r="5549" spans="1:16">
      <c r="I5549" s="54" t="n">
        <v>5547</v>
      </c>
      <c r="J5549" t="s"/>
      <c r="K5549" t="s">
        <v>2195</v>
      </c>
      <c r="L5549" t="s">
        <v>2209</v>
      </c>
      <c r="M5549" t="s">
        <v>1461</v>
      </c>
      <c r="N5549" t="s"/>
      <c r="O5549" t="s"/>
      <c r="P5549" t="s"/>
    </row>
    <row r="5550" spans="1:16">
      <c r="I5550" s="54" t="n">
        <v>5548</v>
      </c>
      <c r="J5550" t="s"/>
      <c r="K5550" t="s">
        <v>2195</v>
      </c>
      <c r="L5550" t="s">
        <v>2209</v>
      </c>
      <c r="M5550" t="s">
        <v>1476</v>
      </c>
      <c r="N5550" t="s"/>
      <c r="O5550" t="s"/>
      <c r="P5550" t="s"/>
    </row>
    <row r="5551" spans="1:16">
      <c r="I5551" s="54" t="n">
        <v>5549</v>
      </c>
      <c r="J5551" t="s"/>
      <c r="K5551" t="s">
        <v>2195</v>
      </c>
      <c r="L5551" t="s">
        <v>2209</v>
      </c>
      <c r="M5551" t="s">
        <v>1305</v>
      </c>
      <c r="N5551" t="s"/>
      <c r="O5551" t="s"/>
      <c r="P5551" t="s"/>
    </row>
    <row r="5552" spans="1:16">
      <c r="I5552" s="54" t="n">
        <v>5550</v>
      </c>
      <c r="J5552" t="s"/>
      <c r="K5552" t="s">
        <v>2195</v>
      </c>
      <c r="L5552" t="s">
        <v>2209</v>
      </c>
      <c r="M5552" t="s">
        <v>1307</v>
      </c>
      <c r="N5552" t="s"/>
      <c r="O5552" t="s"/>
      <c r="P5552" t="s"/>
    </row>
    <row r="5553" spans="1:16">
      <c r="I5553" s="54" t="n">
        <v>5551</v>
      </c>
      <c r="J5553" t="s"/>
      <c r="K5553" t="s">
        <v>2195</v>
      </c>
      <c r="L5553" t="s">
        <v>2209</v>
      </c>
      <c r="M5553" t="s">
        <v>1309</v>
      </c>
      <c r="N5553" t="s"/>
      <c r="O5553" t="s"/>
      <c r="P5553" t="s"/>
    </row>
    <row r="5554" spans="1:16">
      <c r="I5554" s="54" t="n">
        <v>5552</v>
      </c>
      <c r="J5554" s="55" t="n">
        <v>0</v>
      </c>
      <c r="K5554" t="s">
        <v>2195</v>
      </c>
      <c r="L5554" t="s">
        <v>2209</v>
      </c>
      <c r="M5554" t="s">
        <v>2213</v>
      </c>
      <c r="N5554" t="s"/>
      <c r="O5554" t="s"/>
      <c r="P5554" t="s"/>
    </row>
    <row r="5555" spans="1:16">
      <c r="I5555" s="54" t="n">
        <v>5553</v>
      </c>
      <c r="J5555" s="55" t="n">
        <v>0</v>
      </c>
      <c r="K5555" t="s">
        <v>2195</v>
      </c>
      <c r="L5555" t="s">
        <v>2209</v>
      </c>
      <c r="M5555" t="s">
        <v>2214</v>
      </c>
      <c r="N5555" t="s"/>
      <c r="O5555" t="s"/>
      <c r="P5555" t="s"/>
    </row>
    <row r="5556" spans="1:16">
      <c r="I5556" s="54" t="n">
        <v>5554</v>
      </c>
      <c r="J5556" s="55" t="n">
        <v>0</v>
      </c>
      <c r="K5556" t="s">
        <v>2195</v>
      </c>
      <c r="L5556" t="s">
        <v>2209</v>
      </c>
      <c r="M5556" t="s">
        <v>2215</v>
      </c>
      <c r="N5556" t="s"/>
      <c r="O5556" t="s"/>
      <c r="P5556" t="s"/>
    </row>
    <row r="5557" spans="1:16">
      <c r="I5557" s="54" t="n">
        <v>5555</v>
      </c>
      <c r="J5557" s="55" t="n">
        <v>0</v>
      </c>
      <c r="K5557" t="s">
        <v>2195</v>
      </c>
      <c r="L5557" t="s">
        <v>2209</v>
      </c>
      <c r="M5557" t="s">
        <v>2216</v>
      </c>
      <c r="N5557" t="s"/>
      <c r="O5557" t="s"/>
      <c r="P5557" t="s"/>
    </row>
    <row r="5558" spans="1:16">
      <c r="I5558" s="54" t="n">
        <v>5556</v>
      </c>
      <c r="J5558" t="s"/>
      <c r="K5558" t="s">
        <v>2195</v>
      </c>
      <c r="L5558" t="s">
        <v>2209</v>
      </c>
      <c r="M5558" t="s">
        <v>2217</v>
      </c>
      <c r="N5558" t="s"/>
      <c r="O5558" t="s"/>
      <c r="P5558" t="s"/>
    </row>
    <row r="5559" spans="1:16">
      <c r="I5559" s="54" t="n">
        <v>5557</v>
      </c>
      <c r="J5559" t="s"/>
      <c r="K5559" t="s">
        <v>2195</v>
      </c>
      <c r="L5559" t="s">
        <v>2209</v>
      </c>
      <c r="M5559" t="s">
        <v>2218</v>
      </c>
      <c r="N5559" t="s"/>
      <c r="O5559" t="s"/>
      <c r="P5559" t="s"/>
    </row>
    <row r="5560" spans="1:16">
      <c r="I5560" s="54" t="n">
        <v>5558</v>
      </c>
      <c r="J5560" t="s"/>
      <c r="K5560" t="s">
        <v>2195</v>
      </c>
      <c r="L5560" t="s">
        <v>2209</v>
      </c>
      <c r="M5560" t="s">
        <v>2219</v>
      </c>
      <c r="N5560" t="s"/>
      <c r="O5560" t="s"/>
      <c r="P5560" t="s"/>
    </row>
    <row r="5561" spans="1:16">
      <c r="I5561" s="54" t="n">
        <v>5559</v>
      </c>
      <c r="J5561" t="s"/>
      <c r="K5561" t="s">
        <v>2195</v>
      </c>
      <c r="L5561" t="s">
        <v>2209</v>
      </c>
      <c r="M5561" t="s">
        <v>2220</v>
      </c>
      <c r="N5561" t="s"/>
      <c r="O5561" t="s"/>
      <c r="P5561" t="s"/>
    </row>
    <row r="5562" spans="1:16">
      <c r="I5562" s="54" t="n">
        <v>5560</v>
      </c>
      <c r="J5562" s="55" t="n">
        <v>0</v>
      </c>
      <c r="K5562" t="s">
        <v>2195</v>
      </c>
      <c r="L5562" t="s">
        <v>2209</v>
      </c>
      <c r="M5562" t="s">
        <v>2221</v>
      </c>
      <c r="N5562" t="s"/>
      <c r="O5562" t="s"/>
      <c r="P5562" t="s"/>
    </row>
    <row r="5563" spans="1:16">
      <c r="I5563" s="54" t="n">
        <v>5561</v>
      </c>
      <c r="J5563" t="s"/>
      <c r="K5563" t="s">
        <v>2195</v>
      </c>
      <c r="L5563" t="s">
        <v>2209</v>
      </c>
      <c r="M5563" t="s">
        <v>2222</v>
      </c>
      <c r="N5563" t="s"/>
      <c r="O5563" t="s"/>
      <c r="P5563" t="s"/>
    </row>
    <row r="5564" spans="1:16">
      <c r="I5564" s="54" t="n">
        <v>5562</v>
      </c>
      <c r="J5564" s="55" t="n">
        <v>0</v>
      </c>
      <c r="K5564" t="s">
        <v>2195</v>
      </c>
      <c r="L5564" t="s">
        <v>2209</v>
      </c>
      <c r="M5564" t="s">
        <v>2223</v>
      </c>
      <c r="N5564" t="s"/>
      <c r="O5564" t="s"/>
      <c r="P5564" t="s"/>
    </row>
    <row r="5565" spans="1:16">
      <c r="I5565" s="54" t="n">
        <v>5563</v>
      </c>
      <c r="J5565" t="s"/>
      <c r="K5565" t="s">
        <v>2195</v>
      </c>
      <c r="L5565" t="s">
        <v>2209</v>
      </c>
      <c r="M5565" t="s">
        <v>1580</v>
      </c>
      <c r="N5565" t="s"/>
      <c r="O5565" t="s"/>
      <c r="P5565" t="s"/>
    </row>
    <row r="5566" spans="1:16">
      <c r="I5566" s="54" t="n">
        <v>5564</v>
      </c>
      <c r="J5566" t="s"/>
      <c r="K5566" t="s">
        <v>2195</v>
      </c>
      <c r="L5566" t="s">
        <v>2224</v>
      </c>
      <c r="M5566" t="s"/>
      <c r="N5566" t="s"/>
      <c r="O5566" t="s"/>
      <c r="P5566" t="s"/>
    </row>
    <row r="5567" spans="1:16">
      <c r="I5567" s="54" t="n">
        <v>5565</v>
      </c>
      <c r="J5567" s="55" t="n">
        <v>0</v>
      </c>
      <c r="K5567" t="s">
        <v>2195</v>
      </c>
      <c r="L5567" t="s">
        <v>2225</v>
      </c>
      <c r="M5567" t="s"/>
      <c r="N5567" t="s"/>
      <c r="O5567" t="s"/>
      <c r="P5567" t="s"/>
    </row>
    <row r="5568" spans="1:16">
      <c r="I5568" s="54" t="n">
        <v>5566</v>
      </c>
      <c r="J5568" t="s"/>
      <c r="K5568" t="s">
        <v>2195</v>
      </c>
      <c r="L5568" t="s">
        <v>2226</v>
      </c>
      <c r="M5568" t="s"/>
      <c r="N5568" t="s"/>
      <c r="O5568" t="s"/>
      <c r="P5568" t="s"/>
    </row>
    <row r="5569" spans="1:16">
      <c r="I5569" s="54" t="n">
        <v>5567</v>
      </c>
      <c r="J5569" s="55" t="n">
        <v>0</v>
      </c>
      <c r="K5569" t="s">
        <v>2195</v>
      </c>
      <c r="L5569" t="s">
        <v>2227</v>
      </c>
      <c r="M5569" t="s"/>
      <c r="N5569" t="s"/>
      <c r="O5569" t="s"/>
      <c r="P5569" t="s"/>
    </row>
    <row r="5570" spans="1:16">
      <c r="I5570" s="54" t="n">
        <v>5568</v>
      </c>
      <c r="J5570" t="s"/>
      <c r="K5570" t="s">
        <v>2195</v>
      </c>
      <c r="L5570" t="s">
        <v>1379</v>
      </c>
      <c r="M5570" t="s"/>
      <c r="N5570" t="s"/>
      <c r="O5570" t="s"/>
      <c r="P5570" t="s"/>
    </row>
    <row r="5571" spans="1:16">
      <c r="I5571" s="54" t="n">
        <v>5569</v>
      </c>
      <c r="J5571" t="s"/>
      <c r="K5571" t="s">
        <v>2195</v>
      </c>
      <c r="L5571" t="s">
        <v>1378</v>
      </c>
      <c r="M5571" t="s"/>
      <c r="N5571" t="s"/>
      <c r="O5571" t="s"/>
      <c r="P5571" t="s"/>
    </row>
    <row r="5572" spans="1:16">
      <c r="I5572" s="54" t="n">
        <v>5570</v>
      </c>
      <c r="J5572" t="s"/>
      <c r="K5572" t="s">
        <v>2195</v>
      </c>
      <c r="L5572" t="s">
        <v>1377</v>
      </c>
      <c r="M5572" t="s"/>
      <c r="N5572" t="s"/>
      <c r="O5572" t="s"/>
      <c r="P5572" t="s"/>
    </row>
    <row r="5573" spans="1:16">
      <c r="I5573" s="54" t="n">
        <v>5571</v>
      </c>
      <c r="J5573" t="s"/>
      <c r="K5573" t="s">
        <v>2195</v>
      </c>
      <c r="L5573" t="s">
        <v>1376</v>
      </c>
      <c r="M5573" t="s"/>
      <c r="N5573" t="s"/>
      <c r="O5573" t="s"/>
      <c r="P5573" t="s"/>
    </row>
    <row r="5574" spans="1:16">
      <c r="I5574" s="54" t="n">
        <v>5572</v>
      </c>
      <c r="J5574" t="s"/>
      <c r="K5574" t="s">
        <v>2195</v>
      </c>
      <c r="L5574" t="s">
        <v>1380</v>
      </c>
      <c r="M5574" t="s"/>
      <c r="N5574" t="s"/>
      <c r="O5574" t="s"/>
      <c r="P5574" t="s"/>
    </row>
    <row r="5575" spans="1:16">
      <c r="I5575" s="54" t="n">
        <v>5573</v>
      </c>
      <c r="J5575" t="s"/>
      <c r="K5575" t="s">
        <v>2195</v>
      </c>
      <c r="L5575" t="s">
        <v>1381</v>
      </c>
      <c r="M5575" t="s"/>
      <c r="N5575" t="s"/>
      <c r="O5575" t="s"/>
      <c r="P5575" t="s"/>
    </row>
    <row r="5576" spans="1:16">
      <c r="I5576" s="54" t="n">
        <v>5574</v>
      </c>
      <c r="J5576" t="s"/>
      <c r="K5576" t="s">
        <v>2195</v>
      </c>
      <c r="L5576" t="s">
        <v>1382</v>
      </c>
      <c r="M5576" t="s"/>
      <c r="N5576" t="s"/>
      <c r="O5576" t="s"/>
      <c r="P5576" t="s"/>
    </row>
    <row r="5577" spans="1:16">
      <c r="I5577" s="54" t="n">
        <v>5575</v>
      </c>
      <c r="J5577" t="s"/>
      <c r="K5577" t="s">
        <v>2195</v>
      </c>
      <c r="L5577" t="s">
        <v>1383</v>
      </c>
      <c r="M5577" t="s"/>
      <c r="N5577" t="s"/>
      <c r="O5577" t="s"/>
      <c r="P5577" t="s"/>
    </row>
    <row r="5578" spans="1:16">
      <c r="I5578" s="54" t="n">
        <v>5576</v>
      </c>
      <c r="J5578" t="s"/>
      <c r="K5578" t="s">
        <v>2195</v>
      </c>
      <c r="L5578" t="s">
        <v>1384</v>
      </c>
      <c r="M5578" t="s"/>
      <c r="N5578" t="s"/>
      <c r="O5578" t="s"/>
      <c r="P5578" t="s"/>
    </row>
    <row r="5579" spans="1:16">
      <c r="I5579" s="54" t="n">
        <v>5577</v>
      </c>
      <c r="J5579" t="s"/>
      <c r="K5579" t="s">
        <v>2195</v>
      </c>
      <c r="L5579" t="s">
        <v>1385</v>
      </c>
      <c r="M5579" t="s"/>
      <c r="N5579" t="s"/>
      <c r="O5579" t="s"/>
      <c r="P5579" t="s"/>
    </row>
    <row r="5580" spans="1:16">
      <c r="I5580" s="54" t="n">
        <v>5578</v>
      </c>
      <c r="J5580" t="s"/>
      <c r="K5580" t="s">
        <v>2195</v>
      </c>
      <c r="L5580" t="s">
        <v>1386</v>
      </c>
      <c r="M5580" t="s"/>
      <c r="N5580" t="s"/>
      <c r="O5580" t="s"/>
      <c r="P5580" t="s"/>
    </row>
    <row r="5581" spans="1:16">
      <c r="I5581" s="54" t="n">
        <v>5579</v>
      </c>
      <c r="J5581" t="s"/>
      <c r="K5581" t="s">
        <v>2195</v>
      </c>
      <c r="L5581" t="s">
        <v>1387</v>
      </c>
      <c r="M5581" t="s"/>
      <c r="N5581" t="s"/>
      <c r="O5581" t="s"/>
      <c r="P5581" t="s"/>
    </row>
    <row r="5582" spans="1:16">
      <c r="I5582" s="54" t="n">
        <v>5580</v>
      </c>
      <c r="J5582" t="s"/>
      <c r="K5582" t="s">
        <v>2195</v>
      </c>
      <c r="L5582" t="s">
        <v>1388</v>
      </c>
      <c r="M5582" t="s"/>
      <c r="N5582" t="s"/>
      <c r="O5582" t="s"/>
      <c r="P5582" t="s"/>
    </row>
    <row r="5583" spans="1:16">
      <c r="I5583" s="54" t="n">
        <v>5581</v>
      </c>
      <c r="J5583" t="s"/>
      <c r="K5583" t="s">
        <v>2195</v>
      </c>
      <c r="L5583" t="s">
        <v>1397</v>
      </c>
      <c r="M5583" t="s"/>
      <c r="N5583" t="s"/>
      <c r="O5583" t="s"/>
      <c r="P5583" t="s"/>
    </row>
    <row r="5584" spans="1:16">
      <c r="I5584" s="54" t="n">
        <v>5582</v>
      </c>
      <c r="J5584" s="55" t="n">
        <v>0</v>
      </c>
      <c r="K5584" t="s">
        <v>2195</v>
      </c>
      <c r="L5584" t="s">
        <v>1639</v>
      </c>
      <c r="M5584" t="s"/>
      <c r="N5584" t="s"/>
      <c r="O5584" t="s"/>
      <c r="P5584" t="s"/>
    </row>
    <row r="5585" spans="1:16">
      <c r="I5585" s="54" t="n">
        <v>5583</v>
      </c>
      <c r="J5585" s="55" t="n">
        <v>1.157407407407407e-08</v>
      </c>
      <c r="K5585" t="s">
        <v>2195</v>
      </c>
      <c r="L5585" t="s">
        <v>1419</v>
      </c>
      <c r="M5585" t="s"/>
      <c r="N5585" t="s"/>
      <c r="O5585" t="s"/>
      <c r="P5585" t="s"/>
    </row>
    <row r="5586" spans="1:16">
      <c r="I5586" s="54" t="n">
        <v>5584</v>
      </c>
      <c r="J5586" s="55" t="n">
        <v>0</v>
      </c>
      <c r="K5586" t="s">
        <v>2195</v>
      </c>
      <c r="L5586" t="s">
        <v>1420</v>
      </c>
      <c r="M5586" t="s"/>
      <c r="N5586" t="s"/>
      <c r="O5586" t="s"/>
      <c r="P5586" t="s"/>
    </row>
    <row r="5587" spans="1:16">
      <c r="I5587" s="54" t="n">
        <v>5585</v>
      </c>
      <c r="J5587" s="55" t="n">
        <v>0</v>
      </c>
      <c r="K5587" t="s">
        <v>2195</v>
      </c>
      <c r="L5587" t="s">
        <v>1422</v>
      </c>
      <c r="M5587" t="s"/>
      <c r="N5587" t="s"/>
      <c r="O5587" t="s"/>
      <c r="P5587" t="s"/>
    </row>
    <row r="5588" spans="1:16">
      <c r="I5588" s="54" t="n">
        <v>5586</v>
      </c>
      <c r="J5588" s="55" t="n">
        <v>0</v>
      </c>
      <c r="K5588" t="s">
        <v>2195</v>
      </c>
      <c r="L5588" t="s">
        <v>1657</v>
      </c>
      <c r="M5588" t="s"/>
      <c r="N5588" t="s"/>
      <c r="O5588" t="s"/>
      <c r="P5588" t="s"/>
    </row>
    <row r="5589" spans="1:16">
      <c r="I5589" s="54" t="n">
        <v>5587</v>
      </c>
      <c r="J5589" t="s"/>
      <c r="K5589" t="s">
        <v>2195</v>
      </c>
      <c r="L5589" t="s">
        <v>1428</v>
      </c>
      <c r="M5589" t="s"/>
      <c r="N5589" t="s"/>
      <c r="O5589" t="s"/>
      <c r="P5589" t="s"/>
    </row>
    <row r="5590" spans="1:16">
      <c r="I5590" s="54" t="n">
        <v>5588</v>
      </c>
      <c r="J5590" t="s"/>
      <c r="K5590" t="s">
        <v>2195</v>
      </c>
      <c r="L5590" t="s">
        <v>1429</v>
      </c>
      <c r="M5590" t="s"/>
      <c r="N5590" t="s"/>
      <c r="O5590" t="s"/>
      <c r="P5590" t="s"/>
    </row>
    <row r="5591" spans="1:16">
      <c r="I5591" s="54" t="n">
        <v>5589</v>
      </c>
      <c r="J5591" t="s"/>
      <c r="K5591" t="s">
        <v>2195</v>
      </c>
      <c r="L5591" t="s">
        <v>1640</v>
      </c>
      <c r="M5591" t="s"/>
      <c r="N5591" t="s"/>
      <c r="O5591" t="s"/>
      <c r="P5591" t="s"/>
    </row>
    <row r="5592" spans="1:16">
      <c r="I5592" s="54" t="n">
        <v>5590</v>
      </c>
      <c r="J5592" t="s"/>
      <c r="K5592" t="s">
        <v>2195</v>
      </c>
      <c r="L5592" t="s">
        <v>1459</v>
      </c>
      <c r="M5592" t="s"/>
      <c r="N5592" t="s"/>
      <c r="O5592" t="s"/>
      <c r="P5592" t="s"/>
    </row>
    <row r="5593" spans="1:16">
      <c r="I5593" s="54" t="n">
        <v>5591</v>
      </c>
      <c r="J5593" t="s"/>
      <c r="K5593" t="s">
        <v>2195</v>
      </c>
      <c r="L5593" t="s">
        <v>1660</v>
      </c>
      <c r="M5593" t="s"/>
      <c r="N5593" t="s"/>
      <c r="O5593" t="s"/>
      <c r="P5593" t="s"/>
    </row>
    <row r="5594" spans="1:16">
      <c r="I5594" s="54" t="n">
        <v>5592</v>
      </c>
      <c r="J5594" t="s"/>
      <c r="K5594" t="s">
        <v>2195</v>
      </c>
      <c r="L5594" t="s">
        <v>1461</v>
      </c>
      <c r="M5594" t="s"/>
      <c r="N5594" t="s"/>
      <c r="O5594" t="s"/>
      <c r="P5594" t="s"/>
    </row>
    <row r="5595" spans="1:16">
      <c r="I5595" s="54" t="n">
        <v>5593</v>
      </c>
      <c r="J5595" t="s"/>
      <c r="K5595" t="s">
        <v>2195</v>
      </c>
      <c r="L5595" t="s">
        <v>1462</v>
      </c>
      <c r="M5595" t="s"/>
      <c r="N5595" t="s"/>
      <c r="O5595" t="s"/>
      <c r="P5595" t="s"/>
    </row>
    <row r="5596" spans="1:16">
      <c r="I5596" s="54" t="n">
        <v>5594</v>
      </c>
      <c r="J5596" t="s"/>
      <c r="K5596" t="s">
        <v>2195</v>
      </c>
      <c r="L5596" t="s">
        <v>1463</v>
      </c>
      <c r="M5596" t="s"/>
      <c r="N5596" t="s"/>
      <c r="O5596" t="s"/>
      <c r="P5596" t="s"/>
    </row>
    <row r="5597" spans="1:16">
      <c r="I5597" s="54" t="n">
        <v>5595</v>
      </c>
      <c r="J5597" t="s"/>
      <c r="K5597" t="s">
        <v>2195</v>
      </c>
      <c r="L5597" t="s">
        <v>1464</v>
      </c>
      <c r="M5597" t="s"/>
      <c r="N5597" t="s"/>
      <c r="O5597" t="s"/>
      <c r="P5597" t="s"/>
    </row>
    <row r="5598" spans="1:16">
      <c r="I5598" s="54" t="n">
        <v>5596</v>
      </c>
      <c r="J5598" t="s"/>
      <c r="K5598" t="s">
        <v>2195</v>
      </c>
      <c r="L5598" t="s">
        <v>1465</v>
      </c>
      <c r="M5598" t="s"/>
      <c r="N5598" t="s"/>
      <c r="O5598" t="s"/>
      <c r="P5598" t="s"/>
    </row>
    <row r="5599" spans="1:16">
      <c r="I5599" s="54" t="n">
        <v>5597</v>
      </c>
      <c r="J5599" t="s"/>
      <c r="K5599" t="s">
        <v>2195</v>
      </c>
      <c r="L5599" t="s">
        <v>1466</v>
      </c>
      <c r="M5599" t="s"/>
      <c r="N5599" t="s"/>
      <c r="O5599" t="s"/>
      <c r="P5599" t="s"/>
    </row>
    <row r="5600" spans="1:16">
      <c r="I5600" s="54" t="n">
        <v>5598</v>
      </c>
      <c r="J5600" t="s"/>
      <c r="K5600" t="s">
        <v>2195</v>
      </c>
      <c r="L5600" t="s">
        <v>1467</v>
      </c>
      <c r="M5600" t="s"/>
      <c r="N5600" t="s"/>
      <c r="O5600" t="s"/>
      <c r="P5600" t="s"/>
    </row>
    <row r="5601" spans="1:16">
      <c r="I5601" s="54" t="n">
        <v>5599</v>
      </c>
      <c r="J5601" t="s"/>
      <c r="K5601" t="s">
        <v>2195</v>
      </c>
      <c r="L5601" t="s">
        <v>1468</v>
      </c>
      <c r="M5601" t="s"/>
      <c r="N5601" t="s"/>
      <c r="O5601" t="s"/>
      <c r="P5601" t="s"/>
    </row>
    <row r="5602" spans="1:16">
      <c r="I5602" s="54" t="n">
        <v>5600</v>
      </c>
      <c r="J5602" t="s"/>
      <c r="K5602" t="s">
        <v>2195</v>
      </c>
      <c r="L5602" t="s">
        <v>1469</v>
      </c>
      <c r="M5602" t="s"/>
      <c r="N5602" t="s"/>
      <c r="O5602" t="s"/>
      <c r="P5602" t="s"/>
    </row>
    <row r="5603" spans="1:16">
      <c r="I5603" s="54" t="n">
        <v>5601</v>
      </c>
      <c r="J5603" t="s"/>
      <c r="K5603" t="s">
        <v>2195</v>
      </c>
      <c r="L5603" t="s">
        <v>1470</v>
      </c>
      <c r="M5603" t="s"/>
      <c r="N5603" t="s"/>
      <c r="O5603" t="s"/>
      <c r="P5603" t="s"/>
    </row>
    <row r="5604" spans="1:16">
      <c r="I5604" s="54" t="n">
        <v>5602</v>
      </c>
      <c r="J5604" t="s"/>
      <c r="K5604" t="s">
        <v>2195</v>
      </c>
      <c r="L5604" t="s">
        <v>1471</v>
      </c>
      <c r="M5604" t="s"/>
      <c r="N5604" t="s"/>
      <c r="O5604" t="s"/>
      <c r="P5604" t="s"/>
    </row>
    <row r="5605" spans="1:16">
      <c r="I5605" s="54" t="n">
        <v>5603</v>
      </c>
      <c r="J5605" t="s"/>
      <c r="K5605" t="s">
        <v>2195</v>
      </c>
      <c r="L5605" t="s">
        <v>1472</v>
      </c>
      <c r="M5605" t="s"/>
      <c r="N5605" t="s"/>
      <c r="O5605" t="s"/>
      <c r="P5605" t="s"/>
    </row>
    <row r="5606" spans="1:16">
      <c r="I5606" s="54" t="n">
        <v>5604</v>
      </c>
      <c r="J5606" t="s"/>
      <c r="K5606" t="s">
        <v>2195</v>
      </c>
      <c r="L5606" t="s">
        <v>1473</v>
      </c>
      <c r="M5606" t="s"/>
      <c r="N5606" t="s"/>
      <c r="O5606" t="s"/>
      <c r="P5606" t="s"/>
    </row>
    <row r="5607" spans="1:16">
      <c r="I5607" s="54" t="n">
        <v>5605</v>
      </c>
      <c r="J5607" t="s"/>
      <c r="K5607" t="s">
        <v>2195</v>
      </c>
      <c r="L5607" t="s">
        <v>1666</v>
      </c>
      <c r="M5607" t="s"/>
      <c r="N5607" t="s"/>
      <c r="O5607" t="s"/>
      <c r="P5607" t="s"/>
    </row>
    <row r="5608" spans="1:16">
      <c r="I5608" s="54" t="n">
        <v>5606</v>
      </c>
      <c r="J5608" t="s"/>
      <c r="K5608" t="s">
        <v>2195</v>
      </c>
      <c r="L5608" t="s">
        <v>1667</v>
      </c>
      <c r="M5608" t="s"/>
      <c r="N5608" t="s"/>
      <c r="O5608" t="s"/>
      <c r="P5608" t="s"/>
    </row>
    <row r="5609" spans="1:16">
      <c r="I5609" s="54" t="n">
        <v>5607</v>
      </c>
      <c r="J5609" s="55" t="n">
        <v>0</v>
      </c>
      <c r="K5609" t="s">
        <v>2195</v>
      </c>
      <c r="L5609" t="s">
        <v>1668</v>
      </c>
      <c r="M5609" t="s"/>
      <c r="N5609" t="s"/>
      <c r="O5609" t="s"/>
      <c r="P5609" t="s"/>
    </row>
    <row r="5610" spans="1:16">
      <c r="I5610" s="54" t="n">
        <v>5608</v>
      </c>
      <c r="J5610" s="55" t="n">
        <v>0</v>
      </c>
      <c r="K5610" t="s">
        <v>2195</v>
      </c>
      <c r="L5610" t="s">
        <v>1519</v>
      </c>
      <c r="M5610" t="s"/>
      <c r="N5610" t="s"/>
      <c r="O5610" t="s"/>
      <c r="P5610" t="s"/>
    </row>
    <row r="5611" spans="1:16">
      <c r="I5611" s="54" t="n">
        <v>5609</v>
      </c>
      <c r="J5611" t="s"/>
      <c r="K5611" t="s">
        <v>2195</v>
      </c>
      <c r="L5611" t="s">
        <v>1673</v>
      </c>
      <c r="M5611" t="s"/>
      <c r="N5611" t="s"/>
      <c r="O5611" t="s"/>
      <c r="P5611" t="s"/>
    </row>
    <row r="5612" spans="1:16">
      <c r="I5612" s="54" t="n">
        <v>5610</v>
      </c>
      <c r="J5612" t="s"/>
      <c r="K5612" t="s">
        <v>2195</v>
      </c>
      <c r="L5612" t="s">
        <v>1529</v>
      </c>
      <c r="M5612" t="s"/>
      <c r="N5612" t="s"/>
      <c r="O5612" t="s"/>
      <c r="P5612" t="s"/>
    </row>
    <row r="5613" spans="1:16">
      <c r="I5613" s="54" t="n">
        <v>5611</v>
      </c>
      <c r="J5613" t="s"/>
      <c r="K5613" t="s">
        <v>2195</v>
      </c>
      <c r="L5613" t="s">
        <v>1677</v>
      </c>
      <c r="M5613" t="s"/>
      <c r="N5613" t="s"/>
      <c r="O5613" t="s"/>
      <c r="P5613" t="s"/>
    </row>
    <row r="5614" spans="1:16">
      <c r="I5614" s="54" t="n">
        <v>5612</v>
      </c>
      <c r="J5614" t="s"/>
      <c r="K5614" t="s">
        <v>2195</v>
      </c>
      <c r="L5614" t="s">
        <v>1678</v>
      </c>
      <c r="M5614" t="s"/>
      <c r="N5614" t="s"/>
      <c r="O5614" t="s"/>
      <c r="P5614" t="s"/>
    </row>
    <row r="5615" spans="1:16">
      <c r="I5615" s="54" t="n">
        <v>5613</v>
      </c>
      <c r="J5615" t="s"/>
      <c r="K5615" t="s">
        <v>2195</v>
      </c>
      <c r="L5615" t="s">
        <v>1679</v>
      </c>
      <c r="M5615" t="s"/>
      <c r="N5615" t="s"/>
      <c r="O5615" t="s"/>
      <c r="P5615" t="s"/>
    </row>
    <row r="5616" spans="1:16">
      <c r="I5616" s="54" t="n">
        <v>5614</v>
      </c>
      <c r="J5616" s="55" t="n">
        <v>0</v>
      </c>
      <c r="K5616" t="s">
        <v>2195</v>
      </c>
      <c r="L5616" t="s">
        <v>1540</v>
      </c>
      <c r="M5616" t="s"/>
      <c r="N5616" t="s"/>
      <c r="O5616" t="s"/>
      <c r="P5616" t="s"/>
    </row>
    <row r="5617" spans="1:16">
      <c r="I5617" s="54" t="n">
        <v>5615</v>
      </c>
      <c r="J5617" t="s"/>
      <c r="K5617" t="s">
        <v>2195</v>
      </c>
      <c r="L5617" t="s">
        <v>1548</v>
      </c>
      <c r="M5617" t="s"/>
      <c r="N5617" t="s"/>
      <c r="O5617" t="s"/>
      <c r="P5617" t="s"/>
    </row>
    <row r="5618" spans="1:16">
      <c r="I5618" s="54" t="n">
        <v>5616</v>
      </c>
      <c r="J5618" s="55" t="n">
        <v>0</v>
      </c>
      <c r="K5618" t="s">
        <v>2195</v>
      </c>
      <c r="L5618" t="s">
        <v>1561</v>
      </c>
      <c r="M5618" t="s"/>
      <c r="N5618" t="s"/>
      <c r="O5618" t="s"/>
      <c r="P5618" t="s"/>
    </row>
    <row r="5619" spans="1:16">
      <c r="I5619" s="54" t="n">
        <v>5617</v>
      </c>
      <c r="J5619" t="s"/>
      <c r="K5619" t="s">
        <v>2195</v>
      </c>
      <c r="L5619" t="s">
        <v>1566</v>
      </c>
      <c r="M5619" t="s"/>
      <c r="N5619" t="s"/>
      <c r="O5619" t="s"/>
      <c r="P5619" t="s"/>
    </row>
    <row r="5620" spans="1:16">
      <c r="I5620" s="54" t="n">
        <v>5618</v>
      </c>
      <c r="J5620" t="s"/>
      <c r="K5620" t="s">
        <v>2195</v>
      </c>
      <c r="L5620" t="s">
        <v>1580</v>
      </c>
      <c r="M5620" t="s"/>
      <c r="N5620" t="s"/>
      <c r="O5620" t="s"/>
      <c r="P5620" t="s"/>
    </row>
    <row r="5621" spans="1:16">
      <c r="I5621" s="54" t="n">
        <v>5619</v>
      </c>
      <c r="J5621" t="s"/>
      <c r="K5621" t="s">
        <v>2195</v>
      </c>
      <c r="L5621" t="s">
        <v>1581</v>
      </c>
      <c r="M5621" t="s"/>
      <c r="N5621" t="s"/>
      <c r="O5621" t="s"/>
      <c r="P5621" t="s"/>
    </row>
    <row r="5622" spans="1:16">
      <c r="I5622" s="54" t="n">
        <v>5620</v>
      </c>
      <c r="J5622" t="s"/>
      <c r="K5622" t="s">
        <v>2195</v>
      </c>
      <c r="L5622" t="s">
        <v>1582</v>
      </c>
      <c r="M5622" t="s"/>
      <c r="N5622" t="s"/>
      <c r="O5622" t="s"/>
      <c r="P5622" t="s"/>
    </row>
    <row r="5623" spans="1:16">
      <c r="I5623" s="54" t="n">
        <v>5621</v>
      </c>
      <c r="J5623" t="s"/>
      <c r="K5623" t="s">
        <v>2195</v>
      </c>
      <c r="L5623" t="s">
        <v>1583</v>
      </c>
      <c r="M5623" t="s"/>
      <c r="N5623" t="s"/>
      <c r="O5623" t="s"/>
      <c r="P5623" t="s"/>
    </row>
    <row r="5624" spans="1:16">
      <c r="I5624" s="54" t="n">
        <v>5622</v>
      </c>
      <c r="J5624" t="s"/>
      <c r="K5624" t="s">
        <v>2195</v>
      </c>
      <c r="L5624" t="s">
        <v>1584</v>
      </c>
      <c r="M5624" t="s"/>
      <c r="N5624" t="s"/>
      <c r="O5624" t="s"/>
      <c r="P5624" t="s"/>
    </row>
    <row r="5625" spans="1:16">
      <c r="I5625" s="54" t="n">
        <v>5623</v>
      </c>
      <c r="J5625" t="s"/>
      <c r="K5625" t="s">
        <v>2195</v>
      </c>
      <c r="L5625" t="s">
        <v>1585</v>
      </c>
      <c r="M5625" t="s"/>
      <c r="N5625" t="s"/>
      <c r="O5625" t="s"/>
      <c r="P5625" t="s"/>
    </row>
    <row r="5626" spans="1:16">
      <c r="I5626" s="54" t="n">
        <v>5624</v>
      </c>
      <c r="J5626" t="s"/>
      <c r="K5626" t="s">
        <v>2195</v>
      </c>
      <c r="L5626" t="s">
        <v>1586</v>
      </c>
      <c r="M5626" t="s"/>
      <c r="N5626" t="s"/>
      <c r="O5626" t="s"/>
      <c r="P5626" t="s"/>
    </row>
    <row r="5627" spans="1:16">
      <c r="I5627" s="54" t="n">
        <v>5625</v>
      </c>
      <c r="J5627" s="55" t="n">
        <v>0</v>
      </c>
      <c r="K5627" t="s">
        <v>2195</v>
      </c>
      <c r="L5627" t="s">
        <v>1594</v>
      </c>
      <c r="M5627" t="s"/>
      <c r="N5627" t="s"/>
      <c r="O5627" t="s"/>
      <c r="P5627" t="s"/>
    </row>
    <row r="5628" spans="1:16">
      <c r="I5628" s="54" t="n">
        <v>5626</v>
      </c>
      <c r="J5628" t="s"/>
      <c r="K5628" t="s">
        <v>2195</v>
      </c>
      <c r="L5628" t="s">
        <v>1610</v>
      </c>
      <c r="M5628" t="s"/>
      <c r="N5628" t="s"/>
      <c r="O5628" t="s"/>
      <c r="P5628" t="s"/>
    </row>
    <row r="5629" spans="1:16">
      <c r="I5629" s="54" t="n">
        <v>5627</v>
      </c>
      <c r="J5629" t="s"/>
      <c r="K5629" t="s">
        <v>2195</v>
      </c>
      <c r="L5629" t="s">
        <v>1621</v>
      </c>
      <c r="M5629" t="s"/>
      <c r="N5629" t="s"/>
      <c r="O5629" t="s"/>
      <c r="P5629" t="s"/>
    </row>
    <row r="5630" spans="1:16">
      <c r="I5630" s="54" t="n">
        <v>5628</v>
      </c>
      <c r="J5630" t="s"/>
      <c r="K5630" t="s">
        <v>2195</v>
      </c>
      <c r="L5630" t="s">
        <v>1622</v>
      </c>
      <c r="M5630" t="s"/>
      <c r="N5630" t="s"/>
      <c r="O5630" t="s"/>
      <c r="P5630" t="s"/>
    </row>
    <row r="5631" spans="1:16">
      <c r="I5631" s="54" t="n">
        <v>5629</v>
      </c>
      <c r="J5631" s="55" t="n">
        <v>0</v>
      </c>
      <c r="K5631" t="s">
        <v>2195</v>
      </c>
      <c r="L5631" t="s">
        <v>1672</v>
      </c>
      <c r="M5631" t="s"/>
      <c r="N5631" t="s"/>
      <c r="O5631" t="s"/>
      <c r="P5631" t="s"/>
    </row>
    <row r="5632" spans="1:16">
      <c r="I5632" s="54" t="n">
        <v>5630</v>
      </c>
      <c r="J5632" t="s"/>
      <c r="K5632" t="s">
        <v>2195</v>
      </c>
      <c r="L5632" t="s">
        <v>1676</v>
      </c>
      <c r="M5632" t="s"/>
      <c r="N5632" t="s"/>
      <c r="O5632" t="s"/>
      <c r="P5632" t="s"/>
    </row>
    <row r="5633" spans="1:16">
      <c r="I5633" s="54" t="n">
        <v>5631</v>
      </c>
      <c r="J5633" t="s"/>
      <c r="K5633" t="s">
        <v>2195</v>
      </c>
      <c r="L5633" t="s">
        <v>1685</v>
      </c>
      <c r="M5633" t="s"/>
      <c r="N5633" t="s"/>
      <c r="O5633" t="s"/>
      <c r="P5633" t="s"/>
    </row>
    <row r="5634" spans="1:16">
      <c r="I5634" s="54" t="n">
        <v>5632</v>
      </c>
      <c r="J5634" t="s"/>
      <c r="K5634" t="s">
        <v>2195</v>
      </c>
      <c r="L5634" t="s">
        <v>1686</v>
      </c>
      <c r="M5634" t="s"/>
      <c r="N5634" t="s"/>
      <c r="O5634" t="s"/>
      <c r="P5634" t="s"/>
    </row>
    <row r="5635" spans="1:16">
      <c r="I5635" s="54" t="n">
        <v>5633</v>
      </c>
      <c r="J5635" s="55" t="n">
        <v>0</v>
      </c>
      <c r="K5635" t="s">
        <v>2195</v>
      </c>
      <c r="L5635" t="s">
        <v>1710</v>
      </c>
      <c r="M5635" t="s"/>
      <c r="N5635" t="s"/>
      <c r="O5635" t="s"/>
      <c r="P5635" t="s"/>
    </row>
    <row r="5636" spans="1:16">
      <c r="I5636" s="54" t="n">
        <v>5634</v>
      </c>
      <c r="J5636" t="s"/>
      <c r="K5636" t="s">
        <v>2195</v>
      </c>
      <c r="L5636" t="s">
        <v>1714</v>
      </c>
      <c r="M5636" t="s"/>
      <c r="N5636" t="s"/>
      <c r="O5636" t="s"/>
      <c r="P5636" t="s"/>
    </row>
    <row r="5637" spans="1:16">
      <c r="I5637" s="54" t="n">
        <v>5635</v>
      </c>
      <c r="J5637" s="55" t="n">
        <v>1.273148148148148e-07</v>
      </c>
      <c r="K5637" t="s">
        <v>2195</v>
      </c>
      <c r="L5637" t="s">
        <v>2228</v>
      </c>
      <c r="M5637" t="s"/>
      <c r="N5637" t="s"/>
      <c r="O5637" t="s"/>
      <c r="P5637" t="s"/>
    </row>
    <row r="5638" spans="1:16">
      <c r="I5638" s="54" t="n">
        <v>5636</v>
      </c>
      <c r="J5638" t="s"/>
      <c r="K5638" t="s">
        <v>2195</v>
      </c>
      <c r="L5638" t="s">
        <v>2229</v>
      </c>
      <c r="M5638" t="s"/>
      <c r="N5638" t="s"/>
      <c r="O5638" t="s"/>
      <c r="P5638" t="s"/>
    </row>
    <row r="5639" spans="1:16">
      <c r="I5639" s="54" t="n">
        <v>5637</v>
      </c>
      <c r="J5639" s="55" t="n">
        <v>0</v>
      </c>
      <c r="K5639" t="s">
        <v>2195</v>
      </c>
      <c r="L5639" t="s">
        <v>1718</v>
      </c>
      <c r="M5639" t="s"/>
      <c r="N5639" t="s"/>
      <c r="O5639" t="s"/>
      <c r="P5639" t="s"/>
    </row>
    <row r="5640" spans="1:16">
      <c r="I5640" s="54" t="n">
        <v>5638</v>
      </c>
      <c r="J5640" t="s"/>
      <c r="K5640" t="s">
        <v>2195</v>
      </c>
      <c r="L5640" t="s">
        <v>1692</v>
      </c>
      <c r="M5640" t="s"/>
      <c r="N5640" t="s"/>
      <c r="O5640" t="s"/>
      <c r="P5640" t="s"/>
    </row>
    <row r="5641" spans="1:16">
      <c r="I5641" s="54" t="n">
        <v>5639</v>
      </c>
      <c r="J5641" t="s"/>
      <c r="K5641" t="s">
        <v>2195</v>
      </c>
      <c r="L5641" t="s">
        <v>1691</v>
      </c>
      <c r="M5641" t="s"/>
      <c r="N5641" t="s"/>
      <c r="O5641" t="s"/>
      <c r="P5641" t="s"/>
    </row>
    <row r="5642" spans="1:16">
      <c r="I5642" s="54" t="n">
        <v>5640</v>
      </c>
      <c r="J5642" t="s"/>
      <c r="K5642" t="s">
        <v>2195</v>
      </c>
      <c r="L5642" t="s">
        <v>1690</v>
      </c>
      <c r="M5642" t="s"/>
      <c r="N5642" t="s"/>
      <c r="O5642" t="s"/>
      <c r="P5642" t="s"/>
    </row>
    <row r="5643" spans="1:16">
      <c r="I5643" s="54" t="n">
        <v>5641</v>
      </c>
      <c r="J5643" t="s"/>
      <c r="K5643" t="s">
        <v>2195</v>
      </c>
      <c r="L5643" t="s">
        <v>1689</v>
      </c>
      <c r="M5643" t="s"/>
      <c r="N5643" t="s"/>
      <c r="O5643" t="s"/>
      <c r="P5643" t="s"/>
    </row>
    <row r="5644" spans="1:16">
      <c r="I5644" s="54" t="n">
        <v>5642</v>
      </c>
      <c r="J5644" t="s"/>
      <c r="K5644" t="s">
        <v>2195</v>
      </c>
      <c r="L5644" t="s">
        <v>1693</v>
      </c>
      <c r="M5644" t="s"/>
      <c r="N5644" t="s"/>
      <c r="O5644" t="s"/>
      <c r="P5644" t="s"/>
    </row>
    <row r="5645" spans="1:16">
      <c r="I5645" s="54" t="n">
        <v>5643</v>
      </c>
      <c r="J5645" t="s"/>
      <c r="K5645" t="s">
        <v>2195</v>
      </c>
      <c r="L5645" t="s">
        <v>1694</v>
      </c>
      <c r="M5645" t="s"/>
      <c r="N5645" t="s"/>
      <c r="O5645" t="s"/>
      <c r="P5645" t="s"/>
    </row>
    <row r="5646" spans="1:16">
      <c r="I5646" s="54" t="n">
        <v>5644</v>
      </c>
      <c r="J5646" t="s"/>
      <c r="K5646" t="s">
        <v>2195</v>
      </c>
      <c r="L5646" t="s">
        <v>2190</v>
      </c>
      <c r="M5646" t="s"/>
      <c r="N5646" t="s"/>
      <c r="O5646" t="s"/>
      <c r="P5646" t="s"/>
    </row>
    <row r="5647" spans="1:16">
      <c r="I5647" s="54" t="n">
        <v>5645</v>
      </c>
      <c r="J5647" t="s"/>
      <c r="K5647" t="s">
        <v>2195</v>
      </c>
      <c r="L5647" t="s">
        <v>1720</v>
      </c>
      <c r="M5647" t="s"/>
      <c r="N5647" t="s"/>
      <c r="O5647" t="s"/>
      <c r="P5647" t="s"/>
    </row>
    <row r="5648" spans="1:16">
      <c r="I5648" s="54" t="n">
        <v>5646</v>
      </c>
      <c r="J5648" s="55" t="n">
        <v>0</v>
      </c>
      <c r="K5648" t="s">
        <v>2195</v>
      </c>
      <c r="L5648" t="s">
        <v>1695</v>
      </c>
      <c r="M5648" t="s"/>
      <c r="N5648" t="s"/>
      <c r="O5648" t="s"/>
      <c r="P5648" t="s"/>
    </row>
    <row r="5649" spans="1:16">
      <c r="I5649" s="54" t="n">
        <v>5647</v>
      </c>
      <c r="J5649" s="55" t="n">
        <v>0</v>
      </c>
      <c r="K5649" t="s">
        <v>2195</v>
      </c>
      <c r="L5649" t="s">
        <v>1696</v>
      </c>
      <c r="M5649" t="s"/>
      <c r="N5649" t="s"/>
      <c r="O5649" t="s"/>
      <c r="P5649" t="s"/>
    </row>
    <row r="5650" spans="1:16">
      <c r="I5650" s="54" t="n">
        <v>5648</v>
      </c>
      <c r="J5650" t="s"/>
      <c r="K5650" t="s">
        <v>2195</v>
      </c>
      <c r="L5650" t="s">
        <v>1721</v>
      </c>
      <c r="M5650" t="s"/>
      <c r="N5650" t="s"/>
      <c r="O5650" t="s"/>
      <c r="P5650" t="s"/>
    </row>
    <row r="5651" spans="1:16">
      <c r="I5651" s="54" t="n">
        <v>5649</v>
      </c>
      <c r="J5651" t="s"/>
      <c r="K5651" t="s">
        <v>2195</v>
      </c>
      <c r="L5651" t="s">
        <v>1697</v>
      </c>
      <c r="M5651" t="s"/>
      <c r="N5651" t="s"/>
      <c r="O5651" t="s"/>
      <c r="P5651" t="s"/>
    </row>
    <row r="5652" spans="1:16">
      <c r="I5652" s="54" t="n">
        <v>5650</v>
      </c>
      <c r="J5652" t="s"/>
      <c r="K5652" t="s">
        <v>2195</v>
      </c>
      <c r="L5652" t="s">
        <v>1698</v>
      </c>
      <c r="M5652" t="s"/>
      <c r="N5652" t="s"/>
      <c r="O5652" t="s"/>
      <c r="P5652" t="s"/>
    </row>
    <row r="5653" spans="1:16">
      <c r="I5653" s="54" t="n">
        <v>5651</v>
      </c>
      <c r="J5653" s="55" t="n">
        <v>0</v>
      </c>
      <c r="K5653" t="s">
        <v>2195</v>
      </c>
      <c r="L5653" t="s">
        <v>1722</v>
      </c>
      <c r="M5653" t="s"/>
      <c r="N5653" t="s"/>
      <c r="O5653" t="s"/>
      <c r="P5653" t="s"/>
    </row>
    <row r="5654" spans="1:16">
      <c r="I5654" s="54" t="n">
        <v>5652</v>
      </c>
      <c r="J5654" t="s"/>
      <c r="K5654" t="s">
        <v>2195</v>
      </c>
      <c r="L5654" t="s">
        <v>1699</v>
      </c>
      <c r="M5654" t="s"/>
      <c r="N5654" t="s"/>
      <c r="O5654" t="s"/>
      <c r="P5654" t="s"/>
    </row>
    <row r="5655" spans="1:16">
      <c r="I5655" s="54" t="n">
        <v>5653</v>
      </c>
      <c r="J5655" t="s"/>
      <c r="K5655" t="s">
        <v>2195</v>
      </c>
      <c r="L5655" t="s">
        <v>1700</v>
      </c>
      <c r="M5655" t="s"/>
      <c r="N5655" t="s"/>
      <c r="O5655" t="s"/>
      <c r="P5655" t="s"/>
    </row>
    <row r="5656" spans="1:16">
      <c r="I5656" s="54" t="n">
        <v>5654</v>
      </c>
      <c r="J5656" t="s"/>
      <c r="K5656" t="s">
        <v>2195</v>
      </c>
      <c r="L5656" t="s">
        <v>1701</v>
      </c>
      <c r="M5656" t="s"/>
      <c r="N5656" t="s"/>
      <c r="O5656" t="s"/>
      <c r="P5656" t="s"/>
    </row>
    <row r="5657" spans="1:16">
      <c r="I5657" s="54" t="n">
        <v>5655</v>
      </c>
      <c r="J5657" t="s"/>
      <c r="K5657" t="s">
        <v>2195</v>
      </c>
      <c r="L5657" t="s">
        <v>1702</v>
      </c>
      <c r="M5657" t="s"/>
      <c r="N5657" t="s"/>
      <c r="O5657" t="s"/>
      <c r="P5657" t="s"/>
    </row>
    <row r="5658" spans="1:16">
      <c r="I5658" s="54" t="n">
        <v>5656</v>
      </c>
      <c r="J5658" t="s"/>
      <c r="K5658" t="s">
        <v>2195</v>
      </c>
      <c r="L5658" t="s">
        <v>1703</v>
      </c>
      <c r="M5658" t="s"/>
      <c r="N5658" t="s"/>
      <c r="O5658" t="s"/>
      <c r="P5658" t="s"/>
    </row>
    <row r="5659" spans="1:16">
      <c r="I5659" s="54" t="n">
        <v>5657</v>
      </c>
      <c r="J5659" t="s"/>
      <c r="K5659" t="s">
        <v>2195</v>
      </c>
      <c r="L5659" t="s">
        <v>1704</v>
      </c>
      <c r="M5659" t="s"/>
      <c r="N5659" t="s"/>
      <c r="O5659" t="s"/>
      <c r="P5659" t="s"/>
    </row>
    <row r="5660" spans="1:16">
      <c r="I5660" s="54" t="n">
        <v>5658</v>
      </c>
      <c r="J5660" t="s"/>
      <c r="K5660" t="s">
        <v>2195</v>
      </c>
      <c r="L5660" t="s">
        <v>1705</v>
      </c>
      <c r="M5660" t="s"/>
      <c r="N5660" t="s"/>
      <c r="O5660" t="s"/>
      <c r="P5660" t="s"/>
    </row>
    <row r="5661" spans="1:16">
      <c r="I5661" s="54" t="n">
        <v>5659</v>
      </c>
      <c r="J5661" t="s"/>
      <c r="K5661" t="s">
        <v>2195</v>
      </c>
      <c r="L5661" t="s">
        <v>1723</v>
      </c>
      <c r="M5661" t="s"/>
      <c r="N5661" t="s"/>
      <c r="O5661" t="s"/>
      <c r="P5661" t="s"/>
    </row>
    <row r="5662" spans="1:16">
      <c r="I5662" s="54" t="n">
        <v>5660</v>
      </c>
      <c r="J5662" s="55" t="n">
        <v>0</v>
      </c>
      <c r="K5662" t="s">
        <v>2195</v>
      </c>
      <c r="L5662" t="s">
        <v>1790</v>
      </c>
      <c r="M5662" t="s"/>
      <c r="N5662" t="s"/>
      <c r="O5662" t="s"/>
      <c r="P5662" t="s"/>
    </row>
    <row r="5663" spans="1:16">
      <c r="I5663" s="54" t="n">
        <v>5661</v>
      </c>
      <c r="J5663" t="s"/>
      <c r="K5663" t="s">
        <v>2195</v>
      </c>
      <c r="L5663" t="s">
        <v>1792</v>
      </c>
      <c r="M5663" t="s"/>
      <c r="N5663" t="s"/>
      <c r="O5663" t="s"/>
      <c r="P5663" t="s"/>
    </row>
    <row r="5664" spans="1:16">
      <c r="I5664" s="54" t="n">
        <v>5662</v>
      </c>
      <c r="J5664" s="55" t="n">
        <v>0</v>
      </c>
      <c r="K5664" t="s">
        <v>2195</v>
      </c>
      <c r="L5664" t="s">
        <v>1724</v>
      </c>
      <c r="M5664" t="s"/>
      <c r="N5664" t="s"/>
      <c r="O5664" t="s"/>
      <c r="P5664" t="s"/>
    </row>
    <row r="5665" spans="1:16">
      <c r="I5665" s="54" t="n">
        <v>5663</v>
      </c>
      <c r="J5665" t="s"/>
      <c r="K5665" t="s">
        <v>2195</v>
      </c>
      <c r="L5665" t="s">
        <v>1725</v>
      </c>
      <c r="M5665" t="s"/>
      <c r="N5665" t="s"/>
      <c r="O5665" t="s"/>
      <c r="P5665" t="s"/>
    </row>
    <row r="5666" spans="1:16">
      <c r="I5666" s="54" t="n">
        <v>5664</v>
      </c>
      <c r="J5666" s="55" t="n">
        <v>0</v>
      </c>
      <c r="K5666" t="s">
        <v>2195</v>
      </c>
      <c r="L5666" t="s">
        <v>2191</v>
      </c>
      <c r="M5666" t="s"/>
      <c r="N5666" t="s"/>
      <c r="O5666" t="s"/>
      <c r="P5666" t="s"/>
    </row>
    <row r="5667" spans="1:16">
      <c r="I5667" s="54" t="n">
        <v>5665</v>
      </c>
      <c r="J5667" t="s"/>
      <c r="K5667" t="s">
        <v>2195</v>
      </c>
      <c r="L5667" t="s">
        <v>1726</v>
      </c>
      <c r="M5667" t="s"/>
      <c r="N5667" t="s"/>
      <c r="O5667" t="s"/>
      <c r="P5667" t="s"/>
    </row>
    <row r="5668" spans="1:16">
      <c r="I5668" s="54" t="n">
        <v>5666</v>
      </c>
      <c r="J5668" t="s"/>
      <c r="K5668" t="s">
        <v>2195</v>
      </c>
      <c r="L5668" t="s">
        <v>1727</v>
      </c>
      <c r="M5668" t="s"/>
      <c r="N5668" t="s"/>
      <c r="O5668" t="s"/>
      <c r="P5668" t="s"/>
    </row>
    <row r="5669" spans="1:16">
      <c r="I5669" s="54" t="n">
        <v>5667</v>
      </c>
      <c r="J5669" t="s"/>
      <c r="K5669" t="s">
        <v>2195</v>
      </c>
      <c r="L5669" t="s">
        <v>1728</v>
      </c>
      <c r="M5669" t="s"/>
      <c r="N5669" t="s"/>
      <c r="O5669" t="s"/>
      <c r="P5669" t="s"/>
    </row>
    <row r="5670" spans="1:16">
      <c r="I5670" s="54" t="n">
        <v>5668</v>
      </c>
      <c r="J5670" t="s"/>
      <c r="K5670" t="s">
        <v>2195</v>
      </c>
      <c r="L5670" t="s">
        <v>1729</v>
      </c>
      <c r="M5670" t="s"/>
      <c r="N5670" t="s"/>
      <c r="O5670" t="s"/>
      <c r="P5670" t="s"/>
    </row>
    <row r="5671" spans="1:16">
      <c r="I5671" s="54" t="n">
        <v>5669</v>
      </c>
      <c r="J5671" t="s"/>
      <c r="K5671" t="s">
        <v>2195</v>
      </c>
      <c r="L5671" t="s">
        <v>1796</v>
      </c>
      <c r="M5671" t="s"/>
      <c r="N5671" t="s"/>
      <c r="O5671" t="s"/>
      <c r="P5671" t="s"/>
    </row>
    <row r="5672" spans="1:16">
      <c r="I5672" s="54" t="n">
        <v>5670</v>
      </c>
      <c r="J5672" s="55" t="n">
        <v>1.157407407407407e-08</v>
      </c>
      <c r="K5672" t="s">
        <v>2195</v>
      </c>
      <c r="L5672" t="s">
        <v>1731</v>
      </c>
      <c r="M5672" t="s"/>
      <c r="N5672" t="s"/>
      <c r="O5672" t="s"/>
      <c r="P5672" t="s"/>
    </row>
    <row r="5673" spans="1:16">
      <c r="I5673" s="54" t="n">
        <v>5671</v>
      </c>
      <c r="J5673" t="s"/>
      <c r="K5673" t="s">
        <v>2195</v>
      </c>
      <c r="L5673" t="s">
        <v>1798</v>
      </c>
      <c r="M5673" t="s"/>
      <c r="N5673" t="s"/>
      <c r="O5673" t="s"/>
      <c r="P5673" t="s"/>
    </row>
    <row r="5674" spans="1:16">
      <c r="I5674" s="54" t="n">
        <v>5672</v>
      </c>
      <c r="J5674" t="s"/>
      <c r="K5674" t="s">
        <v>2195</v>
      </c>
      <c r="L5674" t="s">
        <v>1799</v>
      </c>
      <c r="M5674" t="s"/>
      <c r="N5674" t="s"/>
      <c r="O5674" t="s"/>
      <c r="P5674" t="s"/>
    </row>
    <row r="5675" spans="1:16">
      <c r="I5675" s="54" t="n">
        <v>5673</v>
      </c>
      <c r="J5675" t="s"/>
      <c r="K5675" t="s">
        <v>2195</v>
      </c>
      <c r="L5675" t="s">
        <v>1800</v>
      </c>
      <c r="M5675" t="s"/>
      <c r="N5675" t="s"/>
      <c r="O5675" t="s"/>
      <c r="P5675" t="s"/>
    </row>
    <row r="5676" spans="1:16">
      <c r="I5676" s="54" t="n">
        <v>5674</v>
      </c>
      <c r="J5676" t="s"/>
      <c r="K5676" t="s">
        <v>2195</v>
      </c>
      <c r="L5676" t="s">
        <v>1733</v>
      </c>
      <c r="M5676" t="s"/>
      <c r="N5676" t="s"/>
      <c r="O5676" t="s"/>
      <c r="P5676" t="s"/>
    </row>
    <row r="5677" spans="1:16">
      <c r="I5677" s="54" t="n">
        <v>5675</v>
      </c>
      <c r="J5677" t="s"/>
      <c r="K5677" t="s">
        <v>2195</v>
      </c>
      <c r="L5677" t="s">
        <v>1950</v>
      </c>
      <c r="M5677" t="s"/>
      <c r="N5677" t="s"/>
      <c r="O5677" t="s"/>
      <c r="P5677" t="s"/>
    </row>
    <row r="5678" spans="1:16">
      <c r="I5678" s="54" t="n">
        <v>5676</v>
      </c>
      <c r="J5678" s="55" t="n">
        <v>7.326388888888889e-06</v>
      </c>
      <c r="K5678" t="s">
        <v>2195</v>
      </c>
      <c r="L5678" t="s">
        <v>1810</v>
      </c>
      <c r="M5678" t="s"/>
      <c r="N5678" t="s"/>
      <c r="O5678" t="s"/>
      <c r="P5678" t="s"/>
    </row>
    <row r="5679" spans="1:16">
      <c r="I5679" s="54" t="n">
        <v>5677</v>
      </c>
      <c r="J5679" t="s"/>
      <c r="K5679" t="s">
        <v>2195</v>
      </c>
      <c r="L5679" t="s">
        <v>1811</v>
      </c>
      <c r="M5679" t="s"/>
      <c r="N5679" t="s"/>
      <c r="O5679" t="s"/>
      <c r="P5679" t="s"/>
    </row>
    <row r="5680" spans="1:16">
      <c r="I5680" s="54" t="n">
        <v>5678</v>
      </c>
      <c r="J5680" t="s"/>
      <c r="K5680" t="s">
        <v>2195</v>
      </c>
      <c r="L5680" t="s">
        <v>1812</v>
      </c>
      <c r="M5680" t="s"/>
      <c r="N5680" t="s"/>
      <c r="O5680" t="s"/>
      <c r="P5680" t="s"/>
    </row>
    <row r="5681" spans="1:16">
      <c r="I5681" s="54" t="n">
        <v>5679</v>
      </c>
      <c r="J5681" t="s"/>
      <c r="K5681" t="s">
        <v>2195</v>
      </c>
      <c r="L5681" t="s">
        <v>1813</v>
      </c>
      <c r="M5681" t="s"/>
      <c r="N5681" t="s"/>
      <c r="O5681" t="s"/>
      <c r="P5681" t="s"/>
    </row>
    <row r="5682" spans="1:16">
      <c r="I5682" s="54" t="n">
        <v>5680</v>
      </c>
      <c r="J5682" t="s"/>
      <c r="K5682" t="s">
        <v>2195</v>
      </c>
      <c r="L5682" t="s">
        <v>1814</v>
      </c>
      <c r="M5682" t="s"/>
      <c r="N5682" t="s"/>
      <c r="O5682" t="s"/>
      <c r="P5682" t="s"/>
    </row>
    <row r="5683" spans="1:16">
      <c r="I5683" s="54" t="n">
        <v>5681</v>
      </c>
      <c r="J5683" t="s"/>
      <c r="K5683" t="s">
        <v>2195</v>
      </c>
      <c r="L5683" t="s">
        <v>1815</v>
      </c>
      <c r="M5683" t="s"/>
      <c r="N5683" t="s"/>
      <c r="O5683" t="s"/>
      <c r="P5683" t="s"/>
    </row>
    <row r="5684" spans="1:16">
      <c r="I5684" s="54" t="n">
        <v>5682</v>
      </c>
      <c r="J5684" t="s"/>
      <c r="K5684" t="s">
        <v>2195</v>
      </c>
      <c r="L5684" t="s">
        <v>1816</v>
      </c>
      <c r="M5684" t="s"/>
      <c r="N5684" t="s"/>
      <c r="O5684" t="s"/>
      <c r="P5684" t="s"/>
    </row>
    <row r="5685" spans="1:16">
      <c r="I5685" s="54" t="n">
        <v>5683</v>
      </c>
      <c r="J5685" t="s"/>
      <c r="K5685" t="s">
        <v>2195</v>
      </c>
      <c r="L5685" t="s">
        <v>1817</v>
      </c>
      <c r="M5685" t="s"/>
      <c r="N5685" t="s"/>
      <c r="O5685" t="s"/>
      <c r="P5685" t="s"/>
    </row>
    <row r="5686" spans="1:16">
      <c r="I5686" s="54" t="n">
        <v>5684</v>
      </c>
      <c r="J5686" s="55" t="n">
        <v>0</v>
      </c>
      <c r="K5686" t="s">
        <v>2195</v>
      </c>
      <c r="L5686" t="s">
        <v>1818</v>
      </c>
      <c r="M5686" t="s"/>
      <c r="N5686" t="s"/>
      <c r="O5686" t="s"/>
      <c r="P5686" t="s"/>
    </row>
    <row r="5687" spans="1:16">
      <c r="I5687" s="54" t="n">
        <v>5685</v>
      </c>
      <c r="J5687" s="55" t="n">
        <v>0</v>
      </c>
      <c r="K5687" t="s">
        <v>2195</v>
      </c>
      <c r="L5687" t="s">
        <v>1819</v>
      </c>
      <c r="M5687" t="s"/>
      <c r="N5687" t="s"/>
      <c r="O5687" t="s"/>
      <c r="P5687" t="s"/>
    </row>
    <row r="5688" spans="1:16">
      <c r="I5688" s="54" t="n">
        <v>5686</v>
      </c>
      <c r="J5688" s="55" t="n">
        <v>0</v>
      </c>
      <c r="K5688" t="s">
        <v>2195</v>
      </c>
      <c r="L5688" t="s">
        <v>1820</v>
      </c>
      <c r="M5688" t="s"/>
      <c r="N5688" t="s"/>
      <c r="O5688" t="s"/>
      <c r="P5688" t="s"/>
    </row>
    <row r="5689" spans="1:16">
      <c r="I5689" s="54" t="n">
        <v>5687</v>
      </c>
      <c r="J5689" t="s"/>
      <c r="K5689" t="s">
        <v>2195</v>
      </c>
      <c r="L5689" t="s">
        <v>1821</v>
      </c>
      <c r="M5689" t="s"/>
      <c r="N5689" t="s"/>
      <c r="O5689" t="s"/>
      <c r="P5689" t="s"/>
    </row>
    <row r="5690" spans="1:16">
      <c r="I5690" s="54" t="n">
        <v>5688</v>
      </c>
      <c r="J5690" t="s"/>
      <c r="K5690" t="s">
        <v>2195</v>
      </c>
      <c r="L5690" t="s">
        <v>1822</v>
      </c>
      <c r="M5690" t="s"/>
      <c r="N5690" t="s"/>
      <c r="O5690" t="s"/>
      <c r="P5690" t="s"/>
    </row>
    <row r="5691" spans="1:16">
      <c r="I5691" s="54" t="n">
        <v>5689</v>
      </c>
      <c r="J5691" t="s"/>
      <c r="K5691" t="s">
        <v>2195</v>
      </c>
      <c r="L5691" t="s">
        <v>1823</v>
      </c>
      <c r="M5691" t="s"/>
      <c r="N5691" t="s"/>
      <c r="O5691" t="s"/>
      <c r="P5691" t="s"/>
    </row>
    <row r="5692" spans="1:16">
      <c r="I5692" s="54" t="n">
        <v>5690</v>
      </c>
      <c r="J5692" t="s"/>
      <c r="K5692" t="s">
        <v>2195</v>
      </c>
      <c r="L5692" t="s">
        <v>1824</v>
      </c>
      <c r="M5692" t="s"/>
      <c r="N5692" t="s"/>
      <c r="O5692" t="s"/>
      <c r="P5692" t="s"/>
    </row>
    <row r="5693" spans="1:16">
      <c r="I5693" s="54" t="n">
        <v>5691</v>
      </c>
      <c r="J5693" t="s"/>
      <c r="K5693" t="s">
        <v>2195</v>
      </c>
      <c r="L5693" t="s">
        <v>1825</v>
      </c>
      <c r="M5693" t="s"/>
      <c r="N5693" t="s"/>
      <c r="O5693" t="s"/>
      <c r="P5693" t="s"/>
    </row>
    <row r="5694" spans="1:16">
      <c r="I5694" s="54" t="n">
        <v>5692</v>
      </c>
      <c r="J5694" t="s"/>
      <c r="K5694" t="s">
        <v>2195</v>
      </c>
      <c r="L5694" t="s">
        <v>1826</v>
      </c>
      <c r="M5694" t="s"/>
      <c r="N5694" t="s"/>
      <c r="O5694" t="s"/>
      <c r="P5694" t="s"/>
    </row>
    <row r="5695" spans="1:16">
      <c r="I5695" s="54" t="n">
        <v>5693</v>
      </c>
      <c r="J5695" t="s"/>
      <c r="K5695" t="s">
        <v>2195</v>
      </c>
      <c r="L5695" t="s">
        <v>1827</v>
      </c>
      <c r="M5695" t="s"/>
      <c r="N5695" t="s"/>
      <c r="O5695" t="s"/>
      <c r="P5695" t="s"/>
    </row>
    <row r="5696" spans="1:16">
      <c r="I5696" s="54" t="n">
        <v>5694</v>
      </c>
      <c r="J5696" t="s"/>
      <c r="K5696" t="s">
        <v>2195</v>
      </c>
      <c r="L5696" t="s">
        <v>1830</v>
      </c>
      <c r="M5696" t="s"/>
      <c r="N5696" t="s"/>
      <c r="O5696" t="s"/>
      <c r="P5696" t="s"/>
    </row>
    <row r="5697" spans="1:16">
      <c r="I5697" s="54" t="n">
        <v>5695</v>
      </c>
      <c r="J5697" s="55" t="n">
        <v>4.027777777777778e-06</v>
      </c>
      <c r="K5697" t="s">
        <v>2195</v>
      </c>
      <c r="L5697" t="s">
        <v>1928</v>
      </c>
      <c r="M5697" t="s"/>
      <c r="N5697" t="s"/>
      <c r="O5697" t="s"/>
      <c r="P5697" t="s"/>
    </row>
    <row r="5698" spans="1:16">
      <c r="I5698" s="54" t="n">
        <v>5696</v>
      </c>
      <c r="J5698" t="s"/>
      <c r="K5698" t="s">
        <v>2195</v>
      </c>
      <c r="L5698" t="s">
        <v>1086</v>
      </c>
      <c r="M5698" t="s"/>
      <c r="N5698" t="s"/>
      <c r="O5698" t="s"/>
      <c r="P5698" t="s"/>
    </row>
    <row r="5699" spans="1:16">
      <c r="I5699" s="54" t="n">
        <v>5697</v>
      </c>
      <c r="J5699" t="s"/>
      <c r="K5699" t="s">
        <v>2195</v>
      </c>
      <c r="L5699" t="s">
        <v>1088</v>
      </c>
      <c r="M5699" t="s"/>
      <c r="N5699" t="s"/>
      <c r="O5699" t="s"/>
      <c r="P5699" t="s"/>
    </row>
    <row r="5700" spans="1:16">
      <c r="I5700" s="54" t="n">
        <v>5698</v>
      </c>
      <c r="J5700" t="s"/>
      <c r="K5700" t="s">
        <v>2195</v>
      </c>
      <c r="L5700" t="s">
        <v>1843</v>
      </c>
      <c r="M5700" t="s"/>
      <c r="N5700" t="s"/>
      <c r="O5700" t="s"/>
      <c r="P5700" t="s"/>
    </row>
    <row r="5701" spans="1:16">
      <c r="I5701" s="54" t="n">
        <v>5699</v>
      </c>
      <c r="J5701" t="s"/>
      <c r="K5701" t="s">
        <v>2195</v>
      </c>
      <c r="L5701" t="s">
        <v>1840</v>
      </c>
      <c r="M5701" t="s"/>
      <c r="N5701" t="s"/>
      <c r="O5701" t="s"/>
      <c r="P5701" t="s"/>
    </row>
    <row r="5702" spans="1:16">
      <c r="I5702" s="54" t="n">
        <v>5700</v>
      </c>
      <c r="J5702" t="s"/>
      <c r="K5702" t="s">
        <v>2195</v>
      </c>
      <c r="L5702" t="s">
        <v>1130</v>
      </c>
      <c r="M5702" t="s"/>
      <c r="N5702" t="s"/>
      <c r="O5702" t="s"/>
      <c r="P5702" t="s"/>
    </row>
    <row r="5703" spans="1:16">
      <c r="I5703" s="54" t="n">
        <v>5701</v>
      </c>
      <c r="J5703" t="s"/>
      <c r="K5703" t="s">
        <v>2195</v>
      </c>
      <c r="L5703" t="s">
        <v>1133</v>
      </c>
      <c r="M5703" t="s"/>
      <c r="N5703" t="s"/>
      <c r="O5703" t="s"/>
      <c r="P5703" t="s"/>
    </row>
    <row r="5704" spans="1:16">
      <c r="I5704" s="54" t="n">
        <v>5702</v>
      </c>
      <c r="J5704" t="s"/>
      <c r="K5704" t="s">
        <v>2195</v>
      </c>
      <c r="L5704" t="s">
        <v>1230</v>
      </c>
      <c r="M5704" t="s"/>
      <c r="N5704" t="s"/>
      <c r="O5704" t="s"/>
      <c r="P5704" t="s"/>
    </row>
    <row r="5705" spans="1:16">
      <c r="I5705" s="54" t="n">
        <v>5703</v>
      </c>
      <c r="J5705" t="s"/>
      <c r="K5705" t="s">
        <v>2195</v>
      </c>
      <c r="L5705" t="s">
        <v>1233</v>
      </c>
      <c r="M5705" t="s"/>
      <c r="N5705" t="s"/>
      <c r="O5705" t="s"/>
      <c r="P5705" t="s"/>
    </row>
    <row r="5706" spans="1:16">
      <c r="I5706" s="54" t="n">
        <v>5704</v>
      </c>
      <c r="J5706" t="s"/>
      <c r="K5706" t="s">
        <v>2195</v>
      </c>
      <c r="L5706" t="s">
        <v>1236</v>
      </c>
      <c r="M5706" t="s"/>
      <c r="N5706" t="s"/>
      <c r="O5706" t="s"/>
      <c r="P5706" t="s"/>
    </row>
    <row r="5707" spans="1:16">
      <c r="I5707" s="54" t="n">
        <v>5705</v>
      </c>
      <c r="J5707" t="s"/>
      <c r="K5707" t="s">
        <v>2195</v>
      </c>
      <c r="L5707" t="s">
        <v>1238</v>
      </c>
      <c r="M5707" t="s"/>
      <c r="N5707" t="s"/>
      <c r="O5707" t="s"/>
      <c r="P5707" t="s"/>
    </row>
    <row r="5708" spans="1:16">
      <c r="I5708" s="54" t="n">
        <v>5706</v>
      </c>
      <c r="J5708" t="s"/>
      <c r="K5708" t="s">
        <v>2195</v>
      </c>
      <c r="L5708" t="s">
        <v>1241</v>
      </c>
      <c r="M5708" t="s"/>
      <c r="N5708" t="s"/>
      <c r="O5708" t="s"/>
      <c r="P5708" t="s"/>
    </row>
    <row r="5709" spans="1:16">
      <c r="I5709" s="54" t="n">
        <v>5707</v>
      </c>
      <c r="J5709" t="s"/>
      <c r="K5709" t="s">
        <v>2195</v>
      </c>
      <c r="L5709" t="s">
        <v>1244</v>
      </c>
      <c r="M5709" t="s"/>
      <c r="N5709" t="s"/>
      <c r="O5709" t="s"/>
      <c r="P5709" t="s"/>
    </row>
    <row r="5710" spans="1:16">
      <c r="I5710" s="54" t="n">
        <v>5708</v>
      </c>
      <c r="J5710" t="s"/>
      <c r="K5710" t="s">
        <v>2195</v>
      </c>
      <c r="L5710" t="s">
        <v>1246</v>
      </c>
      <c r="M5710" t="s"/>
      <c r="N5710" t="s"/>
      <c r="O5710" t="s"/>
      <c r="P5710" t="s"/>
    </row>
    <row r="5711" spans="1:16">
      <c r="I5711" s="54" t="n">
        <v>5709</v>
      </c>
      <c r="J5711" t="s"/>
      <c r="K5711" t="s">
        <v>2195</v>
      </c>
      <c r="L5711" t="s">
        <v>1711</v>
      </c>
      <c r="M5711" t="s"/>
      <c r="N5711" t="s"/>
      <c r="O5711" t="s"/>
      <c r="P5711" t="s"/>
    </row>
    <row r="5712" spans="1:16">
      <c r="I5712" s="54" t="n">
        <v>5710</v>
      </c>
      <c r="J5712" t="s"/>
      <c r="K5712" t="s">
        <v>2195</v>
      </c>
      <c r="L5712" t="s">
        <v>1712</v>
      </c>
      <c r="M5712" t="s"/>
      <c r="N5712" t="s"/>
      <c r="O5712" t="s"/>
      <c r="P5712" t="s"/>
    </row>
    <row r="5713" spans="1:16">
      <c r="I5713" s="54" t="n">
        <v>5711</v>
      </c>
      <c r="J5713" t="s"/>
      <c r="K5713" t="s">
        <v>2195</v>
      </c>
      <c r="L5713" t="s">
        <v>1707</v>
      </c>
      <c r="M5713" t="s"/>
      <c r="N5713" t="s"/>
      <c r="O5713" t="s"/>
      <c r="P5713" t="s"/>
    </row>
    <row r="5714" spans="1:16">
      <c r="I5714" s="54" t="n">
        <v>5712</v>
      </c>
      <c r="J5714" t="s"/>
      <c r="K5714" t="s">
        <v>2195</v>
      </c>
      <c r="L5714" t="s">
        <v>1708</v>
      </c>
      <c r="M5714" t="s"/>
      <c r="N5714" t="s"/>
      <c r="O5714" t="s"/>
      <c r="P5714" t="s"/>
    </row>
    <row r="5715" spans="1:16">
      <c r="I5715" s="54" t="n">
        <v>5713</v>
      </c>
      <c r="J5715" t="s"/>
      <c r="K5715" t="s">
        <v>2195</v>
      </c>
      <c r="L5715" t="s">
        <v>1709</v>
      </c>
      <c r="M5715" t="s"/>
      <c r="N5715" t="s"/>
      <c r="O5715" t="s"/>
      <c r="P5715" t="s"/>
    </row>
    <row r="5716" spans="1:16">
      <c r="I5716" s="54" t="n">
        <v>5714</v>
      </c>
      <c r="J5716" t="s"/>
      <c r="K5716" t="s">
        <v>2195</v>
      </c>
      <c r="L5716" t="s">
        <v>1617</v>
      </c>
      <c r="M5716" t="s"/>
      <c r="N5716" t="s"/>
      <c r="O5716" t="s"/>
      <c r="P5716" t="s"/>
    </row>
    <row r="5717" spans="1:16">
      <c r="I5717" s="54" t="n">
        <v>5715</v>
      </c>
      <c r="J5717" t="s"/>
      <c r="K5717" t="s">
        <v>2195</v>
      </c>
      <c r="L5717" t="s">
        <v>1618</v>
      </c>
      <c r="M5717" t="s"/>
      <c r="N5717" t="s"/>
      <c r="O5717" t="s"/>
      <c r="P5717" t="s"/>
    </row>
    <row r="5718" spans="1:16">
      <c r="I5718" s="54" t="n">
        <v>5716</v>
      </c>
      <c r="J5718" t="s"/>
      <c r="K5718" t="s">
        <v>2195</v>
      </c>
      <c r="L5718" t="s">
        <v>1616</v>
      </c>
      <c r="M5718" t="s"/>
      <c r="N5718" t="s"/>
      <c r="O5718" t="s"/>
      <c r="P5718" t="s"/>
    </row>
    <row r="5719" spans="1:16">
      <c r="I5719" s="54" t="n">
        <v>5717</v>
      </c>
      <c r="J5719" t="s"/>
      <c r="K5719" t="s">
        <v>2195</v>
      </c>
      <c r="L5719" t="s">
        <v>1607</v>
      </c>
      <c r="M5719" t="s"/>
      <c r="N5719" t="s"/>
      <c r="O5719" t="s"/>
      <c r="P5719" t="s"/>
    </row>
    <row r="5720" spans="1:16">
      <c r="I5720" s="54" t="n">
        <v>5718</v>
      </c>
      <c r="J5720" t="s"/>
      <c r="K5720" t="s">
        <v>2195</v>
      </c>
      <c r="L5720" t="s">
        <v>1591</v>
      </c>
      <c r="M5720" t="s"/>
      <c r="N5720" t="s"/>
      <c r="O5720" t="s"/>
      <c r="P5720" t="s"/>
    </row>
    <row r="5721" spans="1:16">
      <c r="I5721" s="54" t="n">
        <v>5719</v>
      </c>
      <c r="J5721" t="s"/>
      <c r="K5721" t="s">
        <v>2195</v>
      </c>
      <c r="L5721" t="s">
        <v>1592</v>
      </c>
      <c r="M5721" t="s"/>
      <c r="N5721" t="s"/>
      <c r="O5721" t="s"/>
      <c r="P5721" t="s"/>
    </row>
    <row r="5722" spans="1:16">
      <c r="I5722" s="54" t="n">
        <v>5720</v>
      </c>
      <c r="J5722" t="s"/>
      <c r="K5722" t="s">
        <v>2195</v>
      </c>
      <c r="L5722" t="s">
        <v>1593</v>
      </c>
      <c r="M5722" t="s"/>
      <c r="N5722" t="s"/>
      <c r="O5722" t="s"/>
      <c r="P5722" t="s"/>
    </row>
    <row r="5723" spans="1:16">
      <c r="I5723" s="54" t="n">
        <v>5721</v>
      </c>
      <c r="J5723" t="s"/>
      <c r="K5723" t="s">
        <v>2195</v>
      </c>
      <c r="L5723" t="s">
        <v>1587</v>
      </c>
      <c r="M5723" t="s"/>
      <c r="N5723" t="s"/>
      <c r="O5723" t="s"/>
      <c r="P5723" t="s"/>
    </row>
    <row r="5724" spans="1:16">
      <c r="I5724" s="54" t="n">
        <v>5722</v>
      </c>
      <c r="J5724" t="s"/>
      <c r="K5724" t="s">
        <v>2195</v>
      </c>
      <c r="L5724" t="s">
        <v>1588</v>
      </c>
      <c r="M5724" t="s"/>
      <c r="N5724" t="s"/>
      <c r="O5724" t="s"/>
      <c r="P5724" t="s"/>
    </row>
    <row r="5725" spans="1:16">
      <c r="I5725" s="54" t="n">
        <v>5723</v>
      </c>
      <c r="J5725" t="s"/>
      <c r="K5725" t="s">
        <v>2195</v>
      </c>
      <c r="L5725" t="s">
        <v>1567</v>
      </c>
      <c r="M5725" t="s"/>
      <c r="N5725" t="s"/>
      <c r="O5725" t="s"/>
      <c r="P5725" t="s"/>
    </row>
    <row r="5726" spans="1:16">
      <c r="I5726" s="54" t="n">
        <v>5724</v>
      </c>
      <c r="J5726" t="s"/>
      <c r="K5726" t="s">
        <v>2195</v>
      </c>
      <c r="L5726" t="s">
        <v>1589</v>
      </c>
      <c r="M5726" t="s"/>
      <c r="N5726" t="s"/>
      <c r="O5726" t="s"/>
      <c r="P5726" t="s"/>
    </row>
    <row r="5727" spans="1:16">
      <c r="I5727" s="54" t="n">
        <v>5725</v>
      </c>
      <c r="J5727" t="s"/>
      <c r="K5727" t="s">
        <v>2195</v>
      </c>
      <c r="L5727" t="s">
        <v>1590</v>
      </c>
      <c r="M5727" t="s"/>
      <c r="N5727" t="s"/>
      <c r="O5727" t="s"/>
      <c r="P5727" t="s"/>
    </row>
    <row r="5728" spans="1:16">
      <c r="I5728" s="54" t="n">
        <v>5726</v>
      </c>
      <c r="J5728" t="s"/>
      <c r="K5728" t="s">
        <v>2195</v>
      </c>
      <c r="L5728" t="s">
        <v>1536</v>
      </c>
      <c r="M5728" t="s"/>
      <c r="N5728" t="s"/>
      <c r="O5728" t="s"/>
      <c r="P5728" t="s"/>
    </row>
    <row r="5729" spans="1:16">
      <c r="I5729" s="54" t="n">
        <v>5727</v>
      </c>
      <c r="J5729" t="s"/>
      <c r="K5729" t="s">
        <v>2195</v>
      </c>
      <c r="L5729" t="s">
        <v>1530</v>
      </c>
      <c r="M5729" t="s"/>
      <c r="N5729" t="s"/>
      <c r="O5729" t="s"/>
      <c r="P5729" t="s"/>
    </row>
    <row r="5730" spans="1:16">
      <c r="I5730" s="54" t="n">
        <v>5728</v>
      </c>
      <c r="J5730" t="s"/>
      <c r="K5730" t="s">
        <v>2195</v>
      </c>
      <c r="L5730" t="s">
        <v>1537</v>
      </c>
      <c r="M5730" t="s"/>
      <c r="N5730" t="s"/>
      <c r="O5730" t="s"/>
      <c r="P5730" t="s"/>
    </row>
    <row r="5731" spans="1:16">
      <c r="I5731" s="54" t="n">
        <v>5729</v>
      </c>
      <c r="J5731" s="55" t="n">
        <v>0</v>
      </c>
      <c r="K5731" t="s">
        <v>2195</v>
      </c>
      <c r="L5731" t="s">
        <v>1400</v>
      </c>
      <c r="M5731" t="s"/>
      <c r="N5731" t="s"/>
      <c r="O5731" t="s"/>
      <c r="P5731" t="s"/>
    </row>
    <row r="5732" spans="1:16">
      <c r="I5732" s="54" t="n">
        <v>5730</v>
      </c>
      <c r="J5732" t="s"/>
      <c r="K5732" t="s">
        <v>2195</v>
      </c>
      <c r="L5732" t="s">
        <v>1511</v>
      </c>
      <c r="M5732" t="s"/>
      <c r="N5732" t="s"/>
      <c r="O5732" t="s"/>
      <c r="P5732" t="s"/>
    </row>
    <row r="5733" spans="1:16">
      <c r="I5733" s="54" t="n">
        <v>5731</v>
      </c>
      <c r="J5733" t="s"/>
      <c r="K5733" t="s">
        <v>2195</v>
      </c>
      <c r="L5733" t="s">
        <v>1845</v>
      </c>
      <c r="M5733" t="s"/>
      <c r="N5733" t="s"/>
      <c r="O5733" t="s"/>
      <c r="P5733" t="s"/>
    </row>
    <row r="5734" spans="1:16">
      <c r="I5734" s="54" t="n">
        <v>5732</v>
      </c>
      <c r="J5734" s="55" t="n">
        <v>1.134259259259259e-06</v>
      </c>
      <c r="K5734" t="s">
        <v>2195</v>
      </c>
      <c r="L5734" t="s">
        <v>1595</v>
      </c>
      <c r="M5734" t="s"/>
      <c r="N5734" t="s"/>
      <c r="O5734" t="s"/>
      <c r="P5734" t="s"/>
    </row>
    <row r="5735" spans="1:16">
      <c r="I5735" s="54" t="n">
        <v>5733</v>
      </c>
      <c r="J5735" t="s"/>
      <c r="K5735" t="s">
        <v>2195</v>
      </c>
      <c r="L5735" t="s">
        <v>1829</v>
      </c>
      <c r="M5735" t="s"/>
      <c r="N5735" t="s"/>
      <c r="O5735" t="s"/>
      <c r="P5735" t="s"/>
    </row>
    <row r="5736" spans="1:16">
      <c r="I5736" s="54" t="n">
        <v>5734</v>
      </c>
      <c r="J5736" t="s"/>
      <c r="K5736" t="s">
        <v>2195</v>
      </c>
      <c r="L5736" t="s">
        <v>1403</v>
      </c>
      <c r="M5736" t="s"/>
      <c r="N5736" t="s"/>
      <c r="O5736" t="s"/>
      <c r="P5736" t="s"/>
    </row>
    <row r="5737" spans="1:16">
      <c r="I5737" s="54" t="n">
        <v>5735</v>
      </c>
      <c r="J5737" t="s"/>
      <c r="K5737" t="s">
        <v>2195</v>
      </c>
      <c r="L5737" t="s">
        <v>2192</v>
      </c>
      <c r="M5737" t="s"/>
      <c r="N5737" t="s"/>
      <c r="O5737" t="s"/>
      <c r="P5737" t="s"/>
    </row>
    <row r="5738" spans="1:16">
      <c r="I5738" s="54" t="n">
        <v>5736</v>
      </c>
      <c r="J5738" s="55" t="n">
        <v>0</v>
      </c>
      <c r="K5738" t="s">
        <v>2195</v>
      </c>
      <c r="L5738" t="s">
        <v>1759</v>
      </c>
      <c r="M5738" t="s"/>
      <c r="N5738" t="s"/>
      <c r="O5738" t="s"/>
      <c r="P5738" t="s"/>
    </row>
    <row r="5739" spans="1:16">
      <c r="I5739" s="54" t="n">
        <v>5737</v>
      </c>
      <c r="J5739" s="55" t="n">
        <v>0</v>
      </c>
      <c r="K5739" t="s">
        <v>2195</v>
      </c>
      <c r="L5739" t="s">
        <v>2193</v>
      </c>
      <c r="M5739" t="s"/>
      <c r="N5739" t="s"/>
      <c r="O5739" t="s"/>
      <c r="P5739" t="s"/>
    </row>
    <row r="5740" spans="1:16">
      <c r="I5740" s="54" t="n">
        <v>5738</v>
      </c>
      <c r="J5740" s="55" t="n">
        <v>1.157407407407407e-08</v>
      </c>
      <c r="K5740" t="s">
        <v>2195</v>
      </c>
      <c r="L5740" t="s">
        <v>1407</v>
      </c>
      <c r="M5740" t="s"/>
      <c r="N5740" t="s"/>
      <c r="O5740" t="s"/>
      <c r="P5740" t="s"/>
    </row>
    <row r="5741" spans="1:16">
      <c r="I5741" s="54" t="n">
        <v>5739</v>
      </c>
      <c r="J5741" s="55" t="n">
        <v>0</v>
      </c>
      <c r="K5741" t="s">
        <v>2195</v>
      </c>
      <c r="L5741" t="s">
        <v>1746</v>
      </c>
      <c r="M5741" t="s"/>
      <c r="N5741" t="s"/>
      <c r="O5741" t="s"/>
      <c r="P5741" t="s"/>
    </row>
    <row r="5742" spans="1:16">
      <c r="I5742" s="54" t="n">
        <v>5740</v>
      </c>
      <c r="J5742" t="s"/>
      <c r="K5742" t="s">
        <v>2195</v>
      </c>
      <c r="L5742" t="s">
        <v>1408</v>
      </c>
      <c r="M5742" t="s"/>
      <c r="N5742" t="s"/>
      <c r="O5742" t="s"/>
      <c r="P5742" t="s"/>
    </row>
    <row r="5743" spans="1:16">
      <c r="I5743" s="54" t="n">
        <v>5741</v>
      </c>
      <c r="J5743" t="s"/>
      <c r="K5743" t="s">
        <v>2195</v>
      </c>
      <c r="L5743" t="s">
        <v>1409</v>
      </c>
      <c r="M5743" t="s"/>
      <c r="N5743" t="s"/>
      <c r="O5743" t="s"/>
      <c r="P5743" t="s"/>
    </row>
    <row r="5744" spans="1:16">
      <c r="I5744" s="54" t="n">
        <v>5742</v>
      </c>
      <c r="J5744" t="s"/>
      <c r="K5744" t="s">
        <v>2195</v>
      </c>
      <c r="L5744" t="s">
        <v>1737</v>
      </c>
      <c r="M5744" t="s"/>
      <c r="N5744" t="s"/>
      <c r="O5744" t="s"/>
      <c r="P5744" t="s"/>
    </row>
    <row r="5745" spans="1:16">
      <c r="I5745" s="54" t="n">
        <v>5743</v>
      </c>
      <c r="J5745" t="s"/>
      <c r="K5745" t="s">
        <v>2195</v>
      </c>
      <c r="L5745" t="s">
        <v>1706</v>
      </c>
      <c r="M5745" t="s"/>
      <c r="N5745" t="s"/>
      <c r="O5745" t="s"/>
      <c r="P5745" t="s"/>
    </row>
    <row r="5746" spans="1:16">
      <c r="I5746" s="54" t="n">
        <v>5744</v>
      </c>
      <c r="J5746" s="55" t="n">
        <v>0</v>
      </c>
      <c r="K5746" t="s">
        <v>2195</v>
      </c>
      <c r="L5746" t="s">
        <v>1715</v>
      </c>
      <c r="M5746" t="s"/>
      <c r="N5746" t="s"/>
      <c r="O5746" t="s"/>
      <c r="P5746" t="s"/>
    </row>
    <row r="5747" spans="1:16">
      <c r="I5747" s="54" t="n">
        <v>5745</v>
      </c>
      <c r="J5747" t="s"/>
      <c r="K5747" t="s">
        <v>2195</v>
      </c>
      <c r="L5747" t="s">
        <v>1603</v>
      </c>
      <c r="M5747" t="s"/>
      <c r="N5747" t="s"/>
      <c r="O5747" t="s"/>
      <c r="P5747" t="s"/>
    </row>
    <row r="5748" spans="1:16">
      <c r="I5748" s="54" t="n">
        <v>5746</v>
      </c>
      <c r="J5748" t="s"/>
      <c r="K5748" t="s">
        <v>2195</v>
      </c>
      <c r="L5748" t="s">
        <v>1430</v>
      </c>
      <c r="M5748" t="s"/>
      <c r="N5748" t="s"/>
      <c r="O5748" t="s"/>
      <c r="P5748" t="s"/>
    </row>
    <row r="5749" spans="1:16">
      <c r="I5749" s="54" t="n">
        <v>5747</v>
      </c>
      <c r="J5749" t="s"/>
      <c r="K5749" t="s">
        <v>2195</v>
      </c>
      <c r="L5749" t="s">
        <v>1764</v>
      </c>
      <c r="M5749" t="s"/>
      <c r="N5749" t="s"/>
      <c r="O5749" t="s"/>
      <c r="P5749" t="s"/>
    </row>
    <row r="5750" spans="1:16">
      <c r="I5750" s="54" t="n">
        <v>5748</v>
      </c>
      <c r="J5750" t="s"/>
      <c r="K5750" t="s">
        <v>2195</v>
      </c>
      <c r="L5750" t="s">
        <v>1438</v>
      </c>
      <c r="M5750" t="s"/>
      <c r="N5750" t="s"/>
      <c r="O5750" t="s"/>
      <c r="P5750" t="s"/>
    </row>
    <row r="5751" spans="1:16">
      <c r="I5751" s="54" t="n">
        <v>5749</v>
      </c>
      <c r="J5751" t="s"/>
      <c r="K5751" t="s">
        <v>2195</v>
      </c>
      <c r="L5751" t="s">
        <v>1750</v>
      </c>
      <c r="M5751" t="s"/>
      <c r="N5751" t="s"/>
      <c r="O5751" t="s"/>
      <c r="P5751" t="s"/>
    </row>
    <row r="5752" spans="1:16">
      <c r="I5752" s="54" t="n">
        <v>5750</v>
      </c>
      <c r="J5752" t="s"/>
      <c r="K5752" t="s">
        <v>2195</v>
      </c>
      <c r="L5752" t="s">
        <v>1765</v>
      </c>
      <c r="M5752" t="s"/>
      <c r="N5752" t="s"/>
      <c r="O5752" t="s"/>
      <c r="P5752" t="s"/>
    </row>
    <row r="5753" spans="1:16">
      <c r="I5753" s="54" t="n">
        <v>5751</v>
      </c>
      <c r="J5753" t="s"/>
      <c r="K5753" t="s">
        <v>2195</v>
      </c>
      <c r="L5753" t="s">
        <v>1716</v>
      </c>
      <c r="M5753" t="s"/>
      <c r="N5753" t="s"/>
      <c r="O5753" t="s"/>
      <c r="P5753" t="s"/>
    </row>
    <row r="5754" spans="1:16">
      <c r="I5754" s="54" t="n">
        <v>5752</v>
      </c>
      <c r="J5754" t="s"/>
      <c r="K5754" t="s">
        <v>2195</v>
      </c>
      <c r="L5754" t="s">
        <v>1717</v>
      </c>
      <c r="M5754" t="s"/>
      <c r="N5754" t="s"/>
      <c r="O5754" t="s"/>
      <c r="P5754" t="s"/>
    </row>
    <row r="5755" spans="1:16">
      <c r="I5755" s="54" t="n">
        <v>5753</v>
      </c>
      <c r="J5755" t="s"/>
      <c r="K5755" t="s">
        <v>2195</v>
      </c>
      <c r="L5755" t="s">
        <v>1474</v>
      </c>
      <c r="M5755" t="s"/>
      <c r="N5755" t="s"/>
      <c r="O5755" t="s"/>
      <c r="P5755" t="s"/>
    </row>
    <row r="5756" spans="1:16">
      <c r="I5756" s="54" t="n">
        <v>5754</v>
      </c>
      <c r="J5756" t="s"/>
      <c r="K5756" t="s">
        <v>2195</v>
      </c>
      <c r="L5756" t="s">
        <v>1475</v>
      </c>
      <c r="M5756" t="s"/>
      <c r="N5756" t="s"/>
      <c r="O5756" t="s"/>
      <c r="P5756" t="s"/>
    </row>
    <row r="5757" spans="1:16">
      <c r="I5757" s="54" t="n">
        <v>5755</v>
      </c>
      <c r="J5757" t="s"/>
      <c r="K5757" t="s">
        <v>2195</v>
      </c>
      <c r="L5757" t="s">
        <v>1770</v>
      </c>
      <c r="M5757" t="s"/>
      <c r="N5757" t="s"/>
      <c r="O5757" t="s"/>
      <c r="P5757" t="s"/>
    </row>
    <row r="5758" spans="1:16">
      <c r="I5758" s="54" t="n">
        <v>5756</v>
      </c>
      <c r="J5758" t="s"/>
      <c r="K5758" t="s">
        <v>2195</v>
      </c>
      <c r="L5758" t="s">
        <v>1771</v>
      </c>
      <c r="M5758" t="s"/>
      <c r="N5758" t="s"/>
      <c r="O5758" t="s"/>
      <c r="P5758" t="s"/>
    </row>
    <row r="5759" spans="1:16">
      <c r="I5759" s="54" t="n">
        <v>5757</v>
      </c>
      <c r="J5759" t="s"/>
      <c r="K5759" t="s">
        <v>2195</v>
      </c>
      <c r="L5759" t="s">
        <v>1772</v>
      </c>
      <c r="M5759" t="s"/>
      <c r="N5759" t="s"/>
      <c r="O5759" t="s"/>
      <c r="P5759" t="s"/>
    </row>
    <row r="5760" spans="1:16">
      <c r="I5760" s="54" t="n">
        <v>5758</v>
      </c>
      <c r="J5760" t="s"/>
      <c r="K5760" t="s">
        <v>2195</v>
      </c>
      <c r="L5760" t="s">
        <v>1485</v>
      </c>
      <c r="M5760" t="s"/>
      <c r="N5760" t="s"/>
      <c r="O5760" t="s"/>
      <c r="P5760" t="s"/>
    </row>
    <row r="5761" spans="1:16">
      <c r="I5761" s="54" t="n">
        <v>5759</v>
      </c>
      <c r="J5761" t="s"/>
      <c r="K5761" t="s">
        <v>2195</v>
      </c>
      <c r="L5761" t="s">
        <v>1486</v>
      </c>
      <c r="M5761" t="s"/>
      <c r="N5761" t="s"/>
      <c r="O5761" t="s"/>
      <c r="P5761" t="s"/>
    </row>
    <row r="5762" spans="1:16">
      <c r="I5762" s="54" t="n">
        <v>5760</v>
      </c>
      <c r="J5762" t="s"/>
      <c r="K5762" t="s">
        <v>2195</v>
      </c>
      <c r="L5762" t="s">
        <v>1756</v>
      </c>
      <c r="M5762" t="s"/>
      <c r="N5762" t="s"/>
      <c r="O5762" t="s"/>
      <c r="P5762" t="s"/>
    </row>
    <row r="5763" spans="1:16">
      <c r="I5763" s="54" t="n">
        <v>5761</v>
      </c>
      <c r="J5763" t="s"/>
      <c r="K5763" t="s">
        <v>2195</v>
      </c>
      <c r="L5763" t="s">
        <v>1757</v>
      </c>
      <c r="M5763" t="s"/>
      <c r="N5763" t="s"/>
      <c r="O5763" t="s"/>
      <c r="P5763" t="s"/>
    </row>
    <row r="5764" spans="1:16">
      <c r="I5764" s="54" t="n">
        <v>5762</v>
      </c>
      <c r="J5764" t="s"/>
      <c r="K5764" t="s">
        <v>2195</v>
      </c>
      <c r="L5764" t="s">
        <v>1758</v>
      </c>
      <c r="M5764" t="s"/>
      <c r="N5764" t="s"/>
      <c r="O5764" t="s"/>
      <c r="P5764" t="s"/>
    </row>
    <row r="5765" spans="1:16">
      <c r="I5765" s="54" t="n">
        <v>5763</v>
      </c>
      <c r="J5765" t="s"/>
      <c r="K5765" t="s">
        <v>2195</v>
      </c>
      <c r="L5765" t="s">
        <v>1719</v>
      </c>
      <c r="M5765" t="s"/>
      <c r="N5765" t="s"/>
      <c r="O5765" t="s"/>
      <c r="P5765" t="s"/>
    </row>
    <row r="5766" spans="1:16">
      <c r="I5766" s="54" t="n">
        <v>5764</v>
      </c>
      <c r="J5766" s="55" t="n">
        <v>1.157407407407407e-08</v>
      </c>
      <c r="K5766" t="s">
        <v>2195</v>
      </c>
      <c r="L5766" t="s">
        <v>1760</v>
      </c>
      <c r="M5766" t="s"/>
      <c r="N5766" t="s"/>
      <c r="O5766" t="s"/>
      <c r="P5766" t="s"/>
    </row>
    <row r="5767" spans="1:16">
      <c r="I5767" s="54" t="n">
        <v>5765</v>
      </c>
      <c r="J5767" s="55" t="n">
        <v>0</v>
      </c>
      <c r="K5767" t="s">
        <v>2195</v>
      </c>
      <c r="L5767" t="s">
        <v>1745</v>
      </c>
      <c r="M5767" t="s"/>
      <c r="N5767" t="s"/>
      <c r="O5767" t="s"/>
      <c r="P5767" t="s"/>
    </row>
    <row r="5768" spans="1:16">
      <c r="I5768" s="54" t="n">
        <v>5766</v>
      </c>
      <c r="J5768" s="55" t="n">
        <v>1.157407407407407e-08</v>
      </c>
      <c r="K5768" t="s">
        <v>2195</v>
      </c>
      <c r="L5768" t="s">
        <v>1805</v>
      </c>
      <c r="M5768" t="s"/>
      <c r="N5768" t="s"/>
      <c r="O5768" t="s"/>
      <c r="P5768" t="s"/>
    </row>
    <row r="5769" spans="1:16">
      <c r="I5769" s="54" t="n">
        <v>5767</v>
      </c>
      <c r="J5769" t="s"/>
      <c r="K5769" t="s">
        <v>2195</v>
      </c>
      <c r="L5769" t="s">
        <v>1749</v>
      </c>
      <c r="M5769" t="s"/>
      <c r="N5769" t="s"/>
      <c r="O5769" t="s"/>
      <c r="P5769" t="s"/>
    </row>
    <row r="5770" spans="1:16">
      <c r="I5770" s="54" t="n">
        <v>5768</v>
      </c>
      <c r="J5770" t="s"/>
      <c r="K5770" t="s">
        <v>2195</v>
      </c>
      <c r="L5770" t="s">
        <v>1289</v>
      </c>
      <c r="M5770" t="s"/>
      <c r="N5770" t="s"/>
      <c r="O5770" t="s"/>
      <c r="P5770" t="s"/>
    </row>
    <row r="5771" spans="1:16">
      <c r="I5771" s="54" t="n">
        <v>5769</v>
      </c>
      <c r="J5771" t="s"/>
      <c r="K5771" t="s">
        <v>2195</v>
      </c>
      <c r="L5771" t="s">
        <v>1297</v>
      </c>
      <c r="M5771" t="s"/>
      <c r="N5771" t="s"/>
      <c r="O5771" t="s"/>
      <c r="P5771" t="s"/>
    </row>
    <row r="5772" spans="1:16">
      <c r="I5772" s="54" t="n">
        <v>5770</v>
      </c>
      <c r="J5772" t="s"/>
      <c r="K5772" t="s">
        <v>2195</v>
      </c>
      <c r="L5772" t="s">
        <v>1766</v>
      </c>
      <c r="M5772" t="s"/>
      <c r="N5772" t="s"/>
      <c r="O5772" t="s"/>
      <c r="P5772" t="s"/>
    </row>
    <row r="5773" spans="1:16">
      <c r="I5773" s="54" t="n">
        <v>5771</v>
      </c>
      <c r="J5773" t="s"/>
      <c r="K5773" t="s">
        <v>2195</v>
      </c>
      <c r="L5773" t="s">
        <v>1754</v>
      </c>
      <c r="M5773" t="s"/>
      <c r="N5773" t="s"/>
      <c r="O5773" t="s"/>
      <c r="P5773" t="s"/>
    </row>
    <row r="5774" spans="1:16">
      <c r="I5774" s="54" t="n">
        <v>5772</v>
      </c>
      <c r="J5774" t="s"/>
      <c r="K5774" t="s">
        <v>2195</v>
      </c>
      <c r="L5774" t="s">
        <v>1755</v>
      </c>
      <c r="M5774" t="s"/>
      <c r="N5774" t="s"/>
      <c r="O5774" t="s"/>
      <c r="P5774" t="s"/>
    </row>
    <row r="5775" spans="1:16">
      <c r="I5775" s="54" t="n">
        <v>5773</v>
      </c>
      <c r="J5775" t="s"/>
      <c r="K5775" t="s">
        <v>2195</v>
      </c>
      <c r="L5775" t="s">
        <v>1279</v>
      </c>
      <c r="M5775" t="s"/>
      <c r="N5775" t="s"/>
      <c r="O5775" t="s"/>
      <c r="P5775" t="s"/>
    </row>
    <row r="5776" spans="1:16">
      <c r="I5776" s="54" t="n">
        <v>5774</v>
      </c>
      <c r="J5776" t="s"/>
      <c r="K5776" t="s">
        <v>2195</v>
      </c>
      <c r="L5776" t="s">
        <v>1284</v>
      </c>
      <c r="M5776" t="s"/>
      <c r="N5776" t="s"/>
      <c r="O5776" t="s"/>
      <c r="P5776" t="s"/>
    </row>
    <row r="5777" spans="1:16">
      <c r="I5777" s="54" t="n">
        <v>5775</v>
      </c>
      <c r="J5777" t="s"/>
      <c r="K5777" t="s">
        <v>2195</v>
      </c>
      <c r="L5777" t="s">
        <v>1287</v>
      </c>
      <c r="M5777" t="s"/>
      <c r="N5777" t="s"/>
      <c r="O5777" t="s"/>
      <c r="P5777" t="s"/>
    </row>
    <row r="5778" spans="1:16">
      <c r="I5778" s="54" t="n">
        <v>5776</v>
      </c>
      <c r="J5778" s="55" t="n">
        <v>0</v>
      </c>
      <c r="K5778" t="s">
        <v>2195</v>
      </c>
      <c r="L5778" t="s">
        <v>1828</v>
      </c>
      <c r="M5778" t="s"/>
      <c r="N5778" t="s"/>
      <c r="O5778" t="s"/>
      <c r="P5778" t="s"/>
    </row>
    <row r="5779" spans="1:16">
      <c r="I5779" s="54" t="n">
        <v>5777</v>
      </c>
      <c r="J5779" s="55" t="n">
        <v>0</v>
      </c>
      <c r="K5779" t="s">
        <v>2195</v>
      </c>
      <c r="L5779" t="s">
        <v>1598</v>
      </c>
      <c r="M5779" t="s"/>
      <c r="N5779" t="s"/>
      <c r="O5779" t="s"/>
      <c r="P5779" t="s"/>
    </row>
    <row r="5780" spans="1:16">
      <c r="I5780" s="54" t="n">
        <v>5778</v>
      </c>
      <c r="J5780" s="55" t="n">
        <v>0</v>
      </c>
      <c r="K5780" t="s">
        <v>2195</v>
      </c>
      <c r="L5780" t="s">
        <v>1602</v>
      </c>
      <c r="M5780" t="s"/>
      <c r="N5780" t="s"/>
      <c r="O5780" t="s"/>
      <c r="P5780" t="s"/>
    </row>
    <row r="5781" spans="1:16">
      <c r="I5781" s="54" t="n">
        <v>5779</v>
      </c>
      <c r="J5781" s="55" t="n">
        <v>0</v>
      </c>
      <c r="K5781" t="s">
        <v>2195</v>
      </c>
      <c r="L5781" t="s">
        <v>1413</v>
      </c>
      <c r="M5781" t="s"/>
      <c r="N5781" t="s"/>
      <c r="O5781" t="s"/>
      <c r="P5781" t="s"/>
    </row>
    <row r="5782" spans="1:16">
      <c r="I5782" s="54" t="n">
        <v>5780</v>
      </c>
      <c r="J5782" s="55" t="n">
        <v>0</v>
      </c>
      <c r="K5782" t="s">
        <v>2195</v>
      </c>
      <c r="L5782" t="s">
        <v>1779</v>
      </c>
      <c r="M5782" t="s"/>
      <c r="N5782" t="s"/>
      <c r="O5782" t="s"/>
      <c r="P5782" t="s"/>
    </row>
    <row r="5783" spans="1:16">
      <c r="I5783" s="54" t="n">
        <v>5781</v>
      </c>
      <c r="J5783" s="55" t="n">
        <v>1.157407407407407e-08</v>
      </c>
      <c r="K5783" t="s">
        <v>2195</v>
      </c>
      <c r="L5783" t="s">
        <v>1415</v>
      </c>
      <c r="M5783" t="s"/>
      <c r="N5783" t="s"/>
      <c r="O5783" t="s"/>
      <c r="P5783" t="s"/>
    </row>
    <row r="5784" spans="1:16">
      <c r="I5784" s="54" t="n">
        <v>5782</v>
      </c>
      <c r="J5784" t="s"/>
      <c r="K5784" t="s">
        <v>2195</v>
      </c>
      <c r="L5784" t="s">
        <v>1604</v>
      </c>
      <c r="M5784" t="s"/>
      <c r="N5784" t="s"/>
      <c r="O5784" t="s"/>
      <c r="P5784" t="s"/>
    </row>
    <row r="5785" spans="1:16">
      <c r="I5785" s="54" t="n">
        <v>5783</v>
      </c>
      <c r="J5785" t="s"/>
      <c r="K5785" t="s">
        <v>2195</v>
      </c>
      <c r="L5785" t="s">
        <v>1831</v>
      </c>
      <c r="M5785" t="s"/>
      <c r="N5785" t="s"/>
      <c r="O5785" t="s"/>
      <c r="P5785" t="s"/>
    </row>
    <row r="5786" spans="1:16">
      <c r="I5786" s="54" t="n">
        <v>5784</v>
      </c>
      <c r="J5786" t="s"/>
      <c r="K5786" t="s">
        <v>2195</v>
      </c>
      <c r="L5786" t="s">
        <v>1445</v>
      </c>
      <c r="M5786" t="s"/>
      <c r="N5786" t="s"/>
      <c r="O5786" t="s"/>
      <c r="P5786" t="s"/>
    </row>
    <row r="5787" spans="1:16">
      <c r="I5787" s="54" t="n">
        <v>5785</v>
      </c>
      <c r="J5787" t="s"/>
      <c r="K5787" t="s">
        <v>2195</v>
      </c>
      <c r="L5787" t="s">
        <v>1608</v>
      </c>
      <c r="M5787" t="s"/>
      <c r="N5787" t="s"/>
      <c r="O5787" t="s"/>
      <c r="P5787" t="s"/>
    </row>
    <row r="5788" spans="1:16">
      <c r="I5788" s="54" t="n">
        <v>5786</v>
      </c>
      <c r="J5788" t="s"/>
      <c r="K5788" t="s">
        <v>2195</v>
      </c>
      <c r="L5788" t="s">
        <v>1452</v>
      </c>
      <c r="M5788" t="s"/>
      <c r="N5788" t="s"/>
      <c r="O5788" t="s"/>
      <c r="P5788" t="s"/>
    </row>
    <row r="5789" spans="1:16">
      <c r="I5789" s="54" t="n">
        <v>5787</v>
      </c>
      <c r="J5789" t="s"/>
      <c r="K5789" t="s">
        <v>2195</v>
      </c>
      <c r="L5789" t="s">
        <v>1453</v>
      </c>
      <c r="M5789" t="s"/>
      <c r="N5789" t="s"/>
      <c r="O5789" t="s"/>
      <c r="P5789" t="s"/>
    </row>
    <row r="5790" spans="1:16">
      <c r="I5790" s="54" t="n">
        <v>5788</v>
      </c>
      <c r="J5790" t="s"/>
      <c r="K5790" t="s">
        <v>2195</v>
      </c>
      <c r="L5790" t="s">
        <v>1784</v>
      </c>
      <c r="M5790" t="s"/>
      <c r="N5790" t="s"/>
      <c r="O5790" t="s"/>
      <c r="P5790" t="s"/>
    </row>
    <row r="5791" spans="1:16">
      <c r="I5791" s="54" t="n">
        <v>5789</v>
      </c>
      <c r="J5791" t="s"/>
      <c r="K5791" t="s">
        <v>2195</v>
      </c>
      <c r="L5791" t="s">
        <v>1611</v>
      </c>
      <c r="M5791" t="s"/>
      <c r="N5791" t="s"/>
      <c r="O5791" t="s"/>
      <c r="P5791" t="s"/>
    </row>
    <row r="5792" spans="1:16">
      <c r="I5792" s="54" t="n">
        <v>5790</v>
      </c>
      <c r="J5792" t="s"/>
      <c r="K5792" t="s">
        <v>2195</v>
      </c>
      <c r="L5792" t="s">
        <v>1835</v>
      </c>
      <c r="M5792" t="s"/>
      <c r="N5792" t="s"/>
      <c r="O5792" t="s"/>
      <c r="P5792" t="s"/>
    </row>
    <row r="5793" spans="1:16">
      <c r="I5793" s="54" t="n">
        <v>5791</v>
      </c>
      <c r="J5793" t="s"/>
      <c r="K5793" t="s">
        <v>2195</v>
      </c>
      <c r="L5793" t="s">
        <v>1836</v>
      </c>
      <c r="M5793" t="s"/>
      <c r="N5793" t="s"/>
      <c r="O5793" t="s"/>
      <c r="P5793" t="s"/>
    </row>
    <row r="5794" spans="1:16">
      <c r="I5794" s="54" t="n">
        <v>5792</v>
      </c>
      <c r="J5794" s="55" t="n">
        <v>0</v>
      </c>
      <c r="K5794" t="s">
        <v>2195</v>
      </c>
      <c r="L5794" t="s">
        <v>1899</v>
      </c>
      <c r="M5794" t="s"/>
      <c r="N5794" t="s"/>
      <c r="O5794" t="s"/>
      <c r="P5794" t="s"/>
    </row>
    <row r="5795" spans="1:16">
      <c r="I5795" s="54" t="n">
        <v>5793</v>
      </c>
      <c r="J5795" s="55" t="n">
        <v>1.157407407407407e-08</v>
      </c>
      <c r="K5795" t="s">
        <v>2195</v>
      </c>
      <c r="L5795" t="s">
        <v>1841</v>
      </c>
      <c r="M5795" t="s"/>
      <c r="N5795" t="s"/>
      <c r="O5795" t="s"/>
      <c r="P5795" t="s"/>
    </row>
    <row r="5796" spans="1:16">
      <c r="I5796" s="54" t="n">
        <v>5794</v>
      </c>
      <c r="J5796" t="s"/>
      <c r="K5796" t="s">
        <v>2195</v>
      </c>
      <c r="L5796" t="s">
        <v>1515</v>
      </c>
      <c r="M5796" t="s"/>
      <c r="N5796" t="s"/>
      <c r="O5796" t="s"/>
      <c r="P5796" t="s"/>
    </row>
    <row r="5797" spans="1:16">
      <c r="I5797" s="54" t="n">
        <v>5795</v>
      </c>
      <c r="J5797" t="s"/>
      <c r="K5797" t="s">
        <v>2195</v>
      </c>
      <c r="L5797" t="s">
        <v>1516</v>
      </c>
      <c r="M5797" t="s"/>
      <c r="N5797" t="s"/>
      <c r="O5797" t="s"/>
      <c r="P5797" t="s"/>
    </row>
    <row r="5798" spans="1:16">
      <c r="I5798" s="54" t="n">
        <v>5796</v>
      </c>
      <c r="J5798" t="s"/>
      <c r="K5798" t="s">
        <v>2195</v>
      </c>
      <c r="L5798" t="s">
        <v>1908</v>
      </c>
      <c r="M5798" t="s"/>
      <c r="N5798" t="s"/>
      <c r="O5798" t="s"/>
      <c r="P5798" t="s"/>
    </row>
    <row r="5799" spans="1:16">
      <c r="I5799" s="54" t="n">
        <v>5797</v>
      </c>
      <c r="J5799" t="s"/>
      <c r="K5799" t="s">
        <v>2195</v>
      </c>
      <c r="L5799" t="s">
        <v>1844</v>
      </c>
      <c r="M5799" t="s"/>
      <c r="N5799" t="s"/>
      <c r="O5799" t="s"/>
      <c r="P5799" t="s"/>
    </row>
    <row r="5800" spans="1:16">
      <c r="I5800" s="54" t="n">
        <v>5798</v>
      </c>
      <c r="J5800" t="s"/>
      <c r="K5800" t="s">
        <v>2195</v>
      </c>
      <c r="L5800" t="s">
        <v>1919</v>
      </c>
      <c r="M5800" t="s"/>
      <c r="N5800" t="s"/>
      <c r="O5800" t="s"/>
      <c r="P5800" t="s"/>
    </row>
    <row r="5801" spans="1:16">
      <c r="I5801" s="54" t="n">
        <v>5799</v>
      </c>
      <c r="J5801" t="s"/>
      <c r="K5801" t="s">
        <v>2195</v>
      </c>
      <c r="L5801" t="s">
        <v>1920</v>
      </c>
      <c r="M5801" t="s"/>
      <c r="N5801" t="s"/>
      <c r="O5801" t="s"/>
      <c r="P5801" t="s"/>
    </row>
    <row r="5802" spans="1:16">
      <c r="I5802" s="54" t="n">
        <v>5800</v>
      </c>
      <c r="J5802" s="55" t="n">
        <v>0</v>
      </c>
      <c r="K5802" t="s">
        <v>2195</v>
      </c>
      <c r="L5802" t="s">
        <v>1849</v>
      </c>
      <c r="M5802" t="s"/>
      <c r="N5802" t="s"/>
      <c r="O5802" t="s"/>
      <c r="P5802" t="s"/>
    </row>
    <row r="5803" spans="1:16">
      <c r="I5803" s="54" t="n">
        <v>5801</v>
      </c>
      <c r="J5803" t="s"/>
      <c r="K5803" t="s">
        <v>2195</v>
      </c>
      <c r="L5803" t="s">
        <v>1851</v>
      </c>
      <c r="M5803" t="s"/>
      <c r="N5803" t="s"/>
      <c r="O5803" t="s"/>
      <c r="P5803" t="s"/>
    </row>
    <row r="5804" spans="1:16">
      <c r="I5804" s="54" t="n">
        <v>5802</v>
      </c>
      <c r="J5804" t="s"/>
      <c r="K5804" t="s">
        <v>2195</v>
      </c>
      <c r="L5804" t="s">
        <v>1852</v>
      </c>
      <c r="M5804" t="s"/>
      <c r="N5804" t="s"/>
      <c r="O5804" t="s"/>
      <c r="P5804" t="s"/>
    </row>
    <row r="5805" spans="1:16">
      <c r="I5805" s="54" t="n">
        <v>5803</v>
      </c>
      <c r="J5805" t="s"/>
      <c r="K5805" t="s">
        <v>2195</v>
      </c>
      <c r="L5805" t="s">
        <v>1853</v>
      </c>
      <c r="M5805" t="s"/>
      <c r="N5805" t="s"/>
      <c r="O5805" t="s"/>
      <c r="P5805" t="s"/>
    </row>
    <row r="5806" spans="1:16">
      <c r="I5806" s="54" t="n">
        <v>5804</v>
      </c>
      <c r="J5806" t="s"/>
      <c r="K5806" t="s">
        <v>2195</v>
      </c>
      <c r="L5806" t="s">
        <v>1854</v>
      </c>
      <c r="M5806" t="s"/>
      <c r="N5806" t="s"/>
      <c r="O5806" t="s"/>
      <c r="P5806" t="s"/>
    </row>
    <row r="5807" spans="1:16">
      <c r="I5807" s="54" t="n">
        <v>5805</v>
      </c>
      <c r="J5807" t="s"/>
      <c r="K5807" t="s">
        <v>2195</v>
      </c>
      <c r="L5807" t="s">
        <v>1855</v>
      </c>
      <c r="M5807" t="s"/>
      <c r="N5807" t="s"/>
      <c r="O5807" t="s"/>
      <c r="P5807" t="s"/>
    </row>
    <row r="5808" spans="1:16">
      <c r="I5808" s="54" t="n">
        <v>5806</v>
      </c>
      <c r="J5808" t="s"/>
      <c r="K5808" t="s">
        <v>2195</v>
      </c>
      <c r="L5808" t="s">
        <v>1856</v>
      </c>
      <c r="M5808" t="s"/>
      <c r="N5808" t="s"/>
      <c r="O5808" t="s"/>
      <c r="P5808" t="s"/>
    </row>
    <row r="5809" spans="1:16">
      <c r="I5809" s="54" t="n">
        <v>5807</v>
      </c>
      <c r="J5809" t="s"/>
      <c r="K5809" t="s">
        <v>2195</v>
      </c>
      <c r="L5809" t="s">
        <v>1857</v>
      </c>
      <c r="M5809" t="s"/>
      <c r="N5809" t="s"/>
      <c r="O5809" t="s"/>
      <c r="P5809" t="s"/>
    </row>
    <row r="5810" spans="1:16">
      <c r="I5810" s="54" t="n">
        <v>5808</v>
      </c>
      <c r="J5810" t="s"/>
      <c r="K5810" t="s">
        <v>2195</v>
      </c>
      <c r="L5810" t="s">
        <v>1858</v>
      </c>
      <c r="M5810" t="s"/>
      <c r="N5810" t="s"/>
      <c r="O5810" t="s"/>
      <c r="P5810" t="s"/>
    </row>
    <row r="5811" spans="1:16">
      <c r="I5811" s="54" t="n">
        <v>5809</v>
      </c>
      <c r="J5811" s="55" t="n">
        <v>0</v>
      </c>
      <c r="K5811" t="s">
        <v>2195</v>
      </c>
      <c r="L5811" t="s">
        <v>1859</v>
      </c>
      <c r="M5811" t="s"/>
      <c r="N5811" t="s"/>
      <c r="O5811" t="s"/>
      <c r="P5811" t="s"/>
    </row>
    <row r="5812" spans="1:16">
      <c r="I5812" s="54" t="n">
        <v>5810</v>
      </c>
      <c r="J5812" t="s"/>
      <c r="K5812" t="s">
        <v>2195</v>
      </c>
      <c r="L5812" t="s">
        <v>1900</v>
      </c>
      <c r="M5812" t="s"/>
      <c r="N5812" t="s"/>
      <c r="O5812" t="s"/>
      <c r="P5812" t="s"/>
    </row>
    <row r="5813" spans="1:16">
      <c r="I5813" s="54" t="n">
        <v>5811</v>
      </c>
      <c r="J5813" t="s"/>
      <c r="K5813" t="s">
        <v>2195</v>
      </c>
      <c r="L5813" t="s">
        <v>1901</v>
      </c>
      <c r="M5813" t="s"/>
      <c r="N5813" t="s"/>
      <c r="O5813" t="s"/>
      <c r="P5813" t="s"/>
    </row>
    <row r="5814" spans="1:16">
      <c r="I5814" s="54" t="n">
        <v>5812</v>
      </c>
      <c r="J5814" s="55" t="n">
        <v>0</v>
      </c>
      <c r="K5814" t="s">
        <v>2195</v>
      </c>
      <c r="L5814" t="s">
        <v>1860</v>
      </c>
      <c r="M5814" t="s"/>
      <c r="N5814" t="s"/>
      <c r="O5814" t="s"/>
      <c r="P5814" t="s"/>
    </row>
    <row r="5815" spans="1:16">
      <c r="I5815" s="54" t="n">
        <v>5813</v>
      </c>
      <c r="J5815" t="s"/>
      <c r="K5815" t="s">
        <v>2195</v>
      </c>
      <c r="L5815" t="s">
        <v>1861</v>
      </c>
      <c r="M5815" t="s"/>
      <c r="N5815" t="s"/>
      <c r="O5815" t="s"/>
      <c r="P5815" t="s"/>
    </row>
    <row r="5816" spans="1:16">
      <c r="I5816" s="54" t="n">
        <v>5814</v>
      </c>
      <c r="J5816" t="s"/>
      <c r="K5816" t="s">
        <v>2195</v>
      </c>
      <c r="L5816" t="s">
        <v>1862</v>
      </c>
      <c r="M5816" t="s"/>
      <c r="N5816" t="s"/>
      <c r="O5816" t="s"/>
      <c r="P5816" t="s"/>
    </row>
    <row r="5817" spans="1:16">
      <c r="I5817" s="54" t="n">
        <v>5815</v>
      </c>
      <c r="J5817" t="s"/>
      <c r="K5817" t="s">
        <v>2195</v>
      </c>
      <c r="L5817" t="s">
        <v>1863</v>
      </c>
      <c r="M5817" t="s"/>
      <c r="N5817" t="s"/>
      <c r="O5817" t="s"/>
      <c r="P5817" t="s"/>
    </row>
    <row r="5818" spans="1:16">
      <c r="I5818" s="54" t="n">
        <v>5816</v>
      </c>
      <c r="J5818" s="55" t="n">
        <v>0</v>
      </c>
      <c r="K5818" t="s">
        <v>2195</v>
      </c>
      <c r="L5818" t="s">
        <v>1864</v>
      </c>
      <c r="M5818" t="s"/>
      <c r="N5818" t="s"/>
      <c r="O5818" t="s"/>
      <c r="P5818" t="s"/>
    </row>
    <row r="5819" spans="1:16">
      <c r="I5819" s="54" t="n">
        <v>5817</v>
      </c>
      <c r="J5819" t="s"/>
      <c r="K5819" t="s">
        <v>2195</v>
      </c>
      <c r="L5819" t="s">
        <v>1865</v>
      </c>
      <c r="M5819" t="s"/>
      <c r="N5819" t="s"/>
      <c r="O5819" t="s"/>
      <c r="P5819" t="s"/>
    </row>
    <row r="5820" spans="1:16">
      <c r="I5820" s="54" t="n">
        <v>5818</v>
      </c>
      <c r="J5820" t="s"/>
      <c r="K5820" t="s">
        <v>2195</v>
      </c>
      <c r="L5820" t="s">
        <v>1866</v>
      </c>
      <c r="M5820" t="s"/>
      <c r="N5820" t="s"/>
      <c r="O5820" t="s"/>
      <c r="P5820" t="s"/>
    </row>
    <row r="5821" spans="1:16">
      <c r="I5821" s="54" t="n">
        <v>5819</v>
      </c>
      <c r="J5821" t="s"/>
      <c r="K5821" t="s">
        <v>2195</v>
      </c>
      <c r="L5821" t="s">
        <v>1867</v>
      </c>
      <c r="M5821" t="s"/>
      <c r="N5821" t="s"/>
      <c r="O5821" t="s"/>
      <c r="P5821" t="s"/>
    </row>
    <row r="5822" spans="1:16">
      <c r="I5822" s="54" t="n">
        <v>5820</v>
      </c>
      <c r="J5822" s="55" t="n">
        <v>1.157407407407407e-08</v>
      </c>
      <c r="K5822" t="s">
        <v>2195</v>
      </c>
      <c r="L5822" t="s">
        <v>1902</v>
      </c>
      <c r="M5822" t="s"/>
      <c r="N5822" t="s"/>
      <c r="O5822" t="s"/>
      <c r="P5822" t="s"/>
    </row>
    <row r="5823" spans="1:16">
      <c r="I5823" s="54" t="n">
        <v>5821</v>
      </c>
      <c r="J5823" t="s"/>
      <c r="K5823" t="s">
        <v>2195</v>
      </c>
      <c r="L5823" t="s">
        <v>1903</v>
      </c>
      <c r="M5823" t="s"/>
      <c r="N5823" t="s"/>
      <c r="O5823" t="s"/>
      <c r="P5823" t="s"/>
    </row>
    <row r="5824" spans="1:16">
      <c r="I5824" s="54" t="n">
        <v>5822</v>
      </c>
      <c r="J5824" t="s"/>
      <c r="K5824" t="s">
        <v>2195</v>
      </c>
      <c r="L5824" t="s">
        <v>1904</v>
      </c>
      <c r="M5824" t="s"/>
      <c r="N5824" t="s"/>
      <c r="O5824" t="s"/>
      <c r="P5824" t="s"/>
    </row>
    <row r="5825" spans="1:16">
      <c r="I5825" s="54" t="n">
        <v>5823</v>
      </c>
      <c r="J5825" t="s"/>
      <c r="K5825" t="s">
        <v>2195</v>
      </c>
      <c r="L5825" t="s">
        <v>1905</v>
      </c>
      <c r="M5825" t="s"/>
      <c r="N5825" t="s"/>
      <c r="O5825" t="s"/>
      <c r="P5825" t="s"/>
    </row>
    <row r="5826" spans="1:16">
      <c r="I5826" s="54" t="n">
        <v>5824</v>
      </c>
      <c r="J5826" t="s"/>
      <c r="K5826" t="s">
        <v>2195</v>
      </c>
      <c r="L5826" t="s">
        <v>1906</v>
      </c>
      <c r="M5826" t="s"/>
      <c r="N5826" t="s"/>
      <c r="O5826" t="s"/>
      <c r="P5826" t="s"/>
    </row>
    <row r="5827" spans="1:16">
      <c r="I5827" s="54" t="n">
        <v>5825</v>
      </c>
      <c r="J5827" t="s"/>
      <c r="K5827" t="s">
        <v>2195</v>
      </c>
      <c r="L5827" t="s">
        <v>1907</v>
      </c>
      <c r="M5827" t="s"/>
      <c r="N5827" t="s"/>
      <c r="O5827" t="s"/>
      <c r="P5827" t="s"/>
    </row>
    <row r="5828" spans="1:16">
      <c r="I5828" s="54" t="n">
        <v>5826</v>
      </c>
      <c r="J5828" t="s"/>
      <c r="K5828" t="s">
        <v>2195</v>
      </c>
      <c r="L5828" t="s">
        <v>1909</v>
      </c>
      <c r="M5828" t="s"/>
      <c r="N5828" t="s"/>
      <c r="O5828" t="s"/>
      <c r="P5828" t="s"/>
    </row>
    <row r="5829" spans="1:16">
      <c r="I5829" s="54" t="n">
        <v>5827</v>
      </c>
      <c r="J5829" t="s"/>
      <c r="K5829" t="s">
        <v>2195</v>
      </c>
      <c r="L5829" t="s">
        <v>1910</v>
      </c>
      <c r="M5829" t="s"/>
      <c r="N5829" t="s"/>
      <c r="O5829" t="s"/>
      <c r="P5829" t="s"/>
    </row>
    <row r="5830" spans="1:16">
      <c r="I5830" s="54" t="n">
        <v>5828</v>
      </c>
      <c r="J5830" t="s"/>
      <c r="K5830" t="s">
        <v>2195</v>
      </c>
      <c r="L5830" t="s">
        <v>1911</v>
      </c>
      <c r="M5830" t="s"/>
      <c r="N5830" t="s"/>
      <c r="O5830" t="s"/>
      <c r="P5830" t="s"/>
    </row>
    <row r="5831" spans="1:16">
      <c r="I5831" s="54" t="n">
        <v>5829</v>
      </c>
      <c r="J5831" t="s"/>
      <c r="K5831" t="s">
        <v>2195</v>
      </c>
      <c r="L5831" t="s">
        <v>1912</v>
      </c>
      <c r="M5831" t="s"/>
      <c r="N5831" t="s"/>
      <c r="O5831" t="s"/>
      <c r="P5831" t="s"/>
    </row>
    <row r="5832" spans="1:16">
      <c r="I5832" s="54" t="n">
        <v>5830</v>
      </c>
      <c r="J5832" t="s"/>
      <c r="K5832" t="s">
        <v>2195</v>
      </c>
      <c r="L5832" t="s">
        <v>1913</v>
      </c>
      <c r="M5832" t="s"/>
      <c r="N5832" t="s"/>
      <c r="O5832" t="s"/>
      <c r="P5832" t="s"/>
    </row>
    <row r="5833" spans="1:16">
      <c r="I5833" s="54" t="n">
        <v>5831</v>
      </c>
      <c r="J5833" t="s"/>
      <c r="K5833" t="s">
        <v>2195</v>
      </c>
      <c r="L5833" t="s">
        <v>1914</v>
      </c>
      <c r="M5833" t="s"/>
      <c r="N5833" t="s"/>
      <c r="O5833" t="s"/>
      <c r="P5833" t="s"/>
    </row>
    <row r="5834" spans="1:16">
      <c r="I5834" s="54" t="n">
        <v>5832</v>
      </c>
      <c r="J5834" t="s"/>
      <c r="K5834" t="s">
        <v>2195</v>
      </c>
      <c r="L5834" t="s">
        <v>1915</v>
      </c>
      <c r="M5834" t="s"/>
      <c r="N5834" t="s"/>
      <c r="O5834" t="s"/>
      <c r="P5834" t="s"/>
    </row>
    <row r="5835" spans="1:16">
      <c r="I5835" s="54" t="n">
        <v>5833</v>
      </c>
      <c r="J5835" t="s"/>
      <c r="K5835" t="s">
        <v>2195</v>
      </c>
      <c r="L5835" t="s">
        <v>1916</v>
      </c>
      <c r="M5835" t="s"/>
      <c r="N5835" t="s"/>
      <c r="O5835" t="s"/>
      <c r="P5835" t="s"/>
    </row>
    <row r="5836" spans="1:16">
      <c r="I5836" s="54" t="n">
        <v>5834</v>
      </c>
      <c r="J5836" t="s"/>
      <c r="K5836" t="s">
        <v>2195</v>
      </c>
      <c r="L5836" t="s">
        <v>1917</v>
      </c>
      <c r="M5836" t="s"/>
      <c r="N5836" t="s"/>
      <c r="O5836" t="s"/>
      <c r="P5836" t="s"/>
    </row>
    <row r="5837" spans="1:16">
      <c r="I5837" s="54" t="n">
        <v>5835</v>
      </c>
      <c r="J5837" t="s"/>
      <c r="K5837" t="s">
        <v>2195</v>
      </c>
      <c r="L5837" t="s">
        <v>1918</v>
      </c>
      <c r="M5837" t="s"/>
      <c r="N5837" t="s"/>
      <c r="O5837" t="s"/>
      <c r="P5837" t="s"/>
    </row>
    <row r="5838" spans="1:16">
      <c r="I5838" s="54" t="n">
        <v>5836</v>
      </c>
      <c r="J5838" s="55" t="n">
        <v>1.157407407407407e-08</v>
      </c>
      <c r="K5838" t="s">
        <v>2195</v>
      </c>
      <c r="L5838" t="s">
        <v>1921</v>
      </c>
      <c r="M5838" t="s"/>
      <c r="N5838" t="s"/>
      <c r="O5838" t="s"/>
      <c r="P5838" t="s"/>
    </row>
    <row r="5839" spans="1:16">
      <c r="I5839" s="54" t="n">
        <v>5837</v>
      </c>
      <c r="J5839" s="55" t="n">
        <v>0</v>
      </c>
      <c r="K5839" t="s">
        <v>2195</v>
      </c>
      <c r="L5839" t="s">
        <v>1922</v>
      </c>
      <c r="M5839" t="s"/>
      <c r="N5839" t="s"/>
      <c r="O5839" t="s"/>
      <c r="P5839" t="s"/>
    </row>
    <row r="5840" spans="1:16">
      <c r="I5840" s="54" t="n">
        <v>5838</v>
      </c>
      <c r="J5840" s="55" t="n">
        <v>0</v>
      </c>
      <c r="K5840" t="s">
        <v>2195</v>
      </c>
      <c r="L5840" t="s">
        <v>1923</v>
      </c>
      <c r="M5840" t="s"/>
      <c r="N5840" t="s"/>
      <c r="O5840" t="s"/>
      <c r="P5840" t="s"/>
    </row>
    <row r="5841" spans="1:16">
      <c r="I5841" s="54" t="n">
        <v>5839</v>
      </c>
      <c r="J5841" t="s"/>
      <c r="K5841" t="s">
        <v>2195</v>
      </c>
      <c r="L5841" t="s">
        <v>1924</v>
      </c>
      <c r="M5841" t="s"/>
      <c r="N5841" t="s"/>
      <c r="O5841" t="s"/>
      <c r="P5841" t="s"/>
    </row>
    <row r="5842" spans="1:16">
      <c r="I5842" s="54" t="n">
        <v>5840</v>
      </c>
      <c r="J5842" t="s"/>
      <c r="K5842" t="s">
        <v>2195</v>
      </c>
      <c r="L5842" t="s">
        <v>1884</v>
      </c>
      <c r="M5842" t="s"/>
      <c r="N5842" t="s"/>
      <c r="O5842" t="s"/>
      <c r="P5842" t="s"/>
    </row>
    <row r="5843" spans="1:16">
      <c r="I5843" s="54" t="n">
        <v>5841</v>
      </c>
      <c r="J5843" t="s"/>
      <c r="K5843" t="s">
        <v>2195</v>
      </c>
      <c r="L5843" t="s">
        <v>1455</v>
      </c>
      <c r="M5843" t="s"/>
      <c r="N5843" t="s"/>
      <c r="O5843" t="s"/>
      <c r="P5843" t="s"/>
    </row>
    <row r="5844" spans="1:16">
      <c r="I5844" s="54" t="n">
        <v>5842</v>
      </c>
      <c r="J5844" t="s"/>
      <c r="K5844" t="s">
        <v>2195</v>
      </c>
      <c r="L5844" t="s">
        <v>1925</v>
      </c>
      <c r="M5844" t="s"/>
      <c r="N5844" t="s"/>
      <c r="O5844" t="s"/>
      <c r="P5844" t="s"/>
    </row>
    <row r="5845" spans="1:16">
      <c r="I5845" s="54" t="n">
        <v>5843</v>
      </c>
      <c r="J5845" t="s"/>
      <c r="K5845" t="s">
        <v>2195</v>
      </c>
      <c r="L5845" t="s">
        <v>1926</v>
      </c>
      <c r="M5845" t="s"/>
      <c r="N5845" t="s"/>
      <c r="O5845" t="s"/>
      <c r="P5845" t="s"/>
    </row>
    <row r="5846" spans="1:16">
      <c r="I5846" s="54" t="n">
        <v>5844</v>
      </c>
      <c r="J5846" t="s"/>
      <c r="K5846" t="s">
        <v>2195</v>
      </c>
      <c r="L5846" t="s">
        <v>1885</v>
      </c>
      <c r="M5846" t="s"/>
      <c r="N5846" t="s"/>
      <c r="O5846" t="s"/>
      <c r="P5846" t="s"/>
    </row>
    <row r="5847" spans="1:16">
      <c r="I5847" s="54" t="n">
        <v>5845</v>
      </c>
      <c r="J5847" t="s"/>
      <c r="K5847" t="s">
        <v>2195</v>
      </c>
      <c r="L5847" t="s">
        <v>1886</v>
      </c>
      <c r="M5847" t="s"/>
      <c r="N5847" t="s"/>
      <c r="O5847" t="s"/>
      <c r="P5847" t="s"/>
    </row>
    <row r="5848" spans="1:16">
      <c r="I5848" s="54" t="n">
        <v>5846</v>
      </c>
      <c r="J5848" t="s"/>
      <c r="K5848" t="s">
        <v>2195</v>
      </c>
      <c r="L5848" t="s">
        <v>1503</v>
      </c>
      <c r="M5848" t="s"/>
      <c r="N5848" t="s"/>
      <c r="O5848" t="s"/>
      <c r="P5848" t="s"/>
    </row>
    <row r="5849" spans="1:16">
      <c r="I5849" s="54" t="n">
        <v>5847</v>
      </c>
      <c r="J5849" t="s"/>
      <c r="K5849" t="s">
        <v>2195</v>
      </c>
      <c r="L5849" t="s">
        <v>1504</v>
      </c>
      <c r="M5849" t="s"/>
      <c r="N5849" t="s"/>
      <c r="O5849" t="s"/>
      <c r="P5849" t="s"/>
    </row>
    <row r="5850" spans="1:16">
      <c r="I5850" s="54" t="n">
        <v>5848</v>
      </c>
      <c r="J5850" s="55" t="n">
        <v>0</v>
      </c>
      <c r="K5850" t="s">
        <v>2195</v>
      </c>
      <c r="L5850" t="s">
        <v>1641</v>
      </c>
      <c r="M5850" t="s"/>
      <c r="N5850" t="s"/>
      <c r="O5850" t="s"/>
      <c r="P5850" t="s"/>
    </row>
    <row r="5851" spans="1:16">
      <c r="I5851" s="54" t="n">
        <v>5849</v>
      </c>
      <c r="J5851" s="55" t="n">
        <v>0</v>
      </c>
      <c r="K5851" t="s">
        <v>2195</v>
      </c>
      <c r="L5851" t="s">
        <v>1642</v>
      </c>
      <c r="M5851" t="s"/>
      <c r="N5851" t="s"/>
      <c r="O5851" t="s"/>
      <c r="P5851" t="s"/>
    </row>
    <row r="5852" spans="1:16">
      <c r="I5852" s="54" t="n">
        <v>5850</v>
      </c>
      <c r="J5852" s="55" t="n">
        <v>0</v>
      </c>
      <c r="K5852" t="s">
        <v>2195</v>
      </c>
      <c r="L5852" t="s">
        <v>1887</v>
      </c>
      <c r="M5852" t="s"/>
      <c r="N5852" t="s"/>
      <c r="O5852" t="s"/>
      <c r="P5852" t="s"/>
    </row>
    <row r="5853" spans="1:16">
      <c r="I5853" s="54" t="n">
        <v>5851</v>
      </c>
      <c r="J5853" s="55" t="n">
        <v>0</v>
      </c>
      <c r="K5853" t="s">
        <v>2195</v>
      </c>
      <c r="L5853" t="s">
        <v>1868</v>
      </c>
      <c r="M5853" t="s"/>
      <c r="N5853" t="s"/>
      <c r="O5853" t="s"/>
      <c r="P5853" t="s"/>
    </row>
    <row r="5854" spans="1:16">
      <c r="I5854" s="54" t="n">
        <v>5852</v>
      </c>
      <c r="J5854" t="s"/>
      <c r="K5854" t="s">
        <v>2195</v>
      </c>
      <c r="L5854" t="s">
        <v>1643</v>
      </c>
      <c r="M5854" t="s"/>
      <c r="N5854" t="s"/>
      <c r="O5854" t="s"/>
      <c r="P5854" t="s"/>
    </row>
    <row r="5855" spans="1:16">
      <c r="I5855" s="54" t="n">
        <v>5853</v>
      </c>
      <c r="J5855" t="s"/>
      <c r="K5855" t="s">
        <v>2195</v>
      </c>
      <c r="L5855" t="s">
        <v>1888</v>
      </c>
      <c r="M5855" t="s"/>
      <c r="N5855" t="s"/>
      <c r="O5855" t="s"/>
      <c r="P5855" t="s"/>
    </row>
    <row r="5856" spans="1:16">
      <c r="I5856" s="54" t="n">
        <v>5854</v>
      </c>
      <c r="J5856" t="s"/>
      <c r="K5856" t="s">
        <v>2195</v>
      </c>
      <c r="L5856" t="s">
        <v>1869</v>
      </c>
      <c r="M5856" t="s"/>
      <c r="N5856" t="s"/>
      <c r="O5856" t="s"/>
      <c r="P5856" t="s"/>
    </row>
    <row r="5857" spans="1:16">
      <c r="I5857" s="54" t="n">
        <v>5855</v>
      </c>
      <c r="J5857" t="s"/>
      <c r="K5857" t="s">
        <v>2195</v>
      </c>
      <c r="L5857" t="s">
        <v>1644</v>
      </c>
      <c r="M5857" t="s"/>
      <c r="N5857" t="s"/>
      <c r="O5857" t="s"/>
      <c r="P5857" t="s"/>
    </row>
    <row r="5858" spans="1:16">
      <c r="I5858" s="54" t="n">
        <v>5856</v>
      </c>
      <c r="J5858" t="s"/>
      <c r="K5858" t="s">
        <v>2195</v>
      </c>
      <c r="L5858" t="s">
        <v>1645</v>
      </c>
      <c r="M5858" t="s"/>
      <c r="N5858" t="s"/>
      <c r="O5858" t="s"/>
      <c r="P5858" t="s"/>
    </row>
    <row r="5859" spans="1:16">
      <c r="I5859" s="54" t="n">
        <v>5857</v>
      </c>
      <c r="J5859" t="s"/>
      <c r="K5859" t="s">
        <v>2195</v>
      </c>
      <c r="L5859" t="s">
        <v>1646</v>
      </c>
      <c r="M5859" t="s"/>
      <c r="N5859" t="s"/>
      <c r="O5859" t="s"/>
      <c r="P5859" t="s"/>
    </row>
    <row r="5860" spans="1:16">
      <c r="I5860" s="54" t="n">
        <v>5858</v>
      </c>
      <c r="J5860" t="s"/>
      <c r="K5860" t="s">
        <v>2195</v>
      </c>
      <c r="L5860" t="s">
        <v>1889</v>
      </c>
      <c r="M5860" t="s"/>
      <c r="N5860" t="s"/>
      <c r="O5860" t="s"/>
      <c r="P5860" t="s"/>
    </row>
    <row r="5861" spans="1:16">
      <c r="I5861" s="54" t="n">
        <v>5859</v>
      </c>
      <c r="J5861" t="s"/>
      <c r="K5861" t="s">
        <v>2195</v>
      </c>
      <c r="L5861" t="s">
        <v>1890</v>
      </c>
      <c r="M5861" t="s"/>
      <c r="N5861" t="s"/>
      <c r="O5861" t="s"/>
      <c r="P5861" t="s"/>
    </row>
    <row r="5862" spans="1:16">
      <c r="I5862" s="54" t="n">
        <v>5860</v>
      </c>
      <c r="J5862" t="s"/>
      <c r="K5862" t="s">
        <v>2195</v>
      </c>
      <c r="L5862" t="s">
        <v>1870</v>
      </c>
      <c r="M5862" t="s"/>
      <c r="N5862" t="s"/>
      <c r="O5862" t="s"/>
      <c r="P5862" t="s"/>
    </row>
    <row r="5863" spans="1:16">
      <c r="I5863" s="54" t="n">
        <v>5861</v>
      </c>
      <c r="J5863" t="s"/>
      <c r="K5863" t="s">
        <v>2195</v>
      </c>
      <c r="L5863" t="s">
        <v>1871</v>
      </c>
      <c r="M5863" t="s"/>
      <c r="N5863" t="s"/>
      <c r="O5863" t="s"/>
      <c r="P5863" t="s"/>
    </row>
    <row r="5864" spans="1:16">
      <c r="I5864" s="54" t="n">
        <v>5862</v>
      </c>
      <c r="J5864" s="55" t="n">
        <v>0</v>
      </c>
      <c r="K5864" t="s">
        <v>2195</v>
      </c>
      <c r="L5864" t="s">
        <v>1647</v>
      </c>
      <c r="M5864" t="s"/>
      <c r="N5864" t="s"/>
      <c r="O5864" t="s"/>
      <c r="P5864" t="s"/>
    </row>
    <row r="5865" spans="1:16">
      <c r="I5865" s="54" t="n">
        <v>5863</v>
      </c>
      <c r="J5865" t="s"/>
      <c r="K5865" t="s">
        <v>2195</v>
      </c>
      <c r="L5865" t="s">
        <v>1648</v>
      </c>
      <c r="M5865" t="s"/>
      <c r="N5865" t="s"/>
      <c r="O5865" t="s"/>
      <c r="P5865" t="s"/>
    </row>
    <row r="5866" spans="1:16">
      <c r="I5866" s="54" t="n">
        <v>5864</v>
      </c>
      <c r="J5866" t="s"/>
      <c r="K5866" t="s">
        <v>2195</v>
      </c>
      <c r="L5866" t="s">
        <v>1650</v>
      </c>
      <c r="M5866" t="s"/>
      <c r="N5866" t="s"/>
      <c r="O5866" t="s"/>
      <c r="P5866" t="s"/>
    </row>
    <row r="5867" spans="1:16">
      <c r="I5867" s="54" t="n">
        <v>5865</v>
      </c>
      <c r="J5867" t="s"/>
      <c r="K5867" t="s">
        <v>2195</v>
      </c>
      <c r="L5867" t="s">
        <v>1651</v>
      </c>
      <c r="M5867" t="s"/>
      <c r="N5867" t="s"/>
      <c r="O5867" t="s"/>
      <c r="P5867" t="s"/>
    </row>
    <row r="5868" spans="1:16">
      <c r="I5868" s="54" t="n">
        <v>5866</v>
      </c>
      <c r="J5868" t="s"/>
      <c r="K5868" t="s">
        <v>2195</v>
      </c>
      <c r="L5868" t="s">
        <v>1929</v>
      </c>
      <c r="M5868" t="s"/>
      <c r="N5868" t="s"/>
      <c r="O5868" t="s"/>
      <c r="P5868" t="s"/>
    </row>
    <row r="5869" spans="1:16">
      <c r="I5869" s="54" t="n">
        <v>5867</v>
      </c>
      <c r="J5869" t="s"/>
      <c r="K5869" t="s">
        <v>2195</v>
      </c>
      <c r="L5869" t="s">
        <v>1930</v>
      </c>
      <c r="M5869" t="s"/>
      <c r="N5869" t="s"/>
      <c r="O5869" t="s"/>
      <c r="P5869" t="s"/>
    </row>
    <row r="5870" spans="1:16">
      <c r="I5870" s="54" t="n">
        <v>5868</v>
      </c>
      <c r="J5870" s="55" t="n">
        <v>0</v>
      </c>
      <c r="K5870" t="s">
        <v>2195</v>
      </c>
      <c r="L5870" t="s">
        <v>1931</v>
      </c>
      <c r="M5870" t="s"/>
      <c r="N5870" t="s"/>
      <c r="O5870" t="s"/>
      <c r="P5870" t="s"/>
    </row>
    <row r="5871" spans="1:16">
      <c r="I5871" s="54" t="n">
        <v>5869</v>
      </c>
      <c r="J5871" t="s"/>
      <c r="K5871" t="s">
        <v>2195</v>
      </c>
      <c r="L5871" t="s">
        <v>1782</v>
      </c>
      <c r="M5871" t="s"/>
      <c r="N5871" t="s"/>
      <c r="O5871" t="s"/>
      <c r="P5871" t="s"/>
    </row>
    <row r="5872" spans="1:16">
      <c r="I5872" s="54" t="n">
        <v>5870</v>
      </c>
      <c r="J5872" t="s"/>
      <c r="K5872" t="s">
        <v>2195</v>
      </c>
      <c r="L5872" t="s">
        <v>1793</v>
      </c>
      <c r="M5872" t="s"/>
      <c r="N5872" t="s"/>
      <c r="O5872" t="s"/>
      <c r="P5872" t="s"/>
    </row>
    <row r="5873" spans="1:16">
      <c r="I5873" s="54" t="n">
        <v>5871</v>
      </c>
      <c r="J5873" t="s"/>
      <c r="K5873" t="s">
        <v>2195</v>
      </c>
      <c r="L5873" t="s">
        <v>1783</v>
      </c>
      <c r="M5873" t="s"/>
      <c r="N5873" t="s"/>
      <c r="O5873" t="s"/>
      <c r="P5873" t="s"/>
    </row>
    <row r="5874" spans="1:16">
      <c r="I5874" s="54" t="n">
        <v>5872</v>
      </c>
      <c r="J5874" t="s"/>
      <c r="K5874" t="s">
        <v>2195</v>
      </c>
      <c r="L5874" t="s">
        <v>1788</v>
      </c>
      <c r="M5874" t="s"/>
      <c r="N5874" t="s"/>
      <c r="O5874" t="s"/>
      <c r="P5874" t="s"/>
    </row>
    <row r="5875" spans="1:16">
      <c r="I5875" s="54" t="n">
        <v>5873</v>
      </c>
      <c r="J5875" t="s"/>
      <c r="K5875" t="s">
        <v>2195</v>
      </c>
      <c r="L5875" t="s">
        <v>1789</v>
      </c>
      <c r="M5875" t="s"/>
      <c r="N5875" t="s"/>
      <c r="O5875" t="s"/>
      <c r="P5875" t="s"/>
    </row>
    <row r="5876" spans="1:16">
      <c r="I5876" s="54" t="n">
        <v>5874</v>
      </c>
      <c r="J5876" s="55" t="n">
        <v>0</v>
      </c>
      <c r="K5876" t="s">
        <v>2195</v>
      </c>
      <c r="L5876" t="s">
        <v>1795</v>
      </c>
      <c r="M5876" t="s"/>
      <c r="N5876" t="s"/>
      <c r="O5876" t="s"/>
      <c r="P5876" t="s"/>
    </row>
    <row r="5877" spans="1:16">
      <c r="I5877" s="54" t="n">
        <v>5875</v>
      </c>
      <c r="J5877" t="s"/>
      <c r="K5877" t="s">
        <v>2195</v>
      </c>
      <c r="L5877" t="s">
        <v>1791</v>
      </c>
      <c r="M5877" t="s"/>
      <c r="N5877" t="s"/>
      <c r="O5877" t="s"/>
      <c r="P5877" t="s"/>
    </row>
    <row r="5878" spans="1:16">
      <c r="I5878" s="54" t="n">
        <v>5876</v>
      </c>
      <c r="J5878" t="s"/>
      <c r="K5878" t="s">
        <v>2195</v>
      </c>
      <c r="L5878" t="s">
        <v>1797</v>
      </c>
      <c r="M5878" t="s"/>
      <c r="N5878" t="s"/>
      <c r="O5878" t="s"/>
      <c r="P5878" t="s"/>
    </row>
    <row r="5879" spans="1:16">
      <c r="I5879" s="54" t="n">
        <v>5877</v>
      </c>
      <c r="J5879" t="s"/>
      <c r="K5879" t="s">
        <v>2195</v>
      </c>
      <c r="L5879" t="s">
        <v>1801</v>
      </c>
      <c r="M5879" t="s"/>
      <c r="N5879" t="s"/>
      <c r="O5879" t="s"/>
      <c r="P5879" t="s"/>
    </row>
    <row r="5880" spans="1:16">
      <c r="I5880" s="54" t="n">
        <v>5878</v>
      </c>
      <c r="J5880" t="s"/>
      <c r="K5880" t="s">
        <v>2195</v>
      </c>
      <c r="L5880" t="s">
        <v>1802</v>
      </c>
      <c r="M5880" t="s"/>
      <c r="N5880" t="s"/>
      <c r="O5880" t="s"/>
      <c r="P5880" t="s"/>
    </row>
    <row r="5881" spans="1:16">
      <c r="I5881" s="54" t="n">
        <v>5879</v>
      </c>
      <c r="J5881" s="55" t="n">
        <v>1.50462962962963e-07</v>
      </c>
      <c r="K5881" t="s">
        <v>2230</v>
      </c>
      <c r="L5881" t="s"/>
      <c r="M5881" t="s"/>
      <c r="N5881" t="s"/>
      <c r="O5881" t="s"/>
      <c r="P5881" t="s"/>
    </row>
    <row r="5882" spans="1:16">
      <c r="I5882" s="54" t="n">
        <v>5880</v>
      </c>
      <c r="J5882" t="s"/>
      <c r="K5882" t="s">
        <v>2230</v>
      </c>
      <c r="L5882" t="s">
        <v>685</v>
      </c>
      <c r="M5882" t="s"/>
      <c r="N5882" t="s"/>
      <c r="O5882" t="s"/>
      <c r="P5882" t="s"/>
    </row>
    <row r="5883" spans="1:16">
      <c r="I5883" s="54" t="n">
        <v>5881</v>
      </c>
      <c r="J5883" t="s"/>
      <c r="K5883" t="s">
        <v>2230</v>
      </c>
      <c r="L5883" t="s">
        <v>688</v>
      </c>
      <c r="M5883" t="s"/>
      <c r="N5883" t="s"/>
      <c r="O5883" t="s"/>
      <c r="P5883" t="s"/>
    </row>
    <row r="5884" spans="1:16">
      <c r="I5884" s="54" t="n">
        <v>5882</v>
      </c>
      <c r="J5884" t="s"/>
      <c r="K5884" t="s">
        <v>2230</v>
      </c>
      <c r="L5884" t="s">
        <v>691</v>
      </c>
      <c r="M5884" t="s"/>
      <c r="N5884" t="s"/>
      <c r="O5884" t="s"/>
      <c r="P5884" t="s"/>
    </row>
    <row r="5885" spans="1:16">
      <c r="I5885" s="54" t="n">
        <v>5883</v>
      </c>
      <c r="J5885" t="s"/>
      <c r="K5885" t="s">
        <v>2230</v>
      </c>
      <c r="L5885" t="s">
        <v>694</v>
      </c>
      <c r="M5885" t="s"/>
      <c r="N5885" t="s"/>
      <c r="O5885" t="s"/>
      <c r="P5885" t="s"/>
    </row>
    <row r="5886" spans="1:16">
      <c r="I5886" s="54" t="n">
        <v>5884</v>
      </c>
      <c r="J5886" t="s"/>
      <c r="K5886" t="s">
        <v>2230</v>
      </c>
      <c r="L5886" t="s">
        <v>697</v>
      </c>
      <c r="M5886" t="s"/>
      <c r="N5886" t="s"/>
      <c r="O5886" t="s"/>
      <c r="P5886" t="s"/>
    </row>
    <row r="5887" spans="1:16">
      <c r="I5887" s="54" t="n">
        <v>5885</v>
      </c>
      <c r="J5887" t="s"/>
      <c r="K5887" t="s">
        <v>2230</v>
      </c>
      <c r="L5887" t="s">
        <v>700</v>
      </c>
      <c r="M5887" t="s"/>
      <c r="N5887" t="s"/>
      <c r="O5887" t="s"/>
      <c r="P5887" t="s"/>
    </row>
    <row r="5888" spans="1:16">
      <c r="I5888" s="54" t="n">
        <v>5886</v>
      </c>
      <c r="J5888" t="s"/>
      <c r="K5888" t="s">
        <v>2230</v>
      </c>
      <c r="L5888" t="s">
        <v>703</v>
      </c>
      <c r="M5888" t="s"/>
      <c r="N5888" t="s"/>
      <c r="O5888" t="s"/>
      <c r="P5888" t="s"/>
    </row>
    <row r="5889" spans="1:16">
      <c r="I5889" s="54" t="n">
        <v>5887</v>
      </c>
      <c r="J5889" t="s"/>
      <c r="K5889" t="s">
        <v>2230</v>
      </c>
      <c r="L5889" t="s">
        <v>1101</v>
      </c>
      <c r="M5889" t="s"/>
      <c r="N5889" t="s"/>
      <c r="O5889" t="s"/>
      <c r="P5889" t="s"/>
    </row>
    <row r="5890" spans="1:16">
      <c r="I5890" s="54" t="n">
        <v>5888</v>
      </c>
      <c r="J5890" t="s"/>
      <c r="K5890" t="s">
        <v>2230</v>
      </c>
      <c r="L5890" t="s">
        <v>1104</v>
      </c>
      <c r="M5890" t="s"/>
      <c r="N5890" t="s"/>
      <c r="O5890" t="s"/>
      <c r="P5890" t="s"/>
    </row>
    <row r="5891" spans="1:16">
      <c r="I5891" s="54" t="n">
        <v>5889</v>
      </c>
      <c r="J5891" t="s"/>
      <c r="K5891" t="s">
        <v>2230</v>
      </c>
      <c r="L5891" t="s">
        <v>706</v>
      </c>
      <c r="M5891" t="s"/>
      <c r="N5891" t="s"/>
      <c r="O5891" t="s"/>
      <c r="P5891" t="s"/>
    </row>
    <row r="5892" spans="1:16">
      <c r="I5892" s="54" t="n">
        <v>5890</v>
      </c>
      <c r="J5892" t="s"/>
      <c r="K5892" t="s">
        <v>2230</v>
      </c>
      <c r="L5892" t="s">
        <v>709</v>
      </c>
      <c r="M5892" t="s"/>
      <c r="N5892" t="s"/>
      <c r="O5892" t="s"/>
      <c r="P5892" t="s"/>
    </row>
    <row r="5893" spans="1:16">
      <c r="I5893" s="54" t="n">
        <v>5891</v>
      </c>
      <c r="J5893" t="s"/>
      <c r="K5893" t="s">
        <v>2230</v>
      </c>
      <c r="L5893" t="s">
        <v>712</v>
      </c>
      <c r="M5893" t="s"/>
      <c r="N5893" t="s"/>
      <c r="O5893" t="s"/>
      <c r="P5893" t="s"/>
    </row>
    <row r="5894" spans="1:16">
      <c r="I5894" s="54" t="n">
        <v>5892</v>
      </c>
      <c r="J5894" t="s"/>
      <c r="K5894" t="s">
        <v>2230</v>
      </c>
      <c r="L5894" t="s">
        <v>715</v>
      </c>
      <c r="M5894" t="s"/>
      <c r="N5894" t="s"/>
      <c r="O5894" t="s"/>
      <c r="P5894" t="s"/>
    </row>
    <row r="5895" spans="1:16">
      <c r="I5895" s="54" t="n">
        <v>5893</v>
      </c>
      <c r="J5895" t="s"/>
      <c r="K5895" t="s">
        <v>2230</v>
      </c>
      <c r="L5895" t="s">
        <v>718</v>
      </c>
      <c r="M5895" t="s"/>
      <c r="N5895" t="s"/>
      <c r="O5895" t="s"/>
      <c r="P5895" t="s"/>
    </row>
    <row r="5896" spans="1:16">
      <c r="I5896" s="54" t="n">
        <v>5894</v>
      </c>
      <c r="J5896" t="s"/>
      <c r="K5896" t="s">
        <v>2230</v>
      </c>
      <c r="L5896" t="s">
        <v>721</v>
      </c>
      <c r="M5896" t="s"/>
      <c r="N5896" t="s"/>
      <c r="O5896" t="s"/>
      <c r="P5896" t="s"/>
    </row>
    <row r="5897" spans="1:16">
      <c r="I5897" s="54" t="n">
        <v>5895</v>
      </c>
      <c r="J5897" t="s"/>
      <c r="K5897" t="s">
        <v>2230</v>
      </c>
      <c r="L5897" t="s">
        <v>724</v>
      </c>
      <c r="M5897" t="s"/>
      <c r="N5897" t="s"/>
      <c r="O5897" t="s"/>
      <c r="P5897" t="s"/>
    </row>
    <row r="5898" spans="1:16">
      <c r="I5898" s="54" t="n">
        <v>5896</v>
      </c>
      <c r="J5898" t="s"/>
      <c r="K5898" t="s">
        <v>2230</v>
      </c>
      <c r="L5898" t="s">
        <v>727</v>
      </c>
      <c r="M5898" t="s"/>
      <c r="N5898" t="s"/>
      <c r="O5898" t="s"/>
      <c r="P5898" t="s"/>
    </row>
    <row r="5899" spans="1:16">
      <c r="I5899" s="54" t="n">
        <v>5897</v>
      </c>
      <c r="J5899" t="s"/>
      <c r="K5899" t="s">
        <v>2230</v>
      </c>
      <c r="L5899" t="s">
        <v>730</v>
      </c>
      <c r="M5899" t="s"/>
      <c r="N5899" t="s"/>
      <c r="O5899" t="s"/>
      <c r="P5899" t="s"/>
    </row>
    <row r="5900" spans="1:16">
      <c r="I5900" s="54" t="n">
        <v>5898</v>
      </c>
      <c r="J5900" t="s"/>
      <c r="K5900" t="s">
        <v>2230</v>
      </c>
      <c r="L5900" t="s">
        <v>733</v>
      </c>
      <c r="M5900" t="s"/>
      <c r="N5900" t="s"/>
      <c r="O5900" t="s"/>
      <c r="P5900" t="s"/>
    </row>
    <row r="5901" spans="1:16">
      <c r="I5901" s="54" t="n">
        <v>5899</v>
      </c>
      <c r="J5901" t="s"/>
      <c r="K5901" t="s">
        <v>2230</v>
      </c>
      <c r="L5901" t="s">
        <v>1125</v>
      </c>
      <c r="M5901" t="s"/>
      <c r="N5901" t="s"/>
      <c r="O5901" t="s"/>
      <c r="P5901" t="s"/>
    </row>
    <row r="5902" spans="1:16">
      <c r="I5902" s="54" t="n">
        <v>5900</v>
      </c>
      <c r="J5902" t="s"/>
      <c r="K5902" t="s">
        <v>2230</v>
      </c>
      <c r="L5902" t="s">
        <v>1128</v>
      </c>
      <c r="M5902" t="s"/>
      <c r="N5902" t="s"/>
      <c r="O5902" t="s"/>
      <c r="P5902" t="s"/>
    </row>
    <row r="5903" spans="1:16">
      <c r="I5903" s="54" t="n">
        <v>5901</v>
      </c>
      <c r="J5903" t="s"/>
      <c r="K5903" t="s">
        <v>2230</v>
      </c>
      <c r="L5903" t="s">
        <v>736</v>
      </c>
      <c r="M5903" t="s"/>
      <c r="N5903" t="s"/>
      <c r="O5903" t="s"/>
      <c r="P5903" t="s"/>
    </row>
    <row r="5904" spans="1:16">
      <c r="I5904" s="54" t="n">
        <v>5902</v>
      </c>
      <c r="J5904" t="s"/>
      <c r="K5904" t="s">
        <v>2230</v>
      </c>
      <c r="L5904" t="s">
        <v>739</v>
      </c>
      <c r="M5904" t="s"/>
      <c r="N5904" t="s"/>
      <c r="O5904" t="s"/>
      <c r="P5904" t="s"/>
    </row>
    <row r="5905" spans="1:16">
      <c r="I5905" s="54" t="n">
        <v>5903</v>
      </c>
      <c r="J5905" t="s"/>
      <c r="K5905" t="s">
        <v>2230</v>
      </c>
      <c r="L5905" t="s">
        <v>742</v>
      </c>
      <c r="M5905" t="s"/>
      <c r="N5905" t="s"/>
      <c r="O5905" t="s"/>
      <c r="P5905" t="s"/>
    </row>
    <row r="5906" spans="1:16">
      <c r="I5906" s="54" t="n">
        <v>5904</v>
      </c>
      <c r="J5906" t="s"/>
      <c r="K5906" t="s">
        <v>2230</v>
      </c>
      <c r="L5906" t="s">
        <v>745</v>
      </c>
      <c r="M5906" t="s"/>
      <c r="N5906" t="s"/>
      <c r="O5906" t="s"/>
      <c r="P5906" t="s"/>
    </row>
    <row r="5907" spans="1:16">
      <c r="I5907" s="54" t="n">
        <v>5905</v>
      </c>
      <c r="J5907" t="s"/>
      <c r="K5907" t="s">
        <v>2230</v>
      </c>
      <c r="L5907" t="s">
        <v>748</v>
      </c>
      <c r="M5907" t="s"/>
      <c r="N5907" t="s"/>
      <c r="O5907" t="s"/>
      <c r="P5907" t="s"/>
    </row>
    <row r="5908" spans="1:16">
      <c r="I5908" s="54" t="n">
        <v>5906</v>
      </c>
      <c r="J5908" t="s"/>
      <c r="K5908" t="s">
        <v>2230</v>
      </c>
      <c r="L5908" t="s">
        <v>751</v>
      </c>
      <c r="M5908" t="s"/>
      <c r="N5908" t="s"/>
      <c r="O5908" t="s"/>
      <c r="P5908" t="s"/>
    </row>
    <row r="5909" spans="1:16">
      <c r="I5909" s="54" t="n">
        <v>5907</v>
      </c>
      <c r="J5909" t="s"/>
      <c r="K5909" t="s">
        <v>2230</v>
      </c>
      <c r="L5909" t="s">
        <v>754</v>
      </c>
      <c r="M5909" t="s"/>
      <c r="N5909" t="s"/>
      <c r="O5909" t="s"/>
      <c r="P5909" t="s"/>
    </row>
    <row r="5910" spans="1:16">
      <c r="I5910" s="54" t="n">
        <v>5908</v>
      </c>
      <c r="J5910" t="s"/>
      <c r="K5910" t="s">
        <v>2230</v>
      </c>
      <c r="L5910" t="s">
        <v>757</v>
      </c>
      <c r="M5910" t="s"/>
      <c r="N5910" t="s"/>
      <c r="O5910" t="s"/>
      <c r="P5910" t="s"/>
    </row>
    <row r="5911" spans="1:16">
      <c r="I5911" s="54" t="n">
        <v>5909</v>
      </c>
      <c r="J5911" t="s"/>
      <c r="K5911" t="s">
        <v>2230</v>
      </c>
      <c r="L5911" t="s">
        <v>760</v>
      </c>
      <c r="M5911" t="s"/>
      <c r="N5911" t="s"/>
      <c r="O5911" t="s"/>
      <c r="P5911" t="s"/>
    </row>
    <row r="5912" spans="1:16">
      <c r="I5912" s="54" t="n">
        <v>5910</v>
      </c>
      <c r="J5912" t="s"/>
      <c r="K5912" t="s">
        <v>2230</v>
      </c>
      <c r="L5912" t="s">
        <v>1193</v>
      </c>
      <c r="M5912" t="s"/>
      <c r="N5912" t="s"/>
      <c r="O5912" t="s"/>
      <c r="P5912" t="s"/>
    </row>
    <row r="5913" spans="1:16">
      <c r="I5913" s="54" t="n">
        <v>5911</v>
      </c>
      <c r="J5913" t="s"/>
      <c r="K5913" t="s">
        <v>2230</v>
      </c>
      <c r="L5913" t="s">
        <v>1195</v>
      </c>
      <c r="M5913" t="s"/>
      <c r="N5913" t="s"/>
      <c r="O5913" t="s"/>
      <c r="P5913" t="s"/>
    </row>
    <row r="5914" spans="1:16">
      <c r="I5914" s="54" t="n">
        <v>5912</v>
      </c>
      <c r="J5914" t="s"/>
      <c r="K5914" t="s">
        <v>2230</v>
      </c>
      <c r="L5914" t="s">
        <v>1198</v>
      </c>
      <c r="M5914" t="s"/>
      <c r="N5914" t="s"/>
      <c r="O5914" t="s"/>
      <c r="P5914" t="s"/>
    </row>
    <row r="5915" spans="1:16">
      <c r="I5915" s="54" t="n">
        <v>5913</v>
      </c>
      <c r="J5915" t="s"/>
      <c r="K5915" t="s">
        <v>2230</v>
      </c>
      <c r="L5915" t="s">
        <v>1201</v>
      </c>
      <c r="M5915" t="s"/>
      <c r="N5915" t="s"/>
      <c r="O5915" t="s"/>
      <c r="P5915" t="s"/>
    </row>
    <row r="5916" spans="1:16">
      <c r="I5916" s="54" t="n">
        <v>5914</v>
      </c>
      <c r="J5916" t="s"/>
      <c r="K5916" t="s">
        <v>2230</v>
      </c>
      <c r="L5916" t="s">
        <v>1203</v>
      </c>
      <c r="M5916" t="s"/>
      <c r="N5916" t="s"/>
      <c r="O5916" t="s"/>
      <c r="P5916" t="s"/>
    </row>
    <row r="5917" spans="1:16">
      <c r="I5917" s="54" t="n">
        <v>5915</v>
      </c>
      <c r="J5917" t="s"/>
      <c r="K5917" t="s">
        <v>2230</v>
      </c>
      <c r="L5917" t="s">
        <v>763</v>
      </c>
      <c r="M5917" t="s"/>
      <c r="N5917" t="s"/>
      <c r="O5917" t="s"/>
      <c r="P5917" t="s"/>
    </row>
    <row r="5918" spans="1:16">
      <c r="I5918" s="54" t="n">
        <v>5916</v>
      </c>
      <c r="J5918" t="s"/>
      <c r="K5918" t="s">
        <v>2230</v>
      </c>
      <c r="L5918" t="s">
        <v>766</v>
      </c>
      <c r="M5918" t="s"/>
      <c r="N5918" t="s"/>
      <c r="O5918" t="s"/>
      <c r="P5918" t="s"/>
    </row>
    <row r="5919" spans="1:16">
      <c r="I5919" s="54" t="n">
        <v>5917</v>
      </c>
      <c r="J5919" t="s"/>
      <c r="K5919" t="s">
        <v>2230</v>
      </c>
      <c r="L5919" t="s">
        <v>768</v>
      </c>
      <c r="M5919" t="s"/>
      <c r="N5919" t="s"/>
      <c r="O5919" t="s"/>
      <c r="P5919" t="s"/>
    </row>
    <row r="5920" spans="1:16">
      <c r="I5920" s="54" t="n">
        <v>5918</v>
      </c>
      <c r="J5920" t="s"/>
      <c r="K5920" t="s">
        <v>2230</v>
      </c>
      <c r="L5920" t="s">
        <v>771</v>
      </c>
      <c r="M5920" t="s"/>
      <c r="N5920" t="s"/>
      <c r="O5920" t="s"/>
      <c r="P5920" t="s"/>
    </row>
    <row r="5921" spans="1:16">
      <c r="I5921" s="54" t="n">
        <v>5919</v>
      </c>
      <c r="J5921" t="s"/>
      <c r="K5921" t="s">
        <v>2230</v>
      </c>
      <c r="L5921" t="s">
        <v>774</v>
      </c>
      <c r="M5921" t="s"/>
      <c r="N5921" t="s"/>
      <c r="O5921" t="s"/>
      <c r="P5921" t="s"/>
    </row>
    <row r="5922" spans="1:16">
      <c r="I5922" s="54" t="n">
        <v>5920</v>
      </c>
      <c r="J5922" t="s"/>
      <c r="K5922" t="s">
        <v>2230</v>
      </c>
      <c r="L5922" t="s">
        <v>777</v>
      </c>
      <c r="M5922" t="s"/>
      <c r="N5922" t="s"/>
      <c r="O5922" t="s"/>
      <c r="P5922" t="s"/>
    </row>
    <row r="5923" spans="1:16">
      <c r="I5923" s="54" t="n">
        <v>5921</v>
      </c>
      <c r="J5923" t="s"/>
      <c r="K5923" t="s">
        <v>2230</v>
      </c>
      <c r="L5923" t="s">
        <v>780</v>
      </c>
      <c r="M5923" t="s"/>
      <c r="N5923" t="s"/>
      <c r="O5923" t="s"/>
      <c r="P5923" t="s"/>
    </row>
    <row r="5924" spans="1:16">
      <c r="I5924" s="54" t="n">
        <v>5922</v>
      </c>
      <c r="J5924" t="s"/>
      <c r="K5924" t="s">
        <v>2230</v>
      </c>
      <c r="L5924" t="s">
        <v>783</v>
      </c>
      <c r="M5924" t="s"/>
      <c r="N5924" t="s"/>
      <c r="O5924" t="s"/>
      <c r="P5924" t="s"/>
    </row>
    <row r="5925" spans="1:16">
      <c r="I5925" s="54" t="n">
        <v>5923</v>
      </c>
      <c r="J5925" t="s"/>
      <c r="K5925" t="s">
        <v>2230</v>
      </c>
      <c r="L5925" t="s">
        <v>1221</v>
      </c>
      <c r="M5925" t="s"/>
      <c r="N5925" t="s"/>
      <c r="O5925" t="s"/>
      <c r="P5925" t="s"/>
    </row>
    <row r="5926" spans="1:16">
      <c r="I5926" s="54" t="n">
        <v>5924</v>
      </c>
      <c r="J5926" t="s"/>
      <c r="K5926" t="s">
        <v>2230</v>
      </c>
      <c r="L5926" t="s">
        <v>1224</v>
      </c>
      <c r="M5926" t="s"/>
      <c r="N5926" t="s"/>
      <c r="O5926" t="s"/>
      <c r="P5926" t="s"/>
    </row>
    <row r="5927" spans="1:16">
      <c r="I5927" s="54" t="n">
        <v>5925</v>
      </c>
      <c r="J5927" t="s"/>
      <c r="K5927" t="s">
        <v>2230</v>
      </c>
      <c r="L5927" t="s">
        <v>1227</v>
      </c>
      <c r="M5927" t="s"/>
      <c r="N5927" t="s"/>
      <c r="O5927" t="s"/>
      <c r="P5927" t="s"/>
    </row>
    <row r="5928" spans="1:16">
      <c r="I5928" s="54" t="n">
        <v>5926</v>
      </c>
      <c r="J5928" t="s"/>
      <c r="K5928" t="s">
        <v>2230</v>
      </c>
      <c r="L5928" t="s">
        <v>1248</v>
      </c>
      <c r="M5928" t="s"/>
      <c r="N5928" t="s"/>
      <c r="O5928" t="s"/>
      <c r="P5928" t="s"/>
    </row>
    <row r="5929" spans="1:16">
      <c r="I5929" s="54" t="n">
        <v>5927</v>
      </c>
      <c r="J5929" t="s"/>
      <c r="K5929" t="s">
        <v>2230</v>
      </c>
      <c r="L5929" t="s">
        <v>1250</v>
      </c>
      <c r="M5929" t="s"/>
      <c r="N5929" t="s"/>
      <c r="O5929" t="s"/>
      <c r="P5929" t="s"/>
    </row>
    <row r="5930" spans="1:16">
      <c r="I5930" s="54" t="n">
        <v>5928</v>
      </c>
      <c r="J5930" t="s"/>
      <c r="K5930" t="s">
        <v>2230</v>
      </c>
      <c r="L5930" t="s">
        <v>1252</v>
      </c>
      <c r="M5930" t="s"/>
      <c r="N5930" t="s"/>
      <c r="O5930" t="s"/>
      <c r="P5930" t="s"/>
    </row>
    <row r="5931" spans="1:16">
      <c r="I5931" s="54" t="n">
        <v>5929</v>
      </c>
      <c r="J5931" t="s"/>
      <c r="K5931" t="s">
        <v>2230</v>
      </c>
      <c r="L5931" t="s">
        <v>786</v>
      </c>
      <c r="M5931" t="s"/>
      <c r="N5931" t="s"/>
      <c r="O5931" t="s"/>
      <c r="P5931" t="s"/>
    </row>
    <row r="5932" spans="1:16">
      <c r="I5932" s="54" t="n">
        <v>5930</v>
      </c>
      <c r="J5932" t="s"/>
      <c r="K5932" t="s">
        <v>2230</v>
      </c>
      <c r="L5932" t="s">
        <v>789</v>
      </c>
      <c r="M5932" t="s"/>
      <c r="N5932" t="s"/>
      <c r="O5932" t="s"/>
      <c r="P5932" t="s"/>
    </row>
    <row r="5933" spans="1:16">
      <c r="I5933" s="54" t="n">
        <v>5931</v>
      </c>
      <c r="J5933" t="s"/>
      <c r="K5933" t="s">
        <v>2230</v>
      </c>
      <c r="L5933" t="s">
        <v>792</v>
      </c>
      <c r="M5933" t="s"/>
      <c r="N5933" t="s"/>
      <c r="O5933" t="s"/>
      <c r="P5933" t="s"/>
    </row>
    <row r="5934" spans="1:16">
      <c r="I5934" s="54" t="n">
        <v>5932</v>
      </c>
      <c r="J5934" t="s"/>
      <c r="K5934" t="s">
        <v>2230</v>
      </c>
      <c r="L5934" t="s">
        <v>795</v>
      </c>
      <c r="M5934" t="s"/>
      <c r="N5934" t="s"/>
      <c r="O5934" t="s"/>
      <c r="P5934" t="s"/>
    </row>
    <row r="5935" spans="1:16">
      <c r="I5935" s="54" t="n">
        <v>5933</v>
      </c>
      <c r="J5935" t="s"/>
      <c r="K5935" t="s">
        <v>2230</v>
      </c>
      <c r="L5935" t="s">
        <v>798</v>
      </c>
      <c r="M5935" t="s"/>
      <c r="N5935" t="s"/>
      <c r="O5935" t="s"/>
      <c r="P5935" t="s"/>
    </row>
    <row r="5936" spans="1:16">
      <c r="I5936" s="54" t="n">
        <v>5934</v>
      </c>
      <c r="J5936" t="s"/>
      <c r="K5936" t="s">
        <v>2230</v>
      </c>
      <c r="L5936" t="s">
        <v>801</v>
      </c>
      <c r="M5936" t="s"/>
      <c r="N5936" t="s"/>
      <c r="O5936" t="s"/>
      <c r="P5936" t="s"/>
    </row>
    <row r="5937" spans="1:16">
      <c r="I5937" s="54" t="n">
        <v>5935</v>
      </c>
      <c r="J5937" t="s"/>
      <c r="K5937" t="s">
        <v>2230</v>
      </c>
      <c r="L5937" t="s">
        <v>1267</v>
      </c>
      <c r="M5937" t="s"/>
      <c r="N5937" t="s"/>
      <c r="O5937" t="s"/>
      <c r="P5937" t="s"/>
    </row>
    <row r="5938" spans="1:16">
      <c r="I5938" s="54" t="n">
        <v>5936</v>
      </c>
      <c r="J5938" t="s"/>
      <c r="K5938" t="s">
        <v>2230</v>
      </c>
      <c r="L5938" t="s">
        <v>1270</v>
      </c>
      <c r="M5938" t="s"/>
      <c r="N5938" t="s"/>
      <c r="O5938" t="s"/>
      <c r="P5938" t="s"/>
    </row>
    <row r="5939" spans="1:16">
      <c r="I5939" s="54" t="n">
        <v>5937</v>
      </c>
      <c r="J5939" t="s"/>
      <c r="K5939" t="s">
        <v>2230</v>
      </c>
      <c r="L5939" t="s">
        <v>1273</v>
      </c>
      <c r="M5939" t="s"/>
      <c r="N5939" t="s"/>
      <c r="O5939" t="s"/>
      <c r="P5939" t="s"/>
    </row>
    <row r="5940" spans="1:16">
      <c r="I5940" s="54" t="n">
        <v>5938</v>
      </c>
      <c r="J5940" t="s"/>
      <c r="K5940" t="s">
        <v>2230</v>
      </c>
      <c r="L5940" t="s">
        <v>804</v>
      </c>
      <c r="M5940" t="s"/>
      <c r="N5940" t="s"/>
      <c r="O5940" t="s"/>
      <c r="P5940" t="s"/>
    </row>
    <row r="5941" spans="1:16">
      <c r="I5941" s="54" t="n">
        <v>5939</v>
      </c>
      <c r="J5941" t="s"/>
      <c r="K5941" t="s">
        <v>2230</v>
      </c>
      <c r="L5941" t="s">
        <v>807</v>
      </c>
      <c r="M5941" t="s"/>
      <c r="N5941" t="s"/>
      <c r="O5941" t="s"/>
      <c r="P5941" t="s"/>
    </row>
    <row r="5942" spans="1:16">
      <c r="I5942" s="54" t="n">
        <v>5940</v>
      </c>
      <c r="J5942" t="s"/>
      <c r="K5942" t="s">
        <v>2230</v>
      </c>
      <c r="L5942" t="s">
        <v>1568</v>
      </c>
      <c r="M5942" t="s"/>
      <c r="N5942" t="s"/>
      <c r="O5942" t="s"/>
      <c r="P5942" t="s"/>
    </row>
    <row r="5943" spans="1:16">
      <c r="I5943" s="54" t="n">
        <v>5941</v>
      </c>
      <c r="J5943" t="s"/>
      <c r="K5943" t="s">
        <v>2230</v>
      </c>
      <c r="L5943" t="s">
        <v>1569</v>
      </c>
      <c r="M5943" t="s"/>
      <c r="N5943" t="s"/>
      <c r="O5943" t="s"/>
      <c r="P5943" t="s"/>
    </row>
    <row r="5944" spans="1:16">
      <c r="I5944" s="54" t="n">
        <v>5942</v>
      </c>
      <c r="J5944" t="s"/>
      <c r="K5944" t="s">
        <v>2230</v>
      </c>
      <c r="L5944" t="s">
        <v>1570</v>
      </c>
      <c r="M5944" t="s"/>
      <c r="N5944" t="s"/>
      <c r="O5944" t="s"/>
      <c r="P5944" t="s"/>
    </row>
    <row r="5945" spans="1:16">
      <c r="I5945" s="54" t="n">
        <v>5943</v>
      </c>
      <c r="J5945" t="s"/>
      <c r="K5945" t="s">
        <v>2230</v>
      </c>
      <c r="L5945" t="s">
        <v>1940</v>
      </c>
      <c r="M5945" t="s"/>
      <c r="N5945" t="s"/>
      <c r="O5945" t="s"/>
      <c r="P5945" t="s"/>
    </row>
    <row r="5946" spans="1:16">
      <c r="I5946" s="54" t="n">
        <v>5944</v>
      </c>
      <c r="J5946" t="s"/>
      <c r="K5946" t="s">
        <v>2230</v>
      </c>
      <c r="L5946" t="s">
        <v>1571</v>
      </c>
      <c r="M5946" t="s"/>
      <c r="N5946" t="s"/>
      <c r="O5946" t="s"/>
      <c r="P5946" t="s"/>
    </row>
    <row r="5947" spans="1:16">
      <c r="I5947" s="54" t="n">
        <v>5945</v>
      </c>
      <c r="J5947" t="s"/>
      <c r="K5947" t="s">
        <v>2230</v>
      </c>
      <c r="L5947" t="s">
        <v>1562</v>
      </c>
      <c r="M5947" t="s"/>
      <c r="N5947" t="s"/>
      <c r="O5947" t="s"/>
      <c r="P5947" t="s"/>
    </row>
    <row r="5948" spans="1:16">
      <c r="I5948" s="54" t="n">
        <v>5946</v>
      </c>
      <c r="J5948" t="s"/>
      <c r="K5948" t="s">
        <v>2230</v>
      </c>
      <c r="L5948" t="s">
        <v>1572</v>
      </c>
      <c r="M5948" t="s"/>
      <c r="N5948" t="s"/>
      <c r="O5948" t="s"/>
      <c r="P5948" t="s"/>
    </row>
    <row r="5949" spans="1:16">
      <c r="I5949" s="54" t="n">
        <v>5947</v>
      </c>
      <c r="J5949" t="s"/>
      <c r="K5949" t="s">
        <v>2230</v>
      </c>
      <c r="L5949" t="s">
        <v>1573</v>
      </c>
      <c r="M5949" t="s"/>
      <c r="N5949" t="s"/>
      <c r="O5949" t="s"/>
      <c r="P5949" t="s"/>
    </row>
    <row r="5950" spans="1:16">
      <c r="I5950" s="54" t="n">
        <v>5948</v>
      </c>
      <c r="J5950" t="s"/>
      <c r="K5950" t="s">
        <v>2230</v>
      </c>
      <c r="L5950" t="s">
        <v>1574</v>
      </c>
      <c r="M5950" t="s"/>
      <c r="N5950" t="s"/>
      <c r="O5950" t="s"/>
      <c r="P5950" t="s"/>
    </row>
    <row r="5951" spans="1:16">
      <c r="I5951" s="54" t="n">
        <v>5949</v>
      </c>
      <c r="J5951" t="s"/>
      <c r="K5951" t="s">
        <v>2230</v>
      </c>
      <c r="L5951" t="s">
        <v>1941</v>
      </c>
      <c r="M5951" t="s"/>
      <c r="N5951" t="s"/>
      <c r="O5951" t="s"/>
      <c r="P5951" t="s"/>
    </row>
    <row r="5952" spans="1:16">
      <c r="I5952" s="54" t="n">
        <v>5950</v>
      </c>
      <c r="J5952" t="s"/>
      <c r="K5952" t="s">
        <v>2230</v>
      </c>
      <c r="L5952" t="s">
        <v>1575</v>
      </c>
      <c r="M5952" t="s"/>
      <c r="N5952" t="s"/>
      <c r="O5952" t="s"/>
      <c r="P5952" t="s"/>
    </row>
    <row r="5953" spans="1:16">
      <c r="I5953" s="54" t="n">
        <v>5951</v>
      </c>
      <c r="J5953" t="s"/>
      <c r="K5953" t="s">
        <v>2230</v>
      </c>
      <c r="L5953" t="s">
        <v>1563</v>
      </c>
      <c r="M5953" t="s"/>
      <c r="N5953" t="s"/>
      <c r="O5953" t="s"/>
      <c r="P5953" t="s"/>
    </row>
    <row r="5954" spans="1:16">
      <c r="I5954" s="54" t="n">
        <v>5952</v>
      </c>
      <c r="J5954" t="s"/>
      <c r="K5954" t="s">
        <v>2230</v>
      </c>
      <c r="L5954" t="s">
        <v>1300</v>
      </c>
      <c r="M5954" t="s"/>
      <c r="N5954" t="s"/>
      <c r="O5954" t="s"/>
      <c r="P5954" t="s"/>
    </row>
    <row r="5955" spans="1:16">
      <c r="I5955" s="54" t="n">
        <v>5953</v>
      </c>
      <c r="J5955" t="s"/>
      <c r="K5955" t="s">
        <v>2230</v>
      </c>
      <c r="L5955" t="s">
        <v>1302</v>
      </c>
      <c r="M5955" t="s"/>
      <c r="N5955" t="s"/>
      <c r="O5955" t="s"/>
      <c r="P5955" t="s"/>
    </row>
    <row r="5956" spans="1:16">
      <c r="I5956" s="54" t="n">
        <v>5954</v>
      </c>
      <c r="J5956" t="s"/>
      <c r="K5956" t="s">
        <v>2230</v>
      </c>
      <c r="L5956" t="s">
        <v>1304</v>
      </c>
      <c r="M5956" t="s"/>
      <c r="N5956" t="s"/>
      <c r="O5956" t="s"/>
      <c r="P5956" t="s"/>
    </row>
    <row r="5957" spans="1:16">
      <c r="I5957" s="54" t="n">
        <v>5955</v>
      </c>
      <c r="J5957" t="s"/>
      <c r="K5957" t="s">
        <v>2230</v>
      </c>
      <c r="L5957" t="s">
        <v>1487</v>
      </c>
      <c r="M5957" t="s"/>
      <c r="N5957" t="s"/>
      <c r="O5957" t="s"/>
      <c r="P5957" t="s"/>
    </row>
    <row r="5958" spans="1:16">
      <c r="I5958" s="54" t="n">
        <v>5956</v>
      </c>
      <c r="J5958" t="s"/>
      <c r="K5958" t="s">
        <v>2230</v>
      </c>
      <c r="L5958" t="s">
        <v>1439</v>
      </c>
      <c r="M5958" t="s"/>
      <c r="N5958" t="s"/>
      <c r="O5958" t="s"/>
      <c r="P5958" t="s"/>
    </row>
    <row r="5959" spans="1:16">
      <c r="I5959" s="54" t="n">
        <v>5957</v>
      </c>
      <c r="J5959" t="s"/>
      <c r="K5959" t="s">
        <v>2230</v>
      </c>
      <c r="L5959" t="s">
        <v>1440</v>
      </c>
      <c r="M5959" t="s"/>
      <c r="N5959" t="s"/>
      <c r="O5959" t="s"/>
      <c r="P5959" t="s"/>
    </row>
    <row r="5960" spans="1:16">
      <c r="I5960" s="54" t="n">
        <v>5958</v>
      </c>
      <c r="J5960" t="s"/>
      <c r="K5960" t="s">
        <v>2230</v>
      </c>
      <c r="L5960" t="s">
        <v>810</v>
      </c>
      <c r="M5960" t="s"/>
      <c r="N5960" t="s"/>
      <c r="O5960" t="s"/>
      <c r="P5960" t="s"/>
    </row>
    <row r="5961" spans="1:16">
      <c r="I5961" s="54" t="n">
        <v>5959</v>
      </c>
      <c r="J5961" t="s"/>
      <c r="K5961" t="s">
        <v>2230</v>
      </c>
      <c r="L5961" t="s">
        <v>812</v>
      </c>
      <c r="M5961" t="s"/>
      <c r="N5961" t="s"/>
      <c r="O5961" t="s"/>
      <c r="P5961" t="s"/>
    </row>
    <row r="5962" spans="1:16">
      <c r="I5962" s="54" t="n">
        <v>5960</v>
      </c>
      <c r="J5962" t="s"/>
      <c r="K5962" t="s">
        <v>2230</v>
      </c>
      <c r="L5962" t="s">
        <v>815</v>
      </c>
      <c r="M5962" t="s"/>
      <c r="N5962" t="s"/>
      <c r="O5962" t="s"/>
      <c r="P5962" t="s"/>
    </row>
    <row r="5963" spans="1:16">
      <c r="I5963" s="54" t="n">
        <v>5961</v>
      </c>
      <c r="J5963" t="s"/>
      <c r="K5963" t="s">
        <v>2230</v>
      </c>
      <c r="L5963" t="s">
        <v>818</v>
      </c>
      <c r="M5963" t="s"/>
      <c r="N5963" t="s"/>
      <c r="O5963" t="s"/>
      <c r="P5963" t="s"/>
    </row>
    <row r="5964" spans="1:16">
      <c r="I5964" s="54" t="n">
        <v>5962</v>
      </c>
      <c r="J5964" t="s"/>
      <c r="K5964" t="s">
        <v>2230</v>
      </c>
      <c r="L5964" t="s">
        <v>821</v>
      </c>
      <c r="M5964" t="s"/>
      <c r="N5964" t="s"/>
      <c r="O5964" t="s"/>
      <c r="P5964" t="s"/>
    </row>
    <row r="5965" spans="1:16">
      <c r="I5965" s="54" t="n">
        <v>5963</v>
      </c>
      <c r="J5965" t="s"/>
      <c r="K5965" t="s">
        <v>2230</v>
      </c>
      <c r="L5965" t="s">
        <v>824</v>
      </c>
      <c r="M5965" t="s"/>
      <c r="N5965" t="s"/>
      <c r="O5965" t="s"/>
      <c r="P5965" t="s"/>
    </row>
    <row r="5966" spans="1:16">
      <c r="I5966" s="54" t="n">
        <v>5964</v>
      </c>
      <c r="J5966" t="s"/>
      <c r="K5966" t="s">
        <v>2230</v>
      </c>
      <c r="L5966" t="s">
        <v>1311</v>
      </c>
      <c r="M5966" t="s"/>
      <c r="N5966" t="s"/>
      <c r="O5966" t="s"/>
      <c r="P5966" t="s"/>
    </row>
    <row r="5967" spans="1:16">
      <c r="I5967" s="54" t="n">
        <v>5965</v>
      </c>
      <c r="J5967" t="s"/>
      <c r="K5967" t="s">
        <v>2230</v>
      </c>
      <c r="L5967" t="s">
        <v>1312</v>
      </c>
      <c r="M5967" t="s"/>
      <c r="N5967" t="s"/>
      <c r="O5967" t="s"/>
      <c r="P5967" t="s"/>
    </row>
    <row r="5968" spans="1:16">
      <c r="I5968" s="54" t="n">
        <v>5966</v>
      </c>
      <c r="J5968" t="s"/>
      <c r="K5968" t="s">
        <v>2230</v>
      </c>
      <c r="L5968" t="s">
        <v>1313</v>
      </c>
      <c r="M5968" t="s"/>
      <c r="N5968" t="s"/>
      <c r="O5968" t="s"/>
      <c r="P5968" t="s"/>
    </row>
    <row r="5969" spans="1:16">
      <c r="I5969" s="54" t="n">
        <v>5967</v>
      </c>
      <c r="J5969" t="s"/>
      <c r="K5969" t="s">
        <v>2230</v>
      </c>
      <c r="L5969" t="s">
        <v>827</v>
      </c>
      <c r="M5969" t="s"/>
      <c r="N5969" t="s"/>
      <c r="O5969" t="s"/>
      <c r="P5969" t="s"/>
    </row>
    <row r="5970" spans="1:16">
      <c r="I5970" s="54" t="n">
        <v>5968</v>
      </c>
      <c r="J5970" t="s"/>
      <c r="K5970" t="s">
        <v>2230</v>
      </c>
      <c r="L5970" t="s">
        <v>830</v>
      </c>
      <c r="M5970" t="s"/>
      <c r="N5970" t="s"/>
      <c r="O5970" t="s"/>
      <c r="P5970" t="s"/>
    </row>
    <row r="5971" spans="1:16">
      <c r="I5971" s="54" t="n">
        <v>5969</v>
      </c>
      <c r="J5971" t="s"/>
      <c r="K5971" t="s">
        <v>2230</v>
      </c>
      <c r="L5971" t="s">
        <v>1314</v>
      </c>
      <c r="M5971" t="s"/>
      <c r="N5971" t="s"/>
      <c r="O5971" t="s"/>
      <c r="P5971" t="s"/>
    </row>
    <row r="5972" spans="1:16">
      <c r="I5972" s="54" t="n">
        <v>5970</v>
      </c>
      <c r="J5972" t="s"/>
      <c r="K5972" t="s">
        <v>2230</v>
      </c>
      <c r="L5972" t="s">
        <v>1315</v>
      </c>
      <c r="M5972" t="s"/>
      <c r="N5972" t="s"/>
      <c r="O5972" t="s"/>
      <c r="P5972" t="s"/>
    </row>
    <row r="5973" spans="1:16">
      <c r="I5973" s="54" t="n">
        <v>5971</v>
      </c>
      <c r="J5973" t="s"/>
      <c r="K5973" t="s">
        <v>2230</v>
      </c>
      <c r="L5973" t="s">
        <v>1316</v>
      </c>
      <c r="M5973" t="s"/>
      <c r="N5973" t="s"/>
      <c r="O5973" t="s"/>
      <c r="P5973" t="s"/>
    </row>
    <row r="5974" spans="1:16">
      <c r="I5974" s="54" t="n">
        <v>5972</v>
      </c>
      <c r="J5974" t="s"/>
      <c r="K5974" t="s">
        <v>2230</v>
      </c>
      <c r="L5974" t="s">
        <v>1317</v>
      </c>
      <c r="M5974" t="s"/>
      <c r="N5974" t="s"/>
      <c r="O5974" t="s"/>
      <c r="P5974" t="s"/>
    </row>
    <row r="5975" spans="1:16">
      <c r="I5975" s="54" t="n">
        <v>5973</v>
      </c>
      <c r="J5975" t="s"/>
      <c r="K5975" t="s">
        <v>2230</v>
      </c>
      <c r="L5975" t="s">
        <v>1318</v>
      </c>
      <c r="M5975" t="s"/>
      <c r="N5975" t="s"/>
      <c r="O5975" t="s"/>
      <c r="P5975" t="s"/>
    </row>
    <row r="5976" spans="1:16">
      <c r="I5976" s="54" t="n">
        <v>5974</v>
      </c>
      <c r="J5976" t="s"/>
      <c r="K5976" t="s">
        <v>2230</v>
      </c>
      <c r="L5976" t="s">
        <v>1319</v>
      </c>
      <c r="M5976" t="s"/>
      <c r="N5976" t="s"/>
      <c r="O5976" t="s"/>
      <c r="P5976" t="s"/>
    </row>
    <row r="5977" spans="1:16">
      <c r="I5977" s="54" t="n">
        <v>5975</v>
      </c>
      <c r="J5977" t="s"/>
      <c r="K5977" t="s">
        <v>2230</v>
      </c>
      <c r="L5977" t="s">
        <v>1320</v>
      </c>
      <c r="M5977" t="s"/>
      <c r="N5977" t="s"/>
      <c r="O5977" t="s"/>
      <c r="P5977" t="s"/>
    </row>
    <row r="5978" spans="1:16">
      <c r="I5978" s="54" t="n">
        <v>5976</v>
      </c>
      <c r="J5978" t="s"/>
      <c r="K5978" t="s">
        <v>2230</v>
      </c>
      <c r="L5978" t="s">
        <v>1321</v>
      </c>
      <c r="M5978" t="s"/>
      <c r="N5978" t="s"/>
      <c r="O5978" t="s"/>
      <c r="P5978" t="s"/>
    </row>
    <row r="5979" spans="1:16">
      <c r="I5979" s="54" t="n">
        <v>5977</v>
      </c>
      <c r="J5979" t="s"/>
      <c r="K5979" t="s">
        <v>2230</v>
      </c>
      <c r="L5979" t="s">
        <v>1322</v>
      </c>
      <c r="M5979" t="s"/>
      <c r="N5979" t="s"/>
      <c r="O5979" t="s"/>
      <c r="P5979" t="s"/>
    </row>
    <row r="5980" spans="1:16">
      <c r="I5980" s="54" t="n">
        <v>5978</v>
      </c>
      <c r="J5980" t="s"/>
      <c r="K5980" t="s">
        <v>2230</v>
      </c>
      <c r="L5980" t="s">
        <v>1323</v>
      </c>
      <c r="M5980" t="s"/>
      <c r="N5980" t="s"/>
      <c r="O5980" t="s"/>
      <c r="P5980" t="s"/>
    </row>
    <row r="5981" spans="1:16">
      <c r="I5981" s="54" t="n">
        <v>5979</v>
      </c>
      <c r="J5981" t="s"/>
      <c r="K5981" t="s">
        <v>2230</v>
      </c>
      <c r="L5981" t="s">
        <v>833</v>
      </c>
      <c r="M5981" t="s"/>
      <c r="N5981" t="s"/>
      <c r="O5981" t="s"/>
      <c r="P5981" t="s"/>
    </row>
    <row r="5982" spans="1:16">
      <c r="I5982" s="54" t="n">
        <v>5980</v>
      </c>
      <c r="J5982" t="s"/>
      <c r="K5982" t="s">
        <v>2230</v>
      </c>
      <c r="L5982" t="s">
        <v>836</v>
      </c>
      <c r="M5982" t="s"/>
      <c r="N5982" t="s"/>
      <c r="O5982" t="s"/>
      <c r="P5982" t="s"/>
    </row>
    <row r="5983" spans="1:16">
      <c r="I5983" s="54" t="n">
        <v>5981</v>
      </c>
      <c r="J5983" t="s"/>
      <c r="K5983" t="s">
        <v>2230</v>
      </c>
      <c r="L5983" t="s">
        <v>1324</v>
      </c>
      <c r="M5983" t="s"/>
      <c r="N5983" t="s"/>
      <c r="O5983" t="s"/>
      <c r="P5983" t="s"/>
    </row>
    <row r="5984" spans="1:16">
      <c r="I5984" s="54" t="n">
        <v>5982</v>
      </c>
      <c r="J5984" t="s"/>
      <c r="K5984" t="s">
        <v>2230</v>
      </c>
      <c r="L5984" t="s">
        <v>1325</v>
      </c>
      <c r="M5984" t="s"/>
      <c r="N5984" t="s"/>
      <c r="O5984" t="s"/>
      <c r="P5984" t="s"/>
    </row>
    <row r="5985" spans="1:16">
      <c r="I5985" s="54" t="n">
        <v>5983</v>
      </c>
      <c r="J5985" t="s"/>
      <c r="K5985" t="s">
        <v>2230</v>
      </c>
      <c r="L5985" t="s">
        <v>1326</v>
      </c>
      <c r="M5985" t="s"/>
      <c r="N5985" t="s"/>
      <c r="O5985" t="s"/>
      <c r="P5985" t="s"/>
    </row>
    <row r="5986" spans="1:16">
      <c r="I5986" s="54" t="n">
        <v>5984</v>
      </c>
      <c r="J5986" t="s"/>
      <c r="K5986" t="s">
        <v>2230</v>
      </c>
      <c r="L5986" t="s">
        <v>1327</v>
      </c>
      <c r="M5986" t="s"/>
      <c r="N5986" t="s"/>
      <c r="O5986" t="s"/>
      <c r="P5986" t="s"/>
    </row>
    <row r="5987" spans="1:16">
      <c r="I5987" s="54" t="n">
        <v>5985</v>
      </c>
      <c r="J5987" t="s"/>
      <c r="K5987" t="s">
        <v>2230</v>
      </c>
      <c r="L5987" t="s">
        <v>1328</v>
      </c>
      <c r="M5987" t="s"/>
      <c r="N5987" t="s"/>
      <c r="O5987" t="s"/>
      <c r="P5987" t="s"/>
    </row>
    <row r="5988" spans="1:16">
      <c r="I5988" s="54" t="n">
        <v>5986</v>
      </c>
      <c r="J5988" t="s"/>
      <c r="K5988" t="s">
        <v>2230</v>
      </c>
      <c r="L5988" t="s">
        <v>1330</v>
      </c>
      <c r="M5988" t="s"/>
      <c r="N5988" t="s"/>
      <c r="O5988" t="s"/>
      <c r="P5988" t="s"/>
    </row>
    <row r="5989" spans="1:16">
      <c r="I5989" s="54" t="n">
        <v>5987</v>
      </c>
      <c r="J5989" t="s"/>
      <c r="K5989" t="s">
        <v>2230</v>
      </c>
      <c r="L5989" t="s">
        <v>1331</v>
      </c>
      <c r="M5989" t="s"/>
      <c r="N5989" t="s"/>
      <c r="O5989" t="s"/>
      <c r="P5989" t="s"/>
    </row>
    <row r="5990" spans="1:16">
      <c r="I5990" s="54" t="n">
        <v>5988</v>
      </c>
      <c r="J5990" t="s"/>
      <c r="K5990" t="s">
        <v>2230</v>
      </c>
      <c r="L5990" t="s">
        <v>1332</v>
      </c>
      <c r="M5990" t="s"/>
      <c r="N5990" t="s"/>
      <c r="O5990" t="s"/>
      <c r="P5990" t="s"/>
    </row>
    <row r="5991" spans="1:16">
      <c r="I5991" s="54" t="n">
        <v>5989</v>
      </c>
      <c r="J5991" t="s"/>
      <c r="K5991" t="s">
        <v>2230</v>
      </c>
      <c r="L5991" t="s">
        <v>1333</v>
      </c>
      <c r="M5991" t="s"/>
      <c r="N5991" t="s"/>
      <c r="O5991" t="s"/>
      <c r="P5991" t="s"/>
    </row>
    <row r="5992" spans="1:16">
      <c r="I5992" s="54" t="n">
        <v>5990</v>
      </c>
      <c r="J5992" t="s"/>
      <c r="K5992" t="s">
        <v>2230</v>
      </c>
      <c r="L5992" t="s">
        <v>1334</v>
      </c>
      <c r="M5992" t="s"/>
      <c r="N5992" t="s"/>
      <c r="O5992" t="s"/>
      <c r="P5992" t="s"/>
    </row>
    <row r="5993" spans="1:16">
      <c r="I5993" s="54" t="n">
        <v>5991</v>
      </c>
      <c r="J5993" t="s"/>
      <c r="K5993" t="s">
        <v>2230</v>
      </c>
      <c r="L5993" t="s">
        <v>839</v>
      </c>
      <c r="M5993" t="s"/>
      <c r="N5993" t="s"/>
      <c r="O5993" t="s"/>
      <c r="P5993" t="s"/>
    </row>
    <row r="5994" spans="1:16">
      <c r="I5994" s="54" t="n">
        <v>5992</v>
      </c>
      <c r="J5994" t="s"/>
      <c r="K5994" t="s">
        <v>2230</v>
      </c>
      <c r="L5994" t="s">
        <v>842</v>
      </c>
      <c r="M5994" t="s"/>
      <c r="N5994" t="s"/>
      <c r="O5994" t="s"/>
      <c r="P5994" t="s"/>
    </row>
    <row r="5995" spans="1:16">
      <c r="I5995" s="54" t="n">
        <v>5993</v>
      </c>
      <c r="J5995" t="s"/>
      <c r="K5995" t="s">
        <v>2230</v>
      </c>
      <c r="L5995" t="s">
        <v>1335</v>
      </c>
      <c r="M5995" t="s"/>
      <c r="N5995" t="s"/>
      <c r="O5995" t="s"/>
      <c r="P5995" t="s"/>
    </row>
    <row r="5996" spans="1:16">
      <c r="I5996" s="54" t="n">
        <v>5994</v>
      </c>
      <c r="J5996" t="s"/>
      <c r="K5996" t="s">
        <v>2230</v>
      </c>
      <c r="L5996" t="s">
        <v>1336</v>
      </c>
      <c r="M5996" t="s"/>
      <c r="N5996" t="s"/>
      <c r="O5996" t="s"/>
      <c r="P5996" t="s"/>
    </row>
    <row r="5997" spans="1:16">
      <c r="I5997" s="54" t="n">
        <v>5995</v>
      </c>
      <c r="J5997" t="s"/>
      <c r="K5997" t="s">
        <v>2230</v>
      </c>
      <c r="L5997" t="s">
        <v>1337</v>
      </c>
      <c r="M5997" t="s"/>
      <c r="N5997" t="s"/>
      <c r="O5997" t="s"/>
      <c r="P5997" t="s"/>
    </row>
    <row r="5998" spans="1:16">
      <c r="I5998" s="54" t="n">
        <v>5996</v>
      </c>
      <c r="J5998" t="s"/>
      <c r="K5998" t="s">
        <v>2230</v>
      </c>
      <c r="L5998" t="s">
        <v>844</v>
      </c>
      <c r="M5998" t="s"/>
      <c r="N5998" t="s"/>
      <c r="O5998" t="s"/>
      <c r="P5998" t="s"/>
    </row>
    <row r="5999" spans="1:16">
      <c r="I5999" s="54" t="n">
        <v>5997</v>
      </c>
      <c r="J5999" t="s"/>
      <c r="K5999" t="s">
        <v>2230</v>
      </c>
      <c r="L5999" t="s">
        <v>846</v>
      </c>
      <c r="M5999" t="s"/>
      <c r="N5999" t="s"/>
      <c r="O5999" t="s"/>
      <c r="P5999" t="s"/>
    </row>
    <row r="6000" spans="1:16">
      <c r="I6000" s="54" t="n">
        <v>5998</v>
      </c>
      <c r="J6000" t="s"/>
      <c r="K6000" t="s">
        <v>2230</v>
      </c>
      <c r="L6000" t="s">
        <v>849</v>
      </c>
      <c r="M6000" t="s"/>
      <c r="N6000" t="s"/>
      <c r="O6000" t="s"/>
      <c r="P6000" t="s"/>
    </row>
    <row r="6001" spans="1:16">
      <c r="I6001" s="54" t="n">
        <v>5999</v>
      </c>
      <c r="J6001" t="s"/>
      <c r="K6001" t="s">
        <v>2230</v>
      </c>
      <c r="L6001" t="s">
        <v>852</v>
      </c>
      <c r="M6001" t="s"/>
      <c r="N6001" t="s"/>
      <c r="O6001" t="s"/>
      <c r="P6001" t="s"/>
    </row>
    <row r="6002" spans="1:16">
      <c r="I6002" s="54" t="n">
        <v>6000</v>
      </c>
      <c r="J6002" t="s"/>
      <c r="K6002" t="s">
        <v>2230</v>
      </c>
      <c r="L6002" t="s">
        <v>855</v>
      </c>
      <c r="M6002" t="s"/>
      <c r="N6002" t="s"/>
      <c r="O6002" t="s"/>
      <c r="P6002" t="s"/>
    </row>
    <row r="6003" spans="1:16">
      <c r="I6003" s="54" t="n">
        <v>6001</v>
      </c>
      <c r="J6003" t="s"/>
      <c r="K6003" t="s">
        <v>2230</v>
      </c>
      <c r="L6003" t="s">
        <v>858</v>
      </c>
      <c r="M6003" t="s"/>
      <c r="N6003" t="s"/>
      <c r="O6003" t="s"/>
      <c r="P6003" t="s"/>
    </row>
    <row r="6004" spans="1:16">
      <c r="I6004" s="54" t="n">
        <v>6002</v>
      </c>
      <c r="J6004" t="s"/>
      <c r="K6004" t="s">
        <v>2230</v>
      </c>
      <c r="L6004" t="s">
        <v>860</v>
      </c>
      <c r="M6004" t="s"/>
      <c r="N6004" t="s"/>
      <c r="O6004" t="s"/>
      <c r="P6004" t="s"/>
    </row>
    <row r="6005" spans="1:16">
      <c r="I6005" s="54" t="n">
        <v>6003</v>
      </c>
      <c r="J6005" t="s"/>
      <c r="K6005" t="s">
        <v>2230</v>
      </c>
      <c r="L6005" t="s">
        <v>863</v>
      </c>
      <c r="M6005" t="s"/>
      <c r="N6005" t="s"/>
      <c r="O6005" t="s"/>
      <c r="P6005" t="s"/>
    </row>
    <row r="6006" spans="1:16">
      <c r="I6006" s="54" t="n">
        <v>6004</v>
      </c>
      <c r="J6006" t="s"/>
      <c r="K6006" t="s">
        <v>2230</v>
      </c>
      <c r="L6006" t="s">
        <v>866</v>
      </c>
      <c r="M6006" t="s"/>
      <c r="N6006" t="s"/>
      <c r="O6006" t="s"/>
      <c r="P6006" t="s"/>
    </row>
    <row r="6007" spans="1:16">
      <c r="I6007" s="54" t="n">
        <v>6005</v>
      </c>
      <c r="J6007" t="s"/>
      <c r="K6007" t="s">
        <v>2230</v>
      </c>
      <c r="L6007" t="s">
        <v>869</v>
      </c>
      <c r="M6007" t="s"/>
      <c r="N6007" t="s"/>
      <c r="O6007" t="s"/>
      <c r="P6007" t="s"/>
    </row>
    <row r="6008" spans="1:16">
      <c r="I6008" s="54" t="n">
        <v>6006</v>
      </c>
      <c r="J6008" t="s"/>
      <c r="K6008" t="s">
        <v>2230</v>
      </c>
      <c r="L6008" t="s">
        <v>872</v>
      </c>
      <c r="M6008" t="s"/>
      <c r="N6008" t="s"/>
      <c r="O6008" t="s"/>
      <c r="P6008" t="s"/>
    </row>
    <row r="6009" spans="1:16">
      <c r="I6009" s="54" t="n">
        <v>6007</v>
      </c>
      <c r="J6009" t="s"/>
      <c r="K6009" t="s">
        <v>2230</v>
      </c>
      <c r="L6009" t="s">
        <v>875</v>
      </c>
      <c r="M6009" t="s"/>
      <c r="N6009" t="s"/>
      <c r="O6009" t="s"/>
      <c r="P6009" t="s"/>
    </row>
    <row r="6010" spans="1:16">
      <c r="I6010" s="54" t="n">
        <v>6008</v>
      </c>
      <c r="J6010" t="s"/>
      <c r="K6010" t="s">
        <v>2230</v>
      </c>
      <c r="L6010" t="s">
        <v>878</v>
      </c>
      <c r="M6010" t="s"/>
      <c r="N6010" t="s"/>
      <c r="O6010" t="s"/>
      <c r="P6010" t="s"/>
    </row>
    <row r="6011" spans="1:16">
      <c r="I6011" s="54" t="n">
        <v>6009</v>
      </c>
      <c r="J6011" t="s"/>
      <c r="K6011" t="s">
        <v>2230</v>
      </c>
      <c r="L6011" t="s">
        <v>881</v>
      </c>
      <c r="M6011" t="s"/>
      <c r="N6011" t="s"/>
      <c r="O6011" t="s"/>
      <c r="P6011" t="s"/>
    </row>
    <row r="6012" spans="1:16">
      <c r="I6012" s="54" t="n">
        <v>6010</v>
      </c>
      <c r="J6012" t="s"/>
      <c r="K6012" t="s">
        <v>2230</v>
      </c>
      <c r="L6012" t="s">
        <v>1338</v>
      </c>
      <c r="M6012" t="s"/>
      <c r="N6012" t="s"/>
      <c r="O6012" t="s"/>
      <c r="P6012" t="s"/>
    </row>
    <row r="6013" spans="1:16">
      <c r="I6013" s="54" t="n">
        <v>6011</v>
      </c>
      <c r="J6013" t="s"/>
      <c r="K6013" t="s">
        <v>2230</v>
      </c>
      <c r="L6013" t="s">
        <v>1339</v>
      </c>
      <c r="M6013" t="s"/>
      <c r="N6013" t="s"/>
      <c r="O6013" t="s"/>
      <c r="P6013" t="s"/>
    </row>
    <row r="6014" spans="1:16">
      <c r="I6014" s="54" t="n">
        <v>6012</v>
      </c>
      <c r="J6014" t="s"/>
      <c r="K6014" t="s">
        <v>2230</v>
      </c>
      <c r="L6014" t="s">
        <v>1340</v>
      </c>
      <c r="M6014" t="s"/>
      <c r="N6014" t="s"/>
      <c r="O6014" t="s"/>
      <c r="P6014" t="s"/>
    </row>
    <row r="6015" spans="1:16">
      <c r="I6015" s="54" t="n">
        <v>6013</v>
      </c>
      <c r="J6015" t="s"/>
      <c r="K6015" t="s">
        <v>2230</v>
      </c>
      <c r="L6015" t="s">
        <v>1342</v>
      </c>
      <c r="M6015" t="s"/>
      <c r="N6015" t="s"/>
      <c r="O6015" t="s"/>
      <c r="P6015" t="s"/>
    </row>
    <row r="6016" spans="1:16">
      <c r="I6016" s="54" t="n">
        <v>6014</v>
      </c>
      <c r="J6016" t="s"/>
      <c r="K6016" t="s">
        <v>2230</v>
      </c>
      <c r="L6016" t="s">
        <v>1343</v>
      </c>
      <c r="M6016" t="s"/>
      <c r="N6016" t="s"/>
      <c r="O6016" t="s"/>
      <c r="P6016" t="s"/>
    </row>
    <row r="6017" spans="1:16">
      <c r="I6017" s="54" t="n">
        <v>6015</v>
      </c>
      <c r="J6017" t="s"/>
      <c r="K6017" t="s">
        <v>2230</v>
      </c>
      <c r="L6017" t="s">
        <v>1050</v>
      </c>
      <c r="M6017" t="s"/>
      <c r="N6017" t="s"/>
      <c r="O6017" t="s"/>
      <c r="P6017" t="s"/>
    </row>
    <row r="6018" spans="1:16">
      <c r="I6018" s="54" t="n">
        <v>6016</v>
      </c>
      <c r="J6018" t="s"/>
      <c r="K6018" t="s">
        <v>2230</v>
      </c>
      <c r="L6018" t="s">
        <v>1053</v>
      </c>
      <c r="M6018" t="s"/>
      <c r="N6018" t="s"/>
      <c r="O6018" t="s"/>
      <c r="P6018" t="s"/>
    </row>
    <row r="6019" spans="1:16">
      <c r="I6019" s="54" t="n">
        <v>6017</v>
      </c>
      <c r="J6019" t="s"/>
      <c r="K6019" t="s">
        <v>2230</v>
      </c>
      <c r="L6019" t="s">
        <v>1010</v>
      </c>
      <c r="M6019" t="s"/>
      <c r="N6019" t="s"/>
      <c r="O6019" t="s"/>
      <c r="P6019" t="s"/>
    </row>
    <row r="6020" spans="1:16">
      <c r="I6020" s="54" t="n">
        <v>6018</v>
      </c>
      <c r="J6020" t="s"/>
      <c r="K6020" t="s">
        <v>2230</v>
      </c>
      <c r="L6020" t="s">
        <v>1344</v>
      </c>
      <c r="M6020" t="s"/>
      <c r="N6020" t="s"/>
      <c r="O6020" t="s"/>
      <c r="P6020" t="s"/>
    </row>
    <row r="6021" spans="1:16">
      <c r="I6021" s="54" t="n">
        <v>6019</v>
      </c>
      <c r="J6021" t="s"/>
      <c r="K6021" t="s">
        <v>2230</v>
      </c>
      <c r="L6021" t="s">
        <v>1345</v>
      </c>
      <c r="M6021" t="s"/>
      <c r="N6021" t="s"/>
      <c r="O6021" t="s"/>
      <c r="P6021" t="s"/>
    </row>
    <row r="6022" spans="1:16">
      <c r="I6022" s="54" t="n">
        <v>6020</v>
      </c>
      <c r="J6022" t="s"/>
      <c r="K6022" t="s">
        <v>2230</v>
      </c>
      <c r="L6022" t="s">
        <v>883</v>
      </c>
      <c r="M6022" t="s"/>
      <c r="N6022" t="s"/>
      <c r="O6022" t="s"/>
      <c r="P6022" t="s"/>
    </row>
    <row r="6023" spans="1:16">
      <c r="I6023" s="54" t="n">
        <v>6021</v>
      </c>
      <c r="J6023" t="s"/>
      <c r="K6023" t="s">
        <v>2230</v>
      </c>
      <c r="L6023" t="s">
        <v>886</v>
      </c>
      <c r="M6023" t="s"/>
      <c r="N6023" t="s"/>
      <c r="O6023" t="s"/>
      <c r="P6023" t="s"/>
    </row>
    <row r="6024" spans="1:16">
      <c r="I6024" s="54" t="n">
        <v>6022</v>
      </c>
      <c r="J6024" t="s"/>
      <c r="K6024" t="s">
        <v>2230</v>
      </c>
      <c r="L6024" t="s">
        <v>889</v>
      </c>
      <c r="M6024" t="s"/>
      <c r="N6024" t="s"/>
      <c r="O6024" t="s"/>
      <c r="P6024" t="s"/>
    </row>
    <row r="6025" spans="1:16">
      <c r="I6025" s="54" t="n">
        <v>6023</v>
      </c>
      <c r="J6025" t="s"/>
      <c r="K6025" t="s">
        <v>2230</v>
      </c>
      <c r="L6025" t="s">
        <v>892</v>
      </c>
      <c r="M6025" t="s"/>
      <c r="N6025" t="s"/>
      <c r="O6025" t="s"/>
      <c r="P6025" t="s"/>
    </row>
    <row r="6026" spans="1:16">
      <c r="I6026" s="54" t="n">
        <v>6024</v>
      </c>
      <c r="J6026" t="s"/>
      <c r="K6026" t="s">
        <v>2230</v>
      </c>
      <c r="L6026" t="s">
        <v>895</v>
      </c>
      <c r="M6026" t="s"/>
      <c r="N6026" t="s"/>
      <c r="O6026" t="s"/>
      <c r="P6026" t="s"/>
    </row>
    <row r="6027" spans="1:16">
      <c r="I6027" s="54" t="n">
        <v>6025</v>
      </c>
      <c r="J6027" t="s"/>
      <c r="K6027" t="s">
        <v>2230</v>
      </c>
      <c r="L6027" t="s">
        <v>897</v>
      </c>
      <c r="M6027" t="s"/>
      <c r="N6027" t="s"/>
      <c r="O6027" t="s"/>
      <c r="P6027" t="s"/>
    </row>
    <row r="6028" spans="1:16">
      <c r="I6028" s="54" t="n">
        <v>6026</v>
      </c>
      <c r="J6028" t="s"/>
      <c r="K6028" t="s">
        <v>2230</v>
      </c>
      <c r="L6028" t="s">
        <v>900</v>
      </c>
      <c r="M6028" t="s"/>
      <c r="N6028" t="s"/>
      <c r="O6028" t="s"/>
      <c r="P6028" t="s"/>
    </row>
    <row r="6029" spans="1:16">
      <c r="I6029" s="54" t="n">
        <v>6027</v>
      </c>
      <c r="J6029" t="s"/>
      <c r="K6029" t="s">
        <v>2230</v>
      </c>
      <c r="L6029" t="s">
        <v>903</v>
      </c>
      <c r="M6029" t="s"/>
      <c r="N6029" t="s"/>
      <c r="O6029" t="s"/>
      <c r="P6029" t="s"/>
    </row>
    <row r="6030" spans="1:16">
      <c r="I6030" s="54" t="n">
        <v>6028</v>
      </c>
      <c r="J6030" t="s"/>
      <c r="K6030" t="s">
        <v>2230</v>
      </c>
      <c r="L6030" t="s">
        <v>906</v>
      </c>
      <c r="M6030" t="s"/>
      <c r="N6030" t="s"/>
      <c r="O6030" t="s"/>
      <c r="P6030" t="s"/>
    </row>
    <row r="6031" spans="1:16">
      <c r="I6031" s="54" t="n">
        <v>6029</v>
      </c>
      <c r="J6031" t="s"/>
      <c r="K6031" t="s">
        <v>2230</v>
      </c>
      <c r="L6031" t="s">
        <v>909</v>
      </c>
      <c r="M6031" t="s"/>
      <c r="N6031" t="s"/>
      <c r="O6031" t="s"/>
      <c r="P6031" t="s"/>
    </row>
    <row r="6032" spans="1:16">
      <c r="I6032" s="54" t="n">
        <v>6030</v>
      </c>
      <c r="J6032" t="s"/>
      <c r="K6032" t="s">
        <v>2230</v>
      </c>
      <c r="L6032" t="s">
        <v>1036</v>
      </c>
      <c r="M6032" t="s"/>
      <c r="N6032" t="s"/>
      <c r="O6032" t="s"/>
      <c r="P6032" t="s"/>
    </row>
    <row r="6033" spans="1:16">
      <c r="I6033" s="54" t="n">
        <v>6031</v>
      </c>
      <c r="J6033" t="s"/>
      <c r="K6033" t="s">
        <v>2230</v>
      </c>
      <c r="L6033" t="s">
        <v>1033</v>
      </c>
      <c r="M6033" t="s"/>
      <c r="N6033" t="s"/>
      <c r="O6033" t="s"/>
      <c r="P6033" t="s"/>
    </row>
    <row r="6034" spans="1:16">
      <c r="I6034" s="54" t="n">
        <v>6032</v>
      </c>
      <c r="J6034" t="s"/>
      <c r="K6034" t="s">
        <v>2230</v>
      </c>
      <c r="L6034" t="s">
        <v>1027</v>
      </c>
      <c r="M6034" t="s"/>
      <c r="N6034" t="s"/>
      <c r="O6034" t="s"/>
      <c r="P6034" t="s"/>
    </row>
    <row r="6035" spans="1:16">
      <c r="I6035" s="54" t="n">
        <v>6033</v>
      </c>
      <c r="J6035" t="s"/>
      <c r="K6035" t="s">
        <v>2230</v>
      </c>
      <c r="L6035" t="s">
        <v>912</v>
      </c>
      <c r="M6035" t="s"/>
      <c r="N6035" t="s"/>
      <c r="O6035" t="s"/>
      <c r="P6035" t="s"/>
    </row>
    <row r="6036" spans="1:16">
      <c r="I6036" s="54" t="n">
        <v>6034</v>
      </c>
      <c r="J6036" t="s"/>
      <c r="K6036" t="s">
        <v>2230</v>
      </c>
      <c r="L6036" t="s">
        <v>915</v>
      </c>
      <c r="M6036" t="s"/>
      <c r="N6036" t="s"/>
      <c r="O6036" t="s"/>
      <c r="P6036" t="s"/>
    </row>
    <row r="6037" spans="1:16">
      <c r="I6037" s="54" t="n">
        <v>6035</v>
      </c>
      <c r="J6037" t="s"/>
      <c r="K6037" t="s">
        <v>2230</v>
      </c>
      <c r="L6037" t="s">
        <v>918</v>
      </c>
      <c r="M6037" t="s"/>
      <c r="N6037" t="s"/>
      <c r="O6037" t="s"/>
      <c r="P6037" t="s"/>
    </row>
    <row r="6038" spans="1:16">
      <c r="I6038" s="54" t="n">
        <v>6036</v>
      </c>
      <c r="J6038" t="s"/>
      <c r="K6038" t="s">
        <v>2230</v>
      </c>
      <c r="L6038" t="s">
        <v>921</v>
      </c>
      <c r="M6038" t="s"/>
      <c r="N6038" t="s"/>
      <c r="O6038" t="s"/>
      <c r="P6038" t="s"/>
    </row>
    <row r="6039" spans="1:16">
      <c r="I6039" s="54" t="n">
        <v>6037</v>
      </c>
      <c r="J6039" t="s"/>
      <c r="K6039" t="s">
        <v>2230</v>
      </c>
      <c r="L6039" t="s">
        <v>924</v>
      </c>
      <c r="M6039" t="s"/>
      <c r="N6039" t="s"/>
      <c r="O6039" t="s"/>
      <c r="P6039" t="s"/>
    </row>
    <row r="6040" spans="1:16">
      <c r="I6040" s="54" t="n">
        <v>6038</v>
      </c>
      <c r="J6040" t="s"/>
      <c r="K6040" t="s">
        <v>2230</v>
      </c>
      <c r="L6040" t="s">
        <v>927</v>
      </c>
      <c r="M6040" t="s"/>
      <c r="N6040" t="s"/>
      <c r="O6040" t="s"/>
      <c r="P6040" t="s"/>
    </row>
    <row r="6041" spans="1:16">
      <c r="I6041" s="54" t="n">
        <v>6039</v>
      </c>
      <c r="J6041" t="s"/>
      <c r="K6041" t="s">
        <v>2230</v>
      </c>
      <c r="L6041" t="s">
        <v>929</v>
      </c>
      <c r="M6041" t="s"/>
      <c r="N6041" t="s"/>
      <c r="O6041" t="s"/>
      <c r="P6041" t="s"/>
    </row>
    <row r="6042" spans="1:16">
      <c r="I6042" s="54" t="n">
        <v>6040</v>
      </c>
      <c r="J6042" t="s"/>
      <c r="K6042" t="s">
        <v>2230</v>
      </c>
      <c r="L6042" t="s">
        <v>932</v>
      </c>
      <c r="M6042" t="s"/>
      <c r="N6042" t="s"/>
      <c r="O6042" t="s"/>
      <c r="P6042" t="s"/>
    </row>
    <row r="6043" spans="1:16">
      <c r="I6043" s="54" t="n">
        <v>6041</v>
      </c>
      <c r="J6043" t="s"/>
      <c r="K6043" t="s">
        <v>2230</v>
      </c>
      <c r="L6043" t="s">
        <v>935</v>
      </c>
      <c r="M6043" t="s"/>
      <c r="N6043" t="s"/>
      <c r="O6043" t="s"/>
      <c r="P6043" t="s"/>
    </row>
    <row r="6044" spans="1:16">
      <c r="I6044" s="54" t="n">
        <v>6042</v>
      </c>
      <c r="J6044" t="s"/>
      <c r="K6044" t="s">
        <v>2230</v>
      </c>
      <c r="L6044" t="s">
        <v>937</v>
      </c>
      <c r="M6044" t="s"/>
      <c r="N6044" t="s"/>
      <c r="O6044" t="s"/>
      <c r="P6044" t="s"/>
    </row>
    <row r="6045" spans="1:16">
      <c r="I6045" s="54" t="n">
        <v>6043</v>
      </c>
      <c r="J6045" t="s"/>
      <c r="K6045" t="s">
        <v>2230</v>
      </c>
      <c r="L6045" t="s">
        <v>940</v>
      </c>
      <c r="M6045" t="s"/>
      <c r="N6045" t="s"/>
      <c r="O6045" t="s"/>
      <c r="P6045" t="s"/>
    </row>
    <row r="6046" spans="1:16">
      <c r="I6046" s="54" t="n">
        <v>6044</v>
      </c>
      <c r="J6046" t="s"/>
      <c r="K6046" t="s">
        <v>2230</v>
      </c>
      <c r="L6046" t="s">
        <v>943</v>
      </c>
      <c r="M6046" t="s"/>
      <c r="N6046" t="s"/>
      <c r="O6046" t="s"/>
      <c r="P6046" t="s"/>
    </row>
    <row r="6047" spans="1:16">
      <c r="I6047" s="54" t="n">
        <v>6045</v>
      </c>
      <c r="J6047" t="s"/>
      <c r="K6047" t="s">
        <v>2230</v>
      </c>
      <c r="L6047" t="s">
        <v>946</v>
      </c>
      <c r="M6047" t="s"/>
      <c r="N6047" t="s"/>
      <c r="O6047" t="s"/>
      <c r="P6047" t="s"/>
    </row>
    <row r="6048" spans="1:16">
      <c r="I6048" s="54" t="n">
        <v>6046</v>
      </c>
      <c r="J6048" t="s"/>
      <c r="K6048" t="s">
        <v>2230</v>
      </c>
      <c r="L6048" t="s">
        <v>949</v>
      </c>
      <c r="M6048" t="s"/>
      <c r="N6048" t="s"/>
      <c r="O6048" t="s"/>
      <c r="P6048" t="s"/>
    </row>
    <row r="6049" spans="1:16">
      <c r="I6049" s="54" t="n">
        <v>6047</v>
      </c>
      <c r="J6049" t="s"/>
      <c r="K6049" t="s">
        <v>2230</v>
      </c>
      <c r="L6049" t="s">
        <v>952</v>
      </c>
      <c r="M6049" t="s"/>
      <c r="N6049" t="s"/>
      <c r="O6049" t="s"/>
      <c r="P6049" t="s"/>
    </row>
    <row r="6050" spans="1:16">
      <c r="I6050" s="54" t="n">
        <v>6048</v>
      </c>
      <c r="J6050" t="s"/>
      <c r="K6050" t="s">
        <v>2230</v>
      </c>
      <c r="L6050" t="s">
        <v>955</v>
      </c>
      <c r="M6050" t="s"/>
      <c r="N6050" t="s"/>
      <c r="O6050" t="s"/>
      <c r="P6050" t="s"/>
    </row>
    <row r="6051" spans="1:16">
      <c r="I6051" s="54" t="n">
        <v>6049</v>
      </c>
      <c r="J6051" t="s"/>
      <c r="K6051" t="s">
        <v>2230</v>
      </c>
      <c r="L6051" t="s">
        <v>1350</v>
      </c>
      <c r="M6051" t="s"/>
      <c r="N6051" t="s"/>
      <c r="O6051" t="s"/>
      <c r="P6051" t="s"/>
    </row>
    <row r="6052" spans="1:16">
      <c r="I6052" s="54" t="n">
        <v>6050</v>
      </c>
      <c r="J6052" t="s"/>
      <c r="K6052" t="s">
        <v>2230</v>
      </c>
      <c r="L6052" t="s">
        <v>957</v>
      </c>
      <c r="M6052" t="s"/>
      <c r="N6052" t="s"/>
      <c r="O6052" t="s"/>
      <c r="P6052" t="s"/>
    </row>
    <row r="6053" spans="1:16">
      <c r="I6053" s="54" t="n">
        <v>6051</v>
      </c>
      <c r="J6053" t="s"/>
      <c r="K6053" t="s">
        <v>2230</v>
      </c>
      <c r="L6053" t="s">
        <v>960</v>
      </c>
      <c r="M6053" t="s"/>
      <c r="N6053" t="s"/>
      <c r="O6053" t="s"/>
      <c r="P6053" t="s"/>
    </row>
    <row r="6054" spans="1:16">
      <c r="I6054" s="54" t="n">
        <v>6052</v>
      </c>
      <c r="J6054" t="s"/>
      <c r="K6054" t="s">
        <v>2230</v>
      </c>
      <c r="L6054" t="s">
        <v>963</v>
      </c>
      <c r="M6054" t="s"/>
      <c r="N6054" t="s"/>
      <c r="O6054" t="s"/>
      <c r="P6054" t="s"/>
    </row>
    <row r="6055" spans="1:16">
      <c r="I6055" s="54" t="n">
        <v>6053</v>
      </c>
      <c r="J6055" t="s"/>
      <c r="K6055" t="s">
        <v>2230</v>
      </c>
      <c r="L6055" t="s">
        <v>966</v>
      </c>
      <c r="M6055" t="s"/>
      <c r="N6055" t="s"/>
      <c r="O6055" t="s"/>
      <c r="P6055" t="s"/>
    </row>
    <row r="6056" spans="1:16">
      <c r="I6056" s="54" t="n">
        <v>6054</v>
      </c>
      <c r="J6056" t="s"/>
      <c r="K6056" t="s">
        <v>2230</v>
      </c>
      <c r="L6056" t="s">
        <v>968</v>
      </c>
      <c r="M6056" t="s"/>
      <c r="N6056" t="s"/>
      <c r="O6056" t="s"/>
      <c r="P6056" t="s"/>
    </row>
    <row r="6057" spans="1:16">
      <c r="I6057" s="54" t="n">
        <v>6055</v>
      </c>
      <c r="J6057" t="s"/>
      <c r="K6057" t="s">
        <v>2230</v>
      </c>
      <c r="L6057" t="s">
        <v>971</v>
      </c>
      <c r="M6057" t="s"/>
      <c r="N6057" t="s"/>
      <c r="O6057" t="s"/>
      <c r="P6057" t="s"/>
    </row>
    <row r="6058" spans="1:16">
      <c r="I6058" s="54" t="n">
        <v>6056</v>
      </c>
      <c r="J6058" t="s"/>
      <c r="K6058" t="s">
        <v>2230</v>
      </c>
      <c r="L6058" t="s">
        <v>974</v>
      </c>
      <c r="M6058" t="s"/>
      <c r="N6058" t="s"/>
      <c r="O6058" t="s"/>
      <c r="P6058" t="s"/>
    </row>
    <row r="6059" spans="1:16">
      <c r="I6059" s="54" t="n">
        <v>6057</v>
      </c>
      <c r="J6059" t="s"/>
      <c r="K6059" t="s">
        <v>2230</v>
      </c>
      <c r="L6059" t="s">
        <v>1351</v>
      </c>
      <c r="M6059" t="s"/>
      <c r="N6059" t="s"/>
      <c r="O6059" t="s"/>
      <c r="P6059" t="s"/>
    </row>
    <row r="6060" spans="1:16">
      <c r="I6060" s="54" t="n">
        <v>6058</v>
      </c>
      <c r="J6060" t="s"/>
      <c r="K6060" t="s">
        <v>2230</v>
      </c>
      <c r="L6060" t="s">
        <v>977</v>
      </c>
      <c r="M6060" t="s"/>
      <c r="N6060" t="s"/>
      <c r="O6060" t="s"/>
      <c r="P6060" t="s"/>
    </row>
    <row r="6061" spans="1:16">
      <c r="I6061" s="54" t="n">
        <v>6059</v>
      </c>
      <c r="J6061" t="s"/>
      <c r="K6061" t="s">
        <v>2230</v>
      </c>
      <c r="L6061" t="s">
        <v>980</v>
      </c>
      <c r="M6061" t="s"/>
      <c r="N6061" t="s"/>
      <c r="O6061" t="s"/>
      <c r="P6061" t="s"/>
    </row>
    <row r="6062" spans="1:16">
      <c r="I6062" s="54" t="n">
        <v>6060</v>
      </c>
      <c r="J6062" t="s"/>
      <c r="K6062" t="s">
        <v>2230</v>
      </c>
      <c r="L6062" t="s">
        <v>983</v>
      </c>
      <c r="M6062" t="s"/>
      <c r="N6062" t="s"/>
      <c r="O6062" t="s"/>
      <c r="P6062" t="s"/>
    </row>
    <row r="6063" spans="1:16">
      <c r="I6063" s="54" t="n">
        <v>6061</v>
      </c>
      <c r="J6063" t="s"/>
      <c r="K6063" t="s">
        <v>2230</v>
      </c>
      <c r="L6063" t="s">
        <v>986</v>
      </c>
      <c r="M6063" t="s"/>
      <c r="N6063" t="s"/>
      <c r="O6063" t="s"/>
      <c r="P6063" t="s"/>
    </row>
    <row r="6064" spans="1:16">
      <c r="I6064" s="54" t="n">
        <v>6062</v>
      </c>
      <c r="J6064" t="s"/>
      <c r="K6064" t="s">
        <v>2230</v>
      </c>
      <c r="L6064" t="s">
        <v>989</v>
      </c>
      <c r="M6064" t="s"/>
      <c r="N6064" t="s"/>
      <c r="O6064" t="s"/>
      <c r="P6064" t="s"/>
    </row>
    <row r="6065" spans="1:16">
      <c r="I6065" s="54" t="n">
        <v>6063</v>
      </c>
      <c r="J6065" t="s"/>
      <c r="K6065" t="s">
        <v>2230</v>
      </c>
      <c r="L6065" t="s">
        <v>992</v>
      </c>
      <c r="M6065" t="s"/>
      <c r="N6065" t="s"/>
      <c r="O6065" t="s"/>
      <c r="P6065" t="s"/>
    </row>
    <row r="6066" spans="1:16">
      <c r="I6066" s="54" t="n">
        <v>6064</v>
      </c>
      <c r="J6066" t="s"/>
      <c r="K6066" t="s">
        <v>2230</v>
      </c>
      <c r="L6066" t="s">
        <v>995</v>
      </c>
      <c r="M6066" t="s"/>
      <c r="N6066" t="s"/>
      <c r="O6066" t="s"/>
      <c r="P6066" t="s"/>
    </row>
    <row r="6067" spans="1:16">
      <c r="I6067" s="54" t="n">
        <v>6065</v>
      </c>
      <c r="J6067" t="s"/>
      <c r="K6067" t="s">
        <v>2230</v>
      </c>
      <c r="L6067" t="s">
        <v>997</v>
      </c>
      <c r="M6067" t="s"/>
      <c r="N6067" t="s"/>
      <c r="O6067" t="s"/>
      <c r="P6067" t="s"/>
    </row>
    <row r="6068" spans="1:16">
      <c r="I6068" s="54" t="n">
        <v>6066</v>
      </c>
      <c r="J6068" t="s"/>
      <c r="K6068" t="s">
        <v>2230</v>
      </c>
      <c r="L6068" t="s">
        <v>1352</v>
      </c>
      <c r="M6068" t="s"/>
      <c r="N6068" t="s"/>
      <c r="O6068" t="s"/>
      <c r="P6068" t="s"/>
    </row>
    <row r="6069" spans="1:16">
      <c r="I6069" s="54" t="n">
        <v>6067</v>
      </c>
      <c r="J6069" t="s"/>
      <c r="K6069" t="s">
        <v>2230</v>
      </c>
      <c r="L6069" t="s">
        <v>1368</v>
      </c>
      <c r="M6069" t="s"/>
      <c r="N6069" t="s"/>
      <c r="O6069" t="s"/>
      <c r="P6069" t="s"/>
    </row>
    <row r="6070" spans="1:16">
      <c r="I6070" s="54" t="n">
        <v>6068</v>
      </c>
      <c r="J6070" t="s"/>
      <c r="K6070" t="s">
        <v>2230</v>
      </c>
      <c r="L6070" t="s">
        <v>1369</v>
      </c>
      <c r="M6070" t="s"/>
      <c r="N6070" t="s"/>
      <c r="O6070" t="s"/>
      <c r="P6070" t="s"/>
    </row>
    <row r="6071" spans="1:16">
      <c r="I6071" s="54" t="n">
        <v>6069</v>
      </c>
      <c r="J6071" t="s"/>
      <c r="K6071" t="s">
        <v>2230</v>
      </c>
      <c r="L6071" t="s">
        <v>1056</v>
      </c>
      <c r="M6071" t="s"/>
      <c r="N6071" t="s"/>
      <c r="O6071" t="s"/>
      <c r="P6071" t="s"/>
    </row>
    <row r="6072" spans="1:16">
      <c r="I6072" s="54" t="n">
        <v>6070</v>
      </c>
      <c r="J6072" t="s"/>
      <c r="K6072" t="s">
        <v>2230</v>
      </c>
      <c r="L6072" t="s">
        <v>1059</v>
      </c>
      <c r="M6072" t="s"/>
      <c r="N6072" t="s"/>
      <c r="O6072" t="s"/>
      <c r="P6072" t="s"/>
    </row>
    <row r="6073" spans="1:16">
      <c r="I6073" s="54" t="n">
        <v>6071</v>
      </c>
      <c r="J6073" t="s"/>
      <c r="K6073" t="s">
        <v>2230</v>
      </c>
      <c r="L6073" t="s">
        <v>999</v>
      </c>
      <c r="M6073" t="s"/>
      <c r="N6073" t="s"/>
      <c r="O6073" t="s"/>
      <c r="P6073" t="s"/>
    </row>
    <row r="6074" spans="1:16">
      <c r="I6074" s="54" t="n">
        <v>6072</v>
      </c>
      <c r="J6074" t="s"/>
      <c r="K6074" t="s">
        <v>2230</v>
      </c>
      <c r="L6074" t="s">
        <v>1002</v>
      </c>
      <c r="M6074" t="s"/>
      <c r="N6074" t="s"/>
      <c r="O6074" t="s"/>
      <c r="P6074" t="s"/>
    </row>
    <row r="6075" spans="1:16">
      <c r="I6075" s="54" t="n">
        <v>6073</v>
      </c>
      <c r="J6075" t="s"/>
      <c r="K6075" t="s">
        <v>2230</v>
      </c>
      <c r="L6075" t="s">
        <v>1004</v>
      </c>
      <c r="M6075" t="s"/>
      <c r="N6075" t="s"/>
      <c r="O6075" t="s"/>
      <c r="P6075" t="s"/>
    </row>
    <row r="6076" spans="1:16">
      <c r="I6076" s="54" t="n">
        <v>6074</v>
      </c>
      <c r="J6076" t="s"/>
      <c r="K6076" t="s">
        <v>2230</v>
      </c>
      <c r="L6076" t="s">
        <v>1007</v>
      </c>
      <c r="M6076" t="s"/>
      <c r="N6076" t="s"/>
      <c r="O6076" t="s"/>
      <c r="P6076" t="s"/>
    </row>
    <row r="6077" spans="1:16">
      <c r="I6077" s="54" t="n">
        <v>6075</v>
      </c>
      <c r="J6077" t="s"/>
      <c r="K6077" t="s">
        <v>2230</v>
      </c>
      <c r="L6077" t="s">
        <v>1389</v>
      </c>
      <c r="M6077" t="s"/>
      <c r="N6077" t="s"/>
      <c r="O6077" t="s"/>
      <c r="P6077" t="s"/>
    </row>
    <row r="6078" spans="1:16">
      <c r="I6078" s="54" t="n">
        <v>6076</v>
      </c>
      <c r="J6078" t="s"/>
      <c r="K6078" t="s">
        <v>2230</v>
      </c>
      <c r="L6078" t="s">
        <v>1390</v>
      </c>
      <c r="M6078" t="s"/>
      <c r="N6078" t="s"/>
      <c r="O6078" t="s"/>
      <c r="P6078" t="s"/>
    </row>
    <row r="6079" spans="1:16">
      <c r="I6079" s="54" t="n">
        <v>6077</v>
      </c>
      <c r="J6079" t="s"/>
      <c r="K6079" t="s">
        <v>2230</v>
      </c>
      <c r="L6079" t="s">
        <v>1391</v>
      </c>
      <c r="M6079" t="s"/>
      <c r="N6079" t="s"/>
      <c r="O6079" t="s"/>
      <c r="P6079" t="s"/>
    </row>
    <row r="6080" spans="1:16">
      <c r="I6080" s="54" t="n">
        <v>6078</v>
      </c>
      <c r="J6080" t="s"/>
      <c r="K6080" t="s">
        <v>2230</v>
      </c>
      <c r="L6080" t="s">
        <v>1392</v>
      </c>
      <c r="M6080" t="s"/>
      <c r="N6080" t="s"/>
      <c r="O6080" t="s"/>
      <c r="P6080" t="s"/>
    </row>
    <row r="6081" spans="1:16">
      <c r="I6081" s="54" t="n">
        <v>6079</v>
      </c>
      <c r="J6081" t="s"/>
      <c r="K6081" t="s">
        <v>2230</v>
      </c>
      <c r="L6081" t="s">
        <v>1934</v>
      </c>
      <c r="M6081" t="s"/>
      <c r="N6081" t="s"/>
      <c r="O6081" t="s"/>
      <c r="P6081" t="s"/>
    </row>
    <row r="6082" spans="1:16">
      <c r="I6082" s="54" t="n">
        <v>6080</v>
      </c>
      <c r="J6082" t="s"/>
      <c r="K6082" t="s">
        <v>2230</v>
      </c>
      <c r="L6082" t="s">
        <v>1393</v>
      </c>
      <c r="M6082" t="s"/>
      <c r="N6082" t="s"/>
      <c r="O6082" t="s"/>
      <c r="P6082" t="s"/>
    </row>
    <row r="6083" spans="1:16">
      <c r="I6083" s="54" t="n">
        <v>6081</v>
      </c>
      <c r="J6083" t="s"/>
      <c r="K6083" t="s">
        <v>2230</v>
      </c>
      <c r="L6083" t="s">
        <v>1394</v>
      </c>
      <c r="M6083" t="s"/>
      <c r="N6083" t="s"/>
      <c r="O6083" t="s"/>
      <c r="P6083" t="s"/>
    </row>
    <row r="6084" spans="1:16">
      <c r="I6084" s="54" t="n">
        <v>6082</v>
      </c>
      <c r="J6084" t="s"/>
      <c r="K6084" t="s">
        <v>2230</v>
      </c>
      <c r="L6084" t="s">
        <v>1346</v>
      </c>
      <c r="M6084" t="s"/>
      <c r="N6084" t="s"/>
      <c r="O6084" t="s"/>
      <c r="P6084" t="s"/>
    </row>
    <row r="6085" spans="1:16">
      <c r="I6085" s="54" t="n">
        <v>6083</v>
      </c>
      <c r="J6085" t="s"/>
      <c r="K6085" t="s">
        <v>2230</v>
      </c>
      <c r="L6085" t="s">
        <v>1013</v>
      </c>
      <c r="M6085" t="s"/>
      <c r="N6085" t="s"/>
      <c r="O6085" t="s"/>
      <c r="P6085" t="s"/>
    </row>
    <row r="6086" spans="1:16">
      <c r="I6086" s="54" t="n">
        <v>6084</v>
      </c>
      <c r="J6086" t="s"/>
      <c r="K6086" t="s">
        <v>2230</v>
      </c>
      <c r="L6086" t="s">
        <v>1395</v>
      </c>
      <c r="M6086" t="s"/>
      <c r="N6086" t="s"/>
      <c r="O6086" t="s"/>
      <c r="P6086" t="s"/>
    </row>
    <row r="6087" spans="1:16">
      <c r="I6087" s="54" t="n">
        <v>6085</v>
      </c>
      <c r="J6087" t="s"/>
      <c r="K6087" t="s">
        <v>2230</v>
      </c>
      <c r="L6087" t="s">
        <v>1396</v>
      </c>
      <c r="M6087" t="s"/>
      <c r="N6087" t="s"/>
      <c r="O6087" t="s"/>
      <c r="P6087" t="s"/>
    </row>
    <row r="6088" spans="1:16">
      <c r="I6088" s="54" t="n">
        <v>6086</v>
      </c>
      <c r="J6088" t="s"/>
      <c r="K6088" t="s">
        <v>2230</v>
      </c>
      <c r="L6088" t="s">
        <v>1016</v>
      </c>
      <c r="M6088" t="s"/>
      <c r="N6088" t="s"/>
      <c r="O6088" t="s"/>
      <c r="P6088" t="s"/>
    </row>
    <row r="6089" spans="1:16">
      <c r="I6089" s="54" t="n">
        <v>6087</v>
      </c>
      <c r="J6089" s="55" t="n">
        <v>0</v>
      </c>
      <c r="K6089" t="s">
        <v>2230</v>
      </c>
      <c r="L6089" t="s">
        <v>1539</v>
      </c>
      <c r="M6089" t="s"/>
      <c r="N6089" t="s"/>
      <c r="O6089" t="s"/>
      <c r="P6089" t="s"/>
    </row>
    <row r="6090" spans="1:16">
      <c r="I6090" s="54" t="n">
        <v>6088</v>
      </c>
      <c r="J6090" t="s"/>
      <c r="K6090" t="s">
        <v>2230</v>
      </c>
      <c r="L6090" t="s">
        <v>1398</v>
      </c>
      <c r="M6090" t="s"/>
      <c r="N6090" t="s"/>
      <c r="O6090" t="s"/>
      <c r="P6090" t="s"/>
    </row>
    <row r="6091" spans="1:16">
      <c r="I6091" s="54" t="n">
        <v>6089</v>
      </c>
      <c r="J6091" s="55" t="n">
        <v>0</v>
      </c>
      <c r="K6091" t="s">
        <v>2230</v>
      </c>
      <c r="L6091" t="s">
        <v>1399</v>
      </c>
      <c r="M6091" t="s"/>
      <c r="N6091" t="s"/>
      <c r="O6091" t="s"/>
      <c r="P6091" t="s"/>
    </row>
    <row r="6092" spans="1:16">
      <c r="I6092" s="54" t="n">
        <v>6090</v>
      </c>
      <c r="J6092" s="55" t="n">
        <v>0</v>
      </c>
      <c r="K6092" t="s">
        <v>2230</v>
      </c>
      <c r="L6092" t="s">
        <v>1402</v>
      </c>
      <c r="M6092" t="s"/>
      <c r="N6092" t="s"/>
      <c r="O6092" t="s"/>
      <c r="P6092" t="s"/>
    </row>
    <row r="6093" spans="1:16">
      <c r="I6093" s="54" t="n">
        <v>6091</v>
      </c>
      <c r="J6093" s="55" t="n">
        <v>0</v>
      </c>
      <c r="K6093" t="s">
        <v>2230</v>
      </c>
      <c r="L6093" t="s">
        <v>1404</v>
      </c>
      <c r="M6093" t="s"/>
      <c r="N6093" t="s"/>
      <c r="O6093" t="s"/>
      <c r="P6093" t="s"/>
    </row>
    <row r="6094" spans="1:16">
      <c r="I6094" s="54" t="n">
        <v>6092</v>
      </c>
      <c r="J6094" t="s"/>
      <c r="K6094" t="s">
        <v>2230</v>
      </c>
      <c r="L6094" t="s">
        <v>1405</v>
      </c>
      <c r="M6094" t="s"/>
      <c r="N6094" t="s"/>
      <c r="O6094" t="s"/>
      <c r="P6094" t="s"/>
    </row>
    <row r="6095" spans="1:16">
      <c r="I6095" s="54" t="n">
        <v>6093</v>
      </c>
      <c r="J6095" t="s"/>
      <c r="K6095" t="s">
        <v>2230</v>
      </c>
      <c r="L6095" t="s">
        <v>1019</v>
      </c>
      <c r="M6095" t="s"/>
      <c r="N6095" t="s"/>
      <c r="O6095" t="s"/>
      <c r="P6095" t="s"/>
    </row>
    <row r="6096" spans="1:16">
      <c r="I6096" s="54" t="n">
        <v>6094</v>
      </c>
      <c r="J6096" s="55" t="n">
        <v>0</v>
      </c>
      <c r="K6096" t="s">
        <v>2230</v>
      </c>
      <c r="L6096" t="s">
        <v>1406</v>
      </c>
      <c r="M6096" t="s"/>
      <c r="N6096" t="s"/>
      <c r="O6096" t="s"/>
      <c r="P6096" t="s"/>
    </row>
    <row r="6097" spans="1:16">
      <c r="I6097" s="54" t="n">
        <v>6095</v>
      </c>
      <c r="J6097" s="55" t="n">
        <v>0</v>
      </c>
      <c r="K6097" t="s">
        <v>2230</v>
      </c>
      <c r="L6097" t="s">
        <v>1022</v>
      </c>
      <c r="M6097" t="s"/>
      <c r="N6097" t="s"/>
      <c r="O6097" t="s"/>
      <c r="P6097" t="s"/>
    </row>
    <row r="6098" spans="1:16">
      <c r="I6098" s="54" t="n">
        <v>6096</v>
      </c>
      <c r="J6098" s="55" t="n">
        <v>0</v>
      </c>
      <c r="K6098" t="s">
        <v>2230</v>
      </c>
      <c r="L6098" t="s">
        <v>1599</v>
      </c>
      <c r="M6098" t="s"/>
      <c r="N6098" t="s"/>
      <c r="O6098" t="s"/>
      <c r="P6098" t="s"/>
    </row>
    <row r="6099" spans="1:16">
      <c r="I6099" s="54" t="n">
        <v>6097</v>
      </c>
      <c r="J6099" s="55" t="n">
        <v>0</v>
      </c>
      <c r="K6099" t="s">
        <v>2230</v>
      </c>
      <c r="L6099" t="s">
        <v>1600</v>
      </c>
      <c r="M6099" t="s"/>
      <c r="N6099" t="s"/>
      <c r="O6099" t="s"/>
      <c r="P6099" t="s"/>
    </row>
    <row r="6100" spans="1:16">
      <c r="I6100" s="54" t="n">
        <v>6098</v>
      </c>
      <c r="J6100" s="55" t="n">
        <v>0</v>
      </c>
      <c r="K6100" t="s">
        <v>2230</v>
      </c>
      <c r="L6100" t="s">
        <v>1411</v>
      </c>
      <c r="M6100" t="s"/>
      <c r="N6100" t="s"/>
      <c r="O6100" t="s"/>
      <c r="P6100" t="s"/>
    </row>
    <row r="6101" spans="1:16">
      <c r="I6101" s="54" t="n">
        <v>6099</v>
      </c>
      <c r="J6101" t="s"/>
      <c r="K6101" t="s">
        <v>2230</v>
      </c>
      <c r="L6101" t="s">
        <v>1412</v>
      </c>
      <c r="M6101" t="s"/>
      <c r="N6101" t="s"/>
      <c r="O6101" t="s"/>
      <c r="P6101" t="s"/>
    </row>
    <row r="6102" spans="1:16">
      <c r="I6102" s="54" t="n">
        <v>6100</v>
      </c>
      <c r="J6102" t="s"/>
      <c r="K6102" t="s">
        <v>2230</v>
      </c>
      <c r="L6102" t="s">
        <v>1514</v>
      </c>
      <c r="M6102" t="s"/>
      <c r="N6102" t="s"/>
      <c r="O6102" t="s"/>
      <c r="P6102" t="s"/>
    </row>
    <row r="6103" spans="1:16">
      <c r="I6103" s="54" t="n">
        <v>6101</v>
      </c>
      <c r="J6103" s="55" t="n">
        <v>1.157407407407407e-08</v>
      </c>
      <c r="K6103" t="s">
        <v>2230</v>
      </c>
      <c r="L6103" t="s">
        <v>1414</v>
      </c>
      <c r="M6103" t="s"/>
      <c r="N6103" t="s"/>
      <c r="O6103" t="s"/>
      <c r="P6103" t="s"/>
    </row>
    <row r="6104" spans="1:16">
      <c r="I6104" s="54" t="n">
        <v>6102</v>
      </c>
      <c r="J6104" s="55" t="n">
        <v>0</v>
      </c>
      <c r="K6104" t="s">
        <v>2230</v>
      </c>
      <c r="L6104" t="s">
        <v>1416</v>
      </c>
      <c r="M6104" t="s"/>
      <c r="N6104" t="s"/>
      <c r="O6104" t="s"/>
      <c r="P6104" t="s"/>
    </row>
    <row r="6105" spans="1:16">
      <c r="I6105" s="54" t="n">
        <v>6103</v>
      </c>
      <c r="J6105" s="55" t="n">
        <v>0</v>
      </c>
      <c r="K6105" t="s">
        <v>2230</v>
      </c>
      <c r="L6105" t="s">
        <v>1417</v>
      </c>
      <c r="M6105" t="s"/>
      <c r="N6105" t="s"/>
      <c r="O6105" t="s"/>
      <c r="P6105" t="s"/>
    </row>
    <row r="6106" spans="1:16">
      <c r="I6106" s="54" t="n">
        <v>6104</v>
      </c>
      <c r="J6106" s="55" t="n">
        <v>0</v>
      </c>
      <c r="K6106" t="s">
        <v>2230</v>
      </c>
      <c r="L6106" t="s">
        <v>1418</v>
      </c>
      <c r="M6106" t="s"/>
      <c r="N6106" t="s"/>
      <c r="O6106" t="s"/>
      <c r="P6106" t="s"/>
    </row>
    <row r="6107" spans="1:16">
      <c r="I6107" s="54" t="n">
        <v>6105</v>
      </c>
      <c r="J6107" s="55" t="n">
        <v>0</v>
      </c>
      <c r="K6107" t="s">
        <v>2230</v>
      </c>
      <c r="L6107" t="s">
        <v>1423</v>
      </c>
      <c r="M6107" t="s"/>
      <c r="N6107" t="s"/>
      <c r="O6107" t="s"/>
      <c r="P6107" t="s"/>
    </row>
    <row r="6108" spans="1:16">
      <c r="I6108" s="54" t="n">
        <v>6106</v>
      </c>
      <c r="J6108" s="55" t="n">
        <v>0</v>
      </c>
      <c r="K6108" t="s">
        <v>2230</v>
      </c>
      <c r="L6108" t="s">
        <v>1425</v>
      </c>
      <c r="M6108" t="s"/>
      <c r="N6108" t="s"/>
      <c r="O6108" t="s"/>
      <c r="P6108" t="s"/>
    </row>
    <row r="6109" spans="1:16">
      <c r="I6109" s="54" t="n">
        <v>6107</v>
      </c>
      <c r="J6109" t="s"/>
      <c r="K6109" t="s">
        <v>2230</v>
      </c>
      <c r="L6109" t="s">
        <v>1024</v>
      </c>
      <c r="M6109" t="s"/>
      <c r="N6109" t="s"/>
      <c r="O6109" t="s"/>
      <c r="P6109" t="s"/>
    </row>
    <row r="6110" spans="1:16">
      <c r="I6110" s="54" t="n">
        <v>6108</v>
      </c>
      <c r="J6110" t="s"/>
      <c r="K6110" t="s">
        <v>2230</v>
      </c>
      <c r="L6110" t="s">
        <v>1433</v>
      </c>
      <c r="M6110" t="s"/>
      <c r="N6110" t="s"/>
      <c r="O6110" t="s"/>
      <c r="P6110" t="s"/>
    </row>
    <row r="6111" spans="1:16">
      <c r="I6111" s="54" t="n">
        <v>6109</v>
      </c>
      <c r="J6111" t="s"/>
      <c r="K6111" t="s">
        <v>2230</v>
      </c>
      <c r="L6111" t="s">
        <v>1933</v>
      </c>
      <c r="M6111" t="s"/>
      <c r="N6111" t="s"/>
      <c r="O6111" t="s"/>
      <c r="P6111" t="s"/>
    </row>
    <row r="6112" spans="1:16">
      <c r="I6112" s="54" t="n">
        <v>6110</v>
      </c>
      <c r="J6112" t="s"/>
      <c r="K6112" t="s">
        <v>2230</v>
      </c>
      <c r="L6112" t="s">
        <v>1434</v>
      </c>
      <c r="M6112" t="s"/>
      <c r="N6112" t="s"/>
      <c r="O6112" t="s"/>
      <c r="P6112" t="s"/>
    </row>
    <row r="6113" spans="1:16">
      <c r="I6113" s="54" t="n">
        <v>6111</v>
      </c>
      <c r="J6113" t="s"/>
      <c r="K6113" t="s">
        <v>2230</v>
      </c>
      <c r="L6113" t="s">
        <v>1605</v>
      </c>
      <c r="M6113" t="s"/>
      <c r="N6113" t="s"/>
      <c r="O6113" t="s"/>
      <c r="P6113" t="s"/>
    </row>
    <row r="6114" spans="1:16">
      <c r="I6114" s="54" t="n">
        <v>6112</v>
      </c>
      <c r="J6114" t="s"/>
      <c r="K6114" t="s">
        <v>2230</v>
      </c>
      <c r="L6114" t="s">
        <v>1435</v>
      </c>
      <c r="M6114" t="s"/>
      <c r="N6114" t="s"/>
      <c r="O6114" t="s"/>
      <c r="P6114" t="s"/>
    </row>
    <row r="6115" spans="1:16">
      <c r="I6115" s="54" t="n">
        <v>6113</v>
      </c>
      <c r="J6115" t="s"/>
      <c r="K6115" t="s">
        <v>2230</v>
      </c>
      <c r="L6115" t="s">
        <v>1436</v>
      </c>
      <c r="M6115" t="s"/>
      <c r="N6115" t="s"/>
      <c r="O6115" t="s"/>
      <c r="P6115" t="s"/>
    </row>
    <row r="6116" spans="1:16">
      <c r="I6116" s="54" t="n">
        <v>6114</v>
      </c>
      <c r="J6116" t="s"/>
      <c r="K6116" t="s">
        <v>2230</v>
      </c>
      <c r="L6116" t="s">
        <v>1606</v>
      </c>
      <c r="M6116" t="s"/>
      <c r="N6116" t="s"/>
      <c r="O6116" t="s"/>
      <c r="P6116" t="s"/>
    </row>
    <row r="6117" spans="1:16">
      <c r="I6117" s="54" t="n">
        <v>6115</v>
      </c>
      <c r="J6117" t="s"/>
      <c r="K6117" t="s">
        <v>2230</v>
      </c>
      <c r="L6117" t="s">
        <v>1437</v>
      </c>
      <c r="M6117" t="s"/>
      <c r="N6117" t="s"/>
      <c r="O6117" t="s"/>
      <c r="P6117" t="s"/>
    </row>
    <row r="6118" spans="1:16">
      <c r="I6118" s="54" t="n">
        <v>6116</v>
      </c>
      <c r="J6118" t="s"/>
      <c r="K6118" t="s">
        <v>2230</v>
      </c>
      <c r="L6118" t="s">
        <v>1441</v>
      </c>
      <c r="M6118" t="s"/>
      <c r="N6118" t="s"/>
      <c r="O6118" t="s"/>
      <c r="P6118" t="s"/>
    </row>
    <row r="6119" spans="1:16">
      <c r="I6119" s="54" t="n">
        <v>6117</v>
      </c>
      <c r="J6119" t="s"/>
      <c r="K6119" t="s">
        <v>2230</v>
      </c>
      <c r="L6119" t="s">
        <v>1442</v>
      </c>
      <c r="M6119" t="s"/>
      <c r="N6119" t="s"/>
      <c r="O6119" t="s"/>
      <c r="P6119" t="s"/>
    </row>
    <row r="6120" spans="1:16">
      <c r="I6120" s="54" t="n">
        <v>6118</v>
      </c>
      <c r="J6120" t="s"/>
      <c r="K6120" t="s">
        <v>2230</v>
      </c>
      <c r="L6120" t="s">
        <v>1443</v>
      </c>
      <c r="M6120" t="s"/>
      <c r="N6120" t="s"/>
      <c r="O6120" t="s"/>
      <c r="P6120" t="s"/>
    </row>
    <row r="6121" spans="1:16">
      <c r="I6121" s="54" t="n">
        <v>6119</v>
      </c>
      <c r="J6121" t="s"/>
      <c r="K6121" t="s">
        <v>2230</v>
      </c>
      <c r="L6121" t="s">
        <v>1444</v>
      </c>
      <c r="M6121" t="s"/>
      <c r="N6121" t="s"/>
      <c r="O6121" t="s"/>
      <c r="P6121" t="s"/>
    </row>
    <row r="6122" spans="1:16">
      <c r="I6122" s="54" t="n">
        <v>6120</v>
      </c>
      <c r="J6122" t="s"/>
      <c r="K6122" t="s">
        <v>2230</v>
      </c>
      <c r="L6122" t="s">
        <v>1543</v>
      </c>
      <c r="M6122" t="s"/>
      <c r="N6122" t="s"/>
      <c r="O6122" t="s"/>
      <c r="P6122" t="s"/>
    </row>
    <row r="6123" spans="1:16">
      <c r="I6123" s="54" t="n">
        <v>6121</v>
      </c>
      <c r="J6123" t="s"/>
      <c r="K6123" t="s">
        <v>2230</v>
      </c>
      <c r="L6123" t="s">
        <v>1544</v>
      </c>
      <c r="M6123" t="s"/>
      <c r="N6123" t="s"/>
      <c r="O6123" t="s"/>
      <c r="P6123" t="s"/>
    </row>
    <row r="6124" spans="1:16">
      <c r="I6124" s="54" t="n">
        <v>6122</v>
      </c>
      <c r="J6124" t="s"/>
      <c r="K6124" t="s">
        <v>2230</v>
      </c>
      <c r="L6124" t="s">
        <v>1545</v>
      </c>
      <c r="M6124" t="s"/>
      <c r="N6124" t="s"/>
      <c r="O6124" t="s"/>
      <c r="P6124" t="s"/>
    </row>
    <row r="6125" spans="1:16">
      <c r="I6125" s="54" t="n">
        <v>6123</v>
      </c>
      <c r="J6125" t="s"/>
      <c r="K6125" t="s">
        <v>2230</v>
      </c>
      <c r="L6125" t="s">
        <v>1546</v>
      </c>
      <c r="M6125" t="s"/>
      <c r="N6125" t="s"/>
      <c r="O6125" t="s"/>
      <c r="P6125" t="s"/>
    </row>
    <row r="6126" spans="1:16">
      <c r="I6126" s="54" t="n">
        <v>6124</v>
      </c>
      <c r="J6126" t="s"/>
      <c r="K6126" t="s">
        <v>2230</v>
      </c>
      <c r="L6126" t="s">
        <v>1547</v>
      </c>
      <c r="M6126" t="s"/>
      <c r="N6126" t="s"/>
      <c r="O6126" t="s"/>
      <c r="P6126" t="s"/>
    </row>
    <row r="6127" spans="1:16">
      <c r="I6127" s="54" t="n">
        <v>6125</v>
      </c>
      <c r="J6127" t="s"/>
      <c r="K6127" t="s">
        <v>2230</v>
      </c>
      <c r="L6127" t="s">
        <v>1448</v>
      </c>
      <c r="M6127" t="s"/>
      <c r="N6127" t="s"/>
      <c r="O6127" t="s"/>
      <c r="P6127" t="s"/>
    </row>
    <row r="6128" spans="1:16">
      <c r="I6128" s="54" t="n">
        <v>6126</v>
      </c>
      <c r="J6128" t="s"/>
      <c r="K6128" t="s">
        <v>2230</v>
      </c>
      <c r="L6128" t="s">
        <v>1348</v>
      </c>
      <c r="M6128" t="s"/>
      <c r="N6128" t="s"/>
      <c r="O6128" t="s"/>
      <c r="P6128" t="s"/>
    </row>
    <row r="6129" spans="1:16">
      <c r="I6129" s="54" t="n">
        <v>6127</v>
      </c>
      <c r="J6129" t="s"/>
      <c r="K6129" t="s">
        <v>2230</v>
      </c>
      <c r="L6129" t="s">
        <v>1454</v>
      </c>
      <c r="M6129" t="s"/>
      <c r="N6129" t="s"/>
      <c r="O6129" t="s"/>
      <c r="P6129" t="s"/>
    </row>
    <row r="6130" spans="1:16">
      <c r="I6130" s="54" t="n">
        <v>6128</v>
      </c>
      <c r="J6130" t="s"/>
      <c r="K6130" t="s">
        <v>2230</v>
      </c>
      <c r="L6130" t="s">
        <v>1458</v>
      </c>
      <c r="M6130" t="s"/>
      <c r="N6130" t="s"/>
      <c r="O6130" t="s"/>
      <c r="P6130" t="s"/>
    </row>
    <row r="6131" spans="1:16">
      <c r="I6131" s="54" t="n">
        <v>6129</v>
      </c>
      <c r="J6131" t="s"/>
      <c r="K6131" t="s">
        <v>2230</v>
      </c>
      <c r="L6131" t="s">
        <v>1030</v>
      </c>
      <c r="M6131" t="s"/>
      <c r="N6131" t="s"/>
      <c r="O6131" t="s"/>
      <c r="P6131" t="s"/>
    </row>
    <row r="6132" spans="1:16">
      <c r="I6132" s="54" t="n">
        <v>6130</v>
      </c>
      <c r="J6132" t="s"/>
      <c r="K6132" t="s">
        <v>2230</v>
      </c>
      <c r="L6132" t="s">
        <v>1460</v>
      </c>
      <c r="M6132" t="s"/>
      <c r="N6132" t="s"/>
      <c r="O6132" t="s"/>
      <c r="P6132" t="s"/>
    </row>
    <row r="6133" spans="1:16">
      <c r="I6133" s="54" t="n">
        <v>6131</v>
      </c>
      <c r="J6133" t="s"/>
      <c r="K6133" t="s">
        <v>2230</v>
      </c>
      <c r="L6133" t="s">
        <v>1480</v>
      </c>
      <c r="M6133" t="s"/>
      <c r="N6133" t="s"/>
      <c r="O6133" t="s"/>
      <c r="P6133" t="s"/>
    </row>
    <row r="6134" spans="1:16">
      <c r="I6134" s="54" t="n">
        <v>6132</v>
      </c>
      <c r="J6134" t="s"/>
      <c r="K6134" t="s">
        <v>2230</v>
      </c>
      <c r="L6134" t="s">
        <v>1481</v>
      </c>
      <c r="M6134" t="s"/>
      <c r="N6134" t="s"/>
      <c r="O6134" t="s"/>
      <c r="P6134" t="s"/>
    </row>
    <row r="6135" spans="1:16">
      <c r="I6135" s="54" t="n">
        <v>6133</v>
      </c>
      <c r="J6135" t="s"/>
      <c r="K6135" t="s">
        <v>2230</v>
      </c>
      <c r="L6135" t="s">
        <v>1612</v>
      </c>
      <c r="M6135" t="s"/>
      <c r="N6135" t="s"/>
      <c r="O6135" t="s"/>
      <c r="P6135" t="s"/>
    </row>
    <row r="6136" spans="1:16">
      <c r="I6136" s="54" t="n">
        <v>6134</v>
      </c>
      <c r="J6136" t="s"/>
      <c r="K6136" t="s">
        <v>2230</v>
      </c>
      <c r="L6136" t="s">
        <v>1613</v>
      </c>
      <c r="M6136" t="s"/>
      <c r="N6136" t="s"/>
      <c r="O6136" t="s"/>
      <c r="P6136" t="s"/>
    </row>
    <row r="6137" spans="1:16">
      <c r="I6137" s="54" t="n">
        <v>6135</v>
      </c>
      <c r="J6137" t="s"/>
      <c r="K6137" t="s">
        <v>2230</v>
      </c>
      <c r="L6137" t="s">
        <v>1482</v>
      </c>
      <c r="M6137" t="s"/>
      <c r="N6137" t="s"/>
      <c r="O6137" t="s"/>
      <c r="P6137" t="s"/>
    </row>
    <row r="6138" spans="1:16">
      <c r="I6138" s="54" t="n">
        <v>6136</v>
      </c>
      <c r="J6138" t="s"/>
      <c r="K6138" t="s">
        <v>2230</v>
      </c>
      <c r="L6138" t="s">
        <v>1614</v>
      </c>
      <c r="M6138" t="s"/>
      <c r="N6138" t="s"/>
      <c r="O6138" t="s"/>
      <c r="P6138" t="s"/>
    </row>
    <row r="6139" spans="1:16">
      <c r="I6139" s="54" t="n">
        <v>6137</v>
      </c>
      <c r="J6139" t="s"/>
      <c r="K6139" t="s">
        <v>2230</v>
      </c>
      <c r="L6139" t="s">
        <v>1615</v>
      </c>
      <c r="M6139" t="s"/>
      <c r="N6139" t="s"/>
      <c r="O6139" t="s"/>
      <c r="P6139" t="s"/>
    </row>
    <row r="6140" spans="1:16">
      <c r="I6140" s="54" t="n">
        <v>6138</v>
      </c>
      <c r="J6140" t="s"/>
      <c r="K6140" t="s">
        <v>2230</v>
      </c>
      <c r="L6140" t="s">
        <v>1483</v>
      </c>
      <c r="M6140" t="s"/>
      <c r="N6140" t="s"/>
      <c r="O6140" t="s"/>
      <c r="P6140" t="s"/>
    </row>
    <row r="6141" spans="1:16">
      <c r="I6141" s="54" t="n">
        <v>6139</v>
      </c>
      <c r="J6141" t="s"/>
      <c r="K6141" t="s">
        <v>2230</v>
      </c>
      <c r="L6141" t="s">
        <v>1484</v>
      </c>
      <c r="M6141" t="s"/>
      <c r="N6141" t="s"/>
      <c r="O6141" t="s"/>
      <c r="P6141" t="s"/>
    </row>
    <row r="6142" spans="1:16">
      <c r="I6142" s="54" t="n">
        <v>6140</v>
      </c>
      <c r="J6142" t="s"/>
      <c r="K6142" t="s">
        <v>2230</v>
      </c>
      <c r="L6142" t="s">
        <v>1488</v>
      </c>
      <c r="M6142" t="s"/>
      <c r="N6142" t="s"/>
      <c r="O6142" t="s"/>
      <c r="P6142" t="s"/>
    </row>
    <row r="6143" spans="1:16">
      <c r="I6143" s="54" t="n">
        <v>6141</v>
      </c>
      <c r="J6143" t="s"/>
      <c r="K6143" t="s">
        <v>2230</v>
      </c>
      <c r="L6143" t="s">
        <v>1489</v>
      </c>
      <c r="M6143" t="s"/>
      <c r="N6143" t="s"/>
      <c r="O6143" t="s"/>
      <c r="P6143" t="s"/>
    </row>
    <row r="6144" spans="1:16">
      <c r="I6144" s="54" t="n">
        <v>6142</v>
      </c>
      <c r="J6144" t="s"/>
      <c r="K6144" t="s">
        <v>2230</v>
      </c>
      <c r="L6144" t="s">
        <v>1550</v>
      </c>
      <c r="M6144" t="s"/>
      <c r="N6144" t="s"/>
      <c r="O6144" t="s"/>
      <c r="P6144" t="s"/>
    </row>
    <row r="6145" spans="1:16">
      <c r="I6145" s="54" t="n">
        <v>6143</v>
      </c>
      <c r="J6145" t="s"/>
      <c r="K6145" t="s">
        <v>2230</v>
      </c>
      <c r="L6145" t="s">
        <v>1551</v>
      </c>
      <c r="M6145" t="s"/>
      <c r="N6145" t="s"/>
      <c r="O6145" t="s"/>
      <c r="P6145" t="s"/>
    </row>
    <row r="6146" spans="1:16">
      <c r="I6146" s="54" t="n">
        <v>6144</v>
      </c>
      <c r="J6146" t="s"/>
      <c r="K6146" t="s">
        <v>2230</v>
      </c>
      <c r="L6146" t="s">
        <v>1552</v>
      </c>
      <c r="M6146" t="s"/>
      <c r="N6146" t="s"/>
      <c r="O6146" t="s"/>
      <c r="P6146" t="s"/>
    </row>
    <row r="6147" spans="1:16">
      <c r="I6147" s="54" t="n">
        <v>6145</v>
      </c>
      <c r="J6147" t="s"/>
      <c r="K6147" t="s">
        <v>2230</v>
      </c>
      <c r="L6147" t="s">
        <v>1553</v>
      </c>
      <c r="M6147" t="s"/>
      <c r="N6147" t="s"/>
      <c r="O6147" t="s"/>
      <c r="P6147" t="s"/>
    </row>
    <row r="6148" spans="1:16">
      <c r="I6148" s="54" t="n">
        <v>6146</v>
      </c>
      <c r="J6148" t="s"/>
      <c r="K6148" t="s">
        <v>2230</v>
      </c>
      <c r="L6148" t="s">
        <v>1554</v>
      </c>
      <c r="M6148" t="s"/>
      <c r="N6148" t="s"/>
      <c r="O6148" t="s"/>
      <c r="P6148" t="s"/>
    </row>
    <row r="6149" spans="1:16">
      <c r="I6149" s="54" t="n">
        <v>6147</v>
      </c>
      <c r="J6149" t="s"/>
      <c r="K6149" t="s">
        <v>2230</v>
      </c>
      <c r="L6149" t="s">
        <v>1555</v>
      </c>
      <c r="M6149" t="s"/>
      <c r="N6149" t="s"/>
      <c r="O6149" t="s"/>
      <c r="P6149" t="s"/>
    </row>
    <row r="6150" spans="1:16">
      <c r="I6150" s="54" t="n">
        <v>6148</v>
      </c>
      <c r="J6150" t="s"/>
      <c r="K6150" t="s">
        <v>2230</v>
      </c>
      <c r="L6150" t="s">
        <v>1556</v>
      </c>
      <c r="M6150" t="s"/>
      <c r="N6150" t="s"/>
      <c r="O6150" t="s"/>
      <c r="P6150" t="s"/>
    </row>
    <row r="6151" spans="1:16">
      <c r="I6151" s="54" t="n">
        <v>6149</v>
      </c>
      <c r="J6151" t="s"/>
      <c r="K6151" t="s">
        <v>2230</v>
      </c>
      <c r="L6151" t="s">
        <v>1497</v>
      </c>
      <c r="M6151" t="s"/>
      <c r="N6151" t="s"/>
      <c r="O6151" t="s"/>
      <c r="P6151" t="s"/>
    </row>
    <row r="6152" spans="1:16">
      <c r="I6152" s="54" t="n">
        <v>6150</v>
      </c>
      <c r="J6152" t="s"/>
      <c r="K6152" t="s">
        <v>2230</v>
      </c>
      <c r="L6152" t="s">
        <v>1347</v>
      </c>
      <c r="M6152" t="s"/>
      <c r="N6152" t="s"/>
      <c r="O6152" t="s"/>
      <c r="P6152" t="s"/>
    </row>
    <row r="6153" spans="1:16">
      <c r="I6153" s="54" t="n">
        <v>6151</v>
      </c>
      <c r="J6153" t="s"/>
      <c r="K6153" t="s">
        <v>2230</v>
      </c>
      <c r="L6153" t="s">
        <v>1349</v>
      </c>
      <c r="M6153" t="s"/>
      <c r="N6153" t="s"/>
      <c r="O6153" t="s"/>
      <c r="P6153" t="s"/>
    </row>
    <row r="6154" spans="1:16">
      <c r="I6154" s="54" t="n">
        <v>6152</v>
      </c>
      <c r="J6154" t="s"/>
      <c r="K6154" t="s">
        <v>2230</v>
      </c>
      <c r="L6154" t="s">
        <v>1501</v>
      </c>
      <c r="M6154" t="s"/>
      <c r="N6154" t="s"/>
      <c r="O6154" t="s"/>
      <c r="P6154" t="s"/>
    </row>
    <row r="6155" spans="1:16">
      <c r="I6155" s="54" t="n">
        <v>6153</v>
      </c>
      <c r="J6155" t="s"/>
      <c r="K6155" t="s">
        <v>2230</v>
      </c>
      <c r="L6155" t="s">
        <v>1502</v>
      </c>
      <c r="M6155" t="s"/>
      <c r="N6155" t="s"/>
      <c r="O6155" t="s"/>
      <c r="P6155" t="s"/>
    </row>
    <row r="6156" spans="1:16">
      <c r="I6156" s="54" t="n">
        <v>6154</v>
      </c>
      <c r="J6156" t="s"/>
      <c r="K6156" t="s">
        <v>2230</v>
      </c>
      <c r="L6156" t="s">
        <v>1039</v>
      </c>
      <c r="M6156" t="s"/>
      <c r="N6156" t="s"/>
      <c r="O6156" t="s"/>
      <c r="P6156" t="s"/>
    </row>
    <row r="6157" spans="1:16">
      <c r="I6157" s="54" t="n">
        <v>6155</v>
      </c>
      <c r="J6157" t="s"/>
      <c r="K6157" t="s">
        <v>2230</v>
      </c>
      <c r="L6157" t="s">
        <v>1042</v>
      </c>
      <c r="M6157" t="s"/>
      <c r="N6157" t="s"/>
      <c r="O6157" t="s"/>
      <c r="P6157" t="s"/>
    </row>
    <row r="6158" spans="1:16">
      <c r="I6158" s="54" t="n">
        <v>6156</v>
      </c>
      <c r="J6158" t="s"/>
      <c r="K6158" t="s">
        <v>2230</v>
      </c>
      <c r="L6158" t="s">
        <v>1557</v>
      </c>
      <c r="M6158" t="s"/>
      <c r="N6158" t="s"/>
      <c r="O6158" t="s"/>
      <c r="P6158" t="s"/>
    </row>
    <row r="6159" spans="1:16">
      <c r="I6159" s="54" t="n">
        <v>6157</v>
      </c>
      <c r="J6159" s="55" t="n">
        <v>0</v>
      </c>
      <c r="K6159" t="s">
        <v>2230</v>
      </c>
      <c r="L6159" t="s">
        <v>1509</v>
      </c>
      <c r="M6159" t="s"/>
      <c r="N6159" t="s"/>
      <c r="O6159" t="s"/>
      <c r="P6159" t="s"/>
    </row>
    <row r="6160" spans="1:16">
      <c r="I6160" s="54" t="n">
        <v>6158</v>
      </c>
      <c r="J6160" s="55" t="n">
        <v>0</v>
      </c>
      <c r="K6160" t="s">
        <v>2230</v>
      </c>
      <c r="L6160" t="s">
        <v>1935</v>
      </c>
      <c r="M6160" t="s"/>
      <c r="N6160" t="s"/>
      <c r="O6160" t="s"/>
      <c r="P6160" t="s"/>
    </row>
    <row r="6161" spans="1:16">
      <c r="I6161" s="54" t="n">
        <v>6159</v>
      </c>
      <c r="J6161" t="s"/>
      <c r="K6161" t="s">
        <v>2230</v>
      </c>
      <c r="L6161" t="s">
        <v>1512</v>
      </c>
      <c r="M6161" t="s"/>
      <c r="N6161" t="s"/>
      <c r="O6161" t="s"/>
      <c r="P6161" t="s"/>
    </row>
    <row r="6162" spans="1:16">
      <c r="I6162" s="54" t="n">
        <v>6160</v>
      </c>
      <c r="J6162" s="55" t="n">
        <v>0</v>
      </c>
      <c r="K6162" t="s">
        <v>2230</v>
      </c>
      <c r="L6162" t="s">
        <v>1513</v>
      </c>
      <c r="M6162" t="s"/>
      <c r="N6162" t="s"/>
      <c r="O6162" t="s"/>
      <c r="P6162" t="s"/>
    </row>
    <row r="6163" spans="1:16">
      <c r="I6163" s="54" t="n">
        <v>6161</v>
      </c>
      <c r="J6163" s="55" t="n">
        <v>0</v>
      </c>
      <c r="K6163" t="s">
        <v>2230</v>
      </c>
      <c r="L6163" t="s">
        <v>1625</v>
      </c>
      <c r="M6163" t="s"/>
      <c r="N6163" t="s"/>
      <c r="O6163" t="s"/>
      <c r="P6163" t="s"/>
    </row>
    <row r="6164" spans="1:16">
      <c r="I6164" s="54" t="n">
        <v>6162</v>
      </c>
      <c r="J6164" t="s"/>
      <c r="K6164" t="s">
        <v>2230</v>
      </c>
      <c r="L6164" t="s">
        <v>1626</v>
      </c>
      <c r="M6164" t="s"/>
      <c r="N6164" t="s"/>
      <c r="O6164" t="s"/>
      <c r="P6164" t="s"/>
    </row>
    <row r="6165" spans="1:16">
      <c r="I6165" s="54" t="n">
        <v>6163</v>
      </c>
      <c r="J6165" s="55" t="n">
        <v>0</v>
      </c>
      <c r="K6165" t="s">
        <v>2230</v>
      </c>
      <c r="L6165" t="s">
        <v>1560</v>
      </c>
      <c r="M6165" t="s"/>
      <c r="N6165" t="s"/>
      <c r="O6165" t="s"/>
      <c r="P6165" t="s"/>
    </row>
    <row r="6166" spans="1:16">
      <c r="I6166" s="54" t="n">
        <v>6164</v>
      </c>
      <c r="J6166" s="55" t="n">
        <v>0</v>
      </c>
      <c r="K6166" t="s">
        <v>2230</v>
      </c>
      <c r="L6166" t="s">
        <v>1627</v>
      </c>
      <c r="M6166" t="s"/>
      <c r="N6166" t="s"/>
      <c r="O6166" t="s"/>
      <c r="P6166" t="s"/>
    </row>
    <row r="6167" spans="1:16">
      <c r="I6167" s="54" t="n">
        <v>6165</v>
      </c>
      <c r="J6167" s="55" t="n">
        <v>0</v>
      </c>
      <c r="K6167" t="s">
        <v>2230</v>
      </c>
      <c r="L6167" t="s">
        <v>1628</v>
      </c>
      <c r="M6167" t="s"/>
      <c r="N6167" t="s"/>
      <c r="O6167" t="s"/>
      <c r="P6167" t="s"/>
    </row>
    <row r="6168" spans="1:16">
      <c r="I6168" s="54" t="n">
        <v>6166</v>
      </c>
      <c r="J6168" s="55" t="n">
        <v>0</v>
      </c>
      <c r="K6168" t="s">
        <v>2230</v>
      </c>
      <c r="L6168" t="s">
        <v>1424</v>
      </c>
      <c r="M6168" t="s"/>
      <c r="N6168" t="s"/>
      <c r="O6168" t="s"/>
      <c r="P6168" t="s"/>
    </row>
    <row r="6169" spans="1:16">
      <c r="I6169" s="54" t="n">
        <v>6167</v>
      </c>
      <c r="J6169" s="55" t="n">
        <v>0</v>
      </c>
      <c r="K6169" t="s">
        <v>2230</v>
      </c>
      <c r="L6169" t="s">
        <v>1520</v>
      </c>
      <c r="M6169" t="s"/>
      <c r="N6169" t="s"/>
      <c r="O6169" t="s"/>
      <c r="P6169" t="s"/>
    </row>
    <row r="6170" spans="1:16">
      <c r="I6170" s="54" t="n">
        <v>6168</v>
      </c>
      <c r="J6170" t="s"/>
      <c r="K6170" t="s">
        <v>2230</v>
      </c>
      <c r="L6170" t="s">
        <v>1521</v>
      </c>
      <c r="M6170" t="s"/>
      <c r="N6170" t="s"/>
      <c r="O6170" t="s"/>
      <c r="P6170" t="s"/>
    </row>
    <row r="6171" spans="1:16">
      <c r="I6171" s="54" t="n">
        <v>6169</v>
      </c>
      <c r="J6171" t="s"/>
      <c r="K6171" t="s">
        <v>2230</v>
      </c>
      <c r="L6171" t="s">
        <v>1936</v>
      </c>
      <c r="M6171" t="s"/>
      <c r="N6171" t="s"/>
      <c r="O6171" t="s"/>
      <c r="P6171" t="s"/>
    </row>
    <row r="6172" spans="1:16">
      <c r="I6172" s="54" t="n">
        <v>6170</v>
      </c>
      <c r="J6172" t="s"/>
      <c r="K6172" t="s">
        <v>2230</v>
      </c>
      <c r="L6172" t="s">
        <v>1629</v>
      </c>
      <c r="M6172" t="s"/>
      <c r="N6172" t="s"/>
      <c r="O6172" t="s"/>
      <c r="P6172" t="s"/>
    </row>
    <row r="6173" spans="1:16">
      <c r="I6173" s="54" t="n">
        <v>6171</v>
      </c>
      <c r="J6173" t="s"/>
      <c r="K6173" t="s">
        <v>2230</v>
      </c>
      <c r="L6173" t="s">
        <v>1630</v>
      </c>
      <c r="M6173" t="s"/>
      <c r="N6173" t="s"/>
      <c r="O6173" t="s"/>
      <c r="P6173" t="s"/>
    </row>
    <row r="6174" spans="1:16">
      <c r="I6174" s="54" t="n">
        <v>6172</v>
      </c>
      <c r="J6174" t="s"/>
      <c r="K6174" t="s">
        <v>2230</v>
      </c>
      <c r="L6174" t="s">
        <v>1525</v>
      </c>
      <c r="M6174" t="s"/>
      <c r="N6174" t="s"/>
      <c r="O6174" t="s"/>
      <c r="P6174" t="s"/>
    </row>
    <row r="6175" spans="1:16">
      <c r="I6175" s="54" t="n">
        <v>6173</v>
      </c>
      <c r="J6175" t="s"/>
      <c r="K6175" t="s">
        <v>2230</v>
      </c>
      <c r="L6175" t="s">
        <v>1564</v>
      </c>
      <c r="M6175" t="s"/>
      <c r="N6175" t="s"/>
      <c r="O6175" t="s"/>
      <c r="P6175" t="s"/>
    </row>
    <row r="6176" spans="1:16">
      <c r="I6176" s="54" t="n">
        <v>6174</v>
      </c>
      <c r="J6176" t="s"/>
      <c r="K6176" t="s">
        <v>2230</v>
      </c>
      <c r="L6176" t="s">
        <v>1631</v>
      </c>
      <c r="M6176" t="s"/>
      <c r="N6176" t="s"/>
      <c r="O6176" t="s"/>
      <c r="P6176" t="s"/>
    </row>
    <row r="6177" spans="1:16">
      <c r="I6177" s="54" t="n">
        <v>6175</v>
      </c>
      <c r="J6177" t="s"/>
      <c r="K6177" t="s">
        <v>2230</v>
      </c>
      <c r="L6177" t="s">
        <v>1446</v>
      </c>
      <c r="M6177" t="s"/>
      <c r="N6177" t="s"/>
      <c r="O6177" t="s"/>
      <c r="P6177" t="s"/>
    </row>
    <row r="6178" spans="1:16">
      <c r="I6178" s="54" t="n">
        <v>6176</v>
      </c>
      <c r="J6178" t="s"/>
      <c r="K6178" t="s">
        <v>2230</v>
      </c>
      <c r="L6178" t="s">
        <v>1526</v>
      </c>
      <c r="M6178" t="s"/>
      <c r="N6178" t="s"/>
      <c r="O6178" t="s"/>
      <c r="P6178" t="s"/>
    </row>
    <row r="6179" spans="1:16">
      <c r="I6179" s="54" t="n">
        <v>6177</v>
      </c>
      <c r="J6179" t="s"/>
      <c r="K6179" t="s">
        <v>2230</v>
      </c>
      <c r="L6179" t="s">
        <v>1527</v>
      </c>
      <c r="M6179" t="s"/>
      <c r="N6179" t="s"/>
      <c r="O6179" t="s"/>
      <c r="P6179" t="s"/>
    </row>
    <row r="6180" spans="1:16">
      <c r="I6180" s="54" t="n">
        <v>6178</v>
      </c>
      <c r="J6180" t="s"/>
      <c r="K6180" t="s">
        <v>2230</v>
      </c>
      <c r="L6180" t="s">
        <v>1937</v>
      </c>
      <c r="M6180" t="s"/>
      <c r="N6180" t="s"/>
      <c r="O6180" t="s"/>
      <c r="P6180" t="s"/>
    </row>
    <row r="6181" spans="1:16">
      <c r="I6181" s="54" t="n">
        <v>6179</v>
      </c>
      <c r="J6181" t="s"/>
      <c r="K6181" t="s">
        <v>2230</v>
      </c>
      <c r="L6181" t="s">
        <v>1938</v>
      </c>
      <c r="M6181" t="s"/>
      <c r="N6181" t="s"/>
      <c r="O6181" t="s"/>
      <c r="P6181" t="s"/>
    </row>
    <row r="6182" spans="1:16">
      <c r="I6182" s="54" t="n">
        <v>6180</v>
      </c>
      <c r="J6182" t="s"/>
      <c r="K6182" t="s">
        <v>2230</v>
      </c>
      <c r="L6182" t="s">
        <v>1634</v>
      </c>
      <c r="M6182" t="s"/>
      <c r="N6182" t="s"/>
      <c r="O6182" t="s"/>
      <c r="P6182" t="s"/>
    </row>
    <row r="6183" spans="1:16">
      <c r="I6183" s="54" t="n">
        <v>6181</v>
      </c>
      <c r="J6183" t="s"/>
      <c r="K6183" t="s">
        <v>2230</v>
      </c>
      <c r="L6183" t="s">
        <v>1635</v>
      </c>
      <c r="M6183" t="s"/>
      <c r="N6183" t="s"/>
      <c r="O6183" t="s"/>
      <c r="P6183" t="s"/>
    </row>
    <row r="6184" spans="1:16">
      <c r="I6184" s="54" t="n">
        <v>6182</v>
      </c>
      <c r="J6184" t="s"/>
      <c r="K6184" t="s">
        <v>2230</v>
      </c>
      <c r="L6184" t="s">
        <v>1576</v>
      </c>
      <c r="M6184" t="s"/>
      <c r="N6184" t="s"/>
      <c r="O6184" t="s"/>
      <c r="P6184" t="s"/>
    </row>
    <row r="6185" spans="1:16">
      <c r="I6185" s="54" t="n">
        <v>6183</v>
      </c>
      <c r="J6185" t="s"/>
      <c r="K6185" t="s">
        <v>2230</v>
      </c>
      <c r="L6185" t="s">
        <v>1577</v>
      </c>
      <c r="M6185" t="s"/>
      <c r="N6185" t="s"/>
      <c r="O6185" t="s"/>
      <c r="P6185" t="s"/>
    </row>
    <row r="6186" spans="1:16">
      <c r="I6186" s="54" t="n">
        <v>6184</v>
      </c>
      <c r="J6186" t="s"/>
      <c r="K6186" t="s">
        <v>2230</v>
      </c>
      <c r="L6186" t="s">
        <v>1578</v>
      </c>
      <c r="M6186" t="s"/>
      <c r="N6186" t="s"/>
      <c r="O6186" t="s"/>
      <c r="P6186" t="s"/>
    </row>
    <row r="6187" spans="1:16">
      <c r="I6187" s="54" t="n">
        <v>6185</v>
      </c>
      <c r="J6187" t="s"/>
      <c r="K6187" t="s">
        <v>2230</v>
      </c>
      <c r="L6187" t="s">
        <v>1579</v>
      </c>
      <c r="M6187" t="s"/>
      <c r="N6187" t="s"/>
      <c r="O6187" t="s"/>
      <c r="P6187" t="s"/>
    </row>
    <row r="6188" spans="1:16">
      <c r="I6188" s="54" t="n">
        <v>6186</v>
      </c>
      <c r="J6188" t="s"/>
      <c r="K6188" t="s">
        <v>2230</v>
      </c>
      <c r="L6188" t="s">
        <v>1490</v>
      </c>
      <c r="M6188" t="s"/>
      <c r="N6188" t="s"/>
      <c r="O6188" t="s"/>
      <c r="P6188" t="s"/>
    </row>
    <row r="6189" spans="1:16">
      <c r="I6189" s="54" t="n">
        <v>6187</v>
      </c>
      <c r="J6189" t="s"/>
      <c r="K6189" t="s">
        <v>2230</v>
      </c>
      <c r="L6189" t="s">
        <v>1491</v>
      </c>
      <c r="M6189" t="s"/>
      <c r="N6189" t="s"/>
      <c r="O6189" t="s"/>
      <c r="P6189" t="s"/>
    </row>
    <row r="6190" spans="1:16">
      <c r="I6190" s="54" t="n">
        <v>6188</v>
      </c>
      <c r="J6190" t="s"/>
      <c r="K6190" t="s">
        <v>2230</v>
      </c>
      <c r="L6190" t="s">
        <v>1492</v>
      </c>
      <c r="M6190" t="s"/>
      <c r="N6190" t="s"/>
      <c r="O6190" t="s"/>
      <c r="P6190" t="s"/>
    </row>
    <row r="6191" spans="1:16">
      <c r="I6191" s="54" t="n">
        <v>6189</v>
      </c>
      <c r="J6191" t="s"/>
      <c r="K6191" t="s">
        <v>2230</v>
      </c>
      <c r="L6191" t="s">
        <v>1939</v>
      </c>
      <c r="M6191" t="s"/>
      <c r="N6191" t="s"/>
      <c r="O6191" t="s"/>
      <c r="P6191" t="s"/>
    </row>
    <row r="6192" spans="1:16">
      <c r="I6192" s="54" t="n">
        <v>6190</v>
      </c>
      <c r="J6192" t="s"/>
      <c r="K6192" t="s">
        <v>2230</v>
      </c>
      <c r="L6192" t="s">
        <v>1534</v>
      </c>
      <c r="M6192" t="s"/>
      <c r="N6192" t="s"/>
      <c r="O6192" t="s"/>
      <c r="P6192" t="s"/>
    </row>
    <row r="6193" spans="1:16">
      <c r="I6193" s="54" t="n">
        <v>6191</v>
      </c>
      <c r="J6193" t="s"/>
      <c r="K6193" t="s">
        <v>2230</v>
      </c>
      <c r="L6193" t="s">
        <v>1535</v>
      </c>
      <c r="M6193" t="s"/>
      <c r="N6193" t="s"/>
      <c r="O6193" t="s"/>
      <c r="P6193" t="s"/>
    </row>
    <row r="6194" spans="1:16">
      <c r="I6194" s="54" t="n">
        <v>6192</v>
      </c>
      <c r="J6194" t="s"/>
      <c r="K6194" t="s">
        <v>2230</v>
      </c>
      <c r="L6194" t="s">
        <v>1493</v>
      </c>
      <c r="M6194" t="s"/>
      <c r="N6194" t="s"/>
      <c r="O6194" t="s"/>
      <c r="P6194" t="s"/>
    </row>
    <row r="6195" spans="1:16">
      <c r="I6195" s="54" t="n">
        <v>6193</v>
      </c>
      <c r="J6195" t="s"/>
      <c r="K6195" t="s">
        <v>2230</v>
      </c>
      <c r="L6195" t="s">
        <v>1447</v>
      </c>
      <c r="M6195" t="s"/>
      <c r="N6195" t="s"/>
      <c r="O6195" t="s"/>
      <c r="P6195" t="s"/>
    </row>
    <row r="6196" spans="1:16">
      <c r="I6196" s="54" t="n">
        <v>6194</v>
      </c>
      <c r="J6196" t="s"/>
      <c r="K6196" t="s">
        <v>2230</v>
      </c>
      <c r="L6196" t="s">
        <v>1494</v>
      </c>
      <c r="M6196" t="s"/>
      <c r="N6196" t="s"/>
      <c r="O6196" t="s"/>
      <c r="P6196" t="s"/>
    </row>
    <row r="6197" spans="1:16">
      <c r="I6197" s="54" t="n">
        <v>6195</v>
      </c>
      <c r="J6197" t="s"/>
      <c r="K6197" t="s">
        <v>2230</v>
      </c>
      <c r="L6197" t="s">
        <v>1496</v>
      </c>
      <c r="M6197" t="s"/>
      <c r="N6197" t="s"/>
      <c r="O6197" t="s"/>
      <c r="P6197" t="s"/>
    </row>
    <row r="6198" spans="1:16">
      <c r="I6198" s="54" t="n">
        <v>6196</v>
      </c>
      <c r="J6198" s="55" t="n">
        <v>0</v>
      </c>
      <c r="K6198" t="s">
        <v>2230</v>
      </c>
      <c r="L6198" t="s">
        <v>1558</v>
      </c>
      <c r="M6198" t="s"/>
      <c r="N6198" t="s"/>
      <c r="O6198" t="s"/>
      <c r="P6198" t="s"/>
    </row>
    <row r="6199" spans="1:16">
      <c r="I6199" s="54" t="n">
        <v>6197</v>
      </c>
      <c r="J6199" t="s"/>
      <c r="K6199" t="s">
        <v>2230</v>
      </c>
      <c r="L6199" t="s">
        <v>1601</v>
      </c>
      <c r="M6199" t="s"/>
      <c r="N6199" t="s"/>
      <c r="O6199" t="s"/>
      <c r="P6199" t="s"/>
    </row>
    <row r="6200" spans="1:16">
      <c r="I6200" s="54" t="n">
        <v>6198</v>
      </c>
      <c r="J6200" s="55" t="n">
        <v>0</v>
      </c>
      <c r="K6200" t="s">
        <v>2230</v>
      </c>
      <c r="L6200" t="s">
        <v>1671</v>
      </c>
      <c r="M6200" t="s"/>
      <c r="N6200" t="s"/>
      <c r="O6200" t="s"/>
      <c r="P6200" t="s"/>
    </row>
    <row r="6201" spans="1:16">
      <c r="I6201" s="54" t="n">
        <v>6199</v>
      </c>
      <c r="J6201" t="s"/>
      <c r="K6201" t="s">
        <v>2230</v>
      </c>
      <c r="L6201" t="s">
        <v>1495</v>
      </c>
      <c r="M6201" t="s"/>
      <c r="N6201" t="s"/>
      <c r="O6201" t="s"/>
      <c r="P6201" t="s"/>
    </row>
    <row r="6202" spans="1:16">
      <c r="I6202" s="54" t="n">
        <v>6200</v>
      </c>
      <c r="J6202" t="s"/>
      <c r="K6202" t="s">
        <v>2230</v>
      </c>
      <c r="L6202" t="s">
        <v>1541</v>
      </c>
      <c r="M6202" t="s"/>
      <c r="N6202" t="s"/>
      <c r="O6202" t="s"/>
      <c r="P6202" t="s"/>
    </row>
    <row r="6203" spans="1:16">
      <c r="I6203" s="54" t="n">
        <v>6201</v>
      </c>
      <c r="J6203" t="s"/>
      <c r="K6203" t="s">
        <v>2230</v>
      </c>
      <c r="L6203" t="s">
        <v>1542</v>
      </c>
      <c r="M6203" t="s"/>
      <c r="N6203" t="s"/>
      <c r="O6203" t="s"/>
      <c r="P6203" t="s"/>
    </row>
    <row r="6204" spans="1:16">
      <c r="I6204" s="54" t="n">
        <v>6202</v>
      </c>
      <c r="J6204" t="s"/>
      <c r="K6204" t="s">
        <v>2230</v>
      </c>
      <c r="L6204" t="s">
        <v>1565</v>
      </c>
      <c r="M6204" t="s"/>
      <c r="N6204" t="s"/>
      <c r="O6204" t="s"/>
      <c r="P6204" t="s"/>
    </row>
    <row r="6205" spans="1:16">
      <c r="I6205" s="54" t="n">
        <v>6203</v>
      </c>
      <c r="J6205" t="s"/>
      <c r="K6205" t="s">
        <v>2230</v>
      </c>
      <c r="L6205" t="s">
        <v>1652</v>
      </c>
      <c r="M6205" t="s"/>
      <c r="N6205" t="s"/>
      <c r="O6205" t="s"/>
      <c r="P6205" t="s"/>
    </row>
    <row r="6206" spans="1:16">
      <c r="I6206" s="54" t="n">
        <v>6204</v>
      </c>
      <c r="J6206" s="55" t="n">
        <v>0</v>
      </c>
      <c r="K6206" t="s">
        <v>2230</v>
      </c>
      <c r="L6206" t="s">
        <v>1549</v>
      </c>
      <c r="M6206" t="s"/>
      <c r="N6206" t="s"/>
      <c r="O6206" t="s"/>
      <c r="P6206" t="s"/>
    </row>
    <row r="6207" spans="1:16">
      <c r="I6207" s="54" t="n">
        <v>6205</v>
      </c>
      <c r="J6207" t="s"/>
      <c r="K6207" t="s">
        <v>2230</v>
      </c>
      <c r="L6207" t="s">
        <v>1653</v>
      </c>
      <c r="M6207" t="s"/>
      <c r="N6207" t="s"/>
      <c r="O6207" t="s"/>
      <c r="P6207" t="s"/>
    </row>
    <row r="6208" spans="1:16">
      <c r="I6208" s="54" t="n">
        <v>6206</v>
      </c>
      <c r="J6208" t="s"/>
      <c r="K6208" t="s">
        <v>2230</v>
      </c>
      <c r="L6208" t="s">
        <v>1654</v>
      </c>
      <c r="M6208" t="s"/>
      <c r="N6208" t="s"/>
      <c r="O6208" t="s"/>
      <c r="P6208" t="s"/>
    </row>
    <row r="6209" spans="1:16">
      <c r="I6209" s="54" t="n">
        <v>6207</v>
      </c>
      <c r="J6209" t="s"/>
      <c r="K6209" t="s">
        <v>2230</v>
      </c>
      <c r="L6209" t="s">
        <v>1655</v>
      </c>
      <c r="M6209" t="s"/>
      <c r="N6209" t="s"/>
      <c r="O6209" t="s"/>
      <c r="P6209" t="s"/>
    </row>
    <row r="6210" spans="1:16">
      <c r="I6210" s="54" t="n">
        <v>6208</v>
      </c>
      <c r="J6210" t="s"/>
      <c r="K6210" t="s">
        <v>2230</v>
      </c>
      <c r="L6210" t="s">
        <v>1457</v>
      </c>
      <c r="M6210" t="s"/>
      <c r="N6210" t="s"/>
      <c r="O6210" t="s"/>
      <c r="P6210" t="s"/>
    </row>
    <row r="6211" spans="1:16">
      <c r="I6211" s="54" t="n">
        <v>6209</v>
      </c>
      <c r="J6211" s="55" t="n">
        <v>0</v>
      </c>
      <c r="K6211" t="s">
        <v>2230</v>
      </c>
      <c r="L6211" t="s">
        <v>1656</v>
      </c>
      <c r="M6211" t="s"/>
      <c r="N6211" t="s"/>
      <c r="O6211" t="s"/>
      <c r="P6211" t="s"/>
    </row>
    <row r="6212" spans="1:16">
      <c r="I6212" s="54" t="n">
        <v>6210</v>
      </c>
      <c r="J6212" t="s"/>
      <c r="K6212" t="s">
        <v>2230</v>
      </c>
      <c r="L6212" t="s">
        <v>1658</v>
      </c>
      <c r="M6212" t="s"/>
      <c r="N6212" t="s"/>
      <c r="O6212" t="s"/>
      <c r="P6212" t="s"/>
    </row>
    <row r="6213" spans="1:16">
      <c r="I6213" s="54" t="n">
        <v>6211</v>
      </c>
      <c r="J6213" t="s"/>
      <c r="K6213" t="s">
        <v>2230</v>
      </c>
      <c r="L6213" t="s">
        <v>1659</v>
      </c>
      <c r="M6213" t="s"/>
      <c r="N6213" t="s"/>
      <c r="O6213" t="s"/>
      <c r="P6213" t="s"/>
    </row>
    <row r="6214" spans="1:16">
      <c r="I6214" s="54" t="n">
        <v>6212</v>
      </c>
      <c r="J6214" s="55" t="n">
        <v>0</v>
      </c>
      <c r="K6214" t="s">
        <v>2230</v>
      </c>
      <c r="L6214" t="s">
        <v>1510</v>
      </c>
      <c r="M6214" t="s"/>
      <c r="N6214" t="s"/>
      <c r="O6214" t="s"/>
      <c r="P6214" t="s"/>
    </row>
    <row r="6215" spans="1:16">
      <c r="I6215" s="54" t="n">
        <v>6213</v>
      </c>
      <c r="J6215" t="s"/>
      <c r="K6215" t="s">
        <v>2230</v>
      </c>
      <c r="L6215" t="s">
        <v>1662</v>
      </c>
      <c r="M6215" t="s"/>
      <c r="N6215" t="s"/>
      <c r="O6215" t="s"/>
      <c r="P6215" t="s"/>
    </row>
    <row r="6216" spans="1:16">
      <c r="I6216" s="54" t="n">
        <v>6214</v>
      </c>
      <c r="J6216" t="s"/>
      <c r="K6216" t="s">
        <v>2230</v>
      </c>
      <c r="L6216" t="s">
        <v>1663</v>
      </c>
      <c r="M6216" t="s"/>
      <c r="N6216" t="s"/>
      <c r="O6216" t="s"/>
      <c r="P6216" t="s"/>
    </row>
    <row r="6217" spans="1:16">
      <c r="I6217" s="54" t="n">
        <v>6215</v>
      </c>
      <c r="J6217" t="s"/>
      <c r="K6217" t="s">
        <v>2230</v>
      </c>
      <c r="L6217" t="s">
        <v>1664</v>
      </c>
      <c r="M6217" t="s"/>
      <c r="N6217" t="s"/>
      <c r="O6217" t="s"/>
      <c r="P6217" t="s"/>
    </row>
    <row r="6218" spans="1:16">
      <c r="I6218" s="54" t="n">
        <v>6216</v>
      </c>
      <c r="J6218" t="s"/>
      <c r="K6218" t="s">
        <v>2230</v>
      </c>
      <c r="L6218" t="s">
        <v>1665</v>
      </c>
      <c r="M6218" t="s"/>
      <c r="N6218" t="s"/>
      <c r="O6218" t="s"/>
      <c r="P6218" t="s"/>
    </row>
    <row r="6219" spans="1:16">
      <c r="I6219" s="54" t="n">
        <v>6217</v>
      </c>
      <c r="J6219" t="s"/>
      <c r="K6219" t="s">
        <v>2230</v>
      </c>
      <c r="L6219" t="s">
        <v>1942</v>
      </c>
      <c r="M6219" t="s"/>
      <c r="N6219" t="s"/>
      <c r="O6219" t="s"/>
      <c r="P6219" t="s"/>
    </row>
    <row r="6220" spans="1:16">
      <c r="I6220" s="54" t="n">
        <v>6218</v>
      </c>
      <c r="J6220" t="s"/>
      <c r="K6220" t="s">
        <v>2230</v>
      </c>
      <c r="L6220" t="s">
        <v>1354</v>
      </c>
      <c r="M6220" t="s"/>
      <c r="N6220" t="s"/>
      <c r="O6220" t="s"/>
      <c r="P6220" t="s"/>
    </row>
    <row r="6221" spans="1:16">
      <c r="I6221" s="54" t="n">
        <v>6219</v>
      </c>
      <c r="J6221" t="s"/>
      <c r="K6221" t="s">
        <v>2230</v>
      </c>
      <c r="L6221" t="s">
        <v>1355</v>
      </c>
      <c r="M6221" t="s"/>
      <c r="N6221" t="s"/>
      <c r="O6221" t="s"/>
      <c r="P6221" t="s"/>
    </row>
    <row r="6222" spans="1:16">
      <c r="I6222" s="54" t="n">
        <v>6220</v>
      </c>
      <c r="J6222" t="s"/>
      <c r="K6222" t="s">
        <v>2230</v>
      </c>
      <c r="L6222" t="s">
        <v>1356</v>
      </c>
      <c r="M6222" t="s"/>
      <c r="N6222" t="s"/>
      <c r="O6222" t="s"/>
      <c r="P6222" t="s"/>
    </row>
    <row r="6223" spans="1:16">
      <c r="I6223" s="54" t="n">
        <v>6221</v>
      </c>
      <c r="J6223" s="55" t="n">
        <v>0</v>
      </c>
      <c r="K6223" t="s">
        <v>2230</v>
      </c>
      <c r="L6223" t="s">
        <v>1943</v>
      </c>
      <c r="M6223" t="s"/>
      <c r="N6223" t="s"/>
      <c r="O6223" t="s"/>
      <c r="P6223" t="s"/>
    </row>
    <row r="6224" spans="1:16">
      <c r="I6224" s="54" t="n">
        <v>6222</v>
      </c>
      <c r="J6224" s="55" t="n">
        <v>0</v>
      </c>
      <c r="K6224" t="s">
        <v>2230</v>
      </c>
      <c r="L6224" t="s">
        <v>1669</v>
      </c>
      <c r="M6224" t="s"/>
      <c r="N6224" t="s"/>
      <c r="O6224" t="s"/>
      <c r="P6224" t="s"/>
    </row>
    <row r="6225" spans="1:16">
      <c r="I6225" s="54" t="n">
        <v>6223</v>
      </c>
      <c r="J6225" s="55" t="n">
        <v>0</v>
      </c>
      <c r="K6225" t="s">
        <v>2230</v>
      </c>
      <c r="L6225" t="s">
        <v>1670</v>
      </c>
      <c r="M6225" t="s"/>
      <c r="N6225" t="s"/>
      <c r="O6225" t="s"/>
      <c r="P6225" t="s"/>
    </row>
    <row r="6226" spans="1:16">
      <c r="I6226" s="54" t="n">
        <v>6224</v>
      </c>
      <c r="J6226" t="s"/>
      <c r="K6226" t="s">
        <v>2230</v>
      </c>
      <c r="L6226" t="s">
        <v>1353</v>
      </c>
      <c r="M6226" t="s"/>
      <c r="N6226" t="s"/>
      <c r="O6226" t="s"/>
      <c r="P6226" t="s"/>
    </row>
    <row r="6227" spans="1:16">
      <c r="I6227" s="54" t="n">
        <v>6225</v>
      </c>
      <c r="J6227" t="s"/>
      <c r="K6227" t="s">
        <v>2230</v>
      </c>
      <c r="L6227" t="s">
        <v>1357</v>
      </c>
      <c r="M6227" t="s"/>
      <c r="N6227" t="s"/>
      <c r="O6227" t="s"/>
      <c r="P6227" t="s"/>
    </row>
    <row r="6228" spans="1:16">
      <c r="I6228" s="54" t="n">
        <v>6226</v>
      </c>
      <c r="J6228" t="s"/>
      <c r="K6228" t="s">
        <v>2230</v>
      </c>
      <c r="L6228" t="s">
        <v>1358</v>
      </c>
      <c r="M6228" t="s"/>
      <c r="N6228" t="s"/>
      <c r="O6228" t="s"/>
      <c r="P6228" t="s"/>
    </row>
    <row r="6229" spans="1:16">
      <c r="I6229" s="54" t="n">
        <v>6227</v>
      </c>
      <c r="J6229" t="s"/>
      <c r="K6229" t="s">
        <v>2230</v>
      </c>
      <c r="L6229" t="s">
        <v>1359</v>
      </c>
      <c r="M6229" t="s"/>
      <c r="N6229" t="s"/>
      <c r="O6229" t="s"/>
      <c r="P6229" t="s"/>
    </row>
    <row r="6230" spans="1:16">
      <c r="I6230" s="54" t="n">
        <v>6228</v>
      </c>
      <c r="J6230" t="s"/>
      <c r="K6230" t="s">
        <v>2230</v>
      </c>
      <c r="L6230" t="s">
        <v>1360</v>
      </c>
      <c r="M6230" t="s"/>
      <c r="N6230" t="s"/>
      <c r="O6230" t="s"/>
      <c r="P6230" t="s"/>
    </row>
    <row r="6231" spans="1:16">
      <c r="I6231" s="54" t="n">
        <v>6229</v>
      </c>
      <c r="J6231" t="s"/>
      <c r="K6231" t="s">
        <v>2230</v>
      </c>
      <c r="L6231" t="s">
        <v>1361</v>
      </c>
      <c r="M6231" t="s"/>
      <c r="N6231" t="s"/>
      <c r="O6231" t="s"/>
      <c r="P6231" t="s"/>
    </row>
    <row r="6232" spans="1:16">
      <c r="I6232" s="54" t="n">
        <v>6230</v>
      </c>
      <c r="J6232" t="s"/>
      <c r="K6232" t="s">
        <v>2230</v>
      </c>
      <c r="L6232" t="s">
        <v>1362</v>
      </c>
      <c r="M6232" t="s"/>
      <c r="N6232" t="s"/>
      <c r="O6232" t="s"/>
      <c r="P6232" t="s"/>
    </row>
    <row r="6233" spans="1:16">
      <c r="I6233" s="54" t="n">
        <v>6231</v>
      </c>
      <c r="J6233" t="s"/>
      <c r="K6233" t="s">
        <v>2230</v>
      </c>
      <c r="L6233" t="s">
        <v>1363</v>
      </c>
      <c r="M6233" t="s"/>
      <c r="N6233" t="s"/>
      <c r="O6233" t="s"/>
      <c r="P6233" t="s"/>
    </row>
    <row r="6234" spans="1:16">
      <c r="I6234" s="54" t="n">
        <v>6232</v>
      </c>
      <c r="J6234" t="s"/>
      <c r="K6234" t="s">
        <v>2230</v>
      </c>
      <c r="L6234" t="s">
        <v>1364</v>
      </c>
      <c r="M6234" t="s"/>
      <c r="N6234" t="s"/>
      <c r="O6234" t="s"/>
      <c r="P6234" t="s"/>
    </row>
    <row r="6235" spans="1:16">
      <c r="I6235" s="54" t="n">
        <v>6233</v>
      </c>
      <c r="J6235" t="s"/>
      <c r="K6235" t="s">
        <v>2230</v>
      </c>
      <c r="L6235" t="s">
        <v>1365</v>
      </c>
      <c r="M6235" t="s"/>
      <c r="N6235" t="s"/>
      <c r="O6235" t="s"/>
      <c r="P6235" t="s"/>
    </row>
    <row r="6236" spans="1:16">
      <c r="I6236" s="54" t="n">
        <v>6234</v>
      </c>
      <c r="J6236" t="s"/>
      <c r="K6236" t="s">
        <v>2230</v>
      </c>
      <c r="L6236" t="s">
        <v>1366</v>
      </c>
      <c r="M6236" t="s"/>
      <c r="N6236" t="s"/>
      <c r="O6236" t="s"/>
      <c r="P6236" t="s"/>
    </row>
    <row r="6237" spans="1:16">
      <c r="I6237" s="54" t="n">
        <v>6235</v>
      </c>
      <c r="J6237" t="s"/>
      <c r="K6237" t="s">
        <v>2230</v>
      </c>
      <c r="L6237" t="s">
        <v>1367</v>
      </c>
      <c r="M6237" t="s"/>
      <c r="N6237" t="s"/>
      <c r="O6237" t="s"/>
      <c r="P6237" t="s"/>
    </row>
    <row r="6238" spans="1:16">
      <c r="I6238" s="54" t="n">
        <v>6236</v>
      </c>
      <c r="J6238" t="s"/>
      <c r="K6238" t="s">
        <v>2230</v>
      </c>
      <c r="L6238" t="s">
        <v>1045</v>
      </c>
      <c r="M6238" t="s"/>
      <c r="N6238" t="s"/>
      <c r="O6238" t="s"/>
      <c r="P6238" t="s"/>
    </row>
    <row r="6239" spans="1:16">
      <c r="I6239" s="54" t="n">
        <v>6237</v>
      </c>
      <c r="J6239" t="s"/>
      <c r="K6239" t="s">
        <v>2230</v>
      </c>
      <c r="L6239" t="s">
        <v>1047</v>
      </c>
      <c r="M6239" t="s"/>
      <c r="N6239" t="s"/>
      <c r="O6239" t="s"/>
      <c r="P6239" t="s"/>
    </row>
    <row r="6240" spans="1:16">
      <c r="I6240" s="54" t="n">
        <v>6238</v>
      </c>
      <c r="J6240" t="s"/>
      <c r="K6240" t="s">
        <v>2230</v>
      </c>
      <c r="L6240" t="s">
        <v>1674</v>
      </c>
      <c r="M6240" t="s"/>
      <c r="N6240" t="s"/>
      <c r="O6240" t="s"/>
      <c r="P6240" t="s"/>
    </row>
    <row r="6241" spans="1:16">
      <c r="I6241" s="54" t="n">
        <v>6239</v>
      </c>
      <c r="J6241" t="s"/>
      <c r="K6241" t="s">
        <v>2230</v>
      </c>
      <c r="L6241" t="s">
        <v>1944</v>
      </c>
      <c r="M6241" t="s"/>
      <c r="N6241" t="s"/>
      <c r="O6241" t="s"/>
      <c r="P6241" t="s"/>
    </row>
    <row r="6242" spans="1:16">
      <c r="I6242" s="54" t="n">
        <v>6240</v>
      </c>
      <c r="J6242" t="s"/>
      <c r="K6242" t="s">
        <v>2230</v>
      </c>
      <c r="L6242" t="s">
        <v>1675</v>
      </c>
      <c r="M6242" t="s"/>
      <c r="N6242" t="s"/>
      <c r="O6242" t="s"/>
      <c r="P6242" t="s"/>
    </row>
    <row r="6243" spans="1:16">
      <c r="I6243" s="54" t="n">
        <v>6241</v>
      </c>
      <c r="J6243" s="55" t="n">
        <v>0</v>
      </c>
      <c r="K6243" t="s">
        <v>2230</v>
      </c>
      <c r="L6243" t="s">
        <v>1410</v>
      </c>
      <c r="M6243" t="s"/>
      <c r="N6243" t="s"/>
      <c r="O6243" t="s"/>
      <c r="P6243" t="s"/>
    </row>
    <row r="6244" spans="1:16">
      <c r="I6244" s="54" t="n">
        <v>6242</v>
      </c>
      <c r="J6244" s="55" t="n">
        <v>0</v>
      </c>
      <c r="K6244" t="s">
        <v>2230</v>
      </c>
      <c r="L6244" t="s">
        <v>1421</v>
      </c>
      <c r="M6244" t="s"/>
      <c r="N6244" t="s"/>
      <c r="O6244" t="s"/>
      <c r="P6244" t="s"/>
    </row>
    <row r="6245" spans="1:16">
      <c r="I6245" s="54" t="n">
        <v>6243</v>
      </c>
      <c r="J6245" t="s"/>
      <c r="K6245" t="s">
        <v>2230</v>
      </c>
      <c r="L6245" t="s">
        <v>1680</v>
      </c>
      <c r="M6245" t="s"/>
      <c r="N6245" t="s"/>
      <c r="O6245" t="s"/>
      <c r="P6245" t="s"/>
    </row>
    <row r="6246" spans="1:16">
      <c r="I6246" s="54" t="n">
        <v>6244</v>
      </c>
      <c r="J6246" t="s"/>
      <c r="K6246" t="s">
        <v>2230</v>
      </c>
      <c r="L6246" t="s">
        <v>1681</v>
      </c>
      <c r="M6246" t="s"/>
      <c r="N6246" t="s"/>
      <c r="O6246" t="s"/>
      <c r="P6246" t="s"/>
    </row>
    <row r="6247" spans="1:16">
      <c r="I6247" s="54" t="n">
        <v>6245</v>
      </c>
      <c r="J6247" t="s"/>
      <c r="K6247" t="s">
        <v>2230</v>
      </c>
      <c r="L6247" t="s">
        <v>1682</v>
      </c>
      <c r="M6247" t="s"/>
      <c r="N6247" t="s"/>
      <c r="O6247" t="s"/>
      <c r="P6247" t="s"/>
    </row>
    <row r="6248" spans="1:16">
      <c r="I6248" s="54" t="n">
        <v>6246</v>
      </c>
      <c r="J6248" t="s"/>
      <c r="K6248" t="s">
        <v>2230</v>
      </c>
      <c r="L6248" t="s">
        <v>1683</v>
      </c>
      <c r="M6248" t="s"/>
      <c r="N6248" t="s"/>
      <c r="O6248" t="s"/>
      <c r="P6248" t="s"/>
    </row>
    <row r="6249" spans="1:16">
      <c r="I6249" s="54" t="n">
        <v>6247</v>
      </c>
      <c r="J6249" t="s"/>
      <c r="K6249" t="s">
        <v>2230</v>
      </c>
      <c r="L6249" t="s">
        <v>1684</v>
      </c>
      <c r="M6249" t="s"/>
      <c r="N6249" t="s"/>
      <c r="O6249" t="s"/>
      <c r="P6249" t="s"/>
    </row>
    <row r="6250" spans="1:16">
      <c r="I6250" s="54" t="n">
        <v>6248</v>
      </c>
      <c r="J6250" t="s"/>
      <c r="K6250" t="s">
        <v>2230</v>
      </c>
      <c r="L6250" t="s">
        <v>1945</v>
      </c>
      <c r="M6250" t="s"/>
      <c r="N6250" t="s"/>
      <c r="O6250" t="s"/>
      <c r="P6250" t="s"/>
    </row>
    <row r="6251" spans="1:16">
      <c r="I6251" s="54" t="n">
        <v>6249</v>
      </c>
      <c r="J6251" t="s"/>
      <c r="K6251" t="s">
        <v>2230</v>
      </c>
      <c r="L6251" t="s">
        <v>1431</v>
      </c>
      <c r="M6251" t="s"/>
      <c r="N6251" t="s"/>
      <c r="O6251" t="s"/>
      <c r="P6251" t="s"/>
    </row>
    <row r="6252" spans="1:16">
      <c r="I6252" s="54" t="n">
        <v>6250</v>
      </c>
      <c r="J6252" t="s"/>
      <c r="K6252" t="s">
        <v>2230</v>
      </c>
      <c r="L6252" t="s">
        <v>1432</v>
      </c>
      <c r="M6252" t="s"/>
      <c r="N6252" t="s"/>
      <c r="O6252" t="s"/>
      <c r="P6252" t="s"/>
    </row>
    <row r="6253" spans="1:16">
      <c r="I6253" s="54" t="n">
        <v>6251</v>
      </c>
      <c r="J6253" s="55" t="n">
        <v>1.157407407407407e-08</v>
      </c>
      <c r="K6253" t="s">
        <v>2230</v>
      </c>
      <c r="L6253" t="s">
        <v>1946</v>
      </c>
      <c r="M6253" t="s"/>
      <c r="N6253" t="s"/>
      <c r="O6253" t="s"/>
      <c r="P6253" t="s"/>
    </row>
    <row r="6254" spans="1:16">
      <c r="I6254" s="54" t="n">
        <v>6252</v>
      </c>
      <c r="J6254" s="55" t="n">
        <v>0</v>
      </c>
      <c r="K6254" t="s">
        <v>2230</v>
      </c>
      <c r="L6254" t="s">
        <v>1623</v>
      </c>
      <c r="M6254" t="s"/>
      <c r="N6254" t="s"/>
      <c r="O6254" t="s"/>
      <c r="P6254" t="s"/>
    </row>
    <row r="6255" spans="1:16">
      <c r="I6255" s="54" t="n">
        <v>6253</v>
      </c>
      <c r="J6255" t="s"/>
      <c r="K6255" t="s">
        <v>2230</v>
      </c>
      <c r="L6255" t="s">
        <v>1687</v>
      </c>
      <c r="M6255" t="s"/>
      <c r="N6255" t="s"/>
      <c r="O6255" t="s"/>
      <c r="P6255" t="s"/>
    </row>
    <row r="6256" spans="1:16">
      <c r="I6256" s="54" t="n">
        <v>6254</v>
      </c>
      <c r="J6256" t="s"/>
      <c r="K6256" t="s">
        <v>2230</v>
      </c>
      <c r="L6256" t="s">
        <v>1947</v>
      </c>
      <c r="M6256" t="s"/>
      <c r="N6256" t="s"/>
      <c r="O6256" t="s"/>
      <c r="P6256" t="s"/>
    </row>
    <row r="6257" spans="1:16">
      <c r="I6257" s="54" t="n">
        <v>6255</v>
      </c>
      <c r="J6257" t="s"/>
      <c r="K6257" t="s">
        <v>2230</v>
      </c>
      <c r="L6257" t="s">
        <v>1476</v>
      </c>
      <c r="M6257" t="s"/>
      <c r="N6257" t="s"/>
      <c r="O6257" t="s"/>
      <c r="P6257" t="s"/>
    </row>
    <row r="6258" spans="1:16">
      <c r="I6258" s="54" t="n">
        <v>6256</v>
      </c>
      <c r="J6258" t="s"/>
      <c r="K6258" t="s">
        <v>2230</v>
      </c>
      <c r="L6258" t="s">
        <v>1477</v>
      </c>
      <c r="M6258" t="s"/>
      <c r="N6258" t="s"/>
      <c r="O6258" t="s"/>
      <c r="P6258" t="s"/>
    </row>
    <row r="6259" spans="1:16">
      <c r="I6259" s="54" t="n">
        <v>6257</v>
      </c>
      <c r="J6259" t="s"/>
      <c r="K6259" t="s">
        <v>2230</v>
      </c>
      <c r="L6259" t="s">
        <v>1478</v>
      </c>
      <c r="M6259" t="s"/>
      <c r="N6259" t="s"/>
      <c r="O6259" t="s"/>
      <c r="P6259" t="s"/>
    </row>
    <row r="6260" spans="1:16">
      <c r="I6260" s="54" t="n">
        <v>6258</v>
      </c>
      <c r="J6260" t="s"/>
      <c r="K6260" t="s">
        <v>2230</v>
      </c>
      <c r="L6260" t="s">
        <v>1479</v>
      </c>
      <c r="M6260" t="s"/>
      <c r="N6260" t="s"/>
      <c r="O6260" t="s"/>
      <c r="P6260" t="s"/>
    </row>
    <row r="6261" spans="1:16">
      <c r="I6261" s="54" t="n">
        <v>6259</v>
      </c>
      <c r="J6261" t="s"/>
      <c r="K6261" t="s">
        <v>2230</v>
      </c>
      <c r="L6261" t="s">
        <v>1948</v>
      </c>
      <c r="M6261" t="s"/>
      <c r="N6261" t="s"/>
      <c r="O6261" t="s"/>
      <c r="P6261" t="s"/>
    </row>
    <row r="6262" spans="1:16">
      <c r="I6262" s="54" t="n">
        <v>6260</v>
      </c>
      <c r="J6262" t="s"/>
      <c r="K6262" t="s">
        <v>2230</v>
      </c>
      <c r="L6262" t="s">
        <v>1632</v>
      </c>
      <c r="M6262" t="s"/>
      <c r="N6262" t="s"/>
      <c r="O6262" t="s"/>
      <c r="P6262" t="s"/>
    </row>
    <row r="6263" spans="1:16">
      <c r="I6263" s="54" t="n">
        <v>6261</v>
      </c>
      <c r="J6263" t="s"/>
      <c r="K6263" t="s">
        <v>2230</v>
      </c>
      <c r="L6263" t="s">
        <v>1949</v>
      </c>
      <c r="M6263" t="s"/>
      <c r="N6263" t="s"/>
      <c r="O6263" t="s"/>
      <c r="P6263" t="s"/>
    </row>
    <row r="6264" spans="1:16">
      <c r="I6264" s="54" t="n">
        <v>6262</v>
      </c>
      <c r="J6264" t="s"/>
      <c r="K6264" t="s">
        <v>2230</v>
      </c>
      <c r="L6264" t="s">
        <v>1636</v>
      </c>
      <c r="M6264" t="s"/>
      <c r="N6264" t="s"/>
      <c r="O6264" t="s"/>
      <c r="P6264" t="s"/>
    </row>
    <row r="6265" spans="1:16">
      <c r="I6265" s="54" t="n">
        <v>6263</v>
      </c>
      <c r="J6265" t="s"/>
      <c r="K6265" t="s">
        <v>2230</v>
      </c>
      <c r="L6265" t="s">
        <v>1637</v>
      </c>
      <c r="M6265" t="s"/>
      <c r="N6265" t="s"/>
      <c r="O6265" t="s"/>
      <c r="P6265" t="s"/>
    </row>
    <row r="6266" spans="1:16">
      <c r="I6266" s="54" t="n">
        <v>6264</v>
      </c>
      <c r="J6266" t="s"/>
      <c r="K6266" t="s">
        <v>2230</v>
      </c>
      <c r="L6266" t="s">
        <v>1638</v>
      </c>
      <c r="M6266" t="s"/>
      <c r="N6266" t="s"/>
      <c r="O6266" t="s"/>
      <c r="P6266" t="s"/>
    </row>
    <row r="6267" spans="1:16">
      <c r="I6267" s="54" t="n">
        <v>6265</v>
      </c>
      <c r="J6267" t="s"/>
      <c r="K6267" t="s">
        <v>2230</v>
      </c>
      <c r="L6267" t="s">
        <v>1661</v>
      </c>
      <c r="M6267" t="s"/>
      <c r="N6267" t="s"/>
      <c r="O6267" t="s"/>
      <c r="P6267" t="s"/>
    </row>
    <row r="6268" spans="1:16">
      <c r="I6268" s="54" t="n">
        <v>6266</v>
      </c>
      <c r="J6268" s="55" t="n">
        <v>0</v>
      </c>
      <c r="K6268" t="s">
        <v>2230</v>
      </c>
      <c r="L6268" t="s">
        <v>1950</v>
      </c>
      <c r="M6268" t="s"/>
      <c r="N6268" t="s"/>
      <c r="O6268" t="s"/>
      <c r="P6268" t="s"/>
    </row>
    <row r="6269" spans="1:16">
      <c r="I6269" s="54" t="n">
        <v>6267</v>
      </c>
      <c r="J6269" t="s"/>
      <c r="K6269" t="s">
        <v>2230</v>
      </c>
      <c r="L6269" t="s">
        <v>1833</v>
      </c>
      <c r="M6269" t="s"/>
      <c r="N6269" t="s"/>
      <c r="O6269" t="s"/>
      <c r="P6269" t="s"/>
    </row>
    <row r="6270" spans="1:16">
      <c r="I6270" s="54" t="n">
        <v>6268</v>
      </c>
      <c r="J6270" t="s"/>
      <c r="K6270" t="s">
        <v>2230</v>
      </c>
      <c r="L6270" t="s">
        <v>1838</v>
      </c>
      <c r="M6270" t="s"/>
      <c r="N6270" t="s"/>
      <c r="O6270" t="s"/>
      <c r="P6270" t="s"/>
    </row>
    <row r="6271" spans="1:16">
      <c r="I6271" s="54" t="n">
        <v>6269</v>
      </c>
      <c r="J6271" t="s"/>
      <c r="K6271" t="s">
        <v>2231</v>
      </c>
      <c r="L6271" t="s"/>
      <c r="M6271" t="s"/>
      <c r="N6271" t="s"/>
      <c r="O6271" t="s"/>
      <c r="P6271" t="s"/>
    </row>
    <row r="6272" spans="1:16">
      <c r="I6272" s="54" t="n">
        <v>6270</v>
      </c>
      <c r="J6272" t="s"/>
      <c r="K6272" t="s">
        <v>2232</v>
      </c>
      <c r="L6272" t="s"/>
      <c r="M6272" t="s"/>
      <c r="N6272" t="s"/>
      <c r="O6272" t="s"/>
      <c r="P6272" t="s"/>
    </row>
    <row r="6273" spans="1:16">
      <c r="I6273" s="54" t="n">
        <v>6271</v>
      </c>
      <c r="J6273" t="s"/>
      <c r="K6273" t="s">
        <v>2233</v>
      </c>
      <c r="L6273" t="s"/>
      <c r="M6273" t="s"/>
      <c r="N6273" t="s"/>
      <c r="O6273" t="s"/>
      <c r="P6273" t="s"/>
    </row>
    <row r="6274" spans="1:16">
      <c r="I6274" s="54" t="n">
        <v>6272</v>
      </c>
      <c r="J6274" t="s"/>
      <c r="K6274" t="s">
        <v>2234</v>
      </c>
      <c r="L6274" t="s"/>
      <c r="M6274" t="s"/>
      <c r="N6274" t="s"/>
      <c r="O6274" t="s"/>
      <c r="P6274" t="s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 spans="1:2">
      <c r="A1" s="54" t="s">
        <v>2235</v>
      </c>
      <c r="B1" t="s">
        <v>2236</v>
      </c>
    </row>
    <row r="2" spans="1:2">
      <c r="A2" s="54" t="s">
        <v>2237</v>
      </c>
      <c r="B2" t="s">
        <v>2238</v>
      </c>
    </row>
    <row r="3" spans="1:2">
      <c r="A3" s="54" t="s">
        <v>2239</v>
      </c>
      <c r="B3" t="s">
        <v>2240</v>
      </c>
    </row>
    <row r="4" spans="1:2">
      <c r="A4" s="54" t="s">
        <v>2241</v>
      </c>
      <c r="B4" t="s">
        <v>2242</v>
      </c>
    </row>
    <row r="5" spans="1:2">
      <c r="A5" s="54" t="s">
        <v>2243</v>
      </c>
      <c r="B5" t="s">
        <v>2244</v>
      </c>
    </row>
    <row r="6" spans="1:2">
      <c r="A6" s="54" t="s">
        <v>2245</v>
      </c>
      <c r="B6" t="s">
        <v>2246</v>
      </c>
    </row>
    <row r="7" spans="1:2">
      <c r="A7" s="54" t="s">
        <v>2247</v>
      </c>
      <c r="B7" t="s">
        <v>2248</v>
      </c>
    </row>
    <row r="8" spans="1:2">
      <c r="A8" s="54" t="s">
        <v>2249</v>
      </c>
      <c r="B8" t="s">
        <v>2250</v>
      </c>
    </row>
    <row r="9" spans="1:2">
      <c r="A9" s="54" t="s">
        <v>2251</v>
      </c>
      <c r="B9" t="s">
        <v>2252</v>
      </c>
    </row>
    <row r="10" spans="1:2">
      <c r="A10" s="54" t="s">
        <v>2253</v>
      </c>
      <c r="B10" t="s">
        <v>2254</v>
      </c>
    </row>
    <row r="11" spans="1:2">
      <c r="A11" s="54" t="s">
        <v>2255</v>
      </c>
      <c r="B11" t="s">
        <v>2256</v>
      </c>
    </row>
    <row r="12" spans="1:2">
      <c r="A12" s="54" t="s">
        <v>2257</v>
      </c>
      <c r="B12" t="s">
        <v>2258</v>
      </c>
    </row>
    <row r="13" spans="1:2">
      <c r="A13" s="54" t="s">
        <v>2259</v>
      </c>
      <c r="B13" t="s">
        <v>2260</v>
      </c>
    </row>
    <row r="14" spans="1:2">
      <c r="A14" s="54" t="s">
        <v>2261</v>
      </c>
      <c r="B14" t="s">
        <v>2262</v>
      </c>
    </row>
    <row r="15" spans="1:2">
      <c r="A15" s="54" t="s">
        <v>2263</v>
      </c>
      <c r="B15" t="s">
        <v>2264</v>
      </c>
    </row>
    <row r="16" spans="1:2">
      <c r="A16" s="54" t="s">
        <v>2265</v>
      </c>
      <c r="B16" t="s">
        <v>2266</v>
      </c>
    </row>
    <row r="17" spans="1:2">
      <c r="A17" s="54" t="s">
        <v>2267</v>
      </c>
      <c r="B17" t="s">
        <v>2268</v>
      </c>
    </row>
    <row r="18" spans="1:2">
      <c r="A18" s="54" t="s">
        <v>2269</v>
      </c>
      <c r="B18" t="s">
        <v>2270</v>
      </c>
    </row>
    <row r="19" spans="1:2">
      <c r="A19" s="54" t="s">
        <v>2271</v>
      </c>
      <c r="B19" t="s">
        <v>2272</v>
      </c>
    </row>
    <row r="20" spans="1:2">
      <c r="A20" s="54" t="s">
        <v>2273</v>
      </c>
      <c r="B20" t="s">
        <v>2274</v>
      </c>
    </row>
    <row r="21" spans="1:2">
      <c r="A21" s="54" t="s">
        <v>2275</v>
      </c>
      <c r="B21" t="s">
        <v>2276</v>
      </c>
    </row>
    <row r="22" spans="1:2">
      <c r="A22" s="54" t="s">
        <v>2277</v>
      </c>
      <c r="B22" t="s">
        <v>2278</v>
      </c>
    </row>
    <row r="23" spans="1:2">
      <c r="A23" s="54" t="s">
        <v>2279</v>
      </c>
      <c r="B23" t="s">
        <v>2280</v>
      </c>
    </row>
    <row r="24" spans="1:2">
      <c r="A24" s="54" t="s">
        <v>2281</v>
      </c>
      <c r="B24" t="s">
        <v>2282</v>
      </c>
    </row>
    <row r="25" spans="1:2">
      <c r="A25" s="54" t="s">
        <v>2283</v>
      </c>
      <c r="B25" t="s">
        <v>2284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Vincenzo Arcidiacono</dc:creator>
  <dcterms:created xmlns:dcterms="http://purl.org/dc/terms/" xmlns:xsi="http://www.w3.org/2001/XMLSchema-instance" xsi:type="dcterms:W3CDTF">2016-11-09T10:59:28Z</dcterms:created>
  <dcterms:modified xmlns:dcterms="http://purl.org/dc/terms/" xmlns:xsi="http://www.w3.org/2001/XMLSchema-instance" xsi:type="dcterms:W3CDTF">2016-11-16T13:02:32Z</dcterms:modified>
  <cp:lastModifiedBy>Vincenzo Arcidiacono</cp:lastModifiedBy>
</cp:coreProperties>
</file>